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Ex2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8.xml" ContentType="application/vnd.openxmlformats-officedocument.spreadsheetml.pivotTab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pivotTables/pivotTable9.xml" ContentType="application/vnd.openxmlformats-officedocument.spreadsheetml.pivotTable+xml"/>
  <Override PartName="/xl/drawings/drawing8.xml" ContentType="application/vnd.openxmlformats-officedocument.drawing+xml"/>
  <Override PartName="/xl/charts/chart14.xml" ContentType="application/vnd.openxmlformats-officedocument.drawingml.chart+xml"/>
  <Override PartName="/xl/pivotTables/pivotTable10.xml" ContentType="application/vnd.openxmlformats-officedocument.spreadsheetml.pivotTable+xml"/>
  <Override PartName="/xl/drawings/drawing9.xml" ContentType="application/vnd.openxmlformats-officedocument.drawing+xml"/>
  <Override PartName="/xl/charts/chart1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hidePivotFieldList="1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A5B75706-86D0-4D94-8C86-465C06FDB925}" xr6:coauthVersionLast="37" xr6:coauthVersionMax="37" xr10:uidLastSave="{00000000-0000-0000-0000-000000000000}"/>
  <bookViews>
    <workbookView xWindow="360" yWindow="75" windowWidth="17055" windowHeight="10830" xr2:uid="{00000000-000D-0000-FFFF-FFFF00000000}"/>
  </bookViews>
  <sheets>
    <sheet name="Dashboard" sheetId="14" r:id="rId1"/>
    <sheet name="Orders" sheetId="1" r:id="rId2"/>
    <sheet name="People" sheetId="2" r:id="rId3"/>
    <sheet name="Returns" sheetId="3" r:id="rId4"/>
    <sheet name="Атрибуты" sheetId="4" r:id="rId5"/>
    <sheet name="Returned Pivot" sheetId="21" r:id="rId6"/>
    <sheet name="Region Pivot" sheetId="17" r:id="rId7"/>
    <sheet name="Map Pivot" sheetId="12" r:id="rId8"/>
    <sheet name="Sparklines Pivot" sheetId="11" r:id="rId9"/>
    <sheet name="Segments Pivot" sheetId="9" r:id="rId10"/>
    <sheet name="Segments Dynamic Pivot" sheetId="22" r:id="rId11"/>
    <sheet name="Manager Pivot" sheetId="8" r:id="rId12"/>
    <sheet name="Category Pivot" sheetId="6" r:id="rId13"/>
    <sheet name="List Pivot" sheetId="5" r:id="rId14"/>
  </sheets>
  <definedNames>
    <definedName name="_xlchart.v5.0" hidden="1">'Map Pivot'!$A$4:$B$4</definedName>
    <definedName name="_xlchart.v5.1" hidden="1">'Map Pivot'!$A$5:$B$53</definedName>
    <definedName name="_xlchart.v5.2" hidden="1">'Map Pivot'!$C$4</definedName>
    <definedName name="_xlchart.v5.3" hidden="1">'Map Pivot'!$C$5:$C$53</definedName>
    <definedName name="_xlchart.v5.4" hidden="1">'Map Pivot'!$A$4:$B$4</definedName>
    <definedName name="_xlchart.v5.5" hidden="1">'Map Pivot'!$A$5:$B$53</definedName>
    <definedName name="_xlchart.v5.6" hidden="1">'Map Pivot'!$C$4</definedName>
    <definedName name="_xlchart.v5.7" hidden="1">'Map Pivot'!$C$5:$C$53</definedName>
    <definedName name="Orders">Orders!$A$1:$U$9995</definedName>
    <definedName name="People">People!$B$1:$B$5</definedName>
    <definedName name="Returns">Returns!$A$1:$A$801</definedName>
    <definedName name="ВстроеннаяВременнаяШкала_Order_Date">#N/A</definedName>
    <definedName name="Срез_Category">#N/A</definedName>
    <definedName name="Срез_Region">#N/A</definedName>
    <definedName name="Срез_Segment">#N/A</definedName>
    <definedName name="Срез_Sub_Category">#N/A</definedName>
  </definedNames>
  <calcPr calcId="179021"/>
  <pivotCaches>
    <pivotCache cacheId="41" r:id="rId15"/>
  </pivotCaches>
  <extLs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  <x14:slicerCache r:id="rId19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20"/>
      </x15:timelineCacheRefs>
    </ext>
  </extLst>
</workbook>
</file>

<file path=xl/calcChain.xml><?xml version="1.0" encoding="utf-8"?>
<calcChain xmlns="http://schemas.openxmlformats.org/spreadsheetml/2006/main">
  <c r="F6" i="14" l="1"/>
  <c r="F4" i="14"/>
  <c r="F3" i="14"/>
  <c r="F5" i="14" l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C3" i="2"/>
  <c r="C4" i="2"/>
  <c r="C5" i="2"/>
  <c r="C2" i="2"/>
</calcChain>
</file>

<file path=xl/sharedStrings.xml><?xml version="1.0" encoding="utf-8"?>
<sst xmlns="http://schemas.openxmlformats.org/spreadsheetml/2006/main" count="131942" uniqueCount="11002">
  <si>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</si>
  <si>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</si>
  <si>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</si>
  <si>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</si>
  <si>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</si>
  <si>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</si>
  <si>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</si>
  <si>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</si>
  <si>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</si>
  <si>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</si>
  <si>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</si>
  <si>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</si>
  <si>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</si>
  <si>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</si>
  <si>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</si>
  <si>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</si>
  <si>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</si>
  <si>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</si>
  <si>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</si>
  <si>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</si>
  <si>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</si>
  <si>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</si>
  <si>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</si>
  <si>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</si>
  <si>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</si>
  <si>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</si>
  <si>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</si>
  <si>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</si>
  <si>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</si>
  <si>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</si>
  <si>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</si>
  <si>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</si>
  <si>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</si>
  <si>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</si>
  <si>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</si>
  <si>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</si>
  <si>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</si>
  <si>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</si>
  <si>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</si>
  <si>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</si>
  <si>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</si>
  <si>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</si>
  <si>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</si>
  <si>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</si>
  <si>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</si>
  <si>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</si>
  <si>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</si>
  <si>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</si>
  <si>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</si>
  <si>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</si>
  <si>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</si>
  <si>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</si>
  <si>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</si>
  <si>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</si>
  <si>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</si>
  <si>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</si>
  <si>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</si>
  <si>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</si>
  <si>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</si>
  <si>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</si>
  <si>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</si>
  <si>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</si>
  <si>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</si>
  <si>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</si>
  <si>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</si>
  <si>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</si>
  <si>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</si>
  <si>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</si>
  <si>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</si>
  <si>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</si>
  <si>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</si>
  <si>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</si>
  <si>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</si>
  <si>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</si>
  <si>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</si>
  <si>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</si>
  <si>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</si>
  <si>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</si>
  <si>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</si>
  <si>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</si>
  <si>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</si>
  <si>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</si>
  <si>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</si>
  <si>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</si>
  <si>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</si>
  <si>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</si>
  <si>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</si>
  <si>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</si>
  <si>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</si>
  <si>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</si>
  <si>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</si>
  <si>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</si>
  <si>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</si>
  <si>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</si>
  <si>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</si>
  <si>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</si>
  <si>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</si>
  <si>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</si>
  <si>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</si>
  <si>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</si>
  <si>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</si>
  <si>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</si>
  <si>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</si>
  <si>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</si>
  <si>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</si>
  <si>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</si>
  <si>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</si>
  <si>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</si>
  <si>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</si>
  <si>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</si>
  <si>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</si>
  <si>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</si>
  <si>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</si>
  <si>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</si>
  <si>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</si>
  <si>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</si>
  <si>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</si>
  <si>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</si>
  <si>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</si>
  <si>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</si>
  <si>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</si>
  <si>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</si>
  <si>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</si>
  <si>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</si>
  <si>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</si>
  <si>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</si>
  <si>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</si>
  <si>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</si>
  <si>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</si>
  <si>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</si>
  <si>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</si>
  <si>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</si>
  <si>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</si>
  <si>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</si>
  <si>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</si>
  <si>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</si>
  <si>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</si>
  <si>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</si>
  <si>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</si>
  <si>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</si>
  <si>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</si>
  <si>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</si>
  <si>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</si>
  <si>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</si>
  <si>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</si>
  <si>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</si>
  <si>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</si>
  <si>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</si>
  <si>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</si>
  <si>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</si>
  <si>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</si>
  <si>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</si>
  <si>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</si>
  <si>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</si>
  <si>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</si>
  <si>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</si>
  <si>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</si>
  <si>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</si>
  <si>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</si>
  <si>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</si>
  <si>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</si>
  <si>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</si>
  <si>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</si>
  <si>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</si>
  <si>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</si>
  <si>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</si>
  <si>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</si>
  <si>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</si>
  <si>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</si>
  <si>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</si>
  <si>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</si>
  <si>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</si>
  <si>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</si>
  <si>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</si>
  <si>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</si>
  <si>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</si>
  <si>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</si>
  <si>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</si>
  <si>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</si>
  <si>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</si>
  <si>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</si>
  <si>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</si>
  <si>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</si>
  <si>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</si>
  <si>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</si>
  <si>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</si>
  <si>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</si>
  <si>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</si>
  <si>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</si>
  <si>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</si>
  <si>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</si>
  <si>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</si>
  <si>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</si>
  <si>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</si>
  <si>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</si>
  <si>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</si>
  <si>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</si>
  <si>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</si>
  <si>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</si>
  <si>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</si>
  <si>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</si>
  <si>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</si>
  <si>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</si>
  <si>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</si>
  <si>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</si>
  <si>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</si>
  <si>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</si>
  <si>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</si>
  <si>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</si>
  <si>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</si>
  <si>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</si>
  <si>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</si>
  <si>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</si>
  <si>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</si>
  <si>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</si>
  <si>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</si>
  <si>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</si>
  <si>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</si>
  <si>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</si>
  <si>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</si>
  <si>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</si>
  <si>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</si>
  <si>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</si>
  <si>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</si>
  <si>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</si>
  <si>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</si>
  <si>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</si>
  <si>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</si>
  <si>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</si>
  <si>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</si>
  <si>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</si>
  <si>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</si>
  <si>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</si>
  <si>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</si>
  <si>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</si>
  <si>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</si>
  <si>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</si>
  <si>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</si>
  <si>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</si>
  <si>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</si>
  <si>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</si>
  <si>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</si>
  <si>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</si>
  <si>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</si>
  <si>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</si>
  <si>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</si>
  <si>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</si>
  <si>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</si>
  <si>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</si>
  <si>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</si>
  <si>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</si>
  <si>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</si>
  <si>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</si>
  <si>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</si>
  <si>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</si>
  <si>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</si>
  <si>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</si>
  <si>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</si>
  <si>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</si>
  <si>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</si>
  <si>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</si>
  <si>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</si>
  <si>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</si>
  <si>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</si>
  <si>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</si>
  <si>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</si>
  <si>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</si>
  <si>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</si>
  <si>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</si>
  <si>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</si>
  <si>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</si>
  <si>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</si>
  <si>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</si>
  <si>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</si>
  <si>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</si>
  <si>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</si>
  <si>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</si>
  <si>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</si>
  <si>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</si>
  <si>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</si>
  <si>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</si>
  <si>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</si>
  <si>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</si>
  <si>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</si>
  <si>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</si>
  <si>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</si>
  <si>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</si>
  <si>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</si>
  <si>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</si>
  <si>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</si>
  <si>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</si>
  <si>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</si>
  <si>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</si>
  <si>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</si>
  <si>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</si>
  <si>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</si>
  <si>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</si>
  <si>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</si>
  <si>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</si>
  <si>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</si>
  <si>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</si>
  <si>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</si>
  <si>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</si>
  <si>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</si>
  <si>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</si>
  <si>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</si>
  <si>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</si>
  <si>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</si>
  <si>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</si>
  <si>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</si>
  <si>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</si>
  <si>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</si>
  <si>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</si>
  <si>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</si>
  <si>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</si>
  <si>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</si>
  <si>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</si>
  <si>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</si>
  <si>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</si>
  <si>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</si>
  <si>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</si>
  <si>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</si>
  <si>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</si>
  <si>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</si>
  <si>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</si>
  <si>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</si>
  <si>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</si>
  <si>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</si>
  <si>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</si>
  <si>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</si>
  <si>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</si>
  <si>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</si>
  <si>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</si>
  <si>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</si>
  <si>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</si>
  <si>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</si>
  <si>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</si>
  <si>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</si>
  <si>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</si>
  <si>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</si>
  <si>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</si>
  <si>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</si>
  <si>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</si>
  <si>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</si>
  <si>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</si>
  <si>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</si>
  <si>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</si>
  <si>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</si>
  <si>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</si>
  <si>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</si>
  <si>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</si>
  <si>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</si>
  <si>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</si>
  <si>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</si>
  <si>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</si>
  <si>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</si>
  <si>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</si>
  <si>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</si>
  <si>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</si>
  <si>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</si>
  <si>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</si>
  <si>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</si>
  <si>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</si>
  <si>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</si>
  <si>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</si>
  <si>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</si>
  <si>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</si>
  <si>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</si>
  <si>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</si>
  <si>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</si>
  <si>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</si>
  <si>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</si>
  <si>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</si>
  <si>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</si>
  <si>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</si>
  <si>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</si>
  <si>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</si>
  <si>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</si>
  <si>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</si>
  <si>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</si>
  <si>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</si>
  <si>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</si>
  <si>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</si>
  <si>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</si>
  <si>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</si>
  <si>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</si>
  <si>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</si>
  <si>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</si>
  <si>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</si>
  <si>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</si>
  <si>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</si>
  <si>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</si>
  <si>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</si>
  <si>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</si>
  <si>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</si>
  <si>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</si>
  <si>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</si>
  <si>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</si>
  <si>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</si>
  <si>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</si>
  <si>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</si>
  <si>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</si>
  <si>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</si>
  <si>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</si>
  <si>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</si>
  <si>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</si>
  <si>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</si>
  <si>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</si>
  <si>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</si>
  <si>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</si>
  <si>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</si>
  <si>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</si>
  <si>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</si>
  <si>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</si>
  <si>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</si>
  <si>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</si>
  <si>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</si>
  <si>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</si>
  <si>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</si>
  <si>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</si>
  <si>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</si>
  <si>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</si>
  <si>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</si>
  <si>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</si>
  <si>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</si>
  <si>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</si>
  <si>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</si>
  <si>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</si>
  <si>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</si>
  <si>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</si>
  <si>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</si>
  <si>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</si>
  <si>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</si>
  <si>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</si>
  <si>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</si>
  <si>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</si>
  <si>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</si>
  <si>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</si>
  <si>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</si>
  <si>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</si>
  <si>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</si>
  <si>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</si>
  <si>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</si>
  <si>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</si>
  <si>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</si>
  <si>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</si>
  <si>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</si>
  <si>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</si>
  <si>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</si>
  <si>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</si>
  <si>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</si>
  <si>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</si>
  <si>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</si>
  <si>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</si>
  <si>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</si>
  <si>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</si>
  <si>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</si>
  <si>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</si>
  <si>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</si>
  <si>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</si>
  <si>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</si>
  <si>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</si>
  <si>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</si>
  <si>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</si>
  <si>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</si>
  <si>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</si>
  <si>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</si>
  <si>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</si>
  <si>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</si>
  <si>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</si>
  <si>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</si>
  <si>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</si>
  <si>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</si>
  <si>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</si>
  <si>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</si>
  <si>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</si>
  <si>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</si>
  <si>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</si>
  <si>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</si>
  <si>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</si>
  <si>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</si>
  <si>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</si>
  <si>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</si>
  <si>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</si>
  <si>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</si>
  <si>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</si>
  <si>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</si>
  <si>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</si>
  <si>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</si>
  <si>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</si>
  <si>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</si>
  <si>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</si>
  <si>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</si>
  <si>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</si>
  <si>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</si>
  <si>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</si>
  <si>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</si>
  <si>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</si>
  <si>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</si>
  <si>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</si>
  <si>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</si>
  <si>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</si>
  <si>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</si>
  <si>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</si>
  <si>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</si>
  <si>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</si>
  <si>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</si>
  <si>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</si>
  <si>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</si>
  <si>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</si>
  <si>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</si>
  <si>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</si>
  <si>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</si>
  <si>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</si>
  <si>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</si>
  <si>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</si>
  <si>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</si>
  <si>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</si>
  <si>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</si>
  <si>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</si>
  <si>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</si>
  <si>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</si>
  <si>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</si>
  <si>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</si>
  <si>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</si>
  <si>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</si>
  <si>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</si>
  <si>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</si>
  <si>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</si>
  <si>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</si>
  <si>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</si>
  <si>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</si>
  <si>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</si>
  <si>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</si>
  <si>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</si>
  <si>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</si>
  <si>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</si>
  <si>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</si>
  <si>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</si>
  <si>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</si>
  <si>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</si>
  <si>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</si>
  <si>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</si>
  <si>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</si>
  <si>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</si>
  <si>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</si>
  <si>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</si>
  <si>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</si>
  <si>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</si>
  <si>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</si>
  <si>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</si>
  <si>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</si>
  <si>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</si>
  <si>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</si>
  <si>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</si>
  <si>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</si>
  <si>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</si>
  <si>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</si>
  <si>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</si>
  <si>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</si>
  <si>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</si>
  <si>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</si>
  <si>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</si>
  <si>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</si>
  <si>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</si>
  <si>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</si>
  <si>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</si>
  <si>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</si>
  <si>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</si>
  <si>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</si>
  <si>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</si>
  <si>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</si>
  <si>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</si>
  <si>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</si>
  <si>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</si>
  <si>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</si>
  <si>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</si>
  <si>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</si>
  <si>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</si>
  <si>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</si>
  <si>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</si>
  <si>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</si>
  <si>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</si>
  <si>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</si>
  <si>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</si>
  <si>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</si>
  <si>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</si>
  <si>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</si>
  <si>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</si>
  <si>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</si>
  <si>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</si>
  <si>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</si>
  <si>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</si>
  <si>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</si>
  <si>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</si>
  <si>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</si>
  <si>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</si>
  <si>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</si>
  <si>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</si>
  <si>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</si>
  <si>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</si>
  <si>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</si>
  <si>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</si>
  <si>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</si>
  <si>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</si>
  <si>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</si>
  <si>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</si>
  <si>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</si>
  <si>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</si>
  <si>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</si>
  <si>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</si>
  <si>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</si>
  <si>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</si>
  <si>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</si>
  <si>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</si>
  <si>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</si>
  <si>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</si>
  <si>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</si>
  <si>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</si>
  <si>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</si>
  <si>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</si>
  <si>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</si>
  <si>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</si>
  <si>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</si>
  <si>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</si>
  <si>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</si>
  <si>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</si>
  <si>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</si>
  <si>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</si>
  <si>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</si>
  <si>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</si>
  <si>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</si>
  <si>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</si>
  <si>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</si>
  <si>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</si>
  <si>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</si>
  <si>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</si>
  <si>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</si>
  <si>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</si>
  <si>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</si>
  <si>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</si>
  <si>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</si>
  <si>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</si>
  <si>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</si>
  <si>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</si>
  <si>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</si>
  <si>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</si>
  <si>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</si>
  <si>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</si>
  <si>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</si>
  <si>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</si>
  <si>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</si>
  <si>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</si>
  <si>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</si>
  <si>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</si>
  <si>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</si>
  <si>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</si>
  <si>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</si>
  <si>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</si>
  <si>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</si>
  <si>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</si>
  <si>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</si>
  <si>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</si>
  <si>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</si>
  <si>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</si>
  <si>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</si>
  <si>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</si>
  <si>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</si>
  <si>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</si>
  <si>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</si>
  <si>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</si>
  <si>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</si>
  <si>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</si>
  <si>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</si>
  <si>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</si>
  <si>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</si>
  <si>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</si>
  <si>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</si>
  <si>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</si>
  <si>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</si>
  <si>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</si>
  <si>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</si>
  <si>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</si>
  <si>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</si>
  <si>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</si>
  <si>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</si>
  <si>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</si>
  <si>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</si>
  <si>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</si>
  <si>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</si>
  <si>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</si>
  <si>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</si>
  <si>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</si>
  <si>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</si>
  <si>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</si>
  <si>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</si>
  <si>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</si>
  <si>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</si>
  <si>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</si>
  <si>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</si>
  <si>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</si>
  <si>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</si>
  <si>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</si>
  <si>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</si>
  <si>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</si>
  <si>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</si>
  <si>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</si>
  <si>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</si>
  <si>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</si>
  <si>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</si>
  <si>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</si>
  <si>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</si>
  <si>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</si>
  <si>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</si>
  <si>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</si>
  <si>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</si>
  <si>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</si>
  <si>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</si>
  <si>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</si>
  <si>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</si>
  <si>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</si>
  <si>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</si>
  <si>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</si>
  <si>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</si>
  <si>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</si>
  <si>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</si>
  <si>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</si>
  <si>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</si>
  <si>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</si>
  <si>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</si>
  <si>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</si>
  <si>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</si>
  <si>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</si>
  <si>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</si>
  <si>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</si>
  <si>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</si>
  <si>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</si>
  <si>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</si>
  <si>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</si>
  <si>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</si>
  <si>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</si>
  <si>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</si>
  <si>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</si>
  <si>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</si>
  <si>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</si>
  <si>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</si>
  <si>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</si>
  <si>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</si>
  <si>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</si>
  <si>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</si>
  <si>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</si>
  <si>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</si>
  <si>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</si>
  <si>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</si>
  <si>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</si>
  <si>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</si>
  <si>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</si>
  <si>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</si>
  <si>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</si>
  <si>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</si>
  <si>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</si>
  <si>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</si>
  <si>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</si>
  <si>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</si>
  <si>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</si>
  <si>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</si>
  <si>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</si>
  <si>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</si>
  <si>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</si>
  <si>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</si>
  <si>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</si>
  <si>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</si>
  <si>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</si>
  <si>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</si>
  <si>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</si>
  <si>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</si>
  <si>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</si>
  <si>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</si>
  <si>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</si>
  <si>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</si>
  <si>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</si>
  <si>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</si>
  <si>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</si>
  <si>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</si>
  <si>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</si>
  <si>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</si>
  <si>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</si>
  <si>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</si>
  <si>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</si>
  <si>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</si>
  <si>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</si>
  <si>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</si>
  <si>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</si>
  <si>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</si>
  <si>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</si>
  <si>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</si>
  <si>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</si>
  <si>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</si>
  <si>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</si>
  <si>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</si>
  <si>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</si>
  <si>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</si>
  <si>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</si>
  <si>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</si>
  <si>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</si>
  <si>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</si>
  <si>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</si>
  <si>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</si>
  <si>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</si>
  <si>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</si>
  <si>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</si>
  <si>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</si>
  <si>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</si>
  <si>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</si>
  <si>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</si>
  <si>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</si>
  <si>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</si>
  <si>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</si>
  <si>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</si>
  <si>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</si>
  <si>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</si>
  <si>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</si>
  <si>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</si>
  <si>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</si>
  <si>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</si>
  <si>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</si>
  <si>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</si>
  <si>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</si>
  <si>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</si>
  <si>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</si>
  <si>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</si>
  <si>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</si>
  <si>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</si>
  <si>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</si>
  <si>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</si>
  <si>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</si>
  <si>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</si>
  <si>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</si>
  <si>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</si>
  <si>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</si>
  <si>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</si>
  <si>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</si>
  <si>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</si>
  <si>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</si>
  <si>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</si>
  <si>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</si>
  <si>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</si>
  <si>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</si>
  <si>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</si>
  <si>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</si>
  <si>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</si>
  <si>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</si>
  <si>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</si>
  <si>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</si>
  <si>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</si>
  <si>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</si>
  <si>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</si>
  <si>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</si>
  <si>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</si>
  <si>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</si>
  <si>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</si>
  <si>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</si>
  <si>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</si>
  <si>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</si>
  <si>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</si>
  <si>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</si>
  <si>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</si>
  <si>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</si>
  <si>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</si>
  <si>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</si>
  <si>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</si>
  <si>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</si>
  <si>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</si>
  <si>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</si>
  <si>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</si>
  <si>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</si>
  <si>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</si>
  <si>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</si>
  <si>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</si>
  <si>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</si>
  <si>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</si>
  <si>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</si>
  <si>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</si>
  <si>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</si>
  <si>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</si>
  <si>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</si>
  <si>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</si>
  <si>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</si>
  <si>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</si>
  <si>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</si>
  <si>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</si>
  <si>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</si>
  <si>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</si>
  <si>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</si>
  <si>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</si>
  <si>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</si>
  <si>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</si>
  <si>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</si>
  <si>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</si>
  <si>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</si>
  <si>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</si>
  <si>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</si>
  <si>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</si>
  <si>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</si>
  <si>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</si>
  <si>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</si>
  <si>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</si>
  <si>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</si>
  <si>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</si>
  <si>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</si>
  <si>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</si>
  <si>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</si>
  <si>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</si>
  <si>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</si>
  <si>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</si>
  <si>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</si>
  <si>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</si>
  <si>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</si>
  <si>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</si>
  <si>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</si>
  <si>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</si>
  <si>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</si>
  <si>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</si>
  <si>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</si>
  <si>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</si>
  <si>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</si>
  <si>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</si>
  <si>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</si>
  <si>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</si>
  <si>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</si>
  <si>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</si>
  <si>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</si>
  <si>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</si>
  <si>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</si>
  <si>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</si>
  <si>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</si>
  <si>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</si>
  <si>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</si>
  <si>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</si>
  <si>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</si>
  <si>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</si>
  <si>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</si>
  <si>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</si>
  <si>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</si>
  <si>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</si>
  <si>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</si>
  <si>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</si>
  <si>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</si>
  <si>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</si>
  <si>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</si>
  <si>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</si>
  <si>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</si>
  <si>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</si>
  <si>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</si>
  <si>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</si>
  <si>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</si>
  <si>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</si>
  <si>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</si>
  <si>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</si>
  <si>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</si>
  <si>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</si>
  <si>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</si>
  <si>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</si>
  <si>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</si>
  <si>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</si>
  <si>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</si>
  <si>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</si>
  <si>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</si>
  <si>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</si>
  <si>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</si>
  <si>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</si>
  <si>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</si>
  <si>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</si>
  <si>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</si>
  <si>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</si>
  <si>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</si>
  <si>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</si>
  <si>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</si>
  <si>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</si>
  <si>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</si>
  <si>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</si>
  <si>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</si>
  <si>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</si>
  <si>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</si>
  <si>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</si>
  <si>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</si>
  <si>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</si>
  <si>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</si>
  <si>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</si>
  <si>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</si>
  <si>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</si>
  <si>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</si>
  <si>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</si>
  <si>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</si>
  <si>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</si>
  <si>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</si>
  <si>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</si>
  <si>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</si>
  <si>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</si>
  <si>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</si>
  <si>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</si>
  <si>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</si>
  <si>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</si>
  <si>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</si>
  <si>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</si>
  <si>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</si>
  <si>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</si>
  <si>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</si>
  <si>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</si>
  <si>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</si>
  <si>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</si>
  <si>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</si>
  <si>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</si>
  <si>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</si>
  <si>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</si>
  <si>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</si>
  <si>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</si>
  <si>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</si>
  <si>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</si>
  <si>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</si>
  <si>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</si>
  <si>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</si>
  <si>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</si>
  <si>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</si>
  <si>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</si>
  <si>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</si>
  <si>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</si>
  <si>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</si>
  <si>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</si>
  <si>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</si>
  <si>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</si>
  <si>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</si>
  <si>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</si>
  <si>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</si>
  <si>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</si>
  <si>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</si>
  <si>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</si>
  <si>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</si>
  <si>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</si>
  <si>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</si>
  <si>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</si>
  <si>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</si>
  <si>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</si>
  <si>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</si>
  <si>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</si>
  <si>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</si>
  <si>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</si>
  <si>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</si>
  <si>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</si>
  <si>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</si>
  <si>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</si>
  <si>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</si>
  <si>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</si>
  <si>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</si>
  <si>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</si>
  <si>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</si>
  <si>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</si>
  <si>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</si>
  <si>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</si>
  <si>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</si>
  <si>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</si>
  <si>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</si>
  <si>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</si>
  <si>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</si>
  <si>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</si>
  <si>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</si>
  <si>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</si>
  <si>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</si>
  <si>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</si>
  <si>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</si>
  <si>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</si>
  <si>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</si>
  <si>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</si>
  <si>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</si>
  <si>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</si>
  <si>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</si>
  <si>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</si>
  <si>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</si>
  <si>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</si>
  <si>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</si>
  <si>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</si>
  <si>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</si>
  <si>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</si>
  <si>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</si>
  <si>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</si>
  <si>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</si>
  <si>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</si>
  <si>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</si>
  <si>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</si>
  <si>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</si>
  <si>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</si>
  <si>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</si>
  <si>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</si>
  <si>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</si>
  <si>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</si>
  <si>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</si>
  <si>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</si>
  <si>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</si>
  <si>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</si>
  <si>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</si>
  <si>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</si>
  <si>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</si>
  <si>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</si>
  <si>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</si>
  <si>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</si>
  <si>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</si>
  <si>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</si>
  <si>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</si>
  <si>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</si>
  <si>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</si>
  <si>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</si>
  <si>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</si>
  <si>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</si>
  <si>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</si>
  <si>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</si>
  <si>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</si>
  <si>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</si>
  <si>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</si>
  <si>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</si>
  <si>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</si>
  <si>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</si>
  <si>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</si>
  <si>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</si>
  <si>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</si>
  <si>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</si>
  <si>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</si>
  <si>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</si>
  <si>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</si>
  <si>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</si>
  <si>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</si>
  <si>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</si>
  <si>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</si>
  <si>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</si>
  <si>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</si>
  <si>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</si>
  <si>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</si>
  <si>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</si>
  <si>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</si>
  <si>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</si>
  <si>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</si>
  <si>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</si>
  <si>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</si>
  <si>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</si>
  <si>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</si>
  <si>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</si>
  <si>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</si>
  <si>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</si>
  <si>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</si>
  <si>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</si>
  <si>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</si>
  <si>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</si>
  <si>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</si>
  <si>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</si>
  <si>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</si>
  <si>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</si>
  <si>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</si>
  <si>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</si>
  <si>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</si>
  <si>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</si>
  <si>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</si>
  <si>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</si>
  <si>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</si>
  <si>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</si>
  <si>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</si>
  <si>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</si>
  <si>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</si>
  <si>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</si>
  <si>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</si>
  <si>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</si>
  <si>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</si>
  <si>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</si>
  <si>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</si>
  <si>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</si>
  <si>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</si>
  <si>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</si>
  <si>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</si>
  <si>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</si>
  <si>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</si>
  <si>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</si>
  <si>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</si>
  <si>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</si>
  <si>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</si>
  <si>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</si>
  <si>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</si>
  <si>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</si>
  <si>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</si>
  <si>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</si>
  <si>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</si>
  <si>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</si>
  <si>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</si>
  <si>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</si>
  <si>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</si>
  <si>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</si>
  <si>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</si>
  <si>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</si>
  <si>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</si>
  <si>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</si>
  <si>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</si>
  <si>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</si>
  <si>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</si>
  <si>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</si>
  <si>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</si>
  <si>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</si>
  <si>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</si>
  <si>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</si>
  <si>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</si>
  <si>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</si>
  <si>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</si>
  <si>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</si>
  <si>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</si>
  <si>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</si>
  <si>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</si>
  <si>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</si>
  <si>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</si>
  <si>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</si>
  <si>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</si>
  <si>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</si>
  <si>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</si>
  <si>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</si>
  <si>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</si>
  <si>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</si>
  <si>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</si>
  <si>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</si>
  <si>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</si>
  <si>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</si>
  <si>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</si>
  <si>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</si>
  <si>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</si>
  <si>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</si>
  <si>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</si>
  <si>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</si>
  <si>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</si>
  <si>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</si>
  <si>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</si>
  <si>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</si>
  <si>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</si>
  <si>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</si>
  <si>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</si>
  <si>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</si>
  <si>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</si>
  <si>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</si>
  <si>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</si>
  <si>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</si>
  <si>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</si>
  <si>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</si>
  <si>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</si>
  <si>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</si>
  <si>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</si>
  <si>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</si>
  <si>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</si>
  <si>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</si>
  <si>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</si>
  <si>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</si>
  <si>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</si>
  <si>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</si>
  <si>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</si>
  <si>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</si>
  <si>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</si>
  <si>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</si>
  <si>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</si>
  <si>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</si>
  <si>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</si>
  <si>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</si>
  <si>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</si>
  <si>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</si>
  <si>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</si>
  <si>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</si>
  <si>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</si>
  <si>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</si>
  <si>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</si>
  <si>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</si>
  <si>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</si>
  <si>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</si>
  <si>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</si>
  <si>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</si>
  <si>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</si>
  <si>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</si>
  <si>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</si>
  <si>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</si>
  <si>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</si>
  <si>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</si>
  <si>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</si>
  <si>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</si>
  <si>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</si>
  <si>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</si>
  <si>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</si>
  <si>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</si>
  <si>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</si>
  <si>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</si>
  <si>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</si>
  <si>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</si>
  <si>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</si>
  <si>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</si>
  <si>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</si>
  <si>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</si>
  <si>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</si>
  <si>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</si>
  <si>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</si>
  <si>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</si>
  <si>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</si>
  <si>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</si>
  <si>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</si>
  <si>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</si>
  <si>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</si>
  <si>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</si>
  <si>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</si>
  <si>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</si>
  <si>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</si>
  <si>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</si>
  <si>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</si>
  <si>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</si>
  <si>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</si>
  <si>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</si>
  <si>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</si>
  <si>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</si>
  <si>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</si>
  <si>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</si>
  <si>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</si>
  <si>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</si>
  <si>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</si>
  <si>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</si>
  <si>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</si>
  <si>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</si>
  <si>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</si>
  <si>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</si>
  <si>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</si>
  <si>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</si>
  <si>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</si>
  <si>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</si>
  <si>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</si>
  <si>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</si>
  <si>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</si>
  <si>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</si>
  <si>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</si>
  <si>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</si>
  <si>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</si>
  <si>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</si>
  <si>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</si>
  <si>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</si>
  <si>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</si>
  <si>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</si>
  <si>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</si>
  <si>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</si>
  <si>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</si>
  <si>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</si>
  <si>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</si>
  <si>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</si>
  <si>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</si>
  <si>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</si>
  <si>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</si>
  <si>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</si>
  <si>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</si>
  <si>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</si>
  <si>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</si>
  <si>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</si>
  <si>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</si>
  <si>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</si>
  <si>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</si>
  <si>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</si>
  <si>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</si>
  <si>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</si>
  <si>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</si>
  <si>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</si>
  <si>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</si>
  <si>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</si>
  <si>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</si>
  <si>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</si>
  <si>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</si>
  <si>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</si>
  <si>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</si>
  <si>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</si>
  <si>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</si>
  <si>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</si>
  <si>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</si>
  <si>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</si>
  <si>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</si>
  <si>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</si>
  <si>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</si>
  <si>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</si>
  <si>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</si>
  <si>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</si>
  <si>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</si>
  <si>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</si>
  <si>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</si>
  <si>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</si>
  <si>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</si>
  <si>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</si>
  <si>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</si>
  <si>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</si>
  <si>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</si>
  <si>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</si>
  <si>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</si>
  <si>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</si>
  <si>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</si>
  <si>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</si>
  <si>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</si>
  <si>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</si>
  <si>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</si>
  <si>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</si>
  <si>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</si>
  <si>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</si>
  <si>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</si>
  <si>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</si>
  <si>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</si>
  <si>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</si>
  <si>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</si>
  <si>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</si>
  <si>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</si>
  <si>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</si>
  <si>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</si>
  <si>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</si>
  <si>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</si>
  <si>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</si>
  <si>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</si>
  <si>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</si>
  <si>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</si>
  <si>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</si>
  <si>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</si>
  <si>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</si>
  <si>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</si>
  <si>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</si>
  <si>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</si>
  <si>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</si>
  <si>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</si>
  <si>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</si>
  <si>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</si>
  <si>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</si>
  <si>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</si>
  <si>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</si>
  <si>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</si>
  <si>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</si>
  <si>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</si>
  <si>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</si>
  <si>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</si>
  <si>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</si>
  <si>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</si>
  <si>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</si>
  <si>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</si>
  <si>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</si>
  <si>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</si>
  <si>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</si>
  <si>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</si>
  <si>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</si>
  <si>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</si>
  <si>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</si>
  <si>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</si>
  <si>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</si>
  <si>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</si>
  <si>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</si>
  <si>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</si>
  <si>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</si>
  <si>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</si>
  <si>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</si>
  <si>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</si>
  <si>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</si>
  <si>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</si>
  <si>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</si>
  <si>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</si>
  <si>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</si>
  <si>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</si>
  <si>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</si>
  <si>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</si>
  <si>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</si>
  <si>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</si>
  <si>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</si>
  <si>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</si>
  <si>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</si>
  <si>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</si>
  <si>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</si>
  <si>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</si>
  <si>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</si>
  <si>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</si>
  <si>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</si>
  <si>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</si>
  <si>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</si>
  <si>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</si>
  <si>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</si>
  <si>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</si>
  <si>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</si>
  <si>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</si>
  <si>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</si>
  <si>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</si>
  <si>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</si>
  <si>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</si>
  <si>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</si>
  <si>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</si>
  <si>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</si>
  <si>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</si>
  <si>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</si>
  <si>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</si>
  <si>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</si>
  <si>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</si>
  <si>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</si>
  <si>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</si>
  <si>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</si>
  <si>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</si>
  <si>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</si>
  <si>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</si>
  <si>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</si>
  <si>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</si>
  <si>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</si>
  <si>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</si>
  <si>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</si>
  <si>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</si>
  <si>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</si>
  <si>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</si>
  <si>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</si>
  <si>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</si>
  <si>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</si>
  <si>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</si>
  <si>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</si>
  <si>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</si>
  <si>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</si>
  <si>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</si>
  <si>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</si>
  <si>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</si>
  <si>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</si>
  <si>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</si>
  <si>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</si>
  <si>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</si>
  <si>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</si>
  <si>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</si>
  <si>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</si>
  <si>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</si>
  <si>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</si>
  <si>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</si>
  <si>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</si>
  <si>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</si>
  <si>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</si>
  <si>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</si>
  <si>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</si>
  <si>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</si>
  <si>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</si>
  <si>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</si>
  <si>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</si>
  <si>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</si>
  <si>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</si>
  <si>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</si>
  <si>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</si>
  <si>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</si>
  <si>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</si>
  <si>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</si>
  <si>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</si>
  <si>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</si>
  <si>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</si>
  <si>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</si>
  <si>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</si>
  <si>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</si>
  <si>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</si>
  <si>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</si>
  <si>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</si>
  <si>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</si>
  <si>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</si>
  <si>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</si>
  <si>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</si>
  <si>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</si>
  <si>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</si>
  <si>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</si>
  <si>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</si>
  <si>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</si>
  <si>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</si>
  <si>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</si>
  <si>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</si>
  <si>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</si>
  <si>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</si>
  <si>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</si>
  <si>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</si>
  <si>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</si>
  <si>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</si>
  <si>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</si>
  <si>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</si>
  <si>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</si>
  <si>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</si>
  <si>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</si>
  <si>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</si>
  <si>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</si>
  <si>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</si>
  <si>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</si>
  <si>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</si>
  <si>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</si>
  <si>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</si>
  <si>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</si>
  <si>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</si>
  <si>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</si>
  <si>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</si>
  <si>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</si>
  <si>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</si>
  <si>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</si>
  <si>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</si>
  <si>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</si>
  <si>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</si>
  <si>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</si>
  <si>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</si>
  <si>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</si>
  <si>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</si>
  <si>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</si>
  <si>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</si>
  <si>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</si>
  <si>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</si>
  <si>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</si>
  <si>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</si>
  <si>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</si>
  <si>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</si>
  <si>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</si>
  <si>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</si>
  <si>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</si>
  <si>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</si>
  <si>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</si>
  <si>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</si>
  <si>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</si>
  <si>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</si>
  <si>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</si>
  <si>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</si>
  <si>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</si>
  <si>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</si>
  <si>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</si>
  <si>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</si>
  <si>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</si>
  <si>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</si>
  <si>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</si>
  <si>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</si>
  <si>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</si>
  <si>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</si>
  <si>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</si>
  <si>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</si>
  <si>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</si>
  <si>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</si>
  <si>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</si>
  <si>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</si>
  <si>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</si>
  <si>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</si>
  <si>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</si>
  <si>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</si>
  <si>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</si>
  <si>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</si>
  <si>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</si>
  <si>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</si>
  <si>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</si>
  <si>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</si>
  <si>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</si>
  <si>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</si>
  <si>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</si>
  <si>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</si>
  <si>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</si>
  <si>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</si>
  <si>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</si>
  <si>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</si>
  <si>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</si>
  <si>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</si>
  <si>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</si>
  <si>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</si>
  <si>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</si>
  <si>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</si>
  <si>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</si>
  <si>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</si>
  <si>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</si>
  <si>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</si>
  <si>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</si>
  <si>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</si>
  <si>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</si>
  <si>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</si>
  <si>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</si>
  <si>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</si>
  <si>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</si>
  <si>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</si>
  <si>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</si>
  <si>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</si>
  <si>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</si>
  <si>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</si>
  <si>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</si>
  <si>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</si>
  <si>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</si>
  <si>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</si>
  <si>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</si>
  <si>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</si>
  <si>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</si>
  <si>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</si>
  <si>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</si>
  <si>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</si>
  <si>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</si>
  <si>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</si>
  <si>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</si>
  <si>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</si>
  <si>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</si>
  <si>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</si>
  <si>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</si>
  <si>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</si>
  <si>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</si>
  <si>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</si>
  <si>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</si>
  <si>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</si>
  <si>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</si>
  <si>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</si>
  <si>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</si>
  <si>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</si>
  <si>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</si>
  <si>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</si>
  <si>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</si>
  <si>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</si>
  <si>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</si>
  <si>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</si>
  <si>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</si>
  <si>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</si>
  <si>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</si>
  <si>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</si>
  <si>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</si>
  <si>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</si>
  <si>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</si>
  <si>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</si>
  <si>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</si>
  <si>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</si>
  <si>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</si>
  <si>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</si>
  <si>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</si>
  <si>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</si>
  <si>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</si>
  <si>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</si>
  <si>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</si>
  <si>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</si>
  <si>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</si>
  <si>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</si>
  <si>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</si>
  <si>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</si>
  <si>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</si>
  <si>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</si>
  <si>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</si>
  <si>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</si>
  <si>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</si>
  <si>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</si>
  <si>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</si>
  <si>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</si>
  <si>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</si>
  <si>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</si>
  <si>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</si>
  <si>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</si>
  <si>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</si>
  <si>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</si>
  <si>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</si>
  <si>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</si>
  <si>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</si>
  <si>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</si>
  <si>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</si>
  <si>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</si>
  <si>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</si>
  <si>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</si>
  <si>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</si>
  <si>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</si>
  <si>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</si>
  <si>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</si>
  <si>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</si>
  <si>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</si>
  <si>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</si>
  <si>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</si>
  <si>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</si>
  <si>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</si>
  <si>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</si>
  <si>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</si>
  <si>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</si>
  <si>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</si>
  <si>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</si>
  <si>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</si>
  <si>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</si>
  <si>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</si>
  <si>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</si>
  <si>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</si>
  <si>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</si>
  <si>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</si>
  <si>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</si>
  <si>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</si>
  <si>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</si>
  <si>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</si>
  <si>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</si>
  <si>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</si>
  <si>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</si>
  <si>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</si>
  <si>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</si>
  <si>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</si>
  <si>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</si>
  <si>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</si>
  <si>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</si>
  <si>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</si>
  <si>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</si>
  <si>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</si>
  <si>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</si>
  <si>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</si>
  <si>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</si>
  <si>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</si>
  <si>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</si>
  <si>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</si>
  <si>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</si>
  <si>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</si>
  <si>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</si>
  <si>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</si>
  <si>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</si>
  <si>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</si>
  <si>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</si>
  <si>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</si>
  <si>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</si>
  <si>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</si>
  <si>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</si>
  <si>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</si>
  <si>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</si>
  <si>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</si>
  <si>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</si>
  <si>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</si>
  <si>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</si>
  <si>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</si>
  <si>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</si>
  <si>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</si>
  <si>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</si>
  <si>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</si>
  <si>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</si>
  <si>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</si>
  <si>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</si>
  <si>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</si>
  <si>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</si>
  <si>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</si>
  <si>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</si>
  <si>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</si>
  <si>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</si>
  <si>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</si>
  <si>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</si>
  <si>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</si>
  <si>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</si>
  <si>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</si>
  <si>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</si>
  <si>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</si>
  <si>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</si>
  <si>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</si>
  <si>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</si>
  <si>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</si>
  <si>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</si>
  <si>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</si>
  <si>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</si>
  <si>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</si>
  <si>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</si>
  <si>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</si>
  <si>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</si>
  <si>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</si>
  <si>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</si>
  <si>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</si>
  <si>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</si>
  <si>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</si>
  <si>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</si>
  <si>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</si>
  <si>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</si>
  <si>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</si>
  <si>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</si>
  <si>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</si>
  <si>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</si>
  <si>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</si>
  <si>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</si>
  <si>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</si>
  <si>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</si>
  <si>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</si>
  <si>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</si>
  <si>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</si>
  <si>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</si>
  <si>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</si>
  <si>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</si>
  <si>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</si>
  <si>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</si>
  <si>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</si>
  <si>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</si>
  <si>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</si>
  <si>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</si>
  <si>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</si>
  <si>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</si>
  <si>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</si>
  <si>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</si>
  <si>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</si>
  <si>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</si>
  <si>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</si>
  <si>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</si>
  <si>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</si>
  <si>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</si>
  <si>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</si>
  <si>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</si>
  <si>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</si>
  <si>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</si>
  <si>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</si>
  <si>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</si>
  <si>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</si>
  <si>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</si>
  <si>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</si>
  <si>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</si>
  <si>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</si>
  <si>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</si>
  <si>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</si>
  <si>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</si>
  <si>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</si>
  <si>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</si>
  <si>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</si>
  <si>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</si>
  <si>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</si>
  <si>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</si>
  <si>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</si>
  <si>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</si>
  <si>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</si>
  <si>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</si>
  <si>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</si>
  <si>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</si>
  <si>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</si>
  <si>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</si>
  <si>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</si>
  <si>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</si>
  <si>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</si>
  <si>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</si>
  <si>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</si>
  <si>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</si>
  <si>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</si>
  <si>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</si>
  <si>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</si>
  <si>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</si>
  <si>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</si>
  <si>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</si>
  <si>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</si>
  <si>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</si>
  <si>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</si>
  <si>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</si>
  <si>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</si>
  <si>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</si>
  <si>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</si>
  <si>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</si>
  <si>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</si>
  <si>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</si>
  <si>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</si>
  <si>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</si>
  <si>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</si>
  <si>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</si>
  <si>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</si>
  <si>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</si>
  <si>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</si>
  <si>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</si>
  <si>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</si>
  <si>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</si>
  <si>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</si>
  <si>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</si>
  <si>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</si>
  <si>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</si>
  <si>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</si>
  <si>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</si>
  <si>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</si>
  <si>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</si>
  <si>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</si>
  <si>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</si>
  <si>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</si>
  <si>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</si>
  <si>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</si>
  <si>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</si>
  <si>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</si>
  <si>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</si>
  <si>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</si>
  <si>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</si>
  <si>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</si>
  <si>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</si>
  <si>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</si>
  <si>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</si>
  <si>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</si>
  <si>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</si>
  <si>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</si>
  <si>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</si>
  <si>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</si>
  <si>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</si>
  <si>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</si>
  <si>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</si>
  <si>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</si>
  <si>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</si>
  <si>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</si>
  <si>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</si>
  <si>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</si>
  <si>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</si>
  <si>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</si>
  <si>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</si>
  <si>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</si>
  <si>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</si>
  <si>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</si>
  <si>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</si>
  <si>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</si>
  <si>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</si>
  <si>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</si>
  <si>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</si>
  <si>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</si>
  <si>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</si>
  <si>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</si>
  <si>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</si>
  <si>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</si>
  <si>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</si>
  <si>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</si>
  <si>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</si>
  <si>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</si>
  <si>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</si>
  <si>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</si>
  <si>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</si>
  <si>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</si>
  <si>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</si>
  <si>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</si>
  <si>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</si>
  <si>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</si>
  <si>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</si>
  <si>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</si>
  <si>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</si>
  <si>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</si>
  <si>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</si>
  <si>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</si>
  <si>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</si>
  <si>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</si>
  <si>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</si>
  <si>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</si>
  <si>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</si>
  <si>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</si>
  <si>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</si>
  <si>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</si>
  <si>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</si>
  <si>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</si>
  <si>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</si>
  <si>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</si>
  <si>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</si>
  <si>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</si>
  <si>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</si>
  <si>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</si>
  <si>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</si>
  <si>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</si>
  <si>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</si>
  <si>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</si>
  <si>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</si>
  <si>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</si>
  <si>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</si>
  <si>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</si>
  <si>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</si>
  <si>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</si>
  <si>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</si>
  <si>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</si>
  <si>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</si>
  <si>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</si>
  <si>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</si>
  <si>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</si>
  <si>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</si>
  <si>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</si>
  <si>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</si>
  <si>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</si>
  <si>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</si>
  <si>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</si>
  <si>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</si>
  <si>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</si>
  <si>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</si>
  <si>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</si>
  <si>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</si>
  <si>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</si>
  <si>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</si>
  <si>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</si>
  <si>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</si>
  <si>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</si>
  <si>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</si>
  <si>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</si>
  <si>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</si>
  <si>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</si>
  <si>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</si>
  <si>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</si>
  <si>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</si>
  <si>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</si>
  <si>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</si>
  <si>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</si>
  <si>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</si>
  <si>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</si>
  <si>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</si>
  <si>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</si>
  <si>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</si>
  <si>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</si>
  <si>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</si>
  <si>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</si>
  <si>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</si>
  <si>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</si>
  <si>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</si>
  <si>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</si>
  <si>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</si>
  <si>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</si>
  <si>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</si>
  <si>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</si>
  <si>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</si>
  <si>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</si>
  <si>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</si>
  <si>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</si>
  <si>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</si>
  <si>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</si>
  <si>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</si>
  <si>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</si>
  <si>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</si>
  <si>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</si>
  <si>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</si>
  <si>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</si>
  <si>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</si>
  <si>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</si>
  <si>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</si>
  <si>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</si>
  <si>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</si>
  <si>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</si>
  <si>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</si>
  <si>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</si>
  <si>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</si>
  <si>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</si>
  <si>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</si>
  <si>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</si>
  <si>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</si>
  <si>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</si>
  <si>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</si>
  <si>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</si>
  <si>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</si>
  <si>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</si>
  <si>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</si>
  <si>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</si>
  <si>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</si>
  <si>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</si>
  <si>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</si>
  <si>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</si>
  <si>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</si>
  <si>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</si>
  <si>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</si>
  <si>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</si>
  <si>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</si>
  <si>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</si>
  <si>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</si>
  <si>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</si>
  <si>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</si>
  <si>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</si>
  <si>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</si>
  <si>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</si>
  <si>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</si>
  <si>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</si>
  <si>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</si>
  <si>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</si>
  <si>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</si>
  <si>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</si>
  <si>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</si>
  <si>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</si>
  <si>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</si>
  <si>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</si>
  <si>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</si>
  <si>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</si>
  <si>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</si>
  <si>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</si>
  <si>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</si>
  <si>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</si>
  <si>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</si>
  <si>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</si>
  <si>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</si>
  <si>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</si>
  <si>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</si>
  <si>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</si>
  <si>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</si>
  <si>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</si>
  <si>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</si>
  <si>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</si>
  <si>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</si>
  <si>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</si>
  <si>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</si>
  <si>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</si>
  <si>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</si>
  <si>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</si>
  <si>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</si>
  <si>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</si>
  <si>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</si>
  <si>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</si>
  <si>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</si>
  <si>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</si>
  <si>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</si>
  <si>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</si>
  <si>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</si>
  <si>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</si>
  <si>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</si>
  <si>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</si>
  <si>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</si>
  <si>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</si>
  <si>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</si>
  <si>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</si>
  <si>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</si>
  <si>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</si>
  <si>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</si>
  <si>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</si>
  <si>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</si>
  <si>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</si>
  <si>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</si>
  <si>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</si>
  <si>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</si>
  <si>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</si>
  <si>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</si>
  <si>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</si>
  <si>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</si>
  <si>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</si>
  <si>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</si>
  <si>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</si>
  <si>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</si>
  <si>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</si>
  <si>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</si>
  <si>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</si>
  <si>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</si>
  <si>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</si>
  <si>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</si>
  <si>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</si>
  <si>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</si>
  <si>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</si>
  <si>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</si>
  <si>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</si>
  <si>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</si>
  <si>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</si>
  <si>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</si>
  <si>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</si>
  <si>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</si>
  <si>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</si>
  <si>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</si>
  <si>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</si>
  <si>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</si>
  <si>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</si>
  <si>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</si>
  <si>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</si>
  <si>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</si>
  <si>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</si>
  <si>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</si>
  <si>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</si>
  <si>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</si>
  <si>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</si>
  <si>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</si>
  <si>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</si>
  <si>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</si>
  <si>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</si>
  <si>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</si>
  <si>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</si>
  <si>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</si>
  <si>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</si>
  <si>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</si>
  <si>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</si>
  <si>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</si>
  <si>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</si>
  <si>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</si>
  <si>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</si>
  <si>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</si>
  <si>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</si>
  <si>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</si>
  <si>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</si>
  <si>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</si>
  <si>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</si>
  <si>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</si>
  <si>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</si>
  <si>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</si>
  <si>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</si>
  <si>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</si>
  <si>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</si>
  <si>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</si>
  <si>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</si>
  <si>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</si>
  <si>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</si>
  <si>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</si>
  <si>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</si>
  <si>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</si>
  <si>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</si>
  <si>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</si>
  <si>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</si>
  <si>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</si>
  <si>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</si>
  <si>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</si>
  <si>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</si>
  <si>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</si>
  <si>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</si>
  <si>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</si>
  <si>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</si>
  <si>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</si>
  <si>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</si>
  <si>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</si>
  <si>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</si>
  <si>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</si>
  <si>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</si>
  <si>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</si>
  <si>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</si>
  <si>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</si>
  <si>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</si>
  <si>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</si>
  <si>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</si>
  <si>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</si>
  <si>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</si>
  <si>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</si>
  <si>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</si>
  <si>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</si>
  <si>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</si>
  <si>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</si>
  <si>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</si>
  <si>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</si>
  <si>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</si>
  <si>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</si>
  <si>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</si>
  <si>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</si>
  <si>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</si>
  <si>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</si>
  <si>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</si>
  <si>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</si>
  <si>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</si>
  <si>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</si>
  <si>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</si>
  <si>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</si>
  <si>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</si>
  <si>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</si>
  <si>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</si>
  <si>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</si>
  <si>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</si>
  <si>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</si>
  <si>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</si>
  <si>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</si>
  <si>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</si>
  <si>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</si>
  <si>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</si>
  <si>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</si>
  <si>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</si>
  <si>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</si>
  <si>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</si>
  <si>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</si>
  <si>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</si>
  <si>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</si>
  <si>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</si>
  <si>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</si>
  <si>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</si>
  <si>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</si>
  <si>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</si>
  <si>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</si>
  <si>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</si>
  <si>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</si>
  <si>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</si>
  <si>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</si>
  <si>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</si>
  <si>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</si>
  <si>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</si>
  <si>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</si>
  <si>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</si>
  <si>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</si>
  <si>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</si>
  <si>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</si>
  <si>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</si>
  <si>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</si>
  <si>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</si>
  <si>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</si>
  <si>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</si>
  <si>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</si>
  <si>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</si>
  <si>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</si>
  <si>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</si>
  <si>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</si>
  <si>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</si>
  <si>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</si>
  <si>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</si>
  <si>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</si>
  <si>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</si>
  <si>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</si>
  <si>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</si>
  <si>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</si>
  <si>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</si>
  <si>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</si>
  <si>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</si>
  <si>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</si>
  <si>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</si>
  <si>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</si>
  <si>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</si>
  <si>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</si>
  <si>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</si>
  <si>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</si>
  <si>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</si>
  <si>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</si>
  <si>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</si>
  <si>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</si>
  <si>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</si>
  <si>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</si>
  <si>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</si>
  <si>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</si>
  <si>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</si>
  <si>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</si>
  <si>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</si>
  <si>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</si>
  <si>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</si>
  <si>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</si>
  <si>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</si>
  <si>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</si>
  <si>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</si>
  <si>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</si>
  <si>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</si>
  <si>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</si>
  <si>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</si>
  <si>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</si>
  <si>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</si>
  <si>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</si>
  <si>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</si>
  <si>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</si>
  <si>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</si>
  <si>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</si>
  <si>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</si>
  <si>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</si>
  <si>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</si>
  <si>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</si>
  <si>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</si>
  <si>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</si>
  <si>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</si>
  <si>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</si>
  <si>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</si>
  <si>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</si>
  <si>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</si>
  <si>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</si>
  <si>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</si>
  <si>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</si>
  <si>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</si>
  <si>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</si>
  <si>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</si>
  <si>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</si>
  <si>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</si>
  <si>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</si>
  <si>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</si>
  <si>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</si>
  <si>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</si>
  <si>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</si>
  <si>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</si>
  <si>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</si>
  <si>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</si>
  <si>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</si>
  <si>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</si>
  <si>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</si>
  <si>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</si>
  <si>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</si>
  <si>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</si>
  <si>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</si>
  <si>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</si>
  <si>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</si>
  <si>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</si>
  <si>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</si>
  <si>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</si>
  <si>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</si>
  <si>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</si>
  <si>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</si>
  <si>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</si>
  <si>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</si>
  <si>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</si>
  <si>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</si>
  <si>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</si>
  <si>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</si>
  <si>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</si>
  <si>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</si>
  <si>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</si>
  <si>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</si>
  <si>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</si>
  <si>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</si>
  <si>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</si>
  <si>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</si>
  <si>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</si>
  <si>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</si>
  <si>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</si>
  <si>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</si>
  <si>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</si>
  <si>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</si>
  <si>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</si>
  <si>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</si>
  <si>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</si>
  <si>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</si>
  <si>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</si>
  <si>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</si>
  <si>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</si>
  <si>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</si>
  <si>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</si>
  <si>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</si>
  <si>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</si>
  <si>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</si>
  <si>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</si>
  <si>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</si>
  <si>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</si>
  <si>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</si>
  <si>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</si>
  <si>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</si>
  <si>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</si>
  <si>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</si>
  <si>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</si>
  <si>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</si>
  <si>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</si>
  <si>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</si>
  <si>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</si>
  <si>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</si>
  <si>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</si>
  <si>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</si>
  <si>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</si>
  <si>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</si>
  <si>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</si>
  <si>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</si>
  <si>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</si>
  <si>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</si>
  <si>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</si>
  <si>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</si>
  <si>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</si>
  <si>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</si>
  <si>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</si>
  <si>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</si>
  <si>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</si>
  <si>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</si>
  <si>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</si>
  <si>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</si>
  <si>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</si>
  <si>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</si>
  <si>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</si>
  <si>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</si>
  <si>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</si>
  <si>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</si>
  <si>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</si>
  <si>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</si>
  <si>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</si>
  <si>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</si>
  <si>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</si>
  <si>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</si>
  <si>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</si>
  <si>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</si>
  <si>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</si>
  <si>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</si>
  <si>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</si>
  <si>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</si>
  <si>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</si>
  <si>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</si>
  <si>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</si>
  <si>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</si>
  <si>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</si>
  <si>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</si>
  <si>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</si>
  <si>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</si>
  <si>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</si>
  <si>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</si>
  <si>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</si>
  <si>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</si>
  <si>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</si>
  <si>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</si>
  <si>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</si>
  <si>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</si>
  <si>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</si>
  <si>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</si>
  <si>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</si>
  <si>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</si>
  <si>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</si>
  <si>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</si>
  <si>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</si>
  <si>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</si>
  <si>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</si>
  <si>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</si>
  <si>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</si>
  <si>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</si>
  <si>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</si>
  <si>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</si>
  <si>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</si>
  <si>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</si>
  <si>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</si>
  <si>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</si>
  <si>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</si>
  <si>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</si>
  <si>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</si>
  <si>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</si>
  <si>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</si>
  <si>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</si>
  <si>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</si>
  <si>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</si>
  <si>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</si>
  <si>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</si>
  <si>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</si>
  <si>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</si>
  <si>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</si>
  <si>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</si>
  <si>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</si>
  <si>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</si>
  <si>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</si>
  <si>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</si>
  <si>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</si>
  <si>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</si>
  <si>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</si>
  <si>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</si>
  <si>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</si>
  <si>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</si>
  <si>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</si>
  <si>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</si>
  <si>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</si>
  <si>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</si>
  <si>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</si>
  <si>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</si>
  <si>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</si>
  <si>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</si>
  <si>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</si>
  <si>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</si>
  <si>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</si>
  <si>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</si>
  <si>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</si>
  <si>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</si>
  <si>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</si>
  <si>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</si>
  <si>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</si>
  <si>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</si>
  <si>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</si>
  <si>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</si>
  <si>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</si>
  <si>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</si>
  <si>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</si>
  <si>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</si>
  <si>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</si>
  <si>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</si>
  <si>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</si>
  <si>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</si>
  <si>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</si>
  <si>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</si>
  <si>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</si>
  <si>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</si>
  <si>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</si>
  <si>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</si>
  <si>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</si>
  <si>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</si>
  <si>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</si>
  <si>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</si>
  <si>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</si>
  <si>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</si>
  <si>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</si>
  <si>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</si>
  <si>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</si>
  <si>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</si>
  <si>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</si>
  <si>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</si>
  <si>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</si>
  <si>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</si>
  <si>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</si>
  <si>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</si>
  <si>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</si>
  <si>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</si>
  <si>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</si>
  <si>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</si>
  <si>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</si>
  <si>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</si>
  <si>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</si>
  <si>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</si>
  <si>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</si>
  <si>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</si>
  <si>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</si>
  <si>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</si>
  <si>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</si>
  <si>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</si>
  <si>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</si>
  <si>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</si>
  <si>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</si>
  <si>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</si>
  <si>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</si>
  <si>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</si>
  <si>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</si>
  <si>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</si>
  <si>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</si>
  <si>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</si>
  <si>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</si>
  <si>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</si>
  <si>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</si>
  <si>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</si>
  <si>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</si>
  <si>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</si>
  <si>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</si>
  <si>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</si>
  <si>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</si>
  <si>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</si>
  <si>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</si>
  <si>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</si>
  <si>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</si>
  <si>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</si>
  <si>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</si>
  <si>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</si>
  <si>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</si>
  <si>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</si>
  <si>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</si>
  <si>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</si>
  <si>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</si>
  <si>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</si>
  <si>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</si>
  <si>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</si>
  <si>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</si>
  <si>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</si>
  <si>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</si>
  <si>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</si>
  <si>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</si>
  <si>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</si>
  <si>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</si>
  <si>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</si>
  <si>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</si>
  <si>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</si>
  <si>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</si>
  <si>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</si>
  <si>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</si>
  <si>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</si>
  <si>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</si>
  <si>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</si>
  <si>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</si>
  <si>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</si>
  <si>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</si>
  <si>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</si>
  <si>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</si>
  <si>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</si>
  <si>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</si>
  <si>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</si>
  <si>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</si>
  <si>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</si>
  <si>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</si>
  <si>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</si>
  <si>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</si>
  <si>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</si>
  <si>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</si>
  <si>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</si>
  <si>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</si>
  <si>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</si>
  <si>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</si>
  <si>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</si>
  <si>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</si>
  <si>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</si>
  <si>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</si>
  <si>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</si>
  <si>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</si>
  <si>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</si>
  <si>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</si>
  <si>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</si>
  <si>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</si>
  <si>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</si>
  <si>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</si>
  <si>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</si>
  <si>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</si>
  <si>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</si>
  <si>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</si>
  <si>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</si>
  <si>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</si>
  <si>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</si>
  <si>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</si>
  <si>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</si>
  <si>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</si>
  <si>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</si>
  <si>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</si>
  <si>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</si>
  <si>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</si>
  <si>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</si>
  <si>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</si>
  <si>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</si>
  <si>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</si>
  <si>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</si>
  <si>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</si>
  <si>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</si>
  <si>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</si>
  <si>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</si>
  <si>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</si>
  <si>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</si>
  <si>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</si>
  <si>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</si>
  <si>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</si>
  <si>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</si>
  <si>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</si>
  <si>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</si>
  <si>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</si>
  <si>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</si>
  <si>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</si>
  <si>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</si>
  <si>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</si>
  <si>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</si>
  <si>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</si>
  <si>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</si>
  <si>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</si>
  <si>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</si>
  <si>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</si>
  <si>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</si>
  <si>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</si>
  <si>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</si>
  <si>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</si>
  <si>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</si>
  <si>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</si>
  <si>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</si>
  <si>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</si>
  <si>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</si>
  <si>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</si>
  <si>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</si>
  <si>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</si>
  <si>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</si>
  <si>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</si>
  <si>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</si>
  <si>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</si>
  <si>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</si>
  <si>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</si>
  <si>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</si>
  <si>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</si>
  <si>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</si>
  <si>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</si>
  <si>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</si>
  <si>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</si>
  <si>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</si>
  <si>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</si>
  <si>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</si>
  <si>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</si>
  <si>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</si>
  <si>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</si>
  <si>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</si>
  <si>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</si>
  <si>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</si>
  <si>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</si>
  <si>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</si>
  <si>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</si>
  <si>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</si>
  <si>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</si>
  <si>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</si>
  <si>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</si>
  <si>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</si>
  <si>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</si>
  <si>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</si>
  <si>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</si>
  <si>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</si>
  <si>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</si>
  <si>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</si>
  <si>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</si>
  <si>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</si>
  <si>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</si>
  <si>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</si>
  <si>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</si>
  <si>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</si>
  <si>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</si>
  <si>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</si>
  <si>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</si>
  <si>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</si>
  <si>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</si>
  <si>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</si>
  <si>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</si>
  <si>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</si>
  <si>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</si>
  <si>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</si>
  <si>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</si>
  <si>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</si>
  <si>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</si>
  <si>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</si>
  <si>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</si>
  <si>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</si>
  <si>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</si>
  <si>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</si>
  <si>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</si>
  <si>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</si>
  <si>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</si>
  <si>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</si>
  <si>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</si>
  <si>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</si>
  <si>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</si>
  <si>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</si>
  <si>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</si>
  <si>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</si>
  <si>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</si>
  <si>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</si>
  <si>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</si>
  <si>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</si>
  <si>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</si>
  <si>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</si>
  <si>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</si>
  <si>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</si>
  <si>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</si>
  <si>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</si>
  <si>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</si>
  <si>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</si>
  <si>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</si>
  <si>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</si>
  <si>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</si>
  <si>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</si>
  <si>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</si>
  <si>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</si>
  <si>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</si>
  <si>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</si>
  <si>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</si>
  <si>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</si>
  <si>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</si>
  <si>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</si>
  <si>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</si>
  <si>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</si>
  <si>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</si>
  <si>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</si>
  <si>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</si>
  <si>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</si>
  <si>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</si>
  <si>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</si>
  <si>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</si>
  <si>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</si>
  <si>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</si>
  <si>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</si>
  <si>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</si>
  <si>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</si>
  <si>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</si>
  <si>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</si>
  <si>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</si>
  <si>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</si>
  <si>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</si>
  <si>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</si>
  <si>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</si>
  <si>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</si>
  <si>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</si>
  <si>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</si>
  <si>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</si>
  <si>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</si>
  <si>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</si>
  <si>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</si>
  <si>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</si>
  <si>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</si>
  <si>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</si>
  <si>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</si>
  <si>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</si>
  <si>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</si>
  <si>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</si>
  <si>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</si>
  <si>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</si>
  <si>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</si>
  <si>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</si>
  <si>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</si>
  <si>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</si>
  <si>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</si>
  <si>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</si>
  <si>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</si>
  <si>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</si>
  <si>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</si>
  <si>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</si>
  <si>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</si>
  <si>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</si>
  <si>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</si>
  <si>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</si>
  <si>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</si>
  <si>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</si>
  <si>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</si>
  <si>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</si>
  <si>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</si>
  <si>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</si>
  <si>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</si>
  <si>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</si>
  <si>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</si>
  <si>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</si>
  <si>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</si>
  <si>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</si>
  <si>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</si>
  <si>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</si>
  <si>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</si>
  <si>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</si>
  <si>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</si>
  <si>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</si>
  <si>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</si>
  <si>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</si>
  <si>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</si>
  <si>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</si>
  <si>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</si>
  <si>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</si>
  <si>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</si>
  <si>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</si>
  <si>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</si>
  <si>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</si>
  <si>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</si>
  <si>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</si>
  <si>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</si>
  <si>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</si>
  <si>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</si>
  <si>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</si>
  <si>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</si>
  <si>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</si>
  <si>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</si>
  <si>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</si>
  <si>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</si>
  <si>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</si>
  <si>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</si>
  <si>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</si>
  <si>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</si>
  <si>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</si>
  <si>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</si>
  <si>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</si>
  <si>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</si>
  <si>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</si>
  <si>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</si>
  <si>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</si>
  <si>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</si>
  <si>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</si>
  <si>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</si>
  <si>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</si>
  <si>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</si>
  <si>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</si>
  <si>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</si>
  <si>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</si>
  <si>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</si>
  <si>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</si>
  <si>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</si>
  <si>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</si>
  <si>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</si>
  <si>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</si>
  <si>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</si>
  <si>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</si>
  <si>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</si>
  <si>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</si>
  <si>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</si>
  <si>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</si>
  <si>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</si>
  <si>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</si>
  <si>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</si>
  <si>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</si>
  <si>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</si>
  <si>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</si>
  <si>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</si>
  <si>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</si>
  <si>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</si>
  <si>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</si>
  <si>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</si>
  <si>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</si>
  <si>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</si>
  <si>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</si>
  <si>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</si>
  <si>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</si>
  <si>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</si>
  <si>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</si>
  <si>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</si>
  <si>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</si>
  <si>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</si>
  <si>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</si>
  <si>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</si>
  <si>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</si>
  <si>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</si>
  <si>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</si>
  <si>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</si>
  <si>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</si>
  <si>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</si>
  <si>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</si>
  <si>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</si>
  <si>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</si>
  <si>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</si>
  <si>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</si>
  <si>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</si>
  <si>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</si>
  <si>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</si>
  <si>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</si>
  <si>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</si>
  <si>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</si>
  <si>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</si>
  <si>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</si>
  <si>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</si>
  <si>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</si>
  <si>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</si>
  <si>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</si>
  <si>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</si>
  <si>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</si>
  <si>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</si>
  <si>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</si>
  <si>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</si>
  <si>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</si>
  <si>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</si>
  <si>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</si>
  <si>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</si>
  <si>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</si>
  <si>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</si>
  <si>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</si>
  <si>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</si>
  <si>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</si>
  <si>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</si>
  <si>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</si>
  <si>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</si>
  <si>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</si>
  <si>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</si>
  <si>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</si>
  <si>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</si>
  <si>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</si>
  <si>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</si>
  <si>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</si>
  <si>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</si>
  <si>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</si>
  <si>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</si>
  <si>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</si>
  <si>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</si>
  <si>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</si>
  <si>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</si>
  <si>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</si>
  <si>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</si>
  <si>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</si>
  <si>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</si>
  <si>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</si>
  <si>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</si>
  <si>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</si>
  <si>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</si>
  <si>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</si>
  <si>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</si>
  <si>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</si>
  <si>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</si>
  <si>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</si>
  <si>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</si>
  <si>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</si>
  <si>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</si>
  <si>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</si>
  <si>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</si>
  <si>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</si>
  <si>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</si>
  <si>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</si>
  <si>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</si>
  <si>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</si>
  <si>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</si>
  <si>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</si>
  <si>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</si>
  <si>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</si>
  <si>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</si>
  <si>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</si>
  <si>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</si>
  <si>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</si>
  <si>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</si>
  <si>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</si>
  <si>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</si>
  <si>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</si>
  <si>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</si>
  <si>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</si>
  <si>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</si>
  <si>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</si>
  <si>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</si>
  <si>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</si>
  <si>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</si>
  <si>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</si>
  <si>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</si>
  <si>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</si>
  <si>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</si>
  <si>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</si>
  <si>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</si>
  <si>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</si>
  <si>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</si>
  <si>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</si>
  <si>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</si>
  <si>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</si>
  <si>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</si>
  <si>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</si>
  <si>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</si>
  <si>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</si>
  <si>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</si>
  <si>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</si>
  <si>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</si>
  <si>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</si>
  <si>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</si>
  <si>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</si>
  <si>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</si>
  <si>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</si>
  <si>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</si>
  <si>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</si>
  <si>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</si>
  <si>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</si>
  <si>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</si>
  <si>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</si>
  <si>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</si>
  <si>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</si>
  <si>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</si>
  <si>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</si>
  <si>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</si>
  <si>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</si>
  <si>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</si>
  <si>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</si>
  <si>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</si>
  <si>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</si>
  <si>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</si>
  <si>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</si>
  <si>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</si>
  <si>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</si>
  <si>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</si>
  <si>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</si>
  <si>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</si>
  <si>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</si>
  <si>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</si>
  <si>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</si>
  <si>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</si>
  <si>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</si>
  <si>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</si>
  <si>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</si>
  <si>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</si>
  <si>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</si>
  <si>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</si>
  <si>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</si>
  <si>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</si>
  <si>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</si>
  <si>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</si>
  <si>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</si>
  <si>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</si>
  <si>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</si>
  <si>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</si>
  <si>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</si>
  <si>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</si>
  <si>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</si>
  <si>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</si>
  <si>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</si>
  <si>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</si>
  <si>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</si>
  <si>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</si>
  <si>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</si>
  <si>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</si>
  <si>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</si>
  <si>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</si>
  <si>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</si>
  <si>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</si>
  <si>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</si>
  <si>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</si>
  <si>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</si>
  <si>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</si>
  <si>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</si>
  <si>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</si>
  <si>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</si>
  <si>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</si>
  <si>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</si>
  <si>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</si>
  <si>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</si>
  <si>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</si>
  <si>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</si>
  <si>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</si>
  <si>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</si>
  <si>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</si>
  <si>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</si>
  <si>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</si>
  <si>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</si>
  <si>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</si>
  <si>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</si>
  <si>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</si>
  <si>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</si>
  <si>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</si>
  <si>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</si>
  <si>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</si>
  <si>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</si>
  <si>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</si>
  <si>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</si>
  <si>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</si>
  <si>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</si>
  <si>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</si>
  <si>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</si>
  <si>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</si>
  <si>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</si>
  <si>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</si>
  <si>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</si>
  <si>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</si>
  <si>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</si>
  <si>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</si>
  <si>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</si>
  <si>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</si>
  <si>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</si>
  <si>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</si>
  <si>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</si>
  <si>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</si>
  <si>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</si>
  <si>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</si>
  <si>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</si>
  <si>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</si>
  <si>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</si>
  <si>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</si>
  <si>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</si>
  <si>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</si>
  <si>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</si>
  <si>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</si>
  <si>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</si>
  <si>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</si>
  <si>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</si>
  <si>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</si>
  <si>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</si>
  <si>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</si>
  <si>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</si>
  <si>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</si>
  <si>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</si>
  <si>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</si>
  <si>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</si>
  <si>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</si>
  <si>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</si>
  <si>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</si>
  <si>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</si>
  <si>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</si>
  <si>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</si>
  <si>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</si>
  <si>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</si>
  <si>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</si>
  <si>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</si>
  <si>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</si>
  <si>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</si>
  <si>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</si>
  <si>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</si>
  <si>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</si>
  <si>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</si>
  <si>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</si>
  <si>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</si>
  <si>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</si>
  <si>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</si>
  <si>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</si>
  <si>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</si>
  <si>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</si>
  <si>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</si>
  <si>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</si>
  <si>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</si>
  <si>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</si>
  <si>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</si>
  <si>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</si>
  <si>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</si>
  <si>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</si>
  <si>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</si>
  <si>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</si>
  <si>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</si>
  <si>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</si>
  <si>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</si>
  <si>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</si>
  <si>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</si>
  <si>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</si>
  <si>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</si>
  <si>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</si>
  <si>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</si>
  <si>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</si>
  <si>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</si>
  <si>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</si>
  <si>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</si>
  <si>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</si>
  <si>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</si>
  <si>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</si>
  <si>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</si>
  <si>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</si>
  <si>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</si>
  <si>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</si>
  <si>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</si>
  <si>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</si>
  <si>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</si>
  <si>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</si>
  <si>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</si>
  <si>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</si>
  <si>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</si>
  <si>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</si>
  <si>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</si>
  <si>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</si>
  <si>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</si>
  <si>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</si>
  <si>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</si>
  <si>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</si>
  <si>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</si>
  <si>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</si>
  <si>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</si>
  <si>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</si>
  <si>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</si>
  <si>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</si>
  <si>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</si>
  <si>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</si>
  <si>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</si>
  <si>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</si>
  <si>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</si>
  <si>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</si>
  <si>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</si>
  <si>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</si>
  <si>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</si>
  <si>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</si>
  <si>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</si>
  <si>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</si>
  <si>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</si>
  <si>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</si>
  <si>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</si>
  <si>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</si>
  <si>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</si>
  <si>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</si>
  <si>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</si>
  <si>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</si>
  <si>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</si>
  <si>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</si>
  <si>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</si>
  <si>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</si>
  <si>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</si>
  <si>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</si>
  <si>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</si>
  <si>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</si>
  <si>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</si>
  <si>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</si>
  <si>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</si>
  <si>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</si>
  <si>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</si>
  <si>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</si>
  <si>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</si>
  <si>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</si>
  <si>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</si>
  <si>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</si>
  <si>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</si>
  <si>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</si>
  <si>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</si>
  <si>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</si>
  <si>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</si>
  <si>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</si>
  <si>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</si>
  <si>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</si>
  <si>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</si>
  <si>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</si>
  <si>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</si>
  <si>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</si>
  <si>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</si>
  <si>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</si>
  <si>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</si>
  <si>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</si>
  <si>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</si>
  <si>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</si>
  <si>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</si>
  <si>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</si>
  <si>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</si>
  <si>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</si>
  <si>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</si>
  <si>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</si>
  <si>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</si>
  <si>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</si>
  <si>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</si>
  <si>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</si>
  <si>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</si>
  <si>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</si>
  <si>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</si>
  <si>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</si>
  <si>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</si>
  <si>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</si>
  <si>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</si>
  <si>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</si>
  <si>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</si>
  <si>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</si>
  <si>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</si>
  <si>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</si>
  <si>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</si>
  <si>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</si>
  <si>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</si>
  <si>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</si>
  <si>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</si>
  <si>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</si>
  <si>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</si>
  <si>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</si>
  <si>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</si>
  <si>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</si>
  <si>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</si>
  <si>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</si>
  <si>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</si>
  <si>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</si>
  <si>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</si>
  <si>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</si>
  <si>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</si>
  <si>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</si>
  <si>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</si>
  <si>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</si>
  <si>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</si>
  <si>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</si>
  <si>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</si>
  <si>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</si>
  <si>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</si>
  <si>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</si>
  <si>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</si>
  <si>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</si>
  <si>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</si>
  <si>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</si>
  <si>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</si>
  <si>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</si>
  <si>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</si>
  <si>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</si>
  <si>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</si>
  <si>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</si>
  <si>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</si>
  <si>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</si>
  <si>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</si>
  <si>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</si>
  <si>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</si>
  <si>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</si>
  <si>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</si>
  <si>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</si>
  <si>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</si>
  <si>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</si>
  <si>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</si>
  <si>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</si>
  <si>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</si>
  <si>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</si>
  <si>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</si>
  <si>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</si>
  <si>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</si>
  <si>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</si>
  <si>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</si>
  <si>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</si>
  <si>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</si>
  <si>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</si>
  <si>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</si>
  <si>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</si>
  <si>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</si>
  <si>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</si>
  <si>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</si>
  <si>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</si>
  <si>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</si>
  <si>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</si>
  <si>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</si>
  <si>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</si>
  <si>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</si>
  <si>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</si>
  <si>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</si>
  <si>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</si>
  <si>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</si>
  <si>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</si>
  <si>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</si>
  <si>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</si>
  <si>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</si>
  <si>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</si>
  <si>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</si>
  <si>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</si>
  <si>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</si>
  <si>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</si>
  <si>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</si>
  <si>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</si>
  <si>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</si>
  <si>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</si>
  <si>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</si>
  <si>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</si>
  <si>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</si>
  <si>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</si>
  <si>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</si>
  <si>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</si>
  <si>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</si>
  <si>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</si>
  <si>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</si>
  <si>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</si>
  <si>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</si>
  <si>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</si>
  <si>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</si>
  <si>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</si>
  <si>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</si>
  <si>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</si>
  <si>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</si>
  <si>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</si>
  <si>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</si>
  <si>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</si>
  <si>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</si>
  <si>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</si>
  <si>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</si>
  <si>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</si>
  <si>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</si>
  <si>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</si>
  <si>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</si>
  <si>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</si>
  <si>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</si>
  <si>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</si>
  <si>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</si>
  <si>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</si>
  <si>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</si>
  <si>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</si>
  <si>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</si>
  <si>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</si>
  <si>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</si>
  <si>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</si>
  <si>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</si>
  <si>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</si>
  <si>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</si>
  <si>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</si>
  <si>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</si>
  <si>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</si>
  <si>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</si>
  <si>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</si>
  <si>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</si>
  <si>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</si>
  <si>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</si>
  <si>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</si>
  <si>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</si>
  <si>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</si>
  <si>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</si>
  <si>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</si>
  <si>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</si>
  <si>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</si>
  <si>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</si>
  <si>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</si>
  <si>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</si>
  <si>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</si>
  <si>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</si>
  <si>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</si>
  <si>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</si>
  <si>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</si>
  <si>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</si>
  <si>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</si>
  <si>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</si>
  <si>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</si>
  <si>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</si>
  <si>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</si>
  <si>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</si>
  <si>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</si>
  <si>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</si>
  <si>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</si>
  <si>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</si>
  <si>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</si>
  <si>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</si>
  <si>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</si>
  <si>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</si>
  <si>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</si>
  <si>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</si>
  <si>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</si>
  <si>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</si>
  <si>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</si>
  <si>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</si>
  <si>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</si>
  <si>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</si>
  <si>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</si>
  <si>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</si>
  <si>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</si>
  <si>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</si>
  <si>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</si>
  <si>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</si>
  <si>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</si>
  <si>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</si>
  <si>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</si>
  <si>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</si>
  <si>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</si>
  <si>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</si>
  <si>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</si>
  <si>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</si>
  <si>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</si>
  <si>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</si>
  <si>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</si>
  <si>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</si>
  <si>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</si>
  <si>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</si>
  <si>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</si>
  <si>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</si>
  <si>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</si>
  <si>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</si>
  <si>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</si>
  <si>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</si>
  <si>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</si>
  <si>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</si>
  <si>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</si>
  <si>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</si>
  <si>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</si>
  <si>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</si>
  <si>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</si>
  <si>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</si>
  <si>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</si>
  <si>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</si>
  <si>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</si>
  <si>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</si>
  <si>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</si>
  <si>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</si>
  <si>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</si>
  <si>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</si>
  <si>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</si>
  <si>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</si>
  <si>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</si>
  <si>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</si>
  <si>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</si>
  <si>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</si>
  <si>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</si>
  <si>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</si>
  <si>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</si>
  <si>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</si>
  <si>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</si>
  <si>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</si>
  <si>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</si>
  <si>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</si>
  <si>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</si>
  <si>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</si>
  <si>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</si>
  <si>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</si>
  <si>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</si>
  <si>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</si>
  <si>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</si>
  <si>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</si>
  <si>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</si>
  <si>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</si>
  <si>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</si>
  <si>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</si>
  <si>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</si>
  <si>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</si>
  <si>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</si>
  <si>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</si>
  <si>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</si>
  <si>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</si>
  <si>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</si>
  <si>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</si>
  <si>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</si>
  <si>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</si>
  <si>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</si>
  <si>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</si>
  <si>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</si>
  <si>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</si>
  <si>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</si>
  <si>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</si>
  <si>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</si>
  <si>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</si>
  <si>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</si>
  <si>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</si>
  <si>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</si>
  <si>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</si>
  <si>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</si>
  <si>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</si>
  <si>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</si>
  <si>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</si>
  <si>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</si>
  <si>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</si>
  <si>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</si>
  <si>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</si>
  <si>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</si>
  <si>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</si>
  <si>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</si>
  <si>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</si>
  <si>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</si>
  <si>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</si>
  <si>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</si>
  <si>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</si>
  <si>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</si>
  <si>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</si>
  <si>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</si>
  <si>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</si>
  <si>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</si>
  <si>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</si>
  <si>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</si>
  <si>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</si>
  <si>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</si>
  <si>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</si>
  <si>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</si>
  <si>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</si>
  <si>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</si>
  <si>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</si>
  <si>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</si>
  <si>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</si>
  <si>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</si>
  <si>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</si>
  <si>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</si>
  <si>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</si>
  <si>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</si>
  <si>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</si>
  <si>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</si>
  <si>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</si>
  <si>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</si>
  <si>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</si>
  <si>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</si>
  <si>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</si>
  <si>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</si>
  <si>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</si>
  <si>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</si>
  <si>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</si>
  <si>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</si>
  <si>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</si>
  <si>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</si>
  <si>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</si>
  <si>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</si>
  <si>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</si>
  <si>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</si>
  <si>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</si>
  <si>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</si>
  <si>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</si>
  <si>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</si>
  <si>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</si>
  <si>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</si>
  <si>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</si>
  <si>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</si>
  <si>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</si>
  <si>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</si>
  <si>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</si>
  <si>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</si>
  <si>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</si>
  <si>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</si>
  <si>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</si>
  <si>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</si>
  <si>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</si>
  <si>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</si>
  <si>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</si>
  <si>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</si>
  <si>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</si>
  <si>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</si>
  <si>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</si>
  <si>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</si>
  <si>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</si>
  <si>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</si>
  <si>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</si>
  <si>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</si>
  <si>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</si>
  <si>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</si>
  <si>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</si>
  <si>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</si>
  <si>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</si>
  <si>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</si>
  <si>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</si>
  <si>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</si>
  <si>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</si>
  <si>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</si>
  <si>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</si>
  <si>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</si>
  <si>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</si>
  <si>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</si>
  <si>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</si>
  <si>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</si>
  <si>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</si>
  <si>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</si>
  <si>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</si>
  <si>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</si>
  <si>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</si>
  <si>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</si>
  <si>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</si>
  <si>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</si>
  <si>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</si>
  <si>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</si>
  <si>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</si>
  <si>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</si>
  <si>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</si>
  <si>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</si>
  <si>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</si>
  <si>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</si>
  <si>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</si>
  <si>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</si>
  <si>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</si>
  <si>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</si>
  <si>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</si>
  <si>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</si>
  <si>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</si>
  <si>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</si>
  <si>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</si>
  <si>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</si>
  <si>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</si>
  <si>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</si>
  <si>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</si>
  <si>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</si>
  <si>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</si>
  <si>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</si>
  <si>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</si>
  <si>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</si>
  <si>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</si>
  <si>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</si>
  <si>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</si>
  <si>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</si>
  <si>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</si>
  <si>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</si>
  <si>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</si>
  <si>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</si>
  <si>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</si>
  <si>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</si>
  <si>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</si>
  <si>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</si>
  <si>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</si>
  <si>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</si>
  <si>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</si>
  <si>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</si>
  <si>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</si>
  <si>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</si>
  <si>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</si>
  <si>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</si>
  <si>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</si>
  <si>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</si>
  <si>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</si>
  <si>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</si>
  <si>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</si>
  <si>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</si>
  <si>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</si>
  <si>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</si>
  <si>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</si>
  <si>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</si>
  <si>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</si>
  <si>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</si>
  <si>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</si>
  <si>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</si>
  <si>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</si>
  <si>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</si>
  <si>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</si>
  <si>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</si>
  <si>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</si>
  <si>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</si>
  <si>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</si>
  <si>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</si>
  <si>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</si>
  <si>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</si>
  <si>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</si>
  <si>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</si>
  <si>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</si>
  <si>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</si>
  <si>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</si>
  <si>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</si>
  <si>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</si>
  <si>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</si>
  <si>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</si>
  <si>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</si>
  <si>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</si>
  <si>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</si>
  <si>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</si>
  <si>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</si>
  <si>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</si>
  <si>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</si>
  <si>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</si>
  <si>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</si>
  <si>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</si>
  <si>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</si>
  <si>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</si>
  <si>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</si>
  <si>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</si>
  <si>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</si>
  <si>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</si>
  <si>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</si>
  <si>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</si>
  <si>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</si>
  <si>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</si>
  <si>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</si>
  <si>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</si>
  <si>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</si>
  <si>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</si>
  <si>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</si>
  <si>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</si>
  <si>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</si>
  <si>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</si>
  <si>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</si>
  <si>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</si>
  <si>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</si>
  <si>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</si>
  <si>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</si>
  <si>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</si>
  <si>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</si>
  <si>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</si>
  <si>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</si>
  <si>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</si>
  <si>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</si>
  <si>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</si>
  <si>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</si>
  <si>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</si>
  <si>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</si>
  <si>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</si>
  <si>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</si>
  <si>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</si>
  <si>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</si>
  <si>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</si>
  <si>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</si>
  <si>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</si>
  <si>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</si>
  <si>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</si>
  <si>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</si>
  <si>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</si>
  <si>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</si>
  <si>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</si>
  <si>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</si>
  <si>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</si>
  <si>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</si>
  <si>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</si>
  <si>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</si>
  <si>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</si>
  <si>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</si>
  <si>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</si>
  <si>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</si>
  <si>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</si>
  <si>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</si>
  <si>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</si>
  <si>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</si>
  <si>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</si>
  <si>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</si>
  <si>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</si>
  <si>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</si>
  <si>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</si>
  <si>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</si>
  <si>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</si>
  <si>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</si>
  <si>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</si>
  <si>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</si>
  <si>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</si>
  <si>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</si>
  <si>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</si>
  <si>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</si>
  <si>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</si>
  <si>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</si>
  <si>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</si>
  <si>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</si>
  <si>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</si>
  <si>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</si>
  <si>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</si>
  <si>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</si>
  <si>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</si>
  <si>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</si>
  <si>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</si>
  <si>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</si>
  <si>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</si>
  <si>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</si>
  <si>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</si>
  <si>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</si>
  <si>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</si>
  <si>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</si>
  <si>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</si>
  <si>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</si>
  <si>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</si>
  <si>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</si>
  <si>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</si>
  <si>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</si>
  <si>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</si>
  <si>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</si>
  <si>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</si>
  <si>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</si>
  <si>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</si>
  <si>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</si>
  <si>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</si>
  <si>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</si>
  <si>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</si>
  <si>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</si>
  <si>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</si>
  <si>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</si>
  <si>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</si>
  <si>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</si>
  <si>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</si>
  <si>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</si>
  <si>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</si>
  <si>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</si>
  <si>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</si>
  <si>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</si>
  <si>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</si>
  <si>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</si>
  <si>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</si>
  <si>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</si>
  <si>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</si>
  <si>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</si>
  <si>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</si>
  <si>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</si>
  <si>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</si>
  <si>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</si>
  <si>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</si>
  <si>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</si>
  <si>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</si>
  <si>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</si>
  <si>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</si>
  <si>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</si>
  <si>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</si>
  <si>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</si>
  <si>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</si>
  <si>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</si>
  <si>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</si>
  <si>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</si>
  <si>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</si>
  <si>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</si>
  <si>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</si>
  <si>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</si>
  <si>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</si>
  <si>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</si>
  <si>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</si>
  <si>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</si>
  <si>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</si>
  <si>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</si>
  <si>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</si>
  <si>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</si>
  <si>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</si>
  <si>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</si>
  <si>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</si>
  <si>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</si>
  <si>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</si>
  <si>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</si>
  <si>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</si>
  <si>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</si>
  <si>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</si>
  <si>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</si>
  <si>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</si>
  <si>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</si>
  <si>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</si>
  <si>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</si>
  <si>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</si>
  <si>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</si>
  <si>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</si>
  <si>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</si>
  <si>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</si>
  <si>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</si>
  <si>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</si>
  <si>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</si>
  <si>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</si>
  <si>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</si>
  <si>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</si>
  <si>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</si>
  <si>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</si>
  <si>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</si>
  <si>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</si>
  <si>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</si>
  <si>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</si>
  <si>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</si>
  <si>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</si>
  <si>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</si>
  <si>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</si>
  <si>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</si>
  <si>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</si>
  <si>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</si>
  <si>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</si>
  <si>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</si>
  <si>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</si>
  <si>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</si>
  <si>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</si>
  <si>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</si>
  <si>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</si>
  <si>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</si>
  <si>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</si>
  <si>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</si>
  <si>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</si>
  <si>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</si>
  <si>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</si>
  <si>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</si>
  <si>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</si>
  <si>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</si>
  <si>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</si>
  <si>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</si>
  <si>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</si>
  <si>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</si>
  <si>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</si>
  <si>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</si>
  <si>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</si>
  <si>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</si>
  <si>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</si>
  <si>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</si>
  <si>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</si>
  <si>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</si>
  <si>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</si>
  <si>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</si>
  <si>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</si>
  <si>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</si>
  <si>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</si>
  <si>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</si>
  <si>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</si>
  <si>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</si>
  <si>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</si>
  <si>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</si>
  <si>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</si>
  <si>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</si>
  <si>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</si>
  <si>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</si>
  <si>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</si>
  <si>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</si>
  <si>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</si>
  <si>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</si>
  <si>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</si>
  <si>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</si>
  <si>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</si>
  <si>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</si>
  <si>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</si>
  <si>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</si>
  <si>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</si>
  <si>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</si>
  <si>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</si>
  <si>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</si>
  <si>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</si>
  <si>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</si>
  <si>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</si>
  <si>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</si>
  <si>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</si>
  <si>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</si>
  <si>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</si>
  <si>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</si>
  <si>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</si>
  <si>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</si>
  <si>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</si>
  <si>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</si>
  <si>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</si>
  <si>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</si>
  <si>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</si>
  <si>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</si>
  <si>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</si>
  <si>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</si>
  <si>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</si>
  <si>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</si>
  <si>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</si>
  <si>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</si>
  <si>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</si>
  <si>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</si>
  <si>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</si>
  <si>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</si>
  <si>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</si>
  <si>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</si>
  <si>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</si>
  <si>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</si>
  <si>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</si>
  <si>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</si>
  <si>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</si>
  <si>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</si>
  <si>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</si>
  <si>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</si>
  <si>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</si>
  <si>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</si>
  <si>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</si>
  <si>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</si>
  <si>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</si>
  <si>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</si>
  <si>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</si>
  <si>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</si>
  <si>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</si>
  <si>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</si>
  <si>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</si>
  <si>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</si>
  <si>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</si>
  <si>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</si>
  <si>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</si>
  <si>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</si>
  <si>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</si>
  <si>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</si>
  <si>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</si>
  <si>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</si>
  <si>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</si>
  <si>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</si>
  <si>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</si>
  <si>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</si>
  <si>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</si>
  <si>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</si>
  <si>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</si>
  <si>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</si>
  <si>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</si>
  <si>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</si>
  <si>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</si>
  <si>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</si>
  <si>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</si>
  <si>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</si>
  <si>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</si>
  <si>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</si>
  <si>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</si>
  <si>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</si>
  <si>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</si>
  <si>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</si>
  <si>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</si>
  <si>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</si>
  <si>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</si>
  <si>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</si>
  <si>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</si>
  <si>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</si>
  <si>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</si>
  <si>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</si>
  <si>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</si>
  <si>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</si>
  <si>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</si>
  <si>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</si>
  <si>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</si>
  <si>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</si>
  <si>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</si>
  <si>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</si>
  <si>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</si>
  <si>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</si>
  <si>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</si>
  <si>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</si>
  <si>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</si>
  <si>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</si>
  <si>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</si>
  <si>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</si>
  <si>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</si>
  <si>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</si>
  <si>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</si>
  <si>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</si>
  <si>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</si>
  <si>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</si>
  <si>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</si>
  <si>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</si>
  <si>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</si>
  <si>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</si>
  <si>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</si>
  <si>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</si>
  <si>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</si>
  <si>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</si>
  <si>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</si>
  <si>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</si>
  <si>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</si>
  <si>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</si>
  <si>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</si>
  <si>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</si>
  <si>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</si>
  <si>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</si>
  <si>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</si>
  <si>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</si>
  <si>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</si>
  <si>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</si>
  <si>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</si>
  <si>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</si>
  <si>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</si>
  <si>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</si>
  <si>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</si>
  <si>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</si>
  <si>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</si>
  <si>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</si>
  <si>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</si>
  <si>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</si>
  <si>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</si>
  <si>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</si>
  <si>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</si>
  <si>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</si>
  <si>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</si>
  <si>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</si>
  <si>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</si>
  <si>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</si>
  <si>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</si>
  <si>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</si>
  <si>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</si>
  <si>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</si>
  <si>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</si>
  <si>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</si>
  <si>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</si>
  <si>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</si>
  <si>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</si>
  <si>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</si>
  <si>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</si>
  <si>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</si>
  <si>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</si>
  <si>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</si>
  <si>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</si>
  <si>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</si>
  <si>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</si>
  <si>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</si>
  <si>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</si>
  <si>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</si>
  <si>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</si>
  <si>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</si>
  <si>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</si>
  <si>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</si>
  <si>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</si>
  <si>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</si>
  <si>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</si>
  <si>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</si>
  <si>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</si>
  <si>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</si>
  <si>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</si>
  <si>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</si>
  <si>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</si>
  <si>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</si>
  <si>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</si>
  <si>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</si>
  <si>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</si>
  <si>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</si>
  <si>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</si>
  <si>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</si>
  <si>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</si>
  <si>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</si>
  <si>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</si>
  <si>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</si>
  <si>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</si>
  <si>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</si>
  <si>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</si>
  <si>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</si>
  <si>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</si>
  <si>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</si>
  <si>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</si>
  <si>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</si>
  <si>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</si>
  <si>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</si>
  <si>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</si>
  <si>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</si>
  <si>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</si>
  <si>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</si>
  <si>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</si>
  <si>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</si>
  <si>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</si>
  <si>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</si>
  <si>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</si>
  <si>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</si>
  <si>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</si>
  <si>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</si>
  <si>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</si>
  <si>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</si>
  <si>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</si>
  <si>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</si>
  <si>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</si>
  <si>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</si>
  <si>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</si>
  <si>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</si>
  <si>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</si>
  <si>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</si>
  <si>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</si>
  <si>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</si>
  <si>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</si>
  <si>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</si>
  <si>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</si>
  <si>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</si>
  <si>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</si>
  <si>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</si>
  <si>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</si>
  <si>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</si>
  <si>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</si>
  <si>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</si>
  <si>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</si>
  <si>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</si>
  <si>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</si>
  <si>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</si>
  <si>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</si>
  <si>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</si>
  <si>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</si>
  <si>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</si>
  <si>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</si>
  <si>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</si>
  <si>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</si>
  <si>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</si>
  <si>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</si>
  <si>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</si>
  <si>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</si>
  <si>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</si>
  <si>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</si>
  <si>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</si>
  <si>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</si>
  <si>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</si>
  <si>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</si>
  <si>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</si>
  <si>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</si>
  <si>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</si>
  <si>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</si>
  <si>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</si>
  <si>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</si>
  <si>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</si>
  <si>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</si>
  <si>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</si>
  <si>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</si>
  <si>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</si>
  <si>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</si>
  <si>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</si>
  <si>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</si>
  <si>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</si>
  <si>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</si>
  <si>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</si>
  <si>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</si>
  <si>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</si>
  <si>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</si>
  <si>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</si>
  <si>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</si>
  <si>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</si>
  <si>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</si>
  <si>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</si>
  <si>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</si>
  <si>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</si>
  <si>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</si>
  <si>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</si>
  <si>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</si>
  <si>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</si>
  <si>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</si>
  <si>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</si>
  <si>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</si>
  <si>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</si>
  <si>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</si>
  <si>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</si>
  <si>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</si>
  <si>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</si>
  <si>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</si>
  <si>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</si>
  <si>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</si>
  <si>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</si>
  <si>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</si>
  <si>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</si>
  <si>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</si>
  <si>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</si>
  <si>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</si>
  <si>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</si>
  <si>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</si>
  <si>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</si>
  <si>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</si>
  <si>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</si>
  <si>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</si>
  <si>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</si>
  <si>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</si>
  <si>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</si>
  <si>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</si>
  <si>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</si>
  <si>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</si>
  <si>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</si>
  <si>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</si>
  <si>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</si>
  <si>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</si>
  <si>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</si>
  <si>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</si>
  <si>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</si>
  <si>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</si>
  <si>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</si>
  <si>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</si>
  <si>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</si>
  <si>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</si>
  <si>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</si>
  <si>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</si>
  <si>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</si>
  <si>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</si>
  <si>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</si>
  <si>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</si>
  <si>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</si>
  <si>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</si>
  <si>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</si>
  <si>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</si>
  <si>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</si>
  <si>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</si>
  <si>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</si>
  <si>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</si>
  <si>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</si>
  <si>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</si>
  <si>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</si>
  <si>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</si>
  <si>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</si>
  <si>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</si>
  <si>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</si>
  <si>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</si>
  <si>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</si>
  <si>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</si>
  <si>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</si>
  <si>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</si>
  <si>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</si>
  <si>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</si>
  <si>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</si>
  <si>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</si>
  <si>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</si>
  <si>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</si>
  <si>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</si>
  <si>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</si>
  <si>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</si>
  <si>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</si>
  <si>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</si>
  <si>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</si>
  <si>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</si>
  <si>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</si>
  <si>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</si>
  <si>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</si>
  <si>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</si>
  <si>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</si>
  <si>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</si>
  <si>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</si>
  <si>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</si>
  <si>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</si>
  <si>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</si>
  <si>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</si>
  <si>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</si>
  <si>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</si>
  <si>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</si>
  <si>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</si>
  <si>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</si>
  <si>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</si>
  <si>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</si>
  <si>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</si>
  <si>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</si>
  <si>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</si>
  <si>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</si>
  <si>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</si>
  <si>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</si>
  <si>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</si>
  <si>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</si>
  <si>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</si>
  <si>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</si>
  <si>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</si>
  <si>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</si>
  <si>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</si>
  <si>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</si>
  <si>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</si>
  <si>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</si>
  <si>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</si>
  <si>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</si>
  <si>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</si>
  <si>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</si>
  <si>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</si>
  <si>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</si>
  <si>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</si>
  <si>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</si>
  <si>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</si>
  <si>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</si>
  <si>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</si>
  <si>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</si>
  <si>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</si>
  <si>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</si>
  <si>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</si>
  <si>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</si>
  <si>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</si>
  <si>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</si>
  <si>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</si>
  <si>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</si>
  <si>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</si>
  <si>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</si>
  <si>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</si>
  <si>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</si>
  <si>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</si>
  <si>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</si>
  <si>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</si>
  <si>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</si>
  <si>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</si>
  <si>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</si>
  <si>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</si>
  <si>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</si>
  <si>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</si>
  <si>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</si>
  <si>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</si>
  <si>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</si>
  <si>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</si>
  <si>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</si>
  <si>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</si>
  <si>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</si>
  <si>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</si>
  <si>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</si>
  <si>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</si>
  <si>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</si>
  <si>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</si>
  <si>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</si>
  <si>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</si>
  <si>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</si>
  <si>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</si>
  <si>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</si>
  <si>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</si>
  <si>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</si>
  <si>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</si>
  <si>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</si>
  <si>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</si>
  <si>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</si>
  <si>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</si>
  <si>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</si>
  <si>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</si>
  <si>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</si>
  <si>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</si>
  <si>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</si>
  <si>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</si>
  <si>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</si>
  <si>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</si>
  <si>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</si>
  <si>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</si>
  <si>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</si>
  <si>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</si>
  <si>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</si>
  <si>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</si>
  <si>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</si>
  <si>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</si>
  <si>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</si>
  <si>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</si>
  <si>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</si>
  <si>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</si>
  <si>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</si>
  <si>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</si>
  <si>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</si>
  <si>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</si>
  <si>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</si>
  <si>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</si>
  <si>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</si>
  <si>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</si>
  <si>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</si>
  <si>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</si>
  <si>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</si>
  <si>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</si>
  <si>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</si>
  <si>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</si>
  <si>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</si>
  <si>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</si>
  <si>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</si>
  <si>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</si>
  <si>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</si>
  <si>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</si>
  <si>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</si>
  <si>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</si>
  <si>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</si>
  <si>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</si>
  <si>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</si>
  <si>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</si>
  <si>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</si>
  <si>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</si>
  <si>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</si>
  <si>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</si>
  <si>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</si>
  <si>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</si>
  <si>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</si>
  <si>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</si>
  <si>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</si>
  <si>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</si>
  <si>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</si>
  <si>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</si>
  <si>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</si>
  <si>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</si>
  <si>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</si>
  <si>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</si>
  <si>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</si>
  <si>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</si>
  <si>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</si>
  <si>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</si>
  <si>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</si>
  <si>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</si>
  <si>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</si>
  <si>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</si>
  <si>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</si>
  <si>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</si>
  <si>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</si>
  <si>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</si>
  <si>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</si>
  <si>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</si>
  <si>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</si>
  <si>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</si>
  <si>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</si>
  <si>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</si>
  <si>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</si>
  <si>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</si>
  <si>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</si>
  <si>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</si>
  <si>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</si>
  <si>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</si>
  <si>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</si>
  <si>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</si>
  <si>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</si>
  <si>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</si>
  <si>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</si>
  <si>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</si>
  <si>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</si>
  <si>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</si>
  <si>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</si>
  <si>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</si>
  <si>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</si>
  <si>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</si>
  <si>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</si>
  <si>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</si>
  <si>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</si>
  <si>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</si>
  <si>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</si>
  <si>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</si>
  <si>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</si>
  <si>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</si>
  <si>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</si>
  <si>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</si>
  <si>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</si>
  <si>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</si>
  <si>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</si>
  <si>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</si>
  <si>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</si>
  <si>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</si>
  <si>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</si>
  <si>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</si>
  <si>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</si>
  <si>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</si>
  <si>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</si>
  <si>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</si>
  <si>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</si>
  <si>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</si>
  <si>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</si>
  <si>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</si>
  <si>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</si>
  <si>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</si>
  <si>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</si>
  <si>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</si>
  <si>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</si>
  <si>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</si>
  <si>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</si>
  <si>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</si>
  <si>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</si>
  <si>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</si>
  <si>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</si>
  <si>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</si>
  <si>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</si>
  <si>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</si>
  <si>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</si>
  <si>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</si>
  <si>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</si>
  <si>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</si>
  <si>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</si>
  <si>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</si>
  <si>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</si>
  <si>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</si>
  <si>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</si>
  <si>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</si>
  <si>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</si>
  <si>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</si>
  <si>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</si>
  <si>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</si>
  <si>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</si>
  <si>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</si>
  <si>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</si>
  <si>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</si>
  <si>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</si>
  <si>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</si>
  <si>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</si>
  <si>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</si>
  <si>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</si>
  <si>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</si>
  <si>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</si>
  <si>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</si>
  <si>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</si>
  <si>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</si>
  <si>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</si>
  <si>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</si>
  <si>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</si>
  <si>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</si>
  <si>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</si>
  <si>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</si>
  <si>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</si>
  <si>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</si>
  <si>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</si>
  <si>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</si>
  <si>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</si>
  <si>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</si>
  <si>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</si>
  <si>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</si>
  <si>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</si>
  <si>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</si>
  <si>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</si>
  <si>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</si>
  <si>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</si>
  <si>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</si>
  <si>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</si>
  <si>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</si>
  <si>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</si>
  <si>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</si>
  <si>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</si>
  <si>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</si>
  <si>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</si>
  <si>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</si>
  <si>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</si>
  <si>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</si>
  <si>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</si>
  <si>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</si>
  <si>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</si>
  <si>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</si>
  <si>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</si>
  <si>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</si>
  <si>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</si>
  <si>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</si>
  <si>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</si>
  <si>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</si>
  <si>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</si>
  <si>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</si>
  <si>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</si>
  <si>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</si>
  <si>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</si>
  <si>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</si>
  <si>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</si>
  <si>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</si>
  <si>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</si>
  <si>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</si>
  <si>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</si>
  <si>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</si>
  <si>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</si>
  <si>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</si>
  <si>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</si>
  <si>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</si>
  <si>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</si>
  <si>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</si>
  <si>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</si>
  <si>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</si>
  <si>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</si>
  <si>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</si>
  <si>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</si>
  <si>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</si>
  <si>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</si>
  <si>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</si>
  <si>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</si>
  <si>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</si>
  <si>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</si>
  <si>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</si>
  <si>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</si>
  <si>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</si>
  <si>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</si>
  <si>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</si>
  <si>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</si>
  <si>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</si>
  <si>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</si>
  <si>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</si>
  <si>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</si>
  <si>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</si>
  <si>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</si>
  <si>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</si>
  <si>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</si>
  <si>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</si>
  <si>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</si>
  <si>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</si>
  <si>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</si>
  <si>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</si>
  <si>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</si>
  <si>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</si>
  <si>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</si>
  <si>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</si>
  <si>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</si>
  <si>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</si>
  <si>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</si>
  <si>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</si>
  <si>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</si>
  <si>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</si>
  <si>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</si>
  <si>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</si>
  <si>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</si>
  <si>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</si>
  <si>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</si>
  <si>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</si>
  <si>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</si>
  <si>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</si>
  <si>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</si>
  <si>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</si>
  <si>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</si>
  <si>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</si>
  <si>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</si>
  <si>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</si>
  <si>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</si>
  <si>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</si>
  <si>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</si>
  <si>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</si>
  <si>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</si>
  <si>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</si>
  <si>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</si>
  <si>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</si>
  <si>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</si>
  <si>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</si>
  <si>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</si>
  <si>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</si>
  <si>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</si>
  <si>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</si>
  <si>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</si>
  <si>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</si>
  <si>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</si>
  <si>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</si>
  <si>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</si>
  <si>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</si>
  <si>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</si>
  <si>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</si>
  <si>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</si>
  <si>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</si>
  <si>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</si>
  <si>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</si>
  <si>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</si>
  <si>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</si>
  <si>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</si>
  <si>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</si>
  <si>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</si>
  <si>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</si>
  <si>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</si>
  <si>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</si>
  <si>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</si>
  <si>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</si>
  <si>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</si>
  <si>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</si>
  <si>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</si>
  <si>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</si>
  <si>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</si>
  <si>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</si>
  <si>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</si>
  <si>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</si>
  <si>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</si>
  <si>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</si>
  <si>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</si>
  <si>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</si>
  <si>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</si>
  <si>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</si>
  <si>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</si>
  <si>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</si>
  <si>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</si>
  <si>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</si>
  <si>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</si>
  <si>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</si>
  <si>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</si>
  <si>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</si>
  <si>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</si>
  <si>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</si>
  <si>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</si>
  <si>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</si>
  <si>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</si>
  <si>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</si>
  <si>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</si>
  <si>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</si>
  <si>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</si>
  <si>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</si>
  <si>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</si>
  <si>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</si>
  <si>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</si>
  <si>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</si>
  <si>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</si>
  <si>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</si>
  <si>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</si>
  <si>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</si>
  <si>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</si>
  <si>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</si>
  <si>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</si>
  <si>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</si>
  <si>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</si>
  <si>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</si>
  <si>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</si>
  <si>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</si>
  <si>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</si>
  <si>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</si>
  <si>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</si>
  <si>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</si>
  <si>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</si>
  <si>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</si>
  <si>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</si>
  <si>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</si>
  <si>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</si>
  <si>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</si>
  <si>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</si>
  <si>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</si>
  <si>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</si>
  <si>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</si>
  <si>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</si>
  <si>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</si>
  <si>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</si>
  <si>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</si>
  <si>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</si>
  <si>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</si>
  <si>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</si>
  <si>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</si>
  <si>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</si>
  <si>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</si>
  <si>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</si>
  <si>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</si>
  <si>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</si>
  <si>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</si>
  <si>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</si>
  <si>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</si>
  <si>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</si>
  <si>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</si>
  <si>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</si>
  <si>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</si>
  <si>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</si>
  <si>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</si>
  <si>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</si>
  <si>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</si>
  <si>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</si>
  <si>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</si>
  <si>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</si>
  <si>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</si>
  <si>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</si>
  <si>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</si>
  <si>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</si>
  <si>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</si>
  <si>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</si>
  <si>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</si>
  <si>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</si>
  <si>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</si>
  <si>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</si>
  <si>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</si>
  <si>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</si>
  <si>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</si>
  <si>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</si>
  <si>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</si>
  <si>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</si>
  <si>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</si>
  <si>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</si>
  <si>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</si>
  <si>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</si>
  <si>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</si>
  <si>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</si>
  <si>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</si>
  <si>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</si>
  <si>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</si>
  <si>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</si>
  <si>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</si>
  <si>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</si>
  <si>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</si>
  <si>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</si>
  <si>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</si>
  <si>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</si>
  <si>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</si>
  <si>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</si>
  <si>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</si>
  <si>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</si>
  <si>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</si>
  <si>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</si>
  <si>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</si>
  <si>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</si>
  <si>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</si>
  <si>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</si>
  <si>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</si>
  <si>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</si>
  <si>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</si>
  <si>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</si>
  <si>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</si>
  <si>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</si>
  <si>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</si>
  <si>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</si>
  <si>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</si>
  <si>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</si>
  <si>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</si>
  <si>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</si>
  <si>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</si>
  <si>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</si>
  <si>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</si>
  <si>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</si>
  <si>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</si>
  <si>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</si>
  <si>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</si>
  <si>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</si>
  <si>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</si>
  <si>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</si>
  <si>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</si>
  <si>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</si>
  <si>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</si>
  <si>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</si>
  <si>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</si>
  <si>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</si>
  <si>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</si>
  <si>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</si>
  <si>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</si>
  <si>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</si>
  <si>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</si>
  <si>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</si>
  <si>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</si>
  <si>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</si>
  <si>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</si>
  <si>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</si>
  <si>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</si>
  <si>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</si>
  <si>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</si>
  <si>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</si>
  <si>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</si>
  <si>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</si>
  <si>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</si>
  <si>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</si>
  <si>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</si>
  <si>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</si>
  <si>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</si>
  <si>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</si>
  <si>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</si>
  <si>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</si>
  <si>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</si>
  <si>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</si>
  <si>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</si>
  <si>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</si>
  <si>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</si>
  <si>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</si>
  <si>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</si>
  <si>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</si>
  <si>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</si>
  <si>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</si>
  <si>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</si>
  <si>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</si>
  <si>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</si>
  <si>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</si>
  <si>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</si>
  <si>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</si>
  <si>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</si>
  <si>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</si>
  <si>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</si>
  <si>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</si>
  <si>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</si>
  <si>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</si>
  <si>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</si>
  <si>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</si>
  <si>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</si>
  <si>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</si>
  <si>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</si>
  <si>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</si>
  <si>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</si>
  <si>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</si>
  <si>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</si>
  <si>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</si>
  <si>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</si>
  <si>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</si>
  <si>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</si>
  <si>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</si>
  <si>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</si>
  <si>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</si>
  <si>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</si>
  <si>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</si>
  <si>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</si>
  <si>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</si>
  <si>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</si>
  <si>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</si>
  <si>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</si>
  <si>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</si>
  <si>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</si>
  <si>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</si>
  <si>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</si>
  <si>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</si>
  <si>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</si>
  <si>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</si>
  <si>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</si>
  <si>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</si>
  <si>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</si>
  <si>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</si>
  <si>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</si>
  <si>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</si>
  <si>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</si>
  <si>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</si>
  <si>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</si>
  <si>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</si>
  <si>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</si>
  <si>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</si>
  <si>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</si>
  <si>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</si>
  <si>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</si>
  <si>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</si>
  <si>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</si>
  <si>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</si>
  <si>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</si>
  <si>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</si>
  <si>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</si>
  <si>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</si>
  <si>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</si>
  <si>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</si>
  <si>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</si>
  <si>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</si>
  <si>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</si>
  <si>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</si>
  <si>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</si>
  <si>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</si>
  <si>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</si>
  <si>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</si>
  <si>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</si>
  <si>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</si>
  <si>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</si>
  <si>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</si>
  <si>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</si>
  <si>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</si>
  <si>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</si>
  <si>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</si>
  <si>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</si>
  <si>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</si>
  <si>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</si>
  <si>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</si>
  <si>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</si>
  <si>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</si>
  <si>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</si>
  <si>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</si>
  <si>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</si>
  <si>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</si>
  <si>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</si>
  <si>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</si>
  <si>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</si>
  <si>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</si>
  <si>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</si>
  <si>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</si>
  <si>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</si>
  <si>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</si>
  <si>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</si>
  <si>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</si>
  <si>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</si>
  <si>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</si>
  <si>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</si>
  <si>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</si>
  <si>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</si>
  <si>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</si>
  <si>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</si>
  <si>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</si>
  <si>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</si>
  <si>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</si>
  <si>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</si>
  <si>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</si>
  <si>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</si>
  <si>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</si>
  <si>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</si>
  <si>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</si>
  <si>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</si>
  <si>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</si>
  <si>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</si>
  <si>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</si>
  <si>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</si>
  <si>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</si>
  <si>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</si>
  <si>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</si>
  <si>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</si>
  <si>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</si>
  <si>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</si>
  <si>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</si>
  <si>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</si>
  <si>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</si>
  <si>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</si>
  <si>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</si>
  <si>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</si>
  <si>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</si>
  <si>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</si>
  <si>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</si>
  <si>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</si>
  <si>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</si>
  <si>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</si>
  <si>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</si>
  <si>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</si>
  <si>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</si>
  <si>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</si>
  <si>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</si>
  <si>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</si>
  <si>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</si>
  <si>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</si>
  <si>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</si>
  <si>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</si>
  <si>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</si>
  <si>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</si>
  <si>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</si>
  <si>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</si>
  <si>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</si>
  <si>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</si>
  <si>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</si>
  <si>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</si>
  <si>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</si>
  <si>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</si>
  <si>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</si>
  <si>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</si>
  <si>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</si>
  <si>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</si>
  <si>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</si>
  <si>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</si>
  <si>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</si>
  <si>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</si>
  <si>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</si>
  <si>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</si>
  <si>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</si>
  <si>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</si>
  <si>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</si>
  <si>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</si>
  <si>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</si>
  <si>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</si>
  <si>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</si>
  <si>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</si>
  <si>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</si>
  <si>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</si>
  <si>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</si>
  <si>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</si>
  <si>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</si>
  <si>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</si>
  <si>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</si>
  <si>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</si>
  <si>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</si>
  <si>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</si>
  <si>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</si>
  <si>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</si>
  <si>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</si>
  <si>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</si>
  <si>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</si>
  <si>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</si>
  <si>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</si>
  <si>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</si>
  <si>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</si>
  <si>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</si>
  <si>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</si>
  <si>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</si>
  <si>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</si>
  <si>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</si>
  <si>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</si>
  <si>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</si>
  <si>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</si>
  <si>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</si>
  <si>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</si>
  <si>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</si>
  <si>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</si>
  <si>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</si>
  <si>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</si>
  <si>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</si>
  <si>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</si>
  <si>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</si>
  <si>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</si>
  <si>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</si>
  <si>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</si>
  <si>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</si>
  <si>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</si>
  <si>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</si>
  <si>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</si>
  <si>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</si>
  <si>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</si>
  <si>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</si>
  <si>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</si>
  <si>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</si>
  <si>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</si>
  <si>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</si>
  <si>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</si>
  <si>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</si>
  <si>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</si>
  <si>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</si>
  <si>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</si>
  <si>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</si>
  <si>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</si>
  <si>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</si>
  <si>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</si>
  <si>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</si>
  <si>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</si>
  <si>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</si>
  <si>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</si>
  <si>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</si>
  <si>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</si>
  <si>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</si>
  <si>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</si>
  <si>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</si>
  <si>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</si>
  <si>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</si>
  <si>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</si>
  <si>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</si>
  <si>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</si>
  <si>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</si>
  <si>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</si>
  <si>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</si>
  <si>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</si>
  <si>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</si>
  <si>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</si>
  <si>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</si>
  <si>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</si>
  <si>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</si>
  <si>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</si>
  <si>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</si>
  <si>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</si>
  <si>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</si>
  <si>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</si>
  <si>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</si>
  <si>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</si>
  <si>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</si>
  <si>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</si>
  <si>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</si>
  <si>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</si>
  <si>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</si>
  <si>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</si>
  <si>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</si>
  <si>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</si>
  <si>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</si>
  <si>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</si>
  <si>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</si>
  <si>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</si>
  <si>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</si>
  <si>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</si>
  <si>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</si>
  <si>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</si>
  <si>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</si>
  <si>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</si>
  <si>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</si>
  <si>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</si>
  <si>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</si>
  <si>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</si>
  <si>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</si>
  <si>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</si>
  <si>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</si>
  <si>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</si>
  <si>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</si>
  <si>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</si>
  <si>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</si>
  <si>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</si>
  <si>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</si>
  <si>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</si>
  <si>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</si>
  <si>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</si>
  <si>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</si>
  <si>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</si>
  <si>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</si>
  <si>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</si>
  <si>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</si>
  <si>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</si>
  <si>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</si>
  <si>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</si>
  <si>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</si>
  <si>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</si>
  <si>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</si>
  <si>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</si>
  <si>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</si>
  <si>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</si>
  <si>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</si>
  <si>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</si>
  <si>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</si>
  <si>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</si>
  <si>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</si>
  <si>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</si>
  <si>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</si>
  <si>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</si>
  <si>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</si>
  <si>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</si>
  <si>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</si>
  <si>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</si>
  <si>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</si>
  <si>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</si>
  <si>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</si>
  <si>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</si>
  <si>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</si>
  <si>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</si>
  <si>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</si>
  <si>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</si>
  <si>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</si>
  <si>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</si>
  <si>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</si>
  <si>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</si>
  <si>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</si>
  <si>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</si>
  <si>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</si>
  <si>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</si>
  <si>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</si>
  <si>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</si>
  <si>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</si>
  <si>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</si>
  <si>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</si>
  <si>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</si>
  <si>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</si>
  <si>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</si>
  <si>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</si>
  <si>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</si>
  <si>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</si>
  <si>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</si>
  <si>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</si>
  <si>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</si>
  <si>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</si>
  <si>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</si>
  <si>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</si>
  <si>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</si>
  <si>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</si>
  <si>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</si>
  <si>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</si>
  <si>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</si>
  <si>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</si>
  <si>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</si>
  <si>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</si>
  <si>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</si>
  <si>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</si>
  <si>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</si>
  <si>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</si>
  <si>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</si>
  <si>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</si>
  <si>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</si>
  <si>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</si>
  <si>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</si>
  <si>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</si>
  <si>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</si>
  <si>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</si>
  <si>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</si>
  <si>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</si>
  <si>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</si>
  <si>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</si>
  <si>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</si>
  <si>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</si>
  <si>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</si>
  <si>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</si>
  <si>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</si>
  <si>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</si>
  <si>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</si>
  <si>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</si>
  <si>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</si>
  <si>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</si>
  <si>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</si>
  <si>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</si>
  <si>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</si>
  <si>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</si>
  <si>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</si>
  <si>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</si>
  <si>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</si>
  <si>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</si>
  <si>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</si>
  <si>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</si>
  <si>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</si>
  <si>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</si>
  <si>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</si>
  <si>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</si>
  <si>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</si>
  <si>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</si>
  <si>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</si>
  <si>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</si>
  <si>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</si>
  <si>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</si>
  <si>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</si>
  <si>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</si>
  <si>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</si>
  <si>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</si>
  <si>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</si>
  <si>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</si>
  <si>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</si>
  <si>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</si>
  <si>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</si>
  <si>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</si>
  <si>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</si>
  <si>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</si>
  <si>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</si>
  <si>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</si>
  <si>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</si>
  <si>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</si>
  <si>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</si>
  <si>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</si>
  <si>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</si>
  <si>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</si>
  <si>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</si>
  <si>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</si>
  <si>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</si>
  <si>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</si>
  <si>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</si>
  <si>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</si>
  <si>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</si>
  <si>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</si>
  <si>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</si>
  <si>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</si>
  <si>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</si>
  <si>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</si>
  <si>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</si>
  <si>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</si>
  <si>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</si>
  <si>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</si>
  <si>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</si>
  <si>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</si>
  <si>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</si>
  <si>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</si>
  <si>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</si>
  <si>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</si>
  <si>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</si>
  <si>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</si>
  <si>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</si>
  <si>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</si>
  <si>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</si>
  <si>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</si>
  <si>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</si>
  <si>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</si>
  <si>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</si>
  <si>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</si>
  <si>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</si>
  <si>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</si>
  <si>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</si>
  <si>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</si>
  <si>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</si>
  <si>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</si>
  <si>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</si>
  <si>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</si>
  <si>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</si>
  <si>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</si>
  <si>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</si>
  <si>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</si>
  <si>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</si>
  <si>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</si>
  <si>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</si>
  <si>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</si>
  <si>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</si>
  <si>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</si>
  <si>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</si>
  <si>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</si>
  <si>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</si>
  <si>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</si>
  <si>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</si>
  <si>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</si>
  <si>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</si>
  <si>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</si>
  <si>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</si>
  <si>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</si>
  <si>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</si>
  <si>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</si>
  <si>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</si>
  <si>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</si>
  <si>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</si>
  <si>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</si>
  <si>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</si>
  <si>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</si>
  <si>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</si>
  <si>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</si>
  <si>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</si>
  <si>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</si>
  <si>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</si>
  <si>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</si>
  <si>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</si>
  <si>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</si>
  <si>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</si>
  <si>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</si>
  <si>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</si>
  <si>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</si>
  <si>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</si>
  <si>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</si>
  <si>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</si>
  <si>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</si>
  <si>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</si>
  <si>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</si>
  <si>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</si>
  <si>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</si>
  <si>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</si>
  <si>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</si>
  <si>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</si>
  <si>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</si>
  <si>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</si>
  <si>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</si>
  <si>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</si>
  <si>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</si>
  <si>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</si>
  <si>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</si>
  <si>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</si>
  <si>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</si>
  <si>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</si>
  <si>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</si>
  <si>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</si>
  <si>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</si>
  <si>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</si>
  <si>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</si>
  <si>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</si>
  <si>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</si>
  <si>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</si>
  <si>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</si>
  <si>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</si>
  <si>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</si>
  <si>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</si>
  <si>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</si>
  <si>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</si>
  <si>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</si>
  <si>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</si>
  <si>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</si>
  <si>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</si>
  <si>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</si>
  <si>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</si>
  <si>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</si>
  <si>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</si>
  <si>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</si>
  <si>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</si>
  <si>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</si>
  <si>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</si>
  <si>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</si>
  <si>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</si>
  <si>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</si>
  <si>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</si>
  <si>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</si>
  <si>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</si>
  <si>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</si>
  <si>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</si>
  <si>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</si>
  <si>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</si>
  <si>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</si>
  <si>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</si>
  <si>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</si>
  <si>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</si>
  <si>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</si>
  <si>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</si>
  <si>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</si>
  <si>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</si>
  <si>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</si>
  <si>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</si>
  <si>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</si>
  <si>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</si>
  <si>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</si>
  <si>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</si>
  <si>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</si>
  <si>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</si>
  <si>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</si>
  <si>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</si>
  <si>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</si>
  <si>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</si>
  <si>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</si>
  <si>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</si>
  <si>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</si>
  <si>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</si>
  <si>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</si>
  <si>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</si>
  <si>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</si>
  <si>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</si>
  <si>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</si>
  <si>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</si>
  <si>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</si>
  <si>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</si>
  <si>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</si>
  <si>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</si>
  <si>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</si>
  <si>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</si>
  <si>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</si>
  <si>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</si>
  <si>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</si>
  <si>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</si>
  <si>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</si>
  <si>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</si>
  <si>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</si>
  <si>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</si>
  <si>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</si>
  <si>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</si>
  <si>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</si>
  <si>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</si>
  <si>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</si>
  <si>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</si>
  <si>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</si>
  <si>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</si>
  <si>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</si>
  <si>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</si>
  <si>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</si>
  <si>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</si>
  <si>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</si>
  <si>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</si>
  <si>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</si>
  <si>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</si>
  <si>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</si>
  <si>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</si>
  <si>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</si>
  <si>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</si>
  <si>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</si>
  <si>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</si>
  <si>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</si>
  <si>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</si>
  <si>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</si>
  <si>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</si>
  <si>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</si>
  <si>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</si>
  <si>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</si>
  <si>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</si>
  <si>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</si>
  <si>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</si>
  <si>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</si>
  <si>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</si>
  <si>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</si>
  <si>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</si>
  <si>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</si>
  <si>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</si>
  <si>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</si>
  <si>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</si>
  <si>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</si>
  <si>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</si>
  <si>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</si>
  <si>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</si>
  <si>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</si>
  <si>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</si>
  <si>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</si>
  <si>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</si>
  <si>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</si>
  <si>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</si>
  <si>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</si>
  <si>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</si>
  <si>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</si>
  <si>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</si>
  <si>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</si>
  <si>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</si>
  <si>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</si>
  <si>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</si>
  <si>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</si>
  <si>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</si>
  <si>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</si>
  <si>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</si>
  <si>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</si>
  <si>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</si>
  <si>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</si>
  <si>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</si>
  <si>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</si>
  <si>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</si>
  <si>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</si>
  <si>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</si>
  <si>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</si>
  <si>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</si>
  <si>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</si>
  <si>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</si>
  <si>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</si>
  <si>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</si>
  <si>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</si>
  <si>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</si>
  <si>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</si>
  <si>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</si>
  <si>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</si>
  <si>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</si>
  <si>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</si>
  <si>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</si>
  <si>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</si>
  <si>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</si>
  <si>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</si>
  <si>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</si>
  <si>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</si>
  <si>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</si>
  <si>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</si>
  <si>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</si>
  <si>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</si>
  <si>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</si>
  <si>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</si>
  <si>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</si>
  <si>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</si>
  <si>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</si>
  <si>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</si>
  <si>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</si>
  <si>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</si>
  <si>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</si>
  <si>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</si>
  <si>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</si>
  <si>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</si>
  <si>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</si>
  <si>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</si>
  <si>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</si>
  <si>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</si>
  <si>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</si>
  <si>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</si>
  <si>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</si>
  <si>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</si>
  <si>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</si>
  <si>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</si>
  <si>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</si>
  <si>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</si>
  <si>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</si>
  <si>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</si>
  <si>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</si>
  <si>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</si>
  <si>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</si>
  <si>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</si>
  <si>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</si>
  <si>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</si>
  <si>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</si>
  <si>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</si>
  <si>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</si>
  <si>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</si>
  <si>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</si>
  <si>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</si>
  <si>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</si>
  <si>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</si>
  <si>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</si>
  <si>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</si>
  <si>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</si>
  <si>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</si>
  <si>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</si>
  <si>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</si>
  <si>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</si>
  <si>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</si>
  <si>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</si>
  <si>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</si>
  <si>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</si>
  <si>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</si>
  <si>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</si>
  <si>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</si>
  <si>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</si>
  <si>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</si>
  <si>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</si>
  <si>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</si>
  <si>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</si>
  <si>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</si>
  <si>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</si>
  <si>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</si>
  <si>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</si>
  <si>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</si>
  <si>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</si>
  <si>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</si>
  <si>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</si>
  <si>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</si>
  <si>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</si>
  <si>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</si>
  <si>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</si>
  <si>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</si>
  <si>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</si>
  <si>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</si>
  <si>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</si>
  <si>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</si>
  <si>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</si>
  <si>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</si>
  <si>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</si>
  <si>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</si>
  <si>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</si>
  <si>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</si>
  <si>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</si>
  <si>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</si>
  <si>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</si>
  <si>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</si>
  <si>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</si>
  <si>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</si>
  <si>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</si>
  <si>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</si>
  <si>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</si>
  <si>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</si>
  <si>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</si>
  <si>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</si>
  <si>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</si>
  <si>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</si>
  <si>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</si>
  <si>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</si>
  <si>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</si>
  <si>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</si>
  <si>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</si>
  <si>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</si>
  <si>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</si>
  <si>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</si>
  <si>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</si>
  <si>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</si>
  <si>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</si>
  <si>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</si>
  <si>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</si>
  <si>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</si>
  <si>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</si>
  <si>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</si>
  <si>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</si>
  <si>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</si>
  <si>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</si>
  <si>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</si>
  <si>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</si>
  <si>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</si>
  <si>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</si>
  <si>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</si>
  <si>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</si>
  <si>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</si>
  <si>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</si>
  <si>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</si>
  <si>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</si>
  <si>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</si>
  <si>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</si>
  <si>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</si>
  <si>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</si>
  <si>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</si>
  <si>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</si>
  <si>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</si>
  <si>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</si>
  <si>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</si>
  <si>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</si>
  <si>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</si>
  <si>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</si>
  <si>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</si>
  <si>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</si>
  <si>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</si>
  <si>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</si>
  <si>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</si>
  <si>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</si>
  <si>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</si>
  <si>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</si>
  <si>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</si>
  <si>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</si>
  <si>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</si>
  <si>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</si>
  <si>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</si>
  <si>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</si>
  <si>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</si>
  <si>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</si>
  <si>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</si>
  <si>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</si>
  <si>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</si>
  <si>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</si>
  <si>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</si>
  <si>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</si>
  <si>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</si>
  <si>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</si>
  <si>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</si>
  <si>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</si>
  <si>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</si>
  <si>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</si>
  <si>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</si>
  <si>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</si>
  <si>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</si>
  <si>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</si>
  <si>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</si>
  <si>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</si>
  <si>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</si>
  <si>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</si>
  <si>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</si>
  <si>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</si>
  <si>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</si>
  <si>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</si>
  <si>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</si>
  <si>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</si>
  <si>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</si>
  <si>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</si>
  <si>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</si>
  <si>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</si>
  <si>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</si>
  <si>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</si>
  <si>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</si>
  <si>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</si>
  <si>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</si>
  <si>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</si>
  <si>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</si>
  <si>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</si>
  <si>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</si>
  <si>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</si>
  <si>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</si>
  <si>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</si>
  <si>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</si>
  <si>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</si>
  <si>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</si>
  <si>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</si>
  <si>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</si>
  <si>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</si>
  <si>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</si>
  <si>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</si>
  <si>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</si>
  <si>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</si>
  <si>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</si>
  <si>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</si>
  <si>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</si>
  <si>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</si>
  <si>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</si>
  <si>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</si>
  <si>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</si>
  <si>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</si>
  <si>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</si>
  <si>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</si>
  <si>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</si>
  <si>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</si>
  <si>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</si>
  <si>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</si>
  <si>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</si>
  <si>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</si>
  <si>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</si>
  <si>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</si>
  <si>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</si>
  <si>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</si>
  <si>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</si>
  <si>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</si>
  <si>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</si>
  <si>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</si>
  <si>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</si>
  <si>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</si>
  <si>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</si>
  <si>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</si>
  <si>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</si>
  <si>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</si>
  <si>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</si>
  <si>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</si>
  <si>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</si>
  <si>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</si>
  <si>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</si>
  <si>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</si>
  <si>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</si>
  <si>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</si>
  <si>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</si>
  <si>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</si>
  <si>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</si>
  <si>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</si>
  <si>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</si>
  <si>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</si>
  <si>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</si>
  <si>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</si>
  <si>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</si>
  <si>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</si>
  <si>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</si>
  <si>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</si>
  <si>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</si>
  <si>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</si>
  <si>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</si>
  <si>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</si>
  <si>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</si>
  <si>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</si>
  <si>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</si>
  <si>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</si>
  <si>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</si>
  <si>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</si>
  <si>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</si>
  <si>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</si>
  <si>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</si>
  <si>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</si>
  <si>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</si>
  <si>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</si>
  <si>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</si>
  <si>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</si>
  <si>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</si>
  <si>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</si>
  <si>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</si>
  <si>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</si>
  <si>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</si>
  <si>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</si>
  <si>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</si>
  <si>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</si>
  <si>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</si>
  <si>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</si>
  <si>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</si>
  <si>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</si>
  <si>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</si>
  <si>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</si>
  <si>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</si>
  <si>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</si>
  <si>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</si>
  <si>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</si>
  <si>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</si>
  <si>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</si>
  <si>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</si>
  <si>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</si>
  <si>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</si>
  <si>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</si>
  <si>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</si>
  <si>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</si>
  <si>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</si>
  <si>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</si>
  <si>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</si>
  <si>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</si>
  <si>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</si>
  <si>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</si>
  <si>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</si>
  <si>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</si>
  <si>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</si>
  <si>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</si>
  <si>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</si>
  <si>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</si>
  <si>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</si>
  <si>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</si>
  <si>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</si>
  <si>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</si>
  <si>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</si>
  <si>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</si>
  <si>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</si>
  <si>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</si>
  <si>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</si>
  <si>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</si>
  <si>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</si>
  <si>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</si>
  <si>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</si>
  <si>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</si>
  <si>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</si>
  <si>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</si>
  <si>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</si>
  <si>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</si>
  <si>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</si>
  <si>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</si>
  <si>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</si>
  <si>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</si>
  <si>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</si>
  <si>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</si>
  <si>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</si>
  <si>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</si>
  <si>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</si>
  <si>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</si>
  <si>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</si>
  <si>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</si>
  <si>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</si>
  <si>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</si>
  <si>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</si>
  <si>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</si>
  <si>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</si>
  <si>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</si>
  <si>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</si>
  <si>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</si>
  <si>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</si>
  <si>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</si>
  <si>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</si>
  <si>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</si>
  <si>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</si>
  <si>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</si>
  <si>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</si>
  <si>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</si>
  <si>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</si>
  <si>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</si>
  <si>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</si>
  <si>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</si>
  <si>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</si>
  <si>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</si>
  <si>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</si>
  <si>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</si>
  <si>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</si>
  <si>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</si>
  <si>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</si>
  <si>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</si>
  <si>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</si>
  <si>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</si>
  <si>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</si>
  <si>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</si>
  <si>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</si>
  <si>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</si>
  <si>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</si>
  <si>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</si>
  <si>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</si>
  <si>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</si>
  <si>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</si>
  <si>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</si>
  <si>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</si>
  <si>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</si>
  <si>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</si>
  <si>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</si>
  <si>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</si>
  <si>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</si>
  <si>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</si>
  <si>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</si>
  <si>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</si>
  <si>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</si>
  <si>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</si>
  <si>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</si>
  <si>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</si>
  <si>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</si>
  <si>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</si>
  <si>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</si>
  <si>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</si>
  <si>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</si>
  <si>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</si>
  <si>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</si>
  <si>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</si>
  <si>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</si>
  <si>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</si>
  <si>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</si>
  <si>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</si>
  <si>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</si>
  <si>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</si>
  <si>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</si>
  <si>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</si>
  <si>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</si>
  <si>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</si>
  <si>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</si>
  <si>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</si>
  <si>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</si>
  <si>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</si>
  <si>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</si>
  <si>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</si>
  <si>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</si>
  <si>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</si>
  <si>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</si>
  <si>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</si>
  <si>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</si>
  <si>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</si>
  <si>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</si>
  <si>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</si>
  <si>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</si>
  <si>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</si>
  <si>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</si>
  <si>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</si>
  <si>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</si>
  <si>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</si>
  <si>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</si>
  <si>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</si>
  <si>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</si>
  <si>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</si>
  <si>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</si>
  <si>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</si>
  <si>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</si>
  <si>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</si>
  <si>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</si>
  <si>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</si>
  <si>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</si>
  <si>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</si>
  <si>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</si>
  <si>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</si>
  <si>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</si>
  <si>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</si>
  <si>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</si>
  <si>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</si>
  <si>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</si>
  <si>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</si>
  <si>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</si>
  <si>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</si>
  <si>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</si>
  <si>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</si>
  <si>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</si>
  <si>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</si>
  <si>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</si>
  <si>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</si>
  <si>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</si>
  <si>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</si>
  <si>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</si>
  <si>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</si>
  <si>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</si>
  <si>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</si>
  <si>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</si>
  <si>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</si>
  <si>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</si>
  <si>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</si>
  <si>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</si>
  <si>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</si>
  <si>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</si>
  <si>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</si>
  <si>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</si>
  <si>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</si>
  <si>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</si>
  <si>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</si>
  <si>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</si>
  <si>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</si>
  <si>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</si>
  <si>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</si>
  <si>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</si>
  <si>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</si>
  <si>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</si>
  <si>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</si>
  <si>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</si>
  <si>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</si>
  <si>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</si>
  <si>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</si>
  <si>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</si>
  <si>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</si>
  <si>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</si>
  <si>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</si>
  <si>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</si>
  <si>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</si>
  <si>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</si>
  <si>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</si>
  <si>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</si>
  <si>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</si>
  <si>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</si>
  <si>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</si>
  <si>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</si>
  <si>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</si>
  <si>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</si>
  <si>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</si>
  <si>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</si>
  <si>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</si>
  <si>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</si>
  <si>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</si>
  <si>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</si>
  <si>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</si>
  <si>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</si>
  <si>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</si>
  <si>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</si>
  <si>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</si>
  <si>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</si>
  <si>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</si>
  <si>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</si>
  <si>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</si>
  <si>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</si>
  <si>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</si>
  <si>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</si>
  <si>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</si>
  <si>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</si>
  <si>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</si>
  <si>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</si>
  <si>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</si>
  <si>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</si>
  <si>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</si>
  <si>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</si>
  <si>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</si>
  <si>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</si>
  <si>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</si>
  <si>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</si>
  <si>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</si>
  <si>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</si>
  <si>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</si>
  <si>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</si>
  <si>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</si>
  <si>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</si>
  <si>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</si>
  <si>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</si>
  <si>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</si>
  <si>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</si>
  <si>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</si>
  <si>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</si>
  <si>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</si>
  <si>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</si>
  <si>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</si>
  <si>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</si>
  <si>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</si>
  <si>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</si>
  <si>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</si>
  <si>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</si>
  <si>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</si>
  <si>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</si>
  <si>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</si>
  <si>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</si>
  <si>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</si>
  <si>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</si>
  <si>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</si>
  <si>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</si>
  <si>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</si>
  <si>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</si>
  <si>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</si>
  <si>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</si>
  <si>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</si>
  <si>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</si>
  <si>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</si>
  <si>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</si>
  <si>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</si>
  <si>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</si>
  <si>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</si>
  <si>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</si>
  <si>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</si>
  <si>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</si>
  <si>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</si>
  <si>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</si>
  <si>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</si>
  <si>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</si>
  <si>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</si>
  <si>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</si>
  <si>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</si>
  <si>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</si>
  <si>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</si>
  <si>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</si>
  <si>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</si>
  <si>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</si>
  <si>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</si>
  <si>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</si>
  <si>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</si>
  <si>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</si>
  <si>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</si>
  <si>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</si>
  <si>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</si>
  <si>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</si>
  <si>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</si>
  <si>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</si>
  <si>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</si>
  <si>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</si>
  <si>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</si>
  <si>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</si>
  <si>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</si>
  <si>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</si>
  <si>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</si>
  <si>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</si>
  <si>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</si>
  <si>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</si>
  <si>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</si>
  <si>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</si>
  <si>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</si>
  <si>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</si>
  <si>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</si>
  <si>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</si>
  <si>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</si>
  <si>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</si>
  <si>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</si>
  <si>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</si>
  <si>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</si>
  <si>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</si>
  <si>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</si>
  <si>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</si>
  <si>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</si>
  <si>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</si>
  <si>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</si>
  <si>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</si>
  <si>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</si>
  <si>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</si>
  <si>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</si>
  <si>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</si>
  <si>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</si>
  <si>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</si>
  <si>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</si>
  <si>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</si>
  <si>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</si>
  <si>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</si>
  <si>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</si>
  <si>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</si>
  <si>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</si>
  <si>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</si>
  <si>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</si>
  <si>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</si>
  <si>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</si>
  <si>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</si>
  <si>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</si>
  <si>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</si>
  <si>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</si>
  <si>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</si>
  <si>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</si>
  <si>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</si>
  <si>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</si>
  <si>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</si>
  <si>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</si>
  <si>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</si>
  <si>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</si>
  <si>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</si>
  <si>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</si>
  <si>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</si>
  <si>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</si>
  <si>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</si>
  <si>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</si>
  <si>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</si>
  <si>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</si>
  <si>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</si>
  <si>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</si>
  <si>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</si>
  <si>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</si>
  <si>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</si>
  <si>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</si>
  <si>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</si>
  <si>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</si>
  <si>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</si>
  <si>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</si>
  <si>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</si>
  <si>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</si>
  <si>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</si>
  <si>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</si>
  <si>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</si>
  <si>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</si>
  <si>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</si>
  <si>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</si>
  <si>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</si>
  <si>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</si>
  <si>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</si>
  <si>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</si>
  <si>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</si>
  <si>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</si>
  <si>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</si>
  <si>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</si>
  <si>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</si>
  <si>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</si>
  <si>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</si>
  <si>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</si>
  <si>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</si>
  <si>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</si>
  <si>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</si>
  <si>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</si>
  <si>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</si>
  <si>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</si>
  <si>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</si>
  <si>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</si>
  <si>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</si>
  <si>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</si>
  <si>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</si>
  <si>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</si>
  <si>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</si>
  <si>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</si>
  <si>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</si>
  <si>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</si>
  <si>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</si>
  <si>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</si>
  <si>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</si>
  <si>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</si>
  <si>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</si>
  <si>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</si>
  <si>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</si>
  <si>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</si>
  <si>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</si>
  <si>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</si>
  <si>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</si>
  <si>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</si>
  <si>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</si>
  <si>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</si>
  <si>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</si>
  <si>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</si>
  <si>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</si>
  <si>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</si>
  <si>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</si>
  <si>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</si>
  <si>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</si>
  <si>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</si>
  <si>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</si>
  <si>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</si>
  <si>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</si>
  <si>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</si>
  <si>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</si>
  <si>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</si>
  <si>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</si>
  <si>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</si>
  <si>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</si>
  <si>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</si>
  <si>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</si>
  <si>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</si>
  <si>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</si>
  <si>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</si>
  <si>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</si>
  <si>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</si>
  <si>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</si>
  <si>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</si>
  <si>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</si>
  <si>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</si>
  <si>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</si>
  <si>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</si>
  <si>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</si>
  <si>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</si>
  <si>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</si>
  <si>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</si>
  <si>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</si>
  <si>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</si>
  <si>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</si>
  <si>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</si>
  <si>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</si>
  <si>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</si>
  <si>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</si>
  <si>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</si>
  <si>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</si>
  <si>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</si>
  <si>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</si>
  <si>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</si>
  <si>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</si>
  <si>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</si>
  <si>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</si>
  <si>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</si>
  <si>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</si>
  <si>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</si>
  <si>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</si>
  <si>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</si>
  <si>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</si>
  <si>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</si>
  <si>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</si>
  <si>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</si>
  <si>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</si>
  <si>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</si>
  <si>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</si>
  <si>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</si>
  <si>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</si>
  <si>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</si>
  <si>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</si>
  <si>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</si>
  <si>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</si>
  <si>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</si>
  <si>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</si>
  <si>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</si>
  <si>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</si>
  <si>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</si>
  <si>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</si>
  <si>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</si>
  <si>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</si>
  <si>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</si>
  <si>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</si>
  <si>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</si>
  <si>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</si>
  <si>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</si>
  <si>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</si>
  <si>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</si>
  <si>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</si>
  <si>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</si>
  <si>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</si>
  <si>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</si>
  <si>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</si>
  <si>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</si>
  <si>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</si>
  <si>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</si>
  <si>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</si>
  <si>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</si>
  <si>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</si>
  <si>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</si>
  <si>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</si>
  <si>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</si>
  <si>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</si>
  <si>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</si>
  <si>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</si>
  <si>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</si>
  <si>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</si>
  <si>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</si>
  <si>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</si>
  <si>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</si>
  <si>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</si>
  <si>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</si>
  <si>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</si>
  <si>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</si>
  <si>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</si>
  <si>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</si>
  <si>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</si>
  <si>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</si>
  <si>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</si>
  <si>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</si>
  <si>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</si>
  <si>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</si>
  <si>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</si>
  <si>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</si>
  <si>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</si>
  <si>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</si>
  <si>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</si>
  <si>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</si>
  <si>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</si>
  <si>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</si>
  <si>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</si>
  <si>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</si>
  <si>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</si>
  <si>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</si>
  <si>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</si>
  <si>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</si>
  <si>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</si>
  <si>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</si>
  <si>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</si>
  <si>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</si>
  <si>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</si>
  <si>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</si>
  <si>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</si>
  <si>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</si>
  <si>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</si>
  <si>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</si>
  <si>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</si>
  <si>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</si>
  <si>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</si>
  <si>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</si>
  <si>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</si>
  <si>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</si>
  <si>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</si>
  <si>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</si>
  <si>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</si>
  <si>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</si>
  <si>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</si>
  <si>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</si>
  <si>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</si>
  <si>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</si>
  <si>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</si>
  <si>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</si>
  <si>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</si>
  <si>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</si>
  <si>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</si>
  <si>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</si>
  <si>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</si>
  <si>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</si>
  <si>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</si>
  <si>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</si>
  <si>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</si>
  <si>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</si>
  <si>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</si>
  <si>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</si>
  <si>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</si>
  <si>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</si>
  <si>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</si>
  <si>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</si>
  <si>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</si>
  <si>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</si>
  <si>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</si>
  <si>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</si>
  <si>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</si>
  <si>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</si>
  <si>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</si>
  <si>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</si>
  <si>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</si>
  <si>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</si>
  <si>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</si>
  <si>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</si>
  <si>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</si>
  <si>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</si>
  <si>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</si>
  <si>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</si>
  <si>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</si>
  <si>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</si>
  <si>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</si>
  <si>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</si>
  <si>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</si>
  <si>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</si>
  <si>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</si>
  <si>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</si>
  <si>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</si>
  <si>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</si>
  <si>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</si>
  <si>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</si>
  <si>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</si>
  <si>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</si>
  <si>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</si>
  <si>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</si>
  <si>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</si>
  <si>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</si>
  <si>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</si>
  <si>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</si>
  <si>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</si>
  <si>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</si>
  <si>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</si>
  <si>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</si>
  <si>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</si>
  <si>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</si>
  <si>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</si>
  <si>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</si>
  <si>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</si>
  <si>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</si>
  <si>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</si>
  <si>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</si>
  <si>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</si>
  <si>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</si>
  <si>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</si>
  <si>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</si>
  <si>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</si>
  <si>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</si>
  <si>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</si>
  <si>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</si>
  <si>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</si>
  <si>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</si>
  <si>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</si>
  <si>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</si>
  <si>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</si>
  <si>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</si>
  <si>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</si>
  <si>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</si>
  <si>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</si>
  <si>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</si>
  <si>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</si>
  <si>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</si>
  <si>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</si>
  <si>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</si>
  <si>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</si>
  <si>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</si>
  <si>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</si>
  <si>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</si>
  <si>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</si>
  <si>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</si>
  <si>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</si>
  <si>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</si>
  <si>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</si>
  <si>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</si>
  <si>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</si>
  <si>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</si>
  <si>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</si>
  <si>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</si>
  <si>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</si>
  <si>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</si>
  <si>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</si>
  <si>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</si>
  <si>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</si>
  <si>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</si>
  <si>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</si>
  <si>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</si>
  <si>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</si>
  <si>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</si>
  <si>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</si>
  <si>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</si>
  <si>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</si>
  <si>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</si>
  <si>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</si>
  <si>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</si>
  <si>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</si>
  <si>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</si>
  <si>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</si>
  <si>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</si>
  <si>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</si>
  <si>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</si>
  <si>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</si>
  <si>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</si>
  <si>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</si>
  <si>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</si>
  <si>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</si>
  <si>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</si>
  <si>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</si>
  <si>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</si>
  <si>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</si>
  <si>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</si>
  <si>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</si>
  <si>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</si>
  <si>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</si>
  <si>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</si>
  <si>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</si>
  <si>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</si>
  <si>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</si>
  <si>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</si>
  <si>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</si>
  <si>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</si>
  <si>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</si>
  <si>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</si>
  <si>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</si>
  <si>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</si>
  <si>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</si>
  <si>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</si>
  <si>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</si>
  <si>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</si>
  <si>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</si>
  <si>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</si>
  <si>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</si>
  <si>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</si>
  <si>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</si>
  <si>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</si>
  <si>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</si>
  <si>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</si>
  <si>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</si>
  <si>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</si>
  <si>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</si>
  <si>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</si>
  <si>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</si>
  <si>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</si>
  <si>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</si>
  <si>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</si>
  <si>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</si>
  <si>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</si>
  <si>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</si>
  <si>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</si>
  <si>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</si>
  <si>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</si>
  <si>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</si>
  <si>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</si>
  <si>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</si>
  <si>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</si>
  <si>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</si>
  <si>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</si>
  <si>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</si>
  <si>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</si>
  <si>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</si>
  <si>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</si>
  <si>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</si>
  <si>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</si>
  <si>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</si>
  <si>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</si>
  <si>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</si>
  <si>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</si>
  <si>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</si>
  <si>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</si>
  <si>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</si>
  <si>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</si>
  <si>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</si>
  <si>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</si>
  <si>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</si>
  <si>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</si>
  <si>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</si>
  <si>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</si>
  <si>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</si>
  <si>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</si>
  <si>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</si>
  <si>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</si>
  <si>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</si>
  <si>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</si>
  <si>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</si>
  <si>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</si>
  <si>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</si>
  <si>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</si>
  <si>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</si>
  <si>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</si>
  <si>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</si>
  <si>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</si>
  <si>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</si>
  <si>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</si>
  <si>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</si>
  <si>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</si>
  <si>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</si>
  <si>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</si>
  <si>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</si>
  <si>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</si>
  <si>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</si>
  <si>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</si>
  <si>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</si>
  <si>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</si>
  <si>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</si>
  <si>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</si>
  <si>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</si>
  <si>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</si>
  <si>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</si>
  <si>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</si>
  <si>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</si>
  <si>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</si>
  <si>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</si>
  <si>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</si>
  <si>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</si>
  <si>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</si>
  <si>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</si>
  <si>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</si>
  <si>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</si>
  <si>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</si>
  <si>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</si>
  <si>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</si>
  <si>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</si>
  <si>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</si>
  <si>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</si>
  <si>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</si>
  <si>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</si>
  <si>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</si>
  <si>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</si>
  <si>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</si>
  <si>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</si>
  <si>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</si>
  <si>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</si>
  <si>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</si>
  <si>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</si>
  <si>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</si>
  <si>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</si>
  <si>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</si>
  <si>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</si>
  <si>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</si>
  <si>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</si>
  <si>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</si>
  <si>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</si>
  <si>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</si>
  <si>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</si>
  <si>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</si>
  <si>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</si>
  <si>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</si>
  <si>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</si>
  <si>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</si>
  <si>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</si>
  <si>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</si>
  <si>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</si>
  <si>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</si>
  <si>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</si>
  <si>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</si>
  <si>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</si>
  <si>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</si>
  <si>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</si>
  <si>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</si>
  <si>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</si>
  <si>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</si>
  <si>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</si>
  <si>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</si>
  <si>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</si>
  <si>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</si>
  <si>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</si>
  <si>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</si>
  <si>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</si>
  <si>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</si>
  <si>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</si>
  <si>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</si>
  <si>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</si>
  <si>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</si>
  <si>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</si>
  <si>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</si>
  <si>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</si>
  <si>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</si>
  <si>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</si>
  <si>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</si>
  <si>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</si>
  <si>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</si>
  <si>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</si>
  <si>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</si>
  <si>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</si>
  <si>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</si>
  <si>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</si>
  <si>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</si>
  <si>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</si>
  <si>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</si>
  <si>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</si>
  <si>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</si>
  <si>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</si>
  <si>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</si>
  <si>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</si>
  <si>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</si>
  <si>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</si>
  <si>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</si>
  <si>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</si>
  <si>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</si>
  <si>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</si>
  <si>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</si>
  <si>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</si>
  <si>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</si>
  <si>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</si>
  <si>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</si>
  <si>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</si>
  <si>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</si>
  <si>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</si>
  <si>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</si>
  <si>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</si>
  <si>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</si>
  <si>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</si>
  <si>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</si>
  <si>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</si>
  <si>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</si>
  <si>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</si>
  <si>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</si>
  <si>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</si>
  <si>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</si>
  <si>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</si>
  <si>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</si>
  <si>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</si>
  <si>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</si>
  <si>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</si>
  <si>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</si>
  <si>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</si>
  <si>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</si>
  <si>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</si>
  <si>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</si>
  <si>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</si>
  <si>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</si>
  <si>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</si>
  <si>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</si>
  <si>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</si>
  <si>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</si>
  <si>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</si>
  <si>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</si>
  <si>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</si>
  <si>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</si>
  <si>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</si>
  <si>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</si>
  <si>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</si>
  <si>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</si>
  <si>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</si>
  <si>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</si>
  <si>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</si>
  <si>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</si>
  <si>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</si>
  <si>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</si>
  <si>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</si>
  <si>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</si>
  <si>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</si>
  <si>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</si>
  <si>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</si>
  <si>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</si>
  <si>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</si>
  <si>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</si>
  <si>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</si>
  <si>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</si>
  <si>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</si>
  <si>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</si>
  <si>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</si>
  <si>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</si>
  <si>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</si>
  <si>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</si>
  <si>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</si>
  <si>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</si>
  <si>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</si>
  <si>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</si>
  <si>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</si>
  <si>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</si>
  <si>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</si>
  <si>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</si>
  <si>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</si>
  <si>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</si>
  <si>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</si>
  <si>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</si>
  <si>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</si>
  <si>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</si>
  <si>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</si>
  <si>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</si>
  <si>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</si>
  <si>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</si>
  <si>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</si>
  <si>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</si>
  <si>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</si>
  <si>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</si>
  <si>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</si>
  <si>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</si>
  <si>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</si>
  <si>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</si>
  <si>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</si>
  <si>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</si>
  <si>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</si>
  <si>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</si>
  <si>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</si>
  <si>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</si>
  <si>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</si>
  <si>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</si>
  <si>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</si>
  <si>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</si>
  <si>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</si>
  <si>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</si>
  <si>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</si>
  <si>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</si>
  <si>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</si>
  <si>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</si>
  <si>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</si>
  <si>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</si>
  <si>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</si>
  <si>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</si>
  <si>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</si>
  <si>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</si>
  <si>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</si>
  <si>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</si>
  <si>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</si>
  <si>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</si>
  <si>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</si>
  <si>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</si>
  <si>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</si>
  <si>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</si>
  <si>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</si>
  <si>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</si>
  <si>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</si>
  <si>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</si>
  <si>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</si>
  <si>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</si>
  <si>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</si>
  <si>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</si>
  <si>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</si>
  <si>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</si>
  <si>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</si>
  <si>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</si>
  <si>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</si>
  <si>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</si>
  <si>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</si>
  <si>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</si>
  <si>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</si>
  <si>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</si>
  <si>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</si>
  <si>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</si>
  <si>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</si>
  <si>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</si>
  <si>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</si>
  <si>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</si>
  <si>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</si>
  <si>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</si>
  <si>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</si>
  <si>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</si>
  <si>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</si>
  <si>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</si>
  <si>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</si>
  <si>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</si>
  <si>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</si>
  <si>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</si>
  <si>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</si>
  <si>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</si>
  <si>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</si>
  <si>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</si>
  <si>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</si>
  <si>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</si>
  <si>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</si>
  <si>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</si>
  <si>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</si>
  <si>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</si>
  <si>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</si>
  <si>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</si>
  <si>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</si>
  <si>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</si>
  <si>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</si>
  <si>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</si>
  <si>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</si>
  <si>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</si>
  <si>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</si>
  <si>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</si>
  <si>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</si>
  <si>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</si>
  <si>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</si>
  <si>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</si>
  <si>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</si>
  <si>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</si>
  <si>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</si>
  <si>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</si>
  <si>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</si>
  <si>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</si>
  <si>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</si>
  <si>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</si>
  <si>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</si>
  <si>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</si>
  <si>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</si>
  <si>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</si>
  <si>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</si>
  <si>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</si>
  <si>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</si>
  <si>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</si>
  <si>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</si>
  <si>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</si>
  <si>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</si>
  <si>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</si>
  <si>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</si>
  <si>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</si>
  <si>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</si>
  <si>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</si>
  <si>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</si>
  <si>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</si>
  <si>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</si>
  <si>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</si>
  <si>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</si>
  <si>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</si>
  <si>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</si>
  <si>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</si>
  <si>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</si>
  <si>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</si>
  <si>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</si>
  <si>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</si>
  <si>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</si>
  <si>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</si>
  <si>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</si>
  <si>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</si>
  <si>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</si>
  <si>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</si>
  <si>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</si>
  <si>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</si>
  <si>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</si>
  <si>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</si>
  <si>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</si>
  <si>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</si>
  <si>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</si>
  <si>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</si>
  <si>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</si>
  <si>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</si>
  <si>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</si>
  <si>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</si>
  <si>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</si>
  <si>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</si>
  <si>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</si>
  <si>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</si>
  <si>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</si>
  <si>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</si>
  <si>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</si>
  <si>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</si>
  <si>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</si>
  <si>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</si>
  <si>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</si>
  <si>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</si>
  <si>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</si>
  <si>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</si>
  <si>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</si>
  <si>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</si>
  <si>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</si>
  <si>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</si>
  <si>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</si>
  <si>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</si>
  <si>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</si>
  <si>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</si>
  <si>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</si>
  <si>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</si>
  <si>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</si>
  <si>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</si>
  <si>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</si>
  <si>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</si>
  <si>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</si>
  <si>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</si>
  <si>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</si>
  <si>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</si>
  <si>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</si>
  <si>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</si>
  <si>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</si>
  <si>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</si>
  <si>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</si>
  <si>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</si>
  <si>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</si>
  <si>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</si>
  <si>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</si>
  <si>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</si>
  <si>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</si>
  <si>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</si>
  <si>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</si>
  <si>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</si>
  <si>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</si>
  <si>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</si>
  <si>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</si>
  <si>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</si>
  <si>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</si>
  <si>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</si>
  <si>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</si>
  <si>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</si>
  <si>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</si>
  <si>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</si>
  <si>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</si>
  <si>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</si>
  <si>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</si>
  <si>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</si>
  <si>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</si>
  <si>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</si>
  <si>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</si>
  <si>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</si>
  <si>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</si>
  <si>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</si>
  <si>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</si>
  <si>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</si>
  <si>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</si>
  <si>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</si>
  <si>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</si>
  <si>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</si>
  <si>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</si>
  <si>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</si>
  <si>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</si>
  <si>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</si>
  <si>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</si>
  <si>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</si>
  <si>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</si>
  <si>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</si>
  <si>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</si>
  <si>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</si>
  <si>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</si>
  <si>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</si>
  <si>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</si>
  <si>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</si>
  <si>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</si>
  <si>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</si>
  <si>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</si>
  <si>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</si>
  <si>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</si>
  <si>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</si>
  <si>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</si>
  <si>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</si>
  <si>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</si>
  <si>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</si>
  <si>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</si>
  <si>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</si>
  <si>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</si>
  <si>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</si>
  <si>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</si>
  <si>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</si>
  <si>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</si>
  <si>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</si>
  <si>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</si>
  <si>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</si>
  <si>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</si>
  <si>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</si>
  <si>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</si>
  <si>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</si>
  <si>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</si>
  <si>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</si>
  <si>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</si>
  <si>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</si>
  <si>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</si>
  <si>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</si>
  <si>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</si>
  <si>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</si>
  <si>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</si>
  <si>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</si>
  <si>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</si>
  <si>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</si>
  <si>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</si>
  <si>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</si>
  <si>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</si>
  <si>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</si>
  <si>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</si>
  <si>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</si>
  <si>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</si>
  <si>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</si>
  <si>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</si>
  <si>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</si>
  <si>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</si>
  <si>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</si>
  <si>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</si>
  <si>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</si>
  <si>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</si>
  <si>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</si>
  <si>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</si>
  <si>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</si>
  <si>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</si>
  <si>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</si>
  <si>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</si>
  <si>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</si>
  <si>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</si>
  <si>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</si>
  <si>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</si>
  <si>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</si>
  <si>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</si>
  <si>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</si>
  <si>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</si>
  <si>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</si>
  <si>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</si>
  <si>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</si>
  <si>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</si>
  <si>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</si>
  <si>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</si>
  <si>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</si>
  <si>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</si>
  <si>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</si>
  <si>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</si>
  <si>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</si>
  <si>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</si>
  <si>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</si>
  <si>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</si>
  <si>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</si>
  <si>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</si>
  <si>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</si>
  <si>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</si>
  <si>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</si>
  <si>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</si>
  <si>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</si>
  <si>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</si>
  <si>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</si>
  <si>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</si>
  <si>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</si>
  <si>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</si>
  <si>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</si>
  <si>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</si>
  <si>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</si>
  <si>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</si>
  <si>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</si>
  <si>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</si>
  <si>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</si>
  <si>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</si>
  <si>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</si>
  <si>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</si>
  <si>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</si>
  <si>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</si>
  <si>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</si>
  <si>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</si>
  <si>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</si>
  <si>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</si>
  <si>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</si>
  <si>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</si>
  <si>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</si>
  <si>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</si>
  <si>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</si>
  <si>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</si>
  <si>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</si>
  <si>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</si>
  <si>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</si>
  <si>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</si>
  <si>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</si>
  <si>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</si>
  <si>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</si>
  <si>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</si>
  <si>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</si>
  <si>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</si>
  <si>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</si>
  <si>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</si>
  <si>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</si>
  <si>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</si>
  <si>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</si>
  <si>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</si>
  <si>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</si>
  <si>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</si>
  <si>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</si>
  <si>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</si>
  <si>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</si>
  <si>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</si>
  <si>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</si>
  <si>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</si>
  <si>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</si>
  <si>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</si>
  <si>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</si>
  <si>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</si>
  <si>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</si>
  <si>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</si>
  <si>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</si>
  <si>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</si>
  <si>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</si>
  <si>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</si>
  <si>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</si>
  <si>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</si>
  <si>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</si>
  <si>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</si>
  <si>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</si>
  <si>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</si>
  <si>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</si>
  <si>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</si>
  <si>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</si>
  <si>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</si>
  <si>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</si>
  <si>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</si>
  <si>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</si>
  <si>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</si>
  <si>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</si>
  <si>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</si>
  <si>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</si>
  <si>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</si>
  <si>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</si>
  <si>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</si>
  <si>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</si>
  <si>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</si>
  <si>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</si>
  <si>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</si>
  <si>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</si>
  <si>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</si>
  <si>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</si>
  <si>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</si>
  <si>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</si>
  <si>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</si>
  <si>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</si>
  <si>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</si>
  <si>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</si>
  <si>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</si>
  <si>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</si>
  <si>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</si>
  <si>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</si>
  <si>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</si>
  <si>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</si>
  <si>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</si>
  <si>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</si>
  <si>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</si>
  <si>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</si>
  <si>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</si>
  <si>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</si>
  <si>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</si>
  <si>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</si>
  <si>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</si>
  <si>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</si>
  <si>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</si>
  <si>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</si>
  <si>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</si>
  <si>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</si>
  <si>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</si>
  <si>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</si>
  <si>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</si>
  <si>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</si>
  <si>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</si>
  <si>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</si>
  <si>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</si>
  <si>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</si>
  <si>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</si>
  <si>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</si>
  <si>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</si>
  <si>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</si>
  <si>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</si>
  <si>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</si>
  <si>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</si>
  <si>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</si>
  <si>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</si>
  <si>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</si>
  <si>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</si>
  <si>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</si>
  <si>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</si>
  <si>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</si>
  <si>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</si>
  <si>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</si>
  <si>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</si>
  <si>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</si>
  <si>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</si>
  <si>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</si>
  <si>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</si>
  <si>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</si>
  <si>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</si>
  <si>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</si>
  <si>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</si>
  <si>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</si>
  <si>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</si>
  <si>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</si>
  <si>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</si>
  <si>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</si>
  <si>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</si>
  <si>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</si>
  <si>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</si>
  <si>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</si>
  <si>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</si>
  <si>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</si>
  <si>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</si>
  <si>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</si>
  <si>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</si>
  <si>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</si>
  <si>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</si>
  <si>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</si>
  <si>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</si>
  <si>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</si>
  <si>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</si>
  <si>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</si>
  <si>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</si>
  <si>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</si>
  <si>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</si>
  <si>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</si>
  <si>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</si>
  <si>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</si>
  <si>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</si>
  <si>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</si>
  <si>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</si>
  <si>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</si>
  <si>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</si>
  <si>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</si>
  <si>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</si>
  <si>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</si>
  <si>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</si>
  <si>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</si>
  <si>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</si>
  <si>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</si>
  <si>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</si>
  <si>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</si>
  <si>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</si>
  <si>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</si>
  <si>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</si>
  <si>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</si>
  <si>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</si>
  <si>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</si>
  <si>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</si>
  <si>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</si>
  <si>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</si>
  <si>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</si>
  <si>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</si>
  <si>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</si>
  <si>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</si>
  <si>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</si>
  <si>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</si>
  <si>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</si>
  <si>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</si>
  <si>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</si>
  <si>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</si>
  <si>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</si>
  <si>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</si>
  <si>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</si>
  <si>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</si>
  <si>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</si>
  <si>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</si>
  <si>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</si>
  <si>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</si>
  <si>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</si>
  <si>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</si>
  <si>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</si>
  <si>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</si>
  <si>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</si>
  <si>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</si>
  <si>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</si>
  <si>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</si>
  <si>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</si>
  <si>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</si>
  <si>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</si>
  <si>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</si>
  <si>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</si>
  <si>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</si>
  <si>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</si>
  <si>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</si>
  <si>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</si>
  <si>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</si>
  <si>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</si>
  <si>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</si>
  <si>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</si>
  <si>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</si>
  <si>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</si>
  <si>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</si>
  <si>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</si>
  <si>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</si>
  <si>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</si>
  <si>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</si>
  <si>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</si>
  <si>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</si>
  <si>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</si>
  <si>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</si>
  <si>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</si>
  <si>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</si>
  <si>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</si>
  <si>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</si>
  <si>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</si>
  <si>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</si>
  <si>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</si>
  <si>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</si>
  <si>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</si>
  <si>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</si>
  <si>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</si>
  <si>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</si>
  <si>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</si>
  <si>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</si>
  <si>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</si>
  <si>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</si>
  <si>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</si>
  <si>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</si>
  <si>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</si>
  <si>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</si>
  <si>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</si>
  <si>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</si>
  <si>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</si>
  <si>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</si>
  <si>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</si>
  <si>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</si>
  <si>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</si>
  <si>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</si>
  <si>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</si>
  <si>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</si>
  <si>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</si>
  <si>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</si>
  <si>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</si>
  <si>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</si>
  <si>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</si>
  <si>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</si>
  <si>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</si>
  <si>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</si>
  <si>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</si>
  <si>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</si>
  <si>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</si>
  <si>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</si>
  <si>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</si>
  <si>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</si>
  <si>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</si>
  <si>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</si>
  <si>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</si>
  <si>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</si>
  <si>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</si>
  <si>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</si>
  <si>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</si>
  <si>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</si>
  <si>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</si>
  <si>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</si>
  <si>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</si>
  <si>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</si>
  <si>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</si>
  <si>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</si>
  <si>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</si>
  <si>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</si>
  <si>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</si>
  <si>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</si>
  <si>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</si>
  <si>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</si>
  <si>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</si>
  <si>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</si>
  <si>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</si>
  <si>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</si>
  <si>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</si>
  <si>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</si>
  <si>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</si>
  <si>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</si>
  <si>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</si>
  <si>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</si>
  <si>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</si>
  <si>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</si>
  <si>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</si>
  <si>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</si>
  <si>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</si>
  <si>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</si>
  <si>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</si>
  <si>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</si>
  <si>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</si>
  <si>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</si>
  <si>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</si>
  <si>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</si>
  <si>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</si>
  <si>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</si>
  <si>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</si>
  <si>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</si>
  <si>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</si>
  <si>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</si>
  <si>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</si>
  <si>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</si>
  <si>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</si>
  <si>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</si>
  <si>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</si>
  <si>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</si>
  <si>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</si>
  <si>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</si>
  <si>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</si>
  <si>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</si>
  <si>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</si>
  <si>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</si>
  <si>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</si>
  <si>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</si>
  <si>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</si>
  <si>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</si>
  <si>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</si>
  <si>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</si>
  <si>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</si>
  <si>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</si>
  <si>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</si>
  <si>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</si>
  <si>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</si>
  <si>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</si>
  <si>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</si>
  <si>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</si>
  <si>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</si>
  <si>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</si>
  <si>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</si>
  <si>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</si>
  <si>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</si>
  <si>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</si>
  <si>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</si>
  <si>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</si>
  <si>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</si>
  <si>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</si>
  <si>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</si>
  <si>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</si>
  <si>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</si>
  <si>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</si>
  <si>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</si>
  <si>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</si>
  <si>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</si>
  <si>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</si>
  <si>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</si>
  <si>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</si>
  <si>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</si>
  <si>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</si>
  <si>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</si>
  <si>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</si>
  <si>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</si>
  <si>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</si>
  <si>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</si>
  <si>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</si>
  <si>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</si>
  <si>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</si>
  <si>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</si>
  <si>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</si>
  <si>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</si>
  <si>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</si>
  <si>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</si>
  <si>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</si>
  <si>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</si>
  <si>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</si>
  <si>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</si>
  <si>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</si>
  <si>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</si>
  <si>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</si>
  <si>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</si>
  <si>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</si>
  <si>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</si>
  <si>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</si>
  <si>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</si>
  <si>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</si>
  <si>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</si>
  <si>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</si>
  <si>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</si>
  <si>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</si>
  <si>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</si>
  <si>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</si>
  <si>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</si>
  <si>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</si>
  <si>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</si>
  <si>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</si>
  <si>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</si>
  <si>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</si>
  <si>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</si>
  <si>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</si>
  <si>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</si>
  <si>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</si>
  <si>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</si>
  <si>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</si>
  <si>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</si>
  <si>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</si>
  <si>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</si>
  <si>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</si>
  <si>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</si>
  <si>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</si>
  <si>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</si>
  <si>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</si>
  <si>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</si>
  <si>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</si>
  <si>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</si>
  <si>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</si>
  <si>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</si>
  <si>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</si>
  <si>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</si>
  <si>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</si>
  <si>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</si>
  <si>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</si>
  <si>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</si>
  <si>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</si>
  <si>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</si>
  <si>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</si>
  <si>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</si>
  <si>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</si>
  <si>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</si>
  <si>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</si>
  <si>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</si>
  <si>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</si>
  <si>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</si>
  <si>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</si>
  <si>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</si>
  <si>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</si>
  <si>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</si>
  <si>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</si>
  <si>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</si>
  <si>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</si>
  <si>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</si>
  <si>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</si>
  <si>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</si>
  <si>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</si>
  <si>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</si>
  <si>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</si>
  <si>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</si>
  <si>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</si>
  <si>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</si>
  <si>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</si>
  <si>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</si>
  <si>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</si>
  <si>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</si>
  <si>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</si>
  <si>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</si>
  <si>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</si>
  <si>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</si>
  <si>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</si>
  <si>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</si>
  <si>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</si>
  <si>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</si>
  <si>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</si>
  <si>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</si>
  <si>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</si>
  <si>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</si>
  <si>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</si>
  <si>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</si>
  <si>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</si>
  <si>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</si>
  <si>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</si>
  <si>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</si>
  <si>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</si>
  <si>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</si>
  <si>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</si>
  <si>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</si>
  <si>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</si>
  <si>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</si>
  <si>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</si>
  <si>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</si>
  <si>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</si>
  <si>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</si>
  <si>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</si>
  <si>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</si>
  <si>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</si>
  <si>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</si>
  <si>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</si>
  <si>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</si>
  <si>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</si>
  <si>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</si>
  <si>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</si>
  <si>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</si>
  <si>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</si>
  <si>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</si>
  <si>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</si>
  <si>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</si>
  <si>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</si>
  <si>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</si>
  <si>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</si>
  <si>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</si>
  <si>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</si>
  <si>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</si>
  <si>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</si>
  <si>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</si>
  <si>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</si>
  <si>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</si>
  <si>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</si>
  <si>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</si>
  <si>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</si>
  <si>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</si>
  <si>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</si>
  <si>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</si>
  <si>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</si>
  <si>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</si>
  <si>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</si>
  <si>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</si>
  <si>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</si>
  <si>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</si>
  <si>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</si>
  <si>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</si>
  <si>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</si>
  <si>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</si>
  <si>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</si>
  <si>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</si>
  <si>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</si>
  <si>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</si>
  <si>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</si>
  <si>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</si>
  <si>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</si>
  <si>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</si>
  <si>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</si>
  <si>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</si>
  <si>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</si>
  <si>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</si>
  <si>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</si>
  <si>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</si>
  <si>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</si>
  <si>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</si>
  <si>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</si>
  <si>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</si>
  <si>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</si>
  <si>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</si>
  <si>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</si>
  <si>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</si>
  <si>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</si>
  <si>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</si>
  <si>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</si>
  <si>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</si>
  <si>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</si>
  <si>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</si>
  <si>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</si>
  <si>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</si>
  <si>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</si>
  <si>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</si>
  <si>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</si>
  <si>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</si>
  <si>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</si>
  <si>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</si>
  <si>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</si>
  <si>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</si>
  <si>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</si>
  <si>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</si>
  <si>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</si>
  <si>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</si>
  <si>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</si>
  <si>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</si>
  <si>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</si>
  <si>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</si>
  <si>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</si>
  <si>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</si>
  <si>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</si>
  <si>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</si>
  <si>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</si>
  <si>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</si>
  <si>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</si>
  <si>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</si>
  <si>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</si>
  <si>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</si>
  <si>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</si>
  <si>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</si>
  <si>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</si>
  <si>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</si>
  <si>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</si>
  <si>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</si>
  <si>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</si>
  <si>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</si>
  <si>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</si>
  <si>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</si>
  <si>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</si>
  <si>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</si>
  <si>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</si>
  <si>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</si>
  <si>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</si>
  <si>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</si>
  <si>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</si>
  <si>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</si>
  <si>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</si>
  <si>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</si>
  <si>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</si>
  <si>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</si>
  <si>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</si>
  <si>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</si>
  <si>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</si>
  <si>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</si>
  <si>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</si>
  <si>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</si>
  <si>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</si>
  <si>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</si>
  <si>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</si>
  <si>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</si>
  <si>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</si>
  <si>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</si>
  <si>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</si>
  <si>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</si>
  <si>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</si>
  <si>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</si>
  <si>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</si>
  <si>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</si>
  <si>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</si>
  <si>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</si>
  <si>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</si>
  <si>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</si>
  <si>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</si>
  <si>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</si>
  <si>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</si>
  <si>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</si>
  <si>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</si>
  <si>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</si>
  <si>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</si>
  <si>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</si>
  <si>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</si>
  <si>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</si>
  <si>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</si>
  <si>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</si>
  <si>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</si>
  <si>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</si>
  <si>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</si>
  <si>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</si>
  <si>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</si>
  <si>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</si>
  <si>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</si>
  <si>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</si>
  <si>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</si>
  <si>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</si>
  <si>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</si>
  <si>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</si>
  <si>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</si>
  <si>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</si>
  <si>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</si>
  <si>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</si>
  <si>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</si>
  <si>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</si>
  <si>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</si>
  <si>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</si>
  <si>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</si>
  <si>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</si>
  <si>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</si>
  <si>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</si>
  <si>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</si>
  <si>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</si>
  <si>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</si>
  <si>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</si>
  <si>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</si>
  <si>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</si>
  <si>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</si>
  <si>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</si>
  <si>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</si>
  <si>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</si>
  <si>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</si>
  <si>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</si>
  <si>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</si>
  <si>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</si>
  <si>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</si>
  <si>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</si>
  <si>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</si>
  <si>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</si>
  <si>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</si>
  <si>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</si>
  <si>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</si>
  <si>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</si>
  <si>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</si>
  <si>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</si>
  <si>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</si>
  <si>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</si>
  <si>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</si>
  <si>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</si>
  <si>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</si>
  <si>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</si>
  <si>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</si>
  <si>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</si>
  <si>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</si>
  <si>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</si>
  <si>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</si>
  <si>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</si>
  <si>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</si>
  <si>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</si>
  <si>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</si>
  <si>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</si>
  <si>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</si>
  <si>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</si>
  <si>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</si>
  <si>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</si>
  <si>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</si>
  <si>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</si>
  <si>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</si>
  <si>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</si>
  <si>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</si>
  <si>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</si>
  <si>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</si>
  <si>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</si>
  <si>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</si>
  <si>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</si>
  <si>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</si>
  <si>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</si>
  <si>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</si>
  <si>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</si>
  <si>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</si>
  <si>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</si>
  <si>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</si>
  <si>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</si>
  <si>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</si>
  <si>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</si>
  <si>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</si>
  <si>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</si>
  <si>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</si>
  <si>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</si>
  <si>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</si>
  <si>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</si>
  <si>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</si>
  <si>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</si>
  <si>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</si>
  <si>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</si>
  <si>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</si>
  <si>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</si>
  <si>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</si>
  <si>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</si>
  <si>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</si>
  <si>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</si>
  <si>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</si>
  <si>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</si>
  <si>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</si>
  <si>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</si>
  <si>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</si>
  <si>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</si>
  <si>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</si>
  <si>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</si>
  <si>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</si>
  <si>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</si>
  <si>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</si>
  <si>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</si>
  <si>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</si>
  <si>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</si>
  <si>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</si>
  <si>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</si>
  <si>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</si>
  <si>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</si>
  <si>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</si>
  <si>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</si>
  <si>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</si>
  <si>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</si>
  <si>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</si>
  <si>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</si>
  <si>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</si>
  <si>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</si>
  <si>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</si>
  <si>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</si>
  <si>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</si>
  <si>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</si>
  <si>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</si>
  <si>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</si>
  <si>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</si>
  <si>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</si>
  <si>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</si>
  <si>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</si>
  <si>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</si>
  <si>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</si>
  <si>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</si>
  <si>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</si>
  <si>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</si>
  <si>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</si>
  <si>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</si>
  <si>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</si>
  <si>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</si>
  <si>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</si>
  <si>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</si>
  <si>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</si>
  <si>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</si>
  <si>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</si>
  <si>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</si>
  <si>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</si>
  <si>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</si>
  <si>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</si>
  <si>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</si>
  <si>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</si>
  <si>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</si>
  <si>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</si>
  <si>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</si>
  <si>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</si>
  <si>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</si>
  <si>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</si>
  <si>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</si>
  <si>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</si>
  <si>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</si>
  <si>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</si>
  <si>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</si>
  <si>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</si>
  <si>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</si>
  <si>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</si>
  <si>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</si>
  <si>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</si>
  <si>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</si>
  <si>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</si>
  <si>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</si>
  <si>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</si>
  <si>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</si>
  <si>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</si>
  <si>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</si>
  <si>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</si>
  <si>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</si>
  <si>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</si>
  <si>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</si>
  <si>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</si>
  <si>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</si>
  <si>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</si>
  <si>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</si>
  <si>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</si>
  <si>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</si>
  <si>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</si>
  <si>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</si>
  <si>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</si>
  <si>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</si>
  <si>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</si>
  <si>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</si>
  <si>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</si>
  <si>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</si>
  <si>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</si>
  <si>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</si>
  <si>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</si>
  <si>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</si>
  <si>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</si>
  <si>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</si>
  <si>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</si>
  <si>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</si>
  <si>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</si>
  <si>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</si>
  <si>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</si>
  <si>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</si>
  <si>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</si>
  <si>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</si>
  <si>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</si>
  <si>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</si>
  <si>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</si>
  <si>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</si>
  <si>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</si>
  <si>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</si>
  <si>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</si>
  <si>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</si>
  <si>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</si>
  <si>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</si>
  <si>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</si>
  <si>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</si>
  <si>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</si>
  <si>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</si>
  <si>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</si>
  <si>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</si>
  <si>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</si>
  <si>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</si>
  <si>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</si>
  <si>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</si>
  <si>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</si>
  <si>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</si>
  <si>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</si>
  <si>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</si>
  <si>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</si>
  <si>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</si>
  <si>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</si>
  <si>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</si>
  <si>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</si>
  <si>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</si>
  <si>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</si>
  <si>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</si>
  <si>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</si>
  <si>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</si>
  <si>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</si>
  <si>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</si>
  <si>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</si>
  <si>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</si>
  <si>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</si>
  <si>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</si>
  <si>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</si>
  <si>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</si>
  <si>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</si>
  <si>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</si>
  <si>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</si>
  <si>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</si>
  <si>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</si>
  <si>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</si>
  <si>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</si>
  <si>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</si>
  <si>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</si>
  <si>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</si>
  <si>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</si>
  <si>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</si>
  <si>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</si>
  <si>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</si>
  <si>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</si>
  <si>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</si>
  <si>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</si>
  <si>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</si>
  <si>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</si>
  <si>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</si>
  <si>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</si>
  <si>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</si>
  <si>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</si>
  <si>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</si>
  <si>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</si>
  <si>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</si>
  <si>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</si>
  <si>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</si>
  <si>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</si>
  <si>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</si>
  <si>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</si>
  <si>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</si>
  <si>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</si>
  <si>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</si>
  <si>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</si>
  <si>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</si>
  <si>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</si>
  <si>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</si>
  <si>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</si>
  <si>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</si>
  <si>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</si>
  <si>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</si>
  <si>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</si>
  <si>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</si>
  <si>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</si>
  <si>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</si>
  <si>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</si>
  <si>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</si>
  <si>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</si>
  <si>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</si>
  <si>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</si>
  <si>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</si>
  <si>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</si>
  <si>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</si>
  <si>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</si>
  <si>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</si>
  <si>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</si>
  <si>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</si>
  <si>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</si>
  <si>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</si>
  <si>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</si>
  <si>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</si>
  <si>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</si>
  <si>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</si>
  <si>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</si>
  <si>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</si>
  <si>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</si>
  <si>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</si>
  <si>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</si>
  <si>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</si>
  <si>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</si>
  <si>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</si>
  <si>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</si>
  <si>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</si>
  <si>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</si>
  <si>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</si>
  <si>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</si>
  <si>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</si>
  <si>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</si>
  <si>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</si>
  <si>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</si>
  <si>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</si>
  <si>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</si>
  <si>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</si>
  <si>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</si>
  <si>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</si>
  <si>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</si>
  <si>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</si>
  <si>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</si>
  <si>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</si>
  <si>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</si>
  <si>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</si>
  <si>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</si>
  <si>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</si>
  <si>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</si>
  <si>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</si>
  <si>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</si>
  <si>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</si>
  <si>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</si>
  <si>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</si>
  <si>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</si>
  <si>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</si>
  <si>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</si>
  <si>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</si>
  <si>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</si>
  <si>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</si>
  <si>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</si>
  <si>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</si>
  <si>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</si>
  <si>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</si>
  <si>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</si>
  <si>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</si>
  <si>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</si>
  <si>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</si>
  <si>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</si>
  <si>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</si>
  <si>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</si>
  <si>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</si>
  <si>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</si>
  <si>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</si>
  <si>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</si>
  <si>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</si>
  <si>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</si>
  <si>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</si>
  <si>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</si>
  <si>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</si>
  <si>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</si>
  <si>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</si>
  <si>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</si>
  <si>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</si>
  <si>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</si>
  <si>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</si>
  <si>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</si>
  <si>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</si>
  <si>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</si>
  <si>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</si>
  <si>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</si>
  <si>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</si>
  <si>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</si>
  <si>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</si>
  <si>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</si>
  <si>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</si>
  <si>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</si>
  <si>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</si>
  <si>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</si>
  <si>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</si>
  <si>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</si>
  <si>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</si>
  <si>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</si>
  <si>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</si>
  <si>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</si>
  <si>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</si>
  <si>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</si>
  <si>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</si>
  <si>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</si>
  <si>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</si>
  <si>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</si>
  <si>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</si>
  <si>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</si>
  <si>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</si>
  <si>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</si>
  <si>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</si>
  <si>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</si>
  <si>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</si>
  <si>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</si>
  <si>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</si>
  <si>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</si>
  <si>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</si>
  <si>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</si>
  <si>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</si>
  <si>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</si>
  <si>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</si>
  <si>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</si>
  <si>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</si>
  <si>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</si>
  <si>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</si>
  <si>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</si>
  <si>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</si>
  <si>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</si>
  <si>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</si>
  <si>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</si>
  <si>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</si>
  <si>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</si>
  <si>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</si>
  <si>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</si>
  <si>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</si>
  <si>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</si>
  <si>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</si>
  <si>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</si>
  <si>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</si>
  <si>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</si>
  <si>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</si>
  <si>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</si>
  <si>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</si>
  <si>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</si>
  <si>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</si>
  <si>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</si>
  <si>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</si>
  <si>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</si>
  <si>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</si>
  <si>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</si>
  <si>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</si>
  <si>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</si>
  <si>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</si>
  <si>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</si>
  <si>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</si>
  <si>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</si>
  <si>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</si>
  <si>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</si>
  <si>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</si>
  <si>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</si>
  <si>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</si>
  <si>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</si>
  <si>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</si>
  <si>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</si>
  <si>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</si>
  <si>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</si>
  <si>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</si>
  <si>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</si>
  <si>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</si>
  <si>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</si>
  <si>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</si>
  <si>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</si>
  <si>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</si>
  <si>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</si>
  <si>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</si>
  <si>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</si>
  <si>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</si>
  <si>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</si>
  <si>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</si>
  <si>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</si>
  <si>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</si>
  <si>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</si>
  <si>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</si>
  <si>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</si>
  <si>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</si>
  <si>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</si>
  <si>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</si>
  <si>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</si>
  <si>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</si>
  <si>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</si>
  <si>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</si>
  <si>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</si>
  <si>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</si>
  <si>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</si>
  <si>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</si>
  <si>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</si>
  <si>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</si>
  <si>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</si>
  <si>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</si>
  <si>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</si>
  <si>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</si>
  <si>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</si>
  <si>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</si>
  <si>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</si>
  <si>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</si>
  <si>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</si>
  <si>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</si>
  <si>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</si>
  <si>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</si>
  <si>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</si>
  <si>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</si>
  <si>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</si>
  <si>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</si>
  <si>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</si>
  <si>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</si>
  <si>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</si>
  <si>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</si>
  <si>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</si>
  <si>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</si>
  <si>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</si>
  <si>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</si>
  <si>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</si>
  <si>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</si>
  <si>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</si>
  <si>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</si>
  <si>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</si>
  <si>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</si>
  <si>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</si>
  <si>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</si>
  <si>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</si>
  <si>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</si>
  <si>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</si>
  <si>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</si>
  <si>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</si>
  <si>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</si>
  <si>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</si>
  <si>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</si>
  <si>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</si>
  <si>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</si>
  <si>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</si>
  <si>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</si>
  <si>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</si>
  <si>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</si>
  <si>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</si>
  <si>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</si>
  <si>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</si>
  <si>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</si>
  <si>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</si>
  <si>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</si>
  <si>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</si>
  <si>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</si>
  <si>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</si>
  <si>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</si>
  <si>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</si>
  <si>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</si>
  <si>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</si>
  <si>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</si>
  <si>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</si>
  <si>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</si>
  <si>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</si>
  <si>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</si>
  <si>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</si>
  <si>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</si>
  <si>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</si>
  <si>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</si>
  <si>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</si>
  <si>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</si>
  <si>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</si>
  <si>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</si>
  <si>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</si>
  <si>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</si>
  <si>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</si>
  <si>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</si>
  <si>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</si>
  <si>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</si>
  <si>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</si>
  <si>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</si>
  <si>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</si>
  <si>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</si>
  <si>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</si>
  <si>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</si>
  <si>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</si>
  <si>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</si>
  <si>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</si>
  <si>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</si>
  <si>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</si>
  <si>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</si>
  <si>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</si>
  <si>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</si>
  <si>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</si>
  <si>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</si>
  <si>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</si>
  <si>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</si>
  <si>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</si>
  <si>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</si>
  <si>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</si>
  <si>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</si>
  <si>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</si>
  <si>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</si>
  <si>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</si>
  <si>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</si>
  <si>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</si>
  <si>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</si>
  <si>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</si>
  <si>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</si>
  <si>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</si>
  <si>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</si>
  <si>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</si>
  <si>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</si>
  <si>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</si>
  <si>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</si>
  <si>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</si>
  <si>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</si>
  <si>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</si>
  <si>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</si>
  <si>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</si>
  <si>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</si>
  <si>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</si>
  <si>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</si>
  <si>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</si>
  <si>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</si>
  <si>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</si>
  <si>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</si>
  <si>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</si>
  <si>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</si>
  <si>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</si>
  <si>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</si>
  <si>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</si>
  <si>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</si>
  <si>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</si>
  <si>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</si>
  <si>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</si>
  <si>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</si>
  <si>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</si>
  <si>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</si>
  <si>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</si>
  <si>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</si>
  <si>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</si>
  <si>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</si>
  <si>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</si>
  <si>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</si>
  <si>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</si>
  <si>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</si>
  <si>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</si>
  <si>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</si>
  <si>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</si>
  <si>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</si>
  <si>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</si>
  <si>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</si>
  <si>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</si>
  <si>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</si>
  <si>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</si>
  <si>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</si>
  <si>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</si>
  <si>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</si>
  <si>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</si>
  <si>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</si>
  <si>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</si>
  <si>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</si>
  <si>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</si>
  <si>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</si>
  <si>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</si>
  <si>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</si>
  <si>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</si>
  <si>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</si>
  <si>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</si>
  <si>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</si>
  <si>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</si>
  <si>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</si>
  <si>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</si>
  <si>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</si>
  <si>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</si>
  <si>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</si>
  <si>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</si>
  <si>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</si>
  <si>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</si>
  <si>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</si>
  <si>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</si>
  <si>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</si>
  <si>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</si>
  <si>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</si>
  <si>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</si>
  <si>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</si>
  <si>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</si>
  <si>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</si>
  <si>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</si>
  <si>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</si>
  <si>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</si>
  <si>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</si>
  <si>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</si>
  <si>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</si>
  <si>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</si>
  <si>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</si>
  <si>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</si>
  <si>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</si>
  <si>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</si>
  <si>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</si>
  <si>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</si>
  <si>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</si>
  <si>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</si>
  <si>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</si>
  <si>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</si>
  <si>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</si>
  <si>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</si>
  <si>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</si>
  <si>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</si>
  <si>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</si>
  <si>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</si>
  <si>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</si>
  <si>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</si>
  <si>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</si>
  <si>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</si>
  <si>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</si>
  <si>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</si>
  <si>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</si>
  <si>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</si>
  <si>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</si>
  <si>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</si>
  <si>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</si>
  <si>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</si>
  <si>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</si>
  <si>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</si>
  <si>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</si>
  <si>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</si>
  <si>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</si>
  <si>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</si>
  <si>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</si>
  <si>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</si>
  <si>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</si>
  <si>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</si>
  <si>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</si>
  <si>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</si>
  <si>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</si>
  <si>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</si>
  <si>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</si>
  <si>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</si>
  <si>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</si>
  <si>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</si>
  <si>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</si>
  <si>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</si>
  <si>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</si>
  <si>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</si>
  <si>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</si>
  <si>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</si>
  <si>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</si>
  <si>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</si>
  <si>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</si>
  <si>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</si>
  <si>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</si>
  <si>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</si>
  <si>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</si>
  <si>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</si>
  <si>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</si>
  <si>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</si>
  <si>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</si>
  <si>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</si>
  <si>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</si>
  <si>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</si>
  <si>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</si>
  <si>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</si>
  <si>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</si>
  <si>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</si>
  <si>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</si>
  <si>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</si>
  <si>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</si>
  <si>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</si>
  <si>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</si>
  <si>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</si>
  <si>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</si>
  <si>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</si>
  <si>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</si>
  <si>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</si>
  <si>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</si>
  <si>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</si>
  <si>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</si>
  <si>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</si>
  <si>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</si>
  <si>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</si>
  <si>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</si>
  <si>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</si>
  <si>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</si>
  <si>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</si>
  <si>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</si>
  <si>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</si>
  <si>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</si>
  <si>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</si>
  <si>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</si>
  <si>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</si>
  <si>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</si>
  <si>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</si>
  <si>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</si>
  <si>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</si>
  <si>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</si>
  <si>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</si>
  <si>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</si>
  <si>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</si>
  <si>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</si>
  <si>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</si>
  <si>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</si>
  <si>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</si>
  <si>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</si>
  <si>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</si>
  <si>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</si>
  <si>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</si>
  <si>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</si>
  <si>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</si>
  <si>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</si>
  <si>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</si>
  <si>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</si>
  <si>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</si>
  <si>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</si>
  <si>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</si>
  <si>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</si>
  <si>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</si>
  <si>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</si>
  <si>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</si>
  <si>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</si>
  <si>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</si>
  <si>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</si>
  <si>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</si>
  <si>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</si>
  <si>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</si>
  <si>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</si>
  <si>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</si>
  <si>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</si>
  <si>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</si>
  <si>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</si>
  <si>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</si>
  <si>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</si>
  <si>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</si>
  <si>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</si>
  <si>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</si>
  <si>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</si>
  <si>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</si>
  <si>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</si>
  <si>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</si>
  <si>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</si>
  <si>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</si>
  <si>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</si>
  <si>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</si>
  <si>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</si>
  <si>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</si>
  <si>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</si>
  <si>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</si>
  <si>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</si>
  <si>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</si>
  <si>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</si>
  <si>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</si>
  <si>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</si>
  <si>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</si>
  <si>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</si>
  <si>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</si>
  <si>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</si>
  <si>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</si>
  <si>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</si>
  <si>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</si>
  <si>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</si>
  <si>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</si>
  <si>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</si>
  <si>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</si>
  <si>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</si>
  <si>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</si>
  <si>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</si>
  <si>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</si>
  <si>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</si>
  <si>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</si>
  <si>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</si>
  <si>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</si>
  <si>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</si>
  <si>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</si>
  <si>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</si>
  <si>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</si>
  <si>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</si>
  <si>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</si>
  <si>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</si>
  <si>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</si>
  <si>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</si>
  <si>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</si>
  <si>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</si>
  <si>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</si>
  <si>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</si>
  <si>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</si>
  <si>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</si>
  <si>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</si>
  <si>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</si>
  <si>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</si>
  <si>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</si>
  <si>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</si>
  <si>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</si>
  <si>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</si>
  <si>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</si>
  <si>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</si>
  <si>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</si>
  <si>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</si>
  <si>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</si>
  <si>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</si>
  <si>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</si>
  <si>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</si>
  <si>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</si>
  <si>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</si>
  <si>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</si>
  <si>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</si>
  <si>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</si>
  <si>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</si>
  <si>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</si>
  <si>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</si>
  <si>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</si>
  <si>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</si>
  <si>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</si>
  <si>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</si>
  <si>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</si>
  <si>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</si>
  <si>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</si>
  <si>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</si>
  <si>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</si>
  <si>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</si>
  <si>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</si>
  <si>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</si>
  <si>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</si>
  <si>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</si>
  <si>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</si>
  <si>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</si>
  <si>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</si>
  <si>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</si>
  <si>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</si>
  <si>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</si>
  <si>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</si>
  <si>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</si>
  <si>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</si>
  <si>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</si>
  <si>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</si>
  <si>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</si>
  <si>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</si>
  <si>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</si>
  <si>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</si>
  <si>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</si>
  <si>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</si>
  <si>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</si>
  <si>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</si>
  <si>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</si>
  <si>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</si>
  <si>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</si>
  <si>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</si>
  <si>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</si>
  <si>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</si>
  <si>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</si>
  <si>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</si>
  <si>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</si>
  <si>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</si>
  <si>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</si>
  <si>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</si>
  <si>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</si>
  <si>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</si>
  <si>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</si>
  <si>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</si>
  <si>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</si>
  <si>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</si>
  <si>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</si>
  <si>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</si>
  <si>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</si>
  <si>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</si>
  <si>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</si>
  <si>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</si>
  <si>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</si>
  <si>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</si>
  <si>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</si>
  <si>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</si>
  <si>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</si>
  <si>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</si>
  <si>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</si>
  <si>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</si>
  <si>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</si>
  <si>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</si>
  <si>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</si>
  <si>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</si>
  <si>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</si>
  <si>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</si>
  <si>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</si>
  <si>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</si>
  <si>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</si>
  <si>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</si>
  <si>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</si>
  <si>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</si>
  <si>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</si>
  <si>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</si>
  <si>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</si>
  <si>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</si>
  <si>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</si>
  <si>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</si>
  <si>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</si>
  <si>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</si>
  <si>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</si>
  <si>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</si>
  <si>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</si>
  <si>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</si>
  <si>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</si>
  <si>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</si>
  <si>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</si>
  <si>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</si>
  <si>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</si>
  <si>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</si>
  <si>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</si>
  <si>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</si>
  <si>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</si>
  <si>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</si>
  <si>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</si>
  <si>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</si>
  <si>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</si>
  <si>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</si>
  <si>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</si>
  <si>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</si>
  <si>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</si>
  <si>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</si>
  <si>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</si>
  <si>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</si>
  <si>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</si>
  <si>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</si>
  <si>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</si>
  <si>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</si>
  <si>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</si>
  <si>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</si>
  <si>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</si>
  <si>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</si>
  <si>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</si>
  <si>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</si>
  <si>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</si>
  <si>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</si>
  <si>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</si>
  <si>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</si>
  <si>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</si>
  <si>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</si>
  <si>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</si>
  <si>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</si>
  <si>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</si>
  <si>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</si>
  <si>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</si>
  <si>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</si>
  <si>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</si>
  <si>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</si>
  <si>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</si>
  <si>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</si>
  <si>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</si>
  <si>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</si>
  <si>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</si>
  <si>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</si>
  <si>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</si>
  <si>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</si>
  <si>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</si>
  <si>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</si>
  <si>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</si>
  <si>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</si>
  <si>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</si>
  <si>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</si>
  <si>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</si>
  <si>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</si>
  <si>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</si>
  <si>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</si>
  <si>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</si>
  <si>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</si>
  <si>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</si>
  <si>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</si>
  <si>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</si>
  <si>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</si>
  <si>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</si>
  <si>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</si>
  <si>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</si>
  <si>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</si>
  <si>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</si>
  <si>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</si>
  <si>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</si>
  <si>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</si>
  <si>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</si>
  <si>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</si>
  <si>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</si>
  <si>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</si>
  <si>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</si>
  <si>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</si>
  <si>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</si>
  <si>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</si>
  <si>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</si>
  <si>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</si>
  <si>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</si>
  <si>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</si>
  <si>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</si>
  <si>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</si>
  <si>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</si>
  <si>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</si>
  <si>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</si>
  <si>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</si>
  <si>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</si>
  <si>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</si>
  <si>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</si>
  <si>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</si>
  <si>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</si>
  <si>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</si>
  <si>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</si>
  <si>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</si>
  <si>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</si>
  <si>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</si>
  <si>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</si>
  <si>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</si>
  <si>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</si>
  <si>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</si>
  <si>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</si>
  <si>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</si>
  <si>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</si>
  <si>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</si>
  <si>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</si>
  <si>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</si>
  <si>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</si>
  <si>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</si>
  <si>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</si>
  <si>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</si>
  <si>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</si>
  <si>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</si>
  <si>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</si>
  <si>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</si>
  <si>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</si>
  <si>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</si>
  <si>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</si>
  <si>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</si>
  <si>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</si>
  <si>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</si>
  <si>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</si>
  <si>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</si>
  <si>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</si>
  <si>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</si>
  <si>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</si>
  <si>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</si>
  <si>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</si>
  <si>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</si>
  <si>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</si>
  <si>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</si>
  <si>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</si>
  <si>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</si>
  <si>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</si>
  <si>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</si>
  <si>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</si>
  <si>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</si>
  <si>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</si>
  <si>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</si>
  <si>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</si>
  <si>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</si>
  <si>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</si>
  <si>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</si>
  <si>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</si>
  <si>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</si>
  <si>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</si>
  <si>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</si>
  <si>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</si>
  <si>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</si>
  <si>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</si>
  <si>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</si>
  <si>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</si>
  <si>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</si>
  <si>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</si>
  <si>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</si>
  <si>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</si>
  <si>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</si>
  <si>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</si>
  <si>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</si>
  <si>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</si>
  <si>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</si>
  <si>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</si>
  <si>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</si>
  <si>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</si>
  <si>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</si>
  <si>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</si>
  <si>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</si>
  <si>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</si>
  <si>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</si>
  <si>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</si>
  <si>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</si>
  <si>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</si>
  <si>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</si>
  <si>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</si>
  <si>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</si>
  <si>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</si>
  <si>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</si>
  <si>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</si>
  <si>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</si>
  <si>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</si>
  <si>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</si>
  <si>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</si>
  <si>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</si>
  <si>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</si>
  <si>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</si>
  <si>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</si>
  <si>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</si>
  <si>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</si>
  <si>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</si>
  <si>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</si>
  <si>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</si>
  <si>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</si>
  <si>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</si>
  <si>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</si>
  <si>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</si>
  <si>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</si>
  <si>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</si>
  <si>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</si>
  <si>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</si>
  <si>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</si>
  <si>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</si>
  <si>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</si>
  <si>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</si>
  <si>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</si>
  <si>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</si>
  <si>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</si>
  <si>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</si>
  <si>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</si>
  <si>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</si>
  <si>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</si>
  <si>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</si>
  <si>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</si>
  <si>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</si>
  <si>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</si>
  <si>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</si>
  <si>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</si>
  <si>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</si>
  <si>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</si>
  <si>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</si>
  <si>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</si>
  <si>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</si>
  <si>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</si>
  <si>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</si>
  <si>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</si>
  <si>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</si>
  <si>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</si>
  <si>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</si>
  <si>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</si>
  <si>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</si>
  <si>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</si>
  <si>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</si>
  <si>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</si>
  <si>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</si>
  <si>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</si>
  <si>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</si>
  <si>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</si>
  <si>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</si>
  <si>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</si>
  <si>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</si>
  <si>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</si>
  <si>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</si>
  <si>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</si>
  <si>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</si>
  <si>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</si>
  <si>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</si>
  <si>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</si>
  <si>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</si>
  <si>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</si>
  <si>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</si>
  <si>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</si>
  <si>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</si>
  <si>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</si>
  <si>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</si>
  <si>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</si>
  <si>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</si>
  <si>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</si>
  <si>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</si>
  <si>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</si>
  <si>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</si>
  <si>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</si>
  <si>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</si>
  <si>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</si>
  <si>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</si>
  <si>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</si>
  <si>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</si>
  <si>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</si>
  <si>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</si>
  <si>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</si>
  <si>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</si>
  <si>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</si>
  <si>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</si>
  <si>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</si>
  <si>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</si>
  <si>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</si>
  <si>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</si>
  <si>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</si>
  <si>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</si>
  <si>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</si>
  <si>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</si>
  <si>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</si>
  <si>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</si>
  <si>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</si>
  <si>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</si>
  <si>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</si>
  <si>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</si>
  <si>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</si>
  <si>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</si>
  <si>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</si>
  <si>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</si>
  <si>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</si>
  <si>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</si>
  <si>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</si>
  <si>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</si>
  <si>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</si>
  <si>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</si>
  <si>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</si>
  <si>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</si>
  <si>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</si>
  <si>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</si>
  <si>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</si>
  <si>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</si>
  <si>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</si>
  <si>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</si>
  <si>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</si>
  <si>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</si>
  <si>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</si>
  <si>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</si>
  <si>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</si>
  <si>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</si>
  <si>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</si>
  <si>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</si>
  <si>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</si>
  <si>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</si>
  <si>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</si>
  <si>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</si>
  <si>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</si>
  <si>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</si>
  <si>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</si>
  <si>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</si>
  <si>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</si>
  <si>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</si>
  <si>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</si>
  <si>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</si>
  <si>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</si>
  <si>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</si>
  <si>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</si>
  <si>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</si>
  <si>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</si>
  <si>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</si>
  <si>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</si>
  <si>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</si>
  <si>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</si>
  <si>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</si>
  <si>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</si>
  <si>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</si>
  <si>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</si>
  <si>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</si>
  <si>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</si>
  <si>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</si>
  <si>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</si>
  <si>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</si>
  <si>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</si>
  <si>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</si>
  <si>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</si>
  <si>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</si>
  <si>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</si>
  <si>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</si>
  <si>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</si>
  <si>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</si>
  <si>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</si>
  <si>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</si>
  <si>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</si>
  <si>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</si>
  <si>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</si>
  <si>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</si>
  <si>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</si>
  <si>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</si>
  <si>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</si>
  <si>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</si>
  <si>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</si>
  <si>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</si>
  <si>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</si>
  <si>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</si>
  <si>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</si>
  <si>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</si>
  <si>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</si>
  <si>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</si>
  <si>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</si>
  <si>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</si>
  <si>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</si>
  <si>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</si>
  <si>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</si>
  <si>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</si>
  <si>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</si>
  <si>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</si>
  <si>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</si>
  <si>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</si>
  <si>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</si>
  <si>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</si>
  <si>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</si>
  <si>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</si>
  <si>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</si>
  <si>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</si>
  <si>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</si>
  <si>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</si>
  <si>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</si>
  <si>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</si>
  <si>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</si>
  <si>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</si>
  <si>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</si>
  <si>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</si>
  <si>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</si>
  <si>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</si>
  <si>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</si>
  <si>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</si>
  <si>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</si>
  <si>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</si>
  <si>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</si>
  <si>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</si>
  <si>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</si>
  <si>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</si>
  <si>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</si>
  <si>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</si>
  <si>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</si>
  <si>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</si>
  <si>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</si>
  <si>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</si>
  <si>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</si>
  <si>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</si>
  <si>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</si>
  <si>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</si>
  <si>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</si>
  <si>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</si>
  <si>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</si>
  <si>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</si>
  <si>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</si>
  <si>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</si>
  <si>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</si>
  <si>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</si>
  <si>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</si>
  <si>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</si>
  <si>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</si>
  <si>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</si>
  <si>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</si>
  <si>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</si>
  <si>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</si>
  <si>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</si>
  <si>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</si>
  <si>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</si>
  <si>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</si>
  <si>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</si>
  <si>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</si>
  <si>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</si>
  <si>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</si>
  <si>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</si>
  <si>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</si>
  <si>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</si>
  <si>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</si>
  <si>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</si>
  <si>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</si>
  <si>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</si>
  <si>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</si>
  <si>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</si>
  <si>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</si>
  <si>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</si>
  <si>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</si>
  <si>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</si>
  <si>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</si>
  <si>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</si>
  <si>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</si>
  <si>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</si>
  <si>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</si>
  <si>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</si>
  <si>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</si>
  <si>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</si>
  <si>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</si>
  <si>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</si>
  <si>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</si>
  <si>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</si>
  <si>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</si>
  <si>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</si>
  <si>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</si>
  <si>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</si>
  <si>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</si>
  <si>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</si>
  <si>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</si>
  <si>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</si>
  <si>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</si>
  <si>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</si>
  <si>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</si>
  <si>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</si>
  <si>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</si>
  <si>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</si>
  <si>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</si>
  <si>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</si>
  <si>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</si>
  <si>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</si>
  <si>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</si>
  <si>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</si>
  <si>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</si>
  <si>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</si>
  <si>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</si>
  <si>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</si>
  <si>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</si>
  <si>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</si>
  <si>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</si>
  <si>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</si>
  <si>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</si>
  <si>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</si>
  <si>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</si>
  <si>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</si>
  <si>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</si>
  <si>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</si>
  <si>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</si>
  <si>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</si>
  <si>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</si>
  <si>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</si>
  <si>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</si>
  <si>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</si>
  <si>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</si>
  <si>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</si>
  <si>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</si>
  <si>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</si>
  <si>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</si>
  <si>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</si>
  <si>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</si>
  <si>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</si>
  <si>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</si>
  <si>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</si>
  <si>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</si>
  <si>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</si>
  <si>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</si>
  <si>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</si>
  <si>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</si>
  <si>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</si>
  <si>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</si>
  <si>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</si>
  <si>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</si>
  <si>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</si>
  <si>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</si>
  <si>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</si>
  <si>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</si>
  <si>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</si>
  <si>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</si>
  <si>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</si>
  <si>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</si>
  <si>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</si>
  <si>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</si>
  <si>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</si>
  <si>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</si>
  <si>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</si>
  <si>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</si>
  <si>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</si>
  <si>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</si>
  <si>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</si>
  <si>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</si>
  <si>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</si>
  <si>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</si>
  <si>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</si>
  <si>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</si>
  <si>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</si>
  <si>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</si>
  <si>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</si>
  <si>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</si>
  <si>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</si>
  <si>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</si>
  <si>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</si>
  <si>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</si>
  <si>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</si>
  <si>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</si>
  <si>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</si>
  <si>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</si>
  <si>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</si>
  <si>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</si>
  <si>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</si>
  <si>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</si>
  <si>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</si>
  <si>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</si>
  <si>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</si>
  <si>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</si>
  <si>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</si>
  <si>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</si>
  <si>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</si>
  <si>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</si>
  <si>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</si>
  <si>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</si>
  <si>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</si>
  <si>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</si>
  <si>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</si>
  <si>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</si>
  <si>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</si>
  <si>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</si>
  <si>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</si>
  <si>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</si>
  <si>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</si>
  <si>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</si>
  <si>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</si>
  <si>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</si>
  <si>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</si>
  <si>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</si>
  <si>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</si>
  <si>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</si>
  <si>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</si>
  <si>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</si>
  <si>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</si>
  <si>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</si>
  <si>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</si>
  <si>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</si>
  <si>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</si>
  <si>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</si>
  <si>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</si>
  <si>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</si>
  <si>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</si>
  <si>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</si>
  <si>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</si>
  <si>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</si>
  <si>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</si>
  <si>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</si>
  <si>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</si>
  <si>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</si>
  <si>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</si>
  <si>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</si>
  <si>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</si>
  <si>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</si>
  <si>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</si>
  <si>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</si>
  <si>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</si>
  <si>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</si>
  <si>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</si>
  <si>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</si>
  <si>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</si>
  <si>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</si>
  <si>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</si>
  <si>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</si>
  <si>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</si>
  <si>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</si>
  <si>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</si>
  <si>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</si>
  <si>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</si>
  <si>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</si>
  <si>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</si>
  <si>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</si>
  <si>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</si>
  <si>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</si>
  <si>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</si>
  <si>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</si>
  <si>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</si>
  <si>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</si>
  <si>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</si>
  <si>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</si>
  <si>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</si>
  <si>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</si>
  <si>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</si>
  <si>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</si>
  <si>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</si>
  <si>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</si>
  <si>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</si>
  <si>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</si>
  <si>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</si>
  <si>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</si>
  <si>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</si>
  <si>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</si>
  <si>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</si>
  <si>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</si>
  <si>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</si>
  <si>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</si>
  <si>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</si>
  <si>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</si>
  <si>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</si>
  <si>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</si>
  <si>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</si>
  <si>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</si>
  <si>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</si>
  <si>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</si>
  <si>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</si>
  <si>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</si>
  <si>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</si>
  <si>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</si>
  <si>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</si>
  <si>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</si>
  <si>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</si>
  <si>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</si>
  <si>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</si>
  <si>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</si>
  <si>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</si>
  <si>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</si>
  <si>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</si>
  <si>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</si>
  <si>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</si>
  <si>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</si>
  <si>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</si>
  <si>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</si>
  <si>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</si>
  <si>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</si>
  <si>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</si>
  <si>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</si>
  <si>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</si>
  <si>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</si>
  <si>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</si>
  <si>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</si>
  <si>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</si>
  <si>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</si>
  <si>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</si>
  <si>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</si>
  <si>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</si>
  <si>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</si>
  <si>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</si>
  <si>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</si>
  <si>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</si>
  <si>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</si>
  <si>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</si>
  <si>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</si>
  <si>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</si>
  <si>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</si>
  <si>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</si>
  <si>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</si>
  <si>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</si>
  <si>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</si>
  <si>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</si>
  <si>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</si>
  <si>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</si>
  <si>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</si>
  <si>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</si>
  <si>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</si>
  <si>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</si>
  <si>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</si>
  <si>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</si>
  <si>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</si>
  <si>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</si>
  <si>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</si>
  <si>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</si>
  <si>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</si>
  <si>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</si>
  <si>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</si>
  <si>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</si>
  <si>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</si>
  <si>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</si>
  <si>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</si>
  <si>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</si>
  <si>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</si>
  <si>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</si>
  <si>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</si>
  <si>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</si>
  <si>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</si>
  <si>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</si>
  <si>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</si>
  <si>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</si>
  <si>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</si>
  <si>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</si>
  <si>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</si>
  <si>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</si>
  <si>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</si>
  <si>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</si>
  <si>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</si>
  <si>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</si>
  <si>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</si>
  <si>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</si>
  <si>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</si>
  <si>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</si>
  <si>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</si>
  <si>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</si>
  <si>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</si>
  <si>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</si>
  <si>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</si>
  <si>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</si>
  <si>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</si>
  <si>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</si>
  <si>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</si>
  <si>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</si>
  <si>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</si>
  <si>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</si>
  <si>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</si>
  <si>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</si>
  <si>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</si>
  <si>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</si>
  <si>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</si>
  <si>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</si>
  <si>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</si>
  <si>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</si>
  <si>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</si>
  <si>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</si>
  <si>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</si>
  <si>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</si>
  <si>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</si>
  <si>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</si>
  <si>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</si>
  <si>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</si>
  <si>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</si>
  <si>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</si>
  <si>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</si>
  <si>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</si>
  <si>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</si>
  <si>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</si>
  <si>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</si>
  <si>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</si>
  <si>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</si>
  <si>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</si>
  <si>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</si>
  <si>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</si>
  <si>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</si>
  <si>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</si>
  <si>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</si>
  <si>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</si>
  <si>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</si>
  <si>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</si>
  <si>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</si>
  <si>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</si>
  <si>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</si>
  <si>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</si>
  <si>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</si>
  <si>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</si>
  <si>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</si>
  <si>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</si>
  <si>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</si>
  <si>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</si>
  <si>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</si>
  <si>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</si>
  <si>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</si>
  <si>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</si>
  <si>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</si>
  <si>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</si>
  <si>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</si>
  <si>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</si>
  <si>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</si>
  <si>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</si>
  <si>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</si>
  <si>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</si>
  <si>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</si>
  <si>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</si>
  <si>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</si>
  <si>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</si>
  <si>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</si>
  <si>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</si>
  <si>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</si>
  <si>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</si>
  <si>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</si>
  <si>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</si>
  <si>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</si>
  <si>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</si>
  <si>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</si>
  <si>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</si>
  <si>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</si>
  <si>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</si>
  <si>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</si>
  <si>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</si>
  <si>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</si>
  <si>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</si>
  <si>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</si>
  <si>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</si>
  <si>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</si>
  <si>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</si>
  <si>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</si>
  <si>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</si>
  <si>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</si>
  <si>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</si>
  <si>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</si>
  <si>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</si>
  <si>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</si>
  <si>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</si>
  <si>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</si>
  <si>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</si>
  <si>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</si>
  <si>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</si>
  <si>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</si>
  <si>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</si>
  <si>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</si>
  <si>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</si>
  <si>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</si>
  <si>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</si>
  <si>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</si>
  <si>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</si>
  <si>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</si>
  <si>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</si>
  <si>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</si>
  <si>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</si>
  <si>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</si>
  <si>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</si>
  <si>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</si>
  <si>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</si>
  <si>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</si>
  <si>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</si>
  <si>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</si>
  <si>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</si>
  <si>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</si>
  <si>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</si>
  <si>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</si>
  <si>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</si>
  <si>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</si>
  <si>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</si>
  <si>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</si>
  <si>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</si>
  <si>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</si>
  <si>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</si>
  <si>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</si>
  <si>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</si>
  <si>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</si>
  <si>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</si>
  <si>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</si>
  <si>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</si>
  <si>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</si>
  <si>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</si>
  <si>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</si>
  <si>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</si>
  <si>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</si>
  <si>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</si>
  <si>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</si>
  <si>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</si>
  <si>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</si>
  <si>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</si>
  <si>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</si>
  <si>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</si>
  <si>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</si>
  <si>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</si>
  <si>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</si>
  <si>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</si>
  <si>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</si>
  <si>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</si>
  <si>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</si>
  <si>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</si>
  <si>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</si>
  <si>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</si>
  <si>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</si>
  <si>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</si>
  <si>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</si>
  <si>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</si>
  <si>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</si>
  <si>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</si>
  <si>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</si>
  <si>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</si>
  <si>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</si>
  <si>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</si>
  <si>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</si>
  <si>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</si>
  <si>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</si>
  <si>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</si>
  <si>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</si>
  <si>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</si>
  <si>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</si>
  <si>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</si>
  <si>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</si>
  <si>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</si>
  <si>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</si>
  <si>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</si>
  <si>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</si>
  <si>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</si>
  <si>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</si>
  <si>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</si>
  <si>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</si>
  <si>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</si>
  <si>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</si>
  <si>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</si>
  <si>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</si>
  <si>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</si>
  <si>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</si>
  <si>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</si>
  <si>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</si>
  <si>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</si>
  <si>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</si>
  <si>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</si>
  <si>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</si>
  <si>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</si>
  <si>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</si>
  <si>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</si>
  <si>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</si>
  <si>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</si>
  <si>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</si>
  <si>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</si>
  <si>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</si>
  <si>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</si>
  <si>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</si>
  <si>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</si>
  <si>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</si>
  <si>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</si>
  <si>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</si>
  <si>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</si>
  <si>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</si>
  <si>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</si>
  <si>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</si>
  <si>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</si>
  <si>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</si>
  <si>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</si>
  <si>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</si>
  <si>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</si>
  <si>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</si>
  <si>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</si>
  <si>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</si>
  <si>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</si>
  <si>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</si>
  <si>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</si>
  <si>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</si>
  <si>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</si>
  <si>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</si>
  <si>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</si>
  <si>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</si>
  <si>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</si>
  <si>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</si>
  <si>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</si>
  <si>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</si>
  <si>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</si>
  <si>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</si>
  <si>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</si>
  <si>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</si>
  <si>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</si>
  <si>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</si>
  <si>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</si>
  <si>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</si>
  <si>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</si>
  <si>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</si>
  <si>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</si>
  <si>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</si>
  <si>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</si>
  <si>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</si>
  <si>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</si>
  <si>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</si>
  <si>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</si>
  <si>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</si>
  <si>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</si>
  <si>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</si>
  <si>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</si>
  <si>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</si>
  <si>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</si>
  <si>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</si>
  <si>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</si>
  <si>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</si>
  <si>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</si>
  <si>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</si>
  <si>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</si>
  <si>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</si>
  <si>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</si>
  <si>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</si>
  <si>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</si>
  <si>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</si>
  <si>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</si>
  <si>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</si>
  <si>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</si>
  <si>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</si>
  <si>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</si>
  <si>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</si>
  <si>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</si>
  <si>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</si>
  <si>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</si>
  <si>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</si>
  <si>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</si>
  <si>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</si>
  <si>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</si>
  <si>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</si>
  <si>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</si>
  <si>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</si>
  <si>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</si>
  <si>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</si>
  <si>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</si>
  <si>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</si>
  <si>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</si>
  <si>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</si>
  <si>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</si>
  <si>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</si>
  <si>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</si>
  <si>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</si>
  <si>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</si>
  <si>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</si>
  <si>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</si>
  <si>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</si>
  <si>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</si>
  <si>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</si>
  <si>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</si>
  <si>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</si>
  <si>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</si>
  <si>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</si>
  <si>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</si>
  <si>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</si>
  <si>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</si>
  <si>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</si>
  <si>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</si>
  <si>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</si>
  <si>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</si>
  <si>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</si>
  <si>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</si>
  <si>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</si>
  <si>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</si>
  <si>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</si>
  <si>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</si>
  <si>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</si>
  <si>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</si>
  <si>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</si>
  <si>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</si>
  <si>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</si>
  <si>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</si>
  <si>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</si>
  <si>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</si>
  <si>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</si>
  <si>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</si>
  <si>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</si>
  <si>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</si>
  <si>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</si>
  <si>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</si>
  <si>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</si>
  <si>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</si>
  <si>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</si>
  <si>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</si>
  <si>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</si>
  <si>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</si>
  <si>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</si>
  <si>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</si>
  <si>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</si>
  <si>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</si>
  <si>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</si>
  <si>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</si>
  <si>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</si>
  <si>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</si>
  <si>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</si>
  <si>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</si>
  <si>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</si>
  <si>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</si>
  <si>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</si>
  <si>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</si>
  <si>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</si>
  <si>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</si>
  <si>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</si>
  <si>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</si>
  <si>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</si>
  <si>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</si>
  <si>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</si>
  <si>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</si>
  <si>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</si>
  <si>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</si>
  <si>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</si>
  <si>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</si>
  <si>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</si>
  <si>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</si>
  <si>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</si>
  <si>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</si>
  <si>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</si>
  <si>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</si>
  <si>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</si>
  <si>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</si>
  <si>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</si>
  <si>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</si>
  <si>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</si>
  <si>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</si>
  <si>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</si>
  <si>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</si>
  <si>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</si>
  <si>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</si>
  <si>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</si>
  <si>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</si>
  <si>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</si>
  <si>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</si>
  <si>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</si>
  <si>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</si>
  <si>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</si>
  <si>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</si>
  <si>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</si>
  <si>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</si>
  <si>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</si>
  <si>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</si>
  <si>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</si>
  <si>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</si>
  <si>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</si>
  <si>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</si>
  <si>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</si>
  <si>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</si>
  <si>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</si>
  <si>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</si>
  <si>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</si>
  <si>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</si>
  <si>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</si>
  <si>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</si>
  <si>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</si>
  <si>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</si>
  <si>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</si>
  <si>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</si>
  <si>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</si>
  <si>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</si>
  <si>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</si>
  <si>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</si>
  <si>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</si>
  <si>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</si>
  <si>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</si>
  <si>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</si>
  <si>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</si>
  <si>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</si>
  <si>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</si>
  <si>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</si>
  <si>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</si>
  <si>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</si>
  <si>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</si>
  <si>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</si>
  <si>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</si>
  <si>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</si>
  <si>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</si>
  <si>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</si>
  <si>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</si>
  <si>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</si>
  <si>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</si>
  <si>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</si>
  <si>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</si>
  <si>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</si>
  <si>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</si>
  <si>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</si>
  <si>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</si>
  <si>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</si>
  <si>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</si>
  <si>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</si>
  <si>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</si>
  <si>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</si>
  <si>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</si>
  <si>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</si>
  <si>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</si>
  <si>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</si>
  <si>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</si>
  <si>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</si>
  <si>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</si>
  <si>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</si>
  <si>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</si>
  <si>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</si>
  <si>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</si>
  <si>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</si>
  <si>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</si>
  <si>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</si>
  <si>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</si>
  <si>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</si>
  <si>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</si>
  <si>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</si>
  <si>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</si>
  <si>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</si>
  <si>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</si>
  <si>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</si>
  <si>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</si>
  <si>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</si>
  <si>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</si>
  <si>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</si>
  <si>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</si>
  <si>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</si>
  <si>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</si>
  <si>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</si>
  <si>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</si>
  <si>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</si>
  <si>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</si>
  <si>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</si>
  <si>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</si>
  <si>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</si>
  <si>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</si>
  <si>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</si>
  <si>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</si>
  <si>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</si>
  <si>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</si>
  <si>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</si>
  <si>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</si>
  <si>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</si>
  <si>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</si>
  <si>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</si>
  <si>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</si>
  <si>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</si>
  <si>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</si>
  <si>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</si>
  <si>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</si>
  <si>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</si>
  <si>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</si>
  <si>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</si>
  <si>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</si>
  <si>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</si>
  <si>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</si>
  <si>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</si>
  <si>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</si>
  <si>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</si>
  <si>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</si>
  <si>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</si>
  <si>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</si>
  <si>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</si>
  <si>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</si>
  <si>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</si>
  <si>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</si>
  <si>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</si>
  <si>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</si>
  <si>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</si>
  <si>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</si>
  <si>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</si>
  <si>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</si>
  <si>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</si>
  <si>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</si>
  <si>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</si>
  <si>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</si>
  <si>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</si>
  <si>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</si>
  <si>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</si>
  <si>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</si>
  <si>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</si>
  <si>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</si>
  <si>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</si>
  <si>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</si>
  <si>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</si>
  <si>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</si>
  <si>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</si>
  <si>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</si>
  <si>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</si>
  <si>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</si>
  <si>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</si>
  <si>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</si>
  <si>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</si>
  <si>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</si>
  <si>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</si>
  <si>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</si>
  <si>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</si>
  <si>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</si>
  <si>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</si>
  <si>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</si>
  <si>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</si>
  <si>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</si>
  <si>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</si>
  <si>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</si>
  <si>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</si>
  <si>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</si>
  <si>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</si>
  <si>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</si>
  <si>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</si>
  <si>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</si>
  <si>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</si>
  <si>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</si>
  <si>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</si>
  <si>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</si>
  <si>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</si>
  <si>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</si>
  <si>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</si>
  <si>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</si>
  <si>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</si>
  <si>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</si>
  <si>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</si>
  <si>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</si>
  <si>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</si>
  <si>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</si>
  <si>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</si>
  <si>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</si>
  <si>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</si>
  <si>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</si>
  <si>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</si>
  <si>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</si>
  <si>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</si>
  <si>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</si>
  <si>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</si>
  <si>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</si>
  <si>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</si>
  <si>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</si>
  <si>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</si>
  <si>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</si>
  <si>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</si>
  <si>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</si>
  <si>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</si>
  <si>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</si>
  <si>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</si>
  <si>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</si>
  <si>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</si>
  <si>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</si>
  <si>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</si>
  <si>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</si>
  <si>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</si>
  <si>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</si>
  <si>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</si>
  <si>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</si>
  <si>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</si>
  <si>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</si>
  <si>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</si>
  <si>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</si>
  <si>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</si>
  <si>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</si>
  <si>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</si>
  <si>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</si>
  <si>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</si>
  <si>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</si>
  <si>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</si>
  <si>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</si>
  <si>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</si>
  <si>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</si>
  <si>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</si>
  <si>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</si>
  <si>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</si>
  <si>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</si>
  <si>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</si>
  <si>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</si>
  <si>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</si>
  <si>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</si>
  <si>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</si>
  <si>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</si>
  <si>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</si>
  <si>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</si>
  <si>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</si>
  <si>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</si>
  <si>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</si>
  <si>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</si>
  <si>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</si>
  <si>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</si>
  <si>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</si>
  <si>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</si>
  <si>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</si>
  <si>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</si>
  <si>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</si>
  <si>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</si>
  <si>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</si>
  <si>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</si>
  <si>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</si>
  <si>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</si>
  <si>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</si>
  <si>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</si>
  <si>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</si>
  <si>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</si>
  <si>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</si>
  <si>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</si>
  <si>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</si>
  <si>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</si>
  <si>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</si>
  <si>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</si>
  <si>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</si>
  <si>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</si>
  <si>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</si>
  <si>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</si>
  <si>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</si>
  <si>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</si>
  <si>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</si>
  <si>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</si>
  <si>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</si>
  <si>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</si>
  <si>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</si>
  <si>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</si>
  <si>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</si>
  <si>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</si>
  <si>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</si>
  <si>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</si>
  <si>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</si>
  <si>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</si>
  <si>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</si>
  <si>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</si>
  <si>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</si>
  <si>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</si>
  <si>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</si>
  <si>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</si>
  <si>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</si>
  <si>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</si>
  <si>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</si>
  <si>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</si>
  <si>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</si>
  <si>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</si>
  <si>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</si>
  <si>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</si>
  <si>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</si>
  <si>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</si>
  <si>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</si>
  <si>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</si>
  <si>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</si>
  <si>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</si>
  <si>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</si>
  <si>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</si>
  <si>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</si>
  <si>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</si>
  <si>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</si>
  <si>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</si>
  <si>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</si>
  <si>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</si>
  <si>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</si>
  <si>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</si>
  <si>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</si>
  <si>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</si>
  <si>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</si>
  <si>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</si>
  <si>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</si>
  <si>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</si>
  <si>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</si>
  <si>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</si>
  <si>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</si>
  <si>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</si>
  <si>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</si>
  <si>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</si>
  <si>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</si>
  <si>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</si>
  <si>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</si>
  <si>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</si>
  <si>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</si>
  <si>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</si>
  <si>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</si>
  <si>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</si>
  <si>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</si>
  <si>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</si>
  <si>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</si>
  <si>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</si>
  <si>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</si>
  <si>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</si>
  <si>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</si>
  <si>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</si>
  <si>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</si>
  <si>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</si>
  <si>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</si>
  <si>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</si>
  <si>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</si>
  <si>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</si>
  <si>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</si>
  <si>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</si>
  <si>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</si>
  <si>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</si>
  <si>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</si>
  <si>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</si>
  <si>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</si>
  <si>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</si>
  <si>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</si>
  <si>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</si>
  <si>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</si>
  <si>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</si>
  <si>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</si>
  <si>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</si>
  <si>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</si>
  <si>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</si>
  <si>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</si>
  <si>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</si>
  <si>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</si>
  <si>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</si>
  <si>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</si>
  <si>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</si>
  <si>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</si>
  <si>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</si>
  <si>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</si>
  <si>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</si>
  <si>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</si>
  <si>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</si>
  <si>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</si>
  <si>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</si>
  <si>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</si>
  <si>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</si>
  <si>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</si>
  <si>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</si>
  <si>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</si>
  <si>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</si>
  <si>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</si>
  <si>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</si>
  <si>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</si>
  <si>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</si>
  <si>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</si>
  <si>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</si>
  <si>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</si>
  <si>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</si>
  <si>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</si>
  <si>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</si>
  <si>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</si>
  <si>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</si>
  <si>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</si>
  <si>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</si>
  <si>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</si>
  <si>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</si>
  <si>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</si>
  <si>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</si>
  <si>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</si>
  <si>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</si>
  <si>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</si>
  <si>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</si>
  <si>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</si>
  <si>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</si>
  <si>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</si>
  <si>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</si>
  <si>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</si>
  <si>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</si>
  <si>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</si>
  <si>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</si>
  <si>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</si>
  <si>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</si>
  <si>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</si>
  <si>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</si>
  <si>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</si>
  <si>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</si>
  <si>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</si>
  <si>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</si>
  <si>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</si>
  <si>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</si>
  <si>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</si>
  <si>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</si>
  <si>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</si>
  <si>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</si>
  <si>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</si>
  <si>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</si>
  <si>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</si>
  <si>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</si>
  <si>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</si>
  <si>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</si>
  <si>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</si>
  <si>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</si>
  <si>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</si>
  <si>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</si>
  <si>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</si>
  <si>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</si>
  <si>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</si>
  <si>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</si>
  <si>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</si>
  <si>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</si>
  <si>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</si>
  <si>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</si>
  <si>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</si>
  <si>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</si>
  <si>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</si>
  <si>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</si>
  <si>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</si>
  <si>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</si>
  <si>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</si>
  <si>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</si>
  <si>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</si>
  <si>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</si>
  <si>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</si>
  <si>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</si>
  <si>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</si>
  <si>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</si>
  <si>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</si>
  <si>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</si>
  <si>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</si>
  <si>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</si>
  <si>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</si>
  <si>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</si>
  <si>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</si>
  <si>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</si>
  <si>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</si>
  <si>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</si>
  <si>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</si>
  <si>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</si>
  <si>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</si>
  <si>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</si>
  <si>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</si>
  <si>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</si>
  <si>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</si>
  <si>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</si>
  <si>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</si>
  <si>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</si>
  <si>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</si>
  <si>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</si>
  <si>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</si>
  <si>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</si>
  <si>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</si>
  <si>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</si>
  <si>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</si>
  <si>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</si>
  <si>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</si>
  <si>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</si>
  <si>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</si>
  <si>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</si>
  <si>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</si>
  <si>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</si>
  <si>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</si>
  <si>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</si>
  <si>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</si>
  <si>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</si>
  <si>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</si>
  <si>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</si>
  <si>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</si>
  <si>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</si>
  <si>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</si>
  <si>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</si>
  <si>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</si>
  <si>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</si>
  <si>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</si>
  <si>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</si>
  <si>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</si>
  <si>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</si>
  <si>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</si>
  <si>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</si>
  <si>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</si>
  <si>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</si>
  <si>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</si>
  <si>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</si>
  <si>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</si>
  <si>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</si>
  <si>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</si>
  <si>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</si>
  <si>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</si>
  <si>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</si>
  <si>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</si>
  <si>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</si>
  <si>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</si>
  <si>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</si>
  <si>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</si>
  <si>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</si>
  <si>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</si>
  <si>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</si>
  <si>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</si>
  <si>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</si>
  <si>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</si>
  <si>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</si>
  <si>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</si>
  <si>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</si>
  <si>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</si>
  <si>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</si>
  <si>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</si>
  <si>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</si>
  <si>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</si>
  <si>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</si>
  <si>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</si>
  <si>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</si>
  <si>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</si>
  <si>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</si>
  <si>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</si>
  <si>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</si>
  <si>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</si>
  <si>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</si>
  <si>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</si>
  <si>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</si>
  <si>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</si>
  <si>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</si>
  <si>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</si>
  <si>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</si>
  <si>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</si>
  <si>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</si>
  <si>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</si>
  <si>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</si>
  <si>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</si>
  <si>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</si>
  <si>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</si>
  <si>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</si>
  <si>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</si>
  <si>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</si>
  <si>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</si>
  <si>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</si>
  <si>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</si>
  <si>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</si>
  <si>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</si>
  <si>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</si>
  <si>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</si>
  <si>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</si>
  <si>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</si>
  <si>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</si>
  <si>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</si>
  <si>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</si>
  <si>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</si>
  <si>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</si>
  <si>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</si>
  <si>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</si>
  <si>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</si>
  <si>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</si>
  <si>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</si>
  <si>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</si>
  <si>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</si>
  <si>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</si>
  <si>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</si>
  <si>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</si>
  <si>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</si>
  <si>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</si>
  <si>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</si>
  <si>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</si>
  <si>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</si>
  <si>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</si>
  <si>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</si>
  <si>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</si>
  <si>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</si>
  <si>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</si>
  <si>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</si>
  <si>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</si>
  <si>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</si>
  <si>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</si>
  <si>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</si>
  <si>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</si>
  <si>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</si>
  <si>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</si>
  <si>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</si>
  <si>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</si>
  <si>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</si>
  <si>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</si>
  <si>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</si>
  <si>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</si>
  <si>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</si>
  <si>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</si>
  <si>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</si>
  <si>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</si>
  <si>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</si>
  <si>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</si>
  <si>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</si>
  <si>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</si>
  <si>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</si>
  <si>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</si>
  <si>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</si>
  <si>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</si>
  <si>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</si>
  <si>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</si>
  <si>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</si>
  <si>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</si>
  <si>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</si>
  <si>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</si>
  <si>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</si>
  <si>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</si>
  <si>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</si>
  <si>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</si>
  <si>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</si>
  <si>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</si>
  <si>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</si>
  <si>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</si>
  <si>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</si>
  <si>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</si>
  <si>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</si>
  <si>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</si>
  <si>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</si>
  <si>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</si>
  <si>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</si>
  <si>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</si>
  <si>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</si>
  <si>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</si>
  <si>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</si>
  <si>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</si>
  <si>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</si>
  <si>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</si>
  <si>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</si>
  <si>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</si>
  <si>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</si>
  <si>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</si>
  <si>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</si>
  <si>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</si>
  <si>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</si>
  <si>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</si>
  <si>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</si>
  <si>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</si>
  <si>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</si>
  <si>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</si>
  <si>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</si>
  <si>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</si>
  <si>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</si>
  <si>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</si>
  <si>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</si>
  <si>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</si>
  <si>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</si>
  <si>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</si>
  <si>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</si>
  <si>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</si>
  <si>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</si>
  <si>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</si>
  <si>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</si>
  <si>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</si>
  <si>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</si>
  <si>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</si>
  <si>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</si>
  <si>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</si>
  <si>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</si>
  <si>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</si>
  <si>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</si>
  <si>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</si>
  <si>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</si>
  <si>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</si>
  <si>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</si>
  <si>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</si>
  <si>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</si>
  <si>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</si>
  <si>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</si>
  <si>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</si>
  <si>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</si>
  <si>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</si>
  <si>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</si>
  <si>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</si>
  <si>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</si>
  <si>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</si>
  <si>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</si>
  <si>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</si>
  <si>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</si>
  <si>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</si>
  <si>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</si>
  <si>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</si>
  <si>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</si>
  <si>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</si>
  <si>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</si>
  <si>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</si>
  <si>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</si>
  <si>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</si>
  <si>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</si>
  <si>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</si>
  <si>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</si>
  <si>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</si>
  <si>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</si>
  <si>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</si>
  <si>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</si>
  <si>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</si>
  <si>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</si>
  <si>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</si>
  <si>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</si>
  <si>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</si>
  <si>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</si>
  <si>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</si>
  <si>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</si>
  <si>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</si>
  <si>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</si>
  <si>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</si>
  <si>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</si>
  <si>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</si>
  <si>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</si>
  <si>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</si>
  <si>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</si>
  <si>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</si>
  <si>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</si>
  <si>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</si>
  <si>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</si>
  <si>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</si>
  <si>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</si>
  <si>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</si>
  <si>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</si>
  <si>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</si>
  <si>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</si>
  <si>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</si>
  <si>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</si>
  <si>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</si>
  <si>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</si>
  <si>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</si>
  <si>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</si>
  <si>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</si>
  <si>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</si>
  <si>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</si>
  <si>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</si>
  <si>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</si>
  <si>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</si>
  <si>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</si>
  <si>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</si>
  <si>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</si>
  <si>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</si>
  <si>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</si>
  <si>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</si>
  <si>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</si>
  <si>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</si>
  <si>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Идентификатор заказа</t>
  </si>
  <si>
    <t>Дата доставки</t>
  </si>
  <si>
    <t>Дата заказа</t>
  </si>
  <si>
    <t>Класс доставки</t>
  </si>
  <si>
    <t>Идентификатор покупателя</t>
  </si>
  <si>
    <t>Имя и фамилия покупателя</t>
  </si>
  <si>
    <t>Сегмент покупателя</t>
  </si>
  <si>
    <t>Страна</t>
  </si>
  <si>
    <t>Город</t>
  </si>
  <si>
    <t>Штат</t>
  </si>
  <si>
    <t>Почтовый индекс</t>
  </si>
  <si>
    <t>Регион</t>
  </si>
  <si>
    <t>Идентификатор товара</t>
  </si>
  <si>
    <t>Категория</t>
  </si>
  <si>
    <t>Подкатегория</t>
  </si>
  <si>
    <t>Название товара</t>
  </si>
  <si>
    <t>Количество</t>
  </si>
  <si>
    <t>Прибыль</t>
  </si>
  <si>
    <t>Продажи (Доход)</t>
  </si>
  <si>
    <t>Orders</t>
  </si>
  <si>
    <t>People</t>
  </si>
  <si>
    <t>Скидка в %</t>
  </si>
  <si>
    <t>Возвраты товара</t>
  </si>
  <si>
    <t>Региональный менеджер</t>
  </si>
  <si>
    <t>Идентификатор строки(уникальный)</t>
  </si>
  <si>
    <t>Общий итог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</si>
  <si>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</si>
  <si>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</si>
  <si>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</si>
  <si>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</si>
  <si>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</si>
  <si>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</si>
  <si>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</si>
  <si>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</si>
  <si>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</si>
  <si>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</si>
  <si>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</si>
  <si>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</si>
  <si>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</si>
  <si>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</si>
  <si>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</si>
  <si>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</si>
  <si>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Month</t>
  </si>
  <si>
    <t>Данные</t>
  </si>
  <si>
    <t xml:space="preserve"> Sales</t>
  </si>
  <si>
    <t xml:space="preserve"> Profit</t>
  </si>
  <si>
    <t>Year</t>
  </si>
  <si>
    <t>Итог</t>
  </si>
  <si>
    <t>Сумма по полю Sales</t>
  </si>
  <si>
    <t>Сумма по полю Profit</t>
  </si>
  <si>
    <t>Названия строк</t>
  </si>
  <si>
    <t>Ключевые метрики</t>
  </si>
  <si>
    <t>Total Sales</t>
  </si>
  <si>
    <t>Total Profit</t>
  </si>
  <si>
    <t>Profit Ratio</t>
  </si>
  <si>
    <t>Avg. Discount</t>
  </si>
  <si>
    <t>Сумма по полю Profit Ratio</t>
  </si>
  <si>
    <t>Среднее по полю Discount</t>
  </si>
  <si>
    <t>SUPERSTORE SAMPLE  DASHBOARD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</si>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</sst>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$-409]#,##0"/>
    <numFmt numFmtId="170" formatCode="_-[$$-409]* #,##0.00_ ;_-[$$-409]* \-#,##0.00\ ;_-[$$-409]* &quot;-&quot;??_ ;_-@_ "/>
  </numFmts>
  <fonts count="7" x14ac:knownFonts="1">
    <font>
      <sz val="10"/>
      <name val="MS Sans Serif"/>
    </font>
    <font>
      <sz val="10"/>
      <name val="MS Sans Serif"/>
    </font>
    <font>
      <sz val="10"/>
      <name val="MS Sans Serif"/>
      <charset val="204"/>
    </font>
    <font>
      <b/>
      <sz val="10"/>
      <color theme="0"/>
      <name val="MS Sans Serif"/>
    </font>
    <font>
      <sz val="10"/>
      <color theme="1"/>
      <name val="MS Sans Serif"/>
    </font>
    <font>
      <b/>
      <sz val="18"/>
      <color theme="0"/>
      <name val="Roboto"/>
      <charset val="204"/>
    </font>
    <font>
      <b/>
      <sz val="12"/>
      <color theme="0"/>
      <name val="Roboto"/>
      <charset val="204"/>
    </font>
  </fonts>
  <fills count="4">
    <fill>
      <patternFill patternType="none"/>
    </fill>
    <fill>
      <patternFill patternType="gray125"/>
    </fill>
    <fill>
      <patternFill patternType="solid">
        <fgColor theme="6"/>
        <bgColor theme="6"/>
      </patternFill>
    </fill>
    <fill>
      <patternFill patternType="solid">
        <fgColor theme="8" tint="-0.249977111117893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theme="6"/>
      </left>
      <right/>
      <top style="thin">
        <color theme="6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/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theme="6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/>
      <right/>
      <top/>
      <bottom style="thin">
        <color rgb="FF999999"/>
      </bottom>
      <diagonal/>
    </border>
    <border>
      <left/>
      <right style="thin">
        <color rgb="FF999999"/>
      </right>
      <top/>
      <bottom style="thin">
        <color rgb="FF999999"/>
      </bottom>
      <diagonal/>
    </border>
    <border>
      <left style="thin">
        <color indexed="64"/>
      </left>
      <right/>
      <top style="thin">
        <color theme="2" tint="-0.249977111117893"/>
      </top>
      <bottom/>
      <diagonal/>
    </border>
    <border>
      <left style="thin">
        <color theme="2" tint="-0.249977111117893"/>
      </left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  <border>
      <left/>
      <right/>
      <top style="thin">
        <color rgb="FF999999"/>
      </top>
      <bottom style="thin">
        <color rgb="FF999999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3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3" fillId="2" borderId="3" xfId="0" quotePrefix="1" applyNumberFormat="1" applyFont="1" applyFill="1" applyBorder="1"/>
    <xf numFmtId="0" fontId="2" fillId="0" borderId="0" xfId="0" applyFont="1" applyFill="1"/>
    <xf numFmtId="0" fontId="2" fillId="0" borderId="1" xfId="0" quotePrefix="1" applyNumberFormat="1" applyFont="1" applyFill="1" applyBorder="1"/>
    <xf numFmtId="0" fontId="0" fillId="0" borderId="1" xfId="0" applyBorder="1"/>
    <xf numFmtId="0" fontId="0" fillId="0" borderId="1" xfId="0" quotePrefix="1" applyNumberFormat="1" applyBorder="1"/>
    <xf numFmtId="0" fontId="0" fillId="0" borderId="1" xfId="0" applyFill="1" applyBorder="1"/>
    <xf numFmtId="2" fontId="0" fillId="0" borderId="0" xfId="1" quotePrefix="1" applyNumberFormat="1" applyFont="1"/>
    <xf numFmtId="2" fontId="0" fillId="0" borderId="0" xfId="1" applyNumberFormat="1" applyFont="1"/>
    <xf numFmtId="14" fontId="0" fillId="0" borderId="0" xfId="0" quotePrefix="1" applyNumberFormat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4" xfId="0" pivotButton="1" applyBorder="1"/>
    <xf numFmtId="14" fontId="0" fillId="0" borderId="4" xfId="0" applyNumberFormat="1" applyBorder="1"/>
    <xf numFmtId="14" fontId="0" fillId="0" borderId="7" xfId="0" applyNumberFormat="1" applyBorder="1"/>
    <xf numFmtId="0" fontId="0" fillId="0" borderId="8" xfId="0" applyBorder="1"/>
    <xf numFmtId="0" fontId="0" fillId="0" borderId="7" xfId="0" applyBorder="1"/>
    <xf numFmtId="0" fontId="0" fillId="0" borderId="9" xfId="0" applyBorder="1"/>
    <xf numFmtId="1" fontId="0" fillId="0" borderId="4" xfId="0" applyNumberFormat="1" applyBorder="1"/>
    <xf numFmtId="0" fontId="0" fillId="0" borderId="9" xfId="0" applyNumberFormat="1" applyBorder="1"/>
    <xf numFmtId="1" fontId="0" fillId="0" borderId="7" xfId="0" applyNumberFormat="1" applyBorder="1"/>
    <xf numFmtId="0" fontId="0" fillId="0" borderId="10" xfId="0" applyNumberFormat="1" applyBorder="1"/>
    <xf numFmtId="1" fontId="0" fillId="0" borderId="8" xfId="0" applyNumberFormat="1" applyBorder="1"/>
    <xf numFmtId="0" fontId="0" fillId="0" borderId="11" xfId="0" applyNumberFormat="1" applyBorder="1"/>
    <xf numFmtId="0" fontId="0" fillId="0" borderId="12" xfId="0" applyBorder="1"/>
    <xf numFmtId="1" fontId="0" fillId="0" borderId="12" xfId="0" applyNumberFormat="1" applyBorder="1"/>
    <xf numFmtId="1" fontId="0" fillId="0" borderId="13" xfId="0" applyNumberFormat="1" applyBorder="1"/>
    <xf numFmtId="0" fontId="0" fillId="0" borderId="4" xfId="0" applyNumberFormat="1" applyBorder="1"/>
    <xf numFmtId="0" fontId="0" fillId="0" borderId="7" xfId="0" applyNumberFormat="1" applyBorder="1"/>
    <xf numFmtId="2" fontId="0" fillId="0" borderId="0" xfId="0" quotePrefix="1" applyNumberFormat="1"/>
    <xf numFmtId="0" fontId="4" fillId="0" borderId="15" xfId="0" quotePrefix="1" applyNumberFormat="1" applyFont="1" applyBorder="1"/>
    <xf numFmtId="1" fontId="0" fillId="0" borderId="0" xfId="0" applyNumberFormat="1"/>
    <xf numFmtId="0" fontId="0" fillId="0" borderId="0" xfId="0" applyNumberFormat="1"/>
    <xf numFmtId="1" fontId="0" fillId="0" borderId="9" xfId="0" applyNumberFormat="1" applyBorder="1"/>
    <xf numFmtId="1" fontId="0" fillId="0" borderId="10" xfId="0" applyNumberFormat="1" applyBorder="1"/>
    <xf numFmtId="1" fontId="0" fillId="0" borderId="11" xfId="0" applyNumberFormat="1" applyBorder="1"/>
    <xf numFmtId="0" fontId="0" fillId="0" borderId="16" xfId="0" applyBorder="1"/>
    <xf numFmtId="0" fontId="0" fillId="0" borderId="2" xfId="0" pivotButton="1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1" fontId="0" fillId="0" borderId="20" xfId="0" applyNumberFormat="1" applyBorder="1"/>
    <xf numFmtId="0" fontId="0" fillId="0" borderId="21" xfId="0" applyBorder="1"/>
    <xf numFmtId="9" fontId="0" fillId="0" borderId="0" xfId="1" applyFont="1"/>
    <xf numFmtId="9" fontId="0" fillId="0" borderId="0" xfId="0" applyNumberFormat="1"/>
    <xf numFmtId="0" fontId="0" fillId="3" borderId="0" xfId="0" applyFill="1"/>
    <xf numFmtId="0" fontId="0" fillId="0" borderId="16" xfId="0" applyNumberFormat="1" applyBorder="1"/>
    <xf numFmtId="0" fontId="0" fillId="0" borderId="19" xfId="0" applyNumberFormat="1" applyBorder="1"/>
    <xf numFmtId="0" fontId="0" fillId="0" borderId="22" xfId="0" applyNumberFormat="1" applyBorder="1"/>
    <xf numFmtId="0" fontId="0" fillId="0" borderId="23" xfId="0" applyNumberFormat="1" applyBorder="1"/>
    <xf numFmtId="14" fontId="0" fillId="0" borderId="19" xfId="0" applyNumberFormat="1" applyBorder="1"/>
    <xf numFmtId="9" fontId="0" fillId="0" borderId="16" xfId="0" applyNumberFormat="1" applyBorder="1"/>
    <xf numFmtId="9" fontId="0" fillId="0" borderId="22" xfId="0" applyNumberFormat="1" applyBorder="1"/>
    <xf numFmtId="0" fontId="0" fillId="0" borderId="24" xfId="0" applyBorder="1"/>
    <xf numFmtId="0" fontId="0" fillId="0" borderId="25" xfId="0" applyBorder="1"/>
    <xf numFmtId="164" fontId="0" fillId="0" borderId="25" xfId="0" applyNumberFormat="1" applyBorder="1"/>
    <xf numFmtId="9" fontId="0" fillId="0" borderId="25" xfId="1" applyFont="1" applyBorder="1"/>
    <xf numFmtId="10" fontId="0" fillId="0" borderId="14" xfId="0" applyNumberFormat="1" applyBorder="1"/>
    <xf numFmtId="9" fontId="0" fillId="0" borderId="13" xfId="0" applyNumberFormat="1" applyBorder="1"/>
    <xf numFmtId="9" fontId="0" fillId="0" borderId="12" xfId="0" applyNumberFormat="1" applyBorder="1"/>
    <xf numFmtId="0" fontId="5" fillId="3" borderId="0" xfId="0" applyFont="1" applyFill="1" applyAlignment="1">
      <alignment horizontal="center" vertical="center"/>
    </xf>
    <xf numFmtId="0" fontId="6" fillId="3" borderId="25" xfId="0" applyFont="1" applyFill="1" applyBorder="1" applyAlignment="1">
      <alignment horizontal="center" vertical="center"/>
    </xf>
    <xf numFmtId="10" fontId="0" fillId="0" borderId="12" xfId="0" applyNumberFormat="1" applyBorder="1"/>
    <xf numFmtId="10" fontId="0" fillId="0" borderId="13" xfId="0" applyNumberFormat="1" applyBorder="1"/>
    <xf numFmtId="170" fontId="0" fillId="0" borderId="4" xfId="0" applyNumberFormat="1" applyBorder="1"/>
    <xf numFmtId="170" fontId="0" fillId="0" borderId="16" xfId="0" applyNumberFormat="1" applyBorder="1"/>
    <xf numFmtId="170" fontId="0" fillId="0" borderId="12" xfId="0" applyNumberFormat="1" applyBorder="1"/>
    <xf numFmtId="170" fontId="0" fillId="0" borderId="8" xfId="0" applyNumberFormat="1" applyBorder="1"/>
    <xf numFmtId="170" fontId="0" fillId="0" borderId="26" xfId="0" applyNumberFormat="1" applyBorder="1"/>
    <xf numFmtId="170" fontId="0" fillId="0" borderId="14" xfId="0" applyNumberFormat="1" applyBorder="1"/>
  </cellXfs>
  <cellStyles count="2">
    <cellStyle name="Обычный" xfId="0" builtinId="0"/>
    <cellStyle name="Процентный" xfId="1" builtinId="5"/>
  </cellStyles>
  <dxfs count="85">
    <dxf>
      <numFmt numFmtId="170" formatCode="_-[$$-409]* #,##0.00_ ;_-[$$-409]* \-#,##0.00\ ;_-[$$-409]* &quot;-&quot;??_ ;_-@_ "/>
    </dxf>
    <dxf>
      <numFmt numFmtId="1" formatCode="0"/>
    </dxf>
    <dxf>
      <numFmt numFmtId="13" formatCode="0%"/>
    </dxf>
    <dxf>
      <numFmt numFmtId="13" formatCode="0%"/>
    </dxf>
    <dxf>
      <numFmt numFmtId="1" formatCode="0"/>
    </dxf>
    <dxf>
      <numFmt numFmtId="170" formatCode="_-[$$-409]* #,##0.00_ ;_-[$$-409]* \-#,##0.00\ ;_-[$$-409]* &quot;-&quot;??_ ;_-@_ "/>
    </dxf>
    <dxf>
      <numFmt numFmtId="1" formatCode="0"/>
    </dxf>
    <dxf>
      <numFmt numFmtId="13" formatCode="0%"/>
    </dxf>
    <dxf>
      <numFmt numFmtId="13" formatCode="0%"/>
    </dxf>
    <dxf>
      <numFmt numFmtId="1" formatCode="0"/>
    </dxf>
    <dxf>
      <numFmt numFmtId="170" formatCode="_-[$$-409]* #,##0.00_ ;_-[$$-409]* \-#,##0.00\ ;_-[$$-409]* &quot;-&quot;??_ ;_-@_ "/>
    </dxf>
    <dxf>
      <numFmt numFmtId="1" formatCode="0"/>
    </dxf>
    <dxf>
      <numFmt numFmtId="13" formatCode="0%"/>
    </dxf>
    <dxf>
      <numFmt numFmtId="13" formatCode="0%"/>
    </dxf>
    <dxf>
      <numFmt numFmtId="1" formatCode="0"/>
    </dxf>
    <dxf>
      <numFmt numFmtId="170" formatCode="_-[$$-409]* #,##0.00_ ;_-[$$-409]* \-#,##0.00\ ;_-[$$-409]* &quot;-&quot;??_ ;_-@_ "/>
    </dxf>
    <dxf>
      <numFmt numFmtId="1" formatCode="0"/>
    </dxf>
    <dxf>
      <numFmt numFmtId="13" formatCode="0%"/>
    </dxf>
    <dxf>
      <numFmt numFmtId="13" formatCode="0%"/>
    </dxf>
    <dxf>
      <numFmt numFmtId="1" formatCode="0"/>
    </dxf>
    <dxf>
      <numFmt numFmtId="170" formatCode="_-[$$-409]* #,##0.00_ ;_-[$$-409]* \-#,##0.00\ ;_-[$$-409]* &quot;-&quot;??_ ;_-@_ "/>
    </dxf>
    <dxf>
      <numFmt numFmtId="1" formatCode="0"/>
    </dxf>
    <dxf>
      <numFmt numFmtId="13" formatCode="0%"/>
    </dxf>
    <dxf>
      <numFmt numFmtId="13" formatCode="0%"/>
    </dxf>
    <dxf>
      <numFmt numFmtId="1" formatCode="0"/>
    </dxf>
    <dxf>
      <numFmt numFmtId="170" formatCode="_-[$$-409]* #,##0.00_ ;_-[$$-409]* \-#,##0.00\ ;_-[$$-409]* &quot;-&quot;??_ ;_-@_ "/>
    </dxf>
    <dxf>
      <numFmt numFmtId="1" formatCode="0"/>
    </dxf>
    <dxf>
      <numFmt numFmtId="13" formatCode="0%"/>
    </dxf>
    <dxf>
      <numFmt numFmtId="13" formatCode="0%"/>
    </dxf>
    <dxf>
      <numFmt numFmtId="1" formatCode="0"/>
    </dxf>
    <dxf>
      <numFmt numFmtId="170" formatCode="_-[$$-409]* #,##0.00_ ;_-[$$-409]* \-#,##0.00\ ;_-[$$-409]* &quot;-&quot;??_ ;_-@_ "/>
    </dxf>
    <dxf>
      <numFmt numFmtId="170" formatCode="_-[$$-409]* #,##0.00_ ;_-[$$-409]* \-#,##0.00\ ;_-[$$-409]* &quot;-&quot;??_ ;_-@_ "/>
    </dxf>
    <dxf>
      <numFmt numFmtId="170" formatCode="_-[$$-409]* #,##0.00_ ;_-[$$-409]* \-#,##0.00\ ;_-[$$-409]* &quot;-&quot;??_ ;_-@_ "/>
    </dxf>
    <dxf>
      <numFmt numFmtId="170" formatCode="_-[$$-409]* #,##0.00_ ;_-[$$-409]* \-#,##0.00\ ;_-[$$-409]* &quot;-&quot;??_ ;_-@_ "/>
    </dxf>
    <dxf>
      <numFmt numFmtId="170" formatCode="_-[$$-409]* #,##0.00_ ;_-[$$-409]* \-#,##0.00\ ;_-[$$-409]* &quot;-&quot;??_ ;_-@_ "/>
    </dxf>
    <dxf>
      <numFmt numFmtId="1" formatCode="0"/>
    </dxf>
    <dxf>
      <numFmt numFmtId="13" formatCode="0%"/>
    </dxf>
    <dxf>
      <numFmt numFmtId="13" formatCode="0%"/>
    </dxf>
    <dxf>
      <numFmt numFmtId="1" formatCode="0"/>
    </dxf>
    <dxf>
      <numFmt numFmtId="170" formatCode="_-[$$-409]* #,##0.00_ ;_-[$$-409]* \-#,##0.00\ ;_-[$$-409]* &quot;-&quot;??_ ;_-@_ "/>
    </dxf>
    <dxf>
      <numFmt numFmtId="1" formatCode="0"/>
    </dxf>
    <dxf>
      <numFmt numFmtId="13" formatCode="0%"/>
    </dxf>
    <dxf>
      <numFmt numFmtId="13" formatCode="0%"/>
    </dxf>
    <dxf>
      <numFmt numFmtId="1" formatCode="0"/>
    </dxf>
    <dxf>
      <numFmt numFmtId="34" formatCode="_-* #,##0.00\ &quot;₽&quot;_-;\-* #,##0.00\ &quot;₽&quot;_-;_-* &quot;-&quot;??\ &quot;₽&quot;_-;_-@_-"/>
    </dxf>
    <dxf>
      <numFmt numFmtId="170" formatCode="_-[$$-409]* #,##0.00_ ;_-[$$-409]* \-#,##0.00\ ;_-[$$-409]* &quot;-&quot;??_ ;_-@_ "/>
    </dxf>
    <dxf>
      <numFmt numFmtId="34" formatCode="_-* #,##0.00\ &quot;₽&quot;_-;\-* #,##0.00\ &quot;₽&quot;_-;_-* &quot;-&quot;??\ &quot;₽&quot;_-;_-@_-"/>
    </dxf>
    <dxf>
      <numFmt numFmtId="1" formatCode="0"/>
    </dxf>
    <dxf>
      <numFmt numFmtId="1" formatCode="0"/>
    </dxf>
    <dxf>
      <numFmt numFmtId="165" formatCode="0.0"/>
    </dxf>
    <dxf>
      <numFmt numFmtId="165" formatCode="0.0"/>
    </dxf>
    <dxf>
      <numFmt numFmtId="2" formatCode="0.00"/>
    </dxf>
    <dxf>
      <numFmt numFmtId="2" formatCode="0.00"/>
    </dxf>
    <dxf>
      <numFmt numFmtId="168" formatCode="0.000"/>
    </dxf>
    <dxf>
      <numFmt numFmtId="168" formatCode="0.000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07/relationships/slicerCache" Target="slicerCaches/slicerCache3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2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microsoft.com/office/2011/relationships/timelineCache" Target="timelineCaches/timelineCach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Dashboard.xlsx]List Pivot!List Pivot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sz="1600" b="0" i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Динамика дохода</a:t>
            </a:r>
            <a:r>
              <a:rPr lang="ru-RU" sz="1600" b="0" i="0" baseline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 и прибыли</a:t>
            </a:r>
            <a:endParaRPr lang="ru-RU" sz="1600" b="0" i="0"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endParaRPr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'List Pivot'!$C$3:$C$4</c:f>
              <c:strCache>
                <c:ptCount val="1"/>
                <c:pt idx="0">
                  <c:v>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'List Pivot'!$A$5:$B$53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'List Pivot'!$C$5:$C$53</c:f>
              <c:numCache>
                <c:formatCode>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89-4120-B50C-1273992E4260}"/>
            </c:ext>
          </c:extLst>
        </c:ser>
        <c:ser>
          <c:idx val="1"/>
          <c:order val="1"/>
          <c:tx>
            <c:strRef>
              <c:f>'List Pivot'!$D$3:$D$4</c:f>
              <c:strCache>
                <c:ptCount val="1"/>
                <c:pt idx="0">
                  <c:v>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'List Pivot'!$A$5:$B$53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'List Pivot'!$D$5:$D$53</c:f>
              <c:numCache>
                <c:formatCode>General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89-4120-B50C-1273992E42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1461328"/>
        <c:axId val="1"/>
      </c:lineChart>
      <c:catAx>
        <c:axId val="145146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1328"/>
        <c:crosses val="autoZero"/>
        <c:crossBetween val="between"/>
      </c:valAx>
      <c:spPr>
        <a:noFill/>
        <a:ln>
          <a:noFill/>
        </a:ln>
      </c:spPr>
    </c:plotArea>
    <c:legend>
      <c:legendPos val="t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ln>
      <a:solidFill>
        <a:schemeClr val="tx1">
          <a:lumMod val="15000"/>
          <a:lumOff val="85000"/>
        </a:schemeClr>
      </a:solidFill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Dashboard.xlsx]Manager Pivot!Manager Pivot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Региональный менеджер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'Manager Pivot'!$B$3:$B$4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'Manager Pivot'!$A$5:$A$9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'Manager Pivot'!$B$5:$B$9</c:f>
              <c:numCache>
                <c:formatCode>0</c:formatCode>
                <c:ptCount val="4"/>
                <c:pt idx="0">
                  <c:v>391721.90500000032</c:v>
                </c:pt>
                <c:pt idx="1">
                  <c:v>501239.89080000052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7E-4391-AF30-D451E5A48592}"/>
            </c:ext>
          </c:extLst>
        </c:ser>
        <c:ser>
          <c:idx val="1"/>
          <c:order val="1"/>
          <c:tx>
            <c:strRef>
              <c:f>'Manager Pivot'!$C$3:$C$4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'Manager Pivot'!$A$5:$A$9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'Manager Pivot'!$C$5:$C$9</c:f>
              <c:numCache>
                <c:formatCode>0</c:formatCode>
                <c:ptCount val="4"/>
                <c:pt idx="0">
                  <c:v>46749.430300000058</c:v>
                </c:pt>
                <c:pt idx="1">
                  <c:v>39706.362499999967</c:v>
                </c:pt>
                <c:pt idx="2">
                  <c:v>91522.780000000261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7E-4391-AF30-D451E5A4859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451464128"/>
        <c:axId val="1"/>
      </c:barChart>
      <c:catAx>
        <c:axId val="14514641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41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</c:legend>
    <c:plotVisOnly val="1"/>
    <c:dispBlanksAs val="gap"/>
    <c:showDLblsOverMax val="0"/>
  </c:chart>
  <c:spPr>
    <a:solidFill>
      <a:schemeClr val="bg1"/>
    </a:solidFill>
    <a:ln>
      <a:solidFill>
        <a:schemeClr val="tx1">
          <a:lumMod val="15000"/>
          <a:lumOff val="85000"/>
        </a:schemeClr>
      </a:solidFill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Dashboard.xlsx]Region Pivot!Region Pivot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'Region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937-41D9-BFAB-4E00B3AC4D9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937-41D9-BFAB-4E00B3AC4D9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937-41D9-BFAB-4E00B3AC4D9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937-41D9-BFAB-4E00B3AC4D9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'Region Pivot'!$A$5:$A$9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 Pivot'!$B$5:$B$9</c:f>
              <c:numCache>
                <c:formatCode>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937-41D9-BFAB-4E00B3AC4D9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Dashboard.xlsx]Dashboard!Category Pivot Main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Продажи</a:t>
            </a:r>
            <a:r>
              <a:rPr lang="ru-RU" sz="1600" baseline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 и прибыль по категориям</a:t>
            </a:r>
            <a:endParaRPr lang="ru-RU" sz="1600"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Dashboard!$H$44:$H$45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Dashboard!$F$46:$G$49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Dashboard!$H$46:$H$49</c:f>
              <c:numCache>
                <c:formatCode>0</c:formatCode>
                <c:ptCount val="3"/>
                <c:pt idx="0">
                  <c:v>719047.03200000292</c:v>
                </c:pt>
                <c:pt idx="1">
                  <c:v>741999.79529999977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C9-4EF4-911A-0094F7AF756A}"/>
            </c:ext>
          </c:extLst>
        </c:ser>
        <c:ser>
          <c:idx val="1"/>
          <c:order val="1"/>
          <c:tx>
            <c:strRef>
              <c:f>Dashboard!$I$44:$I$45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Dashboard!$F$46:$G$49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Dashboard!$I$46:$I$49</c:f>
              <c:numCache>
                <c:formatCode>0</c:formatCode>
                <c:ptCount val="3"/>
                <c:pt idx="0">
                  <c:v>122490.8008000001</c:v>
                </c:pt>
                <c:pt idx="1">
                  <c:v>18451.272799999992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C9-4EF4-911A-0094F7AF75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2300255"/>
        <c:axId val="2116525151"/>
      </c:barChart>
      <c:catAx>
        <c:axId val="923002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16525151"/>
        <c:crosses val="autoZero"/>
        <c:auto val="1"/>
        <c:lblAlgn val="ctr"/>
        <c:lblOffset val="100"/>
        <c:noMultiLvlLbl val="0"/>
      </c:catAx>
      <c:valAx>
        <c:axId val="21165251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2300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Dashboard.xlsx]Segments Pivot!Segments Pivot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Сегменты покупателей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'Segments Pivot'!$B$3:$B$4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Pivot'!$B$5:$B$8</c:f>
              <c:numCache>
                <c:formatCode>0</c:formatCode>
                <c:ptCount val="3"/>
                <c:pt idx="0">
                  <c:v>429653.1485000003</c:v>
                </c:pt>
                <c:pt idx="1">
                  <c:v>706146.36680000008</c:v>
                </c:pt>
                <c:pt idx="2">
                  <c:v>1161401.3449999888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38-49CF-96EF-926EAED6EDA5}"/>
            </c:ext>
          </c:extLst>
        </c:ser>
        <c:ser>
          <c:idx val="1"/>
          <c:order val="1"/>
          <c:tx>
            <c:strRef>
              <c:f>'Segments Pivot'!$C$3:$C$4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Pivot'!$C$5:$C$8</c:f>
              <c:numCache>
                <c:formatCode>0</c:formatCode>
                <c:ptCount val="3"/>
                <c:pt idx="0">
                  <c:v>60298.67850000006</c:v>
                </c:pt>
                <c:pt idx="1">
                  <c:v>91979.13400000018</c:v>
                </c:pt>
                <c:pt idx="2">
                  <c:v>134119.20919999972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38-49CF-96EF-926EAED6ED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51466528"/>
        <c:axId val="1"/>
      </c:barChart>
      <c:catAx>
        <c:axId val="1451466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65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Dashboard.xlsx]Returned Pivot!Returned Pivot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0" i="0" cap="none" baseline="0"/>
              <a:t>Возвраты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'Returned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6CF-4238-B90F-F435A5FD257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6CF-4238-B90F-F435A5FD2570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36CF-4238-B90F-F435A5FD2570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36CF-4238-B90F-F435A5FD257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'Returned Pivot'!$A$5:$A$7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'Returned Pivot'!$B$5:$B$7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6CF-4238-B90F-F435A5FD257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Dashboard.xlsx]Segments Dynamic Pivot!Segments Dyn Pivot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ru-RU"/>
              <a:t>Динамика</a:t>
            </a:r>
            <a:r>
              <a:rPr lang="ru-RU" baseline="0"/>
              <a:t> продаж по сегментам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1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</c:pivotFmt>
      <c:pivotFmt>
        <c:idx val="2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</c:pivotFmt>
      <c:pivotFmt>
        <c:idx val="3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4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</c:pivotFmt>
      <c:pivotFmt>
        <c:idx val="5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</c:pivotFmt>
      <c:pivotFmt>
        <c:idx val="6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7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</c:pivotFmt>
      <c:pivotFmt>
        <c:idx val="8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'Segments Dynamic Pivot'!$C$3:$C$4</c:f>
              <c:strCache>
                <c:ptCount val="1"/>
                <c:pt idx="0">
                  <c:v>Consumer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Pivot'!$C$5:$C$9</c:f>
              <c:numCache>
                <c:formatCode>_-[$$-409]* #\ ##0.00_ ;_-[$$-409]* \-#\ ##0.00\ ;_-[$$-409]* "-"??_ ;_-@_ 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24-418F-A751-E957A45B0B32}"/>
            </c:ext>
          </c:extLst>
        </c:ser>
        <c:ser>
          <c:idx val="1"/>
          <c:order val="1"/>
          <c:tx>
            <c:strRef>
              <c:f>'Segments Dynamic Pivot'!$D$3:$D$4</c:f>
              <c:strCache>
                <c:ptCount val="1"/>
                <c:pt idx="0">
                  <c:v>Corporate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Pivot'!$D$5:$D$9</c:f>
              <c:numCache>
                <c:formatCode>_-[$$-409]* #\ ##0.00_ ;_-[$$-409]* \-#\ ##0.00\ ;_-[$$-409]* "-"??_ ;_-@_ 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F24-418F-A751-E957A45B0B32}"/>
            </c:ext>
          </c:extLst>
        </c:ser>
        <c:ser>
          <c:idx val="2"/>
          <c:order val="2"/>
          <c:tx>
            <c:strRef>
              <c:f>'Segments Dynamic Pivot'!$E$3:$E$4</c:f>
              <c:strCache>
                <c:ptCount val="1"/>
                <c:pt idx="0">
                  <c:v>Home Office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Pivot'!$E$5:$E$9</c:f>
              <c:numCache>
                <c:formatCode>_-[$$-409]* #\ ##0.00_ ;_-[$$-409]* \-#\ ##0.00\ ;_-[$$-409]* "-"??_ ;_-@_ 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F24-418F-A751-E957A45B0B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8980415"/>
        <c:axId val="214863999"/>
      </c:lineChart>
      <c:catAx>
        <c:axId val="808980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4863999"/>
        <c:crosses val="autoZero"/>
        <c:auto val="1"/>
        <c:lblAlgn val="ctr"/>
        <c:lblOffset val="100"/>
        <c:noMultiLvlLbl val="0"/>
      </c:catAx>
      <c:valAx>
        <c:axId val="214863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\ ##0.00_ ;_-[$$-409]* \-#\ ##0.0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08980415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Dashboard.xlsx]Returned Pivot!Returned Pivot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0" i="0" cap="none" baseline="0"/>
              <a:t>Возвраты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'Returned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C1D-41ED-B6C8-ED2D4358027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C1D-41ED-B6C8-ED2D4358027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'Returned Pivot'!$A$5:$A$7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'Returned Pivot'!$B$5:$B$7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C1D-41ED-B6C8-ED2D4358027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Dashboard.xlsx]Region Pivot!Region Pivot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'Region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D18-40C6-B2CC-DE70961D030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D18-40C6-B2CC-DE70961D030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D18-40C6-B2CC-DE70961D030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D18-40C6-B2CC-DE70961D030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'Region Pivot'!$A$5:$A$9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 Pivot'!$B$5:$B$9</c:f>
              <c:numCache>
                <c:formatCode>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48-43FD-AB47-DA3278812F5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Dashboard.xlsx]Segments Pivot!Segments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Segments</a:t>
            </a:r>
            <a:endParaRPr lang="ru-RU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'Segments Pivot'!$B$3:$B$4</c:f>
              <c:strCache>
                <c:ptCount val="1"/>
                <c:pt idx="0">
                  <c:v> Sales</c:v>
                </c:pt>
              </c:strCache>
            </c:strRef>
          </c:tx>
          <c:invertIfNegative val="0"/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Pivot'!$B$5:$B$8</c:f>
              <c:numCache>
                <c:formatCode>0</c:formatCode>
                <c:ptCount val="3"/>
                <c:pt idx="0">
                  <c:v>429653.1485000003</c:v>
                </c:pt>
                <c:pt idx="1">
                  <c:v>706146.36680000008</c:v>
                </c:pt>
                <c:pt idx="2">
                  <c:v>1161401.3449999888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9C-4077-B896-C183643E73A3}"/>
            </c:ext>
          </c:extLst>
        </c:ser>
        <c:ser>
          <c:idx val="1"/>
          <c:order val="1"/>
          <c:tx>
            <c:strRef>
              <c:f>'Segments Pivot'!$C$3:$C$4</c:f>
              <c:strCache>
                <c:ptCount val="1"/>
                <c:pt idx="0">
                  <c:v> Profit</c:v>
                </c:pt>
              </c:strCache>
            </c:strRef>
          </c:tx>
          <c:invertIfNegative val="0"/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Pivot'!$C$5:$C$8</c:f>
              <c:numCache>
                <c:formatCode>0</c:formatCode>
                <c:ptCount val="3"/>
                <c:pt idx="0">
                  <c:v>60298.67850000006</c:v>
                </c:pt>
                <c:pt idx="1">
                  <c:v>91979.13400000018</c:v>
                </c:pt>
                <c:pt idx="2">
                  <c:v>134119.20919999972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9C-4077-B896-C183643E73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51466528"/>
        <c:axId val="1"/>
      </c:barChart>
      <c:catAx>
        <c:axId val="1451466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65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Dashboard.xlsx]Segments Pivot!Segments Pivot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Segments - Sales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'Segments Pivot'!$B$3:$B$4</c:f>
              <c:strCache>
                <c:ptCount val="1"/>
                <c:pt idx="0">
                  <c:v> Sales</c:v>
                </c:pt>
              </c:strCache>
            </c:strRef>
          </c:tx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9B74-444F-83BA-C992E75A87CB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1-9B74-444F-83BA-C992E75A87CB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2-9B74-444F-83BA-C992E75A87C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Pivot'!$B$5:$B$8</c:f>
              <c:numCache>
                <c:formatCode>0</c:formatCode>
                <c:ptCount val="3"/>
                <c:pt idx="0">
                  <c:v>429653.1485000003</c:v>
                </c:pt>
                <c:pt idx="1">
                  <c:v>706146.36680000008</c:v>
                </c:pt>
                <c:pt idx="2">
                  <c:v>1161401.3449999888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74-444F-83BA-C992E75A87CB}"/>
            </c:ext>
          </c:extLst>
        </c:ser>
        <c:ser>
          <c:idx val="1"/>
          <c:order val="1"/>
          <c:tx>
            <c:strRef>
              <c:f>'Segments Pivot'!$C$3:$C$4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5-9B74-444F-83BA-C992E75A87CB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6-9B74-444F-83BA-C992E75A87CB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7-9B74-444F-83BA-C992E75A87CB}"/>
              </c:ext>
            </c:extLst>
          </c:dPt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Pivot'!$C$5:$C$8</c:f>
              <c:numCache>
                <c:formatCode>0</c:formatCode>
                <c:ptCount val="3"/>
                <c:pt idx="0">
                  <c:v>60298.67850000006</c:v>
                </c:pt>
                <c:pt idx="1">
                  <c:v>91979.13400000018</c:v>
                </c:pt>
                <c:pt idx="2">
                  <c:v>134119.20919999972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B74-444F-83BA-C992E75A8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Dashboard.xlsx]Segments Dynamic Pivot!Segments Dyn Pivot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ru-RU"/>
              <a:t>Динамика</a:t>
            </a:r>
            <a:r>
              <a:rPr lang="ru-RU" baseline="0"/>
              <a:t> продаж по сегментам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ru-RU"/>
        </a:p>
      </c:txPr>
    </c:title>
    <c:autoTitleDeleted val="0"/>
    <c:pivotFmts>
      <c:pivotFmt>
        <c:idx val="0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1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</c:pivotFmt>
      <c:pivotFmt>
        <c:idx val="2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'Segments Dynamic Pivot'!$C$3:$C$4</c:f>
              <c:strCache>
                <c:ptCount val="1"/>
                <c:pt idx="0">
                  <c:v>Consumer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Pivot'!$C$5:$C$9</c:f>
              <c:numCache>
                <c:formatCode>_-[$$-409]* #\ ##0.00_ ;_-[$$-409]* \-#\ ##0.00\ ;_-[$$-409]* "-"??_ ;_-@_ 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D7-47AF-8FCD-DBE4AA7F6E99}"/>
            </c:ext>
          </c:extLst>
        </c:ser>
        <c:ser>
          <c:idx val="1"/>
          <c:order val="1"/>
          <c:tx>
            <c:strRef>
              <c:f>'Segments Dynamic Pivot'!$D$3:$D$4</c:f>
              <c:strCache>
                <c:ptCount val="1"/>
                <c:pt idx="0">
                  <c:v>Corporate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Pivot'!$D$5:$D$9</c:f>
              <c:numCache>
                <c:formatCode>_-[$$-409]* #\ ##0.00_ ;_-[$$-409]* \-#\ ##0.00\ ;_-[$$-409]* "-"??_ ;_-@_ 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D7-47AF-8FCD-DBE4AA7F6E99}"/>
            </c:ext>
          </c:extLst>
        </c:ser>
        <c:ser>
          <c:idx val="2"/>
          <c:order val="2"/>
          <c:tx>
            <c:strRef>
              <c:f>'Segments Dynamic Pivot'!$E$3:$E$4</c:f>
              <c:strCache>
                <c:ptCount val="1"/>
                <c:pt idx="0">
                  <c:v>Home Office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Pivot'!$E$5:$E$9</c:f>
              <c:numCache>
                <c:formatCode>_-[$$-409]* #\ ##0.00_ ;_-[$$-409]* \-#\ ##0.00\ ;_-[$$-409]* "-"??_ ;_-@_ 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D7-47AF-8FCD-DBE4AA7F6E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8980415"/>
        <c:axId val="214863999"/>
      </c:lineChart>
      <c:catAx>
        <c:axId val="808980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4863999"/>
        <c:crosses val="autoZero"/>
        <c:auto val="1"/>
        <c:lblAlgn val="ctr"/>
        <c:lblOffset val="100"/>
        <c:noMultiLvlLbl val="0"/>
      </c:catAx>
      <c:valAx>
        <c:axId val="214863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\ ##0.00_ ;_-[$$-409]* \-#\ ##0.0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08980415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Dashboard.xlsx]Manager Pivot!Manager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Region manager</a:t>
            </a:r>
            <a:endParaRPr lang="ru-RU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'Manager Pivot'!$B$3:$B$4</c:f>
              <c:strCache>
                <c:ptCount val="1"/>
                <c:pt idx="0">
                  <c:v> Sales</c:v>
                </c:pt>
              </c:strCache>
            </c:strRef>
          </c:tx>
          <c:invertIfNegative val="0"/>
          <c:cat>
            <c:strRef>
              <c:f>'Manager Pivot'!$A$5:$A$9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'Manager Pivot'!$B$5:$B$9</c:f>
              <c:numCache>
                <c:formatCode>0</c:formatCode>
                <c:ptCount val="4"/>
                <c:pt idx="0">
                  <c:v>391721.90500000032</c:v>
                </c:pt>
                <c:pt idx="1">
                  <c:v>501239.89080000052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26-4C6D-AA3C-7068F2671461}"/>
            </c:ext>
          </c:extLst>
        </c:ser>
        <c:ser>
          <c:idx val="1"/>
          <c:order val="1"/>
          <c:tx>
            <c:strRef>
              <c:f>'Manager Pivot'!$C$3:$C$4</c:f>
              <c:strCache>
                <c:ptCount val="1"/>
                <c:pt idx="0">
                  <c:v> Profit</c:v>
                </c:pt>
              </c:strCache>
            </c:strRef>
          </c:tx>
          <c:invertIfNegative val="0"/>
          <c:cat>
            <c:strRef>
              <c:f>'Manager Pivot'!$A$5:$A$9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'Manager Pivot'!$C$5:$C$9</c:f>
              <c:numCache>
                <c:formatCode>0</c:formatCode>
                <c:ptCount val="4"/>
                <c:pt idx="0">
                  <c:v>46749.430300000058</c:v>
                </c:pt>
                <c:pt idx="1">
                  <c:v>39706.362499999967</c:v>
                </c:pt>
                <c:pt idx="2">
                  <c:v>91522.780000000261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26-4C6D-AA3C-7068F2671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51464128"/>
        <c:axId val="1"/>
      </c:barChart>
      <c:catAx>
        <c:axId val="1451464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41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Dashboard.xlsx]Category Pivot!Category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Product Category and Sub-Category</a:t>
            </a:r>
            <a:endParaRPr lang="ru-RU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'Category Pivot'!$C$3:$C$4</c:f>
              <c:strCache>
                <c:ptCount val="1"/>
                <c:pt idx="0">
                  <c:v> Sales</c:v>
                </c:pt>
              </c:strCache>
            </c:strRef>
          </c:tx>
          <c:invertIfNegative val="0"/>
          <c:cat>
            <c:strRef>
              <c:f>'Category Pivot'!$A$5:$B$8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'Category Pivot'!$C$5:$C$8</c:f>
              <c:numCache>
                <c:formatCode>0</c:formatCode>
                <c:ptCount val="3"/>
                <c:pt idx="0">
                  <c:v>719047.03200000292</c:v>
                </c:pt>
                <c:pt idx="1">
                  <c:v>741999.79529999977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12-49F9-8A55-E43480195C5A}"/>
            </c:ext>
          </c:extLst>
        </c:ser>
        <c:ser>
          <c:idx val="1"/>
          <c:order val="1"/>
          <c:tx>
            <c:strRef>
              <c:f>'Category Pivot'!$D$3:$D$4</c:f>
              <c:strCache>
                <c:ptCount val="1"/>
                <c:pt idx="0">
                  <c:v> Profit</c:v>
                </c:pt>
              </c:strCache>
            </c:strRef>
          </c:tx>
          <c:invertIfNegative val="0"/>
          <c:cat>
            <c:strRef>
              <c:f>'Category Pivot'!$A$5:$B$8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'Category Pivot'!$D$5:$D$8</c:f>
              <c:numCache>
                <c:formatCode>0</c:formatCode>
                <c:ptCount val="3"/>
                <c:pt idx="0">
                  <c:v>122490.8008000001</c:v>
                </c:pt>
                <c:pt idx="1">
                  <c:v>18451.272799999992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12-49F9-8A55-E43480195C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51471328"/>
        <c:axId val="1"/>
      </c:barChart>
      <c:catAx>
        <c:axId val="14514713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713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Dashboard.xlsx]List Pivot!List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 b="0" i="0"/>
              <a:t>Динамика дохода</a:t>
            </a:r>
            <a:r>
              <a:rPr lang="ru-RU" sz="1600" b="0" i="0" baseline="0"/>
              <a:t> и прибыли</a:t>
            </a:r>
            <a:endParaRPr lang="ru-RU" sz="1600" b="0" i="0"/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'List Pivot'!$C$3:$C$4</c:f>
              <c:strCache>
                <c:ptCount val="1"/>
                <c:pt idx="0">
                  <c:v> Sales</c:v>
                </c:pt>
              </c:strCache>
            </c:strRef>
          </c:tx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'List Pivot'!$A$5:$B$53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'List Pivot'!$C$5:$C$53</c:f>
              <c:numCache>
                <c:formatCode>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78-41C8-A755-F09C2D69214F}"/>
            </c:ext>
          </c:extLst>
        </c:ser>
        <c:ser>
          <c:idx val="1"/>
          <c:order val="1"/>
          <c:tx>
            <c:strRef>
              <c:f>'List Pivot'!$D$3:$D$4</c:f>
              <c:strCache>
                <c:ptCount val="1"/>
                <c:pt idx="0">
                  <c:v> Profit</c:v>
                </c:pt>
              </c:strCache>
            </c:strRef>
          </c:tx>
          <c:marker>
            <c:symbol val="none"/>
          </c:marker>
          <c:cat>
            <c:multiLvlStrRef>
              <c:f>'List Pivot'!$A$5:$B$53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'List Pivot'!$D$5:$D$53</c:f>
              <c:numCache>
                <c:formatCode>General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78-41C8-A755-F09C2D6921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1461328"/>
        <c:axId val="1"/>
      </c:lineChart>
      <c:catAx>
        <c:axId val="145146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13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</cx:numDim>
    </cx:data>
  </cx:chartData>
  <cx:chart>
    <cx:title pos="t" align="ctr" overlay="0">
      <cx:tx>
        <cx:txData>
          <cx:v>По штатам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600"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ru-RU" sz="16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rPr>
            <a:t>По штатам</a:t>
          </a:r>
        </a:p>
      </cx:txPr>
    </cx:title>
    <cx:plotArea>
      <cx:plotAreaRegion>
        <cx:plotSurface>
          <cx:spPr>
            <a:ln>
              <a:noFill/>
            </a:ln>
          </cx:spPr>
        </cx:plotSurface>
        <cx:series layoutId="regionMap" uniqueId="{EA0DDA38-80CD-402C-AF7B-37D01B1BA521}">
          <cx:tx>
            <cx:txData>
              <cx:f>_xlchart.v5.2</cx:f>
              <cx:v>Итог</cx:v>
            </cx:txData>
          </cx:tx>
          <cx:dataLabels>
            <cx:visibility seriesName="0" categoryName="0" value="1"/>
          </cx:dataLabels>
          <cx:dataId val="0"/>
          <cx:layoutPr>
            <cx:regionLabelLayout val="bestFitOnly"/>
            <cx:geography viewedRegionType="dataOnly" cultureLanguage="ru-RU" cultureRegion="RU" attribution="На платформе Bing">
              <cx:geoCache provider="{E9337A44-BEBE-4D9F-B70C-5C5E7DAFC167}">
                <cx:binary>7H1bc+TIdeZf6ejnRQ0ykQASCo0jJhNA3VgX3prdfEEUyWrc73c86WKHN8L2WqFVxHq1sna9sQ/7
5Bhb0mokzYz+Avsf7UGRnCFBdstN0d616ZjpIlmozELll+f2nZOnvnvefOc82G6yF00YRPl3zptP
XzpFkXznk0/yc2cbbvJR6J5ncR6/LUbncfhJ/Pate7795CLb1G5kf4JFRD45dzZZsW1e/sl3YTZ7
G+/F55vCjaP9cpu1B9u8DIr8A9cevPTiPC6joh9uw0yfvjyO3GJ78eKw2BTb/OWLzUXoRrqbF5l7
XqBPX34WbM424ebli21UuEV71CbbT1/eedHLF58M3+jeTb0I4L6L8gLGSnikKgrBikjhUVYpevki
iCP7+rJAlREloiRhUUJYvnnf5SaEsZc/uvzd5eeX/wD/vrz8/ObaQ/e0u6PNxUW2zXP4TLuf98ff
+RzwWfdeDlfn8u8uv7781eUvL7+4/Ap+fnX51bu/uPzVi8v//e4Hl5+/+8G7v3gB9/Tl5a/efQ9e
8dvLL16+cPOYX60wj/vPe3y4W6BP7iL4J98dPAFLNnjmFsjD9f1Dl4af4g9gbAZx5l48IcaYjmRN
lhGWNBFJioq0AcZ4RKgqEUwlQlSsyMoNltc4/y/A+evdmv7yUTgPxg9wNp8pzss4K5wXfJPFgRs9
IdySPJIlTVIR0USiUhkBnLdFWtVGiMoEEyoShapDof47EKx/3InQVyBTf/3i8qfw43sgd7/bSd1j
5PwPTznYEkv+PEV/Ly7d3N086W4QRxpFItI0VVJlQql0dzdoaEQ1REVVlhUkY9AAA+H/b+9+CMD/
Gv59Dgr3MfDfm2GA9t5nzxPt+SbKN2Dkn8yWU9DjoMA1sOiUyKo4hJqOJCoC1pJMKb2yA1fvfa3n
QdIB4l+DvH//Q3f1Hmt+Z/QA4vnh84RY3wabepNtP7ScH+mwaSNRBK1NVEnEmCjiwJir8gi0ukIk
RGEvgC2HTXAH5J+Afu/dtn9891fvvndz7SOctsH4AdC68TyBnkYXT6y3tZEGSlsTwZbLsviQY44p
UjVNQgoRlXu++d+AJPd+8mOV9mD8AObp8nnCPN7Gme0+pbOGRwqhmFLwu6kIkRi6a56pNCKESCoR
6cO++U8u/8/ON/8l/Pzi3V8/SqAHMwywHj9T8/xZ5nbxk7piZIQ1CaIwWZNkUabyQHUjhEawAxSk
ESJTEWT+Bs2beHsXg/0afPHHOWI/ujt+gPNnp89TpvkmcN/GWfSkYq2OsEwUsNEiQbIoaQOxRkgb
KUjFKuh3DKG3NIS6d6Yg4Hr3pzvh/uqRov3gLAPY+bMVb/+p/W8CoZQG7jVSkIKRqEEodTvw1oBn
gZ0gy0CzKUgC8/2AfP/2j/LBewm/M8MA7M8OnqeMv3LBbD+1hAOjBuKLMJhm7b4fTkcKBGKYYFEB
skVTQNnf8cN/DDL9PXDRwGyDOn+c6X5gjgHgr56pdPM4irbnhXteFjfr/lCM83GxF0EjWZWRrCJF
3qntgYCrQKZL4MzdZ8p/urPZPWf9W6CqgZt+98N3P/jQjb03xu5t/715BqDzo+cp5SvHjT+0qB+J
tjgC2y1LBJgzBB6ZNLDhFNAWwZOjGMlXCZKb9752135++QtQ5r+5/Prm+Yd24HuAvjV2AO5q8jzB
vaLL9Y0fF5sPLehHgqxCfKVIIkWSrFEFjPJdm41E2AUKeO0Yi+CUaxRE/o4av8dt/wQw/y14bZCR
unnpR+D+4ekGW2GpP8+twGNIkW0unlDWJToCzw14litvXexZs9uuGxIhqQLJFAy0KVBruzD9zjbo
FfxVkuxzsOmPkfh7MwzA5qvnCfZN9vtF/PYFAF+GZ08aqAHwkCVTIP+NVQWSo/gu8Ko6EsGZB35G
ViVw5vrc6R3gfw62/HuQIvlFnyiDPQC/fgkp8cf5cx+abLAddP48t8P0YuM8oeATAjkRTQRHXcIa
pMn63PcdwUdkpABfo4oEY+nKPtzB/0dg4CEr/u7PHiX0d0YPEJ4+U+0+DSAfHrv5jaA9ZD0/0siL
I4QJIggMOdolOe+CTCEjTihIOaQ/dz7AMDD/G9DtV+nvry9/86jk2L0ZhmA/0yKIEzc/j6PcjZ4Q
bZBYSdNklQC99kD9A6ANqhyuUIjce5Z1iHYfVX+/9+GgvOj7fXT+oXt7j//+wBwDxE+mz1OBL9w8
j8vM/dCifpx4g/MGhlsWRQnYGLDTwxq2nndTVVAAUAqDHuLdftYDDv/9sOfHP3Rf7wF7MH4A9OKZ
Om7TuH7KQA2PRJUoINUEShhkcMbv6nBNGsEOEBUE1Q1gxe/lQ3tL+zUUNj0mKLs1doDt9LPnKcRz
8IHKc7/9kLB8pBCro55Sw8Clop477zMitx0xKo8wVaF2cVegeA/enwK19hVUgP7wquzzykV7yHN4
jwgPxg9gnr95njAvNm70hLUrRB5JpM9xy+Qq7QVkym2MFW2EQUUTEHRVhPIlNKxd+dm7v3qUNb4e
N0B18UxrVRabrA020cUTCi9E0b30ylpfmwTx1CCKUhWgSiFbImk9jXpPeAGeXWb6d70QX/7yQ/f1
HvG9N8MQ6mcaSy02eb45d8p8WxRPGVDhESSvJSgZlXe2uE9u3RZkFQoZxN4hk2QIuWBbgKDfiZp/
1tcYgnP9+bs/B6/r+1Bu/INHhVXvmWeI/jO10gv33HHtzdPGVhSUMwRPYKMJ0fCALgMrDTUPGpSl
QRHLw8B/8e7PIabqMyOPiat6V/vW+CHQ02dqp13IduZPmxhRwFZDscJNyNQr7dsirpER0ihUmRJ6
lRy7Z6t3eW1IVYJ4PzYbAmhfpTu/nWOI+PJ5Iv5qm4VxVNyo1Yc83Y/zv4EIhTMAGP4DbuQ60XUb
b8htKwpWNIVKVLo28XdU+o93Z0a+3LEmj0ltD8YPcH519DxxXm7rF2/izH9CoPEI/DAMkqtiuS9C
BNt8B2h5pGAoW6Myxhpo+HsZj79995fv/pNw+V9BqqHY6EM39h5nbTjBAOrlcw22gBjr/08S90OL
+nFi3Z/vBJoTbDYQ26qiyaCmb6MNZCicEUDvPy5wzW3tKNEvLn//x/Bjt+cYYL44fJ7ifbLJHThf
XMRP6aNBSQPQnFC0IlGgwKG69C7kULA2As9dgrSWoqig0IFpGWjyz9/9x53l/QVUMQALfnP9ISvz
Hhn/Mbj2gzkGkJ/8Szrld4/73j7//O/537I/f/6v5nT0AryeJz0gSSDDD5EKEIukPwUNxQADcRFB
RRIo81TghHQvTSBOd8TlZ1cuTx/QPIpdHowfiMni2To+Z9km958ygwDVm1iF/AAcfRZVjJUBSaVp
IzgoK2twAH53Sv6eXvxboKf+AXweoC76IuubbfARWvHeDAOwl8+UkVxuq81TdjyQtBEwT3AOEhxZ
CFju+bgIKeD2AAsNNhLco91J2Tsy3QMFuaK+suORMH8zegjxq+fp6fSBzGQTJuDvPOVxWCKNFCpD
2ZaqQPavP/l8V3sDEymrUN2jiRRKdeFIDjCVd5G+imb+M2QWvrz8fe+zPOpU7HVMM5hmiP3keWJ/
tG2e9Jw7gpJcSdUwVG9ofW+au5CDHpfgSRXOwiMo7L1PPv9PYCr+rNfiN1vhIzT4rbEDcI9eP09w
e8GebbN8235oOT8uaiVQsAXNaiBahUpcDQ7IDkIYFUp8+soeaFi0K8q8b6qvpLo/HAvNgMBef/Gh
m3tPDHMt03cmGYC+nP0bBf3yozstXWnVK1G609TqYztSaVDIAapa7ku0+lKOAWMB4g0FIMBRQlFu
L933jk4+4Z2/Z2N89DvcWQ9ofPXRE/wrbGN10sbQu8z+kNx9pFIA4lLTgING18QFmPLbVBYSoYRE
RkSGSA2am9zvbAScxK4I6MsrbuNDd/Ye4O/NMFAHJ2/+jaqDP9CybOUHUJX9pH3p4LxF345MkUVo
jPBAuRdgLVI4Xg3VfvfqCaCMHsp1dzXZj+xMd2+GAdCr+fMEujf2i23jnj9hCb5ERgT3ETewLDvR
HfhzSFRGCLAGFx6OaYm7yr+HXPif7dy6vu/f148Q7Wtjf2eSAejLxfMEfZVt7SclqCXIQFEIzm+1
HLujyHcE9Q7qB/rT/RwYmF9B/cDjeOk7owf4rg6eJ74n27x48c9wQh5OwPctRSG3BJXZfZeLu/aa
itACA9IU100p79vr/wL2+vc7Eua6E+HVcfdf7Mz34w5Y/eEpB3vi5JnSNettFOVtUG2etGkCxHUU
kk59fdA3zSdvSz6ctoPyAqqpKlSPPWTZ/3tfIdiHc3DQ7i93DN1jWye8d6bBBlj/S6apBj1n/192
oT1woF/ui2n+tIWi0EGhP2alQUq672kF563u6oSeroPGdSK4AtBoAeJ/dGPKr8/U/w/Q+78UoMvv
b8DDe2y16EOTDGA/mD5PW3AEcg9NmrdPWPUN/WghDw2d7EDDY9Ifw7uLObSYhgZI0C7pfRQtcG43
VWCPZHLuzTBA++iZVpEdxuU/Twti8PCg6VXfThpAv8/Kg+mnGuANHc/kPhN3r+P03wNxd230oYcV
eHx/TPvhD0022AiH/HmK/dVGePLmGhDZSVBcBEfyMNmd6Lgr+X1zDQwZdw0pEkV9nm6g7W8h98e1
1XjfREP49ecJ/3GxcW6W/qFkyMcRdX32FUt91g3KJhAwcXQAe9/nELbETvDvkTd//8jOKdfjBoge
H/1/i+jA2bv1LQLffGGDvik2xu6bHv7JV3fMJXw5xWDoddLzQXCvyJTpxacv4RS8CGB98w0S/SR3
0qXDs/m3Bm03efHpS4FC9ZmmSFclwj24NUSX8Dz0GZehE5oCh4OoosEZL0jURn0H/E9fEtxfgufh
gD5k7XYVOHlvmeDrKZSRpqhwVBsKj3F/rkj65ts31nHQAi3xzVpd//0iKsN17EZF/ulLGbr6vHyR
XL2wv1UZitUhENXgaIpGVBlyiFDsk5xvDoCohtej/+AqLvEClDszUh7nsaZNW6uKWJt3Hn/dkizn
VUiwrritylI1I0YmKrlBU5GaxHcvlCZ526WFMJGdLOVC62aGbYm8drV1m1fhjAa5Ni6LglWCNmsT
Eu5RnNcsdEuBB/Y8QZ78SuQNRee2VKuHTSrvdUJDeSOr3UGdd5TFIUEMzl5Ya7lsudZgZxymQWEq
qeexLGvrSdAVlSnlAWLB6zpO0mndtCyp8F4T+KIRZcEY1d6J1mpY96nd6kGQ+Dr0k04NWww2QoYD
huDUyFhIZHkv94JXtLW7uShN1SjCZmNP6gJ7RqS09utamQll6rI2irI1DiPeQrPiPVXtpqFV1Eyt
A4d7kuQzu6lndVDivULMpXURUWuZOBLrrCrmcltFY9utma952YnYZITFjRywSHLEsZSQlpWy5E4d
VzY61TNobqXL3UOh4ClN09bwxQzuAVYjwLXZliie+KGm8ErwJCP0JGFMowxx4goHRJO9pQzvl2dJ
N5ZRPU+yLGJuWxsp6ixDU+TYUBM7Z0SLEtaUZWUkogcfsEMTn7TbrG6ncDa1NoJcMFUaxGMlblak
KVoe4I4T1W/WWVCpzKsF3lRxwdNKkHjukXHnCxJrPEmbdXpuubaRgU00kiQ/CmuV+UITzUlUN8zN
vMB0lEhjUh1bs05bUTTDWSQdd2JeGiF8W4RBZGXixWHF0qKjgKDAQtkLT1zHXtHAqfTYTuaNoL4W
LTT365zsC7UcMYcUIatiS1or2KpYpNJTS3ZqM5IEjssgmbua6hppHIqwI71yJml1wxUlCXTcCvnC
jz1WSArWo1LSi8bFTC2LcC9qlODqAT6a3DrBYeUGe36SsyDPYj2xk5WNozeWletxY4VcxmnHBNpm
rLaSSZhSd0JdQTIkBzsswmW8jqtCZmouUl3GhZ67Hmt8P13YIjpQlYxjpytW1PcZHOV3F74vmbkt
IQOXUsMKoT5K1dZehmk4FXxfZoEU0zM/KnQl8vbCRMkP2jxpdUcLbcNVdSnF0ypF3lahziKy0Blx
YtmwLOQxIaqqVZqhtZAijcVR0+qdWDqsEBONl4pr6WKztGtFm0Whu49y2zOaUklZVaBzGtqhLuQi
F33ZWsRNMBE0LdNVoWx1SXND3pG9zp43OY9JjHhtBdU0Cb2Yu1XnG11RSpx4mem3irxHkV+wMHAo
T+XYbG0/4E7Ia62a1ZVrdB0+lzP/CPSlYGpiBKMzMWVtQk+8iuYAp+Vzh9Ap9ZyOkbQ7iT0UMRLZ
md4m8VqsPVOLpFRvYlfjsS8wFBOZ2a2qju0wmTXYSNtaR25oWo3LFRIC7r6wcpQu15O2Pq7iSGBd
lgRcyOEjKm7GKa51aKiT6Cqqz7AUv8JBgliYFhM5RQGzSFwyRWgU7jRpvrSFbCmF+00azJxEhL1N
Il77Ss3SWAq5Q88y5w2c/G/MrRJizGt8EQmhz7yWkXVRRKugSWru5+nrlnaeEdDK5UHnx6ZLUMKs
2GlYlUfEdErPkCOnW4tR8Da168NUYalPFD1M45ilnaVTq5m5UtnM/TTzpqXknAUNKWDx/LMsSKd2
0lQMF/XbLHJcXfTj8yJICp5klgiat5mVoDX1/sQjq1Li886NxqWm+jwKvbUdWw3zHESYbR2GdvC2
qiQYRVpZd5HisC7O1lHXjYU6XQfakUMLmzlyd6IRAbEksPQ2w5MU9lubl0slyY/dID2NGnedB1bB
bUWwJ4qg+Szpco1ZtDwNrdadJZ7M4BhHy6UqiFilqGCqsMVd1eZuE6mcOJ2oR9Ws6Foe2ikrs+Qi
2jq1vQ6coJnhVlwqhQyC3EhzL6QLrDZTJ8QOJ6009hwZ6zSoQo4T0R6roiMyqLU7wVZwGgSWy1W7
vUhccZrU7Zs2kRIzraTXtp9gVqTuSSOipeOU8hi9TsTaN9LMxnpOWoeHrliw1FVFJiv5iRt7c6u0
al7bncdSMXGZlHeHXVS9LSOWWrnHJcval+E4IhOwwB38Nu6cmBe1RidJ4cUrLbdVQwm6GaodlcX0
NQ4Uby9WbVjiWNbMxoklpjn1StSWtCgoV7BbrYQ2Mqoku+goaXjkeZlRwHuxojRc7Fe8cunGdd1F
hUKPIavJdNAtx0KWH+IaLKvlFVsiZ3OaecJSUgWz0eyVLc+stOmMJALN7bmyNXeEblJHma1jTC0z
qMR5JxRwDeQj8cNq6rdwk+5bN5c3pKQNc1xynOICcz/OjVCr8DQPq4xrrz2RHLR2Shalo4J30caz
VnAPQfXQHGbPldTXa7AbRdDMI607btUYg/PQGnmrrLSabmSheqWIsWFJZEvBApk48I1atjkJa+7i
9k1aS4Ke+G2mCxhNA6ULWC6hU3Aj4mnpnaiuB5hlYNWiVPX1VsVvQqtKlnB7CROlVu9b4YKX4e9B
hXUzdRFNWNHr8LpsjwkIhl6nvLDDCxDVbio4NdhiUpoKQNyGGFyZVB1rWR1NmjzWwVuay5oXMlpF
21oKplralqx0K5lZivg6t+QD0Xd5ZifkPG32rVRS9E6JAlaGMmEueFF2LjvzUkUZ6xR1Lyk7m8kZ
R86q7YjIClu0wG6A6vLQtgzBlCYKYqXGJeQYieuA4ilV7qThGdaCVSFLCzGLznAhn9r5q6ay5thF
40jFhkxgy5b0yPInhSMfV0GrGKXm8UhRx1Hhc9jopg/+R+eHCzWLZl6dbboWszxt1lpADlBqLzCN
L3CqTPO0neECzWjr8VJOTlBLJUOBLSamQstSYQK70UzEzhlXolSNO+ihNXcjehaVbwsnL8dxjiMW
1lnI7CA+b6xZ659LZTd2fBrryFZf55G1yG35Amopsd5Y6tYNlkldCYuiq2wWe03IAll741HJ0iUR
VszxQfcl8qSWBZu3NFq3QaFywVJP3SiZR5JS6uAgLOxExgb1NcphlWIOZXsrR+p4Dq4fbFiOq7NO
C8xO6fbVzD6zq+JY8YQZ7f1KMZVm0QWR7DX09SmYm4dm6rirhroMPlNm2ioYUg8TjnJhGoMGjwWZ
CYJjuuFrIfHXXVfuhZFlCHQSV62OUiOycpc1dTeX8+BQ9eSYIVs8LlDbMC0E1dKE4lHZZtOUKlO/
9hpeNCddmJW9c2pNaENjBp2EJo2DCdyyjLhbaGOkeZ2JtTriqa8BqhAJsCRWwL+lIkdRVHPLQSdB
Jmhjq0JGqpHzxq/GBcGnml8sPFs4Ux16IKMuZRFSuFWHLLM7WQ8kMq2SIGN5TCedf4h9oWZwbucI
ZVHCa6/QrSpf4NxD4yIA+Cslm0QkmmY+KDriRq3pBjlTJLCDYeLVRi4GLvNyewxbxmVW1BsZ0ctm
paCkMyetMxCR/leZlppO4JsSmddfpraQXl/Z/e2mqaPTMpCuXr0bsruAYe1Fvvv724fdlW//VLFj
Wqh1J4Pnb7397sW7Gxu8xve9uYTLaOyXUYGM3evAwubXv4Lez6/vc3cpldGESrUDzro1k+PyMFb9
xNxNvHtAmpjNvv1z95sS57efKzPJmaUily2rNbSSbsLde+xeRe6+9Oo5MhPBT4UwmUaznPjxrOwf
urBEDDxGR5ctUfDZ7snda3YPclbEs0bJQp4rR7HT2Xww/ts/Kx+1vCxUh6cB+BHs2ysoVvxxCisU
Qze1WSPLIUDagJccuVTfPadWjc/roJC437iWmbf5fiP5accdN4lnTtg4AVgY+LUU7HVUhHpYjtPa
2RMWOVmCterkBcQTnndMDU/h4JRaBljqGfV486belw5jVq1inta8moPnYrP8OBxHFk9OuhPwSLHH
4vOIQegI2kLvZu4RSj1GwkO6pwhjT5mpEAVxl7lbb6UtLY91J+WiSdT94IiupaZj55LHcWxm7R4C
f5gHOhJZlehJbZZbkF+IVUqf4ZiHp1nB3XmsMEGduJsaFE9oiOFYGYdoVsQMfi3OI5n7LQtb7hE9
rk4biwsdc8C06NJZvrBinvN8LJ2AKmFRbQYly3nDrFfJkT+vKgiQ9TrUC5fhQBcOU+aVYNIWwZgW
JjoiZOagcYManRgKrZahzdfBiq470BYp88dFaYooZTYEs84qnMUHdmHGB0LMsmAPHuW9yIlZ1zlT
jF93EWtEl9GWNcICHpHKqMDybUXBcpUmhWmqZgpxjzJzx+E4EFkuTDSuQMhaczDJUebPQI8WFALM
CZByEFrPcCkyH6w6J0dWBQ/NgSceC5t1HpuFpXcTOefSPDgMT0FBB2uXoUnMg8PoMN13uMBk0woY
hGb2RGUYnFymsnCjma9VbdXyJrG51QpMsGaBGZa6pswKkbu2w3xsOuCCEg4hpp6EurchLJpkRvua
rBLjHAJTe09bFLXevo4oF04D5u/ZmMn7Jw3Hq4C5e0XGmlliUIhdJB3CQxZYfJ3WLJtQfe3zCp5m
JOkfY08XOFlbF3RaMaoXE/LGOqJT2WZjZe0ulKlyEZ3Bzxr2WnaiTIMz9xilY+tCKM3ihHg6bFVr
bRsd6xi4X7AA0kTLYV85HFszFDJF34rr6CTkyhqsYlwzZSoYDYshGNXdU+vNuXZM13QtVobs89Bo
yNSyZ1qs+5hheQ0kkmox1XQSPWBjUjLVZrYRH6db/7QQuCn6uqSfxsuVffBaZg3Ss4DPVcTQSo1Z
EKe6PFEaHrssthjBjGId8YYHrBujg9Zj7rG1Jy+30sGBW00Fvi0SIztLCqbGurdyDQHeHfHy+MjT
S1lH844lENKC4O03zjh4k0l6CLIUcWBz8pprhl9BcCRs7f1o1RrFXrKKU9ZN/OO6ZtXcBY0z7uZu
AysVLwK9mQuuOY2PCyCTTlGn3zwLhIZpz0JqVAVwKQdlDBJgppKn57C89qzr9PQY5vVW6TjdhimD
vcyLiSvzqNYbnrzK9yBCwdorMgaeBbge3p3DZjtfeHuNmemViWXmLstFtioOCwlUSLuii4bAHn/l
Tpppyh1zS6bZJJVYoOluoavG1U7Z+nys8QBiVKa2enZy7o+zicDpEXA+YL+jguUe3ErIaaG3RPcX
wtLSicAaBpsn7MUZwIRdNhc8bs/6xcy3UwSX62Pf8C2NRaskWlj2VAWOY2aHc3Emnwsha7g/7faT
kFmTUgFJnjTp1F06a5sBI8njRcPsUyBJPN6duIbNAtM/dQ1/lgI7NIM4J94HhwlWLh4nlFXhvlmn
TD3zwEsxxEU3dZy5GStmhvVweRona7xfvo1KDquSCWbJu3SiOFwJjUyDVYs1nm7ypXvQdqwE6dXr
7BRf+DUT0SvwdIHKSivDHQM/2ekoQRwEOVHGTbcnIK6RTXUh53pULNLCJI2usdNOFztO37riypPY
GWK2wjHRhaWcmv6xpTcnaalTF56pHCZH005lwEQVzFk5QG5ykIlwG48zgYNvJZ3V20iedtgoawNU
mGu4LF3AZonHsCqGPZNhNx07r8v9elypK1idbp7ymPuEZWdUVzsGsRGOuETNAMJ42u90p90j1Zt4
gQCinHuv/UqP5HHHIBoPZyCFNo8bFnR7ICOuIUYH0iQfl8dIB5NK6F6BDeHAA74GmY7DmoLB68Nx
FxsNQF9vPR3cq95iHEpnYCzBBKa8mQe6DcqhtqfxaQZ6WIY/YQ3Ssb3vgqE3m7MWPFVRbxId6B9Q
0LzHHqiaeBPOOtZMEJPFC0mHYKlTFo5ZTUi/95KcC+WrcFxZPewuuHgePgDiMjg6zcEKbuz94LAD
iTqAWxS32SF84P5DL0D1NNbUdSYgb1OPMmuam7Wtd8tiUrGrf3Y97c5shua2YebHjai7Kut04FmX
uhpwaz9ax8fxsW0DMzKxagYrEUWsjnnrG40yDs7FsmR025GVDM7u2DPhDvxurBUMHHD4OmaxBZNU
+dwTxjgHGMItWAZQIydlypDAwZ7XNk9WsM/BvFmzlImGaNgT2FbeBX2r5KaMIdQEG2XCFspBVtIx
GCgTLCl8wIaF++gsMnMCq4LO8DacqaDOA+1cDXmDuQX8XFAz77DQzE5eubMpAUNkmn7A5HwGjzMl
HethwTxudUxRl55tFKLNrP1u6m7lUuFenhixukzUgFXiK+dIK0BZjrulfwSB91lxIh6DoG4dXQCt
PpPm6amnpxyUJ+iMlDmYy2fqvO6YbzPTnpcbZZZMQQxe2xvrVJhL03Rum4IOBADllQkmdhbn6zSH
eJwFa7yx5y44OsCAcEs1dopJB+WkN6qZOTx4tS4YZUDQpZhlWrUEcPJjisawhLw1ehAlMBmEefpR
v03TcQWsEUvmVGKuZ4B2zM1GZkU7haIfcNFA19mwNvmYejpIPl0ncwF0IQQNAgKyAtyhLj6NwIcj
M3gUw0kbrkkVzAnYL8HnfqAr1l5VcCyZKJyo5aFKx0l96AD16zoZE8WpDdAq3lQmc8810YHPVb4d
U4ULk7kujmUGvuehprE2M+PQKDSGzA4gl0w7Y+VptnJMT1snE9UYWyawWbplFkzhsMsPJN3NWGzU
+83Kqld2ehaoPDxPhaMssHlzIUE0Cd/DthDmSSTOnIgLbq6r9hqVyaxLQ0N45XXxUuGwl8MJ3dhe
zpqgGQuTQt0EFDZHOU30AuXM6o5IEhjiNI0ZmCugqRr1EChO2dqLZEYMXxgL0Tk+ggP2hcJCCBPT
ikOnaeC+F9ZEq06JDkyCAzsF1A6aBGa08vSOTKQz0G1gT8CRRv+Xq/PqbRvatvUvIsBeXtmpYtmW
S+wXInYc9t7568/H7HvPBg4QOJYtUVxrzTrGmLJR2YQ23H/i5Kqn2uRsfcqV7rUg/a4AYxGFKo53
I/Kk9pKepp/O6V53mxjatgQOlxKUgrqdCR7Pg+pqz51+AY+vtdOmUEF63/t5jqFjbFO1h8KVtGAe
nAIoWX5VcG3SlafjY+5YP8kJpXF/39uw9dUf9Udow8HRf5ZAMSkjPtobfm68F94YiYM9RyAmsuls
3M9ug67Y1bOkYcJOOnqAxP14AiopehBoewWCTlx9I1Y4zeBnRDE8frEFR79P01HvyMtZg4sACWq8
vI5kvFVeT6t6A1LZy2uf+cJznD8kqwNZ8Wn8ilXXVB/W2Wf75j+C5P5nP4h9JSml8FTuOSAntE3E
bpc3gcbjPORRe6d0AX4Ul6hTbei/dnaU4yw93H8q3opTnvv481baEE/k3hd1CbXkoplUxPp1O4ne
PHntfmmKx/XcOHl6nNjYnarynIo/gnrJM6+q3c9MdATJEymLZC8O0swubPL0/iuvnOmhf9xem8Vb
ZF9snufO64pgKlxAFfF1yEJhtCfuQKdIixT9qgz3TXiL1w8zc5rkCC5lblefo2hTEb6PIMyU4Knd
DI78vN/WzLZ8w/LLzqPA2IJkulGg7ucqaLB57QbQaJwmsoBIiZG7FU3dNT52D1NqXsu7ULxA6py2
zjaXSPsayATLY+lvDfwB9mPLk0tjJoVzG/bVk56e1jZU4pcy92uiQePU7grpZjcK0Uzu7LEG4Pjq
LcUWy7NBt6U8TtKNcob8OLYngt3yY/4sqzsAyfZuvvmWEXSqX0xAUs1LmkBtCX6rOV3siK2nsjU3
SNpkDnKD2OYsja30fl2cij40qnOXuFXurtNf+oSFOHsHC1FjG6hRFm04OkVzFg3w261zV2yDsvBj
y9uESz1QyXuD4dZJcDvML7RuNWyYFUDHFJWrfbfpcx7VRij5unRq88u22UcRRh7RXJie7Snp/DK9
AEfXFn3rpcggQwbRLrfnqkjciYZE6BxdnB1qRP7l5dMImfnKAexfVIOZLeinoiAvd8VjVQTb5JYp
XDJ0yTklDqq/TeOxF/1OPJGyJdlp1a/lUwXb+moFh3Ik+yEryZrzI8eh0njbFIqPmqdDfl3UhFxO
Ebu2J5Dv7YdgI04uSPCi+KRpqGOxDNQs3KiXhVfNHys/tUK9tev3XvKq9E8s2NTuTrU6eRNl6ws3
TcwpTVtpTwlYCKmIgolYt5dPq+DOL6QH8pM93vAb86RAYfs3iV9HaQce7lN3jPcqBL9yOrt7SH4X
v8fLZxs19mf7RwnX9++dTuzDEpzxT6sSwW2JpjT7nRGYtiuH8G5Q02Cib8ACg90/0suG2bV6yltb
AGMHmaW9+y3c88Rd7zqb9Ftx59uqe/k3ZZfhKKQx4/LS+q3glgUB1Yz6r/mdWFq73VOG7UkY8doH
w0xrBJsEi0yVytf6Vl2LEwuyx7sWHuBB0C/+kXhB3b9ywSfc0OkVp/pWt+HyvP6ZeoeSJpNnOxHD
TLc1wAisuvOq4XPFKlsvbnxLBvcwvXWHXnCJrmwoqASPFntUo8y8FPC5j6nbLdcjkax3fIt3onMP
ulfCWPM0BThcwf11iWMSsy71HefFI0sfrhy8gJi+EoNsmfJpCVOnhwSPpEuaH1a2/WRe+6ci/7tU
H0bsVqeuOBpZp/srvkpPuDvvUtE0PI7uVPwpGrv6yZ6qJ+PcBIZHeadf/91PMt/yb9HbL5ZP2muu
FPltG5a3eLrV+cdunAbZZ1GJnXO5yjXzhwYIgbL4IEynV4WCynrPf9GTG74021oo/wAwCV+FF1ff
RutOT7JHpUOArH2TmAmsuj5iWuONTlV6p7zUnfFDEV0VuMC/iREnbgT9DayksE2Qp8yvO0+komVz
MggpR/oGOOLDuahFAath9MuYxiW1aS0aFUbYzj71j6H18ZqE+CfYxZWiSbNefozZTzz5dV18mvZZ
8ZraNT+aQHLNwGgi2gyx8JTi1uu3rPor2dY7bz4uvoVFk467QxaSj544u2niiS+C34gHerBrl/Ex
MezpeXkoU1+O4j61qWZV5bGJQ/FDB/vQH0386wcDiuKANcjOkDmErMmR92h2i9/9pZft9kVLA+E7
blFqOBXChdlLfOtxhsRRnRjkpXOTi1777923FiyX5SU9x+/960LCpOlc7GVwEtNOn5xkdO698d6I
rtQ4v9dT3tvAiXblu83mzpQQbu2UhUuy73q7+B3/ne+NdWkwrzYE5iqy+1LYne7iiY3+klmuMYLa
X9r51/KbfMbbfFaBRi00fry3f6sR8gO8iZ5NFf62A6SqU3yW95fGUZLL8EQ1Mn3qpOvGkeXzCPBa
2XUTorgAZhypY0EHGFkf7NTBZxfN3Wdb/FHOgfVMbX6uPDpMeFF3AsOUP+SP3OcgxeIhediWaJL9
TT4XMLr7BamI7NNMkJ7rO7VA9SlvwYsBG4aldg4ICAAGSA9x2s5An/0D7PjJ+6D0S3e4bkXAT0X5
LGBDayRAaAxXcQdr9vLLUAwYd2W8trG3qI8NWM07mG9roIaxV+pQczhXb+Z4W/tnTv0qQgBP52Jm
qTerpxIovxoSQQcGlyet3fJs4yJuv0Doav0kGpe49rX9i38gMhYSnOO/ByU+V4pmL+2rZTytw1k/
6lA9e5xtJWyb8KXoHDP9U1buLJx5jwnEP4j/1jes/htsxFKDNRzmyDS8PnYJaBd6/AMfsfU5jP1M
J7DGLhcano34bGqclx0rdvwBTkcJX4N5UPHSLQFYtichdiI2ekzt7jUegc+d8X18578DcQu1d+u5
q58bEOdYc/SPSQhpvB6w+5FiJZglh+7tfSb87K1HGUbUuNFpmPVvcZltUpVZswB3La9EVN4G+Jqu
DWdOieqUv5nfh7mft26mudbyxsW+aC4LB8MYpltCvw6gK5+13KnoNu31XXggDTUuQVVHcQLxQxHV
enISVqA2gVw8ZIXbz/4aHhvyyR0NC4EUIswmV9JFkxFRh2VgGKb3LwJWV8LtnV69vVd0NXr+sH6x
W/M7tRZhLT3CVXpYH0GPujT+mF7Tb1oX6mKwXAJk5hOWjFDOzzQW55+ydeOPTL1TYuaAfnBCA/zj
F9Ft/VVJwcxz9AkcZYF0urYbjTKgBq71QNVeRkNy3TbQmFAiS79Lib1+SZDYjtICzcSSXwQRrb29
ZmhFAlF153dxwdOekFQYlp2/iNCUhSdkt8H0hAc2OeucHKxQtS04nOvyqnrbqets6mofJ1O+xjta
sguARwdaQwFqflDdl+DCkgP6TytESSGBWVEj6JzBW0KviKrDoxiRlFDKbxOqKbuyh7+l5VNRFboD
5K6elsXTYjAYyhKUEflsz6BKP4v2XtNDKa/JKY9+CXcwUUJGUKQnICVuiwNSg3n5SYBz/qokxW4L
YCSa3aGsWvKAHUWYUtAiFSeapPhjW67Ke30rPHLbB9sm5u8xdRb9twlCU7jAXYL4tdrmR/ZZJBGh
gbupXtcvrkRY0WjYRZsMv0y3EvXUi05T65iNbzYX5UuVzzIB7jO9Lw/Zelhg8RbnNAlefM2Lm6EF
XKwc7kQtmZ2ht7gr4Xyv3mCSte3SOctbihHy/Da5tBj1V5E41n0948iA1SjBHswrBg7SZJJ8mhZE
0WNDiF0VJVbh0agf7QjajcWzTDu3oJQCsXjT+vdqC6DaIEPpX4sXnguw01FcFJ6s+Zw7pzFrkEve
CiREW92hxXpMqfg6j9ctk0uBHjY8e3IXtqkPuJRVRwngqPYOO2NGtfXRCH9H1DFbfMBw2QmsfdU/
a8vXk7BVIyrnQTlX2rtA6Oeehdit+2BLwrIPVnE7jCc7Og9CNq014hckElhlDffrcQ6qI463faZt
81LBFcgEmMqdwkRNHAWwogm5e+6VK/ONImHP4OmcbgdA2h17w3pH5ZU3JJKxHy0hZX3ht1XvDJpb
yx5oIt/TcjWv4uqo0kuulY46hxDrDe6d/mnXP2zqtHzwct7naFdcNnqkPa9t5cy2siLW1VLuzJyI
KyghtyTB10OB8esdec3B5xjzI7mQHWe/VCFkj3LRNfejDGptbsYwkTQA9tAXt5wiEOUn1sk19fWJ
vBcLYSP+YtUlYGNXvAH784DbB1kfj3JE41cyuDWRksxHSy21JNxjmbQozWElnBlrpRuMi6Ny5FDJ
8+yqzE0DaEg2F2T/uAoL4NTH2WFV2FZPyRy73D33yBERFTClWCPCPQnDvXShKD+tymFF36mPPmFu
QlH4qwLbX80klMDQZh+cBKhyMr3DaE1Pl35hKzwEcpW149r/eWfewRojbkGlrUbpZrMybJL2pFXs
HkNdPG6UtW4ogkaa4WBtI7aftyfx1/dtP7GtvB5m/DjQxOFFrD3PXI6R5WD0isdd4UT8hqdwHEuw
plDDx7JZrbw63Fo5uGwdW8A9ZprN+vfW5XKsnBdxvxjBcUgtsk23RtlmHwdID2oL6UHfiNtwiU80
G0lJ7qFKAmhxzMndrssnbzzfYQkEOiaf92U5/NuHOxfUgXm0B44HXLiga1bVu6Hd8ApNjXD5SjmP
WjTBCmiirUICiy76Nw6Rix2OkTk4aqe5UwdZ92KcVfof0+dgcRDegydy7KyQZao2K5r1oHtK5FAg
NuzeXj11yCQP/gAZKNWvOx+u7EhWWLXOHvsrrK7lSi96eQY8EQrAhDs2z5vHqJ4FpJzeZjzmo1OK
bmM8sp4FU6IeDI39wjHwXGs/AJQYYQrws3yY1CF9BXGn3MFWkXW+Lj9aH6AbZZe5C57HMUjmiWPY
gRQMuzeuKYpJ5ZUXpOJlsS7wddgHR7nOTlwFnRTwTnDuaUnBfcoFXB0S0Dovh/cZtH3cFbe9XyA2
cIuidcbpjJGNj9MzBGnSO4cv5s74UiLxXNljL+0oW1DpBFBsJmC2n9Sukv4W64C7w4+11KNyXCd/
yD3RctpKcow6et4tl3BiTU/z+JEjExsauymjSr0iaRNl39TtQb6OXH73tzpoxAhq3FI8FGOF5CWa
L2rvnDG3Occv+J4x3HnIcg8FV+ug4aAuj6XQmO1ecKUZu4XmOjY2OVtIdGSP5gmF495G/7bfrjwQ
nFqxsUmze1XX6D87TCwVxhBNJftT1C69cNE7S+2Zb2uE1o2VbYLHkeCL7I82BDhcfbBOTv+ovoHh
sRvD7jVFKMkuVoimwJBdWfDYsHoI08rn6NgoWGsl9dDqlAg+2VgiEI97zTsaqdprue8cmbhT1Cf2
VFIpNA7jwCEHu21tH0zuD+vjXDHLGN5OPfDJpTxbX91TzJponDDG7MTG0uZxS6z/EAQZiIucVPdi
wHw7aY7eFH1kpp766nXfz7z9YQQzUKYzc56rA3quxYEKyklXZsNcyLW3WoHRA6nZ07zZi9U5AdHT
6QbwfrRAz5n+C2e0zuk3KtXq+bBXweHKsxltup/Xn3QPGBkNLj2wStfWLC+F5ajrRVxjrxPeRTSe
/9zOVH19PnZaYQcUG5SveiJnUlooA1I4t8XG6ijTgqFDUeEdG667KoyU5WhvKb0DsRx5Fwwj6il3
wym286w8IenvXsDZUHJY5lkSaqRRIERPRhkHuMHhP6rTmegL3Rb53WM/nZrpwg846q479x1NhWtB
nKNheYjf2FFRvqLsykHuZRcPaIghsm0Noa4x/xD25tdh18oTZwnQKkKIQnt2mTMC1CN6EUofz5oG
H8ElSC4RqAYmRc5VWce+bZt5Ig7zGehEf1r87sFA3y+7luXEcORzqKlBNbpF4hGeG/WEGbKKOQlo
oAUKdRy093Kakk/a3S6PrPRhTBCA+4mI83hjHjBKgaehyDTz40+lCd8oVghj6k93EqxwNZ+rxhvY
U8ob65fRP7WDiwbxsKQpQlmuwJ9SpFwtwR3Ynv2sJA8we0l3ntPzVrva/GseXw7WCygh9dKMGsEp
+xOxSgZyGg+7xhcL0VF/AyNY0DRB24UYJkeByaL4B5Kqs2B7wAM1sD6KLMPGRerklWRkNg7WDom3
mGd+RWg/ao40Gp6ELx6bacSlkvRFZwltxKmRyWuRbH8SiucSzmw7VsEzm9Y5HupuOxFdgzo9p4it
DXu1wqOSxu8FtJ8fICK8vTG4eB5XhnEib5ekU6eRsUZI/+0IIEfOLkHSIiIJAuU9c+vax2wm7Qm3
RJweD28dgX7w2/kkc6ndGzNvGL8xeDiQWHnCdceMYOdiUGn+vLIgxA54hTC4e+fqYiCNJ2ZL7H3m
wNDATGdFC5MlFDZfBDpP3FZ44nSW0mvns7qHADlst1A/xVRcBJZ/wQhnbR/LD2wGl+LOiET7fBw2
T8KYCUZEDo4oEQOxjDg0Ik+FaEV3yI88jXA5/EYQQoAi3wlaxNOnYKFvpl4unQrNWuU00o0wNmXX
3kRnTG3uJqJD2cCb8a7kPsAyHrKHFGd4i7jSoz7C4GgWsP1BMnCsvKpKGMxBM361JJIdIzn5uti1
+iagJdO+jnqPS1GCFAEhpNwH5jsQCOcF6PCM9SeLI04RPgOeViq/n9EEQMlQibF645sg/wg2SrNO
v3qkb5QnwJ8oi0pHO2QG44DqL0JpAZhMcu5BmGIq8t4ZBcn0zdWqkJOqam1bIsFDszJQoU5vTko3
rmzm8Vjoa9iiWdNzLk+A7bp9OE19J6MSzqmQ9OVhN8ucSaHROGkqYJOSz25VoOTcFjELWl19ytpV
OUlTo5ysTkJGliOiqtUqYmDtMx8Zo6jGTT4VAjYldkUkLilEt8BQS6b3tSf0xXKKRWM+JVOcVPYi
y3jSoojOLBLEVwvgrNel5bT1xa3NdMGXdk5kWNTXRV9KJ4kHg8GKlcg1qoo3py+datJIJXJDtoqb
k7Frf/oq+b3EJJlWITunexVMhpdT1ySJWUcFoml7Ga3SKwzpvppK4+vHK/+9PNb1zY8L8/bvR32h
VBQ54v3f76qq2MIV5KY+xoJqeR1P1aCPp6XL2LJpvmQyMtHif7/IyY4Q89/jMTW60yS3piN1OG6v
tt0pKdL//0UZAk1rSCXL1lFuiM//fUKu59/mpk+eUteQQMeXft7K0v7v43/fzQPmV9VVtA2oKDND
Q8X479tSbPhWaNo8qOv9LHQoO4Wi39xVXXumnwx8JEPv746x+v/u1hRQhPZdMZbI7Pj23xL+88Lj
1Sg7+c1/f9gWcTT39GDjANbTGygh/73zvy/5cTLFv9v59+2/H2pt926JMImrwrRSUokdfSWZrj02
9t+X5Xj4f3727xf/fiZPaajkehYoxnKpjFLy6znpkLp0rbfkNHJpIhABurdelAc771LDHeE35GRY
XHHWNEfWUZlblyk3dU8rjSYYhPZ1AZnZEYtp5gFv5yAD9fp3KMWezi/+SrSipCLoTk1sjd7SaRAj
O5q2HAgtN2YEBHOd3GoBoYyi7rR+xyBdOoB5tmZOST4w2WSg4+9E9m6bTFvYlsd2JCHPouZMddmi
ad5oicqHfj2mCU21cIfZ3ENrNb+q4d5rAIJaL9UvIlRIRrsuZtXiJ2aXB5rcQoQAkqi9/rTJ0mMn
bk2gqAhfuyW2x5XyZENzGGi93tgWA1q0BOBzzeYraZl7mUpKa+bpeUBX2YJamUUZX9tqirQ5EjNJ
gYTrOzdeJ1hDk17L0uZwKBdwqFb1LIb7vGplp5PNH+pxdPupRrBnXIpE6unIuz/rJJCgE8ogHbQt
aSHTc6GArScJMXtoOLAKqSvldIUCrMxetoPfmRWbOpvuMoOP8kkKfrugCKkkOoyqyd4acYzQ02f6
AkGb0z83hpFF0o4GqQFlNgEI9aWIoYmmz7lh0/puUUFe3xSL3qFeqTZFS6eSWt25YqJt/WQ+cEKa
OaP4V+xUSX91WyzQWKaJY0yNGpRN/mWBAGlSoYWrIpC8SorHtIaAmQCr9Bg+agfbEbN9QdOWJ4w0
TfW16uS7fHRdjEJEJhAiUi8maA2UR9ZttRa8ZhaMQEyXj2bijgWhQBQomJdpXLUHkdxlTOmpXpOd
wh6xZ5sWH8ZINSpqX1ZuaZdkIsFVGoOmbZa8SzqdITrmKRLk7Tyl8+p2Yl2fLWVmUELskbNpjVtK
R3kvNbGXLHV5ZRxsaZb5MvSzcq3l9mlfJhRSEL2MoOxn/qLwr05WkBLMQtBOWYMDmW5nBqWcJE9L
fRsU3XrPDghR86xFMc/VWkd51ozR1Gp2EbfNWRP6q2FoS1h046eeaJK/LB1aFZzX6QTjaZIy8l62
ZW6ZmNlhRPQ5mTGD5hh/6nZf7H1hti1X1T+dQDmXVIo/6tQjwlzXjpkZiBmqoY6mTDynhqRFC0ra
fN8qlEoLw3v59FFkAizQPhZ+LpF/N/WPkRhLuPQM9jH28aDMhXxSiv2UNCXV/xb/1vhIPjqR5TrM
SRJsL1Vn+LMqWZe+7S7M04xn5lbOZSz9VbaBAZoW4IwUANeAIGnUznwWZx4I+Szjrt5YSd1J3J9H
neHZYejlU404gjG/yJwNVGzyRpPU5qXTl/pwYkJqcsRY+yNWTRVUjR7EUkkm6IfXpa8/F71kpG2S
gl0pHw5LZ1LXEj1NKOWLkW5fZtFmrpylnpky8rYwotJJQ7BSf6tWKChSuGQtI806oza1hdaj35fs
nJNHrHHO3D1m2HuhKz5Ei8hAjI4J2E4zImGi3tLkRvTlxDhV7UxiMeLNLaa0cxgajiRR2KNFqbcn
NU3DvNXOmEj1Vcby1awRr4/N+ipV9HETY276ArO2DMCGaf+hDmuomqNw3jNkGsIxINmue+Ir5vC6
ieUaKaJy6TgaIEfU30lqOduk/GgL/Q0TVwuYAFWRJG0PK/zukuQ0Qpm23zRVee8taQD52LOozxRq
wgYgqt9GekKGsPS2QG/Wz2vUSDq6wRQWWfAZhFXcRmFMR+z0+8b862lL1CXIYit1NrmuTzuFjF42
lylrlaepy19iyep8gnERyfmrnjTiwxi3FyvZlbMMn6UXmfwybjOkDlKsoRek82J8rpv1Z92mLKyW
7O+WVjYS9fS1cRNGTqPG/BSyfb5YbXONu60McoaOmR4Qf5eHREKM4bPMtr+IbZtdCil9q/WZPg8m
YyulqyTshE1zXnyhMFJPqto3rNRpO6G96tVIez4v1M2WVnrZIMACJtpdFXqv3DXdY6T0J1/jSz7I
CnLaqnT2lrKzWbLxUtLtlgW0S6dCA5mFpJ+neH4Zc3mIEiZ0IB4OiITZ4aTPs2tWdL5qVH8HQ2I+
QPqOGVJnCHRZokHJCk/T5fexShYvVbU1WOZW9ytjjjptI9Wqsu5rC+2R0at+JZZv0qyg0Ri2J8FI
IMWUefcqs3KtpqkZfLTGi7wq1LaElkmdZX8R5ekit9XjsuwfazPe+moAIyhWJdzF+aJmbRKMWTqD
QS93FdTwlhsOm9cEglxldjUmhmvoWg3UuSFxERQmo+U4kte5pLUQ+tOoMZA06IAK3SiXL4z/3JZt
vQhz8SDkuuUZe8UUBAV913YdGRXtvJSDoORC/afOG6/MNY/6Xf0di8w+Y+zPtSoBlRtmlFGhh1WC
rENPp4uwWc8SY8hJ3VtQJmaNgNsVmiEP23l4tXSJ0C6AKko6zdaemN/ZTrXZmBNSGR2cqpeTSBeB
NIva0KJx8TbLL1aaQ2lGajKmKE2bEWzO7PAZUZoC1WhQmefzlanHtaj/MrhvT+zF73b/1fWz6SRZ
XNPdsH6diZd9t7Lrlt5MrULbMH1s6oqYdaMbkM/bnp/Hrl8vvbCK6Ib/JJpOYZ7041sqPC8aevTC
Gjo/zuc/2abGdwtmSWyyiY8TMM1rkszfyWDEgRApWht2LdStPK7AAHsTdRUlfSFV57Sv1CetGL6l
cQ56mXKjMwHBe3P/lcUIMTqmhNttw40/jWHw1GQfPU2aoZulmBS0Fw/Set2ULL1MLRSqmSv+IlkQ
hAZNDm342Gg0vEWqOGvTpIxKGh99ZkWLPH2QcJ75MM/Cbo5PlGiDBT/12jjWLq1VnldpH5k2PzAm
sbmvVtZEOTq4rVxZpMyArwZAz98Fhh4cFOaf9c7ru4uWyfvNyKbuygcTAOtvFCwgBGY6D560tjdF
GvVLYUG9rgziFGnOJGm+x8Sm4sts4vzSxxPqoLwIdF0Dcl01PuFhEZtwMdxUdumRtLO0CoNvbNK7
ohe3fVr0q1T2b4ytkydN1Js5A+myTMhZN8C9rbYeC52j5IMiUDXJis1nHcBzikvr6tITiNlYVgMN
RVfxMQH1tVaHHAR8BKvTW80rk+GUz3P3NiBb9Fv4dT7d4VnXe+ALteXISgq6WYSl76QaaLhXa4b3
mvuYT7TDGgN3THRF2STLkWpZj0MnZuGUD0edWIOcGcP8QmvaBgNj2MiBeViZ5eiVhfa5WcjdUrU/
LwwZA1pKn73a3apGsVBA7aNzOI9ebB7NI5vLn005NLmUpELl1/q6+erYa8xjU0YIRKZy6t2lAQeJ
c/Wzofb1lEr8qfoazl5cKiQhfXrOutCwcNJWTghjCgYeQ9eWyyRF8VyZjtJUzLsRJuuFSQuFv0To
xcOLIpbmtZtBdhu5CZvsGENA8FlLmnRe4/1BFGcplPlwiJB+Wln2oypAul4kor+qO3JGBGE01Cep
6IunKbPyIJ0g14tjLLJpjAz9/KZcxLgIpGrWQc2y2LG0NdIXxo9MY6Lp49MQTmU5p+SrAkwqLmxV
2hXKk8BUyo3R7y15M7UZvWlRMzvWSL+SX6XBCH5OUe/qxl5cBgs4pVtqcp4sxg+bURzzAtAnsVa+
iiK4iK5K0mNrMgyrUtrYalLt3jqYTMorfBaEaiQ+MsA8aOO9DtOxOTPH+NNtRnay9iYDORk+J72N
dqEegBzKxd8b6RT3KLctY6hPPTBanbBY0Uxuo8LhDjvxWdxpDDURvNoUkZFtaDOEXNR8PkHnlyBk
G6l3tqhZ8j7qN+TodBFAThmq/3EfTzvzL8P4IMhzcjXF/Cari/BCu6uQO7/3fugcdTjPegZiY8I1
TsJzUxtRXNMoGBOsphiTvssRFr02HmiG3LpQvpci1dE1Z6Kdq1UN7bCj3xp/zfH6Buyg0T6ZRDlt
CBuj7xigsNpLPCkLhEQZFTT3J6PtiS1dehpg+oVejIOiK2ZmIjlORpoDYa9qe1y0owsV59M2KAgn
EzjDidK5LlGGSgrTJ9JSRUY1Ko/qMkcz8MicxNk13QSk7VbXPWCfhNNc2d1cE4md5ki5rQt/ZCYL
zqaU/Voz0qqY4o1YCw5NCcv40Fr7vdT4A7LXQSKMbnqi222imjyh/2iURfHGrf8UF62HVMxw0bYF
+tt/SZn4muZQhfsMLW9aS4z8H6o/3rYdgrr7TLNO8pQ1gaREaz60yP/TDvYjTWfarqp4WDPlLhjL
HIjWZsB77Lb5P5Rd2XKkurL9IiIACYQibpwH2+VyuSa73B7aL4p2uzdiFDOCr79LKm+X7d239z0v
CjKV4KEKkDLXWvkyxoBfT7ICVMMJCywemnzRyNt8nh7meQKFDD1Bl70qdmXb3s+yvHLyOL7Lg8d2
GH7qlANEK7GVrJDmuMCvW535yN36rXvd6gLsECBIPKWBV4iuhyjbymYD2d/nZoYkQ0H4mkFt4IwH
YQTs7XBoeTHcZu74i4ygkUQBWCFDwoOzlmXZXZDkT+H4UCkVvM70rkyy20I39aovZ5SBUm2KzqgE
tRzp1oxuNV5IC2Sj/hpqPlx1HLU86NYMeNPPfAkFpQyZRSAaod/yw5lRWfDCcTFM4J45wPAtvOwR
D6zhsk8FkJIlnu/VkPxMVP5asbhGVre+aTzRb0pgKQe8VdkcvfLW9RahkQZJuvnhRx95euf2zoIX
+CdBt0ItayKAA1g0eeLfeM1wxbICe5qxuyzxBD/vPb0Zhpis/JhgwS+3c6EG5BIYShfVfKWhrnGu
pwm0gx7CEUm4KtCU94IYYuLYIIkxdRUS4n19IccZiym/2oPji9JFjXtX1vSp5PwXKRx1mfbtSxni
E/cTUS2nOdyT3ENGOmWXrYNVEcPeropApaEO2IB9WYOiD8C4plAC4eBt4VPH7UPlRasZsB5ZgFTB
IH08sEEVcLJJ7AZevSYoU3Zd8VcgxhgIeXBQGwCY8aQR3P3hFIATefE8LaYcdeQExTiHhqjSNC+l
BxaUiC6ntlarhio8Xim2cmKQj33bPulhnvd5cMMLMI2z3smX0PwogV2EqJLjYMXcIpfOcQ0nb2+7
rJGXcmz7M6te9iat9kki7KeqJghUyO6oGPZu/mf5Sxlx2fZ/zFkn92fzJMVrNNH+Yyf/qbJ2+NX2
efd/SLD9cfKTPttPpE7Qk/HwK05OuutGv8yn0Mv9v9XZvnRpOOm62fPeBNpCSKqh4RlntrmvVd0+
SrR5aPFMIYsGwTX0XvG5aZX1ptAGWV4C3X0SEv/YbqE9yrN56J4J5VYP7d7RWY+jC9d/I89GPPw1
H9TZ0K8NV0dmykP3phAS8T606D6qs+Ve2uBpnQW/aqK2QemSe6gGoV4ocat7Q+jfj7Q2gPuGL+2s
G4H1YWetgJadzfPsbfZ3556Cf3eux38ksZKgFlTgaZkhyvO6AoXmbxuPuXrNzPDFl8YzashHp9MC
Udvpq5jOzeY05BX/aCa0cNYoavOak8e4yosNEk3xuWPMeirdxQg9m6Uf1vTRZ90rNK7AdEJ1Fa8B
pH2A3M/mcXpGWgZgFY8/DrHGQjrtOnHmsple5GIW62mqBVI4OAorLtaliAExO9lYtpHrYcAWY3IB
tEWy46xrCBLK0ThjTZZ7rL6EZqC3trYM+72jhPtSZUl6NaW03KSQ4tnkZpACkPrcrej5lwlr2gHS
UQrCYZmDt6c5rK54PGYbO5dr7SxiqdNFjOXDpSZztEuRsbuMKxHtpDmatdYg2iDBV3lL1ZL2gUMb
5abLVbbMHHDqdTWo3WAG4WQYWA0kCx7LgFyOcQ/qeBEWF1Ud8yXpup0Xd/Murhx656mkXfiDiC8b
3QR3EklcqJq093VRQANMusFwgDJFe63lOXaI7aF38+6Av2O4KiHKcvTZCXOvIC+Tgg9s4sLZjw9/
OsleKEfCmTRKrUZNAPkMkn5aj1H2cbC+ymf6w4T1DbS6f/vMI7Kb0uGKemO+b7DPuxPCQd2Fht55
Q0N5p9vJOxvGVl+k/thBSKIja8/zUZXAOuIq8upkF+g0XJTRrA4+ikfngZPJxyxHan/UfACTrkaG
xNc5QBFt+mCP8vejdnSQtzazpyP07vKv0hzACGy8gLFnYOJyKXpsL409lgCsxQWPrwYPMLJhlsD4
t6O8Y9iQX83NgNezdqND1aLGODhF+io1GBi1BO9JTB7WU04CvoEvNjHJgCzuJnGpemibFZWIAThz
3eAMX3p1WeW+2slJqp3LGoUVOwbk1MC95w0Q22aiiSbp4b7BjCM7qGrV1U/W620NsSs/LUakn3nt
XBuzhGycPFdsdq5Jr55xe+IPejebkja37bzyyFxAUKMjNaqmFKoaZQ4GUJepzuxsmqPzOJ+23ktY
FRLcpSBZKOmg7g1tw2gZOD+drtDbjAmyKzQ/j1KWzw/gt0KhoU5Q8juLYhSsvKCazlDFmW74HEBZ
yAwlRZ6cJx89MaBFqm7mpaAIBd8RyAFg2XMWJ7dKKGgXTE3xMxlRqUh7/Ri0zY6V9TIzTw874Kkn
1oF5jlizsA+Tk40PcI8tDeq6jZduOiSDsEqkDLumAPsN4W7C1g9fZTLf0TlIHgssfBdugL28mpti
m3D+Fjpgf4wNg3r88Cr8jfgnWmB/ebtwl/tQgAyhTwoFUt81b58P2p/Mgw6nDGX0K8NGZpXwLAXB
0FaPK1STO9T9UE40h3b4YH8N/WD/4/Drue00Z+cO6lQLSmb3vq/jA5J/el8kSQr+HxBlbXEu1CQW
2GeSnR28cKZ4hhXZpjR7fPvxI3ULdQNzGJkztNOIhY07nfZ+xskf+HMMaMH/72fUZbOtyxFAx6gB
pWpQ423iN81GhBJcl7CrAGlGeVuT+KHgTrKikShA1Y2qH8O6S+LsR1uA2NklEDMK86x9cJxiVZjM
zdzdocJT3jhQmzsUst/GE+ufpiCQV3OIfITHuv6pHOrirGhaaKYErYHOgDvjNcgoIpktnwfRQsPO
dbGyLqPprsjqG2b8baQlxF9msaqToHyce9BnjB8yXOxyQtJ2KYpMPnudSVyCMjqVztXQQ9jVuuMB
OOK0Su5jHnXrjs4ZyFZx8kz89OJfvn0Ruhh9WttwxtDsxKcEnYxCD1/Fz9++OUX6M3TD5DX1MgL5
Mry6Ujebn6k7h+fj5GPNUAly6OcIr3I1Pbs5luhO3EEbo53IAYXfxwk37KU3gtc45SLbNEhEQ/Ky
eTuyPicqbrAzAiHhs9/G6j5ELdPGnabTEFsg0uA//pvLWZ8LkYxK9rcQkYUSQt+PG7crgk3WoPxb
qDl+6sJ0z8zNHYCfVofUfbShvqRvocMMSdn3UMVy9qoccpMCyPgYikktoDwhLxrZxdRUR7CPK28i
EFRxS16OKUW10Ry5OQUgMe7l29Hn2a9xDlgKOlM443Ocilqjt9pTkEO4i8zz/HHglbdKSdisvvhP
sSj4uRtrQkx2g0StAOdhgkDdKeR0rvUFCuSZMddX9lQ7af1fTyu4e3Ay0Ka1Aid1zqdveHmmQKd6
zVM4QY0o6aLxJa667ZzFEuw5bJySxOmRycd2vQt4c4CMZ3PuBOW9l2pkcaTr379bM4/JfZLU9/5Q
pHvPWGbOWj7eVKfI/9d5s/kJ71c5/bwYP8Fa73Onn2fmTtb7bxaUOVuhptefpR62yxGSKJBERh2/
YDTeWp89Og2ZnYiB4g89/Rb3u2Cphbj6853MjET0SUKaYu9ECI2wP4GyPTebns83spYG9NMQ5zVJ
3btubqLbiKXpts2gtmTvaCwJfvYliW6x9Em29bs/gr999w9zMoLj409mCfFTs4R/iLd+ErOfufiR
NPzAu3zugboqPHC6/v7WHo+Mz53bepEmgLQDmOEi0Hyp7bQd7LfNHtlAvB0p8lcUV7TO48UjD9ys
ekZ62VFYFNe5RXfxcl2bRTHSye5SuiS5sKZbRuAue5C+MJPKDEQguZ3oQq2T4Hnu8vNITME6r7t2
P/oocnVJBoWGAIrRItTPBZbJi1NEGLyK4BqgkHDFjKB054VYZJ3sivzLasB0mPj6KZrNru+jwSBH
M5ovn2LVT4rhGRS9OnHuBdC98pDQsbtI5S0hZe18s0aWQf+wcr4BsaXukunHULA1dEJjAPUarArf
zUq4+IXTURxneQJAJ4f6tov3TTDX/obQPL5qK9ffBOaIGJ89sr7TrKqEszzF2aMxGQ+oGiSbkaE+
y6ivQVtp2n02x2+DnVA919gU/u2zITNesqDAYaIKcqSQG3OeZ5z2MjbaBvJs4md/vlPCf94pDJtD
in4/NIDcPzOfwYcFVxwMieNqSV4DSBECLJ94qCf/PYRtgm+qtbuOYnVYxQvSJYDtmRDrqkt8MHli
MqVJQHdOktFdBuRZSmS7pVNPd74ZrD9Jab7gE9AiXybsrOY5drY+cAo9dzpoSSYs37lqAPnNL55q
nXgrwNTafav7dk/MkfErGk5Xx9gspdme9lCHQ+H1fvYVvwEmZ92MFbkn2RTdmDnIxH+Ya41F6fhN
KZQWlO/Uq3asoN9njtJxejvK349Os6ejeGTpOvPbZvnnz8Yj/7wBIhaFaLAZmSbanLqfPxzJpMjT
yW1es66cWwpZdA6RmcnZ5lF9Uzl6WFnr6GIe1HKaEurWMYmgEHC0TbSdT7Nkuh5Zs5rKyNmSQgbD
EsqxHy5jJ2xsgrYRF50CwVhUTYoay+x8D3yQPKsGhEMkSKYOgmlNTG60j1w4RMQBKu1K986Vs16U
yhHbGprtKz8p61UUSrLN8NJcQPS+uSMFYBhTK+Nnc0WZMSj7NBsq4uwQEZBXqGOYHGNd/KSuC22V
cXpKhkIsZiTTr708FDc2Im+AF81TSAh09utqvp6a9u6G2e/sWE/VWUDi/LJ/nzkFKlQ0L0iMVCbQ
n+0t1xB1q7W8ozWXEA/u/YuERy20OeB7j+g0GJ6eFmC7Yv8YID1/6QsBCLAxrS/JGdRROdZ+zO44
43e7xE7t1gZan8NTMEG9tL21E6drFXbjWpoqeut016irLOouKnd9rLEfNkfML9SuCkrUTmukej/7
bYSdNGfa0NNJgTmzMWe+X9ZGWL8N8xN9vKx1fTn982Vbrv7lnR3948uOzqI0CoIoBOAC2fQvT/su
TNx0ykrxMwNyHj1LgBXsIQS0nl1s00MvKtbWrAMBAliTgiw6YyOIGhumvwSmAB2x82O4DdImyEae
wu0lrWkvGVXBPvcBuYWM8rRLKDEi2SLvd9DkN555JNMus25WpeIyHgE0B84aOk+neWRtQQRjebac
vWTaHaffruIhiwSR8iKAwtmiaqIeMDynbzZeqlCvtod2aFEUWUMZ3xousKibD8GnsMnMSPTrWjuA
z1QVLmddx0PRJ3gBMSIuRZurbVuWEzQ05uqMIfe2tT47BMgsQFTTxEQjZJhdCO+GspNvvlOg5N3b
FayPVwFH3/X3PPjvNv/0y+afuQF3KbZf2P/jCUWiL4+7mM9pwKvOeclA/O6QuyBnThPVEDPo9YV9
R5zeJdHA9S4C0R8vF2gdI9S+U6YCMvrZPL/FW589c05mvRt+4klirmreUsdrfb7+8YcmKfuL4SPP
dNGi7oVhYAfp0vrmuGYwCwdswU+eOCqyG4jNUFSWND6XW6CXgzvuDND9poBuxoIHd+UcpuuwRhHL
zkKcFGgnnEAFngPWhYwrToAwWQ5G+NKubSAo31/gnlFX1oyLur/wgQ66gpAzuZfi71mbeT/N2sy7
nXVN8Jdzvcwt71WBkutc6b/E5Bfg/cryODjx8DpXmbeyLjvZQ2J+lfrNX4XXlje5688XplKJv6RQ
ZQ/ZkvhiMCvHdGgzwD+mYF9Pbr9mbVAtglbEzy1gPY2Q5GmGQHQc12oJMC8UTKpG3g01kXdephc8
7py9delEKyxkAYJB3RjvuH4EXK7rgfx1EvAzPMX3NeXRnpmjKoA+O7Ip+eo0oTNOt0DUnNuwk99e
pO9KlJLN+XYCuUIjPehgsZEIChGuBsCMIMNqLjWtGZzwZzcx/TShx8IlYJ3TEsW86Un0ah/20XjI
gDL8833AUMP5tOxFVsyl1KUBYK0etjBfcmD9KKLGrWf9ohtk+kGx1w5UCagOtlin3aqggFAI6+hf
ZJB8PafucIe0bYtSInTirWmHofoWlnN9sIaf4HtDGROX1pReGWzjNLi1Vi/K4W5IxF9ZXvdrf3Cq
HXKr9JjnmsD7U+PorG0O65iryiOOSt8AQZ5THLFZLN4DY8QD1AOv7SKs4FgpZxXYMXbdpT6bUK6H
gi8DW5r5wZYAamOT+3aA9v5NPDQV8OjYuAh8BIucsBDobVMNSJvwFK88FGsHrEavaaqhH2SOilBH
3+qp2YwmT2P9dMroNe9E9K2Lqq9+MrpYDqXgJo2eG4t/W8kFpiqGJSOaH5maIGWeaZsUEjfkESVo
DfPlM41qv+2mNlQv7QTkcilEs+qKfpfqCRLIupR6G6tGb+2Rysp2FTbtDvu5Nri2wcYsRoGGG5wc
cjdnW66S4qriXF6j4Qq069M5XLCy0Hd4s3CINyTFD1ZA9KGvAAxuQNthQBe/sgliZKUb7HzkBLdI
4pfIcEUT6kpYkdTAq0RnYT6VNyXLAGWZl30h/DM5+Fnyyy+BkiuBED2fzavnNIQyaTeRGU6+Aa17
XE9DTNWHrATH8q47qCFclaK5KoCQfCSpVGh+QoNVkDsE8mjRRvi8OvT5NB7STqzxCMweKrZHK6Ns
g18FbQveh2huIBuTDh2EtnOQX80ExBZRIfLB1Tpum1F4+gYgPzB77xttuzc/mXZjbffd77HWZSNC
o/cUDN2qreJpfRqAB5nWRV5cFUXnXxESVzXQH3+HHG0m8RUNxbwK0pHu53C86Mui3hJjWVeHt87a
7fTWWnjGvPlBFACzPYVgx8lnQ1DDefb6qV2OyPE2Lylxy8XY6XBFSqhH5tUUfy9ISc6Ru5zWairK
R6+B8JfxKyHUapJpukBmTn4nkCE/K0KP74H3CW892t2Hxh8gQXKZcS2WpcNKFJEmCci7qLUH5qge
w7uSqOS+U5c28URbzxo2f0RlJM2MNdDrB6layAGbvJYNi0E+T7lc/PkpSVz0KftyS+HZyHzTpQ4r
hzA0t9yHnasmY1nxciYvhcT9wqgbbewA3lt6CawyNBDffVQC93zmIxF+jCnz3N3gzgveI2zsF9PG
B+4ECY8CfxKruzt0C5kAIuRIjJphCkDdpFiJnFxhAirMVPsl0CeKHsMk4I2XodtG59ZHxgxCiDXA
2i4HEa7SbbHydM2/1aHjLkJSoaJrzGqmzVXWRQACGjOdStQDVQW5FWP2UeDtB5durZUBivoNfHFr
2KEwWj9pym5invxM3aJcFyGSzj3V4syWwCazAfnic40PGMuPcSefE6Byfay1fTmvJ9G0DkYgUGcn
/t5n0IEBZgn0b1/ilTLFYhsC7nyRB5n7HY0rVsD3hq+fQzOGtw81oUE9DBeJ1uMyaiRD5WWQu8gM
tYt0rutKqOXnchcGNdpk2Vlrj5HeYbNHVw4aqLlgLyKGD4HcNU7WgW8JTb0P59UOVCzzCDiAWsp8
T+bueWbcfUhDLNMoQH3n1myqkS5ZJkt0PsNs66OFC4lGsTwG5wKC5DmYLdZEk4YnsM36fRg3kG7O
oNpCgl+96FFMDEhwNwV1sq1CIBbNW8y6UJtbY3+bQFics02c0QOdFOqcdkPmFVDOqTzkkk47tdO2
zM76NfJGX/ZrjnDVSntJBLSiwNOn66f0uk7oSmoXOiw+KJzVBEKnGeICEH5rzipTeNrxi5PLHtkw
G2FNO7gda9fo0NUuUXVPQL3qo6UvGKTVVJI8hUpN6PEyzdtsjEETn/aSDQk6oZkGBgJsGWv6vIDy
augWK2uqrlwDRysOaZN+F234A10W2EUcCn3NpSruO5mv0dZterb+xPh96v7Wz/DsAe2TQELQlEN1
yKHObExbE7XVUDtxKpuefP3cXVWzu0LjMLIVrlSXePmB8mbM0wD42ZspXEjbBDWFPLfxxch9TMdo
MFvTLRgfoqrJNuVGY0lTgGZnEm01tuFn8TjW35E4ADdehmI9IDN5X/UCN3tSf6eZQ8HkRVvBdnar
77VPtwne7HcRlfx4+mzCvpxe9M6F9WOpRAH1SjdJHYEXbKAOdiCgYp6lBSPX1sRKwNu3s2coBujK
VjJQ0mesEgHah3pRf5+gCQ3kFM0yQaLYeKET0DOGFAUs6wtCgD59ds979SmsDJ5Myzt1JiuH39Lp
MCO5pyAjUjoXmQ81koD08s7ltTCTtcE+iCHc/8sbwiQMTmuugKIXpUewqCXA5FAX9ucXxDjhP9HM
QXY1icaFDAABwBIFcFAbVLYqvYgdxhllemJK6mOf3Qw5bdA76O8I4VBggnsfQlOxgCKnD+lHPJTw
d0g5v+S9ijcTUfIucIv6GlRi7L+NaYe4G1+mUMcbSV1oQ72fX45BBrkRz3txx/Wf/1zfLCE//7nU
NTDtMKI+Y/h8P/+5WKgVUx9DeOmYPyVQpJgAg1j0uce3PgRabQ7ZJpdtStn6B7zcSpt1xkN/Ai96
mK6VCwEhEgOKCq5QLxckBgn9g32aJyJv9wAv/vkv8YLPnxwy/si9ANsW4vMLwgDpgM9/CiuAsB3K
oXquBAXdEgvntTskZQNVCw/j8TgUQbAeWOWiG2FouHpm6hhgp45DE1TLdITIK6rW9XIoSsjxmK1z
ZcwID5WF3SsLFVZL5bT5wu6kw0G9zaZDoW45nrEWeGKBKPaob/v7hvXJ6uQ/YVgAgjxO2ngLZjmF
cXe8T+f2oNAMai6z5B542gUbivnJ93I8DJMCOjpxMz3xcYYiKpLzu4yPxzAHnK9toR2IqJsSE5aF
LjDtHrqTGNP67GCXsF9KUafgL+vgL+bpylhgmBZFf1/ZXhTEo01H0mjPdbezBeUiGW89cBQfaRPU
C7Ru7TbcyfjGiSdI4jhp8dSSZpe0qMz0NrNfxl18EFgEnXlVV+9pgE3L6LvXWG5NT6QNIDiLVntQ
TYJpw3xg0DaVZ+RTBaRQkNoqbk4PoXgq7odKu9fHpxAJK31FCoMVNs8pO3TmSIbqvh+Ve33yn2Lt
NY9POydQx+ulaoKIyiwbKEbk2QElBO9CtwFfVGhherADKFrPc0GntbXE6EU3Inuyhj1HMuGvSMeh
BmDO+d11dAld3z/fQIHp4fvhWWBuIOJzpNOADiMmn/rlWZDprC2EVNVzJ/3iGglVuc0pj7e6NSQy
7BovgjaAqIt1/m7aTnRV8L1taQVyHTIEHd/3YTwcrJE1DYRZRCSX1nR0721doQ/H7ESWub9qdPfb
DE0UXE2QGz8XWgfgw3JwuEldqYuxmcKrOu0fE+xZFwptUy86MLjAlhzRYKefyWNU0hTyn/CFJs+T
Tg6KqKJeWmue0LQFIEmA0sahwqtLqRZNBASnt5GcF/aXKnykjNwshKqHSZII1ctbIBDOQxWPdzai
oSAtqzJH/zzzF9YsjCCogK+ONT2SgyyRJeMyp3O5qdBco8MyF70fJ6SD6w4JYk+6IJT3oFjIqC8h
nGqmWsd95lVEodMcz5B9iOWVmsrhItbaO4ANC4FHZOUOcQYOhjZHqfEpEUFLx+63QFfhWNwkwEDk
8iaQPupdZmhrFAatH7t18I9gzYm7AACBr6MwYzezM3y3j45WxfPlUDnF0mtGtDjo0nAlS3GL5oPt
1mINO7/MVpI34iw072I7OIW4zTLWbq11irBYRXvW+zVsRBKDUABMPDRmPyP3fHRv3nbi9Yvbmmzw
5RY5RmucHpn2+WjnRP96eljaI/RUHNqoCXdmlQFBg2xDUGS9xoYfKKY0GLeup4ByinKNRC1EWbQb
pA+9pBBh6mr1oy66G7TyE3+F3ctQTlAYcjz0jwD087XtvOcy5OX3OAOTAuJD5LrykQnxHcK2k5+y
bco6tk3AjsCKIbuNshIUFPR3fJsoo7tQYvE+uI7JnGijzDP48fKUU9Vlfqn4AAqhvI1iSX++H+Rx
evSkfx+Yqc5je0cO2To0TCwHbQOhKNAgJ9yDwI49JJzcA/T2oga397IcWXKbpEFwXbk6OZN95wLd
SYMYBM0M+vJmVYenT3ObTvvciZY1gIeb0/OP4b9xiYU62ujYhd6AaBk5CwYthNWYZPk3xD95gvYv
fQLCyuChShdQ3l4ztwKRp0HxjxUt5D8RocCgv+iaJtsWfc92oaDVeVYzf+VE4Eyjc3iwrpByWDdm
sOZpaGp3iS6S6LdlwuzQh9m4xNosmR+8pu2XqFQskDWVOx9l5BuNVd9NBIIr9sLQjR4YBelURekA
Fk6I9t1mmprARMsUW8YYFWjwuaIkR0/ngXAwoRp0Iy3KcpNnnXfZew2+PJRSEP0Ee6xZ8FPPQfmr
yqD9xYG/BKN1unLqRr9kDkAwft+KiwnVDDTAVM2dckBc9/3wNm+j+k6lfbJw+yy7tJMk6dheOCDH
mUnrij007O2QSQb1Hqc7bo6+CjH0XYsx66C0N+b3eUryLTRFyosqAJD6sm7RQi0pUMeSOapiLg1R
/LKH1mmHzEwfj1wfjRWrElWzU4w18bgNlxHVznUmpA+JJ9ok1zJJn7TSfC/AZt0P5qj2E0gdZtUE
vVGYY6b0lWggbYJtJzvP0D173Ud6egJ3F1tQ9oj25mINRY72vERuri5oOj/MJdhKfeCnBzvEzn0v
anHjoFpw6IJSrz2Qr07zpIGi4Vhp/8L6fLf9ESmdYqHAxkkvczQJmMa4+tEF4KGiGb3aJKPLdqDc
j+d2Ff+biAqCMZdjRZ8I9tWHGIlrUKjQUsNYaQB2/7tl5rDSAFbAzCnPWZwsMzeFYfarQPZ9nas+
vekBdjzeb3WOao1GCvu4z7KI8bKFHDIF0lJUxW7qPOchiCBH28zDN+G0w8H1SjQoVM4DLQO9qcEJ
OhtNVFqNbAnNmGphZ/NUthfQcQEsvAL2w17aV3l+43X9h13dMA5o2CSwx7F3fBoT9NeLsxSNICKy
0bN/6As25/hkEjDrQtTovRFEbzug0L3TFRpuo7fuPrCIo6Y1GloJxAO5WfwdnfkUqOXgowYuYugy
zaGDTbWflTcVGUpgmJ1xn8qV9Zzcp1DpBcWNncihoWJCXYZmnANouPQqUS5kbSVpzwALzn+1QAVC
GuQXKyBX4oVddx9AW2Exev280ZXnrRnaf/XnWCSiS49BZ5EcxMxwHu7dmDXXQxx98FNN0q2a1Qva
gZMDXj7nbk74N5siUxHYp8lYHayVCvbkDUIcE2o+stfnQ1+razs5xB36RThzvrRmQsJumSZQvbNX
C6dmQpMjh0HfT7SXg6dS5KI5ivyiCTYuekzvGwZxh1F08gX33u3gZVBwI3iBVT6ERNxE1VtQnNE4
ryuXkGZIXllOCkgF5v2dmGNnCcnP6QrwseGQzxG6GZiQFJ2zAC50n/PRwScySKAO/WL4l+IF/c1i
krmMeRE202FAvC+7MQJAbuzxKn9OIDIAEaL+xiNOe8g6P7uG2AQ6Q6BQdbC+irUQ/a7zfmlNOzET
9vUs7XhXk+KdcxeEIH+iWRkExMDz7U8HAMUUt8SNIXw5OMByMAIJMjuIAn3MVOD+mB2nXZcx0+BB
Mr9du2awIdakZYfz7OHp5A/n2Ovoqfn+58W3Z1E56kOtx2d4D/leBAA7BQTx6/+rbdxWjgUZv/tD
WVwWMfrYE7Oe8MxgjyqZ47WO1sOHJmHpyvoSs6gY6wATKOC0S+YQNBI0zj5Lom3hEygaDWieLVSM
zWjo7b8cDSCoHn36/ei/jxv95rIL4nlpC8wBkNxnkiIjarfF1oxpmq3tHtqaGdXpB9POnoJP53YK
DTO/BJ/MuG3wg3JIzbvaY5tIKbWPpuyqMBAcO6DQguYInJAlMufyLp95uQ8ZgR6kW780GfT0AS7v
bkGw8a+qDJtICQ0r7AsI5KP0EL6C1tji034NwWM8KyB9cF15eCSHVVudRTovn+IJj3xHam9pzVKz
b45i5W3po4oKWOWOcFI8QRAAcqZOD46INVMoPoWjmLZjOkwPpPyVFnP5NOZQPCIUGkf2WqCIJBcq
cqE/YGYnik4wsmyA9EU7efsb2Iu5RQIhGPMbHE3Kvyn0177teVkf2iFAG1MZLIIgTVY9EJEXjWYB
alGVuElSA27O6uQFN8f3JFLkjrgpWYWJJ6ElnTbPEXtxOiZfvpwoeu/xz99/PzQwjY/ff8LC0GcA
8QS+69PIoto+FGZmyALVDg+Lh1BjLfJAPeg2tjKFtp3hfQ+9WDshGhzIob6VcUyX1rJ+lERZgwY7
mLU2aFAomQC/dzWOUPmbwhR7PElVcc783uhMzu2KDIE+1HVY3aiwP48bNPKxrlKh69TglB00tBFh
J6jP78KmB9LTuBhYVZtWzvfWsoMWUM3OBbIqkDjgi9QH4YzNLVuqHiKVOgXGFYtM9GRxuxwCGRl9
BM3bYH6ne0Ag41WdsvRcDkPQGRzbfO5DPgSt+3ATH295eysnnVpSaEHEvQsVfbyWlimf2z1FtfI4
VBn1z2gegK//PiHNkT2DmTNscFmFLx4R4XnFKxAbh7hHVZFn9bp7P2rsjLVRoY+i8yiC2mPFgdQ3
gY6GRpAb3nzJA1jz5IMywQz4IWR3kEJQeB1tTymDzofaaYs83ZmMSnkN6o7zEKfimeLZv7dW3+1z
qqL7whfFrcvkHvVC5wEqehpyYJCGa4L/Je28liNFtjX8RETgzW15lVPJS31DtMV7k8DTn49UT1dv
zZ7ZM3FuCNJBqVQkmWv9plOeYZdFW5sYeSOAFd/DnMrvmavju4Z/SJio1sOslPBQhejHoFFVHWRd
VnrbokWZ3Y+R+VR8pTsoxdgfvFRHV+lalmfXPu7cWxbZ9p1DsgN6rw27901cSPBiH/rlk8S/SMSL
PDNDBOqHwoMiMJZs9gJyANd+VgF1r1FiDGAHzbzVInT+7JoVlDEX5UFF3ug2N8u7GYqNxCTiYou2
T/xTjebph25xhWjJO61RnXzzkDR1eCsP+VAnZ3e8yALRQPIFpASeiw5DmXwSeFzIFieas4amRrx9
HurxYzq4bXxixpnlVB1MuwRmTHOptJOMxFM0z0bxvTxkKbnJCWIcy4s/6swyZC2PiGSW9OEpr8dv
jd8bT4ldurKEQKLxFCvTbyWSpe+lJtN1nPL839p62GwrQq8Z4qf2tLfCWN3Ls1YMCKD9qoNAi5K7
wHE26tJq71guQpSF5pMndbqc6L0810wIplmM2YIDWOHGrcbxZsi69IjcCkRKBZp8J5D4UMhR3xcZ
0mRmHrZPOeJiC1+QcBp6PK/ZT361co2fMzplizhCe6JHEI7FVo1QX4Dr0pjiZl8p7hc7bH74duu+
5l7hLcxSy54K6H0r34VF9vcT6p8o164BFI7NI5MqkynNH3Bxie2Huaga5ylsfXUhX72i7PAlEnG6
l+HrQYFiXKpqupevXtmaRc3PVlVLf7Zex8pWHeWVTi9KzMD+PF5eTg4IdaDhVo2k0SGvsMLKW4yx
PlA57A6uBJthpObeg1hu7ImjqUd4pEadeCprv14Gni2eTDbtHShlRdFvTfSvXiY3mvaDg6uSLBIp
VJEUNkYmSVrtwIEDUbW4zrZa8YJU6bIaq3TbWa23DtrQ3kHaqrZWr9tP3WTdy43g2GJS6YJUf4iF
Ze2aQMXrtY2dJ6U37tHeaHeBhR2BMSCI1xT5m6XAqYhY5p5MI9cPoaejI1jY/TMaq88yyv2rKxp/
P7s6PVbssqvrDS+FwKMMqqtzMl345CsthfQWF92h9ULWdN0YuCed3PnJaIX7Rc+me5uH8otqVN+d
cLDfDAQv0Sj3pxfohnBZbbt/GhzYM5mndw9pjBto1RGkUJW2X7tVaN7mudJvQHSHZ78u1e3Qme3R
FiZGM8rg7T3XyfaGgrkT8oPqwa2qYjfasDiRf4q23VA65zK2lLXtjtNFB89N7lZ090iCpbgluO0j
AoHs5fVcPDNxobyVDdpr5Ciz2IlQPjnT9MpfUn9lAXBC+9RBCC/bmB2SMAFJG5w5+HN6M09vx2Ks
7vKy+oJ+l/amBaaKFidKhEkDg1XDCFbWZ0OL/RegxM0QOOpbGFi7MHXDR2xXBh7um8kbERqD4w7F
DQ8tspHJV7Pq8GdLsJ6v3GDR2V35FPlpsNEtBZuEKkcnJ7CydapWwUsi7GfhTd131C03XWchsF7E
+m5kT7MsjKRD6ds3Nkan9gcHGDITYoCVWB2WD00WM12GRvbFqqaNVtbtISlQ2XGS0j2A2HDeD7KI
0hW6xbWFAdzcoDkaJj7yVM1iTmWn91NvHm60U35Iot8uIzu7USuWiJikN7riNatBqPXZVyN939m5
vkFIOHsEqYpximLm343wTSBT/DXnxbwc6ly90ytUi5TYdHemEugXJSRFF1ROhUskvifzmNx1f3S6
WjyVmZlsOn56B8uAUq9ouQP2OhwIR9cqr8U42zMbPkRy9TEfjHmVIuvrbnoAsvuz6lpPOvlBloSv
w2ZJo+b9Gn9ZJy8i74Co3WtmgO+wIxchXdUIHru+as5t5l50JQ4fZZVttfsGFMCtOle5Xo3vI+Dx
rWyMLRdzoZhkgCx6+kg8zkZLTo2bZTP0a3iRZyOd2lu7VdqHNowOQZoQxtL6dFdpFrLOc1QLzjt+
e7rX3FaG0T3oXfBbt24EIpt5L0bijLuSMF3mCeDXeuXWx8ECdCgPspglI/8/y8pXhI+Mi68VwSWO
9nCqiVfKKmRfPxmq1/6sQ9RzXIHfwEhjHsAqo/xfiWL9A8DUhemDOJpOapWHU9PUD4nxysizqYhz
/Yn8J8mYDXNtuReTu7WJu90hKG08TZ63hW/7szS3XUtzm+zZzq/14T96/nmc7NnM1/x1h1/jokSp
t6iJTijO+KRT/E6QXsHOo+kBu7r2eJY18jCCZkPKNEVD4j8bGjtlFyADxa6bqSuvzvdhYkFBmVNu
PODF2arRAppL8mA2GCcwUdRLzQpFAnTU7Za9547bMEcA3XZcyJudd+uMkb+PjPguymPvVlbJM4yK
+1UXTApvjD8aiG5hb5oF4zn2kKfKJv0SzKvWMavQpksUvLWRVngItVg9sH5IFmOmf0HzNH2MNHy6
Wz18qjWEMkdkP/ean1hn0zRCoN5ImpaF8NZEo6Ddtda9U2blQ1Lm2ySzixc7F/HR6ogNyuIA0JRZ
y2o39ZCXL+OE+4Wi7e2i7M5KmmcrYlI6xInC5jEXVnEO6vWkNWB9G0W5YSnRrvsM9jJCRdNnSy/E
Ykz6Fh+SyH3qSv3eINn6FeE2RIgKuDxguuxdapBJ/y89iG4W6HprOsabJa7RZUtSQ8+yE3vgcp2V
avbMu+wbDB//u66/dW3XXFIo4RiaO0jy6SbKvbqD+pBIEVeLiZSsYctYr2qJKvJgZV81Jf3Zg0+v
7me24NqxSV81JerxYZawBJ+x2oTUO1wX2CvrJegkwMKR4orDO7bRD7vgGCGYOahBhcUhWZRWaSDy
NjHCwaPQfwSaeSbMnHypIXQvejDML25Z5UsWpcnj2EfayuePuaSRh7YUmP+TFWZItbdgkMaox6px
sFDScwv3RLgRk88aLQf+Y6hpGCSUxyDDTp01+HQyqhFSi14YeHIr42sy8A4oB4+YuV+fBogjGJNS
b/oNnmThQLd54hqwn752U5MK9/B5BlPGnKu11s9uyIeycvd+8GpPXky+QtQv6rcAnYp1arvhsY2r
+pxqCUZ4MCu/aEjGBKr9NVKx4ESxmCRs4On7psUVrrT16iVBpSyzE/trlqbfc0VgNlQhgP4/lr7W
B0oIU5UHhkfXCKeB4IGn+J9IkHZINAeozfgEzMpDmf7ZNTomXnRO9lbvQfVIk+oti2JUdJW2u+1F
ZdwNuoYmCvXJlCAzJrB4q9E7REP0Rm5EZDFqrN+LstUu2kMVlXfe5KZHX4sENmlDeZ/WeOEMRDve
jGy6iySg2nNvSsupfjR2+dlAVutFgZu7zBAZvCH586NtGxU7yYbkTVeOn0Inv29MT3+o5/oQFsUq
MI3xU3+sYr+4FSqhd7mjL5JJ3YgJLzW535fbfxJcwynSS+vGTh2z3VqFmi8qy4i3TtqzsoTxT67S
RQL/PZjuCG0FzL0/OnEesEBSB3GUZT8oxDEYrI6sBMqfHxpkF7u0GSI7tl49oGw7PLWmfZEQUAka
RZ4gPc5VqEo3d2HppGiDuGIFa1Y9uQ5WbY46b4ZUFdtaLxq+tRGUYz2wfjhudR/7rvKKEoS1TOJa
u0yoDDD/a8Tifg2PfMB+cjjf3Ptw2wrMH3XU30/GGNx2Jl5TTjSg+g0fBN85O3+t66jduA6arkrd
5K+hgw+lb4oLCrbRgwffWVaPXu7uUL1Am2kelI/s/ky99o9mqLYvET6Dhp+9orFuH8gS4wE1Fwdl
fIA4dRvPSk557Z+d2KoeA9GmB4F0IRLf1Aeo74OGrB6NFs9qb9Kw0cZqD0m2vcFK/gjq//fDtQ6o
lVibRW0sZJdrgywC8RVryGb4XYsG0wQ9S++8KvfWLDdUXpRRv43irDoG1VjcJCwL9xnIhYPBA4pF
Qdch7pJpGzXo4brEU7Yes3i4T1PPXyJ92TwlbYFst6Z1rwgnJossHo3Puj/ngMvie40I/pj4Pm7Q
1ta1ABGDlMPDJQmiYKEWJGF8p/3aBdGD0U95/KMHTHEjM2ZDQ17A75I7dc6mFW6095nf7mQbGZ33
NmNWM/jVJrNwfx7nISm36gU+fcEMmPVM/C/8wgt3EjoLqdnYF2UIq27miKCUrGxMkZZglPlFdg+e
GtywjA9+QDG9Cf0ieiMWojFRDMk59VJjr6JJtMli3Xlwa7LYEZo632N7ydPvfKu1Sl1Meq7cu9pU
bFsWA/shQOcqqFhvVno6vhVVcIi8tD01amJsHSJ5eBgqwQ+wwlluGj+Usn0rSC6/OF1Sriq3m24N
pxx3k6GXN4bf4Z6upOEBiRus+8JGOxi1Fp3UtkrXgL6SF0Okzwg4dN9BuWy6xAw/j5iGsDMcwwuM
FmaaKg93Qd0bd06Y4Ks06tYXR3xiyQxPJM0NcYokv8QeSnGY85NiJprIBhBBP88Qe0bG2sKaSh0t
+9KL9q0uveG1d8dx42CusjVnIFarmSsEFr3HMRVoA7uooKqtGb12mB+sDH4eO1n0pvrUNYG4r/22
vRNF8qDPvbzCSHd4s6AmNBcJ3hH5VMKvuSW6M/kEvooSFtkVJDVFiNEjBkQs/xfYauz6lYJW2K2s
cnInwq8i3JIrMA4p8sJ7ckHe1iwbZgYVF6dG67rHxB7shVr34lMblHcxv45gUaJhmSRFuMjj8jAa
ffClnTQUGYLIfFKn8/vCQEm+MlE/+zi9vJStNu26LA/Xsuh5fYf+IU/aeyt/lsgD+/z3Lz/7T+8+
2zAIEOtQLzRP/RM1XxMT3Ha7Uh6Fh75w7hvGcqym/lYVGd6movY38FyLR7+YJXL1zPlWggsMWh7i
a98RQurNmJxZFtA9KvPHssKRpSwM+9o9U5ESk5dOYSbv3/vOl7ZmGlDjYwD3zrDPpw4uRJoeWiK+
3+tW2w9dkXxqG4ybojbOLyYq37uCfccuKLT4EkD3XdpKgW00VPqARbkc1AsnIQoKTmMCN6HPM0Fp
ZdGjE8QLfc7HhyiVPSaC5O88g8i2X6UxmT62zeNAuTirv/8HAJn7z0yGC2PLNBCfUIHTqWjifIDR
Eb7xTeCEzqNBahePgTEpX1KMn4CYJVuAYs3BVQWkWnlao2h7aOfDe0tuYvojK0XakImcRhTLMwsk
qT2dJMRFwmHk2QdMzIeiENaI7Edrmzu4bYg6dT0Gv+TTHhxNZ9Hp9t1BUyrn2CZ2jyanZj6hMYNp
8fyFZ+URFQ3rmxyUKRGDnLjbqAZ7fjmoSRDyVEPXeHLSkqV+eqvrZfitE2Lt6g1PCZ4HS3sEDAMt
87PT2tOrp7XYREHZuVfHBD5zEtmnNsbVFOKoepOoSXiygAtszEkoey80n0OfgFoKyOZIiM47gA+N
sQKexGMOmZF3pRi/Y74ctyY/EPB44D36+EkknrWOvPrnIALhGFjOg9i2Vr8GjRIpUKOxVqd69D4o
nu80b5ve7+TrinhUfZsUCQCgbW962ToH2Bk9T23wWbNc7SiMJN5PZeyx2CXK2PisZZsBezhzjkFW
BpYGVjV67zFIdMHwOI6mpzLF4FIFv6komv1a9hj2QFBou3bY1MRTdq4VO3N1ZcTFJTCT18zJfHTt
IFk3jf6C/qR/llXyIItelm4IvMc4C9H1Wm82Oqq1majX+XifdMZ4CGflSjIgsMDns+tB1iVBX+6S
/MgM5fbs29SHPJkBx6lvHbUZAO3Y4Gl1N7ePem/rT7J17FTrWHsPQT00N3qWGC8Jmt4k6ewHdXDC
uzoUD+nM3ivMxttpWWLjAaYba6VDyKko63wniL+v5FOruWO+80YsT2VRtmZoZvvauLXK9oc1b80G
GBYbwjg2VRSVWDtV4D/v/eKbMToKQt6jc5IL3FDbIOtbnd7XvLprtxPReb1HSr5lOZMgy4eOObJ3
TQi6miUZu8wAwewwPJZxmD1YU/x7/cSub8it7GHub3WZ92bqx3SEmpG1kKOxE8HdYP5EUVbesPTH
B8jo1Z09WfwDsnBaZLhWndokLJ6UNljLfeaYd+VNRnx4KRK9exiHsNyWrhFj7kqi0E9wZcwS0zsm
fGUveXwpVW18Bn32+L5uB+tlrCZDUTesjfE28Tvl5PYt28u4rV6tNrkEc6yzj8s9FjvWm0iGGKC4
F91WfuTfeErTbKPAMzH2S/WFC1blW4sjbNL8yCGpvOXFPcHgAvbnHyeK8rHm96Yc9EK8+L1PXrXO
mworU6YcwL7MOSKU0mWOIG9m75FICzaytYffWhXYwDiLfGSv7vPvXMIBac8pTjnHzioiRPMa563L
6nWTttrXDBd7LMiT6S5lkQQQ0HY3aSS8p6ztH2WPOovYsEbpU1um1bZz8+hGS7vqvpuDb7KHg2JI
afXjCUcVaE+zUEw9H4QKC0oNM23lauHIvt6OqXRsY5l2TvyUDdHZ0NPqIl8+BSUGlBf5u53brqUW
g8dr6dc43+eH+PcvH091/vz+n+E2ZH40EnV/FrEyLKVRAnUYHydvXyua6G6iDEyS55mYAxWxfZDE
CHmGnx0bIBNy2ipuMF4Xbe9vuhy9JlhFCCgQmzhU5uCSPVcfEyfx1jZT1XY023hj+zlR4RlMLEHG
8SxO1BbYBlYwDSPUqA42M+uzY3rPuZvot7Kk4n1i5PFjEhG10ezc3zNv13iDONYbVPlvDkC5u9LD
WieZ+mGRQQ08j55SEYMY7sK2b2Btdt8sJIbfaiJrYBf68SU2OixZ6/SSjIE4FzHyAZHrFufac/xd
rInmpmZ3mrGHXI9d1T8MuNoc06j7pE16/zBWWNnGbR9sbI+sQsm77ptnNwuD726XaLGyq/z2C6L7
xn1mZiXfR2CshObVnzWe9lwvnRcT648tPO58a1dldxfa5SkFyvuWZmh/zzQhtUVQahRFeHHi6k4o
YXwzoA5+8HO4KPLA6xOEYlGhkzcTvGZCXP9D6LxvydBElfcaFj4KqYZaH1xnbG9JifEq7RD5N6yh
2tSJb97WzE5L4VcYKwoQBQvo9shtdYlz7/oqvhvd9FkDMLMoyiJf+E6Jovo0bgrVfQmtvP/iuhFm
I6Ju1vHUxVu7VrUlM4B48Ww7wv4vxMwEHYM6qES46IzHPje9H1av3LEp3rVk51ejA2NhTPRl22r4
T2ahu03M1jsUAx5Jtqvs/anI19qI/EDa9AsVdPXLlHfDpgcXtyn8jh143t5iOUgcDdDhly4RF5dk
63dSTsRsHNwQ/dDFqrdt9ymwGEnTpMMffM58nHpoC+lxCML4Th6qStUOSgKEb65KFKVeRplrrUur
0E7CGeEfiPJ1cMtLZeflI7DaR6320lvUr9SnQtGei0BzznpcNqfRqi8QAYD0Z3HMFu57rHb5UY2C
ew9CPr6nWWTCoC/Mo0IA2ltPoZ29CZuocdlhyCeLymjfuiXbQ1vvxbmzW6wElTx/MxVcomu1Cw+6
152Aabrgn5F/kzSa0OOsQmwrKcNgm43iZ71sTAhiEq6Zu8gyMnGfFAcn1N4fn8iM5LdVGj+xOmnO
44BBICshbS9E0z+rOFstgIZnW4Ik33jvirvM7Y3TMDg7KzXDaIkSGgE9Ewj63KiOvrjrB8fZl1Py
hRwjPQTSFjdehKDcezlCyhgPRz1d+EPer0siy88sYzAAczxea3PRNvCVVZF/v8kR1t5EXjkuRdso
6PbYRn54P3XMjm0SKy53KebaJOAF5eJIEAqM7kJvnzfjpRpj69bN2i27z7XpGd8KobHCi9svwrT6
y9TiPq4Xbr2po7ep5jmM2emMeK/8EOaDcB3x1CShd6x8fG6cCu+0IekgkcRM6Wgv+jtVRLi08Dhf
MqUrL/l85pjaJWPSP8gq2dgXTbYVwsCiau4BuCk7K1r9JSElXDSO9Vgnan8jGrteyqITBRORt+Qz
Xkr2I6LQ4j7rimU6l8oCqm0U9N16UAflOM0H0GQ/z9LE6Ld9aH++Vl27Xft6UMFJbXD3XyMduzmA
4v1R+aW7H6omvnE734PLO2S7yNSCk4iiZhvWRnImlYjDYmlUt5NbO1gjoMkiRIC3LKngAle3A0LS
7T7k8d/hqeceDSRuN/qoTrdD1RZrH/DHfTclaIabQn0s07u6tkAduNjEI0ge73qzrm/iwGtvx6jD
5NfDU0P385Na8aQnOKZ1Wt58iuvOWILUyy4GadcdQCp115ddsqwKHbodUdQbzeZqwlLmV4aolq5j
aJ+xOljram1/d8vsQWMNsWyICl6EoeAmF5c/TEhlIXPhW9DzCUWYFBcLa4cdtmpnl0dpm+iu2A4W
WBnVcYkt2KH+olrNF93O4h+5fQKliTIGD/PFJvf85oQwJqtea+7R6ek2VdoWR3eoD15MTtAPlOYC
w6hb5g2ZgKoYlmFRp9/VkG2Wl7MmgZWZb6AXFodpMqyTDo5kFXpCezXFeCIG4pKo9DSm7E2j2tXn
KLSmNTYw1Z4wpXOfN+I73AomSrL27Igb+y5ruvhgRAESjFk/njNv3r5Y1pdYKwNoGe2I10jbbe2A
JRJaU3cdKN2vHjC5hZZn4/2YmQKEea1u6rzvXghPkCChRzQvnN2qyO500RTgAJqd6gTpjTN5NvaV
cXHkf5lsR7W1bz2z8laRmHXGhtjbjXo0HvMSOP4Qef6jZZrNxamHfQKlWBhiYVSke4OhTU8Ryolb
MsjtWoK7Ar7LlS2i6kZCvzoU6UGKuC1qZEC/GuxIO8RocRbt83sVM1yjnK0LaxzODLMXN12nBevJ
1fI3iBjfyboMl8qD2lEY4bdonnOtBIPwXimxnCYOO3qqfdNH/bgd+iS/D3ThEa/smq+2V6PC2mnf
FVIWmDc5T5UKxVfTkjd3rMtVkRveJZsPKCOIhR7zQ/VtRVcWBIK01VQ75Tr0a+8iO3qebW7dGNOs
a12pDPBbLCaW+SqyW2oN9sV9v/b7xVJb2wagGnoxvYxKgENiUeYnJSAACD+Q9XNvpEeMNT85ieGd
IgzfirB5mAwc3fVJR2nYQ56g9veO52qnEoLKckIYHegJbgZe2ug3eZ+Ot+V8iHb5mGGB06bRrmSn
sDLtTn9Bp/azUQ/DD/JzE0hlFirstmsFy56m9Yq1IPbNdJkG015JmahNxbobmEd2KnY8q7SytSfM
RZ2dn2Agz0+e51VLXwHCpKvJbVhwqeV4nHzQI5lhOZvYNgaEnJJi46qjcyyqrsMZpu0erMLJdrLu
etAa948ujasTV3OAf7EaQUqyaV7cRjS4BpvRc48aP8aplnFJvJAtKlgI8NxbDIKgCEBIAN+DgqfQ
8SudovYkaoMtIBGqh4w80wI2/XAj67TMsHENbSEVK+4lNiLnO7ko7CuWrR+494HBKjnS1c+qoox7
kKfT3lRYCC58RK+jcQ5NVIpgIZi8Kk2Uvgk1BLAOHGgGLrsEwMM9qPQefTrDxgHNrdc2GHorxFgu
DbII30R8SqMp53koVWVVOZNOas/z70dHYNEdnOBGByGqTgoBlqTDbKsu7oinQUlWqhweWwvf32bV
BKW2frKLMT4NxDUIhbT1U1IW7tlLzEd+P/bjhH/bzOP/g9rvzDI/VypYxS5uVfUkgCWzXzbEVeOf
2/KrLNhhqK6xMk1WjlNPlwRNs4WhtQPMBGO6vNch07LVUxfsxdxFNrBbQNxGQbyHmlLgU6taOQvg
Wflu8Jzq2HXpz7PUKJM1ep8W+myiacnD0uf9lJmI31Wq9hu8DhC0tNAKVVSo3Znm+Sd54Gfg3XQw
rQxEYU5WbfMCyOK7tlLwKi6YFlnBOnfahGu6zzdzY9WWcyfrWrfY60kz7YrY1VEGg9nVpTZZ+AEZ
P6xr4ZiMZ7JOxkUdR2QE/DC4C/nU29EZ053C1rLCbRs22jiHEG5BsK56SzV5TYPc9EodLk5svvWQ
+k5h/w19ABKt3VhuPJfAbRklzr7xG9Zi85mWoHv0XinL8tA6Z7K846bvonZN2JQURQkTUijpm5+E
ySdcIGYpG6V9Zr7Hqz32gwewKNHajGv/1lb5UUTJZzZXJOC7GvB+Z/FqmYvyIDwdVK3lER2A10aT
Pjj2PhcrRaT6xWjuI7OB2KjaaOb4fMFoWSB5rXp1euPbOGnmk6ZEy3IiHmAmmMVFk2LcyUMVQglk
tdVttED9WVe3XUfCRq9uhrTG0X3uLDTtTELPPiaF5W3KeMaJO5q5xxhzWniIjz9qod3ci0YsVNSL
H02nX3uJqtzNC3W/a7QXA8TqkQAB3kVz0SqzbBmPsyG8jp0aJpFYl5T4NmzRzkrJxRZfXT8usHwQ
uL07RJpFaw53FhIoWFWn09byfPeQ1MpzGBfJvYAhaXZ18xiMY/1YgEYqjVY7l4FSP3qGsJY94uLM
sBSxz/G3Wk9oxm/9s1UAqoK65Z/z2P6GO3T8EmRYREVqSEbIC5IXjMLTtSmaaCdbYUQguooNGegV
WvEHQZ44UR5U11TveX8AY6F6cHp4iyHGdTYbzYOjTAAGe8vYWUaTrpB/sWFMJXh3AmBawQO3nzJC
CRiPuCr+jRStUdW2ZcHrXcEenRBLiPAqMNG1HKt7fbAttbJbv4/tAJ3xtifON3dmhddsiglkvGxN
emJ/5jhhnjlfGZgWL6wRl03ZORcp+c3BRIdyblWDJF/XHYGx97HD4K8cEtpb2dnoW31Vh67/3oqF
W4cwSVbt3sdG2ExWPSkh+SckU6gsybAmW1yUdpbj9bc9ngWbLJrKo5scQJ9Ej0qz7DVVPCqagxtj
PTzDovJOBV6Yu6qHvKkYg7jtWrQDox6DNEOJ7Pe6VvtcTQjhvVf1iBWcTZLNvloiUByzYwZoHu5d
4YpbeY28jlLEavJo6+bDEq91wRIvclbAp9NDEED8hvX2NSc49bksse8C5WHdZr4V76LB3bftlF06
K3nq1CR4gY+s7zEkQarcG4KXOmnbDbH2cSNbAQ80S3KE3l62Fmb9kDVFf8Et0HjuPjdVFuz0sFBX
pcDULs7setXAW902MUlOzEhQ+fBKbF3WseX8cZrOp6aGU/jytw6/nZqZVm6SkfBBYN37kDCfbf48
ErLAeAcveDb4td35KbYcc0mxhHmLHfu9LMVTjnZtLr7KUs0fDX07qki3VuHzVCP65A7k6ORV4xbH
YB9kyiq2FeN29NWfB1O5cRQR3F6rWfCX+9QPnmSna31qdto6HMkUf2goglhdVD5sgWtn2YV4BHsd
BOjEr9v5PRtGq9a0J/jwm0i045s72f5qagE1j1qunlSdcBfY6ZWLSA/89zpcRjMJXh6q2c1GnqWG
5fJ457zDHYxrZJ326ywtMm899BBKPjTIzrJVdErwWytkH3xzbNEQlSD2+n7VpnEXaTMB3OsgFRNg
Gad8j87bz0PMUmGfzgd5dm249rs2fOj3D7pcLz/ZLcg2ef3rOFm89rne6R90+XCp69i//JR/ebfr
J7h2+XD5JpiBeR+aP9zpepnrh/lwmWuXf/d9/OVl/v5Ocpj8lFo/VpsujO6vf4Ksvxb/8hZ/2eXa
8OGL+PeXuv4ZHy51/cL+1d0+fIJ/Nfbvv5e/vNTff1LkHfBx9I1iiQoIS7tofgzl4W/KvzWRimJU
nro/R72XOzMp3q/yXn4f8Nuw/3oHWSkv9fuov/5E17te+6jknaf1teX3K/1/789mhq23MLHs/dP3
9H6f633f7/X73a+f8ePn+F9/9/sd/3StFg6EVYl+c73r9R4f6q7Fjx/0L4fIht8+6vUSsiWd/+Uf
6mTDP6j7B13+/aXA1HerEWumhRmPzbkbQmddg4hfymLYz5IBZt6A3KEVjJa1VCsXM2O3KfRt2uDG
2NQeK8q5WXYcxgBMHOCVIyT1eq8X7WCuZHPQr00z9U5gfmHQyap+8tJD5bEKLPVS3+qj4axMkkpL
eH9L0gxAL2efvXcXPmnIJ7344OyhxSpPrWFKlOXVoU93fg68Vl09/HzfiJGnbtLPPk7KNyZa3cs8
y5ItOSniUWpW3IPK3JlV3p4RW8rvFaIvR8trL7JN9qp4cjeeXQ8raOH5veymJ4jLhQRb9rKL7qss
kXKWplxVdkjLAgyXGQMWnG8iG/7h3XUcnh1L9wmi/pc7eyPKS7r/JcgNInC5K04TSKxxYaP9cZJl
XELD5ZB6P5uvDeavLrap0KUY6FKIn8PkWHmQ/bxfV7GqJNwUJuRdrYTRYtQxWQB5Kg9ECVGXvZZ/
65S47gn05bj9bQzI0z+6/1aLKmbqLgcDV1ulwXwBzz773GuRc5ZnKaYjfZ93pw/1LIiiFetTfkMf
BgxteOyTALWGP64he8hDyfYWFSi7317r5FmYOv0OGuT3D/XyImXjHupysveyUVY5mINn6ihuKvD2
YCbJE+LAZfEVOcvcrr33etko6+XZ9QC8zsbunqGTFMCTpy7JFL+Of46Vwxoz8leRUbeY1WXDBghA
v4ziSfcwHPeay6LSCJLgRqXwqwVCTdjOHjYYSrcXEajtpdZKZ+/07qOsutYjv/VoZa3LXoOu8pD9
H21X1hyn0mR/ERHsyyvQ3epNUkuyJfuF8HIv+15QFL9+TiV9hdz2t0zEzAtBZWYVbbkbqMyT5wCO
vLXNeAyEnEm25Rq00mqk67hOLJbrkENt5rey7vodtenSGXigLtd+3ZvWXZDweY2/+JZz6tml7l3w
+QLtwEIPhKoJargHlRlGAUL6tuwPSqvYOI8UtfvlnGlGpwYUHrFunI5M020/7scy7DPj2judK4Pn
IruB7uj1YDQ9WFaRzSfTh5Dbzmvyx5mLduwPoYYScZpOjdigL/BTCDRA8Q45a9NAo3RfuPYxkaAI
SHuqX8sa7EBSAmWNSGxNA9szLwN9fwP6yUuAz7dkdKTMK/pfLSRAwvodGwROo2Nlx6gcyQwgfilP
KaqoYBz9hyAPTPolBAHZuJDmNUQELuMYqmFLHKAWfAPWkx7UcU1/kQwF25R1WZiAoz8JgBSsAAcp
s5BHXndpuOguZNOkbUBTN7SikKPd0pjcN+tM0LTvhyjej3bPT6NqjSePo0Ls0ziDfMDR1e/roZ6q
cHEg+QQ8wOQM3xOoEqFwr48gzo6bcF1hqLLrWje2RK4X6fc3ZltNlZ2iT5fhXd71w3PlKv/aRXOA
HIL24QmzPHZQAjwuMTT+MHN5yPAoVYMYoKcAHX4gNlZQMS2L9JWjL2xXSTVAOhTvZwJw+x483v94
yD1yCKbLGTd2GmIHPe6A/H/r+QDNeSQ+0TXloYm5NFPlvB6qqL8OzZj5A2AiJ3KSfZk7ohsniOdu
3qzTkFWPwrFptQAkSaApNtFwiDYoDjJA00hTgIC1dqM4/RdDDGV8YJXDT1VWYWOa9lBUmot2nxuF
qz5xC7kDdXKrgGI6GZhTq4LwgIweUHVDHvKeTG6i1wFeRjnoQXpNLQNPt0E0PTnzHR5z2gOaWfUH
Oish4KrP6XBe7To0906lboG7CKGeClCtr02NtXPwsdHiB+N6QFoP/xKgvsNU8WRlQLpT0wNV5fvV
yNbLS061gpIMrrZ+gKSr+tPYm8vVPtirogU6BoKGfNb3c5G24PiAYJI3lCCqVCL7pw4dlmQo+XeX
VTzo0NT/GL3HpoYz38Ry563DZYoWRNixhhLA0IMcrfB6pJOq+M4AXxNf3K2dIiMJpMPVVqOxqp5a
SCPJGctkWocnMqnXJq7fS08HHjMtpBXtKbmjkNspcm201qag68cM8tZWGxa640z2AzDr1cbtwRCN
/zr7p52gT0TL22+JnYHXw+qLh7bLIdoMFcqthT6XF4olupZfY9VxtlCmAfRB0TvFdzQ8kqhnoIdc
BZphcgwljFg1wKtGXuo2IK/jAuhAXppbD6hDqp5hel0QYZ3ARJ3c76QQGPL1yMC3wE+tQ/K2UkKM
vGUNOaDOBKCp10DP7A2+KTlwQVSCDh55tjpWWyK9QHBoOztDtwLF0YGDRntxoHfj54wK38w5iqjr
BLrEzUp0CQG2E1B5Y2EKXq9dyA8F9FV/biV3r2M2G1sAjpfaU/YFfVDQ8VG/xPgDoFiYgiOaD9qX
1tIAsmrEs6g5+vOUvEAlPNa+OJXqoPipRue4mFUoV+ILK6fTqhWruv2EfO9/t2o06eDGUBQIM+Hl
cW9x19pp0YjObOCzfG9WxlOqp/Fr0sz7uEW2n7nZ/FK3dTBJYjT0z9X3+gC9r1hGoWkR7842xIHI
6+V6i38KliQvLYmuPH4ib2qqH5asRIVCMdZwWf0TJYUCFQavBoLeGZ5UMMXvBzext1Apsz8rc3pP
z+E1ogDwc9+kjrVNegts2SbYqbjfzVa7o/fkOUuNo+lUwc27Mpoq8QY+q6pxtLKr92ojT9p3Hzxi
wuPHX17VUfC5M+r+OZe6m0ZRgEXH7A9M5Qq/fx+iKBqf6TBXzh7N0c3ZViBEiIXqu15z0yc6eAB4
NDmweDQCt4V+bk12NEYTyj2lKKddOfARN1lMmPH7f3LKggVSOG1Xg4oO6j5MPTRscM4UIvSI39vu
vFsn6Pac3+EOiq56mhCptRUw8N4vMct15/yhqetkWcQAveNDIlD4pE/hAIZ/B2Zwy6dYOgAKXYTA
NvGtKZefFbcJJshZPCtFqGbgdq2Hnj+LuNODlEOxmGwTELcnoKJ+epLvlUxtbYIqqFTPjjRxoNO3
eWfjLVIOG2z6ngzrjXwUbmboI/VKtOwwNTIPooy+gDuEH7045kcRTUCh0ykdcHtXFAiSvAfcRrXv
HoqhYVSzuPVpDKqzdKNb87isucaUdSaiYJ1N61qduH6OZQkaN6XzovIu3t2E2L2KJ2rsfUqsDhI4
g2ce3FFJgR2cVZzSYR2TnyLJ7YAq6xpJY3uNXFwUioKECLQYPCMURGvQ2XpJiEooRvDHq1Ek9qgJ
WAeBTFT1fnpwQDAYZpOWb2g4eglsozE9jO7s+BwcFNsbR8SLnwnqLftbez0dkqbUjl3VFTZ0cLDI
5D7rouH3sR4zgJNKZ+thZ3mBGkHnR93M9zSkQz64T6o5ZicatVmmXQZrCisoPz3UcuSZcXxBY+Y6
pQULx3kYrLtI9HMaeAMDy4BXftPQ/p0G4HiZ8RPRQfZH0+WFJzPh2z4tgVNquwDwHn7pHDV5RiMA
cJXRMx2MzGZAEFnRoZA2twdQdZ4VqPLIIar1w0MV64fW9K4T9BEQBgsKkGRCK1q5ceYRtLEyHtjb
6jTWzt9rPFoDAe+yIUsoA9qxFUE8JuKOhjNrBoDR7DSgoeIWxlPVfC7z4no1sCK1SF/azt4oWA7U
TW0gaeNKwTlwiWb4l2VxCIp1SM1JW1pbABGvY3NvoFEOIgsIiGQARdGQDkZqZ8DR1HF441iHEN0x
t4llAyP42dBcCBwJI4bGjYtikyTutwB8DBnv5y2x9EdumlzU1PUz0ZS/eWmuCS0lii0MN36m+Wju
v51PEYmk+r+5wvv1ybmuAVAwuHwBQveg0bC1EnB45R20D30bzTtnV2EbdGbEIBKw+I+OZfEhkxhr
n6IHO3UCkRjTIx0YWFPPTdSD1p6Jx8pGk0eZReWOPhMopqGlYXWLUkHuoozWK9bk5/TnePfSpyv/
4C2QEvswd5BzuVQ5qNTcukOtOkaHU4HWm7zpDoALglsKANinKQmKVBb8paVWM+9gT9Xf5FqCumjY
FK2bbtY5Ma8LX4zxdR1ygMz4/3Gd9drTf/48wzirgWGBoawtLONU9/puzHRrzyID71vFOBon0WIZ
vHoVxqmwjewwoQUYep7GiUycvEsMhbdoytlozEMviZxCkbQ2DZUJsh9hG4PwieWt2JCR3MsVKXxC
E9IGzVedn7ppfr1LNwI4H78xDXEHMZONakL5JUBSwzykbWkBuo17PovxyIM2CMYe3d/Jj1yOcDdN
y9jd9b0mmtI9snzKPX4g8YM7FO52qpkBruN/bKp0QLgQnTmdvtgrMO9A5VqGQE/+bdStZk/zyUQT
NHx9QnxTQIsi55ODj6V7snWhbLNyQj8Hb07ASrSnWbOa05+G5KAQAVZru5vRWvufY2mlIo2/OTYY
0Tr7uVEMJaAzE2CU5ayStqZQoNr47v33cRDyVYAKRjLTLTY33Fg01AHjVaoUgFn5HkcmOnTJGH/Q
Ty8ALSgiA7RtZXzWnBjNZ6gvm2YJjPNkGgAwZ8+GNEflkB8E9tIBDa0WrffgSFIAYJ7rV11DEh5Z
IBCOymC80S9rzHinecyc5DlGs9IrDjl+tibeY6BwYZcQ6tvVjfPURzZkQNchmkP2YwxCk53Se4s3
BlnZJbNN6wSK8OlxBk2KJYzhCBI08RiZOPSpAhbsNtVDZ2xw85oyOz/N7nUCzaKDaxTLVBrR/MnK
s40DKE3YuG2BXOcgdrWWGpcGjVaboUGezLQsaCFKG3RaWNDUdr+EkENgAR/MbNWh0cVfQ2xpB6SG
jQtITQ9qlqhnbWBuGtSvAr1iFyZdYmDKWbOnO2Y4XgoF9FIcckX/e4k00awFdLpZB3TN9cMUMbi+
M8BiGmDYj2QvmMeCFhIfu2Wp9cOQmz5g5hTLB1mXq181L3f2VabHIEzAxm5RV0mV8Q5Qf/RtKdjS
+6tREzNwt7RfpHBgvhEJ0volZl1iday2dRnINGX+jN+pAg2Mz0ihvaKhUnlhtbB29WA2d6zsihdl
BmcZgI8/fg2YUghedDHSMkQFJFT0yRgg8iIyQDWxjdBuy49DUw4pmLwUvA7JezO3tgFPZ8BYB3yw
jHOZAw80Re4b8K1adIg10KWjiQcsX12jCKRpMvOM3K5xpuh+YmHeGfxYs7+L2jIPCSiejugkxX9V
q0BgFJ2hdQcSMVghQD8dkRIir5AhdEaHrkeT1OK5HdspMw72+ANadDb6omUcLUdjJJEGtEK3h0zE
oGuP87FEGzQOxqwlyt3UImE/4zkSjFZbuX8XhVkegQZukPpMy/LYAxEV5E6kBTSpdwtvkw5Diner
ylHMc9tAmSrmAh2AUtpeDsEaJR68JBqgHu9dvZY6dpcZ0gBnNOC9YtdZvw1lNvtanUavwwA4kjbW
4jVqU8v3WF+9Rg70Ius69qCi0Cu+YqFndzDQ0YSygXfQICu89GmbWRYtQ42oHsBW82G4eqmv7r+d
WxRxGjgcW3Imuz+NAfAYo0s1vCt4ztmWbCconwHFLlAzPPK43ZBtAuRyDhe3nFKOtbbp5AomGro2
nqZ3G7dTmjvQp7ibHG27X/Q8+9yjxeCijq3+wMu28MlelaMZlipg5J4E9aL9Ga9m2ls0twzCooDU
Aa6Vf0F3W+/3sRfdAws4PzUKu5A91st2W0SmhcQYLpL2bDuYgBMx8Gy+pl+NJJt+8jmGXAFua5ex
YfMd1E/aO9Us4ydsB4Ghtyv7Z/pVZ+A/oUjQm4mLnYEW5vpmDb5JdD5BjDMEhUWBHqgCWSOSdiIj
Wg2KjRBOcQYaz3moWkUJlNjC0+z9LK6QKiVb+n62epezbKrPQwVyrDS2LwneXvf4Lhr3dEATu3lv
ZRHkNiH56N84aCiy6NI0pbun2DUCPO/IhFnAnI5F/ARyv+pZ64psE6mA/dc9GscypWkCa3SKH2zK
gtkU09cYsnCbucs/RvSyRPJvI4gnqsjSoEwTyMDGCho+KlBt7sBuU+JXpKjJQyQ3HH3iOaGlghPM
ThjUrxPanDhyG0L+KEZ/g5JaRw+coUPoSQd5vcLFj6bozkJpOjSFyD3Nh2lybdSAp2PfnZnUSNZH
JHyN1mueBICJe+4q+naaG+UzMlhLhIGmH78UIB6yM7REVagPa5JvHfLt31B61o5g1mVP4FEU9+A+
vzMqfOxArUW9tYTOQ4qlg6EW30Bhpx1p1A7pjJ7K8Q587v0jNpfBOHcoS0ZQ4SOFY9YjD1cbyI7M
PROfHL0KqQUa9KjYDkNOJaQuZ1d3NN+1bfWMBsWgSLRReU4jITZg3a9tdMqAFpcOia2qB8WSB2DN
S9xFcApsramjpWD4XuLeiEqB9FC47Gn/V6dVDPXODu2w6HttxXRJ5f0aZF8WajiFhW09Gheqv+aI
VdtVi3UG7hayjC1EHoVzR/ZbuVYKqTJjOhYiMf0ZLBwhBZJjXYrO4rzfZe9L3YTl7oPiaWWf7kC5
omchK62QMbt6tJoC4nZmnu06nRVhr6fYaaoFGucHFQKxZvedN6W31Ud1hhSBA+lwqTdONuaNczAp
U38hx7+0qXIuOvzQmrrG0JSi63kwiEkLqfC4EkQvZcsPdcwE6kXbiPNPVLVc3At39O/nS3nTNKAl
uHBOD/Vgb8d6+OSmIcgvfUufivMiPpcraPV0qt+GpEBXcWToipHtaPQeymQv8qpTJ+20IkWRnSLe
48luSoGkX9ehUO+r3YKAqZGs1XSom8je9GM3+6uNziR/5lmvPdDYUozlgpcQ/frXeczlaAqiSJ63
kNLiubOp2/xjzLoiA/HaDtWon9BLsA9ta90vfw8agvUKbdHx9fPSx0SVbQkju1s5uJ+/T12G5Lmx
IeP7LYq71td0rm56hjsbsQs0vfETgPrxIQa0GBhWzScOgj5uy5NpgieUomiSE49gX5AMBb9PYn1+
vpZKtFSDRLtZod2tyQU0pKCr7eeNPZ1pHEMeZzsKlBLJpsiYj4Hout7gbuUss8mNnLCGyiLyb8Be
GyAeyv4yUXnbK5UwHukws9EJHd7Hm9XWob0OJUQ19stKNbEtHuOQS5EwOiBbDb7VDjnvaorA4CiF
wxI7N6Ai/pUCPpiHUduCzrYMyLaugZwccE+94yxrkMOuSEMRr5ryUsP79YACKrbzbPJbB945fqD0
Ou7XxVsPP4PGHPDl8/Q7MCiBEkaq7YLUsLsYeo0+a8d86Cuzu0DVs7vIADJRAB0y56OJQuVEgJWt
ZeKva63L/7qWqNmbl2bawdUT37GtqzZoptXmLtai4aprw2qQIumzZ+4HtWBP41h6j2OZyBwVtGR4
DGHcSEX0MkbiCrX4SrtGO2jHeayxlbmNXq9HM1S5PtmEOXmPE9an0dBor2mZvE556lwmjte9NjeS
PQ2pdcebnSO60Poz9fCUmRdfMu1IAwpKwEyPXkbzJZV9P2RHdLTLR6CmOgvNYMEA6bxQ6/HLoRkU
gw7k66XWpeSlHCRxoZeOD6OxOrlEHfr85BoqOq9OHJcpPVnZUqNqG6sJQBbA6T8m5XjfzYU4kokO
DViddtAr10HmiDBkHsElnyFOtQAeyBWnPbSTmTmQgIZe+h1tJXJ6xNEpHcDhGIVM0zSftilko20J
na22dcaNjRYwUfXzVbceNgkaQAEZAl/YB9IwNIs6+04toMQg6cTQ7nolDKtFt7EsHRSZI8QFtwr6
J7edLJDOeVNu0WaQb1tZTV29ItZ/TBoQNCjppQH6lJzNDUyehuRtUHJcvCtMnuD0qNImy9wbx7KU
9OYzvsnQNkR2C11E0DT6PDdg6oo0MPq7o2Z9jgb9KwSZqgdyDkz3QZKnv7Rl5z0JHcqwck5SQojP
4OjDnfTU/jzVar+v1CYPyWvFvbKJvQx1NBkcQbR6ucCy5OTcXADFxA8XSN3e3YLKFKhXtLmwk5Xk
AYZIu9CwtADoE5oeFPl4AIGnexoikYa9labfWzRyzDr4TyEEZ265XtsgtajzT5PSXSgAAEoHZBex
8bDOhDxg8r3VsAn2IvOtmEtrC3EXfK0ssNYXUwl+GIlZGSXYZT2QrYLwCuhtq91q99KOb1sAJZHn
gjjYzVQaKgSmlHPRpwu9qPeFxVOW4stkDXHX+IPUp6CDXQ9IVNFplwGCxeRhdZNNzHESzhyJIHLc
LrGs03QoFCMLHRp6Z5/WAx/G/jA2gC6922OgkU7GBKK98J9TtByOc/8hpmbptMuZ932Mp/oeXMn6
uVO2NAA1NIAvNl7HF3tb7shOFjpjcg7Pe/2Md5vVHENQEpx2KLL+suiH9Vb7L4vGEMQaqz51nUBH
55TcU9AGxIpcezdN+ddli0KFE3m42X+gUfgNol/A00on8GX6Ns0mZIt/jXXkam2Sfl12QORd9jNj
y0MAmtxjZpQtUjpV99wXaOBTlRnNKGXrgEe4dV6Ejc50ENb8DQk795OG+ydyeFp0mrOuO+oGgJDQ
LzKe8TfnfqIw9afCHkjnS86xWv06J9KU6NTHKTTV81psNC4CUdbYFSOj/ZXh/uyPIHF56PoRdB5q
jN1XUs5fewfcD+CLFEHRg8vR4aIOUVHJHgA9nva2K5Sd7vT1xdW8Fjsf9GEZHuiWJXmYSPnjNPb6
280kjXUK2FbN+sI68B64Qnf2JvdECdUJvECiP6hztrlVGZ/zbrovhFv8yI0cnZR4e3sCv2aHHlNE
JIpqfO74eE/5sz9FvK/xLyPQxOYGFbqAQ3fIP4GXonwkoMOwUVHd+myJvkMDWPJCgIo6Ue3DBI6t
BeZQNgagnlDD2BoT2KsG8O3uGqMag7o2IZMukRBZlS6L0nwW0qICaElalDAUaOx0lkUHTQybDKIl
gBbjNUV1+GOsttUJ2gbYgUCcbBmih76/EG+sBhNyJ2BYkSayS1OXqdWJlnhfh0wQ9AycTNHwZwZ9
vw3QIxqvQPIRn2Zbzx96KaQ3JEn1Y5D7dOZ5X8WsRmGBjdYSYTF19BOAdDwg7bZ2n6GB6j2fCjqA
/qFuCg0OyMgJyp+uRgs82JC5VKCbTbNRtGl9HZwP8oEc22E9zUivibJ8KBtwiZIg/dBmEwBVvzs6
W8FeQjpiZNSWGfno4VssHXHWmCfdAA/xeUKqqqx7tX++5ne44ZTbCQVq0rsLo1Go31j+CqVQcBCN
iRqknpjvNeCbTmhgB0XYNaAa001XKMDzKZm7E2zYWipzjraILCdEuiTfViBSBMpISxd3qujOMcW/
B/RD0Kss0Hq3L3Q0sdO/DDDrjQH0/+swgeljtYMbZ2MWefL6h3hb2vXUq4Fs7MFFVoPeo8g7/Epl
TpLGqht3PsrGFgTtkLvwGm3yTbtkkIxtjdcelZeOIQmJ5MB90g2NTyyb4FkBpZUCvkMamrb57ye1
mglwXiXOSFLVoL+VBwU8lYAXQj+Dzf/YpCODTBkUYThgT6q9EWA3bjS3PWW9EJdEHqrJ2vRNDXZ3
OaIDAP9m2uOlU1q8clAfBtSKaQRKR/BxANkHSeT4uJqyqSuPfFS/kIkO9uDVe1eFeDwN+7RL9lVn
/QWJnuEI7k/IGA1TPkIctB4CEKFbqDHxBvl2aSQPRdLZEk5jMy7/qgpVBV4mn07YMmmbdh65T1hL
jaP7Bu/l8NCYYuiMDmBJA29BflrNoO/NBr8ZhuuErofEdjurD7nuQMpIYZ6De7Ki4y83dNFGtLEb
ZrkhXvoxQR7V8i66CixXMjVgD7U15UjOmasqGiohtE5eF/RPdxCtjgLyunjUnG3hfENnsXixwAX9
DDmAuuu6Iag75aHl4BajyNpCd3YrKnVP6+gdfjq9xcWGvHo/8IOGflewYeITAceRPWZ6c6BlKQJI
SBD2Ke0TjdIKRJTYcrYnWg05qwEk9q0AjZYNvVETeniWNmIbNif6pwjNrCh4pKCJghLpHccXeW+A
RveMrmzcmru4eWlBjuGrHMpsNf5oERI+MeSC+lCNs+luiCsALmROFdtpLUjTpAUrHoalXieGDzRD
fsZDCXwtjYlmG8V0woxlWlBE5S+BiQMRgKgtt2rVQgVYluAUWYKLZGmuQA7IGyd2TyZy2j0IbFTP
5FuKIIc9gMiJ5pNtXUSzBmB0y+Ge7GqvcEjSQDML/fraqRva6q5Joks0Kyaov4jSKi51EFlp4Eid
o+xHiWc5yFWkJ+k9nEILJt/a0A72yQjuZoTT6RIK6spqMwwoS0GeOvS816Rm4mFNAQjFRFtAlCp3
lDggR9qbE4Sw+y7EDdZ4JEeh96h519orCDKKg1PXFW58nr4zy8G7bxh0DUorhaBCNM+B2jnZK+Nu
7TtzGX1r3faecyTk/Wn+2mDDh79qzdBBMrZ/5Wb52eJ59XVQ8F+L/mXxCfuBMkyqor8MY42EgGlp
ZzeZ5jsRO8OhVT0OVV79tyvXk/nxypa8spI0942okWepi68o2n+88jjkn7OmVIOsMkdIf1dbkJiB
jXs2lZ1ZC+WbwfE994ZcBxl2525A8e+d0PM/HlBHh6ggz9THHIRmgdO3zZvVD68StI35f4PaCJXO
Of+maIr6Go9OHur40T/GRaTs0L+dHdI8688Ty+aN5c31i5NEIIxOTO07hDSuH0PDx1CiOP4+GEgC
3nwMMXu/fYzUdOtfPkaHF5uzgffkYJjwe2455CtQhChfQAVbXwyG24ocmZ6KA7B8lSOqezLhbasP
vd4YdjSk6ckMrBINmTEt09HX7fSBnIrGAPSYgxTZmc00HI3EgkC8Vl6w1QIwgVnP0BOwnsdYJmEg
gnQkWxfHEvUrua5AcvwMhFF5saPrdEiCoZ6YWsgmmIN6Gph5PfTyLAf83VZGoEvlyE7HGbmVwkDi
VHpAzgPVHk3dq2CpDEnXwdSQXUAJZD6BDRaaeuoPMkNdFFIxMop0aiiqmoU4Na16wXtLFKRNAz5M
wc3uNEoGFTrobBzxfgwy6BT0j/vVAWkERKvv0WLqNjWL7iDXOQQG8md7Kt4VObivwDDhggwVOGvy
gvPa21Phr9RnyPG6oJe1o2izAAdmniR+FHF3V6daZ4Sk965JIzQV3B0JuwsHPfF0Rl4dLG4+k96W
ATszcAbVdZCEPcyJ8aITS60cCVt9IQpb8snR6pOR6nvkr/MgMLxENkZnoJEMsLCIW2KTM3Ao0Svg
8jZIxiltoBMiXxapVE6HJdpkBrp8AfVeD55QxEY0ePvliX2XmYoBkEIqvgLYFTaFl7+KtGvQ6gc7
cdPmqQcmi7ZY7K6QDGNuJL5K+xqv6eZfeH3juIch9zJJxnY6sFxHtwgfUqTbYFu9sYwrHTYD7EC7
xaook/tYw4OLMY5OC+FMb54XxeFklPqBqjtO/TjPon+9ieJOJmuLhwI7+IuC/7TBsFG4cFPHDN0q
QYFTCrNyo58urcB/KZU1Rh17NiqvTYbiXApTNZ7BsrNR8LyBZoo1nJQC+zVSqtELDa9zeoImIqlj
A9mXCtD0pD+SlxXWQYC24imOE5PWIPMIadFTUmINWtJAHgx4pLz0y6TOoWA1JM+NaFvQ7wCo1Bpp
8lyDuB9kLW4wT2CfDVpjhKZhFDnb1rSv3hzbappKpj/NlxHkdNBgt7GgSYPegc5hjfyn9AuBuVOb
7Qn/lH7hLFetpDuRd5aVcfKiOo7gBPzmq5d+TTRMHP3j3D8F028Nd7X8xI9V6kxBZXvKixKL387E
pF9t/P3sJk7JoOU+9d2066vcOCaTC9Id+aUFDuJJNJN4tkZmHJtBFFA1xJezA923gd3LBzt9maN/
4nkGLtB5rLmtbhrbQYIIJCbHuU/0o9CZHUIS3vDJtjr+NEQuQW99mre6jWq2Q5ZAIfvGocn1Czxx
Q+YakPhStOSBDmVdvKB/1QHi8R8TnYHXzQvAKV9satLLJGOT9aBNsV1QoP0anSYAuxf299VsiDhd
r1A69fUKjgXslmSN8wI9TooNzViDbaV8jnm5VxSwbKJ7KfPbcsq2DCqf0JJz9T2b1fZelZVeJSm9
ozoAYiArvXjS9k89ck6QWWih2yojyFH25l5DD9kyCe3FQ9hD3Exoc3QPOVLmK4XXfGENypGWXibH
MhqbV+iRLfZOQKUIgkTmps279kuDd1VNq+sno4rAVlQKII2lfZTT0QEVr9NbSK4+x/bwGSIXdQjt
vfyZq0i30BnZuLQJaaOz/5s4pUZ6oVJBXT5NiRZ4xgy6fXlHs3bzKNibqSfiKFRglsmaF6UWTBx3
lCYxoF+xGWaQYHsQ4VFAkLft+kzbkdDF7Bj3llarT3k55Y9pr/8kM0W5qavuKtMUbzJK9ZydUQIP
UyvmM941q6Nm4SaAerz1TLY6ScIJTY4XwzKs5wxCzaED1PWOImiCKZDulAKwz2STE0Yb7K1LHsDV
4xQgvnwD1u7kFXDpbh+Nnb5JZOrLgd1i1kd7jW3RVxn/JzufC6jPtpGfTMlwn1fc3eb6WG/qKik/
gcbQuIMupRckESs/8aRD07ITO77iYZjNEZISDegxKVgzwOczlvyenHmTzU85SMhivDpx6GyFZVzr
L/rA0wt3GL8bc9tVkYaz2aHBw7LwuRZHe9PYaVbfjz/JodSguzqW+sQOSzhk+6A3AxEqoKdasLDM
zXRvpvXwykJ7MvmrqvQMglNT4dMwbgbJMKlABlZ6oUraQFwBrSw0LCcomMUWf0Zl2ru4g30mM/66
YCiKAXJv8g5LulBBKyEEc0deRxNfI1OwbV5gf7c+bpEdKYSfIkMCLYAPj2F62q4P32jayKbeDwHk
S0iBBc4ZMi/Ls5om6shBpyBDOplgd8ceUuPbUVbZymFiT+kcbdmQxA9kGlQXesdJ95N8ZFonrbZf
J7Fpbo/awH9S/P92UjoALQa2B3y0oXeRJ3WmBy+LAfVoem6030UXH5UMb5vPVcTqlyqP/tbkW1fr
dKnv4mXyDDpBYxnavw7JuwYjY9Wf1yHP0XGmFXEbeso+MmVn8WS48yNGMfUZj38cGU5V+byw2ydA
QvTAKhP94uqa2EJWujuBCG488B5iOZ7j9g/ILxuhAsDEp7mFkIao2+672yb7XgPe1q8B5wY/AYRC
S+M7lHeSN1t39CBHuW1ZclQk7aNTXZfkMwBLA7euS6Kl/BTju5uynr8ptT6CmhFnAj14PnQO+FvV
45p0xqXtj3G1MYMm1gNhaTCxMtmSNliEtMrZdkBx0YI4eUPDbuggFA5FTlIKI82wptSd87udpMVs
JDDwMM4zvAue3QqywT5OzAjPHx9SHcvJR9e/iVEB+DmMc2ps48EYwmR2on3qeeLNgZz1wOvmc6/V
2bkAQ7Q/QdfjjcLSNFf24AiGzqbp+I0+endZrke7BM2KIRqTzU3KG/xfN8U8hEZdQPeDxoKZA2hF
THMzQVQIuqD2vDFUZwcs08/IEvGeeOsBumIPdPZuX01kny1tiSeKezJZEjAywY6narwnO5nI+R/t
N+vjO/7h8/y6Pn1OjxAd72tz3dp66Grbaopt4gv5z2EEka3Qh4ehysH73nIXpYsq+94ZTpRvgG1H
/qcbQDIiJywxxpxB6CVzoAqT4S79+1Kr5X25ZXoGSl97KqEQLtUQzNqS36K+CTzNLbZkI+2EAcyn
97xQfWPUwYuNR6lhxtoepVF1wY1xtzB9q3eHswOW+U9pa1wfwFlzDVtgZDLMY/VwBmuI/Sn/J2xm
02+r/RpG0+soxn+xjW+/MWNjDAWmB9ZY0KQ3WueS9ql5AdqTo38YX/RaPRUMzBYU2ZsGu7NtwwVX
oo5NiYzv5hRUh0kHrluKEYpl+10PNJ2OGssSI68A9mXrwxXUcAkveDSfQBvxSNG07OThvmUsxSG1
nw6TA9SKGSnlXQEdzM9qg5JE5ETxmYag+tt1JUufFSjSPZf/w9qXLUmqK8t+EWbMgtck57Hm6uoX
rEfmGSHB1x9XUKuo1bv3OXbN7osMhUIiqzsTpAgP99Faj6rGNcstE1VPXbWi7jQZ1h5kzPo8mssY
QBhZlnsapSVjCG5cqKuWHHNw8tGSJeh1ch71FycKQYui+QhWxIFJcRPVdG0BmDjk4M4US+FRPUET
L4m21DWyWJxMHZpFQxOXTxHyRo92PodSyKFtQPm8TO+6Rg98xjdGb0GlMEr9e9mgVM1UaqG1GEA7
wXoAjfkA9of/9BBef2olXvV/eAA5hbC4Snn8ZQ2G8/taJhb04bFnKcwNkDgIqbiWjXZStPtDqm2J
SH+2zeMg1QfJftOCBdYpNWPnNDayEiZYTZEHa86MukiZzF1C2BCmJhbObFowNR+TCK1DXh8m6pHr
x0QT5QjnOEIpdWpWN55nJ8gPskdAg9kjM80XlHG1F5DEMkiWN94G8W25ocGeaf5lRMiqV4NkKsv8
WrHcBCstZmeJk25QUt9uabqndwZOou33ebaaBCmNHeD9yR2ZdG/ApgrEzzv6BHLw+CmGHvCKRmkN
Ezm4UjeHezKJWkMFkWDZnj4C1LWbo2O6OgAg/3wikP5A9Ut7IEuvF1B9mr6HaTIcKADXgSB3NzW8
ngN4IrH6K1609zRIXzJkYyH6nsb39AWLsx5lH/+e3hV1vY5dE/TNZeYdErwHgN31Dr3fFE+OmZZP
BfZJlszkLWosfMcd0wZwMO72NAiE9LS3QJQQ0ISP6XheFSBxHdnGc6v0almPBJow8RJaA9I7gX0H
fPdZg6RyK2TyHTS431wOfR8QjfiHIoYaI8tz4ysm0jhNHGvNWzspQDPlWtNT8+AoCL6hNeMeaXFD
QS+6e+SFnVVYt/nWA2uBgAzSF54lFthOc2QwcqUkpaRclB3IWvOT/d/+yBleTL+N+QGlyxIQ1gxI
BRX5+yMGWLOkDqwECY1l4FOwsKVIIBNg1SwTPMOHoQKXhgjvoeIV3rsGsizYHvu7ATK29+AIQMzf
RemX8PwzeZhhatxJ/m0aHScNcj92FX34r5AJNw0cxQ7cqiXJl9agJZ2mhWafukMzmAjecqh3hwOK
3tTJDs8lFzJ+UX+gbmvq6xissM8JTh7YtvynG70qBgcK2n7R/9WtUasRkPnDTZ1j5tXITjfVuN0t
N6XV+ABG5SETAE5AmGzXT1l2gi5YfioMzd6NQCHcYlEBxl4Z3iMPEbpuTKd6M5P4LYlF/atJoXeX
MRmvLAkIdBtXv7jfvI1aXL4VTZlCGidjj6OJH3OtxfkNAhXvd2kM+fkurp2kG+TBWtAff20s/Z01
BkrT4gTMFnHEfDJDG3KmlfmbjSYpCg4vMiCx4XubHLG3R4jEVEcHKRsI8zj2I9mi7ksv7OFBGHgd
+A5kh9sJXFiLP6SvAGnsdOxSW6O9n5vXoZ8gWlrZd84o3aOlNqsusBtbIxtTpLGn7oZkuwTa9d/G
WTyejJbyTDf2UXae97PK9LMOlpPlgrnGbPH/ufiXT5X640vSN19pj0y7ZdoojwPE5rtQP5Bd+N4t
tjxgH/LpjUeQHVjCuxQGVnbbhNi57UZbqjwYxUsdQakCUhHGOkGeEZJz6XS1wk4PyMHxX7K+sYO4
RLF620V50E16tJ0Sx75qQNzOjeGb8dnv7M1QhAhv0QC5CMgtBSV+ZFuyDaj/W+tOEkGYjne3QYAu
pHcyua3KDv9+TaUhANmNR2waxy9gz2WQqHS0I1dd09w2vmSvNchrTo4H9b5YaUcbxcQC3oHCf2Ja
CSas+lc9WtpXdeFl9fuFAX7crIMgiGMgu1gaufHSeH2/jnln34QBbYGsTYojEgZgdAgnf1ObUEVI
jbAM8hrkO5GSpyvVFfeA9gaQB33dQNIvlbqx+e8+5EhNmoLtJFbey2J0FRffyrL3cdyyznTkHKp4
ujO16UwyZFlqjndqjE6YNNaa+Laow+nH2P82D3woYLmX9tcWsgwrEB/Fj7EVetvRA8ZGgMbwYqZ+
suFNZ7xUGv9WVBJq5gl48LCr+wG6Z2sl1STN/GcSwLfygoKeFMyamv4ySTlPgqzqPKmtENAC3EQL
h+yUNI4W5JNIA8ScslMUSpC000gfpuP7JQ1NmY4AilNMR0sigVaqsspKQyF4YkB4HVpgydkPwaCh
FV37oNlpHVR1F38dC3FjDmq9VoP4NnRe/wslU79jz/FeWG6Bh9mT9i1jegbdpy4+4l+2vmSjZW46
22OPZtq9JmG0m1T+iBpRjT6wNTHqxqmfW0gXZ448GpSB+uTzMRx78XikXq9Dcb4f/WlHkKBKQqd8
aBHRmxFCCj4ESpa/2zoXDBQkSk3O5Cc/5hLqiNYjv/+6ntNij+5l/Rn8GyhP0Zm2XiIsg60/gSUd
mBsVpCltgAIrxwVVmUJHq4YmhdB22iy2KfWvhva1wbH7mHh+jVOyrkn8G0bruStF4d5GUaSo3E18
hAtAnJSohgbAZBeuLKeMd5+8sVtet2M+XBZnhyli76x+/OQGIfdkI52iBRf4Kwhi/EtX1Y616hEP
OPhW+FqbZngdO5xb1oDfb10LPGOzC2quplWahBqeLmOxBp4IogbL80maeQ0y6w09mHqy2yO3r2Xe
F2uhnGkkzJGBW+kdAIJpNzv/8fCj1QvTMkC2iLJ0xXboKnrEyCxRl0mXOhEfLkNkFEZqA9UHbIaa
Qhp4n/ziwajiNTk6iYHyIKtm1sG0xWybV7DGet9Cps2OV0VdQG7CMOy7JJuavZP0+aG0nPE2QQgS
GnFp8yYh98i0SPvliWbvVib72rNCBjSpcNNmL3IDzCM+H28WlpwnFbp7oSeCXfZ7xIjceVIIXNud
n44bEwp9q0JVKriqUoGaWjYBglb+xbKFAVyNOtqDayMG/RVKD0DI+O6HUxOYS7q6Ad4cIZ/Vx2S9
SsQO+miQN0Y65wbMsLwVmWgupguF+s4sXIjvgAJFT9rxWPn6PfVcZaIr8Jbke+6q8gQ1lRahgVKL
sq1eA37HwrZ8X8XP835tckRSE8MLk01p46ApMxOEhMutkFvCpwGCZk+ryTHdh2naXTuQKmw8TyQb
+kVV6melJ+UjlNzMM/Xa0O8vZcPB+4cxavxGFxsXiItNWvnvNlSu3oeV5s2/RVTVlpd6sm7kTz9F
kMd3mygWzWZZSITdnQXZ4gutg+Aw6DdGliLIBEqVWvFfGVnyuxMpu3MGiHd3IVjryd65DguM1jBP
bVTKZzONd/3oGW+5MKBkXbbjjtwypNBzAwf7dhrM439bdjK1euUK0HDRskUoyqNFsMBW49YeVYPh
pnCmfkssZNRNEVv/1I1VlyjL9LYJN8toKBCU0MvfEV4LzwM0hY5dhr+SunaMaHnleihEUKOpozgi
4xq4RNXVU2APO0XTT12kDJJLVvfZ3I1GoV+iWvs1r4SMxzWNym/UizrHuQ69/sKmaXruy66/adAR
o7HYsOK7NvevNCaBXLxrRwucAbgjGDWae2yw9iEIVp4TbdKAKRq3NFYMpvHggjCQ5nGHt49jnwQ0
Vk9R8uQWv2t883YiBdadh+XwKIoyAy1XPpxcRe4E2LC1T027hpYO+KJmF1TTNJbj3FMvLXMTGMDE
2FJ3MIDhLjP/Sj2aVGKDvkKAYDhRl5ZkHr9nWfo0KtqTfGizB01Fbcs6tnfYYAyQu4nrg0Tt/pVc
kJSJr9CgOCwT+qLTdygEAIJCLUINL5JuXiQqmuFgAbq8AsOEj1R27a7SxgeaubZtbWVqTgyRrc5f
23wK7+q8Cu9QLZnvE8gbrXTyaUyU2ZU1v9IoNeQ8Hks/cu9mp6zFw6XFd2BeN/PBlKQ7WbRfJi33
KtVtjBQUtn5WOmsUXAFD4ke6eXLwj/OxFyhEArQ29T+9/WUy5hvOEASve32X8nzYu6gWeoxi52ec
TsWPUveROWDVcwG6tL85ZC179seqnh3w4h329YhDl1ohx2HpgYFHZpW40LQvjai+sFyzXs1uO4VF
8lo3srnKJAJOW5l5KeJdBuD4Fsko63WZ9N7Fbj1FJGuaqtP8ZpSmj99IElco74M80qeGhwC8xcMI
lV8MtOrdSleQeWdXHHgSS/prsvimiX1OVlW7MC+hhufYPmRd827jdGb63BXYCiZ91P+sEKvSTNv+
3SGNVbMxfXN6BDVy4LNx0uY4HmL7fTTqFsV2anoIsZt5+uTp7TNSHsMmzbHbbxUWwlX4iK618bpk
/Eo9poNNYeqzLjBGA/gONco98T4aRSiXb5wKiCk19WO+78lyq/tgME1AYY1YAArhB1WjklugVcEP
5BF5ew9cUTgLDMzUv3LxROMhuN3WpuVPJ5qYq4k9FbdM8qnJk/HIVFlF03vl1VFX1I3cEL/TcDgb
E7S2wcIBfsamEmdyI49Ji6pdz0EWewD4iAeeUzTIeI7aXBsQ5mm1Sgxd3BmDV1+BfdGAZkXq1BV1
he9nrcRJ/5lhRZl/D0JAcJjn9g/Wed2JXk68TfwrZNB2fYw3fdCa0bAFk167XrZ6aoIr8v5EJgGa
vq3uWQBJIzzapa78Gub1AcQ72i/DMc4QLp3eOjALBAz1/jfwZml7h+vDHuWlQG2qScxB3WKqN4dJ
xtVtCu1ylY1lfMlVVWqWAB4tIAk09z7sTueU3boQxbG0wKW4kMwAFgpdH40zsKvq5ZEGcny9NlVu
I8dvhlBy5fp4acCQ9sp/18Lgr5EpI3DkghXNb3zrtQP/1zY1hNySE1hb3+eYbmO/Gj/sKN+Lpkzu
eWPFj2ZhARif66CvatPkMe+q9ownzhsNTnFcX0BRfSmlm5+tMcvXUMaFwKLq+hxvwBVdUhNqKR5h
amSUGUYYhDuVUI+7IePgfAckLr+3R9Zcc+BHV/3g61/iVmrrqjHLA3UzZCygjimeM0MdwYCzXcVg
hvkSpo0EtkL3Diz20hOqTt0A26EVz7ruZSqi+KJrow8CXcAAICTbr7XKi46V6iq3TrnpURNfEK+E
JlrUIhkGFNYaVDbxkbofboZaDWAxcKMRqGBqv6OyAwxbdfXNdxFTVxHzVG8FkFbcu0q/rM6oiHPX
Hx5ISaAEIBUicJVH2INSnjygSVR9i5r3NchDg+IcuIjAkYwHkv7QI5m2mRrUgMiqMR5QSm885J2/
bRGlvJFHkaQWEAe+XCE6BZ5dlrrTCk+b8UDOtoXC7G5sgbnCVJrRqjURjmw3diWmIqhdbSsH582E
ptYhAx3TqlfMMM4U1ifqQqTGenZ4996N5JhsE5Qqr2XTufu6hGAYndVd/NX7rhLJmg7yNEpdOq0v
znYvwhOCOumKslq93YMqOC2HbdJ6GkDKBT92tuWddKC25uxYFoKSSyLDShPITqmzdpTJbgQGaF5p
mfDnmogUQZVwncXY9pg5gG5xMWR3foY3mpzYfROWMAFDcJKm93UxDakLSQS7EEHU5zwNWFx061Tr
s+3cr6NJcZYn1mHuGyFevk1VXmmJqnCzu1FynA/VZODt5vVzlNiCpE4e8+RURCI7Y7fz3kxeCrDP
n/24qodT0Z7ITjP60LdAo6oT1Yx1ZQpsPg0hBIMZaimtUDNXZHPUAP77q6AEKGqz0IDQFcLoSKMC
aRcnxePkjM6T7ACTGZMb7zTniSyWNh1AH8HvOmUaLL1ZpTVnJ/IokZFYtx2U0FqtdbGjQqlk14BD
iqbGkJI9ohjLX1EXJbHG9f+4E7MafpcA4tIiC+/z3EGl9NQUp141ibTQ52NcADM0FSe6ouHK5hLk
xJYEb+PHnIjcaZw866kGn8+flzSutUOzgZRWsrPzKFuTbvihUNVhNb4na7PVxYUDgH9x8jxb57pp
naRb/erCjJ8Nwd+bKLX5mWyuB349x85PNDgpDw62BsTRPlxoRKKCDpTO4FUrtPslTTUNLD7pY/PW
fVSW20gzkInSVNRoPSgqlRf1yJUmTnE/T5wzWv+stSz/77XI/nHHZS3znzvSymZZWifUYuPxiYdR
k6HylhC83kcXxx3zOe3xWFlGsZ343KVRJMTj3GwvtqOJizS78IBX27E3UyB2yDZfegCoHFLDOJKN
mtKtUc+sGpQZgKT0Ne5xggBvV8fGZw3wey/VXuu+qb6Xlvfq4YvwHVTQ8wXwpPPFv4b0ULIXSGUc
1XCpZv4fS/x/94EEGKq8wN+9cbjjnBvp2isieijiPN620Kmd2SEsBmWXutada48/+cX0npLJtF7/
Nin0zHZmh/jPSTKtrdfIspOzKFF8yQtN3lHTJyyHVmawWCYE4u7cRG3Is1iJvuqKzbKsjZ2R4Izq
CmP8NDXngRY2VTgvORjg6tClCkqoO6iY3l0TxsYuC0EESzYbGcpV27MS1KBlvRlQU38IWZe/jNq0
KxsToFZl163MX+wiqt7tDIxthwb4uhenwhnyw774/9teNahfo+zVnPhS2StQXkKTeZyTZQ1oa8/c
b5+W/Fk+mM1ucDwZLPkzgRQmorCJt12SYtyO3vLIlicyzfY4qEJUlFHObdLC7Bxb9dNya44Hzq5p
4jFYlmnD4fPSNDAa+bw0LaSDyvmOu2YwGagQ7NwJgcEckJRrXrtuoLVdgToAGV7nETyhxgPqWp4L
ZSO/1gyhoAgEyY5WmOfSAh+rCLD7oKBJLfrRYHs6r7SYljWbJNvhfcNONAgc2EPq5Pw8oIx/LQuG
HbfayMw7D7z46tFGalaZPPBM76t8BFWX6tJ2xSkj5NpEmJ3I5nogOAAo/EaDs5ta10UqfLvYSvP3
sqw2ep+XpUm+hmBWKroM5yhsg2jZAYzWNEhN/7Fs2OGoMNbYVclecw51j50d7We8CDgI6tJ+hrqu
NwgUIiE1sXRpFLVs+L1kZy/CqWdABfEulNM3v8eRKGL6cAahOPZ41GfKSFfUJGEJidis3dHUECzr
eG2oKdRfVggrEPxbQ/vwh31e+dNNxtxPVswrxRYhjuEgWfRo2oP+lUGI1Q+d5EfB0yFoZepdIfjb
n0HjgXLCsfK/Gc2FHByoEgcVA6d8I+v6UkJHZE0D7s6CxtR3KDs3a7cRycWPo+IaT8AeILWV/HDN
p6E2pm8WitLX0LEt1bY53CFFjNhDB+FOvHPHr4Vud6sks6K7snTtKw3gCIDaCjWgocRuHqg18C+H
JuooZHNkRgxqRUdBoGQnHsgmegcou3EYHxpEBrdWpIlbmMfmzWj1+05talOkkqgnei3eamDMhyIw
CloixswjoioHKmpZCl2oC3Vn5wjy83mQ/MlOzYjU0tFJ3P2fdrUs2KG1Y2X0+0/+H/Uz2aTFJxTk
zIN/TEf1LvLHupg/3lJvQ26ARJanqc53y7ImMPWX1BNBo3Xy4rpI6Ehg8m9DiNc1Cs2Shy7zAfut
oNggW78MDNuoX1nXooxPtPlXzwMKQIjyh5+BPKl0+W9ul+ssKxj0Qx+QDEpxSsm7oPat8DdSZ4Bx
59l3mfxEjV7zbHM+bmI8Gs+NXlYnA9nV7eTZ2FSCfGAVFV7/wzKjQJvy4jc4uF+4M9qvviYR3Efk
/epqun6obJTuM5zJ7tPSGwLR68bX0R4OwjXy3zqbjnz0m68AbUKgC+yHjHerWAzTo26W6S60m+zY
sC672V4crQ1/EF+BpN+NdZb/0sf4C8/T8WUQcsTp0yjPvsHtM37Z1YYNrHplHOFA5Wr10yFhXnxq
2sQJ6ijloMB2ulPiGdNj3xmP4OlwvkKjGWpOod2foR9WP4Cm7TvZ8ccgKjM04lKCtu6+7WIAqRNv
rfkorgMBZnTVijK5NEaMw75lDd9bZ+OmSfkD4BrIZCkHs3PHHWoo401qZuUdil/KuypEgRcCDjXi
9U5xZ0B7zVvVBT7xlN/IhBouDZlp4VvxSmrVPtL6dCsU6AP/1dq96eXJCmFjcbTUe28eCFEtMIXV
HfViN6wuhRlflkl5hbf+GCcg8fxYqETCeI0fU7rVCCKCDfX7wuTDYqNbFV77g8jeJsXHWWd8PPXF
qnQU5dtM/Da35EPNp34to+nUAevKDe8ICZuV44LFo8qt64xZmCCNgeBAuiWMQ1Sa3QUFGi80SCY3
Ni6mNbz7d0C4I00WOSet9ZyA6Cjsqv1SJbbxYCJodv6LfWjKz/bU7L84effu3wAAFBB7Bb43X/ww
NR9khGqqOZJVhkP3zu+KJMiZueAGJUwClaoV4F/o2x7cE6F9h3+Y6nmAJNO+Rwn3th8t48uEB2/E
WfwdrzDQp3SZdh65M92gUu2BKAMFyWomcrrVs1QzuwqBocit55nk4IQoAqOZFhAVN55CdJz9M5Pu
qTNAFGmmE3v6lw7gI3LATg+1F9GmiFr7AQjxdIv/DP8ssgR8wxCv3ludVSMvEFtQC+c69Kgt0Kta
ZvYD0kXbsWZThJrEeAOOLuNHaqOyEIjZ9MWZdLH2TWHeKhFpu2Ea+qPb9OMZeXaIj7OqeWjwmEd5
3lC+YRvxFGYA967ih4m3YAyrWa1URey3TtPL4G+fbeLWf3y2qNY/fbZE0yCyq2q/qHQrll0RdFbc
H+fiLNUFar4/UtlXZ2oPqCPpDrXIMrFCZBUUchSu81rWbKwEjAGz0UXaduPJWFshjV3i1NqzrYSY
WRDLEP/qZOyqBO/oyDlPSsVLqqbkOtt2EcTOWS13lmTlUQMk5CJcLi90RQ1PKzCUha67XgaaJvye
dHq4Klomt1YaWQeP1fGDN6qSthFUv0CenFHiWb+Sx2hbJvKb1jOqf0QAPfboKPEosZa0/qcY/3xJ
ThOcKAXA0sTZChnj2A82uhHBXYd5qEEJ802jYMWd1fUrowcycAAs6Ml1AJG2s+kLuYU6aE6dukYE
bsBZI0n6/tortyFCLZ+a/jc3iV/+rgQUETJWjD+3RbFDKTfyevjlbU0nnnaF6oq8DlLohrxmZaMf
M9OF7Lg26W+6I3+Nqe/dIdEsb2DTRsW68rcM3w06zpC5UssWvNyR/5iy92UrxI33U4HKdlBrg2F3
6wEzFiC7mBzoaEvdWk/Tw3zwVaOo2Eg+dRHLTA5poyMT3aC61CPgapQ4w8owBmfjl75+dgjtipfE
4G5RnnH3fkeo05yiHnGafDL7M4pMQC9RgKj6DIHO0NxGNYrKKybFlsap0VjyLXVrcydLk6OGBU1S
RsOl6poKpfy5AwYZz5UrMiZV9+5juZwHddch+6u8aYCzSIL/EkoLWY3kLbTW+YWLEGBC6EsFfQWJ
RpEBzY/UPS6x8+q3YHzrVx5Ck3JFxlaN0JUHpMyhathtsdeGCeqPeZRba6MG0FBiZ+DgNX7q6IeG
n1B86TMbvzm6jL3H2spTKJwhbk4NclS5QEj3n34PfqESvP5k+TST+lOWGNAsD2itZQ6EhBCKV41Z
MGtjy9zNr6AH67c6uMCvtRFaF50/GwruRQ2Z6WqKhRW46VhuEuxUGM4goXeeoiIgl4xso1+20O+J
7c2yQpvozzidxKDp83i50qBKdvRVQ1dR5vQlmBRcGHGe8zdk7afWBnxXeTnMhtJ5N+7Jh0y2U/0z
m5Zc+uRD3aoqHDtYRlyDVWvDhaBkK5AwEmXy3qSIRraol0c/l14DwqHo12zLaYTcnZZV26HQflME
8lOQMksSqPzEIE/vgWY/4+z4OZr5R3CTJntO9Kwl2gtQ0NbF1MAPKKx4hFL8mF6aMS/BvcS1exSh
mUHTxyZiPHm0AmNk+VNG2QYgxRLYjwTCNU4Y/+Jp872K3P5LOyJvr7mx/oANjwfuyU7H/2OVHfDS
GsCC06Kan2UbFy9X/B6cEv8WqRjP86Vmce1otNhTlVmDSiI1Qo0rgMwaQYsncRrsExNFe6DDeAPw
8h5ine2jN9X+GcWCbUB2jYN8sWrj5paF1nTnOxL7FzUhBlcAMkaVc7JRX/zkVZDTFXr5HFVTu5Jg
5DtTMwqtOOuqWWzU5YJ3gZOb22oCIFyU3aVzo+rZBwr2ofPCQDfbGLiWdeuW+bMj++oZkVfAG2v+
QI5RlV+BkvJu1GvT9qcsm3FeBHp1oFXNY/wO1ZqVOtDiQSQO1M0nZ1oDC2TvqNt7NdKDCHBvqTsm
YYfTWOutLXVTcIUmB2Q3rIBGkYnXjk0Fegsa9dwhufQ9dqg0qkuzvSFkcE+D2Lomq9oZ9X2hadYE
tuWsRUFGe+yxOUAoqcjCC75b4YWuNFF/AV+22JtG5UwrswkHBOBHMMEbBQ6GBZSZ1RU1EVQBjmGC
Zun+zW+ZRjPIhaYt3f/3pZZb/rHUH59guccffjTAOsEPg/EYxhBZ1qASUq3ocmlA/OGsK6uWKwgl
5KdlgCWgpG+q4p8p1F+GPbXi0qWrP2+Q98hIGgwsh//7MnHz8cHoLvRJZuNyVzK6bWNXK9c27iee
4OymPsQyhbqzC13SlLpOX6G82Rw0K6nuekhDOkgFnUvF2ElNPTpAgWhhHYym9W4TdJVmWw2iRpdR
/QKAjebdtuUZaiU+5tKMKgVaTjLzstgnHbXbU44nEd11GRhBryNckV1LL8bOnMeDu8nqxA/mO34s
jCgVCrfB4S3o3jkvcUpujHQ9L0WTY/6WMxHf5qVybtSbONGa2cXX/KsFEqIdGCb40eU6P85XLB/e
r/5iIxfp2SzHDxvzqCk/rhabq5ZZVqWBxdaAJTRIbfziQe/mP9QDAzdVDCZ16oZO5j9wExLaIjNv
sfJoIK+2j3tnCGiwsT3/oUK8pWiEfpknCQ6lQBTxIPIFiGjJu/LmWdYVNCnNz3pyrpqr1z9tzq4x
w0UJixem3ZklObiZfD08sFY+EyCdYOiRwqIjEjDbFxN5kL1ophuqzFf6iANB7qR3INCz79MkZVc8
kDbUo0abwOacW/3PYYwyZPp6IPJqv+kCzw3BYsCK6NTmtjrPN+5b/3GVpca7ja6G3Hbf4njMV3pV
sLd5NNrphv+YcZ7dO46T3YP32j13/XQiE8QhsvseQPxbiGcZVPNkFJDbMNzHIGO6Iy9q+rbbZ1Yl
LtSTSZrdt2X1WrESTBpqZTLJDpwVrmZGh8U2VFYbeKme7ciFBnJeoOiiQhEP2WjNuIGcaNTb2Xq5
a8S4tcskGKiX9SIrNw/MkMBrGR4+cFpN3sl2+3uaRn8ScBENlErrT6sbDWh40/kjLH9ChhOlAPvX
dTGVYXsnfRafl0/GWZisDNAkoiYV/2Dk27ltuNI0l336qxozBIzUBF0VuVDjT+AA6YzOmP8qWpQN
PkT3ioIHy231vvT2WgPc+vKXDu2gHXVPfFn+4RAgBe8/zw/Lp5Ol49+q6I3Wmv8PfVmrqOt4m7tT
bR/BsCFUMY04MBMiCVpVyG9p1z+ZeZE9pZBsPDJdB0JX2aFnZ2lVf52wDwf40+u2PaiMDl5R288c
RHfkpLumEfSu3l4Sy9HWmlMVKw4BvsdBGi+iH8uLUD239qctsCJgTm5847F1ZXvngfSq9zLjkUyD
AWqvqIiSE9nkENX7Iqn0YJ7gmNGjNLYh5waYOAHRw756SA+0ODhxsyOiIsaKujTBx5dFcw15T6Zh
Qigxl0O7o8VRbVKcU6v8RYP0cbXEOCGFG93mu/eWANoscTe0mMcycdXt+kr+1Php+q3KmHGmnsT2
cBcycwCdCP6gSZPRPZAqaxokUwWJzJXdhvJI3WyqrT1LEKwjF/oIApVx+vRIBo1B48VvJn1PHwC0
Hvox4hJHSZypRPKqJ9ZwP9mM39WT+BkK3/8CafdxA0XAcR9JdGOurUG6BYxm6vvnui2gwIcK6i/g
KbRBiVv0p3pIAF0z72fzAAU+3jTgC0GMJng/cYNCbT/j9BZsfobUx2ko69UnoJ6VdhATN6wHDR+7
jsJXyl9Hevmdd7x6qpFk2/MOEj+I0vpPyoFS29gDfre7rxqCnN9TBwDITNi/Myu/9flovvG0H6EH
apb3rpUMO68x5TFs3AxxikwHa6Atn7IRyrglBDp/qOnQKLV/J5jOCgSD8RUNt6GV46uR6yhJUHXk
iaeB2cLIUHyWx/IFGhXgcoZ9cROq+jz3GdKICKjNbi5q78kN1RHvq43KbVktSX+ERHQAyeMRNN8o
79BWxfizYDHQpb75CtnhBqBEo9h3ss9emsE+s9qIv6OeJw9qwKOvnJn6pTJGpNasMfn+MVPkEKOg
mZUbAbZtWfpaS1MkiKIyf6GrMnKz+Ur8xfY3v0g3dDw36/xTnk1zrfEEZrD9p6zenGNzxkfNmdwD
pdfmUYYs2cbRGpSZfOToyJlWyZtuT3aZ5qtyQmL3Wg91vXNBP/BqFvXMZ+XmnrHJLK89AIUEcd68
mvmssJeGPe1BoG362ovy9xAnQ5UaYAoOCYibtTA3CjsfxK4PHuwmzv5LXwQpX4UJD09+BtkRQGWy
6lpMDhIuhljTAPKE1TWBhqC1Tie5BoYqPC1u4ejE2zHKWSBtVHMKADVOvBiGp1iY5QYsZXI7dycQ
sdlui49ksuGJC2MCgWt+pkFqBANhGIq67qlHq8nMeF/NNsT7apGlRduBlz0iXp6ZrYgzC/JDZ+EZ
7f8Q9l1NkvLaln/lxnkeYgQIEBNz5yG9r6ws19UvRLVDOOHtr5+lnfWdrDa3T0cHgRxkkSRIey9z
olLN0noT+1k1pyJtEOSFMGdYn3jpA7Cpe9QQEJtzbSVCdX84xrWHHvDzMf50FruE92vRQXtSjrx4
MBJzT9oMAdxJNwm4VstB/yjg0RfpWHR/V8K0+4H3057B/HWJh6O3l3Uo542Y+KFOcvuZQS79KlvX
qnwHFcpiEQI194m6BWnJDyYL18LKO5Dq3S/0i6lrGFeUiFncN4w1+ybsxIKFSfSlzY55afufuwSy
q1MzRTuWpepBD6T2KsnhoWMBLmRHibtNUhzHrS33W4iAj5RN/wXZ0n7ecV+eE2GaMHOdoDJq5xNM
lJP3vg4cWVrYMaqFieRpB4VeaH9wthhoz8ZStVetQLgAe9dWvWfLN6cZ4OIuQBPSG4hituG6BqB3
7TQcSdkWT6IG0wjo+3vT2sdz5r70kFrXemnXL0M246J2EXSl7zKVXXwPZzntwXV2fOZ8TqG1CzPF
/rM1DWzeJnEPL72w3zRuZ2wYMp13PSjhc+TlptdyGA6koe0rqHdGef+ZlSnsIMG/MPo4e1Sg3oO6
jb2wKmAbikfyoxG373W3VtpTjNXLXlVQBuJ4UIKike3oIwdumh7csnq7fmL9p7gFxL6oRybbDRwL
4ic/Kw55bviPMQSfdnii6F9hP37W9SnD28KSku9cD1IpP9dPSGTMcrMuN3j8DUdM+Ifj5Lg9/KF5
vk6sIpqVbIAJAbV4MppmTenIdd6P8DUz4IMgfB3U0sVbnZek4wbYtuq+05sawvrIXqCOitRwq8tr
r16VgdXNCeVGeDesge897gZbwrfd6g0vntYM2OFZSjKtN2cr367ukVurl6rF0yM0TOtOJY6xjPRe
6I7ve1T3p1YASyGfA6zkOsbdsxNIHazqySueqkp9sxFl/BaV9QqBuP6zmQXJAvip8dQKgciemdcr
lXru3FKTMQtEZh4EKSJQoJjKDiJymOeEO6qijaejyLSHNAW8XIsJRrQAr65irwVbWRPuCMRFdRAA
gP+N7R4RyMlPvn78qtZ6taaGbWLu4JFcGEOy5czAW6JM4IHe1SGHmY4ZfwvwqxCW67wVvowXpuNk
Jz9hYi+nvF4OrWrB9QZfHG6e33id/RjzrnkUMmrWQZBn2zBz4JSmD0Y9JhuO61HtvCG0Hy8Cb1IL
j4lxAwlBwqjTxleqXAaeYy2p2IO8d3HfO3DbWbtZBrj42DxMKgC1P4myLXIaIBjC4eEeziDvdaV3
NIJ4q6S7/JNnRWDjVasbJ52K95RkC0AWe+MB0TVchT4KiwVx/xOkrjbI9Vp4hcHlCUKK1b1EMOZa
R0VqALq92dhzw4MAQsc76wk08G7HrUJrUwuEDytYQ9yKLgQUcV3tY2yHQEgL158nWmEcVq3Pbl2F
D57TpIduTII5KXq7/9S3uZ0eclvbMyECv4SWbwpTwmKGn635BXobLTD/Vnr2WneE1gu+iNSJugcm
KggO6UftKN/7dhKKxrbVyos0IV7dBkhkYW04feYMzjxDO77ALua9noAY0Mi81lP/ScXBMjQmcAya
JtnwPpIrJDmQ1xMTnovIlUPdBqSQJE03ZpI1n6iHbCK+jmHON8NkK5tfpecbgw3rP5ZJeB75MrBk
HOFvLBfScNKt4X5Gl7StPhapFRH/fkvXv4z631p/GXvr3OlDlcJo11M47foRSVdYoZf7ARGAlapM
+0EBEgabYzV9y4O7YuiD7/ZU/rAdIZ7a1MTKMhyCA1Dg1XVMmxXGUo1gKtHvjY28WseGzBF70nOg
Vk94er1J/cmeM/Z240zfeNUFxCS2WQlzHw7mde9mNQyKx/adiX3rB08GzM277ImzmuE+7Sto02T2
KnUALo6SsjiCBK+WgD2Vz5VnfiVqo+F+xWMr+XYbw6JJLozAeW1dfJnEWgPCuFzdin49lCvYI8tV
6oXhwRlBvXKGF0K/53kHazoZjCfBRX+wWixkojIw3+rk2sEeHthgzpAtKIEQwU8ixwwTYWFeHMiG
JtNFRxep1e7A7aRWrBWtJ2r909jElchcZAoCqoY6YZqAeSUMaK1yEPuyZZhq6vq+ciEYMDavZSty
+0ebeOICP9oFFG7D7F6GmsDQRgcodTv8qwKHeAFZDX5nFHD9Gw0veQrTvFpa0Ns5gvKV7twicddT
kdtnOy6ceee48rWz1CVLc/4DxH7gG/32myz/Ge7JFvCNLrEg5I93BfQRfIRi/OzgNF0A9MDwTD9/
qre4ctdeUV3dh/zRys7gdu+VgjHSzZAoK2SzdloJMdwJhkS3BrPgMPwwzlCwgRJVAdQ+giuz0on6
PRWbMX8vEvUQb4ePrePPRWqNGehh/+PYfAJGp1TZAtK2B6f21NbXEyygEeHIJspMHqlMG90lyCe1
jRMvOpiYfJKeQdz23wMnl2e3H/iFTcmJxBBs1dtrwEbjFfUas+k7WHrhGXPbay+qtkYbvYYUvfTM
9d/Hgn7FtZeqC3fVitpeIkIJgPBQsZfIhjYcftfBvZI19Ljx8D+CI4McVNBJBF16+zgBKg5zxNq+
NHndzHNTDZ9i337rfC/5bpUNhus8lJOWWCqx5Jvrw2h1CB0GQ7YQv+mwhjZKPyJN0pnRMTCNt9QI
+HVC2SVmdshj+UbTNFogCLBcZ8Lukh1N1nyOexBk+GJJal6k69UOQXo0KrwqtPIX1TdDC2qHrue9
mN+6Uj1sOlO8GPxyBsHeaQ3STPbiwV5cmUJ+yQLQoD1osZ3iVPYnAQI1oAaN/BLDGsBh0N6wvChY
/zwyMaPprDL7RWFmc4QEkzpi1quOWIHEG2cwnoUdRXs7jlahlZUPaRp3ZzfxAGjp4Qw6IOYyrwLG
NtRqdE5zCEPx+drKRvdbDfLHHpMjrFpcbsDyEhEy6ksbCNetnF4Zd1SKSt9d/Ou//vf/+79fh/8T
fs/PgJGGufov1WbnPFJN/d//ctm//qu4Vm+//fe/uC9s4TgcGhaOD/UR1xVo//p2QRIcvc3/JRvo
jcGNyHrgdV4/NNYCBgTZt1gFIbhpYYnQrc83tq9VFcCkvzTJCBpu23rfkDpH+lx97YzFdR0b9jLZ
g7GyTmiG1TtOtwHUzElP7iSztSBdOdil8pkcy2h9dRlMouanMnjEJwkgzG2aESdOvEA2JoNBCJSJ
aBMmwcc66lxm6YLhHt/BnhjoWb1xVDYcbb0Z4qZa5XjoQZHpn9a0aj9BTD/bOB3DjN3J3Ap4JNFd
u9BY6kwHgJsCm/390nPr90vvutzFneU4yEG7/OdLD3m83Ohrz31o+mjcIAkcAjVlTsuMG+VrlSBp
oqcT/QQedCl4daYeLjhPoGozwMT+3KtSgbHLpPhwnJ5pmQ17aGFWbOwcp5avaVRZi9hO+qMHS8x9
WUAnY0Ru6nmC6DMur/tNd4X+NDDeuisL4DQSpuOBfmZmNd61MrZ3nFt45oLS4P2H+9K3f704nCHq
i6vDAQ1xHdf5+eL0IikFoPPq4TpJdwsHvPycPyNDkd/DUba7B1X/iR6HUa2MFT3yqKh7Aa6l7scC
XsWW9N8QA26XrpMpqKbhwSRVDbMGx2k+WW119PQcES/Fi4pZ/uIYBSyDih5dx5zva+8sjbw6A2i/
QsLeeci1mn4JbVvIHSTBnuogGZasmwL6j9RKA6poWDlalx9RM7jWVhEHb8/O5ghOxdvJU1DtDxQo
j0MAzQy7T6p5HYBFKJsHeNc7D7/05ea5dq2tgHPHL1N7cpizWsff6Uayn5u6EOykHkEPTH/ZweTR
96r3s8dGbxApLConhgAYClnkdrMO1MNd5hfq0WrNamWYU76kVhrd9+l1dA7x3rtrvJEXFltavEk+
iMt3jaefymazoobSYvI/3BHc/+mOcBgTJv47cMz2QEP2bP1z+vCkwpPFGiElEz44eEXBPo4Np96E
vDLxDKPy2fRr640mYdzohkPoBMPJkD6maEYFK8g4OZKr7NUllsxjr/awtFv5RVHMGu32FgEECO+d
Moa5TFLuaRA1UPF/rLseLGRJsK5rAZTNaIt04/WTuWdcmHva40NilzMVjUBbIVHENlzE21vzb32u
Fbxq1//h2fPzY19fTAhAuZy5wrcgROe7P1/MRFbMTDMWXLyhHpGKzfyZCf7C2YoMH6DvzFx2qa9e
c+Ysaa5LPapKgqXX8x4KtxCeRRqxEOAed8WmRp5BP2cr/XT9sAHJ6Ni18HJDB6qGxweCTqZEOC2c
1LxKTMi7Wiy7N/0kmlGwhRpYZrw3IDsTIUoAWXeDt2oeFwW0bAI/vXeBc/n7VfG9324xm3vM8UwL
kruM279cFcyoeKia1L0w2OUebW2YAWmTBBA27XJLmqihG8eLobiP3CldfJBezmFoQHLJVAf9PBBj
BaTkSVo58Ebg4Aa3WdRVbECLO6vnBAXMHchzwAo53DsaMRiHa68tvJdbr9oFOs1jsG7sdWioCGKI
YkRGuKFiq+t6AYaSHO3f6qhfoUNN1866H9WNtcBUmxuvlZb3nnnhxB/wGIaviBXGUOpyyy21RCU8
toIKNlzU+qG3z+saBrncP8jW0rfA+Bm3U7GKrXraKAdAFV3P8sHFMwJBRaimYMUPwX4BML4jZl3t
Dw+WJpAUICIjdYuVki7ptn6Eg1LaICwHizAZKsg792awhbl3cWqbCDLzUxPsReZ9SlXbXKgqx6tr
kSKHsaIiNZgpKFTMfPv7PWI5v/10fPht+CbMBXyHYxWu2z88h0af4XU32uVFSlNHndVLXFfRF9UD
dBgMLjsj8xMBngcAMPT15JcCihjI7wevBdJKK/imQiXDc6PHn0f6VcewgBkPfmZE4LhCi8Xt4wox
KcjVUlFE01IW7fTQSQ+qIqFaRdoRr8iN/AiZWEBNdRErjGYjPK1yo4tZBfHRUjjDhoogGr0fkoqw
Ql5GgJothY27nBhBUWDVy2hymw/Ua7DFMTOqqitxCIGqaZtyUN2u1Gsng5AEnMDMK/UabnP5XWA7
H6jXRTjUy7bP2usp6DwjiDnAfVuJ92pZXnvvWn54l3Tgvw4g8bzarQWncMayAxAK3qMZlttAFuYr
VEWaFZ6pwZq6xTH0zwvkuvpGAO/UYQVB9S5v3m6HtcMJEWA9nA5btHmIUHxxqFs+ATcK68ax7OQj
NNc58DmI1lVevR1rZARAK/DmUL+IvmH6pGbZVAZPSTdZi8AY0jsFbOimzTtrS0dyGmQAb0fqWRZe
/GIAORk+WV0wzC2YxiE4DW6y0Buqd6pmXNaO3c5Nd3qvowbqN2CUzZh9PYaI1jCxqu9EiAiK4m32
GQLwO3KGbOJm7wyT/woQozuPvVGCPwH7VK+pzM0QIWBvWraNTyCyzyKqd3WgnkBmSO4YHof3IxZG
8LyAwbWTd4/Ic4WwswvzxzybatgEFN2aim6Zttu6A3CcijBhts91zVZxa+f3iLCbi5yl3sUq8/SO
ld7aHAfvQlVDFDSLwAqmla3rLF7WcO64dg/6VJ2sQm0pWAvTIKgbpu6WAkaSMmS6rhk8YKM7BkI4
JksC0m2vhjLvo8pBUC+vt3ZQlT86K3mz40mA81oHcyzT+bk07XrN09oAHmiCXANYnKsiavPLn46T
JtshK8o1Ahbdsuxgiaei4lJoNgpgkHBJ1kQUZeQwbaxThZ8U6mjjwDiA+roTnlIiKpGTH8ZPIs8X
05iPT3ECgoYoXRO5FqzYMbvlIGjkeJFqcUMnLRYgFg27vmoqZOD6rk+OdZyX89pk/j30SeXaFkUE
x5l8PCQWovOAJHoProVEgZtL8QWcqmWahfxH2Pr7rkFGhoYDDuDf81BGawCaptXfn4T2r29LzBo4
sxleDK5pmnim/PwgRBiqbKzB6GAYbyLE2gdILxFlAHJTZ1+25gZSYYiIUF0H7yjZdI9T45YwvIFK
vusV5n3cKcwH+jL7muOuBLiMv9x6AMMfIlEdRBtPS6yQzkoLkVWsfzp/SaIqrTawpT1YOMIYdx7W
dXadR9hAH89bPianVjbWmRoYMiDnv18G89d5qb4MDsO8Qf9zXVphf3gfeMMAnLdg7ekd0+75mkmK
nzyD8zFEvBAGsK0Jepm3H30a2gs+2OWvDwMaUaQA+dOvXxbQs0OmLJ7//SNz85d5jmcKUwh8cwIP
D/7byhNMUxNGg1F8uk7op8CroIQeRp8RE051UB5qO8m69AO2/qea3vGVCSjV79UhdBuv1cxuo8+w
2rj1ruPGWzhRqaDRtKQwZ+b50ZPlQMslT5ejrCEcjJTHQiWmvBhh+b4HIwS+6FvQPFRo8sWo9279
FCzy/sNy3Pn5e/TwDxM+F692XBbPssUvkZDIgWuuE0bet6qqIQyr77i+ZenJWtM+Fmk1EFu6plxe
EQHknkxOyO/VceWHy7isgyOyPy1shPA3D8ZQ3/s6iUJ1Q+A6S0SEYCFwKxdt9RXJ0HbGA/kMerd3
F1nSeWbWc5o07ZM9ZNklUdaWaqFgFR/NINUvfHRKzdjfDDaE4KiIt/G0DNO6WsPf1nkGDieFZKpK
99SqcuBA/n38ofhwfMNm274F6xc3h1qOQdCsESPqjqrf/P3u+2Vpry+0azKP+x6WPbgB+S9xj1Yo
AS+hUH1Hugt8Zv0Lpisckl21M5gHy+igLEeoi1tzn9sHu1Zqd+0n63bYj0UQ7qTOFSA/4c7A2oJA
HyUMqLIjFVfaBW8Rgq7Ss957FY77vStZdSpDiGOPQ2YvO3itvjUwpMOz/Q00PrmCXGG7bTMuHp3A
PFN7VkuE9SqrONVT4J4qyNTN605Mb0GdPA5prh4Rk/vlgOkI13Y8zLh2yUih1jHB7LLzAPRDkPBI
JSjwjOf3+u7ctmLYe12BCXtnV3LZ49ZdBNon8za04eo61DI4/NYnX27yOHchFFRGJ7+NhgsLysdx
MM1Xz9E2laLRf0tofPK8Jfh1IA2lmBv4eDxci+4YnRS0wB5sqCOCIONk4HRg9J+OqodXNiC9f781
TBv5y5+fTQ6z8OvzfdtCsI4L8WtAksGgOfciWa/TNuG7Fs7vc4C+AEbsnfBTlPlQMwSHQHgVSK98
iEC+Qz3AXN4KsprAEkRKfvIhdg3fKsc9mUgfPWVIcVM3lTtqH0pE0KiYO1AYr+OeQZ8zwsJnaIod
kp9fgJuLf2TFCfN/TC5UaCO5GIhXrRo9R5C3vXD8+lYZK8tDk3beDniAft1UfDqDZh8u8Fa2XvRx
uiaIfkzT+3HwPZ3B/YYYe3EyQ4m5AMRAuxM4E0cRJvnOwjdh6khfCzGxsD1OxlMFCZUT9aJqKo5t
OW1AZH+jeqqiRtqMXRksTKzg5tczUGWtD1mbQzdrlQrXVPfhZMJr1u0Y1/sPdVmnskPDyoXTl7AO
pSF0Kgc8vrWVVtnHOupjOFWu7ew6xJ5+/9RwFcfyXjB/jUlzuQ1ZfbZTkABhyGmCaitStQBx03IO
cWEh85KYARQPW6PbUzkXeThvQjPCQmVcpkHtwiBvSsY5tLAxOXCb7MFrpXeceHDncomSrmrTwJzV
DXNg++JkSMWFfG/w7MetR++wH9Az9/CW5gmm/hiJnKq3bTw4ZtMxfH0gaOBDf6J1jtSDp2WyQZoD
uQTdSHV2wpeIQsrz9UyZP66ycZwW12NEWLzEU3znVeuoTiD6p8dZtVBL0ze95fUIeVDe27AqvR3U
M6doAc5usaaj8qkITlEa7oTDnHwOZifMRYpg3KTsep4mDPgBLjwv1J2OMwChMWugibqjYiAF1wQs
QHT1R6BNGUIaJXWtA40KRWhsqgLfCX0qqrMtMEsAWzhR/4hH0FkJTLmgazMOwWc7r6ODgMzfXVV2
K0tyfoFmJ7/YE1TNYA3iLxvXkWo+GMkM5jvZPXUBXMQGGxHGspFl5Usr5s3a7yAMXadvaZ+mq2Hi
0ZYbFt5SU4C5pJe+AcxaL9wmt/YwkB0uRtd9McsgeQPEDbNC1ZgnEfrJHRYa7owalDv86ErPuI+C
PDlMdZMu6ARIcuyFRqbm3XiC6iIcCQZ8FXSSNHjMC9+GkO6QrtOi99c1N4pPcFGfj6wKVlZagyXs
IyNnNPs+LpFGahHXnePpEm/NxGOgy+OSIYjMZsUQsXIe4CEWmKG6p1bTjbqFiyDOmorS8AFNg4fu
9VAV7uES4baT8Fv2AG+TaBVYiMlSsVQVuwM7dXPt2wyg2sP1IV8Ftf2VjuYVnrGGX7IzR0DFfLCM
gV8ye09t1xoFUksG8OL1owqjUTssP+Gaoz+5nWKpDD0YMMBqmNIhtP7+mXV4O0bedU2fo80ZP9hc
vX/m3hV3QIar62fWt8MKMhX5ks6aOiAjTJ4HUIQ+gd7Q50bqoL9+rr99Zho01MZvnzlMKngvIIV6
16hh1RuJs24rf1sgzQo6YVsAo2N0mCXS7pi2FRDISG8VkedsfGoRRg7iqUrh0Hft2YCfEzsihAGf
hvjoY/QAx6+CSLwktoQnONUxKMXKA+1ea4vOYjOgJgNlJAsZ4QVgJw9xXYKaU0GwD8IB6QMotOlD
mcFctPfvqQPwH/aSgRW3pGLBEuuCwdSRhsDMTSx62asV1dUCef82mjuNPW7zLp2/D8Nxa9kAYtWW
kFC3uvSBhU5zN5ru+tYjK8cWf2abb+hY7dT4R1wR1c3LothTPxpahQOc9dhQb6lODaw/jDx+ncqp
3Qq7TBcI0sdr3gzOjiUqO4ZDhUXXsAhUsRVJDqcyprJZKovxu5xWqfLqH2M6fUUwxHoWOfJEcRUo
wPuhYTjVHDECqwnvhwCSQKqzss+WKZD2xyBgn7Fobay32LHhqdBM2YXOPIy5s4vjwd1C5XFdCBdK
Udbk7ZtYfrd7q0TG24BOqSucY4S3xooXobk0oF69GJPSn7MA8BWjXpYcGispADNvImQnqKHrTDYC
cGLARY6B+ZCRlX8z2vBrCZPeT+7Akjnvx+ChhtToAo4aDAye6f3cEGQodr+cN2pDcQ9qCxiQUvbP
AHyDq24CHPLT+eC2DmpmXhcrfywgRg8h+1UFOZdFkMINSXUm1k5jZ76BYzkLOqt+9WuoJkgIAG4Y
wlLPPnd3ZaaPWvnmXEzwrLKHzrxTUYK0HI1EWDmQ5fgQ+Gax8+ALvqQBmVpPViw+gyWUwuuor7dg
XIjHyXfP1D65McLzZtmfZIFMC4iqsK7XZ8r8EJpt3HvEz67ZDkwmq9Kqgs9BtboOtEW3tNop35kM
wUr4NX66fhAAoGeGwoVLsLY7WkjFzXN9QGDQdnnUqudJyHFjgdW/ypq2fU2KcUYdDBtUS9gwZnvo
aJUXX8BHjE5VO+Dh15g1nEPAWQ4uxEwX1GA49crHU/OlFTZfC6jOrmUyGC85xzevzwm1wnIxSZEi
Gw/wFuyuy+vlym07mgG6FF5cA2ZDgfaDphFVDPAWYoKvzeSG62Eqqg0MZcbnKYdljr7QSQaJDGiZ
Zkd3MnygKWNrNuGV9IS841M5wowlAjRkk4cJHOCuGAYAGRzIYCA06SILrTV9qMEMvQdjgM+qfptW
RuxcCr0RKeZ2pR0bS3p9Rn6HBvFVulhfUk2RRdM6h4TTnAZRXQcg9ojp5JFK7tD6MFDp8RrOc2uN
aa65Axlu5gHg9JRyw7hPwmJvBl34Mng5Lg54u9ewclWZQKyxbFhSq5uF6cJAFhZLUkSZAQr+kRaC
naikj2gBEPOk9BGhNAiNfHRySpz3H95/KmEdCn7PATBicWidDrPTrhysTe+1d5ZuAG0RfMAPzcZQ
bPDQd7dTEcOOEBA7cQgc65/dUbowTJqGb6H5uechdNvbLkM807eTufRkMxd4R65LrEcTrLzTtdUJ
+1SDOnSZKiaPdsbu3jsrA7nboc0W17KF0C/ItmUD0yJ9sFrBUpbF92nkpxegHJC7kf731k3RZrUi
W1pNjduMTlTz/GtbNOYSpAK2BHTdhqiaG7+koeEuM8PP4VGEYtlDXT+QSXGg4mBbG8AJMYvKA+dB
TcUyH1XyEsoKSSntz4aJdPIC4wuxrljw3hqnQ7KA+Na4pdaOeW88l9UdDTXC5WQzkE/SsjgjjvZE
58kUL3f0oTJ9fLD///yhqDXDYpE+lAGxVkwWknIdjBM7EGD3Ct3VRQUswyzASuaq+0BdrooQH0C+
oREgV6I7eaQLcTvQtRMdM9KdnCybFmUTLsdpmANhFj8A0jM92SAuJA2I3lRifY4pGoT1qSRMe2tP
LLmW0mI82GHen6ktaPw7SK+JOypZIXsooRJ6LQEg+9IOnnmiNhVmX0zpRFcBeBaEIdJcvD9eT8Gq
dIbfRnAgmXdo5VYz5Y/A9ugPF7Q55CfMVOypVeE9PzMzjpQbtbpOgN9UCtB0G7In10OAJmPHxq2S
LbKc+ePkevE6MZi5oGKYsuYoquCTx9wIdzEsZ8MRwnHUyBqcKrdrf6dqI38cki5fqRjZFmrtAzs7
1COeaNexDSRvRPpIXTMF1XnkXDBx1yeVbd8tYd6RAkiBA/kQ09iByJFWfX1KbbhEpElmLgCVqE9O
Cctm4KuwG0vAZUaYb6yulaX00QSHmXOcdXxrhWqEu58+BgOmJ7OzT1Uvt8MEugF0LtWD6ffZqYzk
iRmmkQP3O2HBZtpwhtKtTlQ3+2AEeDDIyvyB6uBZ9tlBVOZAVZHfBxtaCI10gNEEAcXKazx9MX4w
gYILJHw6qUgjrGIlk45dqMaUmOuNTpqsqE2OSX9uu/HanXr0A7zL28JJNlQUiGDDg6G7TN7wGapH
zYGqGwMIVdyg3Y6KYV1ykMbA/KAibfrKerSbND3SmfwJTJkIby+wz/BBacOcBWxUFrhR0nPPB7a0
Wdst8aQpV6rJvQUN7HLTuPTfr39tXfrTYoRuABCWOMoU29ZdksZrS47qgbo7Cjl2i03W+8cXIcca
yHnxE1iHzUH9hbRCOIdJF0TaPds+J54G2Rtid6uivWTwVgBlDkcqXavgnYIM8DCswY1+H45YmA0W
wNjNIVqxlcXgLVMOysoIQPO5i0V23QS10N4Zwc5vcygGZTWUC4dBvfezfQQFWw8ejb4sokWfhOYR
0ITmCFBntkiGVH4NtpQxuLUzxPb+1k7j8WrOsPhL8xUSlt6iRLZv3zaQWSCj+1uR9JBuRbDAoCSk
O4Nxis6Yfj/dWmlsDYTtovLZsBVD4d/VtvmDsvuukFDbqyp3Tdl9zNqOIzwlLg1modQriL2nsYf0
dJj1/upqh2WZT10bNfc+98v71E6fCdRUxKFYeUXhr1q8OpFdn40uGLLgi+frm2RaalTZQWLZkiSR
LADo+qcLyaUlgywXUDUalmOfJ+PM89UZEpbxlrBu1zpCvLlDUy+uPn2wbwfWpxggZu8ygYsGTWw5
caCvFThQkHC0n6gVbnHwqoZFR5r04WpAiHZeGD2EUU0rZ0eZ+EsTic6zrTcjhEzOYVZ8Ga0q2VGJ
6kVrvQ+lOtow1xgWIxZtd44N2eoIOuP70au7Rydp62VTynrV6yI3TG/rxmE0p9acx/5dWfEdNVJV
0XUL32bmPZVgfQSl5THL93EdfjwaM1dRWLn3MD1vLkZybC3V35vayb7PgIbwg4bNqI3q3NCAI1nU
IyCk+1OdnxybqrUOXZydbgPdcWAzKv4y0FYOEA4YBGpfjzDF9H4mGhBnKtjklhDpSWGeAP0MEyGs
0NsYhrL2Kujd3/Yww1+ZXgAgX4PoESJpiFJoQgmQHn3ZOQcqtYPh7OFx8kYl2oC9Mc5jmNav7ayH
5nonwkuHeKoeTIcJosbQv+5o0dUJBNT1ERvpOIe+N+TFlcC7pQp2ntOzRX9SDIXyBZeugJotLh9t
4qrap7ZtHKk09qBED735TKXK67tDlYtpnSIJeohCCXNQvUn+vedEfrtukvKVeqRm+d6DimOazh1e
xHCY5A3UhMHnmuA+PPMhfH7qy9S/Y7oh0w05By4Z2r5QXMh7/w688fcRIC7/mAoLzCsn3XYabWKb
E7/nEDKdrPqSacSJh0f7pi4QRqEOVNdrXScDsObroDo3+L3nr5R3dJ1h7iZWBNy74ifa9P4ARz3Y
Ia86eGNhQY8GKTRmfdQtHFTUwUZIjfpRK3Cijx0M9jYkkqZ8F+42rtiTRppvIncwowYq61YjCL8C
vgspBQlbKOX31sNtLzRGuSh0nRGilSf+x9ZbvyF3DvAt+iL7vnxFcHaY9fj6T0ihW5cSiWWqr4zc
QNisLjZsiMpXiWVSNhTuc9diwgM1VSy5df1tuILh0L4Cyv7cWBAfmmDJ9YKFBLTs9V6l62iP6qiV
+vVdJX9tFX7/Pjavgmru99JaG5MNvmMjoXcFU4UdsERLqrrV017uNuGxFbxe+04yPfIUKTv4rXzT
O0C/9rQjy/car4Ip89VVPsA30cat3BmVeU4DrCEi+uZot/Yn+C6JsUeABN+pqzfUYE+W3Pn/jBD4
S09XVpcHDx7AdexpYeVDs+5FaT7iqzTWfRr+f8rOYzdyZEvDT0SA3mxJplUqU76k2hBVXdX0Nuif
fj6G+l41Go3BzIZgGDItw5zzmyqUxUIAGrcI2/iyKOacbRorhbhL9SEwFH0/TVkGDIxLPcCqfsuT
d6f0hvYib9xlLYHVrZjY3NiriLVHRHiRfF7cB7Tidk2iz1eZosxn3F5VKw5HCGygEqLeNL4h/oY6
ZV42geYV5jfFrojWKlULZbE1vnWN+Fgso3iIiX++/MtFiraoYVXr9n2FQ7qiZDlrpTCOAdDyxISp
PJnWkBnLPtqGbe1LRa8OC3B94uNMvrJoCJOd1Tb5ymKPNW6wlkn7uCyFedYLTwlQ9FreVfSvgnGw
ygshl/Eb8MLKxP5C9koaU4E56M3vnov+Mtpd5cUYFdlLXvxvvQwFWk+l2QnRkHz8Zir38g5NP/z1
srL4j5ellyimet8qkxYuul5evw6ZgbRfo95/1ZQa87gPvC7oOqu5yAaMYqorOgbDRUWj+b0qeZaZ
Z14xfLOP5dJa+5zs8vvYiZBkb/ozc/CjiJvevWSI+t7mEff6T1waV0Zdlr8Wbf/XlVpUfl4pOxT/
vbLVS+PzSglcwy30can7Y4rtyA9RHWa0x/7sMBX122a0Xy0EV3b1OKX3Xavkd50y63vPsutnIi3k
tpzR/GNYB19eldfLx5Cs6beeYHwIQDC5JmbUnDWL+B185vwpE1ESxGXR/kwnF8EOMmd5xIyqNOJ9
Tb0W+R2R3FD+HE9uV3+w6C/DdjaJReGhhXTX4n5nwQk8ekj/3DxrcgiMH1WpOUFUW+mD1kf60XVz
+1gbGkkiqBQ4Lk/zh2nXOBIxt2pK9IFG5XXQLO8atVr9MsIGCRrsXo6aV9cvKqkqmLveGjRm0rxM
y6Teeowvee7qF9nDmt1jvC7Fg6yyO08EmesmJ9l/jUfr0JZaEcpWgvj9FaW7R/lSsspN5hDXpOFR
lvrE8KCOYUkj752mnbK3scdG5Zc3Y8dGDZ65+S77znXZXcvUgryfKga+SGn5QujqOhZV/d1Igbub
qDOdO9cFJr3CzxFa/X2JFoRZB5M/BbYs7436U3ZXNGBms8vCXhaR2HDqfvqojaE9YpIo9rIaS9qw
N7MSWkypn2o9aXfypqNinWsexhe76mFXGuYJOGD+lNcmFkwmOH3hjFiN1WPEVNgyVxNNfmp6AGPJ
MsLXq6Y8sONuOCLIppAg3cr/x4s/b7W92r/eQIvJ/2d9jZDOJr7RI9KANMlrpqErN2iN5cv6SpvX
sIkn47NbV81/69a7xd+72SyWTirr5Pslle7uJBF/pXnv+cLRsL7oV/ObiolyhbT3m6p6yc2228Rf
t0GU9cF48KDZ7GTRbi3LzwkUXGQxMl7H2O7fEqMzr3MZ56QxudloW/DCB9Qqs9G3y2X4A2GCUNUr
ghNg1O4yzfO+mwbGgLhgqk/o7oz7Oe+Vu8hrhzt4+u7eSBvlMVvQ7kug63+3xuGqy+vXHEWvKe1+
NRVuI7PTT4jtYiPdRF51dZplOKFIvhyzSPS3clEQiMZV5o0E0e8yG5M/Y/Vo6Qbvo9X0V7dwZ4yF
ePaUjS+YZa12gOQxnPtkxXh3rKxdiozri7oNFKQx55+KLZAlJyaG9ed4zA01Oi5KF4e90I3XKu3d
Y9MShJDFBXTgMVfy7LOIX61x1D2RfxanmKe0xMUuVOvMfC3UmWy5UVXMrxR7K5sp2vVnZ4d09bHF
E/Oz1e7i/ugQEfq8Nqkd1nlFgmvkdm1jkz0Ri4aT5/auYGqVOAAq42dracEJHlwVQdGt1fOa9Bhr
yvLZWniRcohHTf1sXYssOpBih1ez3blzSITg7m58tloapt2Wjna8vFWSqsZB7ZHElUXmNu2wDgIF
iu3aap7Wg25F+N9sr6uN+nzAiQ/W3SJOwm36Y7RUr9hIzbMPYVbcywM/719nmXFzxDpf/tlDdktg
L/sk8oqDLIoGv+gqsfC/2pxAS1N3gaD0QMaa6Mbkazjo3Njpvo3RsZWVsp88xHX200kBCcuSbLQV
pESHctpn2/VfXbOCWFSRkQv7qpNnva6+6BXutF/3Fpjs3rmJdRZpxIwnu0UZ9OkW2aNQ3lgrGXz8
FCGAEsL83deLRTVOMq1SP+RsyP/2+rBxBHpVVbaTfb9ezNHzk+WK5vJVP8RKeUaG/E2+8te900p3
AwJj2uc9nOfI0WD9bs458qCkmOYkHobny0YQ/E91USRW78uyjuvJf08tUmlI8aAeYShlqAKwuHye
yq59Uyh+0mOtKFv+l9v1RXrQo5jUwvaSy3YfOx7YFcmyuSguajGevtMyl7UZksbepHmnNuZfLou2
lTvsm5L6XrW8+K3Djk/Wa7NrnNpOZRk7Leu7JmD12QLkOoB187UkGiDr89KbT2syw/OUN8dhiRwJ
EFFiICxoNVIB8tD0mXfptoMs9r3V7tUIzr+sm9qWJDU5/sZXddUkMpU595nTO/d5IcLBM9Y7JmGT
2NjWYEfOuCPwxbySV6yzZUfZoqU4cG69k+3ar3p55kXaX5fJ4ue1XWydzRr53J9tIQ7LoisXIA2F
a5b38rCYKdpj20GeybqUhFEIpL0L/tGAajxc0u1a2TlTxsOiNvX5H/Wyh7yUNHm071guf77iv72Y
vFbrvJ8EELfIHKHfYoqWvYqKMD83h1EZ/jo00guzgCF0smN118niV5/JiNVA9ZTpoAsn8y3NSvEG
7+KT05TFYUri4i2N8kfJDlpFlPG36P/ew4NX8L/3iJS2D5e1R+nXQwzWG3qCV31cXXTV2ZkGtslf
VU6RoXPxVf66otPz4WjU7T1Mp/Ii6z87O4vqhGOJOaE1DP0DtgGQlEzMV2ZiJx7pvs454jBW++1i
9Q+flU0lDpOub5q81NXbQXRFumOPrYbyNp8NmoMVUI4w+qpujlybTdesLGpQFNEQfNVlbuI4n+Va
2nB9NWkayri+vFJW/q1dloVA1uQft/vXjvP2DmSLPMg72pr7V91XkaeOiV32casWc599Dpcw9Mi4
zH4TL839jLEmmZ26Ve9aaEaqkVCULUMk9CGM+w6aLL/yXlbanb35uyxGFuYdMrbGJJ7aVGUs0VPn
5Ho54ZKpyx919122yRrAw9nRIfIYfNXZFpYsaQUxUsut7ikBK/BUP8nu8lAYHst21XU+X0PWmYma
of+SiKNeu9NRK1UwMGVZ3BOMK+4FsY9jgqBHG9XaxH/X5ShbZJ90nnug9SOS3Ftv2QANVtvXo4H6
W1no59rKR/ESlXg3Wy2uhp4bP5dWOn9oJfSDzip78tAt/oJFDECiEst5adFHYOEYP6CJitemApk2
Z+vsT6W5/EIzIYBPNMV+MUxgjQwPzJKJNkSRDi9KRBIPoCcqLA4q6mqRZydlW3dBQ6t3xrzML42A
F5DamCRobn76vBOetQRXIrQ7Bx6/oqyu0Vqih9s3d4alk8d1lqIhO/SfsjyTB5GK+mgKA92uOL63
/3sgtIaMwcywVqauflBd8SEbv+r/0Xed22TDtv3rPb4uTXJ3PGOvuJP3/qqXZ191a+OmlxQF9O0d
/OOVvurkm8lXVLRdDCX/29WtzPTQ2hWaabEl7tH4rX3FiY397JZi12UrVIzy0XPg5Cp17740lf7Q
4KR1U0mkvohBW/3V6Yu7cSq9lzUaREjcxeE7oNUUk703WP7v9K3obbbIqwIER94pGzsNC6Dkh2y0
UH16inhcWHNfutxqcNSLedRzeYw2ZWIyUGAZZFmeong/nUG0bhSe2XstIyzbi3m6yhKs3OeyUqfb
ZykxCWy588NnyXaO5Vqrj7Lk5URIbCQgKsP5BpUABvjUrzd50AHC7qrIUIEoUFe15l8NHYhK3HNc
d9er1mAj1rC1oI/jx4xQx687tEg+3LI4OVRFOl6+6oEwe7vKAH3p4acagj80d8jI2Q89oJsHs3ay
42I6kATHBmjJdjCIityXJYmqiN0Iq1LqBiM+GN06szylJPtmqan7nZ2iPIBT08OA/1WmzBc1Xaaw
JLL1E0GlVrN/dogmhmpe6hdDaZzrMpJWkw0twgFYsKof42RBx13733Dr3MMi+vpc4ruBnuPXaWYB
wSWtK9Ygi/X63Gs2NmyzEp1w5yDmDDfWtrrmJRmLmoxZ1Z0I7jUvJQucQ4ereShbS3ii991UvhGM
LvpgmFbfHVLx1GxJVQSDVt9yMOQcYw9/B8huOMQMlXoWWrR+HvJq+nvxp7LaJZrNSnxHVAiK0XYW
rXXyt6Js+EddsfVr3Ao3YXmJtvaAyFXr2AEHmpOEjMdSJjsnUTsIzmn2qFkdpKZWtD/FaL94s2q8
5MNsHnPHjPZFM0bfFBghM1Can+2Kemw1Lv01U0vjfibbGbTdXN3mNFHFIY4hFVagvJA2maKTJnJs
P4UePejbgV1Te502TmJGuH8HBpZFupgwAKJRdmOK/k34OjvLe8hDYqeAwOM9DGNwacD5salHldI0
lu9G0yCaSiIdg68hO6QjiPBotJJrhiTHtW4T5HtFZBOJoPjVkGzF0uyBPhn4aX01KLbV3isAN522
QgS5Es67EUfIZiedc2fDEf82DT/trTrCzus0bMFBsgStD4I5PmrQlhEzmxSMbm3lAg/c3E1xSeJn
a5B1stXS2Oaiu08f4LBtgJykr5Src/N6EOKuY6Y/1aV4Em2rvDRAu45iNfV90VbKe2UpgeywYJYe
Dm1uXuSVUQVUR7ro4BjzVGoq+d2/XD16q2C2y41bZlv6jYjktI9LBTOY/9bJsy5L2mALZ+wXbxmh
g7IzGpfZ5Y/JtfJgdYV+9eoXWTBqBgi/BPR3mmvnl9MtQ75j3V3sTMiY4ddVaDIat9hoRl8skXOQ
DfKtRGAfcGOK8QvYDM4dVBWUQSRvS9Pnt7HRYp+EPgHnbl0OTiucnezmRqQIbNNj3t1a/99XWWPa
vg74aCmGPj7AHRkfYCOg2mJgeU0m6fJVP6QVieJ1ddkO0k025IWqXgixnuRFsp7Pi35HP20hLse4
ke0mwj659jfVUt+lPlLmHeJ6cX4rscCJQXObN0codjh64OuMOOlPAvOvI8gs42Y14q+r+UbfQQ//
acTDb24X339KNkoxR2dTGUosDLnSCG9WWffV0I/zrSpyNdQLDTAwdKZFQyBPiotlo36I1dS9lyVZ
v1XJXt6aRIfPxK9e1QD+TDt5bhY9elTKJ0DCybM8rLhrhVk7p3tZBC66OWK3y6HNVjRK3eEitH65
WWuJJilZ9wB23HqSjakzL3sMtaudbMW6eL4rKyyVZGtXIs62gOOSjbIKpgVQW3O5yZIVEWOIxCVi
e1Pp4WYdXmzOKCOA0rAAkB7I4pf1+KdnkSzPWx/RKn0g7clVx52huWvLs+uiwKoreNKy5F2fFbXc
NhPz67KVZJWq628o/hb3sr/gL3soV7gjstEFRvQ4JiYBfG7mQaZALwWkmI4jkp5ecTpjCTgz+jTF
46LarB7N9J68lBryhqZHFAp1FrY+4+bj3I0N4Eo9D5ZywTpRGTF8GN7j3vIe8rPNYPPoQNMvloVs
a1E6B5Po+t51PHtv1sV7kzUKIH1bCRLSk0fSsSc0ndNHL2Jw16CbfncJdJs9YtuaDqOoZit7lWeK
BdyobdDi1G1+1kyZyqAzmk2/2guIPzFLE4olcsaUPKkRxtUiMkO31oni5huS/OjMj4u3rYg8VJpj
Xh81k6U+G3q3Bq96CmEfJZQzz//sA2P7o0Yt8alRjfgUu+WHN8Y/kiz2DlGqecc8UohtsR1mlkz5
F62vVroUB3tDM7hiPmVdw2dFCslNcZw2LX9BGeyhgVS6T1CwyCPQ5632Mhjad0/TXV8FERaaQ0S0
U3H8ziBBpC4Af6Z4CMaJp4coQYV9WI8DG/Iv6oPnqSjZkyf09TWBAEQiYgfo2YFD3MwiJNOxm6aB
eVktsrsZ2KKf1P39QDg+JmL/K7cqDcCg0e/iWmv3Ta+U/mQCMNWLMUAiFKBT+qHZA2SzdjhgRXkS
q3Uzmk698wTYVianceelXeVr6fJnNPzoKoS02fv+RtWc70J8IBh5yLzq21gCJtGbAVZ1/QQZkH9a
19S+rnyLqzywupZppe1xkkvMH0X1joTb3uCbqTyohrMjfqssE0LLfIMN0J6BHLM7wbfHN7ORkIGi
TIG+VgUAK+u7nuorgG/WlF5aJwEdPuAF75qKCXYp8Q1rm/ya2iCr15i8nZVjNzHXwwG06A9lqqqX
IfqzRQ350HbiVSE6yjphvTYzAaQy3bTD5oLJY3VCVdOv4DH5JGuLwBbhBSCS0+8ii7urthj42hUv
wzhqr4ZzHkFQBkqUvGjwQsIakYpwZgwg4mmecIq/mut8rhMVU7W8vE499l0aFJndmvNjkOgdDyl4
0nMan7y23zk6PphR3eF2ZE6Pg5Z2LD779pDa6EeO4/AA9CM0u2UChWyetdpVfDVNS5B2w7Oz1iQs
l3oNh6jqzkk2nboBbC6qWaRmga8rg3qcJjhmtVkBfAXXhQMB2f7UwQ2nIU3UDxj/jRhspJAKXQeY
MwZIydDah35IkUFN1cAGAZmgonFcV3gMJm5OvhZV2pltuRtMg8LSPepOxLB9E6M5UBzqOfMSqP5t
m+q7dmnFecjRwL/J0xbeW+H/rW3VVSqq2h4PQh1OdUOgC3QkV8m7aLL58wYxdk9ZpPvlvE4HyB4V
xHWz8/venJFEWcU58VJ9bw3qTdWb9gyQfOUJS12cb9gfh2IBZDLoy28mMRuazOo9imQzBmBl4DP7
xWdbRyejioOocbATK9xfT1hzfWQuG7jFaVO/0n/qtvOcRIOvk9M7xdCOd042/tEIfp7EWx8a00aL
uUGGmwx8XW1656N36wrYmr2Lh66dvFTp2u6KASByN/wuHeRnAOo6KOA2zW5VUvc2dtGpXF3lOUKr
OVrSO80YXiurr/eI0Hz0VaHsnEjw46HRiZDTeK/ayUgKn0S1JupnkY7f487sEaVM7UNuk1BppmEf
jV0V8H7zu7KcD17KF1I2yO/opTXetzVfllYkL+VEXl9v2bpEySHPyv1KQPloJ+JSljUqTXn9OjVq
kGw2P1iO4viF/R0ZzXzf19GlaxAIyXkYVW18aCLtPdUdQjWiu1PZbwTDOo47mIvWWdGVhJh9bp6K
BL2Srm//TLS69rEXN9TuTwSXMn82M1zmRYH3bfzYV4Z2RGy5iwcrRMy6dsSzWkBaNtXU94yZra9b
XlPHjvedMSEVHYNN7bzypGssEnI3f+87b/WH3F0CR1yavvBde4G16lW675SNu69J91wHIItdLPpr
ZQ1Ec1GWQRcPHlafqMiLiuGVmH7mJ6P1btQxjCxCTrdE9Y5TgXyNK861svz2HKTMLO/DmiBPW8Z0
qsg8+WlCupjJeQ4WCzhfrXtuQBh6PrLzKsiuIUxUlO1dNvWMwe5s7vFB0f1hM201Cu0Nbv4MdrW7
mIvrhVkzYoOSQ05NpuxOHsbEyu7Ijt4VZWefgUCVwHjHZzeHYEFkyS9txR/67s/MsN6safmj03ty
YKl5AYx918BCdBbiiKbttiGSFt8EvrE76NsvKMRb15np3u+7ojs2sSgfygUcnpIOj8mw+uZQFruS
RV2oQ8xC3yzDrE2bwNKWdjBomGS3emKg7eTmx6504wsOQxHCTUZ6t3qldYpYqZ2TNNfO2WTA0Eyr
9a7O8ulYoWd9ARpuHLQkWe7HtIxZzEJrBR7T7scJj0tyTdquyXLnoezjdBd39+0ArcdMbJKpcI2R
QWFJXLVYVqboOAcbCjLoc5W8uQkk3koS68U2PLjna9K+CnEcFRvriCpzX3uS9kHnWAPGCSly0QMw
IGPBXQu3A/Xb2rJz0tqxfldacqJe3s+nxjKtEMqr8HuGy/fZgumTwmt5h1bcA04G+wBOFQPHITHe
mcAwyYSq9T7bw4Adc6Jik2phhUJc5D2GTe8zrE/vxNPZsOXt+K550eiXoKTePQtVK2t1u/e4ZohA
krJ9h0I2o4+OWl+sGGe8I/UrUqIeAQknCmUxS1b9WimwiOb0fe3zJoCXZILpjvt9a85MsqZ5Tm32
xFFsjtcePd6r4LPezW63B3DGXpkJKGy8Eqpl4Vj3rLWJKHkPytopL33OVzaZwWjzLlGLylFlnyfk
rtH3GWJji4IizAQ0CthvjBmiPZtaYAMZ36uqIvDAET/csSDFjMwLcg31MzmdZT8iDROCFLIDjM0M
f9SM4tZak+MvSW7sckLAvmGNB73OPezls2m/Ntcxb5fjILLouvJZlMy+gFl8LdIoeSCQOvjIizFl
dYp6Q9UeccZqfbDNhQm77paAQALoOkTYSUyxk1XHbAggM/R7Y/OzHaosQJkkv9nTUJ+8FdNcVDoR
Z2jW7/VQYxlTr4cWg8Xd0nhvgINDdA0yiC88/9EK4ndp3YSPYoMNwTu6X0FrO/YuytPYjwoCraJD
0ijhdJ9lUIaSCLk2bSoebCW/6tvQHRcEruxy6MIBGVgFST0m7gTiAwEBZHUjKxi80vHVsiYRyfTQ
Z5H9NDUeQXWr3IvBaPypJqhRe7Eb5nj5+YLM8k6kjR0ubjee0Vyx77NEy/jTreAWBOEyzWRArVhC
35w6u1RGC0jXuCyoDO5Ga8nu4Ha0Bxb+Fu/shgRee9QQP0kUEd31PKrofDV/mM464KmXWMcRVaE0
zQghL4626/uoPtRxUgRm9ipsrX2Il1n3iah9Z/Qmwzwly7my/HEZGz8VsXKzGzFcZ3tW/Ip0/b1I
piRAfpsPrnrnFBeVqibMk/fdA9FuwA0DwJ+6Q0y0svBCdzQNkwGkEnz0hV1Vy6/QG/f8JeZrL8g2
4ojpnePIxfy2dO/R5D+MsVL4o6veTAI6O8NeFl/rlXPv1a9JYjuXqld+dzM/1Gxpxr3ZtNVOLPkv
YYDf6dCHxwTpoR667FKM0+wr2eL4M4YRPfO+A/Xc91S7POPJHqF9gRFUMsKUHqII/zxUWBJH+W3O
5nRnRsC35iYN0mG2ApHwPxkavTwryQgF1CAwusz1yV1GTF7cur0gH3dVO7ZUBlARA3dLHfcUwLKs
yJLSvutmD3OemcWT1o3iAMl2l84KlLU2WY+lVQiglc1LL+pHRQXwhla6ODhCfGhJoQdGp5k8YQUP
n2fe1mGGJbfGJzfGgGqLiQ5jmu9Q9mYFH2tLqLL7aLw0OcNRUslerd+FMMDKsSwIeSjQPFwYldd5
xkhq8D6KqDL93hmJdaC4NRfIfAv7Rqp0vs6ADJGfEvvCjd8cdId2s6djTJsUu3WObTbDI1/QOCZ7
O47UXeIUb3g7zSFSG/YO9Vx1V6SgCWslRjNHby7VjLSZiJiiSts0fAd1v72SjU7Ql1kfJFF6IAZX
nHNUlG1Vt+9Y41/wLe1RpM8eDE1TDg0Pkh8tDwUAjqnMkkfBfja2SDQbLnmTBF5J3wp2rGqns9Jn
Z9cY8XwoG1sLMwA2fuKiDJzd4mS2WN6IMShBSIaWkz+mXnJnW26361E7Jm9dqvsROt5xdVQPxi96
NYzhUGnGvNwPaPivg12jzJZhq4E0/j5a1J1w3M6HrlzsI89iJImSeIdg14eGhNKuHcT0rJWEhUrY
N62u49rmedjPGmi4tVE2h/h4PvNTucRY3B+EP4t9omBashihU4CRiQnKgdZ3OsxpOrQJ9agE5jMn
bynxGXiugQI2EFB73wUjS4p9ayFG36IEATq87p/aAgqXQSLQI+ffzSDoi9lcfJWVtDng8sb48xOZ
hekuyYpHJWrXYFS16D4Rxodtkodfx+acDXlyqhaGa1MBzlWTzWicO4ddJtTTO2yUQw1DwaBtNcSt
6gjqXAROKRfnXq8Aec0F8pxx6yONox5UhT3L2Frd58FaQUGYdYnLlW09Rl6+7uFo4muSQ0gdVoWd
+lxmAAG89oR76XCep2Q8y7OvQ2ybw7nMgE7BqWGmdgi3g28/LFXhHvhxm7NRqM3ZJt6179f6uqDb
fEbdaj1nJZs2D15SIO/m9iQDhmI+tCQYkRK6I3rh+oT6r4nmdee8rd46tySAUplTd1zTki2yB6vZ
LRYUpoflPBkDsvSOwNbY1srSt6zK50swT6OyeRs2h3lZqzOzSMUmaI521lC/2SmogH6Ma+5PqEVg
mVyadaCkdcpeyo3O8sDylXVoml8twu77SFG78zp0SJ9N1qFjODx3ag52MWVZ6rdd/ZLl/R+ir4bP
70qeya8pXS1k7JdodX0Cj8kh2oxF5T5DnrlbcXNZ5PcOu6aaedMc7Dmaznb8CqmpYaDbabg2sLsg
K+s52ZtRxZUWCLXNT32/knBfQ23KHzXFy3bVzAcj+WahKIoSBCt4IaIoYJDa3kB7G2txzRWGC9SQ
gzRfotJP1Sg6rEV7nESLsEKFwWWWnqYeXqLCYg0Y7Gyc5TtAzIO8sLO+krZrsB4x3DWQp0JLG7a/
keGnPSBKpEKgf7/UlcfWajKJ1+AtdgbooJ8TOOZB48Bja3+6a/GTuIvLNxshBzjqlsvumDJ2Zjja
pslJ/laNPtfnbjvIojyYiHnwN99+yn9rjhr7770nxxP7ZUqeXZDQWjMF+GZ/sDkZAmEi8LezFROB
kSo/jm3pkdShQ9xg5V67Gbr3i995HfjMxGmB3HEYQfztl18J9iBkAGdN6S9RMaSnQilR5r8NOD7u
h3R8rKLmkjMOnBE8x+yuKX+gDBgTKBfQtAbsglf9JpD5JxyuuDsn7xQfYDTphDhbn6K2rBi713Kv
TfGjQ1YsKp9TZ3ztVNc4jFuYQLWs8jzHKH52nX63aLgUHSAiOM9DxzPsjS54ybJ+8SQNEieJKoZI
OU4npbZzHh13uSYL2nqWowhWTcQZPcQb2rE4R2qCxHqvsKyCjHXHV3NCC0ax/JWss6/MgLRcQ/dz
LzafUXKtmiY/e/X6ix8bqyFAqydzqrBJ1TNktEiR6VPvXadkNQ4ElRtYY0HGFiK0OlHf1BJS48g2
KkiKJvOHIq5vVkbGGU0y/BeqA0T7NSQL49EL7W5jRqQYuyLdXfN3UP/dXVRlZoC7dRUKZW0vOcIZ
hlYrbw3D7N6ZO/dUYDH1iA0qOWlr7f+Y8+TgrP1hBCzzjG5UfeARqI4RcfS3uopQTMiUH0NkNgGS
WyOI0aS4Kir7HuGNu6ZIkx9xk74SSQowUzc/xjh5RNvW+V0mxNOYF/RKsW9FxPKlirPW71Qc+Exh
/yQy7xILYIxy1H44Eix5IjUIx2VoIVoRLQnrWOQnHfOA0CnN9Ygg7XpYSR2EoDSNcFV6sWP5GNbN
lB3Udot3eESkKiKtfTLYV4D+OE8m41MFn8TI6vQjUhobJjjJBP05b9R6I6+kO9Ww1ycxqR+90N6r
qW8RmocwSbafPAy2O5mbeegATVWIfHb+mGR5Cbk1Xxikdv1SFndt2Ux31ha9W4D6TkbXHr2xU15x
Md8lnkFIFcZeGA3Fbo6z+BWk4M8Ez7B7s9OVF0O1FJxQ1GnnDiXIRqtO90U3u0hgxafOc8HWi2i5
I/AZh4WJnNJIBvmIuULoIsr/Q3iTETi5o93YARinrknFQcA9e07NHtY7mfDfHUrQlpf96vCWZj2t
GY9eXTSbjYx59IwxeTTaiNCGklR/FM1vZAVScqRp46+d7T2DNo72CNdBGG5X7NLWfL0RYvi16P1p
XZL+eRK9+zggbJFW4JnxDO8OiLozHMn8d8GbPcucd04urfC/yp/NsqeslGV5kN2/rv6q+9dbyGZ7
jeQ4H+mlcoqJfML+2PypP0/rCedqWZZncr4ZU5VOsvy306/2r+6yTh7+USfvI+sWra9CQ21mn71d
UfhAghsm1e1URWntTDj1P7XGaLIg2NoLBcjuDmu9v8qfl34ek4U0oGIp+zhP2rM8NNs0O5k14mOy
bIrlP2WEyFlFjtmlXvT4ydJUHge3NAJARPGTrGtKm9E9M6eDrJMHFW66mk7R5bOqtPOHmGHs66Ie
E86TiTHDZ51sqMTakd/ZZKu3m3/WZYrwNW1UT1917DgDS7ONW20W2i51m/hgNajG10prXdXGVK9R
6aVMfXP/o3O1txIg8rOuKvMZabxyZ+Ml9VgvK9unePHxnKg/UhAXhwwvzyOJEVjLsBPxSww13RvD
/+HrvJYkRZYw/USYocVt6szSqnumb7BWg9aap98PZ/bQVnvO3mBEEFBZEAQR7r/o65RYip8/2EXf
3Jtxenb5xt5hysoUaU7SK8yxc8KS/y5HffeMuMtHXqfOI/RD9aiw7GJYCeyHoR1jZvjqQzK2N8RQ
sjuMmEPckQByg6Kaj4an2fjXZOjHFfP30EFBlBvtvRHQf8jbWv0bvbX8EA52flRn7Zl0c8cSs0Nx
s0jGfYNQ5dmsCzI9KoJMmg5Rjqn3Iel79aNyBgCjbbKwKYgkpVh94SYWGH/F5S+j6RpWygAau8D6
Mg9mecjgzr2mESIF5Vj8IJY/3UlVHejdo5dmVynJBqJwcGqgfh+kvdS1nf7hWX19L6U+KmYyTOND
204eOLU2PBRZMrzmoZ9Dg42GoxIMw6vURQWTXcBRj1LyMFi9i6rsNzI0/zaYR1THiUqCQVmuIZtM
/ycarPBFLuOVc3RVcaHcbQ36DucOU6nTq9RVvLf3reI/eg05/Kk4jLB3n7U5U/FjTaaT4wZLeIJh
W+oCK3rJcjKoUmUVPajbtPgp47pURcM87dVS089SjKemeJ2Iiq9XyHEz1wEqCeZVQK7AQZ/jMnYu
ccP4imTL/wXdrk2amfm55n/d6j+3I8SfA4c09JNcb2vYa9HbSDaOlU027FFwKh6QDDSvxrjo51TR
uJM62fSFWjy0yyaIFeCc+jQvmk9Qc/5zYGusJbNzKXX1eauSvSn1i4etzo2z36pXM/upI2/n1k38
UOikjEN8l9e9rc5G9rP3au8mLRQyTGuzPKjSi6IDhml1BOTj0sTXRs3aj4BA0NFnznCSohYWGcYW
Hbxrx2o+Qt9fQD5LrHBpHA1hdonDEFD1UhzCrsT8GZwJUk2svUL7w/BS8G2FSYR5KZok1S96A3K/
HTr7Y8zr4RIqzNjkaDo2yaWty+kQmHDl+9Z2bn7NpMROiM6pihYikpba706fswTzwi9SsjIteVvy
BFKKXN9+N0wLlaQ2e5GqoguYTWTlfC9FEFPmHjvOvyt0Hg76WHnvVtQrSIJFytHyPPddY2p0UXMm
dVIskHpBf41JjjQ2GC6eYTDcyUEfRMf7V51u3e+HyeC9Kstndblo0jLdbT0vv5eGOEwzp5s6TK7w
oNxJ3cCX5xg2qFB5rO+9qOwh0fDJG+XDJt8mV3d8wp1LGqftoYvsDVufL07anEKnT8F+BtE5Ry3k
PRheyrLOTp6Cx3c6LLqXg/1GkMAi+at1xwJU1oeS9ESnUvVrFyR83ac8+7C0cWKezyiH/0/KXNxw
7uYIujMqrelHr4wkWzz/C8reuKmMRvHideZZSlU51O+OcWV0jI42tqQOqKCbo+se9K0EVfHcDz+a
kUhWWpGSgkajX7Q8cPYhOYElyufse5Auxyg1uxNhrCU25jKdz96mzsj3pp4FF08/2AsL1V6sfWSj
pxfDVJ6MvP7a6QquSm41PfGjkeEoRuLVKWsXxYAWGZM83gd2CdVQR0MQ1azie5v3z75fqe+YUgri
Zlebnv+WEddKKubqqlJxfyYNdNGykb1wmWPYhfkQ5EG6VmmjH90Uo3+Nm/RnabvGpcGR5DG00Ieb
mOLeZVX2F3Pv5qdrho/9mGm/cUw5JV5jsVh6aqZ5x4Q8J4fdtsAlrGTnoZP9NVjw12Fe7wJsTj7M
uLlGAHl/ahnCcMpziiPNq24Xd4gs56dCI06bK3F+dIe4JOkdfWXSV517FyJD2HohVgNJ+2z2RU0g
wI5+1uF3NZjts9doCzo/dw+TSowwj8MCD3SXoK0KMtae9Zc5HvL3oYsXdmEa3qSYVuiNApq4h3lv
P/vdRB6qGyq4Gsb4HNXmwi+LmxOo4PjSVGiEWEp+wbkLP47Uri8E/eqjudDKWZkbr0z9+fMzOUgS
FAdAUMdYIdFPUivdxXobEbyxd6b+goHkazAzAhkMtafA1wuM23NQX4pWfuhOi+NXlr9YrNY++tnV
XtpGP8kxpE+9uw479N1o/+oYnD/M0PHeshKnBdxOPnrLmDBEx097OTYiBEesGYPapaSit/ha9UTu
l1JPsvg1x1RZSlOdla+Nl5xCv7Q+2qLCNznPznKs8yz1xfHry1oqzeqlHWY8RBMVWQv9klTp/Jgt
m1Yd7ua41QnXUCq7pj/1rmKjZaTbj6OuOax5p2xHRAfNAKk0liOxxTdmmrK7TK/tR3XQOOpP7Xw0
o6hHsHYpyyHZkMDEsat/lMJ6qaxqLJKqBWHUbAgvQ58RlmxCvO9cqw4hDKEcJsVi+QMkAWzOXmDP
ZC2AE1EcW53Ws6vO1y6c3teiHNHqsr9FVvKYpf1fJpLA14yI12PfV/9uUMB0jlgEVvtPBwbVGx90
fsrWtjUczdg1o1btAJAjLbJcJWoJBo16jGCA6QdPRuKOp7CHTKmlavDEmwRJwO7n6X6xo5I6aefi
8vQkRbcyn2HcEWVYzt/q56pBvqi2FXQZg5qpnK8dwskPYZyyyeM2B2AMxXJIS5LIS11kMnoiBBQA
57Db98zKP0q/Ch+l5HmTv0ArMZdfDg5trJyVwY5ZSOfdu2rn+oONhQuIkRbQCy0qYKksjt+kENbk
mLAemO+lqLVAOSDjpWcpllMeX/3BAzm8nImMZ/Y0D9H6h6XKtqZ9VKfBq5SsbCDEOqCJIsVoiMej
bS6B6OX00LbKG1wMeyfFVHes5xoKrpTk97WBfkntrH6W354tOK/RihWsUZffvQCLJl0rj1IsQ3Wm
a+YYF8lvszNkkGKEoJaSXC3y++e0JMRLYpnUmqXl6l6pmvpmkywgkDxVjNVm0VxUm8xQgI/rhzMW
0y4OAuc7AOK7mj3sBXmfGmv+h7jFl4lI6N9lB12EpHz4hmU7n3qmhjvsVstHEBzppSxs/9Yac3jn
+0p0IQ+ZXwpEPJ/0LP6SIs/2q52cV3MKxy+OW/7KMzSyCzMZb1qJP7Ubg74h9hP9upKIb4jgszDQ
Ajd+TMc8BokTBHekSM/xOL/bc27skOMEvlGm9kM7d8W8yyqN7s2b2qfZk2wU206fiIZiju5/d1B4
3PcJDHR3qMinBVUP4AroORw6FY3NDhaL1453gOXna91UP3BAVa6Wlk3vVlfR7cZnza/1L1jo/cxn
d0+C/qFH9fwU2uHvqsuSpyiO0K1NHeUETV/9UlqxxqS1PWmubn+E9pmUWPrVmOfhZChRfHSV9C5Q
vJ9M19WbWUe/zaj40Y2hSXqnci4aiFGybC4eaAiNjXWcosAE+cELjeTbQJIonSwXKFJFstLhxU6q
0TvoIemlCiDAa1GcicjHpPzwr2/zGB8f1InJEmhfqznwLpZH5hPge3qsQuQxTQew0gAWvml6/976
5sL6fhxy7dVQmxtE9GpHFio4qQURMQu5SwIvI/Felbl57RhP4/hNx7zGeCla271MWYf84QhAud4T
Z1QumkJeDU5TdYI7ryMP4hu3n0A91MeUCNgBfSX7kNv5Ygk8X/k8IrFpB39XmVu/zTofbar0J4fE
PeButNr9ZaOYY3g/evHPKcc/cxzQzsU1858ZGkzZ6h7GjkGzt/qwfSF5q50tzL9vgZUTlY9K9xDk
qvEF5OePwYrLf0xUMMkF/Y66roL8HRKsL0rEIYa226mI1F0xYRywotKi5wqUipRkU1mtdoI4T3Bs
aSEbv9RBuozenQ9Z5RUZFQ3YX3wBG3GMsdV46jVTfZtIrR49nVy3FC2EFB+z2HuQUg+68G0wIGOP
dn8vVQbsg7MT2dWhcRPtzeuNFpQnAKKlJFWaYSH41qbJTU5Yvj5Xgy8zc5foUmj+ovZZdm+TD6TV
jMoXKWEvFhxT18cNaTk4srIhX93epOTpWvcWKSkIAaef1jodu5dr7+U2LBpOkA2TkhOvBk6xywmB
q0zHpEpU0Ai0YFYdP3c62YfloLJsxoHAnwJp4CotCHUPN79ABWq7ZOCmN8RXk/U3Z9FQ7CNvepti
wh2TpelvjY/LXV6HtzQL+dIVbfyP3droSjN3enVC+zUdfpXYG78T09xPhjXiMpMb7+VY/gwThCbk
GCFadY84pXcBMWq+2xrWlErvDUdpmxt6cKtwHNrL0UEl06M2kXX2zWe+9yVgmHrKbl7IDAIqWvQq
G8RRimOV+MUx+U+dPkXZLqg8xLttPXqdghGUl++h/W2e0zAy3tyiM96SWWHQB9NylWKseN1Vm4GH
SBNtsI03PmCTk0Vr+7whjTyi0nqxl9OroD4Bd/cRRIfbVimd8yqbJG4Y7ZphvDpB7Ly2aKM/jrEC
zVwHgFaYAexozIXO0piIYPiClhxrGr/N96B+myM3aDwCbP73enX3T5Ep/hFmP8AoHHBe4dLpuBU2
3VqUuhYnhFrjeyYl/GiL81wBsFuLus9Zc3b2AW48SdVozKTzuljFoaUK3qRumv2blvNiSKlulf7S
WnVBC/6obHp7eioBhzysVbAgMScbvJ3h5NGz4/Kat2hn2ZNu7sjtkik2huBVNp4antXCmB+lNPpu
8xjV7rnQ0yjZz80SBa4rZydHi4ivfGrphM6aJD5tdYaX/PZUlY9eXzYvWgS37LeDTezYqK+yoR+h
4NGTrd7qfHP4qCN1vEfRR33tAz++rzX7r61BwjoF5Y2mOW91Ls5z7bhetOkHBCuQEdpboz3d61H8
3I5e9sg3MHskhX7rIUHcpITnqa3uZNdLw1etNdvrH3VymtUUP+rWDw5aWWWAfHLnRTZuTZTQgRAA
Q526UlUA6ZKLqYdDAkf1rY798s1PSsJrXhydpS6LcmKVMRDzMC/K/VT56o6+71+lsWlgt1ugUmyY
wH9KFWezlGH2GHRR/VbP5WtLoPABvdf6rUgQuTVDxd+r0EHxehjunM7suQEcDIFPHUikgpTS7PpN
ner4qYndqxyUKsxONIL3jXfVpqF8nMzxzq7Dnuc5GB+NOZQ3b6w7UEFTkD3UQXnMy6OiDuWhaZz6
oFnBDPDIb06mYjgPfQJFI+79ZHGSO2LJ97Ux/AI+fH/vl/2D1QcotofkpOAl/PC7+GSFCB4kFiud
ghmAV2rVZYzsX7Obg2Crr2ofwJxQQjDdaq8fWuYg+4bZR+5hFaVnuxmU8H6MFIikPl9zyfaBj4Fd
b4JBV5XhBmLiQ6ud6BzwQSDArQJJB6Tc9/qdOqM112qKQXIBdpKrnNNR/8K6i8EG9MKhNNTHrEuv
+Ior91VXQo/tB/ea9RDgDOMjboaY5Z/LOhm0Z9aH7tucWdptIqNNvKMlmGgUuyyfWjhTO3XEFBl1
YtK3E24AXtknu3bmG8li+EHtX7Sw8Z4XEb4JEoM9VSa8x8C4N5tYPSm4Du+K6Ms8z+9khA5Rq5Wn
wm7duz4zJqzxlt1tMw0owNtGdYdo2VcQFiOGgm1/Kp0QS15d9x/7/BeXCW/IrRg7dJ+HvWMaZG4L
RbvPmKtm1qi+GPi/7IYqm+8sBGeDEJBIpuCemehw8qbk0mhDfas7vz7iBDocGscJ7lO3ng9qq38N
RvwDQEx1x2CGoqHO5YsF/OOl0s0PJY6qS4Za4z0yieBK+KYc08Zp78uiIEqiD/C3Zn8fVFN/D5Dg
0tUIMrZ1ss/r8uxlo3fNjak6pMwbWFqZ4c7AGG1f993FqhZEYNBpR3OwkxMA4R9INX1ffGEvJlny
PXer3wOH6/aosxHBo9/YjQJcL2nbO40tOgnAtdCSYMXeGXztDRu2jfqjSvQJXp1Z3w0ADa7KEvAw
mheZUWvLtJopCt2oIw+Shgiz5AmSEdHQqh969r23lcc0heeLOMo+jV9AL/8zu0Z1I/+m8iVMajTX
1NtUVNqrCcPDpNuT7rXrIQF/41R7Iw+j+y6vglswMsPINN7fKSz20DtL5PaGpfeWGSErp0eTwok+
8FxmgpkQQ7Wruj6H9vTDNVX3fnSTdk8osA0Jha5gB2zyyC3ZzjXoQxwhAsg0Wo7/XFEvkZKvEAHy
/RBHv5qsxPA8Mi98y/sExAryVvWJG/pPnWIRMxKGJ/uAKUdbWc8ERvRdDLrs4MfNm+c2cMzcBiM/
1SiuYc04GCvmfh76Zl92xATq/BlNU/W+jyLtvl02jon3qAMJM813oR74R7MDqRdqOisUxekYe63m
GCSJuweUdYqK4JdC5gElhghFIUIZP3trKL+0yJrz0b50OY6EjgunSQ/Igagj9FSP6fFD0ADkmV9Y
kbR78p5VaT7iUJ/tcAP4SGM15M871gKhPkyQi59GjwB7rXcTWeHgFWEVPp9tBULJVztw+GZ8P4K8
3OGAxqyCRWGXqHB4zJbg9ZwGJ9tb1Ger/lfg+hkCZQbwRldPATGYOcBD/xzOuG7qEOZ3nQaVqf09
QBqMgP0eGw84X207RJ2dnZm36h6h6eKoFh0I5U7BgEVTFeQj0YsJAp/EQum+TdX0OoZ2c0+oMdvP
3YQoWtY+wV5+JdLc7Cz05K/epIMC1X3r6tjuTfF776YkvnuzFpxOFXffG9e7LyOGWbNRGMbSqrrM
KCzhhvttAIh6rrruG94HBpxgOzgqZTI9DHgV3TsEj4uFQByk+lvquHfgHyZm2aPPHRy+jazaiW4E
wJfi+Kgbnb9rCkgUWVwRqGgDk6xbaV0qtyp2VmK3Z6DrBaA4zwJ0w8fgBJn55uQkpfQCzS2kY99K
q3OJ8hTaIYnjczm15rmvK++v1HuHy9Sprf9ztusDnHe+pd4CkVF+Rka/z60suOljgNVlpTYHVure
pQd4drbAgYI7ISWl+CzeOgj3jlUQ9FDNA3PGB2+0hud0QKPIoYSYTHJszeA9zxT7bttUQ+GsRZuZ
/9WuoYjVs/Vo+cwdvcECx+hmAD0rzzv5ge/tQw/1NY2hb8+SeaerAa+ibxp3cx2TNmX28SvN9WMe
JNNNnZFvQijqRYuD39biEAVV5x7dYumMrM74EC+bRTzHzEftXjXr9mXo2+mxjZeRm5JXBu1LHTHV
rer0XAaOGu5Th8cIJuyqtKw/uj5l5mFFX5JUR+fQLJ4tY7RPYx6x/l42vvswex08tFaLj033kjpN
cgtZHtxS34kORgEBADZ2dGfZ5oseGLA3vJEehXMn/mg34nvxcVDqlxmvUQJ7LM66ReBMyy6CAbOX
jDRUYWCJprV4XYHA/M9G6cgX9WibFh52GUaIpJZfgtQYM68lzIJfg4Ps+ZIIUGb9qPs49GK4BUcC
X1cPjnXQg8aagmFixelzLqGRewSlr3TU4q4xp2c1nEeoHb59GFGl2U9LEZmCad+bPCwzdQGaOWEK
r6RDenLWQBd5ZnEHIuMyTDBSgCs9dmb3orT4P+VmnBx0/FDnvWDmwoXAb4E/OzrDlMMpmN3HMdU0
poJd9uSRmrvFTfVlBm70gdcGaMPiezhE6Yea4xLjtb/cwqdzS5TAWUIF9ayz0knpUI7nag+ymfiE
AbDylIMvrdEAD5hUylYB7OmDFJjq3LzJZTAgfY/qIL9mccmQPXbOAe914CGkFADBFfO+QDEtcgqb
98Lemwx5D4MGpbcGKKB0AKuShr+H5Ij/EBNgvSRz+CVECg7x0dMU+OXBcUYI7gveCID2IdF4uuj/
pso+7et/WNe0d+2Qneux5jMJKjBxcCdXE0hCLTzOur464d9FXhpfkZBHkXN81ZPAuqSD8joTBFjo
req5Mhfjgfib2hmX2BtDsvUHL569axhZjzGptH2qI6vUqjnCfwaIcfvONfXpXkvj91FllRpWATKK
IZThxaSp8tG1SRr+HlCgL6sCRJDV3ckm4Q2Wq7RX4Yh0+qcbHO0N2K6LNLYysRAwGae1BVefp31z
KFLbe4YF4Dyp0/sMgu/ZAIxgY1p4quLka8nEAPnKCGhlSTJVinOqZ8z5ygyApqKck84NmT8ZKfAX
65AHnbGvyqK/wI4o3juzbi4jbJG9FPXEacAb1xbWr0rzwHSZ/6ft7INeBr8mW5nORZzOdwh/PPcz
YG/TtZOnACmXp6DRajLDSGE6vZMerdquziU0cCOAnaEkSMxl/LyFqeEOSAU7IUnGItg585gdWUU/
GcQ5GMUPWfbUhYDFvuf2O6Zl7TVbMDPlgqsLQVhcTVwjF9xobUzqFWBEuCBJZTPp0RdFMfxj/J8q
qZfm2fLa1bcy4L56LXS6XVakbAXo2eggp7W6Cg7+acLc82KF73EDUsB/G5sgPQXQee3WgFs0jG8I
laNuiOfdqqshGCHBDWUmCwY3dlDyXgQ35EDnp5Akxx+T2wQ3cFnWfGSyyi+RXXmjrQou2UV2k5kI
Eiws/r2hLkD7uq2OglCpnKcFUshcNrsVPXDroMHrwd8lirbEEagNwGIdyar87Sj5IVEDzI5/mf0A
inm5cc1yRdnb8Im2lqjzUaCKUjnO2ZRdpGXktNwZZBGDf89vl4tIKy1Up53tZOlBfmWC1jQJWITP
Fle/c9CoZ1EYcbw9JPfhCobzZ7c8v9GMnEuOGrXkgGWTyP2X3ZglMiktjO+kmGXVOSwVHf+Z5Tfl
4D4DvDMu8iflZ2CiHUbVgDhJXx29svwl56VjAMd8eYzrE5ZKwUvlPlkXayGNbnVjqXdnpFbwZAL0
sWJ/pTdAuyVDPU7peFT1+rvggWUzAKPuavh1xFORHMmqwcaMqHJSxni3OUrSe8V5hWrwrYe5ePSa
kCdqIyF6apPmTZ69nbhPA3Gf01wbDOvWEKG3x9Sd9FZxSx2Wf22IZtv20MAO60Com+Agj0uehuyV
2BUnO9mVXmCFuk9eudt5RZ/f8HX0QJ/J7rKBiEDfUM6VxioKfcFkBogAzBnXaHM+/rErZzs4UoBE
do38tu7OaQ8ayo4u8vfGpiFG3RziNvk6j/pN7tx6l6CW7gornQ5yr+WuJG3B+r/VEF9ZMADyTOQM
2ZO6tTtIWTZGimNI04VANBF9HLpXefBr15Rbs/UGOVIT+dxVYNgPcivkR+p9zf1pg0LfE0FnlmtV
P9rFNgS5y/X+mrmDkaxiGqeM2QC97k2r8hambXjKZ4jOrT696svQIZ/tLLad8xzMIIGx49up0DlR
wm3QE7KSvPh//vAfv0F2sb2C7K6H+tpyfXqoyeQgTQz9IEOAfN875MYvNoCs8TWFy7ve3BVO8cdb
8weo4vMdNEjjFRGsybk5GWGuzcfYDb8pXaYetzvMIHjTHRdK9za4qP1zhonlSX5L71dPqT2rJzQa
+3nfZOF9O+gKMI9lHFpeazlT9v5nndeVM8IBYXKQntDH6YkpDEuXpSPoI9JOJhzrrfssDexqpoGp
7wck2C7Sg8fOGi5TbrEsqY65M2B85C7gyv/5d+0ivfohWGEvN4ArLICUre/N8YOrLwBGo7DrRd6G
4W0ZlqUnSXGrK4j+LCOSpc/O0XeqAcxK+uwECmOktJfN9rb+0UXXXTk+V95w8RpzLz1hPQVbgbPy
pW1IEMhYyIK9OaPQfd3e8K0vS50Ug6UXqn1/agDpnUMnOskxUzq7tNjO/9wFpSxPTfbWc6S87n46
LsVPdWu3LSvb/nfowVaOBH9qXgO4crsUeEyRAnLrbRDOy4dD9yCaBjoL1Uk/4UNBnp55gTzxwdYx
BnWe8rl9cZgbsD6814lYzGqBXXrykgNKGeruzlqwqvNYvuSD251Mc2Yq0ejqQQ0KYjc9AjM7Erwn
4R1M+WIXac5DfQii8snJqj8evPxV6Qfr67SVpXLrJltfkSbFkLaXHvtB6YyyqZfhWvb0BPqSGcN5
krsvFynAM05gVuh2vQ+tfi9vCax2amX3j9rBNf7KLUSUZN0y4Rp8hFT3ty1cipAb1sVKeiUODjUk
XvANY6J/RD1wd2RMjnKPZSOPPV6mJwjlskae0h/5pN+82MhO6jzeJWaJQJnXXWSQ0Ri1Wzi7Jeq5
h7AI1i+A0f6ClJ9d5YLy5GWPkb5d2DB2NPyaB+8Zszh3xSz7if3m43l2yqVHbIOBqqnOlfO236e3
o3boJ4j3210sM4eRNFk+M5mbWQffgi4kpBJ4AX+BSzaYiXvIj0oTcmtQTgx0UUbNOq46ZjLZAq9b
nSfXuU4Ac8jnnqFHolEc2fsMx7B1drWuoiItKMi56do6CMOlfqyNxDjJ9eV3+XY0Xlv9aTby9qSa
xos81e3Ryl7edT9jY4p2Y1Gg9A+F/N8F2jZwKPLtl/I6sWN5WuJIw/IBjP9Ry+wcdn6bDw8IspsX
oGnVTVg7Q9RVN/rCP2WYZevzlSexjTHbg+ED/TuFnmlOXn2wIEgji+EYOJwUvAQuI/gBhcBjyS2T
JyPdOlCJPVrAg/0C35D/DObSYBvRtye5duhlvN9uwnZU9qTJ//9SzNVG2EsP8j7JTEF+jBTXufhW
lr21co6w/WBCizCDTHSVzr6oeCxKE/mz65RLdnHY5FVbd8lr/wurXz+U8jv/mGWs55a5uwcWcE9C
EHsMPvQyfyU5QuhaXpO5QA5mH0zmN7RWiCeHfXIpmjBUj9J83fWXL2gEGKQL0nUeJz1VZnTbZqub
5oyUg4ZSpAZMbJmEyb+zbVaUpJT/mMuuv76cR5g4D2OBrlvPfgM8/WSTpZr36PUWJKF+uPJDzPqm
u7p6lZstkzrZ2+79VkciCM3rAALI1lj++lbczpW97TFuB7brfTo3yj86hDoYwxgzZeDsAALkFynL
m8cdT1jGL8fXHz+XWrGLlEH9Yxopj3DtefP3AKL9VbprhJIuoOnlGYRdh+SG9JT/vitnr0MVoJzm
4pbp4TMVJIApsi3hPnFChOAhR7cD2xpQDshmayfFwf85aHV+XX/90pNXssf2zqzzmbUzS62n5x35
k/+8d7K3tpLdz2U5ab3qH60+/4HPZykaiY3WftdmpGZlXNlmD3Luf6vbmsjRdZ4tu9tGnsdWlD05
739e9Y/ljLSWhp/+1H+r+3TVT38pWAZ8jObqLoTRt7zieDiTq6jmda0qL7xsCKVAzoRGxOJ9CbNt
m61uzvAEhX5Hm6o12F0byXArF9+a/nFEdn0zACFECn7t0fKybG/8p5dqe4G2F03qttPkjP9Z9+m0
/3b59XWd84XcX8Sg/caDi0Mb09plLiwfrm2zrmS38h+xiv/W/FPdup5YLrv+BbnOpzbrXxgS715T
hn/Uzgv3MjTIGlT2tm+0jCFbUfa2CdnW+FPdp6K083sEA/qfWo0kQlLYEPl4Ocm9M72VLrzuSq2U
Z0LZLKuzKjvpXvG2De+AqaCNb2VlXmjkUpaRn7lQQETJyix3DR35gdXOexkeiP4jydqgDPwvXW0d
NGyVGIKMLkU5Q8JE/O0gT1I223ArRekKjiz6tzZbN9jqPnWh7TJj0KSELFyYXoM6m4fO0dN5L+vf
BIAB4aJkfA/aITqtb7zclG2zDqtbWW7X/yzKge3VlWJAIOXf4VvKn64gdXOWgJ3QEl6jbbBfJ9br
cXk+25kNXiUs3rKrRWDEWCIkf6wct2ZyrmxkYrAVZe9TOxlEt7o//nE58umUwauU42w8gAp8rqFS
4BogLYiUGxpIjuXDVeKI177J0OVnSZZd5M6USZ9nl1l1dk3mWBd5wtsTXd/9P4KZf0wVtqayJw8/
KnoiemujNciVO4ieGHGETIqOVvYweyXpGNRctOlRXtE1Tik9YJz1uPlLXuR/o1q1GhyxziZ10pAc
zPPsmiARDEsc0pps6oZs5W4r+1agoH8WWrty0R12ZgsDMgbkLfJh6VpwNnX/TjjbFgmASEW7Ru6q
PJc6g8qkV8V7GcMzET65vjzguUV0p13jmZ9uv9zUPx7RunRd77qsWWR3fc0jkpOzZ05HucvyZ7eN
/ICtKDf2U926qpMjn8mcW0s5vP1LehjqextrvR02hljFBbn/pSvi8WwgBHjUYcxShHqGAGlxxWeS
o5ZO7sxwkOlZjnoeME89SfBuqoO3SMvO2nINNamzhzKo2520mrtsvChzaR7UPgOkNwzFrol41WXj
Za65tz0AnhqYovs0cU9qFFr5EckgDJdZ2R+JSoIanpxrowfNE5wscs2IxkI8zxzci2L1PvXH9wXR
/hogA/sK/6Y+oBo3ospBUeoyBI+yhPREPaICEdtV+hp7DsqCZvcwxWghOMAWTjq5/bNn+fNzWjU/
4TteelMrv4y5iatW6n/LS6bkNT7wNz9QQYpnzXvvzdZ3j2g9mV0/IOGgtajjDMMuaOr6az2D6WVJ
Xn7oamrvUdQBXhUh26UWiy2ASSh5zq0K/SZVPVRIBKMMVYLjxoixehyXI4SSMBMYcBQIE+3cFHb5
OE9J9Sh7ssmKwkH3LM8RFiYIbxVxcCgr5If8afjbJHl2btVFyi9TKwM7EpQ4DksAeOf6rNziIkb1
WoXwafgYiaooGB7arAAT5LUD6+GmcG8gNUiveQTbW1S/pn6KnodlA9ElevbV5BuymspVqsoMk250
F1HlKhA+MyyyNU7w3KCG/aySCX1OFU3bT+MYsILgQGx7QKtSm3uZYymKh+xuGobuUUs672leNnUG
bM+mb8GupsV2INSzdK+VDq5oA9kZc8Jsbhx1dGH831MSzY9rCTQHyr8OfW47v4os7wmVmWhfhe0O
3VPj6GiWeZimJkfjDTB9YWjmzXaAOgNr1Q66rSftDit4ZDBwAC+9sLyvoNrdN8tmK9I/z0lBDHVA
2siGm1bqt3w2U2OvmYZ2k00xBf+3sugrZT95sNy9MCXYjKjBe+8DGHXtsf87GfK/DFLp4MKh+/Nu
mfCZQSaCVigqVGL6+Tfpzq9hnuh/T00CWgFBnPdgzIBdo4P1NGvkkq0pse4qN+9veh+3lzSNi0ce
gQblv1Vfm1Ghc2Wp+aAa/XuNatCDGyVPg101UF+V+jXuSRw5iD0epSgHSIV+IL+eH+tx12PcsZuW
5rGWYsoXg+VaziODTZWjQLtlzDj8cbKVf3PS2byTS9WNqT06XniBHIZTZ4Ys2okPzv9h7LyWI1W6
NPpERODNLUV5o6qW1w2hllp473n6WaTOP+o5MRMxNwQkWVQJYTL33t/6Ku/nF7RB8hWGc/J93Fqb
27uma9e5DNZm5WOx3AfZPUaFM0H7omGubOpHhBbNL7Tn/YXQ8V5sYbTb/sK0DjFUNgJrWnqINksr
//2hxH6QbXhcuAZSqI3sh4jFsiqhoDvBT+tP9UBYuUyhnYgdFiSLPRjMhGo2ToWqS+0W2KayEpvi
9GSpvLyqLGrClvNjjiOFLtUy0Iu35vj1/eekSe5vzaJGc7acP4DTVORlk4M/PdfMOOiQU8SqWFTB
jML9Z1tcbWMLQvKvRrFb7OkQd3jDHYUzVOAFg0tdF5YKZcVDSa1f6joId705BDDew+qtLDdifzyE
9SZVoTZVs2QRsJZs3MKJB+6bIApO3bIYErgntuZv/9rR9yl2Mk+Bb8ZrJAzxsRwzPAyXhVgTbTqz
7AJRAES1WIka/Ab/j47iI9+9fz7djZgD/n8+ktoD9RWysv33YdquAHJ7Gy+lTDRw9a9fJ3qLL5mK
Um1OabvoKEg76kaLAhYi5TlaFjmAibPYnHwfYmHkD4jX5Zjg+rK7lCGXuz+dxBoOekdefB15ZD4c
20RVwrJy8MSYJOlgPRmU4kOWEnv/9VGxKb64hTq6swCBf39UfNtfn8hUfd2VFGj8e8fyq6YyRux4
mwvzJcWelMql2U6P7VSlR3uMKDhRIG92GXlGmWzFOilC5V4uw+Fkq/XvPFTk+8Es5Hs1rC8dD9gL
uWmULkAHefv1Gvwvq27Vo0lpyZOdcSiSOeU5hWbwFFXSM3rk4E7s1Mvg7BexeRX7qBRepwjqfuVL
z7F+SgZFf1D8qHhUkr3owjsnu5ebBvnlJazT6dQHSnoelwVwP3Vw9aRm1Wxml2c21XjLpuiD0JRE
jm//kZMB91Kb2CXKpfQpc2o42orWrsSm1jfDTsM11St1AyK+axpd/wsbK9BFxqiuIwSVT02PLYKM
Xm+76CufKAUrPTPz9d2IZea1NMcHSmi6V6N8n+3GfjYkuz1kZQQ6yVS712amkEK2jPwKRAeWbth/
BZbZvlKypXpzjIu42fgPCsVnMGzbgXpP1uKwXc9Yw6IX/k8Tssh/dv6rTTUsqmKz+VQOTr3Gr62E
MGcVD5lkmIcm7SaY233xoKKY/oX1uyt2SpSxPVCB8YySVz6LJtNvyC/YQ7kVmyM0ib3iTMlKbNax
rV9nsnRiSxyxG+SzDOtNRRF9DKaZuoTCCLVjDSsGWXTtQ2Ez8zNB97jzqMUD6wladl35g3UQe/rW
d9a6Mhhcd7idzD5PHoAx0VMvV/0KjU90EJtWJJuUKUT9UWyaGBHhA6n6J7E5S9O7zTv/IramPrvy
vM6vWkx9jz8GuzAapFuatfI58pERhz52VUNeXSn0WYOd6G+l0z4mcSsfKVYYbqracqvEUOWrxD6J
DqIdLuKmlOrsIprEQodyFJkIGOpOxXC1wD02M4Ob6B4jR7vm+q1pio3d2RWGhfUajHl5NCerOEYd
YrkFFlweJZlF01U2mFl58mIHFy3VjJq7ULGwAp+MBwhh6atsVM4abma5E5todCipV4unUh9BUmo9
tQRLN6WffBemH1U1+Yi7stxSKF6lr1RRZ1vk+NZGJffxahraMbcl414PM+tcJgYFFku3dpL/TFRL
7nm1KWeGdQpuRKzZy2JWUn9FBK+hfvc/bT9dxJohtX+qXlW2/9vn1ZYCmM6M7+pxbi6jVFEuXdig
76jq0nkT/cll/1EfB/OpsUb4QLlanLJQMyEbVykVccP83Ff2TXQdtfRUR5rzUje57Nl1bJzT0sGA
pa6hpcCFfUSO9CEBv1rHxcqmbOgkl9xU9hi/dwoFYoZmN3eO3gUHybSSbZSG8j1UldoVh7fmF7l0
mo+OvBFlRHoMh3HSdsRsS6i7pXFzTJjj3O4WYEsld5OsLiDjwqg6lTxTT2YZer2vxocaOPk/O777
iN3lTys6Eoqfwfh78hzIsSf2h9Q9nsTRYsum0ayQE1aWvv/eFLtVR0nGDbd29N0zUNSboSfGVjYH
tNs/hzAs/WhSXn6wQkNap0qhYks1WDuDet89XjfNSdF0a2Mm2XSd8HHx+lZuHrkbZUp/bOuNsfMN
No/01TgP9pAwJB0LY3O7N9tC/0CTCCxS5znP1cdNmyUWIpVgXtdVVV9ita13ulYNh8huDdx9/RJb
gs6Cj0WxKg8+lJlqCRbL7/3XOBgfk0iX/khUWn5/UZYroOIK43NKh/dQkqwXxWwyaMfKfB+asMEZ
ogR3SKjtbbZAxWXJT499GhtbwgHpnY0UiBrnxiB+xoPM9OfwlQfwG+JD6VMN8EGmOokRNoPwJLD1
PxlkZLXrHwKsOZr2V99RswynuHlwWuaEXV8pd9RtdJTn4LCE7sryCK75/k5VNTyoRmtBGsgpbnFK
lx3FmmXVpABBIJy7BKwL/jW/FGtwHvLUeVGmWDrrveNwDsD31mFaH8Rmp0Gey62426txD5hKYVy2
70pK3YrGdh4DBOluNYTyua9K/zGq51fVCNSL2JqXCnBLNe5EV0exjpFi+FexFfbBtk3L9JdeqP6j
P5NLLIzmvtQs69Hfjn5mvca8KrftKLdbqx2Ct0Ld1kNtvpVUZGGZU9W7IRiKF2zuVr0R2b+YR54w
eSgutS8Bzw8Qb3R9qLjfbcuOqCDjjLPuomQZt8COJm4iwGtapP0RdocGMLXQCrrHnw6NVmteZXbG
ZsBS8NItCy6MyWvwRvbEpthBwra4NDNuW1hWHyl24puDrqK6AcNRl9hdcdGWhQmK92hL2jm3qvkX
UYCXroymtylaCj1a9BxwoEDupepLPA/T21hHxmpc2qOl/X/2t0Eu/fT3bZ/jUJ62agIb4Nt/jv/T
/n8d/3/2F9+rVgPKbUdf67kRrwYm7LdymOqbaunq1lzawGXUN7EjZ/L73Sa6AIpsbuXS9q/P8uYE
ZyU521jlnSgWxqK2dKpG3nBlZP+0ydhHO7m++ekmdo6x47h1jd4gKO+krDUQTKL5GpV6CNYW97rX
w7HxslEp7sRi1Pl/Ff2T6ipNtVbDRD4FFUI8HlJiA0K7fGqXhdg0NQnR/fd2Vnk90zVYj//ZK9p/
NsUnRBtsu2MeUdD20/R9pJ/tlIfePNp3Jafrvcf+AyKZ85qgZ+KiKvO946MlVUfr12T2zrsGgI5o
oTPcGbaN4WgCb6VI5YjsK2pihMf7ppQ2murMzxAZhm3HUQXw9AlZ1l58R5hRztdXrXHGCdu5+J1C
oms5NuYVdypn7ZG6EQPXAU3bqE07HtQ6hNm9GO4IR51vcx0jLBDnMvkSO8Sih9W9timyQoneW3s9
1UvgOq1/y6xEugGI7jx152AjlswzTBcNdgwQckt3GYKgi4nHeitVWb9l8gcWX/uq9PYNxMjwHMU4
wSdd299FTa/s5LjN9v6Y6pcwUPHEkMr5KQ3TL4oOsy8+HGIHf5B0HToW1r83/GS22tgFl6pomlux
LDSZ4WFYgEtcOmjqIkVqKNkw2vKipOjiQSbL68EpuovoL7ph8LTGNHLCAA04TbJ4slMyj5dsn9wC
YB34qjXpFegQBhEGxmhaJ48bfNDqixF0ybZCWnNOMkQV2qjPJ8umshh1vHm0siHaF6CMj44eGXvC
HsXBmebhkFXjuJfkqDxmWoGxj99Hp6TxQTwNln1Kygmv15ogSdQl/iZuWxkHBrne2E4xInQFugwA
qr+SnyjXaWx1Nx/aE9xgagd54lANVPX9/dxh9YO58/gQGeCRO93tu5CgVFDIjw056FU4ytrTaNuw
vOGePuM907tVNI1nHx8qENR56lVTGEHCgh/HuwnBh5/Ov5PGXvv4kb2QvW7g2kSL1n6O7qkl/YpM
ef4tJdpvAr/Iy42AQHlgq5us5eXsD/q2X45gx/h3UAdWYvEwMqEyJyCdlJj8LqhLVDv93aHWgClg
Nhxho47XGiP1hcY/A12rz44xdaCQuQOYGZW7rFEAyQDvGy8xtBYG5eMu16XowZcc62IpqGmFEXyo
90juDH/Y9ekwvegmcydFCR7sgjtFmfICbIA8vkQUAK6Dcuh34lNqnOxrbVAOuaUMHrHE4oAiKGaq
ulQGGw6GHH7rfjfpE0BE0UWs/dVoLntE47/3/HQfM8En5At+jiPaqspGh0YCb5XhGHgxyhYrx1bq
njoMLA+jL2fgKzglGbxt4pYDSo9lE6Kds57aAp/LZVPVJ0RLulHsxaaf1oqLOjF2MXlAJGdaTAqW
hZqH+D2V+lQeRyepcLBgTSx++og10YbTOL0blRKlIaca6//xuRlgVIlA/X8cW2z+9dUWPgJ7RkLu
X20/HxHfP0blfMjSl2YKwweeub5bxJaxV320FX2u3cuO5W+1IZRWc86/2XKK+GpWxU5siQ/pmnPf
dplzNgxpB7povjhdg6SwzdvnfrQqVxus4L0NpAcERc6nriib3OZxAAd8FSi5GtEBKG+XxV8EM+6g
g8S/q6iOee007ctid79KjK48E+c+ykDczwgFqnOuVOEGnOnsJrpcnX92iL0MsP7pp2PJU7TWSu6e
KJHBuXk5gviI6Piz2Zuj5VpDTc7yv7/kX4eWxgS9kOo/pdSoAsxcvuTnAGIzHeQdya/44NmDZJ26
McCACOtQHF+kPkRColpXHZLjNTWXp69SUGGgh/Z3G0pfLJVSe2cRKjhbMsYlsQzq/3tzacOpezhH
y0K0UYKprPFFIwuy7P3ZIfqJtqqWs40+4AogNltTy9cRWBiviyfC+1X9O0K44BRy/aoEE/K3vpye
rJJJez01/n0+571HqVh/U7sYGqY1Zne2BlQlBuJ2nox+2BVU1UJwjKjZx7Zqb6QOTJDlKT5YcnTJ
U7naZMx1rzKsXSIGRK9To5YIrBfZI78uXBHztp8TEwKKMev6G56iL36Tmh+l4R9kApkBJBx0TUmd
MJR+LMrWBN9HkIGERvc1Ts7Jz/PiQ2vid0knSs3TkgJ6qoYMo8cNSwe1YID0zOZsePTroYFpzgRC
7B2tsDyGGVJAsTfHwvPk93Pjir1xGmZ4XsKUE3un1kwvtaS/JcuRyHjkd2ld3Yt9sW4TcwK0xJg8
uitbWbrEOAmxHhhzdCfWxELOgtdZlav9T5NYww019GJ8fL4/9bNXtjJrG5OIckWb1YTgJu0G3Slw
0NVPv5/vkYfs3OiFefBnlb5zjCsVSqT7MXFKUkQ+yRMlVY6O3SlHGR0VmvVI2aYzqBixQyxGG2rQ
Slr61JI0VZufzyi+9FHOJWS7/z7MX10MK0ZDJg7+c7Qem45Vb02l931csdtPY77ir56zKUkr7LB0
TzMdhGDL4aWhRiKIgvWvD4od318pfmCYyf7G0fWn7zZN/IKfL5+chEvQtzp534St97/+TT+9/zmu
8pkFcBu+f8NyFsTaXz92+XHfv0ns+f7SrszuYsCuSMW3RmvLx2LpJjr4ek2YR6yKPWIxidMvVnW7
A90w/HbICJ2lbtgw2sBObWzOTRJVqxoDiyBCahY0+btRNBMMPWoae3lvhv68tZzuD2W5k5cCVpSj
j15NsI7UTfwoHPhgztDtw7T9rDPf2TBmOtogTKNKjTzFnBaUrfNhSlhkx50r1TzIAc3q4PBthxhj
g7uVXSdPzDN3iPAe9aZ33J7bDq7H9FD7FcXF3aMSjBwMmR9E7OTSy83JitFfVlQ9EdBZp0S3Cl19
D4vhJJH1nAosEScQDOWS8Cskkg4Jet8dOmKmqU5yjCTlVreJdJVjprwlfkbXyj/qjEWwl1uahrFH
JpUm5+82BRMXdy6GbP/zqYBInpfVIJfwTZWuYgcatPd2RnFVtT1Szvm+qe6bVB+uAwOh1qphoedM
yYeZkhHgZTE/JHiUSkxWcMjB9qDqLMgO7eiOSE11h3pDI730yogD2LKYUv9WD+j4s+JoBYNB1T+L
gmjxCo3ZuFELWGOiLYfAsJ1xWSNg+p+2bmYgAdJU3Va46BW24d9lywIchVNa1bU1wTWlLVyckTHM
dV4WUaqVO3uyJlds8gTRrjE0CgRDzXfTT3tj6s+R0WoH0WRLlQqXbJyxC22KtWgTC031VdJEMBtF
l792QMzTpub7i0WzoRbkd6ci34svFm1+OLim02peO9VkrJcfKXZGiZwfDRMA4dJkEFa/WJbkDUEY
34pyXSAIvraKEt3ImX+NUeXvB0U7AyJPTyNmVVexsGdY/2CtjM1PWzr1OSZukPkTWYolJI2+hud1
d0iMxLgS7De+P9tF5noufNyPwrbBRctm0uaneAzNRmlvv7dxSKo2dZHqK+p82R+WhnpcBs9xY9/N
DqODfq7IFVWdfnWcRLozomOwbGhR/M9iNOrXjqjlYdLTZVqI3gf3PwozfvqNCZSjdObRKw5kyYWJ
d0V0xfCuu5TF5H1fUXMZBdQaty5U5OauqLPgphMku6lxcV/6wXgU3cSCIZnqYgtU7sSm6KtAWfeM
ispx8SnRhqIiRZKQnJnDjStHDpxrmmvOFS73fNC07i3wayghS7tqZT1OUrHrxzbKf9ENAuaezH14
Fj0Y+V3lSNGO0cz1V0xRu5MCx7wiFrWuOIhVayW08TIYZ+sqdigtcE+5JDkjNsUOgCn6pUoZMOK8
IUGODVtSyZq26iOev0lvnH76hsROMTNrrG2qVvHGnqiYAGcZ3krUEB72LMlasyCjray28jeao0EO
h99yA/Uc3fS2QRuqJcQPRuKhtpZiKrR4mYgFY5cZtyzcPNV5ZLRRBtjhSZiF+Aupzwc8/M/asglf
7zlv8fLDW8Oh/m6xVvExhz6INeyaM/LXh3ZRCXVLCaNYE4tBFEouCya1FE6KRtC13dZRyXiPMcCX
YnoIvwuvljpvmWF3/SKrM2GWllnsInz4WTBGRuogtjOheuj17FlfhEfdoqSpl5+ANxHKI1Poj4wK
sBs0SIICcHcPYqFW7ThjcFQv/I3/XlVT5yNKVBgYTQ72Uezu+xmFqFiNwc6A/E9i0hyA80naQdn7
PmP2hAVJAmcktk1SiOIsfu8G9nJcojJb2CfYHaAwQ76gr6VJk5DYdX+mTv/0oUWkRbUdsf/yDOU+
wNfxUHT9i8VpPUbYgW1aRX8LJ91Zj0tVbcJhCufIEydbi7/352yLNfEfIIcVrvWAcyXhknaUO9Wr
k0DftRi1HUytKPcmk4SkimtXkrvtoJuPKX+1YYwo9BF1yPyHuQSUmjG5DZB+lgwvrhExL6K0fKm4
tpZ/lljLgDasK7AgvHd75dBAtggqk0SXVkLiS9Lx9NeJQaLMeTOdBoSipawkKfOJ9xNwq0LjQ89C
aa0Zp2Kox0MTmsP3QtOj8eCry5nLprdMUasDkt/q4OQV0HGxmttOr6zFqrBeFWtikVh+RbWTAw1j
qZ0vFjuWUqsQ6DDo+F8vrNKx8n2UAQJYNKLLnykW4g/+2ewyDbKMgm+mv2iY5qVGUZyOQmhOxWo7
E/DKM2vyfv4z4jr92RRrjjJgb4WAl4d3ASeQhbaU/f0sjE4Pt51uHJOl9l5cB2IRLZsDKY7NHDUn
0VT6BuYOgc1oRNga9MLRwJR6/r99UfxKlabGfVTL0YAtqrHvVatTh30C5AuRPOd04UNUOjYGYiE2
4wgKsRJJXzVDyuGIMWTrzo3V44oixePRsgtPw6arLcbJDTKsdUP8qT3ZrpjFqLK/Jfbz6aTjg1Iu
YF3GI/jGFhjOIaWfSJ2v1axHN5qcs6IKXRhlJErnMjyZ1MKcA79bkW9v3GHKLpnCKyJ3KsNzoKwe
5apd8cgoSaETWSyrbg9uYJnazvIN9b26mwcchEwbT1rrua3bfKOThKGKvevxYmmCTdRiRKnnrtRn
5EcoE/R44fLQiO90VTFXkzJJa19qsYXp1Q3sf/B086Omp/u8LInfYUkUNfprNVR4Fk7pBvxStDYQ
+hVtdwqDWnZ5OaJMDovCaxBkhN0J8Cv1JDEpXUkm9RrEBFXQUq2AskWboVo8oluNKlxCFCSnV3Op
Dvgb241XgqhobGKN/fjVWJwYu3ewSuHzc++cgimJVxEGW34ey3BNsSiNFMLVvQz4Vouh42OaWfVf
sY8iW6aSajXOhr31Yd1IZbtr1ZCTAIcu0k3OtB6iFW8GnbqY4cmxl9AlRpCMx5pPi1f38mxRFNgx
lrnPk60mTQiBJer9u0HaMqKYV+Qf3xg8h2t7Qr9fSmYCm4gyHXtm7KmjzbHBo1G+yR8e5M60S+zb
CAJpR8ZTPlFMi3uGjQODnPOPLlHpopnvAoDBdmDLeG11OswpVE+h9NX6eMvU43m5gtTYbM9pOP8x
2LnKG16UFZNsyfIvhdp9VBl0JJVbdKUMPWZN00C+MbRwzJFj3SMgeiqSBgdcE50YCm4vJZyg6YjC
50ROV2a7IEVgLbuj2j77vC88KK8uvsz4g2akcGy+y6ycCCbE3K+oypkgehnnrpI2WdD4twni+lzZ
v8sUV71ADt6nXtq0NhPBQem9ZQDYm1p4pFZuYzjhpwSH1S1GvImVcX5xKgIWBCAV6Y+FRSJcIy3a
awqRPCeWbxAX7JU2pZ4f9g+TYm8wwqV8JKQUS9Jlsq3MkKTkI6mUbjNXY+dNYVpuJPsplPLcNeLM
X9dpTnymzzeGKRWnOeSAQ0tkMFKUu2CMW9CU076T35n5hytnsvp1V983CVatNX5dxPPXplO+Km0P
ngVAkq1hetz2T1TkasCO4nCFi2fmMhpUVjP8VdfBMNVtpzFzYyvcGbokuz3ILjPWnwCJVTpFkmC+
UsZHlezlMe4rNsRQWel2ihYY7JueA6d/94OqBupUfMbzy6wmwNfS8IPi3Mxr1EcsFB976iXJukBL
HY4OyNQlt9GOne0RaxunziJkRhGw6atfhG9AmJiv8WBcipGkfeqcdJVumTKcNZnRP8/0eN3jOtyW
zcmfOwxk82mLPa+Ju2we7qbfOGcTr35I8u5N6TCUl9vpqseM/Lt5wfUWBAKxRifRp/OEzoFMdtQM
AzYMuCZWddEBBIvfe06SW5eYAkuatC9HBlmhrlSrdsu5l73UIuCPpcBRKzd1Zvg3vA3bNamdeDVW
1qM5Zp6WdzwIJDC0afqCx33qKQ4J76ZuI7dpsmfqRRE5tsyhxyTCL4nqTbPGSHjxiaUyelw3UvoE
zP8GOs12m+fehEBXRQm6+2FvR+pnISWfWaR+NJWGWWANmV9mDkWEe5sP3bSxM5IFkUItu51SRxRO
wYtCFHTMgP0NU3Evx9WlWgJV+bQkYv9ojYX1wsAPDimVbXrdhXtXr0fJXOTO5V0fxm5UmERLlkLd
Khj3hcJLIaNGyATeB+uFp6YZrGJlX2fRnUUhhlumxSVLiq9Ms/ZVZb43EROvUb+Gdpp5upzuKFQh
HuS3+LUMPrp6ezi0uJkFoKq9igr0dafFEHmGPvFMCTd6VWonVzLy0fM16cOGbBT6PYXokbbWMZVS
W8vcTmP9gM0baehM3xIF2Bozkcwwf8xHeaPj6r2xQ5P6YWpWIoPLTCpeHLmID/0qCO2FIfar10Jo
4+nTNLepB3/mIaznj2I0n9ViuvXmSs3MamMG43kGzZmYkOca/CcV0zwXYKztooEzWKhk1PRmn/g+
Zdrmdogkz47wun+dovLNCdIHs+xOo0lNozw8hW26a6jBSUauibhtNiDZQNP0pxBwIAVtgNHq1PCS
khm4VHtazf0JVd5Id1VTDARxJ5hx8KGBBuBdERhvUzu+4U2duVYqPTY2IJs2Ul+bLPkYwOlp1fiK
vuwPZbvUxWrbuY/2nZ49TMjIV6lc/Co74OURHKY+oaKa83GvYyK2LUgDUPOnETtq5i0JSGBqzT7o
uhueRngI2sTHh9b60+gNaAresHhsY/We6yB/ASi7kj5geSnnYJvSk9rmtwQ0j6vMg7HWHWc7ms7+
NWsA9EEb2hej0cLbTyiWnyiPCPHRxI39iClGcUE3TAmfBTZd5Y4sfSI7RIVb40PO2lMiDy8dP4qp
33NEEQakz/TJqaUjT757istKt+ssTn1wUXCmLwx128bDbiz8TbNrhnzTcFp4SDDzJ3c4uuT2Isb/
Ayhgq7xERKl2LX5qcoOx2OickgLWZ6cl5FPyzRBx9w62/ydNsVBOqE/Lx/rZ7NqT6rTXzk5X+Dnc
yjZ4MzLmjUjIsG4Y0lcLTT180qJfkZrB5UHH+nPm2iAjADY+Z9hQKwMjmnFtazIFxt1WZ56xd5gt
F9kF69GacUAkE6vidumezZag8pzaowuH5y6Nx8atLIiAsk7BkZYFD4WZ/inbsXazNh28yulwjER0
WIfyvpedX5bGIHIKIWfnQX/UGkbZZee/dS333dypGxOYt9X0Z43oHeSUxANxZ0op2dDKByVK7RTI
3WcYhBQ6BYTQNGKHda9xki1OI5YnMw90JfM61XIQ/Nu228dD5mX3TQYjqk8keaNqMBuaOvqFAXzr
w7bnBcdI8uZ8ymPXnRRAZMzGjJ3ttw+SPoHddLo3vYU0PkkRdS/dW904m6AHKdpEeBQ7ieOlhAhq
EhwphfFeLkvcPAzCKj1eVQERgU6WMyLWyS6be3uPyeSzFQHv4Q3e9eWn0jI2ngZuzwK+ThyddKnA
YW6AoRhzuVTRL4XHj4c6iaom/HvmqDoFUfGFyWjo6kpHWkl79Bsbo5L8twK5zp5rVBIKjmB+ZOPP
mZ+7oDqaDBaDNr/0DklD/EVAXZ0RED0x1n6ySVqsjGDxilDHj8lgBpDY/XixHV415uQldrc4DPI2
NzGQihs4qtVzolbcHcPKrGf5zuizkcF4mri6zRjMTKnbCKKvnnh2ezSKhZBljPDexuHRKIa1ohoj
AytMMyILtoPZXaVhLPeRlFy1gAE5nrS5auRbjchUVc0DA9qw3yLS1hoz8wgIPZph8Bu+FezUhJq9
UKm4A7hopC+Cfu9Rkex9UxtxBm7JVl6yEowZiHvdTam23c1GUHsNRExniFfxbJzrzqE2tftjSAes
lk8Rxqw5QWiAj9TeJeUaKeM17nV9I+fVK5CFQ5fPEJ+LBdH8VukYV4+Ogli/CB9L3WIkRA2UTZDA
reSAcWcRgZmkBD23txQtGVhDWsMqNhH3mBOqEOM97kBA9sOEZ7upbnRtelBl81TF3IEhZzjRMZUg
K/nHsPzeS1uIw9k6VMxtZI5v83igcuYxpSLVxRekWmcK5wkr8QtKDMpGZubrJlqldlpC8MazBJlv
qW1bQQ95UZujpGxMDI9cx5Du9ULf9ABul4dU4cJBRQo1UUC9XehyuH8kPNgk7Qg68LUPtd+qKU0b
X+2BJSMhhWjI9DRNwdsxIjQcrv5CQjvAwATbxBD9CmP8NgphJCXal2a2uWuOhPsNqEk8NwkhGuAF
VfkW2bIKVc7yElxOXcnhKrEM9Z2Ayx88lMtjn5C1VkncT1gVJaryC2Bf5lEqg4BSUzw5KYzlA+uI
GLGnqiT27WSrG3BplXHcWUpvMw6IyxWouQZ6SvsSKxU46vYoRVxtRa27TVo+xmmOHMk8AMb05oLx
89A6uPoSpHDNNNwOOI5D7ZwvJiXspf45Kc5Hmc2xRyFbyWXa3ax8eLWa4QOS6G6eppWpKm/FGBnQ
kgcQvYgv/LE24JMM+Yo8iFzq931i3brGRpYRZ+fe7kigVDKJbOc1Nloc7TPtwW9/dboMqhuGKA5i
OO7Ilu+NYX5ODf2kKya3btDi50Qeo5atu5JZR1/kgxdG8hXDkUe1xxXT6fJNEE6/Qt/oqQW0biRU
MHCJfZjN84vt/LJNiSIRdWHxZe24atuYATYDTPB1gRerhTdBscXm3O3rjnxDuJXK/Jynj2DzHJKd
/o5rclWXobYeY4WZWK/QVY3ytaSa2so+NAHAToJ+1C7gDe501Jzk1nqo5BcpTUm1dOrWH2HujT5m
eCkYtMrqVkHffoQVpfeGtmd80eQpA4zBcg1Glcy+hjs52TOSNqAOp7hURc5KKXqTr8EPIXWklU9t
bl5pysq248/JCl9C8pTT1GUrqYcNGDvqtLem50KP0rWvblOdhHSODhUNarA28YEp9O4lyYMlQs3M
34/5rzlmveKFQK6kVoi04lcnbWNEpJOZPI4jb28DV+9NOTDk6M2WNGFDejjEJNqxHBjKn6WPR0YS
lpc2CDcaRiIbZxqPZaL+TiUEu2EM+X3hDVXtBxVJjyTEi41EjYpbccevHclibuhwKw1Dc8mnjQMF
eJoIt1PPVXl+EkBnK5AFVigRUrJacYP2L/WJhUTRZ+GnJ9mSgJrHJc5CvkHqKWp2IYANl6Ily60L
9XPQwE6lj4pp5dugUN4sRdpZ80j8xKGaRys/iwLUKbzuT3gz74yoh02lhpcZ5DBk3yRZ4QYLhWC+
q0MsXK/jf9F1XsuNMmvbPiKqCE3aVZYlWU5jeWaHssceckOT4ej/C2bWO2u9X/07lIAGJWi6nzvx
NOVWRHAo36HEQP3ufpFveR/4RCzH9FEGQed55776xnAaK8xI8JkjS96qrl0l3iV/FpYoj3Hqm3tt
jlyOyvGc2Tqu77Fsd3HMPE1n7F+W/Sv3KDQQSPVzd+hsq3DccxwoeBtifBsdiRX6lhqmtiEBa/+K
kDRY9SqAPfTpDzflWTdq2y9u3jLahJhqTzDOiK5GOnHKUp9pKl1UYDHg5d6EZEutV1XQa77rjvlD
GXCpcjgTFGyfCn68leytRy1LKRkK660DtzTCvtuQ/jP7qfjhObLFSzg5ByNjgC5CQvnonRgB4LTH
HNYz8W5VrQXRGCdhClYPfhQ+ll90vAHIT4+ycoi6x0wwU3Mq9DRJTyyK0N+iiqCG0SzIg+pfMCDN
dnC4HhK3OwMrIPTTsnuRhc2GSeC5n51bR+vZeA+l9+629Wutc2Gm9ivZF8+mIzciJKeQCGBcwAmS
He/qirsFWRcM8UNt6W9tY39obkddGaZbbZFdl+gUYxKe/+4UWygmuqNq71OFDzgdADS42bzZ+B7M
k1dPC88TToVYap9T05ko3NU/SzXslKu9ZkQSr9zI6td9wcBbt2EzBFwtjGJaWfhIxYW+skV2VwTN
hxRIKKJ2wpQS+lPVPruZOFm5U69NrWVMJaHf6xhUD4mmbcScz9v6xhYpOFH0SfEzyqMDxhV3VRzt
9NT+jLyKOlUFCkiSKlGK8d4cy/vUIVC0Utmx7IhMbfVyCyv8PTVq6KImCd12vE1SgOekgf8WSIyD
7S0f4dRGVzeWkIT7s9QM/J0cI1ohegx66ylokFAEwa9Jai8mUUKDU0QvWvoDz0RpT+ZaC3XYWL15
P+I9trEa46fbNkfTj5+LHmQdBeBnE8w/dpT9GI3ulkp01aQt4H5V8J3j/n5M+0uRQM8LwneGEO8E
q0Yrt+h2djn+aMtZl6fzINdyH0bgVOA9bsK2Y2w+VyqHPShetLFGSrN6bBIAb1JNiH74NokUaS3P
eUacUmE/5V4vQNC171PYn3WFhbQvLyZduHC9fVMU3jrvMbmTzTbu47c4q8T6l7LLn7aVfQRlCdfS
LB5z3BobN6dzcSrSluwGe7zTJPttQH48LCe02kZ5Qmf0bGod5HSUv6gsDmOPLWFENmiS6BT1Wtlx
NcI5n4S10cFU8eAK0YLIfq2vm2lISEqM090UuicUlO+OUD+yabp2+HwBqzkX7pCbk+LWprUbXxZw
ML1wb1bJ2u1bCMcaaVHJdI946Q7X2mmvbGtrY2/A88cgjzJbeyZ3Vzfp3YFMB1z0oYEPXovJOl+q
tPynwaV441JPWVmM6LiK5cXKXluRbghQfaii5i3qgMDnS3AaiZiCWKLvQocLBf3E/ZQFeyrib4Hb
3FO5vQYY5TNLQIeWKWNLCtEpE/lzE5nf88ERTPQihrXoqTwflyfR8GCU8fNCFQh1ijIUj8sDs7Fn
QrXfyib5yez3BRVoc8Q2n0zlKdige3mzy3NVBt8ZHsDHiBiiBBTqzxpATmUQttKOdrr1cvMAy4iy
XjJaDBlUSD6kdi7cUrtnrnkbcmq7U+vuyMuWm8J2eub0g7/LJ6xoJpGlB1ldZKEBEHCCrZdqP5n3
rka0ECIOvMMwaegmcywrCckKBy+86+KeSSPOCWD72rpMbGKLR3s/1rlxp2UgWAolAkiEy0TNi3Tk
GcZ+HH11RB4Xr6qRDKbBsPInbawxjXfTer+s/t6GDX3CfVlnwcZFwoERf2nyrGoIG3fzgiyDOf1p
ePNEjBk3ARaOO4xr5Y/HwkWSjsjph0Md2RDwT12r1Q58n91kMFBtRUClDxN7pjavU1bV+44RetXz
DOsqCpBx80y+8HvbZLOyi6fPpPVHYXT+3g1+uWR2rsfMeIdHxrOmhu6W6CIk5zj7rrUYqhYWQ3un
N74C6XHTMMLOg+DDSkS7pkTkbbANEL6FibMu+U4O3ZKn7uJ+HrJF2ily4fAF7s/IN392NfTtkU44
aIMjTswYpFOxanzz5qeYftu7ctQuan67eEZgLAf6VI/zve+94p+H7aEkWWKS625MzpPuPOXltUxE
t0qy/lmGoM+Z5x2rUlDSdK+piZrc9T6rwcbEP1QPo509JjN04Gs5ZcOhOgk97Nd1ZXFH+KTAoyq7
Ix9DblSoBjD8ZsPguue2to6yEwTq2MzeDlYYCcwmYHboDo4EhlviiZpaLg6NYbVN7PJaJd3bkM9B
i0PS7QMr/9XHU31pcNoIKW/rNjNlK/R5wI4W+IBlbf1If4tH9+KHv8zaApOtyEPzmHCWsSfpHpPn
vH8NrBh3IY85WhRa4QqJ9Wpo8HIYimHt+QlzZ9fuV2Cq+yTWjVvq01vjHcvslhLLkJMPZcQn0VJ9
cTpxzxz7xdHzW5172VarRAzRInzDYwQJu2fuUTPpa4gedIMz6dAldojKIUWqdj2XPbediVjd5D82
Z7R10giGtNN0T5ApR5knCyxsp3vO+4SSP+8pVQYd4AoWKkjcQdz7ZmAOp5G75MnMW6eOY6Bo6l6M
DENA3cLypStKaFUUrOzyM00U3i+yP2QjdWYjs/2jKY5N3rSrMQSYqieKT66bvrcU+XjaFNpKQnqo
syI6hkk3D6DN7zYSlxXVyhC7k6F60PMcYMW0P4oZegp+KCosayPVGLs255qaJTTZ6i5EGtgyGHkM
HK5KWVDsbHV0J919h75uDUel3PrSxiV9BPZw5sSaVlHxi6e2By/jgsEZId1XES4VDO9WQ5W2j4rM
9E1NvNFsyH+iLn8JbbXOWuo2A44aRk9Zk7FUeUw6heMHT4RIiWCt2li/NL2+yxlTrkYX5XQ8kVgu
9KtfCmsv9FbtcIg8TipxV04qt5FJYMsU8nAIQ1GfeurtqQfBPUmHV0dCMtWbb6Bm/P9ygvpDRTaI
6+QuKyirM2/FpzZxiF7pdngx4CKhZHxuXPBTVVG0L61BQxSLH2Tm59upsXgY9/UbFj1bac/jzwJp
3NQd7ZSeNIuLV+lM1sE1C9jMohjvRD1jQhV0GuI34PC5acW4NiNPHO3GVkRcFlovEGDXFAK50Zhm
OfZrnlX52jVksMZyRcLlRPVaJmsi2yQGUPMtec0G3iIduYWtrLLXQog5T0GdbZHcGoffNjAa55DE
KQQmbntkPq+VwzdWNm+JnohKTOjQrQHJOF53s30bYnGan7H6HE5h8ahTQuGKkquAf2UbpTV233XF
dI/3NspxR9BIB+rMKMsF69k6Xlmsk7A7CCbuxAvnRKy2Qu4Biy08YnZ+dykiwlvQyr7rjmiecjPY
dsl4s3pUl53bfasDtJ7QgKq9JIiGLrq5DvFEI+2XICWIsk74UVpOu3G99i4EQ6Vw6JsYo4QjZXOn
/MS/mZ9oTB46vdUIn/ZQwHQesRsSYYIq4dOaVOhMwkZaEjYlV7IdYLfGjYTqv7yIsaG7GaR5xKik
mBhW2FxzojQ+h9B+181f3TB9Yj1DuAVG4bZ6mGpHxxknoA4dvGO+xdHCdHZ6hoICyBD3mhqRCXUP
re/uezBmhxSfJOq2daR99yvhbVujInAtTosLyJ+7zSaPdDwBpgPstdYNRjrMcxD3MmJlXrvH2Ees
8cRINzy2j4kVjHdOoINtMPUREkqOGxbDTsMLHh7yc6Nl+q7yHvC4YGCoj6/dYBymWqcqPFTfmg5E
xOmbtRnKej30vsFAMZv49OElqpvvmQNEZv0yu/jBY7bPJJinYtcNUI2YDrQDAHTka4zZDxW68WtI
HolWEGZNuNOmr7XPqui+WyG5XllwSVu4laL97D0K+mVCCR525UtDUYC8Nx/fX+lQ/LC+dQHTwwT3
hi0CnXdtVq9F7ngaXKIL8iR51ESJe749cslNZbEqoKJsjI45nzt74tel/NKt/qPpdEYsTn8w6Hv2
s+l2X2QfcDdIr8T9FLyXmbHpVk98o4SrKkoov9jZPsICF7LhJtWSQ64T6FwF1oOq/eSuqLm2LbUJ
+ZFXY+lDDwQEN5Rvb6Om7+9Lb2vBnt14gyBto30fx+LKEzZhFGytRIl8riokPJByNyazYLdh3kFo
GwT5qfxMEFkxVUieTd0P1pGi9BoVdswrCidZWLRX6aDM1X5Sa+9/aOEB9FXH2kncdzUw2zTIn647
e7MIpkZVDbGu418x9Gkf+lN9jeeFTfUth0l7t2xyMkWUEZWHMnX4tvUcQRMMhxz6I5xck76UYHVP
83Hxr7pxUyr64aA0XpI2TrgO9FuNvcTGME13HVoHz3HsjZj8WxhHApUbNe2izvttFTCRyXt0EMmq
Ggp1VEP90rnltDcTK952VXY/QBkDOwads6pM7bl5CDb22hQf4QGsFiSOIRx9LCp9bCqoDm+tqm7v
u9J7yiQ/qJyyVV4a1X3jNyUZ3juPh75X4snSAG/gOnatgpEiP2XGJho++tbARdwFlk9a49VyYBaW
9Y9S4eSCoouhUL71K/eag4htyknUawat2wDpYAfEimfOHLTRfyXVuAmcriG+8C6t2mGH8TfMxeDe
n8JL6DBXYVq2S80yWvdaSj3G6O8M8gcY5AxfdLmYR7neg2FVj6pNKcM44Ws2gn8KnkshDtKVNv4a
yA9OAsu4j22r2zQyD3daRjKCMrxfrg1HM29eh6YLVgIb5LU76mu3HumfrelTDN6hsojJTn65Dhfo
lGc/1YC2Vncbxn4aIUZyDE+9VX6rUsgUDReXWb+g4zj5FQyfMIi2QVzh4tGaK9cXP2fFCQNx3Elq
37TWgemeTZjXGfjLtgudow/l5w6h4jdjjhkPSw20veAHcMVnnSG2REdUUHzdDYGHqU2SvfgOOLXp
klGEF8idU4zXzgI9sEXwPXqAgUKvsg76aduaUPe76jK2abaHlnEcu+BKXAjSF2oRqTFA1XE5ZziO
t1zaX9U0XIRor4xSsS2OTmlAC65ODUJQvUtFy9U9j87AUa5OEgmGs3VO5cQ6KLs5GgM56PnwrI2T
cWnhApnwgHdFfMgrhriNb32ZqdWupFPftKKZqHOlPAz43UyUmQrSU+VFpwYsjZrbuyma5mwQFptE
3rjTmsbf1FOx9kXE1RI/ZjgzrEP6+qLaY6t0hDPJozzVTfT95Y/MIU4sGCwSp7Wv0G7fU5F+NFU0
cfWb+17xv4iY8ELy1nfOVP8ILYqQSTLL6RMQNIuMJ7PwwrXAoowKA4itzc/cVd0O4hM97F3SJN/4
/5/cj6qs/E1IvYAyLUX/2tdXWs+0yg6/hnp4qk33q8yamzfWz6AQwdpMNHzyXYKzfBylVMB0QBgz
ewccVSM12BFQsok88FZtPimm/DqosxtYJ4zSPoyg99ZKwhOb0SzZIM9nppZtiN05doOD+cPdaI17
lztIhsU+p+MOHO3NauNfmJtJKs9q2Bc6tDbk71H1Jd36Rs4U1WhZXJXYGQFPTvp03JX9Qy463I/l
h5l6cNOHbevFUOp0UZLLgO60nONntBGCXWB8uuYXgKa3jSb/MkBJ20gDawSo17HS4fT60d1gT8Yq
iaNLWWikVlr52UGtlkqV75vR1rfQ5mxGF/26lc7e6IcQt7FSEcGinkxOjMMat38q7iompSGKTtId
I4TXvmro4fdjmXxFhZpNp5qjJTW+N6mcwqGKw/CWSdicgTb2r8YU+ScqG+uhJnvcs2NjO7jyJSqr
B6slCAKbaj5GvOlzuK4e1XL03vbFSZkKKeDydTzqBFdZ6RlPvUfo35j+DSWI1QCIMRDuBHNqrxqt
3PbltZl04yTzbtdLLdyolEFZWR8KaTBupSYcy5h/b5BbL5oucU4HFERKbvWyuQs9gttDndgFGEeG
r9VbP9OQK3dv2VBtq65mCNCED5rBoL+XxWcIoKcSwij9UIs32mi+O426Cr055H42bhuD8W7WpA71
IAuxUIYjS9A/NKH1UYpTaNFrkhPoAof98uE4FMJG5t75X2SkvFP8Esp7BUHZD8TAoWk5WUxKo5Bh
xBCaVwQr16jXr3HfwvYwjmWY5TuD8oCTOw+D6c9UHoajpSJIcYTrWlbmrR7iFxiWDEfxobKbDqGG
dO7lZD0HVvIk6FN2ntvu02ra+6VxF/AkRyy6bgsAMqIpt0lCNZLEziSuVqYarA00Sta8kMFOCS+m
zqmao+WOi2g/dsbObRpGJRQbfTILVqWWncVQfQZJ95nWYBXJtDLUU6balpsGyV9QvJmR8xkP9lfb
Ffj1mxtLz8o95vfgZSPGCopZuxN9UJIFsC9lRfFMu1rF9BLZ7mviDgfdtI4qYqiqNeYZ+x3kHgKO
TssD0a69dnX+ZQhtq/SSBwbWEJ0vdrbiCav3H5XENjD9EJYghy09UtR9dFwqcVlT3KbA31TjJPZR
Y3zzyWFVyv8etTMjPo7OWg+RAqIdKRD5cLZzck8LkwJ37n3TcXFrg+KK4VEH86p7Vh21mCZEDFu4
zgXhGIF2QfmUI2RY+dN4lq2/iSebFCWagJicLXxSgFm9ne1VT5adv1c1WWWa7uK1DyFN7158QXnZ
8pEV2N5z3xgM2OwNXS4INB4J0HDFt5SATuQm2IvZVvUu9XajwVJVpIYOsXl1DJfMUHwDE2rubRkc
5kceuMBtkqm9EpFEm47UJ1D2o7Lqe7savDVYI9NuQutWmrIestaptxJOT+/BfByak9mCBofAKZX2
EycHoh6pra76CgdJeKmmy1/bg5dnmcG81D1SgqdvjI2S59q0b432NdcpgeGKNCvS9xrC7tp3GJQw
UOxRq8wwIH5SMbYTejhSHGD0G9Q/lGfs2kqcW9fFD6UkGTKlz8bQwi0oaLbNpS9FczGKuL1QgJiA
9XrtAH2kX9VaORzzWpRPidDSJ6bV8+tlQ1Gjf8SniMemE+AFGUShsa5svd7/2U1Dbei2xBqq67IJ
OgA4hC2+/z1J0ocJ/bg3bO2pLp+ow6gn6GLPpY55x7LJIt71Xvn64XeDuVVGgOmOTxtt/p6IQjoq
/d7Ujks7yNbD46CIr5/PuizQlhwiBJXA1nyyZVvt1M0ahp2Njct/tmWxtzYw9bkuLfDuGmG7JBS0
7bS/iqH7s2Bu9+gJ2d/9a7tgbICVTg+g9Z/2hnJwsRBncFLz/u/mjGi1+xCG0XLSZXtWjERPRfYD
c5FdaargISHT80UFEKeKsm/ullXHL9I5A27axkPSvvhVmJ1MRS1Rhn3Lk6PxHslAWGfIb5q1dIdL
r9P5LoeOlV+vQ8h6x2U1yfxkj7BBbH6fOAz6M1mFFM3mt60yXOdS43fT5a08v7yBuojL8k59TGTj
FHghBQma963KD0yntfWyGqM8vfS++S1XGp9D16+WMurn5TwGR1LKqNR5OZEtIfUp6Qe7ZW+T2OsR
Ti+qmqx4XBZ2pqpdWnFrYZUVRevWKfC66PN6veyG0Vw88obxoSKDmV58bpPHUwTrClDr73nSehyY
D8g9RQpz1zRWfKXEHu2KfsgegOBn5kBZPmJR526KMO6eUiw1NzWuCs9jpZx1gPrmhbFXtQ57J3tt
qL5x39n9LZrws3Mz232Tgy1XmdYWP0RVfhEqi1yykjevS/KfQymRDSbWp5wgsmde8asZGFHkYCog
HMW600s6jkl/CAZGNKvqTLUKSm6OC41wEugHRBMz3OloPRX7CCzkCyDiZDWT+swq99GF4f8R98l3
T0bVu86cgNFb7X83wW5XaZKNu7gMiUbxDfVImDy+mplLFzQHLi/bwrREUjlpDH46pR6XHUZouHQS
QbldVpcdVUxxKAkzjeEOp/rdrgyHrQPFbLOsNvMJCtf0tt3g4aj3z3uQ9VxAnwZHs3tVROupcvWd
Zhm4EM9tlvP7YIL7Qdnd74+67JB10O5lDaa1NFnOP2g6PP8uAu8vFHw2FOmHqUuJiwQCvZIWlB9a
ZSdEgpbRhdtM2zbakDxjYhCvK8NufuSZdm/aZR+CET9OXhD9Urn9DsHbv/WO6RGB3CCb7d2Mqoqv
TposrJNr9t6OyWvH/Z+b4OJW99YH3ZtdYOUS2VvUA/xBUzo9Srd0vg+OWazDsJ+efCMudr6TY7eT
190d7H5vT2pzcCXWtN5YKtVfYRQmGCZFD0pPn+RkmvdWmWO0YDk90ARYYJtG6p4LB6AoLNL7lKnT
3sJr4ZKmItu3CpeUTAJw5Wk/XlLbavaWhFUgBeB/K4z8YrSjucfZJrwYvunsuVHcc5oiBCjocLnL
7iSkk32JtP9g2Un0yGiEIZ3hOj/D7A5fCeezYR6+qptwfFqaxvakUZX5T9Ohq//V1ELm/KST8b3v
Gpvet02fYU8lZ7LP9n2Atyluy5Qzlm0UPPedKvto2xMXuikrHdQv6B9zsyZZOQmmrRlP/eOyIF7W
XVvYSeyWVWNuZ3QocUOrtPclXRvB3Qm1bFx9wqMZq+H3cVFCUdkzg+oOEPxzIs0Poyoq/XD9H5rS
x/YGnRKzQe9QkKICx7JHDIwu4dHCVXgDaWfYLtv6wgseGd3D0cdxE0yIdss2t7c2/Yg907LWR0F+
j0XZYVlbToQ+zT8kpOdBZ+Ycy8IWdkBwM/fQ323wOSugXMc8tv+0A//YmFjbXZdNpe9JLN2qQ1ER
oT5kWbPRzR52BQWUZqclgv+OOMhoixoRPaY2pdSyzPrq8liACDBvpDaZrn+v16rCgI867u+WyyrG
+ZSa5sXfUyw7Cjtsrg6QOp7THjYwfX01glE/LIV7qWV8CC7M/8/G0Hb0g2ZQ4l8OXBoui2UHOlTg
4PngaSqhj6e+cwznCaiKKuu+o/5zDXMFrQXXwB9UDWtAHrt4MEuMKuwJPU7RAjharvySZuE/xiHC
G19RT1+2567/jN2H/uzPw12lkMVoUUt7WZyKElcoeyRtOhil2i7b24gZUd+WN1AcF3OigXjVBOgy
t4mcNaJeO9UuV9NqedmMJJfKocPK3NZOy6YqSdm7rP9+uWz9u7/zEa5lufbrX9uX1X9ts03POOYq
3fYeNVRyr8ZTZI5/FrpeP8Yt33US8MXzyLXfjATxgV6m5Q9Au09blM675srXxjCao3AssfeMJNr6
uYXrBx7wr6IwgM9QeEjToz8NDXyZqiy+kXhJqDEdJqwMbVtb48nDZSsYE2sDK5z+Tw73o1L511hi
6tnW5lto1zoM0sJjxt5rd/3tYBodtqI60P1K763wEOSSqXWDtMsz8/fSN76TT649YZhdnKSJzWDs
ThAShnan8jK7dTog2qhlxk5DwvXDCdacIN+2t64KyztDVdlORyB2LNowf/XG8UgxUr4bvVWgegqC
Ux51yVMgwl/L202mxz+ohuLqFnl3H4SgDMN8wPw5YFCCaSVwA6UTij12kh8JlqSXZWHJob0o0UKv
tT0sDjRm6QqC5MUyYzGsljZoOeeX0LTRwInTn9V/TrE0z8vyludZcfh76syCFiy0rtm2CmnAMExH
fFv8+2VNpgjQ3A7b+2U1qWCxQE899l597wIINseaCgjsMD1eF0qrbmMHrppIob67E7h1PGT1e5Hl
N2ge/U8imi8t49GvunOQZMmQBPtiWhUeMoGVxkR+Lkf7IfqWfIAh44Viltvn6MQbdMqzuVzhKhzm
TKNcxURL75fVvzvSTMvJQYZn2VHuvsavWkeMuIUh9dlzIuXv6hKKbz849TGy2rtlbVksTey53bKq
ZnWR6EPqZY37GA+6dpQeuq4clTqz9A4TBRPx1Saedy9tKi3Q11lGTbSybdrwWP3JlF67+32IaWTr
ygzt6+/G/E/3BskSdmW7jwiGOMk/7/H7+D7IK64s3qOGUnAayqbfrRt42E9hmsunYJ5yxHoFV+ef
bV7dNpuUEhjUHSzhUK6YD5XueWdlJtUZLcuNObH9oiOrwm/MeShrF0vZBD65y4V4XnbauNpv4IGU
B72EJ9h0VrmXLnzXrLHCb3FQuNuywxzBTAZ0VMg7Cc/pkLoNufMyZbBs/CLUvnbga8GX7BiSWlVj
v+ScawtBNj0PthVtyiRDQART4Jlq5nbgXA+WbdnPUxVQOHVNZpiI7JibY+puiSZZLXtdC6RzbNzg
DDyPwWgcZ/dl7VT3Low1IPQq/lBuflfJxH6trNJFUxFiBzLl8a3UKCDMDdz/PRIstaao7kUf8EV+
H+nQY63LsTYfwJaouLsqe+kzFEoYeMaPSRDgG2U0BRBJ5u770TFPCc8I6DB5C6KdFGf6t2Y/5rp7
L/h9tm6aWo9FRvxdrGvuyzBbFuHHu1JKePu6DaZxlc8ZDK07GhegzozCJa5b8yYJg/9Szovf7ZpK
FGRbaH+OWPY040hCci8CIggRt4Nxb2Ektk+O1UbPpYNnRYzR23ZZXRY0EK7TPjGyn1VAGA/9bbBs
o4EhKAdSAemPgd8Kkmm78OTIrLr0UZ9v0zxrXs04+bn81Yb1K7b76DPhWqWYPhJ0MR/jYVV0EvMx
mUtNoUpE/TpZM3zQB19C/j5G+pmxMr38zzHKgZeSZvKEpMo/Gc3on4A8wbd6E0BCJTLcpTwbKtKw
2SWXXf9+ySDY2mhtvMsGlbeEFAh0fKTqrmq+PS7P5KiPISYMK1v3WMp5w99Fk8UEAMN6fZkQ0m7b
gcT1Oh6scyHNdBvbiXZDJH/tuQo/7bh7EHVv3dAtSGDx+v80DfL2ugxdRTQ8lH78p+m/ziomnYz1
QqWUEd/NSlrf9KAqX8Luv1bi7t3oHPP3HsP/rz3/Pqb0y35fVwEklEl1JIvX+sAzFsU/gKgutsvL
1MAQIJ4XpZ/gMOlddXy7TlU6z9eWlxIPWo1M1f/duqzjDF/dTRYla3/U7qQdnpCMiH0GVHwHKq/d
LdsRvlM8XTYa+eDhizy3BvTz5Wpp1TpGax+WBvWydXm5LJRng5W5bbIqcc74037ZMxrhj9avotNI
P/8QcmscsoHCnJEr+RBIQz4srxiFvjaAqXd/tw9BaBw8C+B+OfR/28I2/dO2wbt3hcdBi+2wF16W
hY3RJ9dRLrauyvEuaVq038vLv23qEbjj322W3Y5uY9bSESwTQzMMXzTM309SNjr16fmlqcH4Wl4t
izrk2QU9KVr93daZ3qguf9dTZ0p3SY6P2XIwEkecmv51HsqVgDR17dBdeWBk/3UOBk7uWo6DDr+m
RKuFXV/nxw8YGciHUI/kg8pGF414YG380cz/e8eh6TDw+7u1tCx3A9JqbZYDlwXWyvKhPlRzy2VD
3cMPcxhy7NFp5CTN3CbgxgthCGq1rCJlKva1hdPSsmoKJKMaWs3zsho78YYHpPlS+qb5kObiZdnc
x3i3NoIMuWSU4602gHqZQrjHZa9m61eSNKdHgrLFcy2n36f2M9Ge+qQt8VPiIBCPcYuvEPPR+WMZ
GW6Cha1Z9z25SjczIJnk/35aMX9ahmHRDiRpuP39tMspUz5tXmPQrFDp7xcn9JzHxa4pQnjRs1n6
b3f02U/976qqI5RoPhSaZe+yYxoyevZlPdPl98zI5GFZG3N1oqtE4pMZWz9hrIssMI4f8HYbNjX1
7O1QuyNUpihfBxgV3BcMhYhOCmzghwr7rKX17wNdK4I7rbw51yN+sLU6foBvFjK16B9T8i/OGMif
Wm3wbrrJ24/+gOrI9x9Ul36r583SR2dTpcDpTZt6t6GxkjWF+Pi87G2chEyMMX0NDdjTjSBiZ+g1
71YhGtvJKhl2y1Gm2VOObJPk3tcy/3VKzstbelqnn3F6BQGc3ypIEoDcSmr7ZXVMx+8TubN4WNXl
Sx0G2+Ut/QZszJhIvm67zHwVqMbS2Ls0mQXioeuIiwmyupCU7V56ZYO9JIYTwAsVz+OYCeyG/tk9
aHAY/h4yTdNIJ4rFvs2j1bJRnUTdcxi13TNBS5QOM8ihQcgqljcEyPTj+98WRht86xMruyztST2p
91aH0HJZreYTzijufK7lmL7K7TWeIv7et+x9047VdZDo7RkAQLWvNO5WHZPM1nLCz+ixjbrikwyn
HJ5gOGcNCNS2U+Mh9O+Tb7ZTf/iWJj/TwIT+4qg3y7TVtsGZ8Ew10rmUk6HIQPLdH4mmNktT5YHz
mb3uPU0Z2XCjHvMksav+aSr9brW8n4NIMesc9R6UUBU1NTAY01L7VCOq3Bax490gDlyWpk1ifu88
HQ2i6Rh8KCo6y3cogl6tXeZR//kOKXOo39+hyBlTLd+hQjX0LZbqA/putwtUKnaZnk4HyAH5xsTY
49uy2lWp3Pw/9s5kSVIk3dKvkhLrpq4yQ8vNWtg8+zxuEA8PD+YZZXr6/sCzMiIyr1T1shctEoIY
Bka4YaCo6n/Od7RAaA9GU/+xdXR9/adVEWvljqJRusHtTJ1EV6JHQU76SgyiuiCG7/alGtc7sMlw
RJUwWdlw856HoX1CAm18d+pjnSjjR1PSTAAhjzCU8+nR9apLzXxmLgEudHr21qVlsIWXlYK/S7ri
xMwckVHTq7+sSiDPxAwbzZJxAHuXZTfgjiAG2mtS65Ko+trrlfBE2chZJsy7ruf3S0dDC4TROTvp
Zr7Om47ICF/yCd0NCX5xe+fzAN1etw1StdQpXs+2xckw0IJOa2Xko+LJq+FzY1sF6rqqWogE04Z5
l3mr22r5kQICFP2IAhUksE1S+ebZYH7zbE2LeTVIOus4Ei45r83vz3uoKfUjij42ZOoswvo+fbbL
yTgKzHQTkHqznAHsOF0fCkD/d6GPYLJW0VnMIHR7rB8s14nvKKcHn+8Xib2Uqla/QtvAbd5+gzbO
Mwz5y41fGN7OBx20dYIku4s7ihyNItpveieWAKDlm4DatALjqF5Ap5KAJpNw05dK/VgJ9cGv4g6k
DkFZQ+Y+mREZKpFqxydZlB0ZIPoAtX/wrxljYMbO/Bts5d1J1xrrxpwWhoZu0cxvhii0JqKYPCPB
POL/Q2tZGXG110a6FT/2l3UdbkTDkG1+b/5YG6DCH0KZbufVeYMIqw+w9ebhx242Siq7ztMrzJvW
TVJ69ZXTKssfO0CWoWsWDe8/DlPrdrltRkx984fmDVKG/SpOAg/LBQea31ObrCfsOkz382qbe9Ym
CwvUEIJsHNc3nxyGdMfORQQwr9bDEKwh1YjdvGrH+UNDuesaM5V3h0N9UzfSfCoGHwObe6v2kXGm
dAGC3xffkWGJbVQVDGnm9+ZFGGb1Cc8VtmX2FWOub7yxKvZNm72gBcZ67nraShVOdNsNmXltaF8l
cwsYZ4ir2IMxw/I6bcyrPL4VRihWgurQen7vc4NXvOiDph7nNVCK5rWbfZ13n98JTVXs6bT+fJwo
yQWqiEZZV3bbYiRt6hcfD9XnMRhcINcuxxfML86ycqlMR5T+1akBCuG93v1Y87zPtbmt6qFc/NjW
/rL25+fmRu7PPefPUXPq7rSOWvXUAP655+f/N22bgDv/w+fc3kf96Hd7vxviM87G+GzG3q1Mh3YH
jiU+/3h/fvX5XtlTMOtQNrD7j7ezipZ+Ma/XY/ue+AjzyWc4e6mZn+dX86IuB5gqWiIJEPvXBk8V
Yf/TumGHu1z46SHqyKH8PMyPI7S1MqzVaGL3TcefF/Ox6BS0iy+//dc///u9/9/+R36dJ4OfZ7/h
VrzO4WnVv3+x1C+/FZ9v77/9/sVG3eharuFouhCYSE3VYvv7222Y+eyt/q9MNIEX9YX7LiLNtF57
r8evMA292lVVNuLBRNf9MGBA4/U8WGNezO2vNCvGKY704sWbuszB1I1Opw41NrN7l6m/Qzz3tTOt
bXnAIK+dd5kXTlo6y6xC71sulLBz6agQEpBs/Cg2LtVo6p+LdFQvBk3rgdow5xpaknFBlV9sFdWX
ix/7zRuouRGgmYcgk4uQSVEz25WZ053NLO3P8yv9z1fTHpBTMrpx6E4DhiZnT1P3TSjzmyJESusZ
w09rbib2ZuAOm/nM/9cvp76ef4r3vBiq0A+av6z+c/uRX97Sj/q/p0/9udevn/nnfZ7y79/ucg7f
q7ymivnXvX45Lv/7H3/d6q15+2VlnTVhM9zIj2q4/ahl0vzrEpr2/L/d+NvHfJT7ofj4/csb7B6m
eAiGDN+bL39smi4503Tdn67R6T/4Y+t0Kn7/snxLwu95lYVvf//Ux1vd/P6F3EbjHyqsJpsRgqGb
pmF/+a37+NykGf8whAlmndqloZm28+W3DPpS8PsXQ/uHUB3NdVWh2Y6uCf3LbzVGATbp2j9MXccf
5DA7qNuOq3751wn44x76/OX+53tK4/v8dE+ZDHAtVVMtgPC60A3CX3+9pxqQDaicZH/BjOuu1Vxs
iqY3TlPVeeuTwvOQG30GsCaELRbijsIEQlmjCYtt6Eksk1wQqUje/TQ/tb0bbDw9u4RWsCphXtMJ
ukqFqxy4SF9DxSmmyIZ2T3jKrnaLhw6JxxUPwv7KbRzr85L95Yr9ubEwjb9/MUO42tRqQOmn8/rr
FzMyNC0unfaLT+zPFtXRkkCb99GoiE5u/AzXnR2s1FRG24zp4aUEMkCGZK9eisD4aIIR1VPfXpHt
2p+ZH852dHERaGmtda7AX4iuktf2JIQGIBDvAASTQIAk8ew53rc27sKd6LPb3JYqbum8WtIpakl9
K9ojDqhma4nse5MH3bGaOBTTPJiSkTvrtwAsddlFx7hBPtdjOMeOF+O071VK+kF37RGltKrhGD6Q
XeEsXNuAoLY20e7ts8FR7pAq6IQ7YIHz/Sr8D+fU4lr968ViWLaFD8A1beFo4i/nNLQDx3IHfJUj
VULCMrDmtwahEY3t37e+WJoF47B5MkQPlRApYfSKmP2bYxDCGrqldkQuiRQmFlcteIFdAzdwnVmt
xgTitprmnCN4Kbc4JxecaO3BdZ1yUXnmM3rp9tAmGCLbos2Ofi/WvuEwo92hi8tC0d3HOTbpwIru
evri1iKJ/RAHYoGiWUvzi9EjHihNZrC56WAj5U5y1VJcFbJtIhKuAQ4MWqfe6zbn0h2vJ2rV4+Cb
qxZv0qoxkQrE1DeGVh7sAqtjCK6KqqZ5y/B13JEDmD5qzYUha3nS9eSO3DyytP5cMIPTIyyk9vxT
Y/PHzfzzNa7+/ea1DV3YXOUW97CuTffATw9Em6JkpxQJmAPza0zs4dGJK51TFynghZChRJ4WHlvD
tM59a2BHBpRqMR8KjODYkGx80DLzIhtDnMImW+uBsnWblVuW4vHf/53WXy4bW7Vt1bF1ZONiWkyX
1U9/pino2RQo8S5CU+oD0qpzZqVA9YMuXMnBcv/Df6fRbv5ymU7/nys0YcO8VF3b+cutX3D9j2UV
5BfKM2pwpagfZRPDMlM0lBiValyGBjcZFXr3ruSGWgiDrDxX5kdXNCgtDHFr3+qD6z82ukj3FCZp
zuyvAMIptITKYx4k7cKDbbXNPYGdETrgOR+pCBWajQpCeNb5P5y/Xzs+puDsaUIzNfSUOAd5mvx6
Am1bDwM/S6lkGzpRvUFwJN52Mk1jiSgCv1z6VixwDBLMQgymctJpiY7VRI9CAXwbhpq/AoyJxJYP
6QOtYV2o1/MiNtwPNWNmTg+5BQd1jFcdCXfHfgRVWUOw1GRFy67y7exs7DYdITkRQLBD6WBcC1Ms
xCNCnYMIEWbXlZ1cYK+AcRkj+8lNkfIEwQHkaXBRI4luHB04PDMgmLO6oy3qjV+ALPUoGp0VeGhq
Q/RQpmr9AR+qvlRq+b2pRXBRKoFXgArqSoYhOCcHK0kByGfnW0l99BhhLFArZpd/f97Nv19Ijj09
HnXL1Yyp+/nreReWNDPTRLM2OMvG64nLUszuxjGrZ1JTaHjbCJNg5XRMbgzfyGuPPvSUZOoo797K
2Eb5GBvWVUCQ+J5CLYltmu3dRgOcs3Dal8JYryvDNynjixHr+16zotcodyghOUNwFQfDwHRviubL
hEfXZpbxZqje1NO+Re1srjBGk1/TjvZSK4frqEi7EwojiZvNVfZ+pt51GhMyAzLAXTA6WP5Lke2Y
fC03mdEbBCRaOAkooPfgs1ChZ8nFxyDQetVLG/fFFfT56tGwb+aZVKc2m7NQ1//+BGuu/bdLWzeI
mMKhQl/H4KlCR+fntsGqMADj6NfP/z++4v/h+ArC7QOe8Vu1Vce1V/snRfeILNTcHcTUvJbnVqXp
a91eX0dKMZWmpVx29GMfCSv/PiLr3wzNw6B039scH4yM9VNkjN8J1bRW7RDeN3HwlvTNuAri/muR
CgjcEsV9ZzvxkkwL6YriwZP2Jaq1eJHUFqZn9JNaSHc1N8dzJsU6rFR/K7MULR5FJ6km7YaB/ZrE
A/DbHhLfoiFfzi/pJjDZemFaOyf0/oasG9RhmDzCBCBYh+u088JwCWGWtEkU1AROJsgJqhz/en/X
ZTSjkllRBA52vhTRB70zHGjKqK/T8GBk9rLuNOupdrSLFX4rI4zVsU0q9VQ29p1mE1vVtdpqV9J3
qW5EkJpEkxXL1AJOaktlm3IbrDLXgaei57fIIHggWe2G2/fVSF4dRF4rc6BQFrbOkvRLYwsilYKJ
QRFpIiCFDhNaqYVIUcFOH8cFqLXSWoPFcyHLqM8jky3g8Q/4+y++XwdHpYFSO0mMHdOVu8qq1nVW
aScTZABvx88xheOgZk5FTfpvwADuKKnIVW5pt5FfnfG1OMyxprejb3CC62JLYHawTdqDknn3HmWq
FeEhy1x060y273bfr9DTxNtGTYgnzEv9SidzpymWXl7oOGzwlAVoaCj+LmGhZlvHt9RjLmgZVSx5
QwgMYaeUeLgDC5OFK4+xhNApA2YKI6damTHi/tbm14v697BMblM7U86aQyuJDnNX2P0GPr7YDzbE
LKXnAsucqgNFfUpljvi/Nfc9npGFMQJs85udGpk83oPyVJrD1sKVhhk+YsIwzjjTDeIAJsG0BUpN
ogpkRO8Gp4gW2w+Q97A147fF8bBIccMsFa2Wa3ukvgPnA0ROq+0rW9EWaUccIYDB73YXH5L+0TCj
b1YuN3lftWsM3rcYpKqTY9qHXMTDMmcyeYP8ZR1p7VfdDk4JGSVLJbxteM5P/NBTVqKkJAEhKmr0
Lxnc6m7ARpbsSP48ooV97MmyvuoKUAwkxfGTtddomHGqM9IbRX4X6IWGh8Wy1mDGSQjU5Bo0Dhiq
Wu3Otu9u2tLwD64HGijK7imTbIUTMm2bT15hYWAdCMliHPoMmxQUIWaKk2+jAV5OQyOzJkN3LIRP
AIdt0uuGnZwiHTI64idxvheVkmzFYF1MjSQ/C4sd4g+NUAhAJp06kBdsf20V/4q8HXhodfw4SCVm
ZFcMO5zzhwF53tqMxSH1yRkwJoYMnssbI/fQh8hoHXhvqaUwo0tnYwMdZcNovTkIZsAcyx8u7b0d
JVfEoa2FUTlYsfHkjyPpClhhurXZR6SqG7BCpFEtIrO+R/TWbNRRPSk2tvLe5lbuyegY6V+SkcI8
qzqiCXQfOssn6jjJT6qo032jlS9cQySnZY6z0+MU/nla4H/pRkDRpfmiOJy/3mzjdQHxbGPk+K9S
mQhYFaik8mptJ0BTMOncafRQFzy2sx2C9nCpKaVCLLXz0dUlBn2zzlZKaB8ZDn01k3SZT2ca//i4
NhzlUQl1Wj/Lf2ptxLUt7J1ibNylMW7NMDr3pdPh3IaYMWDPjfKAgdIwGEeTqiChJyaB6EQtJw6+
UG2or2uij6PK2EvkZ/wAGKksi/IZou544TWuuxlbgB0Npn8Ita9x23YLTmSN5w3C+lNQx/s+lg5w
E2PEQAw2wZXNhXlfFGvavvdqpJwFlplu7NVVYN006PTW+sCgsUndYzXAlXVdfGEioT6TCMARqkQC
UCrH9qprHe0Itd52G/MuFAm4tpiMTCoNAB8RRGpVepd5YGQ86p9LxkU7dNPZVjVRMrQnTeI2By93
j8TyRDA6kMkm2DstaeqD58arOhzvtBL7TI9kH7m52m9a/Y0brN0mMnyIaTjB7dcED2nlFjD+cYzD
bFl0hrrqY3+bYgbtXQi9A+GjiypitbKLR8Rptwv8Si+UbxfkI4TQXCLiI3TruSr7C2FPa6iKW+lp
cmPbxabMARzIFHB1GCTxpouZejZCZdtHuF49pR+Yb4W6IkJ33yGpX0ldv1MVeI0IxmgB0Cashry5
l9Tc8B1TZQQyZW/cxj02HqJpJiau8c/dRe24y/PgLFrvQ2bxhyohFaptjwdnTClc9c/EmWA7CwT3
ndHBvCngc0Q9wsgGtqjRSWjgcoRFmD1ZAI6WIxf5okVQicRgUQdmuQ/SU+1WGxqYsNCN9y50d8Pg
qc+aqbRrVxjdsfVd5ZLVOTCiaY95Ma/GFH2uhBX0R88cWwiGfGz6vMqJeXd8/u92HJVbSOj9rmhR
h/mxH92Hjfg+H6NGGa/krXxC+RVsjFRoh448qiu0pdlynI6ROTct2qqveJpD0ExqcAFWU58SqXsr
HeDxS5tW6/lY9gj+w+YZfqMpfb5nKJZuZQoZJQoysRhxDdtKUX3TUvVIfnzzrAAKXjsaFHqmXbqz
IoJ+5QqZviqk0My7curJGoh9pkeCdmD01sX7YByrm8rg0v08WnuOhjp512ylgyqNs0ZkTnMg56jd
qEy1PHiF+2xO/6+Q8bn1ID0OUtTrXvjBqYNRd8bnQeiC4Q6vEFbWHabmbyQ8Yg2Tpbyjy3PsGTWv
B494o7ZV1Rsh8anPuwnjSTcK4yusiglykVVXg9+rBxPc4qYTVfiI4+Nx3tMcDSJIA+1J+ri7SBxE
B6vU/iWATmBkQNtb5ZV8rVVemtU3giSrhbD06M6tKgW+3KDt7MZSboxSUxfzdzHgpFciq7/2OeHO
1egEV9LO3QNpovGmFVXDCN65n0+QmpTXPK7Kp8Ss9TX3QXcs45J4WruLVjmgr7cc7tC8K8o8Ce4F
ZlsREzhr5Ua7y2SI+1KHiD7v4tLbdQLHe1NMkJqOCqTB1S2Ev0qCY9LJzUfPDe7mXX3p33bRNG1Q
CmcNgCI/plx3l0oH2JNaZLk2oDE+T6SjAChB3nurEoe+cyDd7tSuEbdeTn7DfLSuTXHwOe5C+hzD
rMERSXWgeC1KKg4DgK1ApPl7ZzwpY6K9IZUBQ9BW4pQneXPB84Npbdohg3WDIfVrFDb4G5XKO7WK
EqDXpkTmDXqGfpDxZad+TS0MzMQJ5+fB6IhsyNVgNR8hXWLrSN6FBfU1cZrx7Fl2TfUQGDEuX/sr
RsHPP6WSzK5imD87zL+f1UKCccwdnsnEehHJuJv3osuH+Z7/iygCRT/NOwg3ct4G5Xb+eywPAlk2
hOISJ0ZzcmsTQ8U41m8txprPPwi/1VRJ9i5DoUYg9myXaArTebX5seY9mIcg4ZySzhWNp3kMBo0k
R/wOr3Vff35r0+2AaU4ZEAnD6WPj2gWhe6TeB1yV8zHqyg+XnKDg2nfM9JhOTdM0uH+xwpxdObWI
O6jvuV59Hfu6cxgT7P5TXthLNsjN/F08HaG5llu7MCJpM9TLEVBb5pLYHA7PUY9zdjpOg51/UdpW
fGMOVXnweebiE1eiZzg3yOz5jYKeqYQgqvqbmjiSwwDUZIPpRnuie4BZgT2Q9Up40hgexrIw9lpK
tEmUgy3XbFL7VH9p9mP/FjoAu00xhMcSstStWYp3iBb9GzcPKRUTB8gh3OUsphQje/qA0JIT85Lm
Q6Lp3k5YDGy8QOteVaBM0wc1M+rRHEl4kX2crHVBnrcFoXreWOROwARqYV0602kufWFCQJqOinvx
tuuEvI+q2tqb+JbWeRwObxYMBNpCYiwqSPmEy+xdkkcfNCb45j8f+0C3ZFprKlt7/ZWawCWaDwjF
5rUx7fhO1rp+IOM+Ws/vZwCXk7rpXooB09SYRc2u603tcbSN3fwn5vrgk143qKeoCfVrk3LZ5xGt
GCweeELclBHq4nagrZ4PaWF6po4aPDt9A8ldwRVOCTN+Fvgo50O2PZhBZwzVI8ljAFUHEnEA5ZJJ
5dQuiWoqCpO6VNF9h/ppbDpgGtN374tgzzTP+JgjWthVam9vot4dXwp899i2xmvKHBJDH9F3Pa71
QxjBNpSO8vL5V02OBi/MwQCHpgG3kbrAvKEORvKq7eyhHS2K927MGLeX8VuDSGb6AeUUE4Aq0iRb
EsY6AZHMEWv57efZQcK/xGBR05Z79sUM6uDzqJUqHzomRu9stUsOvZ4gNpq+RKIcNR70r4Tvyo2u
Z1wyfW49OFXI8JTtiqoAIJ4uMel33tV82Q0OQ0Mt2mJ9fe9bHt0+mJiDa0Bk1Hm2EwBjY3+lct3I
pNhXkfWKP4Gsa90s4U9hXVAzvd1a+MHO0G9MvPrDSEvY8lSVt6Dv8n1k69iiUakcVEPddgLjUeXK
hJJx61xFzXg7oOk+5269BuiDyIYRLI+Yr9ZA4CS2DigdnYUQrO4gmfTwpii/vNpOQXlGReiTdk7+
kDvuPoy6Hi5rqR96GFVVxhhwFrjZOqNq35Da0g0pvI0ww5XEeGUaY5dEjvkotcnCOJWkpdVom8Dm
Hq3Nol8H8KUPY0M6tFcSRz0v/FQD2kkc6vSjEUDnwGrkeuJlbxLWJVvtWPUIn5wpv+vH+3/db955
XuhTFtjn6hTH5Wfjcf7YfID5/bGt+D/mlz/epBl3keWbxkISA8PYycA3F7dEJRn4UFqlZrrAqYcz
x8qhLSrJuo2zx8zG0BqGjIACMqa3udM8hsFzSoWLDjEh4pXVFodaGsWhnBaxFPR1C4SyAwaYg+rV
3aFrQk6uUFamM5LCwinaJNab3Yhhr0DpRtMGdnY0CKNsZSJ5CPTR2mmvbENanzu0Q9wc4rxpDum0
mF/FR8Hk1E7vtbsYbY6JJfPQiI9cmbKfgrDID/MCXiY5ky6qYL8jzqVr1gGiDWQ77XNIJsQRXzPw
xmRRgz5fGybGd1s/2T5Yy/n0cJfVay0mjTGPK29hKQwYorJ9mL8cs6PFAfRFKgpaji4fD43xFaF9
flQYqWwyO3xQW1LM6rq5F1HQL+uYDzRdxblShSCbFMZBqOawW6b35q0YZvEA68UqkBDGoE0sAxu5
b5bZ4NFPftHoy/kPw5DprvKCURwWIb7xCBSGH21Ld+y+BvUFJk65DlKvXedaezEixLWSoaXt6ms1
S+uD45AEWAx6fch9Hrx5JlqiE6R38OIA5ppem5/Xx+fRzYrAv/n/TUPVXUY9iAhwrHvVi3YgRuPd
SMLQ2qeposRCPtVI1XplmUw5RGGikC9tg39to3rZNtUNQDq5FQGF1EgCkNRq+wSYv4JwgX58QRWa
gkjhghutuseQIDI7L7F2+q57YLBoNGZ4CERUHVSXlMiq7ZmEhKK2NJ0eOsxU1isKuI5qpA3EYOrW
Qem9966uv0W2RxSUrIhHKfUL6VIF8WDWVQJkdaX13SPxGKQ+TndkPaU3zq8qKmdM8SuEoTSBgcEO
BTmcV/1xDF3rDI4cUJZ9rQAvOAL7pH8YFUAZ+ei57toWRz9YjqpUGKdHprGO7AndpYZy69nVrpYW
NmZPI0anjYetqSJM1ltVXpRwjPb+2D6ilx2PDeLXYzbRDoDOgEEffOsMXlLfRDr4zEEioKUIaW+8
3NMPrVT1g9eTXDogv8FfwdCYRwMZWQrhNnqeXTnS3MCU944+8XKiwGcmhnvf6LzrOHejNVCUfG2K
ZLxVMmYZ+X8KgsOYs41Rth2w7NrMr+DkTDpV3RVpoh0Cwz0PTWFDQfJoTmwzYDhU5sm21uNjNEUI
zou016/dWmAKzrWTMzVgwRTh+GMRK2oGK9ut+DrKux+HUP+dZkkHzDsouXzEU76u456s7AlGLMr6
IBRuebt9NZ1Y3Qy9dh3oJDLatckQ3Il2gc5AZ13S8+e+bkPgrkROtppabbEYntJm0A4/Frk1MQjh
eC2UNP/qBakLgBO8XGA5n39/B/iNh0SiL2TRYsQKI3mYF0w5yUMI/z1ve8TgsHeaJroKs8TcJFrf
HOa3sj9ftW6EDsM2H8cpijPp+4F4OZXbkDzX+qBhYVoLu3/2Y2rizNaghYLBWht+sUqkFzEdXAcJ
MWXTdY6ZuqI1BBHXHtDeLxt/FLgL4+FoQm+Jo9yFX+7RObJ5jJaJKz8X86pAwwKcdtoimD638i7f
d9M3mRepTswm6e7TZFfgHcZpQTBrsk4RfqIRDHTyIPJL3gpgFrTyZEa2nwtH2H+88v58xcF0GKnU
8uOoIdfKgsU2vzJ67+fVeYMo7FUaWcXOL8mSnxdoc3mulOmDb2jRJlDJA50XaUk75k1ZsT/eA1NM
ZT3wjaWCV+ng6QShBhG608CxiwXNwYP0ccN7oz7Ab+ejMQ6/Q6BPaJq07JeKYff7cUJDqEUBOAkn
GzhbP11RdWNq1KFt10THNDQlUG1DUNGj0Y5M1BjixmvQFqdekR87srXIL6G98KcaLOQx5A7VVCjl
XM0Li976Ihdh+nlKZBqT/ZC4zFJOV8X8dWKyC7cew3XieTLdkWDc4zchzegIrWBVDmq3k1M7NTdb
krtzlTNnSCHEu2Z6jUBxTGNrP+j6g2kY/QGhi0c1oMMUNLriAKnM38c1MKE5jzO1udW0jAS/z3UX
CxFZl8le66KJmdgGSyPVQay5xQEjwTrRPZ7FgcbFLjUdj6PtZ5vAk/eJr+WHYbpX5uZgfvWX93yL
C9Ft0NRqXBeyyd11gdrgHI0pgeVBFSzjPM5OBYr5mknmfKEEeG1G4fdbOxUN1V0GY1puEGwXlxui
e50rkA0byTD3jRoM6UkTgsqNwcPBju72XamcSmrSZ9kjxgfYz/u4mS17jE86Kp4pXxiOSVC+uql2
DimxknlW9UenRZqKgNp0+1uIQO4lQ2OQ60p7iFzy7PWA2pJBSZyEX7XekmExXHVlQW5Ko5Dr5Vga
E4SuVa5r7ABkkLYBc7GaeVJNqGqxFVynXZw69N7TZhWkPlPK0TRcsc0LiheICczwrgFxiBVxIt2N
bZoMo1Th7QJIM9qooJKsMmaJLf3ac8psqbmUbqAPLWwmX55V12hwS0+tddSDvIhb7KboxBbqQB6H
pSXxyS78keqMo63a1Hfvkzb6VgmvOM9rzMXTBYSZjKvaJRLDNY2nHgARsBb1VRqKtdYNFfWFhkW0
N8r1/L5dtFQRtACUnh5Xj1VabfM8Mm/dLn+pBl9bubHOnFLZWDttQACjjeZ9IczqCVsl2K9QTVYS
DOpTro5wW/2MotC01YnFElwuhN3CJZMs9QdikdRA2Quiyxcouqsn2/IOdOfdr6Wh8nvoI1bLHEA0
mlSmcjZh2vW3DQEIUX01L/S6CBFP9O4+KjF/0FmESK5UiAdS896XnmRgQMejNpPhWlJuZ+zxWDZE
VEJqD3cops8UUuRayQPtmsAschNREq+DsM93BLhy65hNTHfOGG6CpCIhwbSG5TAO+QrtV8OpxoHS
J9FA2BchV+R9eAd7pAVKsKvsccRoO6JiPtIKF6Yk2/XRbWNqG9CS71zS51aajujMcYx2Q7+BFFie
lV9b/86NW7wdunjsnfBQ93GwjCy/vLe1noTYviX2xbxjPllc6lox+SPIfYpUizByox6R/fXNOSCs
DSJM4i2SKOZRiFL9psIMesQ+7n3oMUjYukZKtFZrue+qsnisKHBIP09At0SIvnr9YrnZLZUp7T4M
9OYep11iRyCqhybaV72srzK+hWUP6a7RG3Bc052O5YUo82xjD5S6Bj7Dr8ajLrtNsmRy6VfneU21
Ee0poqRyY6P3BY2+BCkWXO2UPjGe7D7BsZynXzuXeTavjfxLm/QvZU/cCmVR5r5Nshdtx9RuzGkx
tuOJgEH3mAojZsRi0/6VXGQu5NtrtE9LibRioVbkYYZEit3oxKns24Bqm6fHxPYhFskGCtqaR9/T
azP9WWOycgHCdGkXavDVqelKgJGgri1f0F2BY6hrk7RyP78n4+7atErnFcAuiOTAKU4UiOTSTl1r
A6BLUPoYhncnsdbOGIwvrtuiiErIEfUdIgcLsnphKgzNXZOWtKDlGL73frhyCtv6gD7ZQ9dtO39L
98w55EWzpiELXhBA+pvUCdJDJ4V7I4eIcRHWvUlpX5oipIBI712bjECmV/6xOm+lwkmR1KSrmNde
eWf1NM79YDwTvEV+BKGnm2xaLav+GUopijut+16bYrzA+Vn4rZtcDYgBjg74NJoNZoBNiwgEZi3T
pVX51ErDgXkTpneF9e6mlO+9JAruDY9CAFWSYeeTRnA7qjCuq4nrZuhjd59tMcob30XTfs0pJj9l
2UAAtNKnV4lPLymcYmlTpNTblCxiig3VBm1i9GCE/Qt5W9GC+8N502rnBktQ+dFZOaUZHOqLMd8x
+QMgsoa5ZhbkQiBuY4oUsT+Yb78+DLZl3XtjR8o6PYKtYo/ayieTaK1PpLEwUV+S0B/3BuDsszHa
hGFGxSP2QjuNjIfWsrq7lHs+w5x/FSo+PM0BQAgXkcGv4eTrCjPaStayOQyGZR6LtrnL8dGrpd6s
I318TbQ8IHlYY1xTN+FtrYDZqWSr4N4p2ic+8xxXkCyakhujolS8LG2CM4c5RsMtGKJhcXsa895Z
ABKMa9161qnwp9m+L4UK8KveJn4gNsDGJROmwU5nKmnHNFO4NK3O2JEuJabna75WiNlZz+iYmftC
VZgB4wR2NWKvWeP6tu+qwSDUMM+sQxLr1PTM3D40ONX2zB6NW5gE5ygWwUuAXJ+MRuVroCrU6KKe
sas/KKuBFvm97mHpdtRgO70464qRo/dv1UsdycdeIXTByVPzFMn/w92ZLcetZFn2i3ANDndMjx3z
HBxFkS8wUqIwzzO+vhZCypTqVqallVk/tPULFCMFBgOAn3P2Xrt+qypRPSZ+QY743N+0nAos1OuQ
F/62bkzx1JNgTFZ9KqA0aeAowjph5YtnfJrs96gQIGUAuFqWZawnz/D3wrCIOYsicGsTjTknL5t9
Z0qHHEKX6qxxki1jES5iYPtOSGXoK4S5vWX6lePxciFTKu0cIdJeMy8uHopKEjjd5Mby11+wMZKV
9I0nKyXcGSxJ/Y6Ze4MaWdsCBUj2Tj5/Krp8LONQ7vU4KY6FxxxXCMhTnTk8BNOgXUTTbW/3TAsO
MdeU+lxnDRIQEoAXDLdWph3K72Tqfa9MoTYpf/21jy+fMsJ+/+nijFmKgROCUtU0DDJIL3yuB4QX
wgnVq9s9Z8SZnKzeIdzMqzWyh1V6HMd6lhLpeBanf2yqfGsTScgk466PPISFmmRpEU4DRHISrwKB
GVEb4ZMjn1sEWeRex7h1rxyVI+JvkZP0XaWfg5kQBRGoaceYKnpM0n1V1c6hGi2w2br2WEufb2EN
SZu42elCgBCwB0qxesggk8HV3cQt/HQjgHd5K6brtG2OXmLs+752HxMBlb3DsNumyB4Gy60vnKLs
3LkkPWVVMf+G6J8IBvFYYJX9OuqfU31szzQvnEtNug91RQclIwi2qTtOi8ETxZ6hcbGaCKBdhxnv
bUwChPhxz5B2XkKKqi/GMPtO+mw9eGXxOk8e30NIrSsV9dZ6rEdWaCkDBH6b5KyKviPcOXQPGrSE
rVlk3+jwXgEsGPdkwDqbmPbYqqgjHSoY6Vlmj1W4seoD4Jj6i6XTSwfmukznw4TIuXxxA2nFo/mh
F6k1l/D9PRL79KhY2sOAFGQu5/W26WjwxtJ79udIlAQd6zdvXlFqw85CAIsxVS1z515K3ERV13Uf
DhcWqyVVnX5RgjxIhHeQ3JjfexpIq6l91rxondZ5yKXOo6NEGMZScv7bkCkencxaPiqbKYsVatPV
mD2jPSLsne+SoEdo1ZIRfv1O6BKwySr9QY+GqZqw01PvsFoyrPChdIpwlRB/tTOdrl9mkhM2SbHJ
UaU5qavSt/eaDq2ndoBme32LXIwkmgl+1SB3KlCrws6TF1xJtFjo12dzPi/NXPcD2+BGD/z0sQBR
XdlQkVRnudfQgE5S4Fw+jnnogwjygQznzFONllmW1b2meekzvE0TvMJiW7sN17BwTjmxe3bYQ/Wt
rQh3q884g9aJjuNkUcouuzMis12yC8yfBKUQv/bNKuU3E9GIuCWLKCYTAgHumgaWeEjLSH/gAK6G
BZj46l0pCj9VnW5S8RSM4FoLaxz9Uyc4rwRQ1Qu923L9QBbVGtVRlk11LEKu8phY9z4C/C0rDsIN
XSNZ63BHlvCcqmPlkFlDrXzRLDRZXtM/Q1s6l3Er96xNslWmDNp8USCPLLO4utWvQVNGd0Nrlkc9
1s5JYMQXhzwxrnAqONP5SomL0YNTnCRblTb1UYTeXuipduf5cJ2HjkM5oRv2UpGiG2Xtl8bfhEmY
XhpHJhetnDBWmQGedR5KY4GcFpafUSTjpTDiJz/U7adOx+ldCvelCysLbvQLidgDrZOHCI7vQrNK
Y9sNeb0uFHFPOX0SW+yaIOeAKaZVJ6FM+hpLndTcGowr3iSREYsoN99MzGMPER7ZBUHS1odeiqXM
ff8xJhdlKRtsNH74FpE1sMEMmu0avxleGnRJUTa4yzRVyV7TVP1IWOKKlBh/57h+DVfPhOxopLJE
7ZI98mnQlMJ/dEQJs/DHj6ady135Bp4dvOfgebt+codDGMansWOdA87dXrKWqd4bZMUdUQlI7GyD
uLZhwvjBJxGN7fCC8QSnPnoKBkz28MKaBSGlVz20oCfgmcb31BDZqs8q8lFyq9qZNDDm3oEPNoMN
CBd+biZI3fQb3LiN/XTbxLR2RwPATJgOL32KGAr/c7QNZYC3xXKx4Gj6wQva5EygyLBWsFwR5DXx
LmkC/RADYVqlaV280am6a6T3VTM1MpHrjqUVp4KopXx1Wie5ZG/GyOkuaiFbKcvJNzXjHAQpiYZs
q0vABUEs1hj7PDUTgxowFS8dZG+uUuJCaADZNpqiVg/TJ82N86NOtzaC0HzXUNC4sTYewrYmC7Oo
CngiYL5DX0dD3hPx0iDagxwgzmNNmZknNnk3EZAqRLYm30nqtqFP7lvIGeeoc0++BdfCaAm8mVIG
zuBE6btBuYBAnh5gJYG54UCLO3lQccjq2mFGRRPTfXAg2rqJ/4bN2P3SEjd2SFiOoBHNvS8TaNLN
F4r8DHdLkl0RmKw7cJanYCv03L/6QRk/m8Ecp6T359KYp4GgT6+Vr8BEOdlXUQXiio7liOGu3MvW
yp7tTByyoSQxRC/9dTgOBc2KKPwYxkMTgT02vCfM9P2TMZEPUMXfGWE1Z83063sq4JT5nkt8q4dV
OE3zHLNPVJ7tnsGrDtEHbVbLCEJvwKTUWFPjfCSH2iPTHVwVARHzxqpjmmNyOOIMSgFSVdGONZA4
DqSPLtLcZDzc6+ZT0DRXP1Ppu2s4EvEXgpTKfywkmU5dG+evWDkZ4Njmp2TMDma1AEBosoo33S0u
zeiAZVacaVPp55RRyxk5XnPoK+3UQAkEsNm82h3C2rIJwmPuey8NPeEdEzzafZTv9JzvwgobUylT
EmyN9l5qWOXTjCk969BUr/T3VoMknWjMjFsBboToinxvOjYtozKVX3RHhptw1Gj/x6bxxcAwuxhG
O3nsoYN6uVN/D6fk2S6Q6XRtOFG+1sWGoTYA/Z5JsuHh2e+cx9QuzkGcEgU6mYchp0k2VuMuNDnT
kXNOmE2s+3Jj0NW5Dp3uUxPUL1adq+vtoSConXWWd8XOLHJ6hlw1k1D31lxW42VTEDTeIbM8ERv9
TdHSWsJheAHTOBy8tuzvQuUPdwAY/I2LBZDJTYuIiGlyZDpimwx68oWK74JVqVxVYRvvmMfYC7ht
zY7pu6Tz4VunyCivNhKIhlTBc49d66Ghn4GjUXu222Yz1YRWYU2LNnKGh1hteETgXDxYJgfTjOA3
NGXS2koYiow0JzOaqjtHBGRiebmxgjb8TDQYB9+U3pU4U9ZKkXaVOOLZCsNyB5KXBYPI0TKMxY6p
GGJESLjr3CMkJFHur03oVu4hzoik4jxVvIPms463jVYTYhziC6Tl4oLqaHTaCHn5WGmauLfbPN7p
Idh4gPVWuqioQxFAEJs2DY4CCcDsoGruo3lTkqytKRRIdmmtGqaqKyGOMO/jV5EhbRyJvlxbRF4c
GlYrtLplhIpTi9DctP5CplG2YxYt1olTgtUfCuMaVkQ84PZrdp1G23DsNdhV42CvKzqpGHgy55D1
gbMRYfnYWrZDNtboHF0/iFZ1RCYEFPUU4m2dn0LiuB7r6EnN511fhM62S/vqCWkIhXzdGKS41N9T
C5mJGoNpVRB7fiC7KqLCqtMdKvWDW8wqmOy99lL/PHY3MejYXvuQA9PTn2XXNmcPvOA6LiHv4bl+
GCfNvgx5az2NDcd7iFHsZ13dBeO0ZCJNjxoNXFO9uWU3AeSlBjUB+29udxGInKx8QiNOi2Ch51lw
MAahrgUxn8hLJ6K6zOKrrBt51/ff+160d1PtY2XIUQO1tGDP1JKbWBBlw5ozoTp1yxWBNDtTBYRw
Qh3exL2uA6Bt7zjQmOQbABy8Fr2oVXn2Vsxf1SAHao8n4tB3Zb32unmAHXrqONw2w4WuT3kAXUSE
VoCcZ4fe9mDFhn5J+7BZVX32JTVguCA0lq9WOe3SSVr3sIng0ef7PJfWd+X76IrbaHggWvHE6sDd
kb2L3DaPo2fGge4lnOXkMCUOZsXa2lGuesg8F6U2Pb1YBoeUdlRF3pLtRWghZQGNeRyY8RvZ97D0
KXnC+pJEvQIbGXR7QUPlYLfdQirDfUA3HZFQF6jd7S5ir25lY829mxxxgoqNZq2r5DJ2OFakpp9R
M+drOqXWshsT/ZzrnX5OeoMzesQlUUi/fhza11QzwgfDruvHnCWy5huvmaXrz6HFR+Fr2a9bt8e0
zgFXl8qt3WjIJzFdPcrEPdNG6V6nkRZXMXYIm0QFE7ByLdC4nDIEGiTMqC0jRH98ozH6KPtqeAxn
ZGyXxBgALATLbZ9WV7OGRRMlk1xOdWc+Kwex5phbzVd+JQZjYTRHWDrPlU8ACYf6NjAn+ot6c0e0
ckPfQadsbzwCjsxgcD5ml6wR2Si0Az/ZJzqaJ+BYxZ5unPekarTTRmAd7CAZLlLHbBaE9ewcyJM9
JtvqYOjCO8SbRKr+FCVdtnKa1ntvzAhtfGF97SLT3kAK/05unb8WLcxoIrvUukx07YEWcrHUCTh4
Rbj44jOcPIIdZElHNb63GuQJuav595w/kdtDdkGAGpIWWTAqSIgkerxtCGHBfjO59sHoU/LjbZf8
sMIOT7cNjNp6Wwby/dbBDdBZCs33V0XbfhqcIvelf9dw9trF2tDuIvqvzNM7h4w6xsxS09Y5kzbk
1QIXZFhGqNlFukWJBRbHI6Cu7pqOeVY8Z/MRv+o0NqlOkUb/SWnm1mL2tTNp+y7jijFeGbiUQEwm
d87HoJfufUODa1knIMMYB9RrTmlymZs0lIU8mnN7uFS98ZN18X+FuPD/ICiB9Q3GvX/CPP4HKOH/
JO8f7+n7n5SEn2/5RUlw1F+O6ygdXpChDBQPYAh+URIc5y9FxIW0aQFYgu1vSoI0/9JRGdquo0tl
YQjBWFz/oiTofxmGkq5rWsSS4Tr+X1ESxN9cihgTGRDMu6EbM4xh3oc/XYqRKAxVS6XtmrRxNwbt
kSXu4SNEEM67/kakRbarS86mPuUbTbLZg9TRkvjjM/tXfu9/tRvIZ+BFYBNyjJvx+Q8j9STqCr8n
rdiy4OIwJoaDRr/9oIHw3aUn55fYkcK60Nbg3mwKfi1aBXMv4j/sxsyE+M1hMedPwxVCclqWrm0p
82+eTUeJqHa7WflZ0ZXyEpWsR4FXA4yC7GzaYPnX2PLurND9mozwAml7LguRkpmdAYirZUdKItSw
/2AmFUr9zWh+84/CszB1oRwhbX3+/P74fIa4NplsVt7O7kjASXVOqioqryIPnFMKoWMxDGpY3RCX
1WSARB2xlODhUgViOQRNXWchTbGUtfVawpOL3D2JIalOtr2NZ6FLbWTTznTTuz431AmZya9NUtjE
65g9ppfRGddZn5vICIPhCmSZ+k8bXzx41cfBo6MCGCE/03yOUUTon1rpWAd1b/oPpem3S3fot6PV
kFkz9Xh4RfbD9Rwa3hLxM9T9NYvvnV1CmRBJvaYRFyxhqzVnPa2/Q99ABNXTadfb7KxH06OTV95G
G795lNWyjvLN0KxtKOZd32ypIvJVPHZodPbCofWGlKixUrkptfJiR9/dMb6jdRgckzgBdFcy6Zag
J4Fw909kaUYbp23xFbpHHaZzZEA7S3RlbYQbtQvTJivQ6U95GDORC+BLIhRntOGoDZkeuUfnOZhF
juxWnP5Acp7utYJSWAbuZzP/QbKAfJLwJTWtkZN4m64mHweRFfmreCqTZV+rg+vIZhU2zrbvhLct
x/ATUKyPNNdak7b1A6/6Xe7CA5OkhinPoPdT3kePWVJ+UCJUy7rLqiXqlVXF6eRKAshiKkJcXB0a
S98csVaSy2mTR+SnakucO0lR7QRBQKmNrIy7yat2dhaTaeiaj7jHrbmbs4eHEZGIXOFFR+trpv2z
Y4hpoY3zHHfwk0MxlB+W0NHm3InJfvPtSdsUpjSQH3gvxAMlq0IM+VKT+n0zNBc7Tj6FYhTdpBBd
qxSjNyDOfqH3qIMy+1UUgAlT5onI4q+R/uF3qPtjc2XTjtEDfOOovfWtjPvPgVBgExQgMkEXdXJK
tyEqEnKLnJbw62w4t6Mgzspv5Z1Kswnlf8C3YiRvo6qoVlPr2+gLKIrAlZf52P9ILEMtY/q8i4Qa
dSFYu6/Ie023IvGbjQx9exWpAsyDV1F+996K5ZHJKcCodm4iD3krTZxcqj1oJhul2WayuN3Uo749
/N6kTYBPMApJ9p2fYED4MYbJtE5nrVMxBFfLr80N8yOUIvNDnQ/ManG7f9s0bfY8Nx3/eMntcSbP
v97x+723x37fvd2q0JdvI83ctbNwDz5UOC37Qb2QnWitb48hwc4Ot1vKmKA3j8mLEWSYpJtZONOH
Kq+Pv18o+igh6NqmQpufvm0INw1wRc33+cqQksVHyopzlqrd3vjzwZ/b26tCDJGLqSd663a3+udP
ut2drNaR5MbPO/zHnow6kzZvFGtwCrgGS4HzYX7j731ziLEhWfq2C7dHx9vO3348VTU7drtZ3naX
U0i2jJhhKgtrIji+zxY3yQLIJzHRvvjoY4I8DcXBg04BIpdfHpuAwUIXeXe1p2+R+Xtr8sVXQF/Q
dg3dU6ioAdtrR37AFyZkp4xBQtZn3b1dTl+UhAMxILtMGOi6JqtnrwiaNRytdCenGvuYHPQ9Wglk
3/5cdlTVztP9B1QkxtoMcQl1dvRAju4isuQV/AzGsrJBAONQ5pNsQOTz2m6Zelp1pVaBm2QL0y9o
vjvqEmSjd8qyN6E756FwyCyNiBPk/E1Wqlt8Nh0it4yuZibJavQMKiNQ1AkuG/EIjSvc0hu5oA8N
DhMjN9WN0xPO7q2n1d8Awa6nEDRhlfUDLeE85vRc3mcYSBj6sPiHRITCEk3KHCJrrnR4L8gcCn81
TvAvwYB5TRhxOsDHVQeAMxDStgvS0ZdVODoshFNcxsF0xUfyWXL8vpbt1QrafBVqcto032Ob9gkU
8gKBdRbBsBjaddvMFy2i1uk6TuvKIX65bklbIC9ZbzbMo2b8RDhCsh+eR0twOcsMBt+aowhoPdYD
OVX25O+AgnsrYFPmJmy/V336qabpA0PWs6lVKCw6u9wZmrtDQUVNAC34miX40Cnh6De3UX5UP1jv
ubgySQ5uYOBTtSdQ+7v3emAUZVct7XEbww1+GPLVK+MYxKDgEJ2RlcMJgNT2Do00nj9YPxN+2dSa
CZmdgbSiXdXJnUNNvzCozxdFEfwI8+6QluJoVuV34RT9ZvSddVFeqV2+hq5BF9uOgr1dtofUxsbd
h/LFat+zLjSOAj0P6IBy2EHFfxQt5tdOpVspQpIvhfVhpOWnNaCPKsISDdOkGMe7JLLkKP+s4ZzQ
o12qfLoAUUEZYBINaTA67kHHARfwFpge24VRyk1tyz129N1oGow3xi1LjJ0+6QpAESGn4Ec2us96
U819DCPfCMM4lm03rP0xsFd1g2UhZzWz74bPyebrFTMQ2RCds0Ee8gZFYVopH/usH9wz+/jGIc4g
mvFGbKdruzBPE5K3GLcI+kMK/rx6ssgJ7B4cZa7xuzykHlo+rTLeK/qAMiCBQyvA84ZO8FWGxdLS
oTiQ4UvKVnHFED7wl8iPEpJDOnjL2IWw12k4ivDc3+Ex4tibHjpLPowpISJ4pZa2AwMC9B+aE38u
sO9Y+e1j+sXLCTmUhu0VgdzwgPM63Vgl2GDmCj8gk/Ldgqqbk6yboXtZd0WxdVL9bSgxxgZu8Q1/
PA4Qu6TRPKdtlSFXsTh8JKDMX7gdrHraGbQMZXEdolpxhSoDArGZAfitthj2etocjNS5c+zyrrYE
xiCNRscYv6I5PevK/lLFnJqg4CxImiidruCsPd4NqPgYvjj3XlWvUWQ/5U6H7HNGiRHaNizJY36w
PdxzXoAGNvCJ8LFNLsLVWAOgNnaF3b1EOrEpjh8tIomDqAvQgqJTbDKVM+8LTxZR9zaRglYX7oKB
0XrDSIYC95QlpIdOXQsb6MGYAgPbKfpw3yveChkTZ6jEl4i8RSIL5JM9HZ2QYPLQw/NL1PkYWZ/O
oL+PwxIB7LNGsyFW+CdZ0gZR/ugjq1l4zPGV63zP+vQlLxBt6uHOPY5tjsk3BbcmfTe52Emi9AV9
ovSSlJZkoE0j8/bM7bGfT4vEYi1lwcjIi6eSi8wu6Yyvt1d5BU7boh2a2cBeXzQWMVtYUMAWDKig
vkdObUQKx2XKXHRZAzPZIB0vRmGuG4PpQlJisI8tl/jyyUoWYVVwNBpEcNulKxc6vNYFQNil5+g/
7F2Xl+NJ+qWN9CJ7qJS3T4vaPktIPudesNLLJ0zfNiSFsEiMpTVxSfNA552F9hTaNr/hvCdKb6a1
RfOSs6rNx8ckbe3KGDXCBLa1pT+phz8YxmbXYdbPDwM2e9V1731QdQAl6Aub+VismMp7cxQFLkz+
3hP/5piJGqNJ4W4an5iHg6WmDW9aIVfJLFwR0sPANjj7FBJ3HZIDn2UKMQPTT6bnFyeNw7Uuix+a
Zl1jWw64ivwrHTXJRa+RF4Fe3faS5PyhkzPHW3L0kNbeyKGg9WZ1Vr1A2zDo92Zi6Hvms+mpGNNV
4Gg177URRM9/xCJNo40PxxaleA50oBbARsrOWxZmtx8rGwFzyDiQXOBWle6+KYv2Etd9dgGzD4Mh
RogTlDsxlh9h7h+k8pqjG0HLcIfpwWv7EbabA1TcxiGZxj8Ci310462smWM5Kd+seDLn7nx8FrQN
WTSaL2XGeZ/shZ0wylXe2K+ozwbwx0NB7Td2F6PS912s0wstxkPgZNckFh76xqpCYJQhcZ5KXHUu
Rl8xjgDl8/LojsE+a5z+kswb1+g/ieBBDKPzRbemL4k7otTdEWxJMdSwclE2NA/d85oLQ5wP1x/6
Xeg5KGbhu6SJToySMX138uHOdD+A1vO16PHTsenmjZaTR7K83axbEBRgpHhU+q3DRYqKLigPhSr4
QOZbUWDlDBD+ef/2oGIayQh4fj64PU8h/+v1//LBWrmrGAX7ImvzftkEfNpWPdJ+nm+Fs7793969
vaSaX3e79fu9t7f9vnu79ftHOWrkXJVgQL/95NsP4Pxtao2zvwnyNR2R/u3W782/fcxhBsKicVbj
/+01JSf+0KJP7xEN+PMVt5fZRlQSdjy/47b57QT4+bN+/5jQcP/xSmCM2KHUHslko9tkDM5v/+N5
RiyuWN8ejR3CwP/4/24/r23bt8oZjfXsXQeLPbsP4pKktfXtJqrePUr352TSWRV40TXQsoSFp0xe
LJOE6twX116r3QW0u3ppUOLtI5/ZbwZzY0FQkLcqwamS9QMEN6LpPIA9rCa+1VjiFhAPScVSeUoO
uw3xv0nrDZr25Ez8U7XBB0NndL7b+SI5h1pAonpgDpseZdJJ1PJLpJsK/w+ldGJ6jMmS3ixWltXC
GavE3oFlerJhfk969WhDlA5UtIMqkJyiIExOxazJ1yXXMBFYy6mvu71T6dcIbgdTD/zPp5HdW/i4
QTeju7ObKUeicHimEJ9OXaZNp9stp8K9oeUuV9r5CTFvaO4eahYPRGGFv16GGGQ6SWskPlSgfMjk
tizYk8l8hdmYnZFyMGEbqQmwy5WLAsIDwn+x1huCtqVlAKL0/FMzbwS9izryTUTepVgEvbJWyUVp
QIeoVA4+LqijQVIyFzY+I34g5TyXF8SRJ86mxB/76VNpmDbnZV5R+Vp/irW+XwCVMkiQsObg+yKl
TE/oMAwzSKEqzpND4jBZRwRvKzzgLun1XlssaremYx2gfp9080hg2M4rKfCmxEJa4Ebp1hrCd68c
iLuIwq/MM8Kt7+T6SU8cTH/zrdtG9iPBeEhrl0aSUS+Z4Ybejyb5E3RTbOTog3lpMaKTpzODU8dx
zWOZZtbRlALfmmOvRmF/cynnT7ZZkR3pAzed77XzN4X6gj6lsjquVP94LLBprZC6VHf9QwGJfoFN
QzEW4OW3W2iv/A0w2ZzuvTGycGxOLZyBnclE64TdUm7jKHqZ8AYXKwyKsSlO9vzU7XmrL+TJIQZj
9jQFBr9K2PdrX8+nvVlQUYI+wZE9VLOpgXgmDpKTgWLodLuV+NhCQhlmazctiD8/2U1Y78LWhJIi
TQ2TSlK+TK1xqKyeGEpEDYubD+LmfpB281rJrQt7dHN71MeBuLJkSocHK/rJnh0Tt1f+3jBGjaz2
iUZnvGlHHKmyS10k/VyJSVTTT0FKHoEzf4bN/KW/bUSLl3YSouDaWlAIYt+ZZufjbaOFfgeLar7/
86amReNctWfkdkxfbk/g74uOedSiJ/njhbebt592e/52lxw5NBCxFD//m99P/P5fb4/9vovyU67I
+iLj6b/v2O11hazTw9i+yAjdKpmcYfzHrpNKSwmg3M3tpT/37/f/+Hv3ytueJ8iucJfiyL490/Pl
chUCxt+vu9362+797e7tJX/bjd8fQdeE35K2PDPwTLe+QkU6SJ+qoIgf49Y+OX0A2xK73EqBm77L
aTjvZCG/5onSLlFlZGDmaE+ySg8Zagbm2Q2g9djoTBm8HsGCfdMrrVhOhDEthspsV5mZiEOeGMaJ
5iOBSpO1Y1UfjM109aOX2tahDAVyjYLmm8E6d82wHlVUQ6WrcsdjqI/r2qcfW+gS7gzu5Tcn24bI
jEgKRrXR98N0UKGhA53DgWkZYqtaGOnZqCOTSL5iZyu3dDcoRyUQN+4ae3YCVUjNctBkXrvRBIk0
o3+evOwNDavz0gXvBQJZ5sPiiu0ZhWi106ruPus4z+JRQ4hA8bQEZ1et8Va9BhqX5amfiJhm0kjO
gPxG/Pw3BLZqP3c6oIyBUGuAbzWqe6095y41dQtnAnkscX2MxAt1mnlMxmQ98bdccz731l4uaKk6
fX6cOVZaG7iPnqkbyzwaOROlDgOAoVx5o39k3e/B1ys2k1dTOrnqwySQcVnq/T7jEHww8tikg05W
DwijGNURYfEFoaZDxUMZ2R50g4elUMRHTS04K6PWP/qyfmt0U2xwT6zySeENKr5Okek/pnW8Ba1s
bfiSnPuey3+uoruOxJINApYrUX0X7ObRgkNZHZLdNCDncEJmlo1V3etus67isFijxM92eL/7I+Al
xHFXDWXuloS3Awwc6zQ4cA7y3CBKOW2LS/MWeZZz6ruxeGrcEGf4oPZ5F2HQzzwkYxle3QBywlIU
GJVVS7mUpypDuj9tuq4wH0TkEwbUWPAFrXOv9eLs6d42KlJ5SDKS9xIvcI5l2H8aGXHCbOSadfa4
GxowdfTOsE+507T1UkNbkNZcLzrT1/YsSPK1h902piRe63julhEOhw0GaDh2iDfuizG4tE7PfDlL
6XIgK1uabWHs8jH6oQInvgKbcxcO3yg6bZImX78lYKDduPhSNmj3zHWb9B9UfQgbgZ7FGHL2Zers
Y2E1P8dy/7/OallpMRf797Pa1WfyTnj455/D2p/v+TWstRm7KldK2vrzZBUE0z+HtTxlO7ZlcqoR
THMNJoe/iPbS/cthbcSwVirT1qXgTf+Y1TLhVeTs6Pw8lHbMV/83RHu4vH8fT+qmJWjN6qw9HHbv
b5TyOOqCSExuuevi3FrRdzlMoiuh/DmUrdiMwxTggq/GcCEXiLmKg9ZZ6z4ss53o+mGVokZkjltG
C1Ok/jLS6sUYYffMBa3TMabCMoEKLDY6YpV1UTf+scuABjp5tyjizlgxG2xwLVTLJA5ObQ16QfPf
HAu6VmM21sy9a4HA+0jVUXutRBm8Q4ohbtKegThjug8hMIaWMo+xtcoCXdEOc2YVZf4Z53DfVG0y
feNXpI9ATyurv6qBblzBryXkomqTN6VVDuVMux2GsiE8ChyoG9hfRqn7KOk9Ss4KwQRi6HVF32Tt
Vag7Jm8WqJscp6b5mEfJUffpbmit2SxhSE1Ha/S3GckpCDa4AAqT7r3D4ZcOe6fVp52tw/pSdXxn
+D4xvIl45MjMF7FzwldXHdKJehUIQAuLkSXtbF0OIE5IgEVLFdn2cihpeUy+/johP3Ky3AWKaT72
vVGsOQvGj55vv4ZElSRnWaF56Zs6WFdKfE6Z3XPmKC7EwwkQBO5yGOFLGemoL6o6fGvxS/iagZGq
YhWcioEAH3w0Vs+UEBJ9mqZ4OZsN36EfcU93gpTwAQtY81j4BdMAwd9+oxsNSio/WU0D+BITjF9g
oUFy/O+mhs4081KmDoFxX3X4/uK2XrpuHKx60rWgtOaLDTGTxgVbdr9CLfRjVOCy7MPU6awdBNUW
sYuLVGH48vDT2KTTLetqPJpFiMQ6oh89y1XNktC/GKri0oyo3fiPLAYes6Pw3EBRXbSGcU8EwGKU
NkSt9iw8khmDIXvswiZchp5O7k3TLHE5oSeNs26BzWwPVvOefM9TPqKR1T+qIr0ryvgwMBaiiwZQ
KCJPeHakvbmWt595TeBZye3bJ1Lex2P8Vpodvfg8f2yRj9pOlnyJaesMSKoaeJIyCFZMWqpVamu7
VsfgRHbQsvCuflvS5+IybUcWjWh+864FA2EiBGTUsChSITYp0VYLBPmAfHXWC2Oyk75WrFMa6VjO
ip/d/ZRjfFFAIMz7XtH4tXdtAX7G1fphT4ttRSZFsBSoy7cyIy3WLrFoFgBhwsh/wnAyoL1uygWs
rR+R84CX4lj3TrlmHgdhVDs0vsellxUb8O/Htqr7q1Wlp1S3tqSLP1ra2DyAYEEGj4YbDfQXWSTr
oQ//i7szW25b2bLtF6ECQKLLV4I91dqSLPsFIVvb6LtEkwC+vgboc2P7qM7djnqtF4XVmARBArly
rTnH/GnZ26jE7cb+9xgFS7AhMLO97zzS3Wdi7ES3KyaLDlAePA2YFgqQu0UehRBf00NfNIx3ZVOH
XZnd4GmhOyZykwmsWXH8BJp59KG7nFtNrsb01HxXbLYf3Dvcl/1ZCoPmak75td7bQHwYmzqKs21k
fZk1+77YHD+VqY+7l8hg5gblZpjtYAM/ohIhsglal14N7M3QwDa99rGdi+lGLBNRlr0ET9XP8S4R
ldoROeUcyhq+rcWGZxmLTwG107FMTdwCc7ePciaQiG9JaU7Mezkuco9oULcDFXqafK6TdsGFX31G
2NVusr78WWSRdegXDP5zYv3w07NBoM5Zf4667DgySTQrBz3YJpbWg9/i4ZazplR6tEV26VfopBB0
DRrIyUFk/gBXC4nGBn9hV2SWDelmtB2f6iHyLh6E5ks2jdaJZKndGJQxAHowJgVS0UtjL+VecwBX
/8rVyQKbIGdQurzDZtiCoNiLeXrJLJwGnrUGd7rBQcR9f5yH9BF99XSQFr3uOgpYN3zlXWzbjU/N
QHO5fFHrjd+2puFiWrQa66LqmNCb/XGp04uDrTPMo0yGfFryG7eAhc/shvjX8UDAnYsRixnhGHAf
nWW6bCW2oLCKGGiVovtp+0w0mmghdn6Ge5oWnYsQwX4woNdfmFM1tOwr2MpFW16SYjDDPOPpDM/P
cJovd31mVZTp9a2YZvMCOcXdcioAoNGCTVpJW7ISX+SwZAc0UvTzx5YxD3Camp4PaeIzbF1F5yPt
HSDQ61Go9cv1X+3yM/Ez/3z9pqT6PPJB+3WUFaxvAM6AK7p4Uy4NfZW5ZZr2659t6p3gQLkS5FHs
iafaxOtHLX+cLUgMyrEfJwHhBSDOmABdgT0IeWX9VwXOH0kBfZY+c00q8PFnCc56X89ti4DydSz4
aeQVB0z1S6hW7Y85Ow8YAaBbyuW2WKktsaiqE2KGcBj86aCN5badTPF/XOO32iD+qXC8qYe0S9+q
t98rR+QV6//6fzq/4L8C3h8pnTXByHN/Kx2lQ1WJ+m8NYDEt999qR/Ffpk0CBmWQZ5N28pvOz+YB
iQQjQ8m2JSLE/6XOz7T/vXYkPHFVtTmW67uW47sfE1XSWemB+Fd1qtwRgnZCumKg5qeWUF8ETGno
2Z6x45MrDzM7P3cq9d4ugiZsx63JbQ0nhb2f/cSC7Qev2YIbXrW3aJjcRxWVz1bGvavSwMyBMO+Y
A1MT9kFwiBoWcUBcp9LCIO/0B26ViLlt9bVw2nLfKZvVs6HphFFxCOFV3EMlzw++6kb8Yj204NfC
o2CoMjGG1WCdstGgFHIHSrjIv4HJAtsF1XrQlB3mkSHYBoN5WOss3AocRFu+QVscjp6DLL/teiQ0
vNbaBAk9OgFAdMvmfsLQo6WytCo8uL0/mqeBYXORpDHaCbEpGgOPfUntnFTFG3ikNFTMT6Z2Lvfz
qiiYp3ZiXq7QvZ0bGeh7JppHk8SpcGLl2qWjxtUxvXfB18RSzVb60MacjLTJoLbFHsEBicRQF0ON
1HsbMwJju6v2pbUGJqcMk9GvLMfBi3bBOnvKAufbnLt/1D7+zw+I46Bucq/aR1u4qwTxN4lhNgeE
JzNJPjVCPpm9NYbXL0XQsUH1uobR7kD1Wgz35sBB0SVCtY8c9Hoyf7u6/oMc9EP6D59VvCYC6Ss7
rcBHf/Lvh2IbFsE6MP5P2lCCAWT1VViho461MTxgunw2ZPVXCvr9n5/V+hCstT6tL9BGBGgbJMLc
D2eARgcJvolXnDrST82WYB0+2NhdQkikux6/6GE2QAVleokxCrCNMpjmHSINa53r+9TWy5/yfj7I
Yq9H5EiG/uwfuReYq1719/fEtDtdVh3ymoQTQeqDA06mJ1cLoeOE04F9DJWs5wC7AN980RX2baPI
IYMthGyxaw1jLf8ap0aGnrdYBwkW6fpQVGC7SdgUplH2+Z9Po1gP6jcR7fWgXYfkNYetKv6YD+9e
zBWQVmXGQUu17NNuPvYZ2lHcTbifM89C7oOZU+j2K5LBMcRNQepDZHpsWU0gDvZ7681UtrKnSjXq
R6+Ea5e2z0Ukdu1ko5uh/GZ2HBZt9r2v18Lf7nIykok+mIz5uxw68qrWE2Gn73BkMTq4cOyZNX2y
g7aneyKf/vCKP6hz11csUWsHAVFzhE04H14xyHP4IrmZMikl/BbY5Ua1KZ1U/ZwEi30jZLCTFSRI
0yYY2nIWkxmBhcRwAfHSaEJ8G7IhMIYzEPFQYphqVReJbTrZGqOMfBpxnyFKu4PaPu68hpuAbIZm
WxXRm2xgwpPOlZ/dHAEmLNW3tp4W/NKKLhwhTnCMwjR2ds4Y/el6+dCO4GW7phn4vrMy8nxWvX//
dBYWOq9yENmpV/KJoFvNKV/uVVR8N8AAHdqfFdQeqhaDaHA0HnHtqh2Y/w6FjuxUvGUy3mMuCkvL
df4QcCT+07FxfCjJ3SBwHPtDq0S1yDF75WWndkbMnbMvLerXOlAsCZ331Bi+wNHu4g3kbm6PVHte
42yq2Os2ogCHqkcgHetlPtjfOj/57iwz5XLsPfKx7LbDiLKnxmISWov66TpmsKnsp0XOZ7e6BIH7
gCiN9jDsKjImUBgFRfnQZaOzNUAsN1ZTQrNNv6XOH/O0/sMtzDUBPlmSFhYKdnO9xf12w8CqrFPa
vtlp8SICVYrsgX6nDAEJw6lY0kfmdluHmD5mSxcZ8c1CZuaGVs2nrHTKY5Wid/rni8P6sK6smnqa
apQ+lDKuZTofDglgv7bGRKanJMJuXJjLvYlC9qDYSVaF75ySPsiP8WhebBm4295Xd6kP2adD3PaH
I1kvw99uTNcjcS2bj0Pgm477MWU1K3vPUAaXaZ9Goeu8d2CmT2VBbzXNNChm7kP5nMTnxcaI3VBh
12DK+7KZzrMuPMzq/nOBxRcI6uLtXSLXau9f7pj/b7ijWD+X/+MYBUGEHisfd5P1bP72Bg6kfimv
nriVdO6d7C15VgbqN1m/GHbQfRP4i2KTKKC0jY5N8t0f6SS4Gm+ci7WfgvI9z7p0EzTvOXOMz5Pl
hSbtLgAc5YNtAAeNiEwL6acD5l/K8ZLZxvMwJC3iZ7u7LSaqvUBlW4azfzz7H5aF9eyD/GNNtzzf
9syPV+Q4Wzl5z316Mh3Uni3TpKQdZxqGQbztYXZtRE/jwkbLjbuJsqIg2SQCfn126TRubEAQujr6
eWb8IYPO/VBtrAdm+wTweiIQ1OLBhw/oGHtjvUR+etKZxDE3AzjKaiLjjPnJNXUWTllOfDUI7yAS
1noC2Tvyde+o/WQPJUVozMLmV+62w9t9cnHRIhHzT449W8el6OBwW6Hn6+LeHMt2748ejNY0sGAo
Akov0uGJlpe1YRdqvNVlc3IF+WnF3L9PudPsHOiwIT3PG+3YG+wX5SOAULQCNar+vs6NNdtjDmWt
1U0S9O/RWC7sPYe7ys6t+2rkfQQc0KKRfwsWAlBseiIF4e1JgWAd2KiM5cHIl2zbw72BqA1WlIg7
4/GfLz3/P9wEiINle+SzQ/oPnWtXRHrxDePoUH4c9ZiyetNdXBZeeDG43oMox8eIdlwYwAPbty1K
gKVsmz2dSvrTsX3oFPhQmU/uyYe+4CZl9jAH5nYeayDZdfVXLZx27znxl6iQHYIkHYSxVOz3KTM3
WuqUTbcDGiWPIE2YDewc5XxtoicfaSQ7p5uazsReLfI1ixOP1BccjvC8aQ+iRjovNKfg1Zl41mEU
Qvnl/jBdNHC9ZtA/def3W1e7NNcd39l6JlxDTWqgzbX8lnTzPfnnSMUD9gsCgVbcyfjY54IgEQPj
eEyb+khj5giukaggzxi3upDfGCbR+qxnRN1gSFtV7xejzs4ODvOgcWX4z2+Q9WG95CLAarZ6r9ig
BjjLPqyXJi6ruis4S0baQ1SpgP1FFeHq0yA3szUfMhcwFZB0pDI9hcxUPZFnyggsqB8TlzFV4du3
uVEXocidbgNkqN/94Qg/FFnXI2Qdp96wA75+3BSkhs2HyOjSX7Vwq8fPZRTHu9pkbQ8CzjiXGazt
ea+jetkXivonbutvc0qZjLSw24CzOjoLEh3cKfGfzh87/w/3beisPraXgGhlpjMfzt8cdG7nTBmf
MhovhzQ1ZRgP+luR+fk+ghUSNpOeL/A0cBqVqaDdjW0ZU9uvRS8Bo/zPp0v82tH/+1ISCGH6pnTZ
SnFoH6rSQjWGzQw2OsKrt1cqdf6pnCi7rOAEisx45VeAmdPqJk5TiEzNX7KwmzdRf7UybQLrFOrH
EKylalKCTwmSi1P/RTkzXCJfEzpNp2mfkCFA2tC00wn5XYyguK4RGIZwPkQ4Fi/gIGuaV1D0YKc8
KD9lS8VVfeKtvM2m7h3pdnbrrS7nrl8eIrvmOo9HiI6cyX2C4SFc5CgOnkq/qyxJbiYXNBXYFkJz
MqpgEKFnkfkPAxXGOZEc56i2c+cEP4BK2CPDXsjgjpjksa3iy1DwUJmE/+c6QBAzbBTSW4ITacU6
LJE9oDwj6q7JImih9TIdkrH7ydvdhaTdAYqYg3ehwMAVheJFEQHWByYRRoRzHNEhQKMJXHAYqYXX
28mebABqKk5uRaU/RaYT7X0NAiDu8xzZ+EDEk4UZ3Gt6dxcVsX6J/GI/dJ1zkpXapgcP4mdgN+rC
gvrN8PXyKCZ3Q2J9vHMRcIWlTtxzsXYuYtJ3YSkVX30IcDRIB8SlzAE3bJvQSI3OV8AbLrVeus2l
v21yw7uFsTBdyoBRX8vqe5QDQswamvgG4lFywFvnvS72IXfsgwKacupL++eMQurTUGRvKJpwEeDX
OCADRc6B0HhYh3wetp3tKzfBu9Iy5C2K/lOn++iuWIPG+mqE1z7BOPGCcW/LzD6KqMSdkYC7a3y5
5qdNDMwWI3loMBZshYMSwCa8gN2NDeuWq3qpBuO0OFmzFUZkbpPaf4kt09vOTXXX6cnYpwTqIHDA
JMIU9Su6tiLM4gqgbirBqevgR+IUDVx5naMHS0uKXkR7ZTapJ7bNyOsHLO6mi7vSQsS0j0Y+ywlK
iJOnACH44wDfyCPMwW2IfKpI0SAZ7p7mxa3jdvE29buLmPLySAP/2VloyFJUxYCkoAu1Vr/p2EyR
KUY4XNF4F0d2tIV0520VOdgQNnE1FgQxe3iR7AyBlFcZW8vqiVHABbxxmhKQWOowFsC271cTdeow
4eyDObLNJkJBCvAR56lsH5ZhfQrPR5FYm4/AlohyZdvY27tfRbeqon1Gw3vbrq7VwPN9MFkAt/zE
PtUkw2wjZe1iAy1Mo4gIDPwBEw8C6oMf5cGensuXyKp8SKZRvk5p04ei6N3N0rF8ieClHtv0UVlQ
pIe8WFEt5ngrrdl6ASUzo1F7JsxlerE7rGwO9LuNTcEEO5AovGmM7X2N3AP/RnQzGCn7MZLTC9Gy
r50+j9XsQQa8acjlOKLAW9D8OfeS7BQcoj9GU3ubxYkA3+ZwSfz1oNNO3luFH4RJbWHf8i1KMHbJ
e7S+WEuTuN3KxGm4Kx9aYMR39vzDI+CWTrp1m4/Ml2CjlSCb4HYaWeXemBXMj2YgiDNdxientI9J
nWUEwwtnZxos5RIXGgCSsADAQKrwRGgQcQk2Y+5HjP1bPP/TS61KTdBooHZONkwvQUPsVJQtz7ll
31A/GsekBIkG7aXdEvIdfUn65cVYTLnxSXpAHQnlNDHH02Cn7qHUi3gBsoYwvgarNgp2uayGKTy5
kMtq33RudeMJFYd+mjtfKhuIhxBZdZntGJO/0Zlf2whQVJZ7D6SwOAe27pwn4D80O1AC5qBILMsG
ZTgFP2q9Ok1ix+BkoN6l6fNJxZZkVujQ6pgz3EJu9q0p+vhApdZTSt7NfgrlhJby1C6vjuLWg2tn
WxQgTlX0VznSNWDX+G7X8KNbVwwn0RnjfbooTmEpAWt18Ft9xjRss9nhVPFxkDhoq9mBklcdXT95
KjET3Zt1jSwtFRX7cdEccn3rR/e8lcXJ0uq7LyeXBqXVnIqB+9BojOKONsmrRSFTun131kma3JZV
cYEQeFiK9tFNuAZrJQyyz9yJez3kEpV10Ob1NISkDwil36raeem1Wd3mWQOnUYG3ahzk4nm2aeiM
310fder8LDTTIALtoRUyCkH+mvXNmRT3Ku2Cxy/Mgz0rhEOVifi1s09CoAjqV9usjdGlseX5Ctox
RzSkgUWOQkNUAsNrBpigvQMGQ4u1zheH8bMqvWxfAF8KS6m8/WxBtllq71MzK+s+oR3uD1himVIU
Z72ge00FXgBL1iagHyzIBkGmUPIovz0ZhYVXXGZma4NL0zWqHRkOVTvf6lo9Fz6ZprkYX4vhrS9p
3rBjQZwR5LgaqgEzD29wWpqhxuMc0oNSe+4XeqMKMuLxWEFec28qz8tudIKtJk3JFYlAIJAJlLCq
sQi2ZS0+Jz8pI4kFIUpWmq06ZUa901WJT53AMvzxR6etVwY2uJDEfgW9Yd0kvlmHeXI2/b7dWSUl
oJCs0Y2se7aRQ3+E8X1pgieZsHuQMy5Zo7OIE2S5NU2PaV8WDOsW1MdNNUKmKwd1MdFmeSmakigh
mI1AInG0OtQIOvetvVyC53yS79grq1vpYIMsaXINWTOEAyyxOI/mC3pvdTDGbGfmycAu3PXYxwxh
janrvnAq/Oe6C8vxZ9eb2UNOFlDhkGTflcxQZiwM2wIzBbYo0qY6l0zVaclCPwOQW0iAocxwNkxT
kn0Ar5tgAd2cZKZeglR/08aXqfTwRmHWM4Y5RN/ufs7XgQf38RNXAeJfSWXoqui50aGC4Fr5/rET
/K0dO9aNXQLJTj+nA21GLjmwqdyS6xmWP2Md+LO6OXh5/2am5DqwEk9zeW/Q/96gN6HtpPa1UbT7
Oai81cGBfNd7ifVSk+ETufTMIryvUKNKN0GjYhhhNKH5nqd4P/TNnWC+TlqmivfY3vC4u58pqbc2
nJubATBxnJbBHlYEGryh+D7vomr43qA/DUeaMXMnvsY+ScET8XaBkz8pWiMb0xheBw1Pd2QZOOkC
Y8SI95KSuCrCbva60Igo2+z8oky4mNjRD3m6rGAYFKdqJhOXGM9ox1QA3attpqGPZH5aks0I26j5
okcyQVu6G9umYGlOAdPq5dUeIH7nDOm3jkDVYOWOCCe/7He6nd8bhKe0b713y2leMo1FwJ06hCMG
Iv+AciKC7zXnNdAq82uawC7AN7QjFf2QpcTi0mFt8BnUIQiMG1NOiFe08eogNE69+Y29vcXOJzgk
HdvtAh0T9u5NkucQ4iuog5HonhM2cJQViDAo28cRWFicNN8tT1x8eHIbiOwEzlGRjAR04iw+ZCCX
w65NgKll8lxJgoprBncLcQDZZNznyMgXYpAMPHd4w1AB+y2nfcjdcCqjB41Goh97MnP7QkM6wHuX
0fnfsHrdi/gw+ZtoRsU0sXEaEv+mWJtB+L7e0qG5bQmqDPu8vlEGGZDVDIcLxwQ6zmrG62+ZhI1R
ud2hYl0Ji8oEofo9D4pPng+DFPMyAUvPPf0GfBM0OVrJJt2pEC1hEqpK8yhjbnyStgzcbC4X3WY/
8t7elkQ9LGBYk56QUnqJ1lZEOVsTQ568PLa237q6rB7LQB4TbgVbLydkmfQ5e2PixD2oJvncKEi9
c4SZjBEgl0Q7AWVe1DeKI5bsEaeal0hIayZLp1UdhtWyfo3OuUZSBFU0hylAUlK4sLtff3H9k+u3
v76s/nx0Uuuydv2nJq6oD1zYejyUd/W1X/9QXu3v17+5fj+3eLe5C12u3/36QwzGci8n8+bXt789
1frQGkEVUeAJGE3LGLnnaMxvCC4+PrLdIzTZ/f6wc0dwQSGwOa8v4+9j+PU/fz3Zb48SS/tztWTF
vr4CCa6HYbqIb8BjxsCxOJbrA304vuvPfnuYv//mw4n7eGp+Pc76sDE8hTVhB/3YbQy2L3SIDz+5
XTfeMxU+jhnqAO1Pb7IYjtSqKBANYlLwAi9nQ/nDYR7p7BMzDWCDO9o+65wijBFdPoiAAj8r9WuZ
DPskT98A2N0WijZo17hmWPYoPnKxhV36ovvJ46M+BEjdse+CGet31jR+iZNqZXcVW9Tb0QlpUcXS
hiAlxbm1qfIG0r4YH8wlV5RWBtBnLPld0FQ3q4DO8xtylsryQcjT5AX5DtfQuGcDkuyCJLI2nm3+
xGIfg8L6rrTLHjgnb6zCLoUR0Jn2wQkaNgXJtLyptHjMp2QX6zEEKA85EntGS7dvKwLuplmB69vN
9KmwYAgrbV4yJR7VvM4horoLg+mmT5JNk2J5rUeQH6iw2EpB6zp4vjokDno5Piu3Jj5c383qXeeM
5LoZD4M9tFteNeB3lOUajPBGimPsGkTnwewjaCiunShsDd9n2sVJ6yKD6eYwU6kWD4X5OaXVvVWL
/yMYCaXrhQQaQ+6hp0/wW7i+7XdAuLhDORt9ovdgG1viptDIZFF/i3BChD6Q5cNUDeqWxgR1zxht
69K4K6dW3hsB8mt9S1/jzbTQNJnDNsbQuik79kEJwteN3z9DaAhuElnuU8XZE3L+2ljywWWadFCZ
RSe3NPajJrGUUlHtcJ2n9GjzRxxaoFBj6R+naH5wCm6oToFMEyP86Kk7jZHiVEUkGirxxR6hR3gj
hUjr5zVHSztdAK9T7Kjvg1rvY/g3ZpTe4D900bct1WaqgxZhrDOdY6jH0zJn/F95srmBou3Hwi5m
8zlHcxoGi5ECZ60BULdMclbCCWb9jUXvIbJ0cKiw9S/4zhDN0vJImGTio9r6FULIcmANnA3geAHY
JrSqq/7U8EbwMeDYIbpHq/Q0PTZW+p5PVYW3VLwDy4DRMmvraPVecJeIPLRGjhidyQK0gOjweWge
eGndbck0gfhuYMuZSUPD/6vDTbg1Is1nGfgayE3yJQHY7AhtrBqJiNEYODNte7JSQKqSD1bQxtln
H1q+2V3Rhah4pzIn9K3ezbX3bRxbfVH+d8hDalmKY7sENPBFh34ybMAl75YY2gOYlDfXoZKsUn2P
w+wpj513pkiOArKW+DO+fgOqL0GUbVlEx9EP0K2hjgOBGTDQjdw1F0o2xKTVr9NQ8dEXaUDNDIEm
RmcpMntYO0cbJs35TWSRyYpWbAMKm4VYSe5crbrYTm3tsuV7YNI6q8hVKBExKDuv9mbhf7G7jmzb
gkYSY7qnroNfzHhgHvTEqu2l4G26p7yLb1xw5wJbM12eB6KHFU9JXogvKsJFZwSLpjn1qI/He1V0
M0z+suKtbaxj27rfKmRl+wD+4sbCA7jxUzQjYPGGHdyhV5iIl963psMglnczWwW182e70Yf05xDF
uH0njxQ2cik93/rJB1CHeiqoITLnhVgfpJaAD8kzL3eD4c97KWxCMpf5GAmbDyBSFDJYYJnT4Geb
nGxasOoMlAqc8d+pMaY+BldbOGfM8UaY9pJQEfYvsa0+ySoj6nyYXwpXlPs8fZFI4hq7as6dGQFm
zqzbGrXcuNhn25F0UZ3x5M7pk5ECtGGmuFrs0dQGBoAM9Y5jAxx0QBFKBN22yoiQM0rh78DmP2W0
LUSb/SyN4DHoTT5okTOFy+LsyKMo23ZftB3XyFw8ljl+VZIhdgwLhG+990LgnOz7mzJuv+C6rjdZ
jBpg0OVTs6zGlTILtmTtIdCKem83LSBxfQMSUk3IRgmxQDk0E9DnehZPg5i1fkCxFpPKfZea2UvT
dEwnhH6LkE1s7MLKicfD8x4s8UuWO3/Z7Rztu7X1tCzeOasoO7rC9j8JTFG+CM1Jtzu3Jf6x4wpI
lPEdXAlmWP8VLAobFmXXt+MqSnbdF9+ChNR+A9wDw9OOAPaXsNRJXDTbtD0ElnlecsJfKMPbMIK4
TEmnhoNRBS9JPJHka5ZfPQq9tjdtoNE+JXxEu0xP3tOy6KMVCRjXXKEQtVC9AIKt09oJEwlAbCiZ
k9bZdDQzuA1FX7Chj94StLybXPTjcSjqWzyQ3wYauHvZ54w+/ANN0dfR6tNLLm2IJ/ztAJ1sqdkk
ppEMuyZrqb/pC5P5QI6RdLHn26S/IcgjtdXeexX7jSCdzb0eumo/+uc+InNqiZJ6S5kPip92XprP
N5pklI2l63gXtf0n26On0TrFUzfsDc8QYLmB3pkmvqBiVKcis62LStYtXtfZ0FL7JwxeZHcP+RQO
EAh2whvNQ+pQ8bNUQdGW0yZLZ/aDKgXeSSSmYY7F0e3jn5G/nBCq+AdKEW7Lmsn20ik2ET18XZNu
4mbtUGknKveyZuE0k/kyZSWxkuOpQXPvTOWGG6dXDPg6coR4LgGEEY3MkOi+ILTT6cF25qeqGmkK
AxPa1ybdPG7fenXLtqTF+rE4Gx20E7yORwWad0emg7vJwYGN60VqyqjY8YwzposD81YShqHqOEF8
zLMEafNAGsNgGdQ0pOXsTCt2dyVJJluaFYoxzKZiTHfTxn9VaeFsF+UHu8xu0h09oU/ZUAWHwWrm
rT99XmpRvdMXL9rEDJFZYLBhQPslzuMvg4NVLMs6iiOrvRgTY/QKmgEMhrBVxcGN5HIPn33TeoZ/
4SJ6d2tYO9fcxLkyIcMI+87QZbIj84dbA8wPgMH74Ax+2Tmy26FRB9KdQJNpZ9fNXSrd7I6M7JPK
sMhSzWtIOWZ18kDmkM/YN2N23rJxwwZUmv5F2tktbj7oT+b8aYoOqOeAgyp18DI1sp1JWCS+2amO
NuUO+AOnx8JZXRuMhHo5bpUYmrBonJdW6k9z3b20CePsNvG+DM1k70mZGJwItboNkS+hJHHK/hYJ
H14a8WB0ijOg/Y3uk3uPyx+OlXeXuSNgCLdFub72O7vuSzR4E3c2f+tMjgV4lqUR3b/LZwTzSj8t
O7dDtOZbFbHF8U099U/MCbKVGgMmz8kIMXroFWGaGK4G5AMS2BcoJrhbuKcb/7gY6gZ9oLMbpzWB
UC5rKd7ewSxJbmF/fRoswifsmn4kk3fLuJ96iW/R68/VmkZJ65amdJV6RBOtCai/fogjkZeGOAgK
MYOlAgZYaRgNS2wjnmObGdUQG7j/uoyIMY1HGvd+tR2cGi6FZDN/JKpwd40MvH7xY2NCfkfplPX/
SnEEQ078ui+IvBnMAYQwXzpSAH3Sawgyg5hUD8MrSr9o01S+TTIKsQp9T+ROr7v0or3nPk2YExjF
8hV17i4Xg3+0crIOGjLFD7Gob65QhuuXv8kOLFdQnGgIhdefQfxyodr/ynP8G1dBcAVDVEvH/aG2
3JOzcjGuEA19fYV/fy+GEnN8jPkiLn0xXNwBr/vYELcLLP5faYZVyv5hI3QPxqoP4i82UWk7WkJz
1kSn63NWIoGm+PfTp2uIUBlhL1kDO2lZ4+uQ1aL2w2J8xtCpz91XBs0kUK6/v/7RNKF4mwhq2ywi
4gbdd0YQIt8gyqByQ69h/xH7ZrMrLMUYvUoqVkW6EWqcQSAmLuFJOHmqNnO2VcqHkVxfWDwVZQWf
ANx25vol78rivNwRpVKfSyfi5SySzksTpScZ+fOBdtDx1y/X/TtvJIPC6fsSiIYZ2Brp2vaCzOG+
5JUw7H6c1v3n9UvGUrGdaFttbIh0DK7AYJdZhjXPvcs82EB9Qw4oVZy1GeNanaf1Sw5ovaBHsZIA
smV7TWVNZ6ptbQT21xxb8ylI8yNabvcMAfmt9VpjJ8huwt1B6Pxqxb9+oZ+9tQafUlm35E8XEWlN
NQmp119e/0U6UX9WAfkKXi8T1NgMPRMYkKFYe2v+OL10RcMopyWTde3g2Akk1+G59sRMK63/yhr3
lTvgj0pvEEAhosGwQOFpIxcgfsYYzZ9xzY+XUT8WwSWPzBenILqcvgZdXvNlYV+7QbL6APf1i2Vb
L+TSdmEfjaEsvU9ROu7nZSKpxB5O1MR/EUywjb/F7vDaloxDRcFDu1V17xv6EQXmC0wGWHTG8+RR
gfjjmzlKntvCV2i0333HeUN8+Tgpj81mYwIqnZGKBRWsgZx7kqZlbtuivMBLAi8quH6djlFfScnI
Xak+w7G5yRMomNcf/f2lox/F0GEAqkP64PXnhGO0ByNjz77+7sOfElzHh+/6kNdfm0Pv79TkfPnw
dyMxh6ye6/Nf/45wgGBvtrCu85KpUFVCwZ/B3jNq+Nm6+tYpULu0Mn2NGOJtFd2mspnJFaAC2EAU
AzipzG1gXMosCi5qAP4Oqep2ikqPJMTq0eiC+0h5G0QW9qZr17j5mDek1CnOwOgTVFfGOK6xj3PJ
Htbk7ib4VRcw2hjTlrFx3/ifueQs8+cw1v19A1uwmvTOrdWtxc3jxvPPjgYbGmA4nOWYfQIukVHR
U9xUMNzP3pRdpq6c7tyEy0qtvbt4tR0ZTf+9ReaJtcg/t3Z5pJFgQ7Brn9j2+9R0Ldl3Dre73tzb
aJS3AA0gWA3WZysDdQfPgaI7Yi0OqDFmluuD8O6EkkciTruHaSkObWf2xPUCIHQB0LmBVIcsmEgW
ZW8iExTXCSLzA51I9vq99dP3J65RZ4a/xiQpE9lrQ9aFgsmz81nzZ/0Fs+94hqf/ZqVFv7c97wdE
7lvf6x77tnjw+vgdNpN5MRNjG8c3DUv5s87tg5l3wFmI99Bkw+uZECqinDD3J8+lCgAS1wzqrHJ+
r7vgpbVF/N/cnUlz28CWpf9L71GBBBLTohfNeRJFDZYtbxCWbGOex8Svrw/Q6yeH672Krm0vzIA4
gDQJJDLvPec78G8p7jeFc+Xs+BJ5IXoDEQCIM92d24ZvcTN8Y7Tnv1gcpWmwlgjDZ+mNNwe+aUe/
f0rHaQ1Yq9+1Q7mDH0aSijN1eyRfv7SfrLOGS+zaz8IOBjzHgFLxTjzjOGnJ0CWZQGvTcG0Hzu+y
GHxy4e78HEMpnbYTfcwM5pTTAPW1kulJsljJLKANIvtq2vLdyXMgb9QF1/TViB1BC93SjR0dPo/p
R7OWqiR+iiZS1/vlPqqzG6VeZrkszs1wO2jGoWu6Sz5OxQ60CUOE7NdSj26aKb47Zngbgv4WIwaA
9tVBiAu9je8HxPN4FaVr0rc0fQv/jpXmtkrsM37R+8mkeZWgJDEw31FAGp8DQRM4r8OfEChJT8Or
llcNwqTubszGV5kwXQ3NgZxw5wG73FVrrUd96L8SbfstD3FLWuMhpmZvxTAxY5V9dx30ZxNkPVPj
tCDv8VLk+Q9+/RmOEzzYRIwx14Kgn4dHQyUXBnqwSvZPAkwunT38ItThV0dLngH6x5giaGusgd4J
cQ45Bm7RAk/CHgBORr1ljfsbdyYTYpJ/65rghFbczOYnGpi3Xtjfjee2a2LKOwyUU1W8K53EjjH8
NboJxTOfbF2CbK5hZr4m01wKMOhZNP2L8oyRNRFo5wbTYE3Ig6pMZ4XA/ZXjMtrGM9mOCfdVBfpL
69rhJkYnTB1e31XzftCL1EzqYQGSWHA23fpJuLgeGrqJlE4IW/Yb/KP+MMsAMUHa+trTc4PeLX6B
1ACD5Jg06fngSaOXG10Oz3HVlni9c1r91Tns2tc21XNa/18jN0mg3kLTFAQ1O73vnWsMuQmI4Faz
7sPRrPYiNyiDkj07oiEX+eBtBkEgQW9TBUv5ybpk39fVxR5pbLC4vg8Dg6v6fTnbhmT1pabIawfW
pVXUrpx5zDJgYoLbJbNWrmx6UpTW5PugI8MB0LUh2TLcGMGMiNa7Z7eJH4dmAC9JP560nriD8plr
lH4dTm3Kk+NzTEYjop8Ku6N74CyddcLHeGgeOlP74XvuI9+wYibCtb2/KUz6Kiu3mrI3HeAADVZ0
lwDaCKxDYVD5GgBzZcMLBSbT0aEic7X36BA4yWNRqKe+nb6WQ8l0TKSnHnpQndIA0fh5egv9o6CA
JaJ3hCFJaj6YCRYVh2w43ATNOuq7cB0OcD8jHUWN1a/LPGr2uVmgcm2QkvyAIEk5rPe/T4PebwWf
A4bXEGo3klWJ7CFsrKJf2ZlvlCbOk4VPSfrle0tsmKSuE5dzOpj6VXbI0Grbp3flWHutbV7CyP5C
14IiWkcFOUqHXzjMuWYK90En67SrXuF/jGtWWVcwSXexmN7dyHsZA1qhdAoRxG391ppTC/MXcshx
VwDanENhcKH6XHhqMq5Iyt41FPaxsrI8lc03mklyPcQuGSyGgc2r79G1GTqzh1EdDaP/6besXxIo
OLVNLJEfZlg4MY65Y/5bpyzKxbV/CGqfkxI1gYqrHcvk56l5B/bE3CyBUWm07Vn0ZCHRuad+lD1l
tcA4ViFqK7DEYmVgCpz1P1TgRHfE9XwNctHAntM9YDvptKKX/CZoChxwP0XbKCuyY8hYIjUaEQgT
MrJiKrWZNL5PzMwTalBKoJNhXjCgNhvdUdWmJxjZm2X0eumfAte6uqMtnyr1ZPbwIOMCeYVAjWf5
bUyfwt7yv0T3M5eXOsd+95nUnKup4Sse8Ip0/gBzJqhADM3c4GTO2jADYghL5OsFpI21ruuC9nPz
myS7Q+ohe4oSwglCwyg3DlrG1VQjrco7KKaA1OVudMtqbQnv2SeR/qmNE0oosun3TDejrdd1FKAJ
MDznlnqo6OeBV2od8MGVscNbAgKhsoqLyDwYXMK4A7oNj9yZLj4+iuMSLeeRMdPNN24RtdtR8PPi
3bNP8IuckxrTczFSItfLKT9HYDA3STJXlmZgR5123m62Yao0EwfqZ/d2jHpuuXFn3KtBIntlefvE
csDtNyaaIMr6gT1YTK25iArZATVNGupjXEquy41QKPc0D6W5nG4ujXt75Q2zKxHR50q03gXGDloR
e8RZGGfhoUf1a1SFhAxGYYuwHRh5xajWY9foT8xV+yfnWIY62H0L8Czhi8bZ7goDhjHdr34OPGrF
mO1wRTBLjGNj78YcckFraQ9m8SXoCue2/GEHQu3E3MMvNMix0hokpwGSAmmg6E7mXNJwCrmu2sxm
Sh2MqNfy9dhGLi9hn/9qJI5qEq3tSzrhrBJ1dLDp0K3tqpnWBLnsE8c3r54zIpvrfI0wbmwRKZXg
tXQGuZ0Go90bBsu9Np7s1dADxFaeRnM9a9lbT2N4KujyK52aS+tdRxD8Zqme2MvGiHHCc1G/T+JK
bGQvCmR4/bi2B5t97v0oEpdAcYlrjGSOcddgmiYjbH3ZsWQIp+OkOv3g9+ZR87AYhUwn0ljE527s
uWDZ5L5Uj+0EKDmJQAXNPktMdDQxJu1uAWa5IXN3u0N5hzym3XCaSYZUn/TueOIgrRSC0S1pYhh7
G14MD2Vn85XtS5tCvFZSV2ya1t0MPeoLxAOYKOXJjxBUNmbDXJF42FTegCcdBYU/ZlBag3vpxdVZ
eyyG3q4E7aWDJR4mVn6D2eHP4wK6lWRZkTujjtgP7oKxItspHtP91Nb35SQvU5Plu9GpX5Ne++nJ
QaIlhc0QzPKWImVBkPFFoNdh6eon5zTHfMwkMFu5IyPM1L1Jpa7E8TwVeZ/Q8xz9VdEE7iZkDmcW
XDZzTC1gH7ZWHUQzEzVYpb38TUBifWip5iFxGol88M/zv8ni6hsDVfErr/oaIhKjrRnWQ3p2feO5
VJG6dweN1Sfjv1nCKVfhKxlpj0UDEVkE4D/MBIWXIu8hYpoi6Z1tooihWhbS2CCAWmsqB3nddkCd
3OCNOGEEtSZEdQA3E+jF9zS3vCOLfQqodtMwSKlyL3NkmABSI5gF1l2Sw191aizZgUcRrE5OFF4b
tFpxO9eaBSOoTo/M/opLJr61wfCt8pl+hF13yAMWbNMQX7y4ybZ9Js9q7GbLtDdiOB6gOrTFISBK
mtlMGx7MkZU18A3skJAijGrwT6adclbqaftoCuMQy59+4hGVmKG4Hmmtnv04vHVWrx19etJtIMC5
RDk+pVCcm5horMINEGClfbYlpJvOpyb1bWdSGp68pDqrOV0054JBitYx7Mr6qGO+ii1Js6efHlKR
3sIqsw+5BzOBfkd0IYhMg/nu3HM9/KKP5SunkH4MNbSe7lR7RwfwGuJO7d4wiheDLtTe7tq3PI6H
U2dFj6iKZ7fJeFGxvCMcz2UVzPyiyQfo1dA6bTjUip7HaFOcBS4+Z7kQUhbTIZmm71Vfd5QVrUuj
Yx+QJSsqA8IoUFHHx0oZnzi+Imp55c2qJyA/HeYfp8R9TsphNyGlCR7yspf4x62zC13GQrRMV8L6
mqKIMK3exWHSY+jO5RuYW/I4E5caOh2JbTRnSnrt22KNX76xLG/7bRLdA/tv/AZb6PSltA66TtWu
dB2QEy26yLpoNoVkipgKAr8TZlYozHF/ohChDkyRwpXxpfGsh74DWLN4gBeznz601tnmAF/7FrgQ
x7LIgUHRfy3l4/Ksuq1RaHp4WsEUIPbOmYP0YYMCCoAGPzpRCYA9spXh7p3B9vbYMJgVEPgszKbY
eJVcVTKP7xyAwV01U5MTF54R4ri7wmtMXgteAMTSYs3UA+0tUNkza316ZlN4oPdyTkTCZBM3TZG8
hUMA3NimGNyALSUT9i2XiFiRtIQfXnvRy90AoYihAQmTzxlQRqir7KnN9+GW0YFw5xklgAEckyYy
PU1aeBa+m+WAzRvZ6LYA7MY8sOW3wTwXOK8pxbg1K8znWLJLouD6dVD5x9TkG0cXRT5HIlYNDtjO
RjMbpc+yGnnrBKvxTPeWZX/rTGZcacPLQ5/ut19Ds/T8brU800lY0C5DamJV2TqQ/mvc+89Bqxjp
6CEhX2O12ylCnj3tNxFDxOJWebbuJzo0CQbqGmsIOiuQ8Rq1K+Mn4+lsYUtugliWlTHkJixT3iOp
CE0KkUIMwE6juL9ElvnDEYxHwIyuRciMWoflFRiM80RarJEzci5Y99pACizRf48VB4niU7mN9jym
eMrLWL22HWsxu6Tro0X82LLUt6GKmRhpqMyaZjN/MzQj4S25TO6aUYsgWY1rCpx7B3EhLEd304nw
bbmeTJUDBzg/KuiBhvUeliwdSo+XLOW72pxYEIZvI3PJMe+/hRO/nSg0oqGLHDs0IpSIn+9qxPdS
AEeyyzE7x14sDjUGgqZrx10Wssh1DabzbjpoX+ywHU+DkIdK169TYzd3ddW1dwU994ye6dFJcmj4
zIHtdKhuRMyxcFDytQsGeeuZRuqjUWP4S7fktfe3pJ07PNOGXhsRcsMIg6azX5ugTs/LjdZ338NQ
C4h3h9meFtFFCzrdX1OZ6zeCRQjhc87XcNCQz1rKuFMjlHl/wgnOOPpIs73fk+30WAJb2zGWWGez
88+IUZgPjc2mZIl/qNzqu5cKY1014oFEDDAcSoN5xEVyPqj0GesQdvKb5tBMjNv5+6O8drIUzjTp
nyZJEZT/5WX0jjR7vP285ldj66wQOOnH1j2Q0eTtKfLbK7QINO4qfZMOen1URI9Qb0J2K7oe6JIB
HaHj12Ni0K88pgnDvFIzaiPYEtOJc5HWHydicCz06FvcowRNHNwMzB9BjZVXZwywlE2bGndPQ5Dr
bAHiWBq0a8FMBokDkyb4v0+ytXJkOL9w2LkQaBFgC1brKwftEJ+tVOuirrbVYL+0pUsuUsZ0KUDd
kzfVS83MeF2NjEHLQER5BTiVZ5IB2XA59gEtcrK/Tfm8Gu0c1v5RdA/Dnf3Sl6B3z+SW5I0RyBnK
iGPm0PWnstZvnYxMa5Alg6+qgw4lgpkiehFDouiIFPM9j9G4a/qvQsNw7TMtIzOS+jfLQ9GW6zat
T7heUNv2XFSX78m2v2kD2jQp8MwbOIaWD1xO47QKmG3pQ/BlYiK4YerKtR4GigCQGtFE34UcAghT
xC+lwnFOHt5ohcSN1SGWcAefSetIIRNXHRUFztVIt7An5jE1AwYsQzDUJMh92rYnfQXaFCJReqbO
kfhvZxOV4al2wrfZ/N826VuWczQhpEXsLSBxqdl27vZPgWhfFIcVHiVIKv84BPWapneM5zuQ3bPY
9AkjVqIYH/NdnVdXQLFcH90jKQ3fcNE3m3zAiAYVgmkJT4Jsv1cZPDvDh4pGbe2XjoGdapm70WuG
fP86Y/lWjT3cUbpWa2fG7kUoP60AkQn6gGY1l73XLlYXkT2yjr9qAQZBRyCYm8ervtn1iCLQ7DOS
N4oFX8LTZc2UD4MIpUojfvMaRdgZ03JsJCR1sopHJlFQgovVRgNX6sx1Sob2aeeTIU/ECxA6p7uL
GGRWWvbWCtBwoc//ptSz7ZRLev0kmfoNeFPK57AE+R0/xsQOLr5Ihp03xG8pTat1ZWKWScUmMnrz
nMYIKKzBW0P6ajauumdNEl4rulDk1nTqa9+HFW6RItil5Hp+zfAc6oM7lzO6XxEFnUM1WvoNBPOv
cXwKvML4TqECxXM+TZdI2vHBMgGpB5jVNxoFqoLEjFNRFcfIMjqwWv0x61n8Ac007nrmOFk6obMu
lL/3bI/zxIeQkiPfRNvP4UwMvL2qoKXDJUk3Ud1U9HfzNzLSAXiQB00P2n+uRffeeuoL2Wt3MAWu
QwEOxK9B8mF6P+q1PFL7ZpHTCdp61JmH+eix9IpBilmiPo8EIxmuK59BxUw1k1OKM04G7vepUye4
dBPrsuTrPB5ynqA6cLZlGL2Fjv9cJHNKkfzWqvBnmtqHcMgZ1WKrW1HVWCOa6flJnaeK6bU5UCE0
o7myP0dAyPkkqkbeqCko7E3WbIXMyvugDNdYfTm8S6Yd+G6hviuKbzojspfWBC47h+WC7bO21Q1I
ffxngsAix52GRxef+7NRu2+lDuBVergDjWMoIuxZbfnuNy7HLAeX3lnPo0ufXGZr/My5l6lVXjFE
K8wsU87F1+05tCWNFC5+8ZuNmXpOLD3M564RQ8TN+Dij5j6PLcNdrUOA07T2usANu3k6AdZwJyvc
ym5x75ecDHqOW7qh1G0FEkYnq5Tlk9c9Lu3YVveVqz11vdRox2N/YxZRTt7VmL3BhJ2igHSwb7Ye
gxwJdHJ0rlXC4b+AqJbTJYi9FQaJOw3tNLVFft8AE0LXxfHaKhmWfMTxGDZe7Pluzodx1dfmBmMJ
owP+2k0G+KMQHunQ8qpVKd+CdMiTCXT/dySnfD/fryukVkxd3U3aIxVCMlT7Fb+kpGOqyAAhUGl5
r/m5DQMceKRVEcAwXZY7pQN42TA5k7roDkfUXKXnohPmTbIiwg8NFeWQXKNbYjPYlh0HhYunCSoi
P17GNQzGPCFK5qlOXOxjMycrjvJD6lBR9INZYGfz35480M4qO1sufKpwXttnINuSwnq3SlYqPqEM
5BugdwhLb59qur1l5vPSe/5Wq1nccfSv0hTLwGLNdcne5QCaK4VjvvVJ+asaluJZyhTBcb2NA/yI
5g6GDG0wnyrDilbI22yu4vVcrggRuLEUmC+bHBxQpWtSfQU/8VThPoN3xzH3veCXA0rqfWkw1ohI
e4gaAEoRMV+sQDqWjJC3/Frqe1FF/EdJM5ZD99LOq6y0ds5tbyocFFymXUD9cTjcYrzdm3SK3gaD
kx4a377zJlZsCdPaChcHBqT6ECDxR2M5ISmZyKFYjkeop+ZKK3rJp/29jN146Sg0CBTsY3Ho21wx
b+QnG03zya3K+Ooo+SvN3sCYjd9og+rKueCiQ4ifounFyXw0E0IvK1EnuJ/JDbGcuFwja0juY2oP
6zQG682vDboo8+iBF+4T7Zx1PoTGhl3sMAojD8J9JziDjjJOt4M3fkk6FW68OkGEoxpa/DpcU4qH
wwZJz1YfhH+nTYxYhqOeXRNNFCc/bg0CsNzKmw590xAzjy0idhCyKas+ymiodrW6b6h4TeiW3Nh/
8eB4HktsOehw7H0f4BqciAgYYEaIKEqwmnr1rjU7rrEBEyDMDcXaDfNpN1btDewRphaVpI/CRHlT
MHxjpOkR9RldfNewgifjKNvkmp7fRlaLjxMCzg49yQfS5/9XGLXwJASUfw+j/j91hBjoL6Lg/JJ/
AAWF7oENJO/VIj6dcN6ZmzP8atr//b80IQgVFtJG2yuMmQMNjOD/wqid/9B1F9wYGBMH0MofQEFT
/AdtW5crpgnkwRPu/4RFjfXnL56LDo3HMSG60M/jA0nzL/oTMOmmGRNcWS7EpG1EkOppuRnHZDqJ
yJhOBiFmiOQCFBpL2kyFVsdfwm2WrfkmmtKveWsHuwG1ZUrHPexPvqd6iDtscQEneyk8tbOlpZt1
MsvWcjPMfy73OYvXZblTqxIa0gZNtTEmm6lQz2HR413xBERNPaek9k2nNWiELTZo18xPnzeiaTCF
Ln+D32Wzl9nXJfpyyYxkvZqfQme229gfeZIVISYB4cDAeSBtLzdGhY6NdfhMHfjcNFLvPUoMyNxN
Tttoebjvp+Efz4yznPZ4mjBvjHtq7/aSz7N8Y65Kq0NCrjeNdawPy30fDw/YbxpkQ4hKZ82HNWtO
2kVb8s8/00U6kmshon4qQrN4J58SPCfLJnY8+oXL5nKDw7g9uWMliQbKGQjQt4brYnbtfN4Ie/7v
B8LFecVsnVjPCRuVyEqHFfxYnMISAKLTx5QAXEK5Ui7aNvzV5e7lCZ/PGmrjxRqAI+Jhx+pWVY9K
kXpk5uQCLVvin1uQ0FD7/vWwHo0+8nYzznbaKGjsdM0pQRTJITTvZ/nb6OM5vujzoc+9/7HP3Jy/
WtVWFeL22QI+v/7z3cuPh/9557KPj3daNj+fubwwK/ckheWoshKDGa0rPrY02Ron00rpLi+by8PL
TTWl3wG+YxKeX/F5k/3zT6vS1CEv4o9nfN7/+VyrEdmpKPeZJrBj5i7fPPUGbj+2l7s/b5z5WPl4
fLnzX/79x66Wzaga4l1imc+fL1m2Pvbz9y7+eN//shl7P02WI8e/3+GPPaU2MmUBLWH9x6v/ePy/
+fB/vOCPzc8P/cdL/+XjyzP//mh/PzOCWAL/0tw5yPnWhsvp/3l4L1v/9r6P8+LvhyMscoe/7kTa
+48zSjkpPN+/3qFsihpZyoQ+eSXrkRQlhrTP13w++6/dLg/Y00MYldZxkSmSu1Wcli2RM5R8/vnX
fXis0Dras+zxv2wuT10eWraWm2VHyy4//7S0Waa2/P0hnVw2rUUU+t+/+/LE5WZ5G0uGz1o3pLvl
LiOp7P7bstnHYa9vWdII6iJMxYicO9mWW56oR7DaI9+gOi13LjduahBT+vHQ8qzl3hZ7/oRys2JR
U8XDRrZa3J+Xh1Bz2tPTsqnjbynu/9iNYQe06UuBfCIJUAB/7EsDPxWf6zryMZaQsqJSceehwYf0
NL5FtXz1pxIVlqghyWTGeqy7tySVMVh7lOB9+lMNuATJ/93iV8/W0E6M9eBGZwKDkbGOs/2VZWJ2
Mp3gnQpIv8P2RXhKIjKm2aQ7/vEpP/4bStLSVhTFMdFwSfvLVPlv7/t0Un48Zb4yLK/9t39iMcTV
/enFXJ74/7Ab07W6vZTuYXnBH7bOj83P3bjLdX95g3/7SajEAUNVxf7PT9OAjC8N9VguVzLdsrKT
l43Zadlq5//Z531/P+fz4c/nfN5XVjahZJ9//6vdGvAiaDHM7/q5i//Z2yy7/XyXz90s93lx8pol
bn5SHiF943zpMuar6bK13Lf8yRX8JmJd7T7vp6+Da255ysfm8lC8XFeX1/y1x+XPbLlCLg9/PHN5
0TS/7bL18fjn3x/7DCV+aI0yB5Yk1lqFdrWM0joL/Xs4arDcJ+Ib0P8wu6CrO2JR2zf6gAmGGSnZ
dvS63IR+J2AHpBykR8Rh+Zb09kQBjOIE12eaL6GDUsKip1xnGa0vb17zodGcq3FJ4n43ZZBsygg9
93cbD6dIyuw4uBVpSj78R+k8qpy1aKAjJtea6j2GpbQBDUGHzry6dkBuVYWOsRzdU1KnUOyi6pmi
jtyjOfuWRtp7nBGepETn4QCwrsFAVEVsTBB9vtIegPwQkWllDSjXknAvCRDoUh1QY4qfxm7VFrP9
e+IDuVCDfYCN0qJ3G7ahTHbwKBuqKukAy0geyqS6+Vr0O8nxdrDiQBJn2xeWCCjpBg8nVJL8UCkV
BstNkJ8wI99A/TmRa/o1M5PxmkXlhULItmDuvlHUtvqhiI9WtfMgDq+rovK2iDPHLeAyoqeH6BGV
EGX6gJLKjx4ozoYKMxJdTScWqojiSwT6gNb+Dwc5w1YMr3rzBEz7VkmLrtmhyCh2ls48zlnhfsJ2
sipVz2wyItXCcmn9d35MC3zCAvwgbayWdsfRS9sA+maBx8ctvhcDNgy3DTSGRd9cqdCEi/Qz7T3z
lPmIY1OYRsiGFc4W+5JH1atl+eOmc4ESqYcAThLWn3Ncjr/J48hPWlX7Kwy/Hb9F2e4QRqIeDBUo
xDyk8q14NFH1HXFPp6FlUK10M5+X0eusY5nrZpgyYVm8x6IIwRkZ7kWZ2cazYT8B+Mcp6xivfUgi
cp3RicS7VUkKOWXZ7gVh8TKwnK25JrOOub9FDEwX8d+yp+GIYOgV33V833fl9NB9c5902vkwPxTa
5Ub7pYWEIOblbhbGF95U7GsccylO8XUzmTczbSmD7TCyY3v0aNS11igx0HbrvgyRqud1DrxsQLBK
iBdQ8+ZYwZ9aAaUNN5VbOzOZk3Ze5MxCWDo3qApxKr8GSfe7JM9xY1Ztt8qS+16HcaFUY91bgKaK
dZ94/rU0W/vsIphQXkqvr/wJpcnfDV6KNo2qf4VBet124uQ15e+8kjcUtGJHWPl+2oZ10GzlFJV7
L7kBXevXVm0gfKGZCb85zaCylN4mQ24DfYtLtJ2yspHQflZugJyfjugjWhdyKAWdWInAZRUPr+00
PtgtYSRNNHGpNLrT8gqFGWQT6uouL5pb7gclYbnpIRITDlVnl3F+NElGcAiC+IamVMdsn84QxgRb
hMPGp12f6F1281DSVIUSZyOOfVR3LNZkIN5Hq063/gAFwApUeRtz+6hGTx3qFLt8iWp7HNPuoeSs
WndRRg+3JdHFElF2U0j+VxKDP/1X98s09FzDax1+IBQvnJaB2FeWfDa6sbpUcftUm6GLVoYgoojo
MwWYno6oxYKMKXSVBM2d7p6yMLT2QABv48Dyr0eNvi0K6wsRdbRb8M/2Q1IcRzmt+q4Ra1AazbZ0
290U9z+omzWrcUCA3XDiw42CQ2kS69Ma9dbS/H1nBeMOfzGEh678onWNQ0fflBe/6mNSi76bTEZs
E4K8dMp0rbkFo1vNDqK+trYBzrYGaqfA7cHReERKsUJhslEWQ4JVI+oG8fK10BUOE/pYJZ8MMlxz
Vw0eNUwQLjgR9YACN0EpOjU7+lTIguPhUPLjrow+/DX1/q+8CO+ifjrY8fjk59Wt8Utr77beOdUq
Z1cKwgdazUTkg4WywDpEGkpR03RPwz3GjqfeFFgGI++YRy6YE21UtwGJDU4hbd8nDLphmCa7NiM5
pSyQFwBc2LW+0e3mSKuAUNqqGq/0nL5RAgVinwAUyRCHFsX0ulG58Vg55QtnHyX2GkfegIYZShZ1
ac/fFQPgEZVgSQqQusZGtUd7TPtG5RQts+BLxGmKlfqHKIjqhh5RrUUFX5TC09Poe8nG6UN3rVoi
72M6uEKzL7BLngUUcXbfX3SLVrGPSMxAaDFbPTM/dVeizp6A89FarJNgreUJvC093ePJtJ7IGup7
1zh393aFwn3gBONMM/cVxtKV681Ih7JD1eWdDdXTGqB0uA3sh36C3BWVnJMDBV+qxJpxHK2b27XX
akzqTYVQkSlr54JGTY5J+xWFfLLm0qj7DHdtm3xngQBFCNON1yJDLvyO48OGugM6o963NbQEZtJH
+habzlDNLUHXiewnfkgCC1gfBeyJIv45KkJ/w4m36TCBrYc5Q1FG8Z057YuJsnTXd1hnHQnMw3+Z
bFWs5ei9KEOfyPytEji1kGiU/6NG09MbOS3+hDppnti/sjrVNs6o0HHkwUwutLGjlLBMxkgQBAUh
IHXOho11WFYzC2f0BOTNiiAqEVUrzTZeKxdSgVdn8HNc7qrp9xyUo5Us4YtXKmrZceqZEUFq3GmW
/WXs1c4W2Zd8GjEmuLQNAn5hB4DrKvSmS+XKltV685x3ssauPBlrzwyvCRSIba+wuVUCAnbj5u5q
GgLcYPF9/ai3xnh1W5SN8djS4nN2Dko6HGLECrb9j76LtgFm9U1k+zcTOgaXGwMcRaKfqqTNiXDE
nUh9nBBZCSonjl58/DUnWMJXp5Nvsh93oZiCk+6iuyNMj7a0Xu8mZV8L0D57GU2rwlZoU/mmS9Ff
ixySoSoZ+YaWDMcWeAM9kJXpRj8hRaCFlkwUmojI+1aX5DsXZU1/wtOguZd7/MDPaLG3HePxyQ4A
AjRiuMsJUKIraHRbSQp7F9ItCUz6OUovnhpmDlVl1/Ct2ptnVvUqQMaQtkZ5Dz76xaj1c+HvR7sz
GM9m8C1C802nr7IqISVMXHgSP5v5MFoiXU9ZcKE5+1aSFCnRQu1y0qOAmjgnRF/VRRjhoxzTnmO0
3Q1xiKTvxSb4XRnjb1Qp4LoczQBGL46o1ca1KbHHxRKGQkbjbj3+Nmd1uV4h1zMc+cX1QgfFZ3j1
+5ko4WqCDmtPAzCnh9bldGuiJPePFVNovS4uJTLkLcT25gDBCUAifBHNPHYoxYE2XhzecT0h3FhH
Im02sjL1YwXRYSqkeWCMwzfs+Xd2Hj+6sn+fZQQSfRYRvnxxYRrt4k6rmfl0Z7zD9smv7DOJSnmq
8Eaa+mbOZrMGcW49WnAN9v8UBkRpALH2IGbvWT6sDfl9gFtz34h56EQSurdHkgu7/j2H1BTY6Leq
hKT6gF4liDyWdfuiKfcqkDYLl+xxlHgotby8C0z90QA8sTH1/Mnqup9Bg9FcL/UVAJlvaUyUtjuG
xkWT1VaPjA744kgnC71iEcbhmYyKa0IZepzgOkjxrY5CD59iZdPcKjEa10y3bOiSLrCxrvC8VcRE
oUQQuJZmI/c4m9fCIjSlqQbaNfr3vlXfcTvsAlB0K2EWj5nnRvu0Jdort4AbppNCYwVFRfcnh5Zi
PG313riP7fqWBlyMQ1M7QiiN78q4h/X+s3aNaz0Y9lczd9Yp1FqN+TZBFBSV419qArrW9jWTI8/C
FG9NHKN0LzVHUjFByscUTVsNLigqFJTdphoEJx8CD9yNzEwe4D4WiP0xrJfso2iJlwv8Avu7ZptQ
7PxtK1IqDUM8p9glZ4jRAZE903YI1B00a2IogvQrenCSFRGzQja3rsSGA+Iqzmi9kzWnF7MDgWgy
HSh3jC3alST80anoWQ+wtIO0+W20hF175JkJ1f+2gy+U4wkVbtTvIRvNFysEhplo5TyxHM3tIBxI
ZEXT3eF0EoZ3QEV31kCZlG0/IfHXg72r3WXe8OapJrmjcrRD/CZPYmzuGrD063oKjrijwAo1+Q+r
aEBXtJOFHPZoI9LYO173q3RhBOBZDvXovTeQkFbSpmjjRRJ5fXcM0/Yn1iPg4uN4dpWFWMGINsLm
olA63rutZRuSnqEveHeW02AQRMbqzYpxP3hw6+SlAMc3CPcLxgQEFCySUcGqZzrS/KrdFxGM7MxH
1OHoybXXmwujNPIl3NXw+rdQdF6QIf8Ii+GiFQghij5dg98jtzOarsD4mlXSCqT+xgz19fjJNPFQ
twnMjZiYvXLCaVj5Z6mRTbRa7hpQdtRjmtx93CccFLJTMUCX+uerAsMPN1k9Ess337c80E/mj3Zy
xk3V9shXpqemempSOdwGMez/k7szWW4dSbP0q5T1HmmYHA60VfeCBGdKIjXrbmB3kOCY5/Hp+wMj
KiMyqirTelsb2pVEXUkkBvfzn/Mduh2gNzMPhdWdEFDG7MUvEr5oZR9qq4BVbFx18Bd7Ig6APoTN
WYVEcN8bY3glYxBeiSVf62Ht5llxkuEgLrcH5EhmxaR/t2Yhf/8cLXgVMRLFKf/3z3WzG69MiqF3
uBNWhSuCB5jNwUPHwVjK6sJJYXLJb+H6Z+SM5+UBaZY4N8BjWDV8CH3LusSwZh6GDpfH3592+3zj
2G/YjKByLp938WJe0nIkkz00xeaP58I8MQ9NKKCCLE/50xcsnAMsX/74DNXw2eIfzw+3H3D7QqBw
c3uthbOvLv3bp25fjBI9Pwlnerp9SmRldC+pRByIKF3RCguZTJfWMKLrUI1f42KlGYyFthWn53EU
9uX2QG8peMrWEds/PpdOJAkwHqfrBASJtiqRXc6WBsZAJOISLQ+3J3eRwziHYqFJtc06z12sHbCt
QfOKEkLU7eO6mJlOQ+Eh9rV8XZWkSUxnvADWeJjpC9r0czVw7nT2hbZR7UFEp3D5wGJ789sDW6uP
LiZ6Mtkp/0MazvT+5BY3h78/bwRNvE9nHcL+8jnIoM4pzKJLVmbdfVlM/m9H1FxG4XoEaOKlWQOZ
NAuvtuaGVzMunko8GKfb024PTrUEXty83N8+vD3XcHOw/xUlL7fvun3OnMwUj11yl3bjSCAx9C5p
bnkXsAnz0bK6b9D+vcvt86bMesxa8SqIAWOtbk8LuulQSlPd3Z7BLvCiR4aFbMPxV1DwutdCz7lU
JZGaMldwTsG2+Oyx5OX2BaONG+yqUNxuH96+gEXYvq9SUvpxQqNS66l222QWePbFy5D0AhMq/+ft
uarCROUlMKlTs6KLd4pDgl+Bupa5wFRl04FjySAncNhWAYEM1LemAvncLQ82mdIDmtLSzzrqv3W3
/E8d/ltCN6nA+O+n/6+fdVbk7Z/7BH//nv+oojb+Rk6crklLN0wHhD/VYL+P/6X1N9uypS4ddIyl
UPCP8b9NgbXBp11bSJqoTWb2v1dR2+bfJP2DHl8RrqELW/7/jP//0sVgeoK4HJ1PlmXjC7b/WjPk
IiXNERfQfeh4P91Oshu+zsYAYSjEx/SnF+byW2HBvxHGuxRR3jb/539ZS//Kn3sMXMew+EttymMW
r8Nfix8w8VemBc5hD8o42ZouS3AJeJvNrhVtKpK0+q+mobMv2VTIOV7uvlfaeEgz0gpRn33LJMPR
tBAgCZvBH1oIpCP4djsJqXnOo5fI1Z/LFH3SAX8apcLzS/IwFBI2uI0Sl/WQBIUhojM8n/3Q6OZG
66di02v15Z//ofKvHRzLH0pOGYsG7xTEteWF+FP3j3LSlJCRC8QntKmZx4lnxW7idxHeMcZUiQHe
TETmT1tPv9LIopyj5vpAFKAN8hKsT7sNg2y/1P7S5XRO037w3SRAP0NrSXKT6RGhRuhC0EwKkiJ1
ZrwlnSqOsP671D5Qd3noHew8c2gT/22tOxlyIYN1s9LRcrsCRpOpF6SA41dqvLtjOiuQLyrPhnWp
gIFwPfZTANCsMz1+U8D4YF/dlJ084Q8u5jkow/Z9qpYEHGKwco2XHC4WjmOVrV0v3scu4R/62QXf
Qt9wzNy7HC49HXMr1ViJby7Ywk8uZpdED7/I93ELTqInbK6+yYJlzZ/lgitOPjCohvAr2bVWlHRl
uPf9f/Fe/bVLanmvJMZsnDS64Az9S7mGXuP6zVoslBj6EU2q4Dm2km8etrg+5+qXs+Va1XnXkeeI
hd+Dw6W2YvBnR+wbDZEm6JCAU7VEsty1TBTONOmgGJoL6ng4lip3NqJy38fGSdkUmQ5o2WkVq5i5
nhPu6pLkL5n6kIv01XgjtkXTTRh9idhrEJptrH2EOVkSc9xXvbaph8HbzLb3I1XQHq26eqem+AzG
x8XXLmKfUvMV/JtTZpav3ZBfMuYrKBqLz4OciJF8wwh3CWhx24pj0Q+HyXR800jv40B76Mz2LNiE
sB+zdByyLSLziieMK/aHX3YOP0m53lU3Bp3IFcZyFccPHhZvdiPPY5N8sfw98kaxJeKI+Rfv039x
7XClg9vJxRAFzPQfT6nGtrpukoO3j0j4+LUO494NSTsY8E1b86m1k/d//gP/U5HOcmDgsrKETfOc
wB71jz9R9EaTlQY/0RqtU+k4l5myibW9nAxO3r2VUX5vLe3qkdu9J5RuraKCd1iSut9AIjvUUfhF
uCqswn3fffzz3+2/OmY9XbocLTaXGIs71J+vL6bR5Hmmpd5emmevKdROKn417mTUNQswH90Sysjn
7F+8B//Fj118bBZyn0W0xv7Le+DVJrXc0IjQD9KvUbjPbML1lVvEX00FVjsck13SuM///G819OW/
/cttQ5h8WjrLbeo/3aNiwtoeG2R3ry+hlyh8CIcRlOWQnm8OY1mCbbBJHqztl6CRz0lMAczNwF1A
PMARecp63Pm0WXH1V9nSUnOq4iXZhZazi/hvUsPbTZ4MV3k8pSt+kXRdkkmhfiO72Pif6PCK3vJa
u+a2c6SrmuuvDFPa7uGg83OZ3isHk7Ozjcuh5di8OFYx+IBf2Nmm2YFWFQAR1iln9boqvoWsLImS
hAxBFEqvnANGKZBSHLf+2UJpLROmEt3wAASAgVYwYjSr5LeW9SXZca7BiUwoyMXxjDJMaMK1v0Z0
TIMmTT+OSD7SMbJxE1Qg9vQOphKY7Snn9Hy2Q24G+uKThdi4KiEQOAANo5EgvpVOz1ZfvHTG8lxu
rStvmh4JJqfrCp4TMob3bIeceKCEcYNV1rvDZC0hTbgWEwbwoSKyZXpbNMFkX2PPAHaGhcIOiYow
MPsXR4Rp/6VO1ea8xKvIgWhKegw8sdyA/3SDDcyAepy5HveAptl/Wts47x/wEM47LWgYX3lXV6dX
RRnlnYUGvlKtvMOnx+K8CpnfYPntyRC61krpOSB1lyyiO9CxnsXdNou5ES2BQwF4YegyHPR6B8fO
NF66mLGKmaGkw9zhgu636JO+stno51VHqYb4GUlW6FOGF6VhOCrcIfSzFFQse9dNAM6hsWaXO0io
tiqbvoDCHqUZwZYV3o+CvLoaHr0C32/UG1D9GjLpCaUyxUwdoNaIdRBMz2MJoZRrFqOfZSqMHo+P
RVfnVOSU3CMVOGMN9LRIBPKr+e51DJhpl9+KLJdI3x71l7HGjHYO0AdZYpGcObTUT2BMmrZankO3
7rU3B/rnWKtp52bWSzMXH0HRiXXdiDfczUs6JHqKY43cVLiuHOJIMSXObpqUzPi0+2ruDvDiI79v
5ZWf24D/RMrpamLj7rSq1PBkxeUeNvjG1TH5O7R90D7S+S6vkEx5qezXdkgb8rj9I1Hqr6mKil1W
0/pTEuc1Si/2wTRlB6LMV8XCGkm2ZZKUGNvEw6mdzibfCyVlDEzuTvOIP9zx06lARNAErx5MOLok
vANpoX1ZJodxzDiS+d61CXifpRl6OtJs3NLQxOqUkbgR+DAr4eawU/NdVR270OkfmqaMtv3MYCeJ
GX/EFuM3SfIurzgkopJRclrbEdKwxRKQmSd+BaS2MDFPdS70Q7ncnK2InHyqyKnapfLx+7xPguH/
WKnXOUyfYlGdorg8xMTcCR9homC4u8+6ap/S+tkGCx1WAN3mYJhyG4wHAJdYjHiXGLrrwBUDFyKL
OXlXL8RfkWkkuRpEzdKoXzJOV7gp1lUNUjv0TXIyGuDHOcXeCwifW4mzg1DwKipx79CjvGkMNuq4
B3e5zt2lGiuugiZNMbpCyxGTL4roJU/GU2zQfDgUOpG8tHwZzUr6s5c2G2/Eyp91xg7nQL23mWzQ
ZwCKzNOQppFDtJB0mptPXFEmBTN/lg9FVJ5mZT1MfbcpNe17VoxXFq0E5hDTI8tk9TRC/UdS+2CW
8xjqvP9ZresnARmwkWCge1aogtVKIcpsS/kUUzGuzHPOJdZmyNNECvk6usZuzvnkDo/019D80WEX
sTXzDIKEcguDs7o14j1DPAD6q/GD+S3spIRRcjARKRxiKmRiLtEZinHxUZMpZqZBdtJZqNZFAFhm
TK3v8NgC1f2quNoc6oHz2BubXSNo16qqp9wVhysyqLorJ4tOJ43U1Fhvnbj1Ubpfk6z/rCQ9Rr0e
7Lmy3TfjqXOqj7bqnr3G/JbYx6SajxXg1FXkLTbTSTJ+rHOIT3J4S4WAUhuw6G53IqnuZ8RaXgTC
NHGP+Wxa5rIqe6nTXkIN9r4TZgHWRWVT6kGvISi6dqzMweCDNS3lUp9DJXxoayjeU6/MDS0peJNH
Y6ehC2/hIvgyTc899OyBWPEwFvM9AFhCwGb6ETOph6X0WupDds7qCD3bKYH8DMObZ3I3gf+dXEu6
wfeyaIjUGNXVDh1ti95jgokFltECnJkAQFgAcCUDcmU6IK1t8k38ny8QNxgwWv1jxYQqtjmZy8L0
kHnbF+nBvGvLh8QCwJi7vR8PHXM8xptVQ+VOM8sXyf7mAFzLXpUjw7V5RvzPsqU1wu2onlTphsRA
TsVa/D2InuvGa9fDxEUT+0oe6hiuw47J0q4FzLAzVPwsQUGMce0cEw/wLIihdl8W9OG0iU6VdgVU
X9popZ1FQbpLnGsYXkoP2bkxu3ztzR2W1EM0UMmSwG6LFqMgqcofWvSNs7yhdmqImdN4r13jXUeD
e3XoJS9NWe/s0eDt15mrX3UUsYPTZDtCoPhUFG3Oqqzqddl3Wz3TcRmx82MdSYi+o4xvtt5Lz/5w
IQWgs7HA474J7glNMj+WFvZEqpLS8GdmU3adVdR6sJp6acsMnFtaxn4phqMZNG+65v2kh2/vlAjF
U6C9JhhiyLkVZHvWfbUpxmTf6fZ7DzYn4/Kywt70EMsxX7WSUtPe85OBbWSSHmHyfMGj0fE+IRo3
ffE2UMaxko5BmZC6Lyz1HoTvjQl5ZKEaL/HN2PJ2RjmOYEhhYCzfO0wR9W7c3uhR3gDzASXpsTQY
6HlaK7GeK5CEqNBvyhnMVa2hMPexhnQgcTDW3YwnApb+0CvIFmkK3TNe5VSdT23yJXpGLjJNhj0V
aW/FrEIaHsTGrGzgCjbwOK5xaBE6NUmuexpr72tcftjsIvCbYfqqypYhBLSHqQpfyBjJkQI8uhs/
Wg0sSSDfzdAQ8LevcaQ/0hdWbzSJAmhqJHMhdrJuxRj3kRQaXqQIhGAc75zeHTeixH9AHuBTxfgH
u+k7AY3LMBAYJw5vHrQSp4UMKXMIjn3ebz0iButCaC/TZNiHkdTZNJT9amTBAxtmtpFIsfkxV78k
5clsc2DgwE01dq6NvQ0coe+w2DXLBrD+7UHMRHXtIut9dGhKYZN5SxnluHaTKVvDfkXXGbOlTN0D
4c+JeByXrMjtX388hItAkYF68vUOa9AoA1hFbrib8pSywsUQfLPnOgxxtlB772HMzUe1hFjijOmy
l87G8lp2R7c15a5L6YljTGe73il0M5dQXXuvSE1x7cxfazeLtnlNwCIKTO4cw9IQLBW0stjAn2He
0fRxp+fkEwcTzkhr3sWm4gjNXjjEue3iYljRLa4g47AaEZCIKo36AQL4p5myjqphwhpqyWdXR5dh
zggKuvknc+Y7iTIbsfcgUXoJgvGOZRKis4RoWDQvBBGfKrBWtBh81gPVkKbtG6753e2cb/bRXbaf
vdfiHS4+zTS8mAsvkoHpupDSW2NMYECS3PWdw329exm79JM11ImgJMsUG1afPnPrQwyDGUFHkkup
zZRwMW35KTP9k5vSy76x76MSXSd1O4AM2vSSto0C38JChuZ0NYGlUFrRH8tydwPg3ry9jjkGG9EV
rw4roWML6ZYXGXtmI9DwOUW1qMD+NbnB8faQg0Q+6lFyz7o72N44x8yvd3Y6CHjmZXWs9cSbSSAy
cKNF9xkV/GfTsla5vbu3f92OlQiUnB9NAetsK+wUtRbEOFS89CEv/yK8CEajciC8K6Dv5GYdcrk+
qJQfzGgMYsHqENX6Rxij/gx9/hq4wS5fBA3CtF9L1pgNE3VMoOg9+gTNNnxBPscg6njHudPFPiK+
zaUhYzrchUd3Qt8Jl1Rj1LeQ8bzksGQMEQvI4FYs3da21QJvzsVGmPMvexoONw2zJS5J/HrthY1G
VtdgwxaJ7Vx37+zaWB7psCyd+Y5yeNaDAiuXHKFDsD250Vzb+Ku3EeSE0D7HHvtAXfMHtKaGQ3KE
NjJT2WyzxKSflT4BGXAiTpMJkfMrWW7ri/R32yQGDMVLpyQkkbV7t7AXeBuu27nn/zboqIKD1x5K
ClOXmYIO/8h6MYxpw0Sc4wMJ7yZzaZn3XOnpt4qSaLL1GSCUNP7ZBMmXDSxctukBbA1fqe+VTsh7
CBdyoq6rTdTqj7GJsSEYeJKcHrSe2bcHh3jnKAMTKddDKHNwsSKDAshw3nY5xqbWmBnXesp3zEvQ
9nh5JpZwcVR+Jzf7JGrgA5Mt17WV7AlkfM8cisKj3jykSORnMzpjD3LxJkK4pXBrDQl22Ev01PZ7
g5XlhhWgMszxq0XHdGZzk6ltz1h1VdMwvxFipCiEWXGoEzS/vZVE50Fk5HqKV4pzvFtkxaHAhRAM
45VR6q/AQRHIh+lUGlC+IBq4ZAHgrLvlTk683EIvXo1ubtaYjtAwEjpMbDPw8RywQa3tTWGxaEJz
zxniSmiXGr+Uo7UXJr9Fc+oMTu7b26O40kQqaim+jr+1vBHM6PJXmpqpBkMZHETxAGQlxw85D0vv
yuNs49Al1sDpkVj3mgVgUSCcRBWraaqTHzW4DvhSUSWW/LmMUTFSJ/qIuuiqBWi9t6NuaRrKCLev
wE3xh4+kIKAFzzPrBwWweRFCkpqDZ7bCnMNrYTejL6rAfU5jUubx8jV2bRUH1MEVUIr5UZZattSL
EiMzca1r+2eK1WjtBeUKIekz0vT73H5SPcn7SXl0wPKSRnE1bCyMrAiVU8g5KnJMXcv/BrKXtW3B
wqdXgFQXHVfD7QBZMVsO8A2RxqdsHO9j4DSbvmAvl0W2i2OCNuZ0nmkLz4y7tEz2OWID/Hf6PWYO
+NXY8r7exO0cMQ5lezi0A4n7BIVHc7J8UySdSXt0xnphiDcmZrBVAaBtb7T4ftMpQTbKxKFrh+pY
TPG30EaFMTRaSREl6rg4ppn9GLiUoSLfcztW8oQBRBFWL0Ck9O7WyxbWCnjDvRc8qQYbOx4ITtoI
saaGaYPrG6xysk0HdgqzNx6MaDrUmngPGT2wKyg3VR4c2zD5MVBRckg68AepO39lOg4QDmBBEnqt
eck3+giopyHCDjMq2iXoZkatX2l42mUW6hxZG7xUAsIKu0rcuOUG/YLCgOR0m8mkWvyFvMLbPLjP
UWrSNSyuTcBhywKqSanak7gRTQ2z4O0Ym+188MfY2hoBCGocqJTidtW1abAOqSL5glHOBq6+s7hU
rvQooyloEqhhBhNqk7gCgr2eVTvTjDz6G0BH6w26mlbCvsGvihWVhGbR/AyC4G5RcYPk3FbTo+rD
Nx2bwXp0TM1PvXLt9YBryftzge/dgwOmwp84n/kLm8+qTOr1FKmTMErcG8z4QJ4gkHq4WrUbXVrN
BvoDo7Zs6e2svTLY4MpPnPF7XfVHbrFYlukamsKzNwCJ1TlRVrpklTiyzaGyOSAppj2E3j7Dnl5U
+1o3K59ATGIPu7AsiwOTgrfIbq96M+DXn1kUxHhsXZgTkm3HzsgV78erA8lv3YWh7g/OR23AGQ3T
6cWZ5d7I5HecaD+xNEc0S2r22mQFV1kHx2BZiMccKYquo5r9TWnGb2WKRyOaxm9SgN/Do3XorfSc
ZAb7mpysvpeSmu+d5j7wTNpKzOcK87o7R/cY4O6tieEzBKFNmkVnWAkOhoN67+GXPlWF88Po0vc2
ZLMYuSktfxBd4pTjkR4NP9BnwiWReDeCmfRxU91rnl3tkGzjE8XsHu0o3OtaOPocqMVpnFimOO01
stEzV1G3n+Zs2pjC+gxms3JxbVUzrih+1QBs8vH2EOpVl/3p45qagLQqoLk0BVB1OAI7Swsfa36D
I8QeDII215B+1KYTdKcV1xKKsLkuweTW9SN8rilbTU6tH28fg0Z7MCxzgce6GeqilZ8DBrIzbBdm
dZjGEQtWKoK3lA/6zhngckwAr48UkFscEcs/SwGj+Pav2wOVIUxMuXdv0nYyj7eHoEsVe1yG+q1K
rN8+d/vCrKIzmv+4CWN0Qsg42zi0nsLOis5wUivyyZx5SWHCke2hEwbMJ5FM2Ro3h47bkTjpHj+o
4K5N0iLWj388CK8EfU2/w0YVFfRMuz7ehOD/sV4CwzaYbfz3XoKnomvVv62/Y5uJ/hEogDV9+db/
sBS4fxN8LB0oM4ibJuaA3x0FrvW3ZTrjsFJZ8vyu8YejwBJ/MxlwCgY3lmObPOvvlgLLBFDg6sh5
wjHEjVDwf//95/i/w8/i97F+85eP/zzmNy3T+8vExpNCF7rNzpgxv2HdJjp/kue7iCABXm4agAqa
pJHm5Bn/znOGFLOW41tN68Jjj+FkXY99j35uAPScTv0M8LsTdNA/0FxQbG1iRPeyugZSC3xv9nB3
a8YRAwErLCosN8F0j3Gq3vc6sZ04hbw1J+jCC5jOsmMGcxHi0eAQlArv3SyNnzwUF72mMWPCH+/j
PtS2xgw0eHSoKZoSNBtMi74IXToPajjeds3KtzEwHuoSQzelE/Geobu3LUcPbGwoTh7rEcdmf2jS
Cm/wi7IIVMXGq8v8UAQROXw8r7U+YNqpQ2+XU1WUwNDaBm0YrMLBuW/sfouInD5JYymx7y1nXyUU
L2s9KklklCcdsKxVDe4hiyaxM9X44ilyn3ka12dN7LpxiZCOpkNIZ2g+NAvFo6mtXRjH3lZLI/se
VPNy7ZLe0RnyX3UywRsvWpxT3HF3TdJxfSLyj/1fcLuNSLxBs5t6Tb22KQtltGYsIZW18yoPzLWQ
JyjABh3a1o+6wWPqNlV+MMKDjAzx7FWwSsifHWintbd5pjKwZMG+C8zwaNg90MEN6u30Hdz0mamC
8IR3olOVFh7WmpYe5/t56Qlx9KU2oeemKiMSWNlj0EYwm7TGfhgmOzs0HteaRAX2OsD+T0eNdoI0
nB5V0kb3ce+NGy5JLz1IwC01yBW7WCXOKW4xEh6blGqBc9DU+EID0mcWNZF1btfXuTDecuyTZ72W
rzQhQ9UXaA5ToMtHuFSQhbQCwRFbl1M4w9rr6IKehoqYSFus5ygQrxgB2GEF1sGsw0d7iuARp7By
qpLrbpZf9MAJTpZTsQA1IbVMyplPUzITDGhZwUoreeQF9aEKc+VvhmfkT/rQPEQY8iuwvfvY8UG9
MDtKimGtJaG1DetfBn8u3nFHXuyEXV5hfZCFK7+Ts4nPadCjdfYKfvkyzAcd6rwBTdwP8SSwY3Dr
LGT6IJ102iRjScyNgcYKAvFdpqR2afpnUtDlSY3ZI9ugTdS1T8yiMesROHZVqNisOAyfA+sYaYPY
41KQ16Bs9uwGw4Ox1LzbVX2ORnYQVmtboMiNQ5wSz0Ns1VmEI3lJ0TWnVpuvVdEn+xtddv5FQ/h8
lJHecABlT87Y4jiOpiu2oV8ZN0jfxIPC+0rioaHrdQu7NIB/iwBnROgpFe0kjM1HXytzFlqGTp4r
OBnaNzmxCY3q6gHPeRZXYscbpQbQbFPsnjWPVubCaHCII6MSA01e9AzcELrqeUrzB33J07tW9zCa
Y/qQ70IMmc6puHWXWHj1I3TfjR2bSLWuR7QIvqOnymEriuIYjGW3S0izg8w064eBRKQHJtWzcvVc
m6957awz16VEWjei+zCU9Fx6pCoNTV6CwnnmEiTR7LovfDN4hvMA8j5Unw1zBdKhxLmyvrQW9jkZ
Kx2mUnxbVSVELA1Ks8YwkueCCNIudbWB9SiCYAfo8852u8esrIZjHNHX4A5Tzr67szZazFBpggvG
62N+M7CMrclxeAx4ul+NA86YrMhOIzS6Z6TFWsKuPyVE081IUN1v0f82MPKzCzOBxD0NtfaS4j7f
RhbT+axE7smdRY+Co4xxSLvMJLo386j6jbLcL9sLXknBka80QEJFmmPvijf6RqP7yWVfHFesx213
fOClXdMfkj1W+Sez1e6l7oxVMdp+jEl+r9sxWQ0yfkZCRybJoDaMcUAbFKFrzMhXJOdGv+/RGOgP
95Xbpr6cPgPKC3YNAQmYh2retk31FguqE9lcOL7Oc7w8fwc3XK1cCR25sseXHDcqEGTiOgxwzorJ
GQ0u+c/ZZTZYGLQP5cPPzGB3aybtgSAGQMlJUWKYphvLYMOepRSjwAsi1oOEHlXjKjDaEP1w2ppA
rDdYiV7LaWzWhYXHGgqkwkRgwuxNx/3oqUPlQri3bW280DBBCGA+UHKkHzuJjp/PXDisWtSbMRwy
LvOkRmebhW6jvdlR+DI1Y4Q87FmHabEZTcMPQbsJEx533ME1zw7WXH2YIf2jajFq1yg0dv/YTN1q
SgSzdTu6hJFh+F7L1gW2IAEfvOnrxo6utcIwMU5LIjGzQh+Zd5Mn9p0V0Fba59LbGklImZ9lrDUr
8Y6pweAWb0azmdno+bp+5/ZifmglRYBhmet7N49/zDC/aelgcku/psaVjnJeFsWymui7Xbihts14
LluybnkMttoxzaPMqf8TeSw2k5raozNXm0Da095LyC3MVv1GdELtzRYNwMijfBMP+Xf8zuux9eID
wC2wy86MF0tAO1QcYGnFCKmQjXcoyovjxOHLmGn7bKw26P3zvmFEP0mp7uZYQUCzBBef9mvKXOM5
b/Z6kb0bcigfMzaRRTX/pNw03MwtxwwNKoxNRfNQrUoobweKeGmc045GV3+4TlLtqzSEIVYOvR8I
qHmykQ5VPXP2ZJjtIVlohRHX720lAuQu/gCrdo2r55BvITL0PqE30ki/d018SaY09K2dj8FROGH7
lvT2kxuN1yYHz9mbdPkJGOFlDITQhfrLZYlQt2rfAHT/wuQAoD9JmnsZdfWGatKQZoBC35OkKfyk
7dIngGVk0tO6ZfrBNU+vrIw4fxO8j870zZza9t6ImFB78dkBW/+9p9rWH+QA+dYx7t0q0k9Kofw0
Tiu/C+W+MzT9TlvBcNDtzCYBx9a3CFN5VvVsP/eyfutthlutEfZbl2Hlo3A8vJBKZfsZNsemjdix
lnJMjp0YH+2s7++svkb5mLVy74T7kOLOz0rDpC4g4z3hr+x2vWsYh6CzxEM88HoIpupbbE9g1it1
wJhjf4HF49KYngdz+lSufpZKloeKUinAlcZ2Zoqzo9pnWsP/D3b1tATTDUTOqWvPTv5IEJnuF1Ue
PagKzx7R7ZVgUPlzLBx01uoxchv6UAO9OZRTAFi4eOKlgpnURCUykNVtqRnMzlZahye3ir9HoXTW
MZFD3hThF7VR+WKM1LMTX5Z1Vp/NWzOlOUWqnDLHrHrh3rt16jA5MEeGhKeLx65sLuZwICnrfnMD
G2yqMXtPs2wsdm1zTms24Q0VMitOZ5uUZfDJxAOqQltofplbs68tB05SAwbG1YIFRmaS0876iptB
+Kq1nX2WgyUlVD43b/Yg6l9W530EZhm9Q5dnmzyV3OAo6ktmMWyZTYKuK14ZrwGLXRiNSH/Rpsni
wh/FrD6CS25Fd4Ecxs+wLE7KVvQlNtaTJsUPcAzFI93ih8nu7rgecQUBabZLbdp8Bjd6MDgsFwRF
yy76nfiau8oEq1JEdlIVs1F/UoRREb6MnAe3t3EdZNpGh9QddOqEsaZjVrLgzB36zTD/NBtDJvZ2
0mghS02yjfkcRBfH9rMw0l7dzj6yjlP+4Jb6QxFo6mAMya+SgiLox8a0L4LxrSqaTVWSE/Qg19Ct
UN8x0u4PsZT6HvsC2Rmb8YPbrkFUEpciTcO6p6WPi3JJizDglm3CLysfV4ljdqe8Iaqrl9hJULZe
bzgVth7zSi96dL7le27fONh1d1R2NqyKjOeyQn8qB63x54IyE/ZYVMmcGl29YleTa9Kev1wRdRvK
jxkKVUywSZu9OowfViw8emwwIZj+5YHr80HpJeN1ejaKdI6PcBdcyRFnxmRDjb7fsQC7G82OXtyS
BD/KwHC8PQxeNB6jfvgwigqxJgJib+kCfdFDp5/qTe8gtiRY1GnMxf08h8yR8ykE0E1+gQGGktUx
GLBiJWUJTLKM37AXJ9uuRQxqZLQzxJivFTXe68gsmbA33SmUXQNME4G5E5VDtpDZ1m3KdRtwAbZa
ls3Oj7Ya4Wp2sVwGiVgvgva5GqfYbwj3ri0Ep5A83CqbJDPOSV0rIZ2tCDv3wPIE295jgWsFtLKD
sHhuf6neYw5fxA+ZwEwFnQiEptHQKpOGh0AT9nkkqJjTp5S0jncIS1vdGaQ2KBWI97Nw4wcXxWvx
Dm/CLAaO4Urvrp/T1wKBBTOKjXw4pDuGW+u+Q/FuVBI/ouLtSlF9euiaT9pSsjrEWrJJc8aUSQCr
Lpp72hyXHq4517dJ6L7nJsnloh3snSdW3cAp2cSNoiuaxpXBap9Q1by1FrofMfjNqWYkDkT2vUvl
hx07u7Yk7zeoH0qADU4y+02r7/Aqw/j02IhWCzycuTovJV20Ldj5xNvOFO3oA0lkt9IsP3SCo7tc
2YA6UA/cH9iYnJI8PtrpfQr1PSAzViG920KnpJNdca36fp+P3gBpyNzdhonBUiqRzYLlLnvAVf3/
uDuvJcetbcv+Sv8AbsCbV3qTNMlkMs0LgungPTbc19+x65zbLZXUOtGvrQiVbJFMYpu15pomie2N
qGCGhfBIgkE9mfbg7Hzrgdgbc2eI6t7FE6BxZF2Upo95W7zvLD9DYAfzpnfv9mCc2bvnXCQvvlHa
O6/NUB2qR9N2BGj66dcLFQjkN0C/m8qvd2ZTcnGUhrb0Gf1bzvSiB5m+9wv2cVi7tIVd68OSKhMm
PCw/kWQ9XRDwQeile9/z9K1fM+bIshGXbAO+V2rvavw31gB8pw5BMZ7p5pYI8Qqv8grDb52fqSHS
aKZhlLyIPJcAh1E8cfA8IomkxskoIplsQczDRWNYGj3k0z47IXmt9wFeaMScDbG2LRtD2YkqCPa1
Ffhbpf1SBE1vjSc5dilCoQmsiYYa3VWUIBEcs0FGYPJFYrgm6HrcK52VtTONytrFFG87LxTG2uL1
ypKoWtxS0rmKa/pslGeaJ/onc8reUrs96YLxlOh7HF0V6ihqmatWFdirE32yUgMMtvww+KQaqqnr
g2hmYohBosFzP/jGwuuUS+4z8hYXzdWSZdL20NscXLnd9MhQYFoG5BfA+21uqj3CdrHDQ+CkX5mL
7Y/b5eZKUdeKSq2sS/5snwKQO2ZCUqwg7rcroe6r/rPTY64CV/K7z98aZMZPuv5tT94tGyICWBKX
obG0aRTEHhmjq6/T8JSN/TjTsRZeDEqxFeix/XDQsHptP7RK20BagRIDO6HV3TN053ehLZpcENQr
1LcWDHBXuHiej5Mza3FO3hT9bPKbYBHGBqpo7c5ElDqiatdtQyB0kNDb1GM1zAP9u1Qq73AUo+e9
M/Hp3GYOlC0kTI4RdrC3G3QfGKB3s0pvV4XFqC1Es7IIsOQQidGf2gEaHg7qJGj57nqIsvhBp9Rn
3tcESzUVnNpNiY3c0sp4GCPjydHSvvqBiMi0lj0AyAjr0iZIO4CuF7sd00qtOhEi8BVbxbNKEO5y
grxVZRba4aFAMZKQxwQl2yGrMQhPDjxacJo+WXRCFws/YbSc4AgMfQCaoEcHXLGs8WMZluWUnkne
2bZD8V3R686GMNhEDhlWSjqcymdcP9c9lOssrG8ecDT+QOm5kbzEJnrXQ7KsVAs7pGxK1lbmPIct
B1oBFDLpsOW0VTyWO9zFvsuW5aAb1d5k/ISxTX8IlY4xDgmTA3RThuPw0cv8rtZwYyv7qVJjzOXT
dpH4hjrTTWJqLFPcx3zYdAa3nGc0R527ZJbRxjm2tVTa6eA4FvdCQc1CJG1B/xGZXy4OA+CGMM+e
SNsSZEQbPKD6NbGTt56oyKaFksOT06pyZTpibfnWY0iY0xwz73sRaoduaPF2HrJZ6iOeCpWtjJ4K
1PzLravtUOAlnbYWCH4zV+Mwx8AH34pMRUvQterWhGv6QFO1V2PlXGJoBdpzCur4GnXlkxuC9XPC
r2LqG4qjC3ukDcrHPOq+bfJZKSvtl6AbjmgksDnM53VcXgCYdpGufEAbsLFhNFclgbCqC3Pc5JgP
2mDjq1BOq2zFoaYwSjDQJtuEjQ6cuCTAULW+IDX9nHrzO56a58xEtxoMmKz2t8a3N14+fEbktyy0
ejwokfFBAN7TBDOmi6OvTtUuDnNu1eu2U5K/dSmEzrgAPyIcbSFEeh+UErVTP3yRuDTz9Zbtw3Og
UTlimMw1JIytF9mMjQPt2bCt7QiROIDM6GEqU5ct2iXr2tMF4MO1SjnM0yLZNLhYG4Exm0JlnZG1
HToFqKu1CYlSM3igIYu71GIIIcaXGzK8KqBitE6Ek0Cb3iwbFXHsNxeHLkTtKv4TyuNFqpPG5JYf
wMDncGtmX0WFYXbNALTuuVjVpMAdhKiW1CSrp60+oPbsfUtmfSFdjof8NlgQ9VvNQ1xOXdZikk2q
1/dobnOFQGErld2Nm21Gcz1o7lft929mhzYVbhEmC7m7tMv8VE3lXjHOqbnEwPcGaZuxenuW/uQy
gaaKFn4FHWoi7w6qKMYh2NAHOj+AAY6rE0thNZGxtB0UVQPyMxg+DUNRQW0dWsoTDloQ4WLzlhjP
WL7tMEPAFp7fPoFBt7miAYbiA2YmtFFYlteKyZTbnd5CN+t4K2PaGjGphwloi9eHP01uHFvLwZ8D
VFu4YqlD5EflnquHqvgewcFsqcMzQojOwlU2trhUU0ZcAUoCMI65lSXj0oSUcrPEpfEGNBNu52+R
5B78pAnpyvHImvx8KaNGss6nMAXMySuMwSIs6GaapdkzI+/XdacaWy3s6vnkD4RThO95BQuLsfEv
RQ9dOPxzWB6wiHYK4Ok+ZTQRbmBDdWtowDm9YrD45U+n1MBSkkDeKgI7exWHgsnjxnNhNFMgw+4l
Sxyoyi/GB4VtpacVsWdZBSarWfPGKc2tyRQSQp6g8Mwg4ebx3Q4DHMwgfs8zD694lv4MZjmhlg6O
8npk2Q9MtI0BsryO17xhZQD8zo4hLTUQwSeis54DjW+5P9qWds/Tz4rkvGfY89u8bpjo+2pM6pWm
QVC2+m1cBPkqDVTspdJ6pYkOZQZM/BXC6SXmm8swp9LKO+b+jR5dJqJTgcvx+A8qwM+KOGOvDpRl
6IfhrLbKTU3y19E6TeJTLQ2yOyckchXns2mF2kpX4MD2XXcdddUjIuEylZL+6wBJqBD4lyjbMDjw
5GCnh4GKCDEqk2HNvWhu9IF8G7NNmgXClHJuECM6gsLVQXAtPWilYRy9JDCjZ+QinjoOLQjM+jqy
0YBX5lULyaXS3TA62DX05ChIybXorEvZxITvhJCncfj4qMPg2to+zVCDfswNwFULvV6qTfPkpi3c
k9ZzFs4irXIIrCP2dmi5cUCA7lxyQ5QA9RiCsTtdz8shC6jUIkbonc0c3Z9GtTYG0izLVx9qj3SD
oNU3WP9Qo7juD24zmczm3tgTuWNdRXgGvmjLKEb5oZRnmNhYS7EM2zxYijRqllDdllBt5pGn3ihw
67lTOslOBxOhAkk/RYEHTqE/B4lTbROPJszyMuOkBhNaxMxmXRvFsQvrVZZWz5nvNCvDQncEVYom
ry8XSubfSzGRmoXdzqwzvA5UKl3rKS+LU6S5qLobaL9Y9OI7bsbdYGRfPaYVDTljs0mx30w7P01B
sLRxVq46A8JcN71CqsRx1cufBocPpT66TsHJA6pfWz318Lvu9E9uDoThwUZalhaAAtqEuZJje0BX
gXSVVJbBXpii56sO8G6FpwSzDeccM083+JFsNEew8RXkJi0hNiM+TfWTD6QTDRzcTkwDBzF0l/W+
JEs9NYZ/oiwA+oeeDIwJESU2Foj055D7e3rNmGFYAqDAHOIyImgmIQgsvVHTe8j/jLn4DyHh1liT
0ObrC61k7GdE5UWP4KvHFN/mOhvjY5nV73XfsmLTN/Kw15jyPERhMAf/nZdKOQKGORGnMiFYsjcw
8HEYU/ioL/bA5DBMbGoutSKmqaNNyehSgLuMNQ56j/rQvzBdXGYk29W6s1M88TPxlXSW+U0OZL0g
fuvF7oNNxtqLjDsqjKWeZF9YdQ+B91iM9jDX9HJO3t+DrtpMX/12mXX2Y20t2qlJoEKSImsHhypq
3hsnWdZFc6PKM1eRcI9icA6KHS+Cmq4VE7n02on2tbT8nXyt2kqwBzT3VKx4wb1WHu5LvRw5DTuN
uzWCMuNHObTUU+Xkr54+nnvVvniC1C1/bU/dq647DzxJj7AbnRAbK/YXjeVQp3D6GMsx19Y6R+Rs
oDKpCyLBOKTqVvYn6lTPiolWpxwPBh6jsyjTntxxukZNTrhyMG+NeDE43UNml0TRFM+peeVbW7BL
t5FaLwXzkHrwTlYvTvJ5CUUSSOMTb3lUpSeK/ei3zXuP8nCNzx+ufIJee+hnWYEXm+Jv/L7fwK7B
LyWtuVoybkYTbL00aiKwx4oAcvGCVSRfd8MNoF8QWs4UEp+xRz7bcb1EyrJinP0WWwYSmhialfdI
oN6xGsNt7Y7Ek6brnLJ41lfWLRL6CiL4zhf5oaoh2pYJCXMwqvnmHuMYpApFOcOasI7XmOPdBmX4
YqpIwA4x5tgCng2RXFQpxCnTDuV8vTdT5gaNYi7ChKjUsjNPlR7gThV+FSkD17AqXWCyG9gzZjQa
EWWO3upzW9VP9tHHgkpp9tie6It8ALTu4g2KqDXs7U1Bl0zCW8/xaIpzYA/LljWiaOMhMrV1FIdb
rEmI1KHwJll2akekreXG9xWS7WuU20xdynznlwNTJQ0XSdQvqSWefEDgVqGn9fL1YGKSyKH4oBfR
Es7dk1z4OFDfixTUgzut6I495nSdUS1qw3lNk3BfK94xTawlIa/PDNpfMXRcoPPY02FzXFXqi9a7
FsaBP7mBdnPImseRLT/T7ICH0/XKvNfyPaXHQ9XhA6DW60xyzk3/qoM+EFAFmqAfhyg65nF5Z3z9
1gzuRotbZuN6tnb6z9zMiR3yHkyFzDYKF4UT1W2Vj0lrvkRmPo+6+9xIs0bAiC/0BNcxsZcKPoB2
W92YY75P1IrCf1ct/9GcSHauwuc8TzCxQ9Kj5lti9YhfYtAKv8LDrk7t1kpRXe1Q4ObAVvbI0lGr
/WQbTzlZsJElPoFhNhOetiK514oq4/PeMnY93mAPIoxf9bJ/61vFQaBvLLrE2RAhfZ4YwZIsC7yp
16sq4QKSSSiZR/IDYTUOTFKcqHRDOxc8E2TgX3zWWdVjo9XU6yJ7Vpmk2dyflZad4+HKfOnbH91j
FejHJk3eU2iqgRNv0hB/ODI2XSLCDPRak2Hua6P8jnAoIwlmbyni1WBT2TYTqFHL0J/M0P08pk30
RmDsLq118DwaXMFhwgZ7sRTrwcIVVQVsLB2CxaLyGKKdNDqGKWrbn4ypPPV6vWsnCLmZBvzMfekG
O+jUD0Lrr4BLTzV3CqLh4FLAvQxG+Gz42CCtW1pwLEeX7ZnpZ1HSP11yydVr5wEO3HOb9G67kN1X
jc/hTkV8Z42Y4XUW5BcvH8O5XCy+np394Kz59Sos3QEie4lC1leASgijInMC0CqHC5YZI+yJclXU
0nTsZHZIetr8qpnusjOgyBUWWomiIienPEFEWwoHTWi/tUYDcgIIf6C/Whg3r7MBCMgZnxxbojE9
uRpWfcLC+RCP+tlTqg9jwHyhLtdhRpQ3U9Rmmo4ZXtCZiC5FdvVCQr1IqXoZ3XcCSeBgD5+FUjJJ
0fRj2yQXHxLi8Nxr1b0Xq65uHlCPvYbm+OYIbZkl3i102XI5Qc9m036irjuYoOCMRdalWjDF1Cmn
jBrhZ0s6kBJsEsch/LNlsgEvJoIo0XtgcZAsh6Q4YHe09hNqJE6MpQ1beOrLbOYMtoNnGzI6oeWr
ijJrDn1ZU3A36RztmekWbig6aWLOjh5nE5npzezY9j1uor037VXgh9JoNqQDsfwAnizzTM2LfVyw
9zV3iUfDatDw+syuRVqvA+NxmKKXpq+fbMsi8o1SXRXA5ch/ypC+rlwpCpKo1vKWtmb+yPdNRvtR
Nbx9WIWHUAMXrslBnMk3zEztCRZ2tMBY72EIxMULUVk0rJQwetYzfdV2xQ26vTYdLA21jD+Y9CFh
t04tl0ht5s/yf0LD+SKQX7Hiv/UmhKOa2bi4lo8iXDkhvrGkh+VPLpQSU0yLJPM+9MavqGqtizpN
3OTegthtCORFDDI8oL60p5sxiXVsNatSQWUZuXPbBBRRakBuip2WLCYA5iZRDj15lzNs1Bc4Um9q
p0N7bwMTmlu/b06j4hzGwNgGYbuOJ2OLYE0AYo9XdL+LAZ9MFDgnM3oLJJTZF99x736Atm4xiYA2
oc5ItvuovGdGNJvAT7990z34oY/vpV1tXbW5T759wWFzSdjt1oXFzbWJFJtRjtKki3HiiCyzZA2E
N8cA4z1nmrYg2/eUpsWOMEG+ykSQEMWtRTwiNmEOY9V53GZQF6ANMIHCstcAAcAJ7U0emUEzvNrk
zhK3FdlzpTnZbmvMvVitdkmxIatq4cOaOFhjuGmpJ3akvP/iNP7/ytqEPWXj3/N/Z21ewuLr+39t
m/Sef/3RBurfv/F/OJvaf2m6qmu2YXu2LrOe/jdp09H+y/XwtcAqCCsIBzbnvzOgsHrid3Ai2q5m
M22SRM//cYHi5ZhvsNG4Pqz/Jwco5y/+GliqGKp0okb1phrOb24iVY0wP5Ou+gqmoQgSw/dxF9rq
dXRblN1+ca4bqQU0anDAvKXQ8wZ7VeTxtvY0bcXY54hzZpCd3aq7usWEPs16daUKDgqx28RMN5BZ
4F4PQHpwCoKOyIp340OYFdumOBpW9FjlhENi5InlwrDutJrySWrnCtddI/e7RIPt7rTykYnUKkNM
yagSYF/zmeFnjITUDl9bt2hnuoGzOPRJ5rFCvQlA1No1F9FAClKloI7G5WKuxOAvKsTpTrN+2krd
58p7kYQDWLB6UxhUejkHQ4WoI29zDdVQQl1F45fr8U88Ule7jXOkOKWHH7Rzkqab1nS+utFZ1B5Y
U9T0VJ+NufGM7KAH7TxBRmco/Zpq+NqavDdzbc/Jvnv8NbCsl+SR79FaOEbL2YXIxRLwWiKF646M
P1/vDmQH7IOGb9MhFTrPu8deRcXTpociNzciZ/BnlQuzUrdKP56j2jkqECkiddoXnnr2fPUWKtbG
yMcz5MVZr8PK0W41RQNl7LJpMECx00PdYtIE15WA5he8gaAhiKseWq8iCZYZpUWzdAr36BgDt3Fy
sJP4rlmwF3t+zCTn9Owuoepv9WDrJe3KjMTK1JMDdhxnE1pvbPdrYvF2DHl3daxg7h4fsOpiVUSH
EiNtTLcddMgt2dRR4Wz0tF9bbQKR3jv2oH6FY79W2BU5ynhWJ/vQji9qijrHM8MfxrQIKm1Y/eCB
vq3tfeAZnJvx46VkUUwyOolQ2wjeuWh8WJTSvrotFxo9YAImzhzqIeiRq2nnMrQ2ZSuHnM1Mg6+q
1slBPmHN75FWgzRMyYeZpD9WEP6QCHaRXyNWrTdYWAdcr5lSretE/RxVIssxDk7VAYWqPYOLs8D7
dkuc2TwwMPfAsX9WFz0FLpYAAYBGY3i7QevPw8SEcox2qEITzTrKqAk95Bssh70WmpsgGBlFpj9u
AIRPhMA8GoyVaiYHw5puck1OlYySx7vLiphrDp9uqR+QtQ/JQHE9XvrSfA2NZDf12twok0MNfeTX
e1BWo/Uzzg0z36AHb2Tu9+M3Lo42OYDXkN4dddjjJkZyREL5DKSBt5DJ+mvHc2f0s4jcZ0vEP3XS
cEi0JJAC4oMZKGayM9jnEJw2fpFATxlvw8T0hXRfQo7PMNoOSd+uqpi1qtRPBIF28bBG/HIxU3Gt
lezAjBNKzscQTjeE8JceO4lguOg8ktpO70335sHsavvp5lTTTT5BoY57RXqdhtldfjFyPWpBfyHT
GSh9usFgwzJynHVIvOWPROwItJKa+tDcWDqPRqmmM9Zw51bv1yTt6kO2DYya16sXHj9PwlQqRi7X
99Zrg/rem9B7mu6HB4QZcib4pnjCOILuPTok+GDIz5YGnGV9114jbZjHk76mDz7EkpuOhc3etgTp
J+x1OZbLGnyVTHMZRa9Q5JdaNFx1rV3JxQS3elVF+g3e1ULPbi3flNE5rwPyI6nXu1GsNIr3FJQN
YEe8U+J6RTAwx/R0durhHFrDNVMBUvIl/kBnRYw3J+7XkFo4ZYro7gbKC+SEx4dmsI5mrX6GNYmY
gMsdZmSQMeyj4QyfnuU/0zHMPCvGumbc63ido4PZK3Rq7bgrAvuI41WpnP2+eDCKbmH3dChMTqop
2aWufTSt7oo07lyamIfIv7VkKvHe+LDj5FEt4l1bG5tKTw9ZxWcf2B5jyJLgm7ZTDCLeG6M+CTHt
vbK9NqTdTrD+Y3/YT2wE+Sd4+6pAk26wvKipoWJo+4oWsvGH88DarE1xrXQpvDbLtR9Oy9pBy8th
FTVsq0kTtGdButOc7ioPbHOoFwF0DY+brY2nmxZnd/LlnnX/JrLhavjIHyNz+NTD74ZggWCwj3JL
yjNB5h2HuILLTdTo7DEMW8kDhV0hRMkEIOem8czXSliYXKBQIoHjYpvseQ4qYM1z2Mb3lvdIc043
TxxCsEngOJutlt1jr2d/hA81+dC8V6Y7ZOCy47ThqME+n/uK+d4qylHL/QwGU3jqIqzz7ZhMoHA0
nicZCAu3Kt4NSmvMdFqudCDnQ7XaFzeu7iO0zo0Va59xYAfbimKfOWH5YAi0+3pv76BKBg8Es5Cg
M47IkIeZkTj2juvuOY2mcRN3zSILq2aeiuQV4eTZI2d8PxbZvtWadwOiy8zw3XYJjYFLD+ErPXDU
KtAPB29GyPm0TdXr//ECiCjb/yXy/vXvximC9pHBqXXsxyhkND3FtkFkTGRiUs/f/fqF8e6//9GU
lgMQo2RykiczBAeZaITdF/xBIlA6o31wBBYIKrTLWaqkPmZCYURJXE9km8hf+rHSsCDAit+frBfN
rdDpC59swnw1FPhjRzISsvX7neuVwTaj9xcEEa9GNbppjhbCBeqhzE8cIULdQKEiJ4O8xLxbdFOy
zMndlRbE3AHMAF/d5seu7VUypKCKFmbI7QLqjFMtRod/02JzXoY9GCtBHThONftyLNp//SJoRPd8
OJohB5ZmWA8riiLGeRgYhmO0SpXwDAZaLKm/bi5yPOs+Wdgecgssq9C91zmdYiU6d4dJxns0uPNc
gbWOfSjp1WDCwka6i+HvDeYMjjRln2MmBCW8xq1Iay1UsDkLe4r1z1RJMJSwjhgagdB1BFXW7qYo
x1dRYmU4sc0R9e51tkA+QkP3pktQj2Q01MvRp9AxLfctZahwQuYHo9PTYMm5HH/YCJGilDivjmIf
ray/6vV4xevjmNpYqEFPQGF6j8yN0gMb2sm/xGZ/kjn9Udak/bVMxnzGQ1vlwtQgsPW3mNQoZhnG
4HEb4SQ/VYLpcnrNnZ7IyuFYk8OL2q+ijhqcavmHduJvfFO1v7qdSR9RXVoRqqbm2vKT/UFO5Zm9
wAXbIY8i0M6jgZ50TO1turAzzhcKnSjG7SpFB+9JWLZZ/Ye3p9v5s/+eK506XYdPoOoe8oo/v33v
SD8SvywgS1PEc9bAV1kpFdk+6iXR+ottREjjYV08RlaGNJ1TjcIWav/6P3yQv/gPyg/i0ldRtHny
r3/+IIGRo31q/HwjHz5C9AtUfsJf9rDiTmNJYZC2F8fJGdFjgajVyzwVl3ysljKUPoXVOHrmBgby
snRe/vmTyR7tr1+RB7LtOMxuHVN+8j88oTIhhTXGpn3DyEBKdfeMjh+VBn360PcUoRZx3on4+LW8
y4b6PB1hLWjXoDkXVnxXveHTCDkAfpWHuPyfg7VuK0hqp1vL1WXEsGKZ7MjaDuHH2qmGtSxBIDyv
kxj2ABtAVulqy05Jh0tGVKybqecJGnrNs+gZa6YF+S9hd4lhb2vma+qqq4rLj1RVZtzjunabSzX2
Gwgg88T0qWEjtq6/yu0a3hU0VQMtQRbclGD8TCaVcZB59EZj7hj12YVw5ZfZT+UJXj5G38hYkioR
17lfeDyJKyoTvZT+D/0XMQJ9dw1rNM3//BT+bnkgi9QZnuOLrOu/rVNkQl5W6CY5tXpDhpl6Fl66
y9KPX5X1cNPaevvPb4jh4N88d8bismt38cX83SPU6zWX3pSdGdhofZEYEmNrx8YtLvpLw8W3cs3k
Pg4carhvz1TRXWl3d5WJwSp1fdpZW21CmJ9v8+IwZd3F8wTysPxkOHIxoFVE+DWeDeBcYiJOjU5C
g0sOEyFm0LPQA+cPE+ehoBSTrwvVeIUtktXZG5MCVHYFUNgg38FU1Ie9RwDl6Ey3jq4qQxrikR4+
Zu82piHkKKzp79dkmR+g7KyiBuVHT5mCBM6znXIxEIapO+Umwg4WsQ9OZTFyjIVZKjN4S4FeLkXN
bK12/QPIJplifvKpkS2mUknpVQmFNjhhDHfrHf8akZ7W0YJRgRuvekp1XBfL1DLeatpRGTkni9a2
7IHu0mM2Ni+1GD87nXIsj2jZw0tVbyGBWSLYdnzHgYX3mpodQtd81Qv0bd2OIdfDgKmAomMyGFgL
NxCrsUzvWupjt7hojfNQGhtS1jcjp3bXuq92p51lu0fFsh+XCtsVI9xffVJhb3QxceyGuyp/hGJz
lD+HgnbTs4NjTz4Hc96Fo3X73lU/fdc8OhowwT+vtN8FtS4nn+kQvKSprqNb7m9Le3KYkZgK2bKy
fZMtHeZ3r9rN8csX+SPnNtks/+G0/btT31IpOWERO+hY5X//w5FWo0FyIAxx2CY0ZA2NafGfr9S/
2bKYdOkmjr6a7unub28ShSQOpaqa48fUwWSwGkCcdLrW0EqqwJs7QEGPiVpdJjyvRrdZDpq6h9X8
I6tsmAv7uLWh6SC5s9Ag6MARin5MaHs63Xx1OAidPN3FIb8HQwzC3z5cm7fBs/XgUtGZKSp5DuIk
G24i0G9dzFFdE5Y106cl4c+HxvagBIiLwfMna+uue+O+bds9fvAz2Zc5xnQLPfOYlLh8G5TkTU4k
yGXqh41FoyM/pEUdUtn2cTRAswEt7GDZueVzCcLgwraPhnNixAdiR5hxWK9BRuKIHR/y2jiECP4Z
vsH4sY8tbBHGMYvEqh9YHvspOGEqQ54deIGOPGUGujcbsEXDL6CCIZsvxUDpper4SHNdYOjE0BwP
KLQwOiomiGg7NzU2EleQb6fKEU0XW6+5jUi7qZdJ5byqOQlzNCWS3aTwWXy/v8oT3KRf++fFjejy
r8coS8xDLk55YZrWbwhkrpdQNknb3hBVhDyZGL2iinFLa+mb8F+zZ0pCalNKdiaRfe1MGaJ135Rb
AkafdDQBC3PqjjVtHmb2e2HaR2G6u6a9WQVejXTosnXrunOTDZdQCR4aVydYK37z2nJW5vAlY/UY
GxEDouQeI+RghMxX2udii9xlVQD85RaZSjpnXgUE0LHzqUZlUSHq4SJ86yhP1WrqPgsf3pTa7CO/
/4Q4fMcl9e4YxcEseafR3SkmdlrOsNYAF0DvfGW4eG530QRaHGtYZcW7bFIdWJC1MqytqV2VgCON
IdYIVS4SFbPL4VaF6pkGb+ihEgKWyWrMT7pFQDNHTOoxxz1eEzvm+ajN+s8RsqosgqxGQhbGqxcP
MxvLEtvHDa3ob7bFTyzwh3cNHxOyXd26H4mlXKjd28U/P+i/OcUo3OQfGgEAuvbbY+6Dyklxwso3
WFssGng8Jr6WzPR61KkADO1wNomaKoP/sL50C9eD38szl/KZG1rTdPcvx2dlGhhqmiLftKF1I+Pt
IO85XLS6VCx7lYeRZgc8phYSP0tihHaGuakpeJBfEmCZH3Q2itGghZggEhBzL4vsBFizVhm6UItp
9ocNkGIWxAhRL7kApc5wluhGnrivndes+ireySOjjw5CUdZNh04Cz8CefihFtOpn42fg28dQNxhe
Cdo+aQiYHqxMvclzN2bRxTkQYg6ZD082US2bODuMHnSTpL8EFD3UE1JYqMvLKOdpxiaiJ9g7LcwX
g348ni5DOu4zh3ND7uHASO7yZzYm9TZp6i2eID9CWGqSD8VJD1L2Jfi9SQS5y6mXOnqnoU53stBx
BnXfsuwbOtfJXAj8W9p6Af3sFTyQHdu5rxKhCLB7asnmbA3zWE7Zj4RD3G445VTmUFS9dZcNB7i1
C63/qdN41faYc5tUHfg4f2bq0vA5iRJiVHO43sNxatmVsqybrPw+qcwU+vEUhD6sfLOHmlRpswlv
hoZ2N8YzclRN3OrVQ4nj3xg7EISSOwO0o0StNfA6iTbht7hSRnMpQTh6r0/5QyPHu+qJdq6UaKdC
Rqtj1AR8qRF7o+/I//XHs/znUh/3qpD8vV0tokMOnNwN9iFskBiHE3PxBOWuj3amTc2NPH0lslbQ
L5ptd9L65a8mdhRXd+w/tSKGl5zONKE+KTt56gpActWPDzqjA22K7zLeUMsFzWZ4N00+lWJxQoO+
Zt04x5jYYqa5tyzrVSJtGC7DPmqRlFuvXOH7OOX6oLosw6e4sh9kwaSl4w3G9WsMs5CY5KWWTJ9d
yFVHNdHl2U7pkG954IhevcLkbM4EOIKxIbG2tk2BF6tlUGyobndlOe5/LXiGHrKMjLiGh57vk9PL
BBUwc4jk3IJp6Rw9SPBgiAx8e1iv5iY3WzpIC2fYDrHfpypdt+SCk+hrzKVaDkRKNxVozZAxggBe
aJzuhuUWY+KJmxQb43SCCVuBOnMcS5xwKv3vfz61NEO6if/JgB4vM92xZECEzSHye25JOhpxpZtW
tmmc8ROVncym3Rr+MzgXgIdgDi6bUVdkD8CYzGhgjLKRJPYsF1YTeiSEITaWWZ1Mk/r0AsPn17H9
6wUc/aOKKXDr6Adb2M8YRjevd+TyxrDEW6g2RJ+0T+oH8KB+2TwmCpbnKpZMQ6ToO7PjzsGb3kSN
ActqECNa1RJveSHOmUOTjn4UWUNJyexOcOCiV02iSPbENhnsDJ6tXt3LGre8IIbujg3JtS7AQtsC
bFMla2F2zPmu5hB0cAIt1qQcgoSLJyhDNw9+Stf9qDBe5gUbXJ4vIRPyAplyX6qQou2jbbb7/+bu
PLbc1rIt+ytvVB9v4MCdg0Z16Am68LqhDkZICsF7j6+vCeplKu+9VZn96mCQDIqiAY7Ze625tgaD
0zLmPAeA2fQKRVwdfuiKVUg/vJn6+DTG1qFFRxIKry8QvTGHp1HLONzsClIrq4Gl3jLvdunF5Yxc
rr9Gus/CfO7pa6Sx/rC82rJMwgPF1pgw8JtWy21BT2A5KxJJdBIvAqkRbSJ7HCoDGu2ExBi9ZadB
VtuLSJyDXUzfp4w3QN0+w4lH8Wl3QMv/5Bbdkw7ERuobMQ3kxZJZjEQ8qJqfEAheTPRgywXdyn8s
/f+/bZeb7L7/5QLbfLQf//WZt1E7XT+yz//9v66fw3+9F3Xyp1b5r3/0u1WuSGJRUln/7Ij/D99I
uv8tHZ1WuOVa4n864v9oli+JSQR16LojCe5wljb2P5rl+n9brouVBhSRwk9N+eYvPKN/xzf6ezlu
GQWkTU0MD6qCwfTnnZHonaoHq1wcJz1Iic6m6uSD74rp/A0dmkJY+uD/yX3uAv8nG4AArM2g/sNa
Sixboz8NSrwL5S77QcQDQvy19AB6TpsrJSgdpG61Q+j63LvZBfORuAJwznacxpfakWvg3EhQhLYN
bHgEI/Hcob2Ybw2CL//ld3z49X//a4XU+Ns4aaNSsJDC6kugjvnXXWqtmZQIFCI/YwIQl7Be3+gd
+N00lT+ylos0HbsDnud2b5rBN3bYxRrck7PAbFc5S04/l5LslKHbm0S98wL4hqQ7J+ucog8eaOZC
VPosuYo22KrSx/Iua8q9zQGzvu9pwfj67z/Rvab7ly+Zmh5nm+KEUigx/vxTVyzmobnW+VF3Z/1E
C0xQyGeAKgGDmzCyD4Zfww1JRuMgSmufQMtuAKUXbXlWY/5CP9u45Yb6Ak3Y3f6H9/a32pPt2Jzo
puUQLsYe/S+r6bZp43pQkvAGGpz+4GwGE8RogbNxH+hMOY2L534yq3fb7VovtQ184UN1TJ2QJFo/
mW8Z9EB9+o/v628npiO4CHlXloOaBKTYn7+zWNfG0mhq92DR9m4JNTXpia9tjSUtYJfz0ikAKkGI
kcjjvREMb2UGN6LIke7N9iwuWR/+hxPT/luZAR4ZRToDXg+/5d/KDFMj9DkAP3owYwGVh6yjk1PT
GTOUdiHbvn5O/QveoOCxGtL4BXXzdrJHSvoWKc1ZjbhOR+gLURRed9FrtJDH1PImM6BsRym0HoKV
7P0a9WeKxkAhRbUT68WZRnF2eh2LOzAsEdcXMd5iZdtHTKD2ai6NGW2KRl2D3NPen74VHXHgJB+P
u6YozhZLHWxkzdE2i/ewbbHmNAtfNRYHU2uuJnCdXUFP/QrSQk3TT/CmYDBDh4a2LPuNBPOBW3Qc
t45bR6QvsGYaciAiCHhf/v2ZSBzL8pv+6TqRy86K4driRNap5/z5N8/JwA3irO0OxgD83siQ9QT+
qUJIfDJis2bjDPo/qVT/MPrjdcyt+YTnLn/AZUgveoT51WqsnIQWnNy+/qwzOe2mii9o6n4MIYmN
KNX9U+LP/in05feSnPJ9FE0u36+xYVQaiAPRyne/TahxK1aFo9HsWddKbzDAlSvjxZ3C/hg2Ur+y
LtCv91uYUQKvdbqH3nVw84eTAx9HhLf7IQ3dqyA74zgUwt92iExQRz3xM3bXtB3HQ9Pa4qW38ukR
fuO4kt0D2iix15NZvMzkSyRNHd4IIwFBN+kwcKwCf2uwcQDIre02i/elbtdrIUq8F6Qc7MKAcNAS
VZVlIYxoXTQahv1t6oycpHMRXAwESrt57lICmCWrwi7ecXFDkzXqhFJms2z38IKdE1GAGsE7eAWN
EF1E1KwzIwgesxiWUtMdmNoIXxDzdMrrXlxZ4+CFmq6OBNJhV9qmL6FhCyN3z0NIodWyC+khQCB2
vijFkYk93rRsJlaDNRW0GzHXO2HUnEkIQnU4T54WWuO5SUs6U515SBr/I+/7V1UWyrv/Rk4a1usq
NMVGDg2ENlN/t0NXeEFFOW4cbFCAbXE0M+0alKgVpAbxhVn16FYyepStOmVtZoJbSqJHX+ujRz0G
ZF7o1RUNbrXXtEo8d7n0GZlVvqZLwQLXCc52yWeE4TFd6X4OG4PO76pLp7MhY0mWiFVBzIniY2HW
WCzK9mvUBjlaCJFv2GM3a6D3azexR2+SEKXgd86bWAuyreot5F5jGp+t5dBMuonhgoD2WfroahHU
hoVgmFXjUzzksGAQhtxGPWQn1Vvleu70aKkYpMc+RLJQgH548DFDR1EcHaup+xjranroMtxlfZuh
ZklOMxiYwyxG88nSK+0WDVDal3ukdb0QIs+XLAr3NtFSd0pQZnY6H7vAlbf7wQ7q6Ogq7JX3uzMR
i7/+kNh8jrYf1Pb+GA42hKVzid7LKObz/clUdAAVKdpnUIUVKh/A1GXQBI/1ckizWR25SLDeLXen
isEUltd4IR55f3/I0nNsRoPwGlRba91VIQDeJHhO8lDug8RaoPWW9nQ/EFzshek0swniGeziu0MK
u3tllhfANM7D/QB1Pvcma/p+v5fVar7y8QCRC8bmpsd4hF7q+X4Ye/9dzTLfTQzaq6ZrR5qlMSUE
2VrbOs0ybx6r8sEl+Yqtl9s+B7ncMsHOdNtzL+5M901EulxlQzM8L7oWUQRvZZ5JgmXkdOjsuF0V
TgPbrivJM3CJQOqQ5S71ooIMoqp8Rxu5jpwfQ5REr+3ESayDU7JS+03YjQvfPZNHYWH+7SpLbipj
/J4WnftQk08gja8qw45FtcxHtdM5Lc3tDqRPWB+cGG54HvSHqaVS7rv2JqbndUr9GNdm7FI/tmiT
DOnRTm0qRkNrbyH6n7vaJ51I1vU+sQAlBdig15Oq0f9Vw7RPMyi/wYBLvY8TcQQo89NgaNsBXcC6
14LMSwfGidpQzlrs54X7FZoLenz0H8M0+wqmKKT95kO2hiWe15izCq0NF6A4brU+2+tlDFtvMl6p
3uM7mZrqwQnzx0inlz7SehkCl7BOG0kGrf98k6b4MX0VXNKQxtH920xxphPRgu/FNsxjCfGYHvgX
u+vaB70lOBwK06/xaU6V+TJxLtfNH2Tz4kdHVZiZ83ByI+gkdO8QWg7RngC1kR7fngJSvizdHWxP
Y+kNw/jVaqwZTWNz7YwhAE3BIOEoRckZBkpTYia34vkQItE/CDNc97zAe5DOcJsC6xwFjbvNc7PY
J8gK9ZHoRt2NNA/yKby4eu2GIjvx+z2oIBpObSAfZEnpKNF9ua0mSl8qlAc7payoCbXuWArvcx/l
B2RU5HnKnHZzpoA+R9i3tTAf17UmvulaXrNe7bZlTMYkZeyCvfNiMova8Dya4tSGaiAMDgpdPl9F
15/yIta+IKKf3MzakHmBpD2C8Id78EpCWI7MUE/pOefRztJCFITTLkz6L1ExsVwZ/RfdTNaEE9vP
SYC7tkPyzumovQUdXedwLPawMuVmsoMZhTBmvlh4fgMqQ5ZjyX+PiVtvFRNrP5/UWCfHkGwWJgKR
3qBtw1lJ50tEQSEgLvuYgInwSsUOvQyYWSeCdM6gAN1zpu3gaNaeE1i2N4MLWOt4KIvvukJ5qA9l
fDC78gI1prjq7mc4QC7yffMPFjX2ka7KZxQDtaig2QI7cW+iM6VnTzSdcodqa5AC7e6Qv6LQmsUp
lxbTsaJxMBuJ3OsgGB7qjiiZPnesj6JR5XtEXlOfDLZnNlhlB6uMNl2aUcoUJgaCLiCNxfdqB9eK
anAMK7T6R71CvQEkkCzrVd5AK9UauCeJ84DqrNhrpNmWQL0rF49mixx3g4M0XinpU9lZ3rzWBs1j
2bn4VEtyNKqlQzoRH9N2kX5xcRDMUOp3ofvS9ygCoqyPjlTcmf2VFR5As79X4aRdcDWvLD7ZpNXt
DYguPgoryk5jCAXPjTvaIaxREQmZB9esbike68PYQLAFnl70ZX/ox8/appk9FIqMVL/+Wc7KXA0B
E3hsE8w1L0kvlbZTQVEfUtJgPCY1CoT8eGtXkCriBDlVJTw0G3DuctNByTL60lyHEx8hwUaDo7bQ
jgYC0vtrtD4O2TwX1Z4z6IhEzV65c2yyvw0gIPpYjwbsdCMwCQCXrrsbUuec5bAA/VI703tONzPm
0E3XANoeSnrD7Rqlz2dKRBwavK0RSXk0Wlft63hxANHE6crOwKWi4n1ErQKiOXALt09fumFD7IlC
/1hXp2HYwGE0X+oOYkQA2Xfsii8+Zp9dG7kvRufT3Zr9TTdUxZq3AzEQ6cdOOSp+7Sb9J9gdCOjk
dz3VHVFXzWR+9L1GXpfIyp3QQM6CHBnIp+vLUxrx/6Q2ly7tMqamNr46jWRtamYxqHmS4O53u64f
z8wsfMW9OoUtc1S/xHt1WXZMNJdi6uBcVB4Op5LkmlU6OT62X8w0EpPuHyL0Hwg56z+JmjhSe7io
ukRVZ7n43LLcOeF4gIbcdN1W7w245oILhEeiYXBOykjJ/JvNBGh7VNaccfylvP+rrjzVvWsRL4LH
J82j4Vx3QbnpdIIE86wdTo5cslJo9G2t2uCu5v9AKZXuhqHUd8iNvtZsyE59EAXn+637QYY93DUd
WBFcC41Oim5pJxc/dGX0lnd/Cuxib6xabY/b+qdsFyKSPl01OzY9R3OMXweqhIJuceVvogWqJNl+
TfQnydvSi/QGuv5dp3ILNOgq2NI9WtXDmDrOgwZVYyDy7Yl8CPtQUcFZETRdPt0fo89XrwNaJPum
NIki0DWxnaewfsKEsFZtWz3c72FOE56jemIZlj8GBzsP2h2ncb4huibaOsout5wy5iO+IvNxSqKC
rNEaCCzSRFpEbXysTBx7o4MmVB/ac6cH1TOACYqy5pMUOAaLqcoOFqq7dV2L6qzc5BWxuzyLVh2V
NciNpZcB2p9QPLWJ0J9CB7F+wxv0W9faFYPODoy+MKWpYWUsnPoFWG+U8sB2ozgrxl+M/jZ4FE27
CUjG3jTrugeGYYbNutyHOUHBGZbFRhUOilysI9oEe9tYEPrNAtO3oOqbnar3M5CJUxnCi+tZ2HXD
OHv3Q5FSdf+X++EE1kkFxMoYfM9MmZPzGYlmwsZ2cCTgxVVlP6Zl13uSi4gEKOjaC1g1y0p3w7+I
4W4E9X4kRcBY4gRgXPyhLQED6RI1wLrhOOZOvM0jYgiwvJwNcglq8gngdAUIz2vsxUQXZGQY9EuY
AXFOj/oQX11SDuixrx1SD1jhHWLRYcLlrRK0xWsvEQkDTMmWWUAthkyMJl+rJU6hMuIvGo0sMevm
Ghj3i0NzfFWbR5M1Wu871rq5hzNk7nd7tj4kqQ2D6l+1PERiM7/D7pk3To4MLXgJSx9+XRsX+3wE
vxYuSN2hmdaCdIjYah9ZnHwJlxkmxQw/FbtmiZMoq4Mh4mOQArUOYSs5/r71l8QuctlgPMNzW6Ip
UjIqIK4cBzIrGrIr9Eb/oF7OOh9IO73S1TyyqhG1hABt+qSi9uOht6xkD1RbHFKHa6oSEaYVVBrg
fz4tTUK6tJMPorxAKkiFyMVpjzmsbDqW/L6oHym1rSeyO2JqSp5chsv7IbM3YDUcLM3uZzPzOeOu
2VemcxSqBdFs2Y9OhMi4rZO1URCxiiNOrZWFKalX2SoxNaiWMYFxjvakmSHdh6qXW0S+39Bgs4hf
yjuZwmOk3pBKalvfUWCPmtHdkIfrruw6ILU1Smos9mCzerZDRSZ++nzV5YCZetaYtzXBQqBNqo/k
3YzL7AFXNqAMQGKLq30Fg7z9wcBxYxgKMXUa7k1pAf7TQVYHQmp+DjZ8Mhp+xk6Mrv0WOCZyBPtY
RK1LBdQRXk4yOPur0Hx13PIPepOpF5VsgcErZ+vQHSB4Vc2pqUr5mMhl9ZXXX6O8KJFDWxfkz284
MEiQrKsPp0M+nDrVvG8GO1o7PdroKEyWGD7ziU17crLQOhFealIwk2Z4JZJ600ZGfW2TVO6aVnvr
GX5yRGuneOrVtiyZvpRf1kSOm3hgax+TYaq5+1l/cudrV5Ly2siyfIzI5FwAmFmXQIZyJFKF0jGw
hk0ryFPZuU9LUi67V120pBcOZrnhFKYPlld8iQby3wp0QFlb6cZO4RwIDYqga7fQdeJoNajGK8CT
7Bj3GL9s/WamQj4QkveQa86Dio9LdtZHuWD750Ba9E9dRO16/hXQDGzGnhgkjEgzHL11Ygt7D38Z
PnDv0oQdiAtKX2BMy4MWoSSgSl3diip6Rg6y0WZfnfnVSIOC5HTyUcNsVUJJOSaIR3azc7ISrv4j
zNpqJ3pU1vd5I9CMVwIhzSMLhXOB1HSTNLz71IoflTP4r0Wc71BXv0kXl2weGMMK6F9FobpeyPRQ
MRf+n9Bcxq0xwDQ6r8ikIUjNGCA2Nz7Bv5zTZKVVt75orolGTG0Y8/dkYk0b6b7Ptqg6DE1l4O5e
AqiiI4lIoBwK8FlBOZqe6ArmzUwWO1/OrwgwSm8pXc8gabjZiAjoJqR4BD3lV9WhVB71lyInoACi
Ln7CRhFhkqWGh6EcgJO04Np8U3P6LaZAQaiaTyRkjyrOu9/PaX+OYRQe77FypTEWXr0c7nfvB0vM
wN/+n3/2S+dfnz1I9BnTED4rI9+LclhXvfMuk6oDZ52idnQ0XIdTnhz6KnNpBvIEKlMeOCEwMDZs
SbdON20IgvR+6OMJz8sPHL5HE849i7UzZOHomGoQ8pxbV9Kt6aL+kSSVc+LGysszE21smX2AUcS0
ZjaK0x7G4ozgM0PgwV5XbWVSa1AeSCsIApQcPokCK6yR2U4MwaPc142fPUO6e611Ze7v6FfdtjMP
sAopzrVxmshEM/elO8hnzJ7wLXv1RR+z4sX1p+JlluUqD9As9MNRK2jWD6aarpgG4AlL0LAJ7NfA
TTH79KnnY2o+BC1ouKHpqGRMpKVa0EtXcwvIQBu1DFQ+hjlIP8+wO/KyTDy3mH/wYwNz7TWwhgP0
fmWQaxthCkBxhdOPvvE+dZ2SjeI6jmZm47op2AFOFkkVirIuyaJU7ILiZsfNRRVFfkKtsnc5k0n4
yV2eFVEgGkOUHXBl1Jzgcs7qE3E0DJfAVjYN/bJzkuZXUxTaW+mqYSdZIxzTNugfXc0FJoZm4fuY
hHs5t/t+bq1ngN7FnksA6X0Y5m9F7p8IAdE+Op/qnaVEfx2zML0yRbNRcvttyWL8Iyip8YCkKuRo
vfdB+Oj4kfzMwmHTt/XaYIy5pb7Zn/Mgrla1Ph0qq3G+ZRA92HoRpyh1CunkmyO9o6HTdxR52VDL
TRE0yRFBCFSgzJqJ1SARZc4ZOiYzNZlbEH+7FCaLcgAOhyqJEkfjNTlJ8W3YOdegQqpCMUGQPdZp
Z1lrwWZqXGvDZv+nWTUHNpTO0anMGLRFfktEL14otnkBBQXWKGgfbXZwE1SN57r1u+1yT1a047qs
ldcWmAYe81k74LFqtwhHX0L2COu4Yxcc1GTDxqov9lgySZ8DoNuxMn8cg8sU2/IS1wQC6JrzHRX6
dLS/5iOwcABiYhy1VWTrxqlcXA+gY6zjEI8aQJpeXoY6Q+aUE1+UkpWxuBTpThZHxsxLL+Lu0cic
D5i469BKs01Bxfch1glTNMDqtWIEBuZ0T13DZNwEOpZENf9oqqw/WL5FairFVfTaYb5zdBq4dR3u
4jpYTLhRczEVAW4xkaKORqLhkEz1oeum9zBsWaIPtbjey1JYt/e0jZwnoX9UpkV2eVEwhS1i4zIp
N2EZEsMUkQ81leWuMwzOsbGm6xnMb9FU5QdjGp75tQgcyV32QEk/73Kjs1YSxdAKEquxTwJ9xt4Y
AlqhCOfE7npOqA43Bc8PIdy75Oiue9pIFbbUU5+2Z8qc9nkUoC2yW2439WM45x0V6KC9aDDfCOgh
6Wto0B5O7wTKYIYGXxMkxOPw9XpTlP+Rzmo49Y5zig3M0vk0fAmIm3sgCgoUOho4c3CgEo20bCBG
3FyQ9ghzHeyzQXNbOJ+BpGODoSXazbCeT23UPc1OQiXd/kGQ2ja3ARAMgcZiO7aIKwBay04dYUul
KdbHGcoMU+4dhzyAcWi/68MUnmYI4Zumh0XcHwqszHtMBhjmqh6uUEAlTZsvQ6XsvTnVJhAq8lju
lYMmy5yNj5585QY51IchP0JMwFiLNvgwJXwdlmVdo0zJ9/p1YlC2/fY2GX3tTX3yHJDicoUIapyS
VmycytK3+MpscmnK4uJrawEFwHMNwzloBMCHExvPkILe0HX6fm7Y/lMqLr8w2rMK1+PdbMb513Y+
TlHkdaYVXR2NXjOLpAZ5W+3rtyhgJYR8Eitnw3Bo1q12jmuNFzWCh8GmGDDW80VZPnbnpkt2ZLNG
24CuxNqZ+f5Y2DqnsFAd+T3u6zC61b4yan8tljgkaU0bBh7+UdnCbPc7pJkFzNfT6MefhLg5O4KE
NS/vcOKr7g/CP//oWmZYmc/5nlBJjUo20KSynsMjiavEKdOfR847PQr8ePtC9iXRGHp/dUZ6wCUL
v7i1znNQyiOB8G+WiMOz3RjVesoNd5uWvokvoQk4CbXkUfESm0iN0DpwIUHU2HdzsO5HeYgWu1Gz
INttdyKOhTWj31I4SnqDhD8VVBeAWZ03hlRN7UIQfem8EevSHRir3mhVEJKGfX7xlbG0EDUNX0M1
1JcMzj5DoaFyp8FajUQ2bpkdENeikqVw4ot9v4QQWxFpOKWV4JqIprNguXE2l0NkMCLDVDj5AyvC
UscuiOSz8iKHZjNJpS8DoSV7P9aijVadqKRmaDFzsW4G7WfqV2jcOr98MVHE37QEEq161+3Jfmm0
2nmZKfoDNX6P9L69yFTUZ1hLBznA9UEl6Ht8IzN1uuilnUr7WlUz/TzVJhufwtkJaFJ2CgMQknkd
WOtKEMo2agYbRHSYWsySL0RHvkltpxs32H4/nbhKd11oW94SyXR027csKOgciNhfOzIBc+owsVNu
NRbiaRrMXpSU5ZaISRq6DQMGb3D08oauAFBUsRv7gKKfjCeIn1oA5566UD2Ayj6UXVNt/N4eVwVa
ipUdMb/MBgwgZsRyuIa2Ar+b0ojv8/bVMKPhkA+wy+lo02JK0UFeYK3NyOi9pJE3LE/NrV0O92En
5QpGh5Ic5HijaclavWpVfpVLm9oaRXOxxxsukfCgUEOu4hxRDwnYyS1cbsFi+EyIsAYHMTiHIRX0
RuH59HXKY35+cQrCrJAT7xXL2FPtjCi85yQ9hjFp630Y0mWV7EBd8zWvIWW0FklBmuXHzNyBcxna
MT4MmX5JxtZzmzzDpJOANtWhnzHuzVvThRQ6MTbv02L+CKUZsEPO3OcOf0/eElMM2zTfhIOTb/VZ
PHQNG/8s60o0KCSM4+nP91ZdaF5J/u4AP5FIdfdU5na+dM3lmwupifW+J3UzeKlbQcFunE6B3RnA
pWWHGFZ9h0lZ7ye/GLZaaJxC+kbvox5sZgcKUs2S9CpATl6skXDJyu63FgUUr2epJ2QhviVDtYND
SfeARWiuqP5lnVbT2zSo7Ox707BJkG/clzh3iUxq19jeozM4/LPWg8cSoq5ulV7cKNEjBTbKj7HX
P+Hrf7eLvDj4kKtfyDs4UVp4iUozOgwtxaX7+XA/M3y93FssObZlmxbY5jP/mAImWXNyc8Y3yatV
V9BMKWfsm9yqH3N2plNo4NQyJ9KZKZXRh/rahy0R4swbeADy+hzE4oUGuA7XgX5Oz95tR2WLbR/t
TgDyJNsBvYdOS6UiHhG09nUxvhEg/ak1UEXiNNUXZb/xOnesWvPZmPf3QdiEdsI4x5rOHtvvUN6j
S1Y3+n4iq3Mz5XQ269jQ4P9J+zI38i0sivYl113rEprGW1I9OvT/n53Ejl7cWlChJt12H5Lnu5sw
knnWUKLIRLzB9LUcTGRNv27Nix36fjecLGRWUeQy15EQ10axezQtsmbWSZeCB1oOqFu/iDpJNyMS
DMuNSgKHSjr3eqr/42ZCW/s4TBeKzYV3P9hLALi7bLvut/QuYvYoWgrgXPKEDysTYpRNMZlyifST
1a/beUSqV1CbsY1EIT36ERHeOaimXwcypiUZvdVJQHE54pH4kbSA8ON54gWGac49OMQ53m1uiaQA
Uuc6X2Ks3emqp2jm/bpJDlnhRYHBG5WMRiFE0g195XJBAJTevBzud38fbMi82yqhVxvZSeHdX+D+
gr9e6p+P1RZEKrKiiAiqa9JTkpQw9HF4uz8tuT92f4FEL3hL97fwlxdMSsRZiBnfKmqkXuEM/BA4
sivv1/3lwSDUZmrNNdqZ3mzWpADn66Znk0/vrvDut37f9UONhWrQslbiGb8fv3/9f3ns993fzzNp
88CR/ecrp+BTqB1gS7i/Qvj7V7zf17SSXyJqAo+TX6dxiT/ft3Dlp0PowLy1MwQZboJaV7mUDp/v
T9Csb66BtWeUY9mcXLFEty+vK+ecs+N+0y/6nM4wf7nfEliCt3rcfv/90P1xtTztfqshB2E/yeL4
++Xuj/96zWKk8GeV6OcyDPQeFbzWi8kg+nXrfvf+hy5iB57C2lpH5bNL8/PYlpCGp94hkVbjikor
AAOsiyAomUR9LydWeD/dfv+soG765aK6X0lj1FXe/dAvtywHU2dFVuF2CQX2qjIfPYPyPEU97v4+
3B/LwpmdoUbVPIHMsGpTEuHuHyRYcu7vh0nWwTZI6hG5iMpf3bhH6oReICXGkqBA1J+LrgnwkZnU
O+ngUJoiyn2uPm0VkSEmjI9Vol40BXGPdvM+zvKRKdrZZVX1I4vCV5HnTyYUHaBp8HaYDCidE9AV
iMW2tmeBZpyUzRZfJGI9scODFN7DhzBumRGTCTMlP5TLfodG+KtT8B9m7dJZ5JrW8uKLmsxjnzfW
OifvYd+Y5sXidFuhArskQYX6yB7fjMq+tWQanwMr2IXzUmyOyHZMnNCTvMEVIKWp+UYtjl45jVG0
6sek9PlleEE0GaumATvYwljOpsqiuonRJQUgVbLSBiZkXnyLiACzu4xLe7UDfNU4wNike7Kmxl9T
revbih5pN23spvtipfUDFbN9578KPRCbcFLfS/tL62TOmgS+YxMk3xmtNzQB+TxBtI81hV6rwgg+
0723Mn5uGrNqIrglKO1XY5Af8F51oo/Wo2y/qyUsanKlhvWQfoHfIEHPJjo4ocFmgWkcKuAqtLt8
HXWJBZFR33bUgC6BH32tooqA646UC2GMxwKxRUznps/YW/r+Q6ToJwZQbcMc47csYVq7GzO1ujXd
HAoyBM3uBgqo1gI2RY8CdqUQLVIH9ZymwKBNvrmGnZgHropE6w48TjOFO0iC9M9d8V44e8Nlm2Vm
LPHL2t81vf8YtfgKJnNbZMnacrtypVjXYBXCczjv0kbFG5ZfNAIdmoOm2PuIbVZjVXV0rKhKGlAY
3dp8xspAhI5D3DfaiCdKVBc+e4PXLkJRTGzFTkZ8ezXI2dieiTZz8jeuzp+k87UzdVJSbQBvtMPR
Cji5hDAO/mzRwzDD/dxH1dbp9G9sIBouWUPUG87teMP6sNhQl1+NpLiWX6bWJN67iL5FJRkfaKI3
KCT97WxL4ISZeJqk/YPkz409eLBwyT1o+Y67mmxzQJoTTZSMmLDROliIvNY6yp2drhHo3obt+Gqk
4HRHTZu2rJINHCOg/2qyMg9xMLpri3Ctl3EioYHYwdPsgsdUWWa/zLloHumq7+Zl23B/KCDZqe4G
8aTnk8YsBNexqeZ3wzfsSza38ihjwhJji3LBHBjyGNijfNG6sKKD7us7+ooLp81/GVEXH2Hv2Csc
/lygJuzkHJUych+LkHU+QUPwxaPl5Ljaw3JTEFKP0sdnxaNz2rho/NC1oFcyaaNRmcB1MZKmdO3L
+JWJogeKzKEdvXFs9Oe4OEc+r0Qk5Y9KmS57LDyoklTeTawHTIXzZxpFnWdEQ/QQmZoiymZnlj6E
pSx1D1LOy2WiRU9BKAm8Ms8FjVnSBfsTplB6BG2nrTL5ZLamfBpFtJvwEj3onfFc5fX3UM9c/jRR
q57M/IaNBdymLoajEqB7W79GbFOIcSOyGne7CzTWasyrYGfXYw8+Ifz+YL2T7GLKiNT9xojlojWc
ZfyWlTGoknyot34zchYMLwg9MBT3w7AiPpSlU8myMMWN5yjrYhuTdckN5Iojuoado00OV3Jsr6li
p5T9JeGjoThbwnqseshamkMABuUqcMDaF3PsnYvZqvOI7uowz6QwZFk4bnBKlJsaey1q9SwkPbT9
nFLjGWVF+NxSng/9Nnt1htM0N+6zHTqMK8mXDOPLGYJqeYk18XRX3VQ1Vcmo0L1gJlzG4b//98ri
/wtzBdWVBI8hDQGz+a9Wi7k3YjeSZnlIhEpw9tP0bjMwPWgGXxWixWcIyPWmnidIT4g7RqeN/sNb
MP7uTVaKAVWH66HTCDT/Imd3iVTsYgT9h0xD7uR3xk0GjADaEEYbJrL31GB9jiCg3LlFH14tN1i7
RgZSoSz6dUMGIso4ILCL2FTvRXbrFWR/mstHtqv6dVGB3qtR//6L+z/cnceS28iWhp8IN+CRWA5B
z3IqmSrVBiGVWvDe4+nny2R3U625MxOznU1GwhAEiUSac36j2Pn/AGSj6YhSC+wJcPg2qPd/ArJh
M+RWWs38cT4U+dwxxCkawwfDWoG9I+JzcEaBo95onEackA4sm7KvK4xwO/ueTAsGybb/DUMdQ8Tf
XVP/UhHMIfjj/AFAxbHpv5gCE4156iqUpIokWf8XsR0kLH8DlHP/vgmLQPguP+N3sZ2lS+HMGG5F
V1cydbe1CuG+jh/hoN4KoPoEKqPEAqobpQbY6+gmdA9oAvd+v6tM/IjA9t8hxOpkaXtcXfHqywhI
k9ZfefNQdK7rw1xjpNwVGEj1qf1g9/kQqIfw/5W55SFN+ksr+y/ELbSdqvbbj+pX4tb1M3/ytpBe
wUceUhKRbYBspuBV+pO3Zej+v5DM1j1LONCzlfrpX7wtA96W5cLqslh9Spr237wty/0XVHETjhXk
SyRPdP//wtviNv7ZqCRVSniwzz1hIqWE3MA/Xwq9iGs91Fbtkreo6nsRs+6pY01LQOHP2nVfTcIf
DIbMWk6qrs76L8fmsEcjfVlA+Mur3K6nNlVRwa48myIibTf5Tz2rhxUYbv4hJrm7L3NREq+KWSV1
XTcHRSTQGZU7E7loVQWwdQ5fT2oxhSAtK4+ps/J/nvrL5W7n3K6kaiTnKjkT+DoOTBduB3/71snG
IvCXw//uetc76zRP3xQ+w9vtHOYfL3o6Aj/O+1PtISuDZlN7LtepPfPG4x8zZWEvM8LsVYXndv/Y
ziqgnOrICprUAFB1Up9Wu3J60TOpKfnp24lqUxW3M6+ny6/95Qv+3eHf9kVlJfZdBpkbnfvB1evT
7UqqZvnevac37h55dkIAVtYQO5VVVaR/19SmCWR5DQB9/nl4QE2RWGXHyC0f5e0p/vZQ1Wapnr/A
KWm7uGRpe7eGjd3apNUX2ehSW4Axmb1kl8YRrVY1wqqoY/S2ifeoE9U+Vbt+TjVp08HWwOiNB9VO
Uc/iw+pwYSCZaMXZQW3lkwuKKpGhPvWdt/PMyX5yB1z51IFb41eb14vKG0TggBz4gzIdJWKO+5eq
qiJBORY3vG9lkg7nJYKYuynkyjuTRSlX42oTYZw+WDSUdnAC6s5eBYPkqKr9Au6evCZk8qLcEtQF
Oy2jBaoYuhn9IZ7+1giH5EjabKf2J3+foWfhgYieflD4AQULSP2MNfJtG1KJtcvd8qs5t4SCZOFK
TIOqWTLmZchCbebr8rIutSCXxRkQooLaR+VjduTLFGo6pUjQPfdb76iy8ypPH8FpIUjYJeX5WrWS
D7ODhVy3zA2Z95yjsVzVF6oqZOBjQjzz5BRPbkSGoXEIH8vfVK4+X6GqAnEklvoFTIvKR2u8NIl2
P2peFMgkL3gvYoC72+17RuptTaLOv4AmehkkUhgKVdiyUataVjRoZ8Ri78joX6+if+aKNi4Ad/6e
okAncV26D+pfSGXMUNXUt+mDthxnTF1TmRlYpO1rSiCcYCUKJfPk4bhgD6D8oqSh6qB4sq2z0iHu
ApVLrI0X1AmSU0sKNyO43pfCeiAt4eIx5MO8kzelnomttcEQduZR7VJP6Paswv1aEx/Kw5VOHqLp
l7oro/11M5f3vMhFfxtWNpwFkylOGJ0i2fpC4nH+jG7EZANpZjF2WDU0JdUxVcNDZWciLYS6C0Eh
TSe4qmr+XI+s0hvCrk2sIe5KxFL0EzZRCjZiZdpfTrZqu1zTj8x5673DFBE5BotIvaqGMgKoaiSr
8Apvo7tcxi8Jx2BU2YN9JOMXVvxbFFGLdZ070aQdP3pFCbQ7L7JQtdumWHFAttf4p9o1DNFXdDpc
DKAHmoSHLDhyQUW4t6L1fjCyHvAku+IIeXD8745zJl5qO6e///vHQhPCff22PevJvDEx1Nsqr171
C68/E5Adra5bmnPdG+ZJL0g38wNvv1Jtqt9by4inPY77WbThIclxFtPtMQnUL1c/19NGmqGjSrWj
wvIV200AffIvGmaP/txMs90v7VW1jirrCHnICJwF4TcnAC3fYFn4A0Z9sNUOt122TeQy5s0zW9J6
qcUQfyuiNU8QEE2I+MqvrEQz7Rt9fEplYBjCW4XsFCO82kxV6FdtO4aNu/k6onipJgQgycuzKgiL
AFNsmnGP15YE4VkwAUxErD3Z5l0QkefCy6ogRewnaGXUUO0Ly+UNnnS6N2EnIdRL4eYZfnuVbmyn
GLS4tcLEHQxGR1BhEBJkzRMRjbQkanhqPXxjSXt7JZgslGU6IFoFzAzGve7sywLxtYh4IdIcETg8
XiMzpcHLBn7dBoQXBkg28noTD3PrlldNPf5WPkhVrNgW5sATJrEx0ZkNotUz1sCUYXdLtude0wsy
BYQlgbky4vH3qcatarfNvnWNXaVPw07gZeEtq3FWRRQZL86YjMEqg8G67DpV4clUwm2f2sTsnAiz
qqpz1OHbptpnkSA8mOSa1RY+X/TN6rxrVe395TrXqjCmAHrrcnQBP+3brrkzpRQtaIH2bHazc9K7
D5XpjtsBluHWJrywHbUIW3L0SEhwFgjv1bSzXE4lezVlMkglErJmZ6eq6jidymNYwOzX89aFQMJ4
ApmyIIytcZeqqnaqopaHVU1j1sygIZvb7TNqc/xgDVJUUF5EHVJ71ebiyjErMwFG153EbKntRF7k
diUQcM0GADVyKExQQLDIw5Waz6hqrCa5cmcqa2oTB2Qewm1bnXjbvB4u1LxZnak+lKs35nZNdf5t
83r4t28j8ieTE/LbHT+tDqAxrnegdv1yl9cTr9cgiYlmeyhMvH0Y9KtZDnrdxKCntkPTRoULN67r
PnVgkEdVTRWrYHRSJ6va7bNqc1ibGKL+Rm3YOBPn1yrL/HUFH8ClNFsm21T1uvd2ndtXgX7UgyjH
g1cdVd93+3pVu538yxVv1/rtFn/7yO28OaGnEMnxljK75c1U7bdNmLPYmMwTwVaVWpNj2y1NqGro
7BAZc5YfauuaKlSpw9t5v22qA//tvqrCMIKQuA77g3ykpeYLv13r+i3/9vgwolfUuA0Y/L+Tgbd7
V7VOdVKqejsHpglP2iIS+ctPvZ3jGJFDDOPo15N1nPCSvyUYVdJxwgN4Rf+QiKaWuR/rGv4gamXj
tlKTvGIc7+OoAGMtZ2kqqeqpKd9vebvrTpSdcQ1uwO/+fpJK5l0vqS5yS+5dd6ptpMXnHVxBgNNk
H2KhTUE9QWmnVfjnPl+wTdacftcQJd6INo3QzmzxDQRg7gU2at/XfKs92+v0EV/ErbcANhxtHRCg
0SJOJCfQv2SSVzXTjmN+v2jbBI6EXu3AJNlnNDhIIcpaLHmAqmZDzTmw1Ef0ldGnkzBcX82qUkQx
A9/CamnJo0QPtIth0v8Xasan0m5xiaP6JpHjdyQLtdPVgAiOJsRZ7NeewQq2yO9HKF8nsTjrc09m
a8DafJbFYFf1KYGX/FvSsBi7U5oyZ2gRUTz3skD3dD13LV7wUeV8twdwSaPd/lqofS4zhK1lWCBb
BGQ4EKvTruowYze7FeqO5jqB0aSva4uzQ6GGYyFHYlV0qzOequpFpwumi5D/hCPnVeqPUTVVqAN5
HY3wvQmhJYU7na8FCgPHbhX7UPWNKnv+Szb9WlV79TJ5WOzUl6jp8ey7hs9aI+H3Ru1yVAn3X042
ZG99S8WrmiOZDTwM0Hr9L0Xxz011VO1LGoMUmT87iGvBLyEIPZ5dfDZ5vvEE+499twOqNsu/yp/R
Lle5VvV8Ve1WqKyreuZqn9rsFVT9tn2trQM4yWXYoz8hVwt/YyHUh9Xnkghoj2sb5FwYLQc5ujI3
LM+3TU0NkbFa7HXyeGPIgfd2apxgMRaixxL8clJuSZ0Laa/KUtVf0Zc8zgvsJeHl/PGmJ5gcGTWr
Xjfptiww4gC17mo7WvVwp4qhmQIPzvYR/GbHoGAw6VDFUBCH2ti22I76UF878Aarz7+6Kzn7Kgyd
GPAonXxLsZxzfArRu53OllyiGbK4bQ4rnhuwmP46rGrqHHW22qxDPT/+v46x4tf0P4pj/UebfSu7
b92vMdbrZ/6MsQr/X0jy2qj9+AjZ0ESIcf4ZY/Xtf7kG5lIustqOI5BT/dtIikCqowvkiwwE1K8C
WH9pY1kW4VeDs1EY9pA5MsX/JcZqQkP8Z5DVQN3V0C0dgXzDcWxQZP8MspJqNu0anPLJyeHyWQUw
mKjowI05X3LbS06DmUS7ybXfrXXvdYGLNNgJiZqv3tyQsSYOIrW0Pwq3+Nr5ebx1VwFSQRqaIw7z
GYWv+6qYoC6vw7wDCOgScsvRd77H+QXjd7MYt2kIoXQcvJdowSTF19JdTE6XrL4495G1WRxvvd/G
Ip33WkHOkGUkKzkTdio29EGdGd/FDEBV7+7o5sYgLhBC6D0wSLD0QFJX3s9stNyPXTIFE95OJjah
j7kTHvOuDxEHzWuiPosN9Et3UM8wNzyWGT9SV995S4wBszSC13dtVryd2jr+XNcACUQjFmQ0J8b4
1X4oMNF6SpPUgOez6tvuQ+xC4NRECkbeQ+6/qjL/WKFwmWTpKanSBEVMLUgm/LMQq50fnerRN0S1
79Fi3/k6uSgTqSY4tuEcREP1R+l4f4SQWQ9NW736C7pQBdokF+TxEN50UCxB+RcAYrh5MMZuOlXD
ufZDkH9td9+NDfI+qXUAxPllKsyPhQY6tyziF39t0h1yjTbCY6S5Xatv9+v0M8znx74Nn/I0C7eN
nukHe4zB9I+1C3G4OGZDYl/QKd04je4/er7dBWsHs2Qw0e+wjReMg7CWKXUww1m4D6Nk37pusw+d
cV80WrW3/VE/4GOPtaDYiyY6pL5AQtBCEU2iThFlAZLeztHByID56GXjIpYEQjly/E+1Q2SpaZHB
SBCgilxEAtapfKv07Blw3Mnr6rdW0PlB+1kfQs3Daq/XkXdDT+m0+N2DGTHXSDOgI3jgblfJD9OO
flNHn7v0ADYaDG35njZ9MMTzM5KK9KHpcWBBBxhhfosF5PwcTu1U2OTQdONxQtB8cWvj2JOv0ltn
IPE+ZrveN35oTfLZx67Irz+1uajOHuGYjWV434BdfrXFQlwAllTQONU3b8whcExZiSktmvOJpsHI
jUyU95dMRobCCxMvcDAEQTIclxkc8H9q7K/ofPyxmi3wtyoZUVqx9xMUn94Oijwn4b72I+syDWHH
IvqGKRCyCTDCASLAOVleiX8coVsc8PrZ4gOMgXQX+c8ebApL+8MhiI8avvM+YtaMEkZ0TMvuB4Qa
iGz5EvOHmh+6CTBJPFq7L1WKin3JXW8GAQNSz6dgHtynNrOCCa31zgc2jRYFHMz0MtpTH5DnrLZh
/J4Z3SAHNPqPGvCmab3ZqZOirIVsSeVjugLw3AMJuG0dmLANgbGpfAZVN0qDZ5dpXfIlHtItGg7p
ZuaFjs38S63bX6vcC+K2v8Ax34B9wN4BL/aJ3MAzLnToK4nnlDeuFwLjVvMhbD2slp0RUQLpqzmP
A1CaqT2YLOs1oZ3G3PtgQ7e3IzRXmiElGtqgrNkZiI4z2QV28A4SIN0smNg2zBZ2S558irSYlaUJ
ypm16qYoDXNbND6U2hFbMVS9fmJ4BB8vR+tt0Fn1GTtLa7GAQCW6y2OS0m17Cr827oxJ8hy7Z0BL
gQX14pjMhLwwb/kZDhkhmHwOL9EznEVmOWGjfbRN5PK9H3kJYKtIU4ypipxXB3PJKrLjHZRyXLlB
BhVhDkyy7XczUUYVgGYMoJnbQmyqsXWCZPW+TqSQ59nS5Us5neoIIv0UWvfonSIeA1h7a9FArXFG
whMxiKX2k8BkxnOEgmVg1YxQFSL9KX0ZocQimd8m2AFbNLSIM3rf7eS+ddofmYNGS5QRlfHqclt1
ebFvY9M48NRmf833xZA+kq3J90uGNo0bAR4oQOIfBaLvRqf7p5SkEsaEzL8zEOXtrCV3iFpBWcrC
Y5Zja5H/IJiB3skEni0STyYBUGSHdX3rZybE4NxDFWkYcRDwxWWYomezrzQ0lbUR7VwTh6XtWGv3
i47XqAUIFhe3JIhqwwWxBktjcbv8MDu0jGq+K8IOT4PI3K06UBoBCGePD4t26JdlZ/g2wlZ1DM8k
RgkWRGW075viS+iUOoPZHPRxlwDemQAwQ9ZhIYGQAxRhlPfafI/fqvZtNnLzOJcVQ6wu9B3evI/j
jHJJ4ok7f+of5gZz3hmzUG3I9dM8vGp9iaOT0KVWnwZVoFwDAJACHz+YKUn22KJ4c6EzoFMuLUvS
Sw9O2KK779Lj+Ui+ztkBXWsg0+3cb3PL+SJQUWpcDa2bsdWwuS6ireGUmHOFoCmSBQu6DLE19A0O
U55F20nC3Mwo+1Yn0+e0atcvqzgCVBDbwUqiwMx2yE8fYdUhQyf4f/oSvI87HgUS6Bt7bh7Lcc13
js9qD7aBXXqA9zVGRBfDPGEd25IiqwGRgyfC8ML/Mrrx58QX+wir4sT1D6SwrY2ox7s2TbjVIeLJ
rigckG1uNzHdrhcyqhIw4FsRrGQEGndTg0Ugw4sb+uG2Bne0qVcEAsGIG9g7nstsQQELtjdSfUhS
cbFMJNoxGQENaX177zY9yY9w+bAU7lvU4GHYztNpTQz/4kAEnivCZVAIoVLzIlfI9Bj1EN+HqXuX
LEV/1zks8/TqWAOu3RJmgGOKEjhI/NAz4KTbP30LqSRj2Vdx3H2OUVqukRLScQNDgcevtqi66aia
xI+E+vJ740KShJfPmQFHSrRIMrgnwaxJIGBHjMU/6mv4h9+/FIBEgtap6kCfEKcD1RfOeXHCrjbc
ad7y5DwO8DC2mdG8Qa9rNtrEAD1pC4LoJcy6tiZOXbCqGbLkYNLgphDTmtm3v7e8iNtch4OkVR0L
+/rgDrm7XV/hTL4tlV3c6aF4qpi9XXKcQ/bTbEcXJ/PfEJ2p943pMQOask+ppmEuIUdtJFqlC6/u
E4Qk+hvaCPBEXbi1iu511Sz9ENtojhmzJCx+aiB07PXiD7NBJSddnAPcDyyC8292VlTbrmYkLeHk
0R/RWXVJl7LqWtHS8D+Ypj8HTs5MMLGXlyVhJeV1+AWXK0t1VvAgmnSkGnnDlg1plVOKkNMmHIww
CGNBADg2QBU182mFh79L+ximaBWehLfCMl1X5kw+fRezwGEzitNs8dTxWKeJWmSHx8La+qxS7+oO
w2JUCwuSMJlJpNI/DqAlgsKqR1Cc8TcM6Kcgq4h4rOKBcWlGcxsX7wgvUlokDTQvwxfT3rjr8Gmc
R5CX3aTf594ujFNvP6K3tLUj8xXoY41wErJGokM6U865MshOBPn5q9OOVhueOy2ttziOGk4+HJF5
uqstLz1Nroz36HBK11jC2PBzxh53YL5kYYkOtHMb1jstRFdxGiNGsIVbavTnNa+PIPLApEGPQUIU
inq3btGr2rQdNnGG9YLk23IyUoiWaRnmO1BeTCWQONHGxttO8N2O+B4dkCuBDcXDDIrZ9TGzRPfC
hdiXra85c5fDmEJZJpE43iO08WYUzfchxD6+LaPvyTrsTCnFbaSiPMxoW8L0mC8L0nnBwpIDDcbx
p9FFHi5pXbXzAMRslsnDZ6aJ5bTNZrrJVDO0569jNVkP08/Jqr8tsbtvKguDP0SGkhzCeTxYr8gY
HocMWKGd9mcYxxAVZ7FniijOTeUHKIV2LRbe3QS/ziSrw2Jo0Mn5rM9eM8/bvGjTveURNuzmT9lY
IxhaN1iG93a5a2dhsepAV73VSQRB8nruKrp3R0Og3hvRl+v7hWQMU3BQ3N8SXX8smazI0TDKPD9I
ch+Yrguppjx5P4QX7RwdDZ1RwxWeRHwmJv3k5uOlKn6ssS+timpvg5zahZUrhsPYvyc1bkBIISVV
985c6Y2ZXjlDoasqe9ihg7t1Mt3btcvQ7foZg0kzMkj8RiHICGlwpTnuxnSbHWDEak+zDgv0YnSW
LVsPkl4EcCw1Bvd+CCtglFP4vrpTtcdmfjN4pbUrU8DaXbfPe6GBGsirjbXPwOrshWEVwRLHTL7y
/tG2oRyuo6CLA+6fVdol4wU8tZb5GA8OWay0fxEx4ZBsTN+Is2y8VKvvLeSwNkXjjuS18f7rhumS
MjB+GJb0Hhv0Ac5DT/MQE2S1Cc/Ndj22tfUzt/KPUIDIYxr3Is5ZIvqjG6QVRMlMf4y6vZ54/cEO
uzsCnixjWkvsJtM9jUt7Bx7+hHVKchCN9SVCWAPPwKk6uHCQNoyhK6swlGsvrvkITZ2hUDdJu80u
+kSI1yygmyJHe0e9TicuRkpptHddVtS7ioa8t8Nwi48wmlza93QyUJR2XMzdQe5sUKxNAhY7xm5A
pnBv6tHZ3vUs5vslJpMsc+rkM1Gso4mZUjsjZiIWZFG2FTCwN02Zod9ViDRgOP0JpEuqte5TI/YP
VYbqFLSYr4ltvhh62H8EEP+sl0gypvUxB/MVpNFnXH8YRzFh2Ucs2cuFtUnzjAbbCEp8JKruhi66
FcvG1OtvRmbGIAkyf+92zLJAI2xTG5IHHjmffG+8g0TfHqvB/qT5EE3rFl1aXCgG/RMB3k03o0zR
DG21j40YN4gk2xTFChhdNF+QmkQuaukRiU+c71rnfK5TBEE689V3CtDtacu4xzQKIVQnNsrdNKXJ
FhPmZd9k7nbM3XOWRa3S/gJ+a++tjDziWH3tOy0MKgige3N6m5K4ulR0BUkpxCGNzY9injEftutP
dnEY8RDYJSBEmSI86Z3wMJxE8GzI8Lzts50fdXFQpe9lFL+kAmI4kr/32BjiDflmzMZPX2vfInTq
UM7Z2+3aHASRl43ZTTscVNECMYY733Gx1HZ4h2Oosgb3SH5dRLBAGFEEQ1TUPZXZ29Qv+Z05dSie
oobk6dOPofxpTr6/rSZ0ifVhCEJsprD/ntBq0xpkq2zUckLkikGn70sXLnQRpdjZVw/oNYYov+IA
gXrDGdVm9L0MbaMN4h6QwY7Vm7YrNJM3VIjnHIkZ+NBJUPSsKkWjszxdhum4DO62gg/f285Kn0qM
qoPq7wn9kzk13klY6wvJlUrLwqBI6Vyq0LjPit489sx43BQawDhpjKORkM5s9QMI/4wBlXWTlZf3
OKPZh14sBv2p/qUe/c84JJCr77+4jVj3lmu+T3jlYshKW7YbcKrMHAaYzPcwb3eOGd0XdfFp1Omi
sLTb6OPAu1mkH+e4mYA+E5YJ0jz6mJM1ZS223PdYKG/6eploTrr5XK7Ja2bq3TOoqAI+64TPJ35J
aX3yLOsV75/gHpjsx2SNP63oi/NE6cASgMgK8tMNPOtrVW2nxY9sQAZZgx10bDScsWSUXhWGKw7o
bdswv9ml8A6NUfYHWOhPJkIPS+HpJ9yo/DOmXto+HHSMaHWi3sVw6grbOIUyI+8sArSEqk65kPpS
zLqMhJ4sG45XNBNcun0ezagAut34QRrTLc30E1sb1CINt93ho/3UeeaXoWujbY2VGELfTB3GEalE
euT3SUNh1Bm+T3l9alAZISPllPj1+W6gD25LiGOCB5WgbVMMKIKRP+H/jNp315tPaDwQsHDQ8xAG
Rql0EDujIPttmNmjfF036CAtO+2j7sX2RtenJyv07rGHYw654J6XRPVJ7weCQEbCkk4/WrCOnkOt
mpmc7JR5gOY073RFSBVa7r0tinM25W/uND1UkTZtKw0YXxY9mN6lTezPKLMg5ZgM+qaKw01R07Rr
Uexi31wDXX9LgDjxI0adFiK6zSLM5xxzky0wra8MDxdD789NmiL1kK4rmBbnLqzJO7haZh/a2vC3
Xi4est796tfma+0Xz01dd0SDxvcBzQCohpekKjAZd43hgKj3sunG3KTRSx3FGmIOUz0arf40+Mid
LyPC6KTRiM+GG7NEbqtucKaVIslOXn5ctR1Tsg+jo2UHLEc0wqzja4GIqmeFqCIUBTo003DKE8ks
tvZtGQeZItShwxUeojy7EE54sC3zblm05gqUmnyr38xDPGx1la79u1BwEksmZRW6BHXZLtCgoQQK
JzTNxYhojPauZIhc/NU6mtJBbaG187krxPdkJGrSdHm3XXNEM274OBtUM52MpF8O7hn5L+vckyok
W19iX6tJ7wdrbl4VAG5afTLCCow2ghfcdrZLTyVvS5shhiXopxArAQOjbrVXCRlvisUhiaxDNGZv
lb1+aFOm/Dc8UpFJ5Odt2+BB6akbn9QtqmIpZ0im1/fZPNqE008VK6PeIonXRGj5khm/Qh/BfXn7
FjH7qENjEzEMgIWsNptTL17Uy2jhvWKhgnFUiEB1SSOK/rq6/G4rSwiQRqIYLg1fkmtlcVC/2PEG
UGzqf1Dbpcyueuby7FjDd380L0NM+GTqeLrO0OLPLUGACg84q+wS6zEQMdwRi7FoImfcnxBU7g+a
RPeoO1W9iNqsSEEjn8u6qZUpcnXrrZW/NoxWDDFA9nxzCAZ3hHrl2P2xDKud8Oh+Y9xJWZkPH/ou
tPdX8OZcFMApZwlT0Xy/3CNs/6wQm+NiHxH8GJEClYiYwvfrI9pZhKVIA6LnpB0st2snJEX1i56E
Nkx1NN7GGQtnv82msx5BK+xbD/Kp4i3DswFPLL9njfDxRr0beZ2/EXdAdoNKA9GIJJWrBwQXlxrp
5/raJWexiYZA2T30IIV5hDUhf4Wp+htPp6B0Nzydnmg/VwnfWkqIj0RWCDALMnTXV0UmAFXNdBc6
TJnMV4CroUYvaKPwdBL7hRpf521rieCtEgu8V1fCSh0sJnoJnrfVqV6amBWG80cRDSZ2rNhCEynY
I1GGUKAsLA/7T6fnlfdkVtOqG7KanjUDEvVb4kYhDGIvp7fp0ZfomKqzuMI4JA8PGRz0C+y8GtFT
Vj0KD6oKJQqmanEC57mH86y1pYQGSnRo1EBEV8Uqm8b74A6MskrDLJJqZoP7WS/T/qSegynT19cn
QjRHmNq7NjosBd3kezP52Ixm5XrX2YB+nChtcd5YP6Mn4m2dpHhcNGHd67Jokng/aOaCUm78RXdY
0s0wXK/HjFY7OKkrkH2rnLscEuVm1fSdqFkwwYa3EfMn0pUn7kGdUE5zdzHdHuoax4xiuuvc8Odk
A4i1Gu1gt0h46xmmqshVj0jb419xsHjR8JIoC/hG1hGN6o5Ef743kCaggwqd+L5xiEE48+Dvpkz+
qgqBonz8SGyBCG7LJMmUN60j/LSttXUMCiYaeNKzLNVGNjV7/e4vA8OjNdz1SOaNXXnM1uIeOXLC
F6VR3ofLz2ow4jsX7ch5Q8Bts8ZLdkra9CgiV9+nPavnaULQHeFj07inyzTvx3YAmCxIKAC1uovB
2R+HRkO7ccz3PUssxJC0r02EWPCA7qaGw7wIS1FBUAoRr5ydD2ixp8hIFW/1QrTH0fPXoVmnnVPT
GIxJvCdt8VRkFVGHbkwPQ8McG5sngfJG7CIs5Zj1ZUCXYoOjDcqSRpeyPIkj8poLWqu6aRWXW+HN
pgsDdDW2ZXhnjh70AOF/IHCrV5txafILDLqgGtaeOQjwiyFhqIN6u3UW0zyLDjMvVbNTc6dhWnDU
9by4WKvIr4UnCHL6DpOzwftjXrxkGzvFLvErqH5LhFgGPFnwddSgWJrX2u1A3NXo8oalGSBdkAfq
gA4pcmPWSB7czlNXUSdjIfylI74OfFVzQauY7tmsUrQ6VRWrWu242PE216C2tniFyhNuRTvhG6E2
y9YlNOnA8zVGiyna7J3Lvtc3CPIzkhAnP0ehLs4zWv97pFCObbhs0cWit6FxTg0UjLHtvxNcsbmA
kQXFdPCnML7UC2+MX1s7hgKeSweNB6CMzsB5qulVpwWgcqHZOUH5yYXtk00XA1i9nU7zFitQK0Dt
9mSb9Gt4j1R7h15gg4HkuxPrvN7dS9LnfxBdCSq3f7UAwAaW6PdD1X1KUCMhTOu/TJkIg9yqN/yP
R8KtwwNs9R95DcN39kDfWVNN6g3vxA6lKRnDPFtZ/mZM9+kyEccgkja6mG1oZv4+6w1kW2m10Xbv
EJjg3Pc7f7Y+pf6rvRAYTxw7DXp7+cyQbaKE1pvBMhHpqtqPniDxJdyUyAl2Bn3hFZvKPjRx8inW
c3DIvXAweBbImBYveZfuQ8sk8mgNDLLWGd0bB/oRPNLeIdxWpk9g+89hHssMW/xpLN6QChf0a4/W
olVopRSPlanp27oIP4e9fNmrnW7nO/rB+mSUM9GhhskCaCU4BeB9vbJ+EIS1jdblrQ+BruDSfpFh
WTnrt6z6J8YtJL+8o9ukTxYKJFtgLSRw8v47I8O0x/c61+YzefynucLbLY1fG4SxN37+qSdxSsMi
nQU9ZSo/tR5k/jDJIvC+tAB6yoPvz7D/oxl7lzB9XLnYSHSxnFv+I5TCuroiYowfRrvTO/vi0SlC
BIfCVuJ+sTwUmUli/1PXJy2YGvNppQPkDQ53LQvcwGwAPesrRN0w/NobhCmhjFdNcZrFzP+TfMOU
a+MVMZrpzUNekc3RnnCkPofkSVw//4CudC85+YB6H8BQbYzEO8Wz/2P0yocmTEkpjMk3gBu7edgN
NYr1LpYnAvGvrLN2flVGQW1YFxwaoVhjwo3bE7aLRCO2gxgPWElukfXf2CD7Hdu8IxAI80vo91M4
HoapPo+WviMLcUf43Dbnh/ynZo7HpOOpOu37XKMlVuaoBUWXzoy+gK/+aLh3kB9+tNZDVjQEwkwW
pBPBNRLIp2b208uiuVCLXcverCM2A7ztxkXVVDFYETKUgr4Ud/q3GvenDZqxAIbhHewBIbyYToiJ
mpuXRPrjmMx6DBuILoCcA2aTE7ppoks/DGAmBbM3BZ/WJZDabX2QTGq76zw8lSpm3ROa7ZtsHuYg
JcI4THbDGo6ed4oy62vMtGOT9ws9JXM1S64ziVXwMHuJgW9lYcYTYakaoULNxBBZ4rsGLd0qsCBM
rvZs+KxjE7cUBBSYrqnC87wPXbG2+7ondLxRuh+LsNBa7ebv7qqnQV6wiPEkM2Mc66MIveUgdZmB
E1SIy4fwNNTB+THtivwqP6Mwo7OaoWEa0gcFoeagaFKgJ0mJJjTvShmbCKzbGDZ6aARsMsmt0aCt
McwxRIJyCMYSXSS6YD8YY2cyiYNhDzDNeklGF/xfJIuCJc9Zf1NwrX7VPoqSX1JqcshTJ7UFCYMY
M9Yb0pLFGuwNhSicUymt0e4MqXPTiegFWU9+TpG0zBYd+YuVIsrAXwMXDlQGvj7W8J/cncd23Eq2
pl/lrho3TsNEIIC7unqQnsxk0htpgkWRIrz3ePr+kDrnHoliSV3TGohKQyYSLmLH3v/+/v3gE+yZ
bUoqfu5rsWoEi53IWc/8/Twz0Mj3frP9Juz8e/MgCAEbDVjrOowtc/NJGgtnaZeevTghWU6vnR6d
fmhmfsi59YmPXBqPrFbtBoW3SDJ9siCbs3LNHmQHiZq5wCAFR5IpzxRFutzyFlnbPuk1Elerm4uF
9HbYs4rzJNv0cQJfjKGkCGQbzEbzD3/ihvWxcaYtS597s/RzGcD79bRo15z2sJ5mdxNCHjIBEfY7
vkYay4jCDSir+wR8jrEeEvwkAWlVq6LSGafbTuMCINamG4vlRoideI2d9XyceTGZ++b6xr39j9bY
KWRspx18Gf7b/5p/0MecZV9fmvClbb6X2X37s78tKBWoBQPugGXPncw0Jf8ps1PWH1is01tvqW/+
lLhc/9XKTP+zlPjHMsYRN1izDVqdt03wz38I/Q8UdrQGYoin8LZ0jX9HZneS+ZF9HWcPsNd//kMK
h1Qd/fEmkj4libXfeVBChUAJiFBnVyU6BVYPZxq/PIhQzQ4AmYtPT/PUaG9xZd04Oi4CRT4164wc
Dv7WNqBsJxFIg2pn2TnZY5GLS71x7pwOE1U/K7x9V74NbXLoHFHT/2UfwzwhTRuiXIMFq+jtXY6t
GABnujztPMpwRBwZibwliHhMsCfq5nBgoA4fjUC7LlwtXFLhe66H+F4h90kALix0v7+gSS9dqCt9
LWcvanMuRpdqWPgGXxJ92KHvCVeM58jIQM/OVi7DvedMqEBCce2ONyxl7qpeQtZm9qd/Lajsoy2j
L23vXtZ2ACLWOwwNk4xeHWODhQqR4bRo6eldFl31NAXFXeDlN51XfqoTKHfoXWsmNEQh6kFYwVWr
4je0CcirZPGU5Dj0+o21GHIOs7LNa7uQ+0oaNPRwnGKf7+yr6knk+EMGG3A3W8+r1xh/HRuXAMMQ
JNzEsXMjyokksAwG4niq9ZWfvVqo5ypgxKHOYfNqOp4s/iTyJDI4cDKkCSzon/GaHrULM4bDY9uc
VRFjwSxgjkKQ16EIAyEvLHI/yU4nfz6TwFH7gF3XnTMx2J89MEJexd+FHVx9kJ7LvE/3YZYi+vPM
emGfrhQNU2N7+mxgHRDBWqEARkoxHnzQwHaIcEFcT4qwEgTObv7gSJA2PZ1tWCuvokB2yXEoEouO
gMF5jFrmpjrCPoYk1XWNZE7SvEpWHTssZH8xLMIz2SMsBu5YCziSYd0fIeORRiLT2p50QYXNiZ/8
e5r0GOcVDlREP2+1NVEDi7JdHvrHUHHp8I+0e41Pu6qNZZOrR8zsu72b+C9eQkG9qQANKvwSQ//C
t/JFnaB/I99DiycGQwEp0Y1Ax8WAO15pnfFiVi/YzGk3JoIAGMPBwm8LfWUFq9K1vaX0zsWkx5tK
qXDHfNI7lUX7IN+1l+qs8wjmUIGdbhaPMHSpB916Kg2xnPS3QsEPNEbrmtga4q7u3pWD/xhOyTEO
Ob8k+FNdXndhZS5Nw78uG7yXgEslKwGWNgLqOJcz/EgEeH8Xw9m8gOi8ZVFQV7Qz88ZtoNX4NzTE
NUsg80cTzezSQWrQJu5XDzl5mN4UpkVTB3ZfQn+jIIb5JuqIBYqusyRA/pFKeUQc9ja4FONMk6PC
lPco+11Abc0TMXeC/gig45xrFCyngYhLVAfRc4mojmplChSAWjfYr6n3nwxckVZNbndcpvidVXX1
1Ee2sdDOgB6woky4xTRuOtYXW9yrDx46MDoz7pRbReSe4p1vwBmNv8Q03iLkJPTmWLd8C93w30Rl
YKSzEVN4F07DBt7YFakBuCqKm6bqkMcHKQu2PD0rxUADS+qR+FTxOgl4H6DJF4SU9YKxEYBQ6T1l
FQZYLadQCXVnVhYuXJSeeQfOE9XARVhiqZPYjKcWqpqlP5cjZA8ETtVPCvwvDaeolRlrt0E9HhxG
z9hWsyH2Fd4OnFho95sypSxfxOkXjYEM38TyDPkXf6Roj8pp9DBrMKJ+qVOitBYFrp6bKjFuWgdS
fOQDwUpJei3NgtJ7X42UNc35nm1nR6xQHYeIwTKvqmczd9/MIYmXWp1Q4Crht5UjhNXCg1ak7Uk5
DFsk0VdxMJ1XUCTXVskOucFDXTMcxSqf15jWIexnHzdWvquyJnvpNmKDACpjMogvgAOj3U0dMGMk
OKmGu6F1qwmUgI0myK1D75oll3oUv1l56i0D4G4bYlBsGDmDnZD1Eg4qspUsUwuQafd6K3e5Y7B8
RJuLa31FDAZ/Z6Gnbb1y0aPwiPYxeANrHw3atveQqA5xt+4M6Fhd7LAKEu4VeJKNsC61lFOhednB
LLwXeshpgDBi0NsRBcjk1uo5W7F86ps+RTGIpUpeVO62HIsvRayzz7WkCqfj8GiRPKJPl9SUie5k
dtCcxxJS5NfjbIjpu80NC/5bvWpfWXPcVzZFEYckB/kN/0rFr6erfHB3TUxAHlUdaoVtL/qAq2EM
F4XKL0Mr3FBfZbgFRIp3DxHtacKiUBEuJ40vSubXW+I4n2H0Z80WEuEXqysuh7F5Jq/+FlDwjab2
Ey3PJaqZ5JWsDcUhq3GXvpluQXtj/kduxMODb+m4tGUlegARxy1JoZJwHyR68GIzei0Mt3AkBW4f
px7Keq/PcnhGYA+gdhnghRrKNcER89Skf9WpajoTWkn8Gq8nC6TZlJWfwnZSCyzaOPgG+i5rMHD6
sbmXp66qmJxA5iPkXU4ZNSoVpc/IxB6rQsebIluEA/NkzM2mg3oVQQR0afjceKa/wK3QX9r+M1zu
btkVB9l/Cpo8WVWVrBeegTsLykLoIjaDjQvEzwVygsC5yTYG6Ug/DcGn9ZR96AcjH2Q0rKoZfHql
3dXdxFDh0B4A4Om6a3EoxTp3wyJ13NoDMmQKhix1MVheol4psY/E0HZaeB070bcGY3KAhG0UinaC
o4WXVZrozSYFwrQ4TYfcPNashH1K5ugLQMhi0MBIhwyImq/dTWPzhNdNfD6gNIDOzGArxTXACOiJ
erBxW2bKwLqQDfKeOCJs0GRxq/XsS+BeWFglMbol+ioodUxL5xYzLTjOoUtYmBhmktkFr3UEUvt0
unJcKyeRQ9rA0cbzADuCtcK+ilbwxEW6acfonQAfou247DvvMYxShBWyXPhHV1kxFxJ9V/DhmtWA
J5g59cg6IjUrl71FhCR1naMQqsLsq9MbQK+lje5O956bVsp11wXUVzAQUgDk1EOaEyrFGmGWHUOT
IFlCw/rCLrpo0xjihkMOBd/G8LIxhz9/lGPe7CsowZjbVeiVqrWNEI2uznrrNEjnicA/BaXNLDFz
TmvSiQTH5CdBAKLaTh5xsl1BX5g/DQcb9ewrGW2coqAJwqtoG/drfnx7rpMiB6tKbsksJu88wPIL
CfSA2FS/deYURDHCgwDgh5uMIhvtR+uwNWZjXPr65Lw2PFVFTk9PPyist+feZvRrnAPEl/5/6jqI
PPOlPfZkdkMz2MepcwkNVG5OHBTXoQhSRYZNuRIiqlkh9Wo2tgPUYAL7MtTiaKQBxsMhirsg9oIV
8qTIWEZx625TLE0oTqBEOTFWTkyVIU3uZeUmm/L0RgmUaEmCC3uR0sfWpDH8czL5YUkDSERljzsJ
WFlYuwunreCfZ0cSq/o6M30qLqPhH1AHHhCdtssKejlBe+0fyKUctNzUKTxYNoofyqKusEipi4Ha
VbOosuzWAyY2ZN5tPVkEYG73gpl1dwiU3h2m6ySwj0VpgWNIHHnOVu7t4HNBneDc8iSw3C45S0gv
0HPKBePMqHGaGTVjeXoYK5MQx0Y6NL8BxQlxRYt/G4T0WwRe/Xk0J0hOjxJFekT5e2WrYh/lYQsM
Xn3KtIlEGhfrcmptpKU2PlCmYZ33AaVdW7eoFv393ByQaNtZ8JrOCSUkKKRfvz0UtIaMir4XlGRY
wFUk4A3NswFUB+4eK9lwRZhDEgnniW2emgdgItoem0EqVJLs6/zM7EOWU65P1mVwumLVOQlud/OP
en7729O+eEC74G2wnVdrFiokRWfrPDQextrs6VjE4b7bkzxibYgCcBXPPnu2F6gF+G2xgFV/TCdd
YuaML185+/KdHsHqxQOu0SwaYHjt9CvYPMACmM4Nui/Xp1fAgcm9nWXcvBXarBZrQMOSF16PVyDm
D/ti0KtPcYX5lSN1+9h7iAQ6F9PRvuzti1HDxWAiCp9EfwvgTTs2qdxnPQnq0uqTfalaAzwioGwz
t/3t6SntJEeohcVa9cRmdCKbd0gEjEM9DTBfuwTT+9klEdmDD8La6sk1+pTOVHwdSxO7wnj4lLYK
4kvrynUyey9CmCE8hwtuzb6MgbLvvssvXH1blv9X1qZXeZg19T//Ycyr8XerdWEjpbFtLhYa7cwf
e+ISVzMnkVftrknrbGvO+ePgLYxHhAGZc4d+jIUD/nJhRy81VrP/PkaRXATdp4DMbQcGm/4uW0A/
mjm6TdHuajXcy6k8VopgkoWgFcavBPtmTZWshZvrGdP21/s+M9V+2nVFY6IpkHC6zrtNE/zjf4HJ
yC4ZWSfOC8a6de+GZDRw3R6Xk9B3elD7y//olBVtixyX//1//8+/SFmtwrqpwpfmv/K3/wLD16Zf
wufvc1ff/v6v3BXUPN2lbiacU+rK/LtFVKk/DIPEFjh/CmuG0AH+/Zm7shxYe8Kd20ANxxHK5q0/
c1e85ehctLxpS4Vlif3v5K7mzf9wRbi6LnVqkdIUcALxd//xZhiNLDbw+NV3GoUsJKmp/yanPYqO
jc7yn4L2QhdgdqHhe8ZXWQdIjG7paqLS8oozB2t1bx1yzSKI2/X9FSU2PcTs4clAlNuEV98d5g/u
XErJH3xb7lt8eTk8Jn2TP37bHMJm4Tg+33YgPIU1vqjT4kpXGOd54ml0i0NNj54/p9exfEv1m7l4
VUzH0elQy1G3ZMFOGXQ3pTpFjHgtEu8iBC/X40k4krvpWXqE+AS2GSurS2V9rRGmxugqAu+Sjynh
PsRYtJGVu5o/brTTpTe/xm/EVMdEmb/Mv8PCBwVghMcB1WDp7nrXW+oTjZZsqvHbRWEdHLxt5pfm
X5k/siwMIlZBQ0u/mT+ql5BKHAxcixfBp//1pUoySfN3mr/g6QsDNMp1ubZVupx/J+TjfJaVHgR1
tGSrOtdYoODyGprL+XHJ47qnkaERbDrewMFeh45+Of9OkGK0zbojmI14WCpmKehr/mT+VZ/XyIrj
hLRykFzHZDnadFl2/KtaOiHxWAxpOEm9z3Y9Y4X5jJB8Oh6f8LYQjPG3pZCE3yQUslWfunTFkE2J
9vQY74TVbebfiMP+uuS3iVkx22SzfaO/mVRffRrrLHEp673INzV/EWd8ANs4fS82XhrAN/7c1Xl7
rKVnf6othe0y6/BgovRmwVPg/2En9S814jGzRCEx7wCfI4oWJlyIMwjG7Wx43vjpdfqVEUBv5sfz
IfTmx7xX53io5KsovtP5aiCJHwSNyeYM+jXpq+Z46dsUc/sWjpTP9GnzuMuvIvOOiGOF9miJ8i8k
xrZBdcxP51+ucW8kM7Mb9QqGByAm8Oci6jYtxuFtm+3n172JBoLOowP0c8g25s+t424T0iUR83Hz
R5g8xmuKHEG4nL+VbUJ8//NPHZNeTKyT457wOIRwwOP5vXL+2HUh2DM+DZuuBl+Z5pa+YzoLED3x
DeY/65ON7X4yLG0d2x4OfOOmg6m3iLr8OY2MhYuRAPaQ1MPw9CwOJtgknfzcczeky6qNbwbNu3N9
Ik6q9J8xrFkn2Km4o3XlpclDX9hU9Ojtyhy5RcW0r0d1UVY0n/jtsolicoPmRTuE7SpzaGIYy23f
UCQkF3YXZ09mTcOXFnolKzISA6Pev2TCX6VBxhJmVpdrRnBFnnsNkoXrrF1bfXMN6mRZ2PW6zSeO
oHXJIPYfPvXNsADCoX89922gzoavP0x3f/7NX0gE/Q9E8g5xtzSk/d1s56g/mABtOTNkDSawmZXw
12wHdFYnNHWAF9u6pP39f2Y7U/whKfqAQtBtcvg2FNm/5uU/J4z63fPvQ7+fQMxcgVJYwgBgy0Pd
eBf6+RRZJ6fI252Mk2ZVplV4qUV5tK+L8pIGFrhoNOhuw1SLgZ3rXPjgpMGtxfQzXIliCkC3tUet
oeEM8xxYHrLKDhLxBxIiJow2q88ao7uoZensKlqtMNH5LYWbY/H9hA2aXYCFIGOmU4eyyfX+OAWW
pT+53TQ0W51TtaRNaRNrKU6PHoi/zDShq5XmonXVq8q1ZPXduf5gAn4fOn/buMvaQFf0bhM9/7hx
CEqdYaSy2VZlsJkdBMuEWms1BusEScOCBqzLwmbOiGkU8qzwT4bztzjr/3f7nDbXshXXmJgRycXL
802Y+XOg/78mY4jR6Itmmzr1lSX6GDdVRGKzyjFVPohIxA9hzwCb1mtH0nL2m/2nZPjTwbfYe8jj
XJb0LPy4/aFDXpFIDr6UTbAkdXjjI4ReWKM0iJNoBLSsxl+hDXvBUxyThxH2REoCjRV6as3K7Ur7
Flv/y0Py8TciyTnfXMBJ3h2RhrSPZxXNLLsVuD9EQ7DOCL4Ov9nxd4EXJ16a3C4gmwUdvo56t5na
dyzatrwWh3YDAyQnp0CG3vCh8OhRtBsf7WzmHaeaVJbZGbu21/orVYHlT1Rp0k4ogm0y2PgUhsL5
99Y0p69GkIyyj0qubs9l3u+vCYmzoBUYTbuty1flkTS0teBFWC7tPt5dKHSdfnHUWL8+ID8fdmnS
JsqKHGKIwaj140a9gMSfY+XI7qlBY4uC5WWhu/n611v56KibxLmuozAjkdb8/neXu+6g+jbimF3z
KdlNziwqy0lZJpZR/uY6mq/c71aGp6P4/abenWBbgA/AQajdgq9wqUxBOGij1yKKi4WlqGWOTORh
MF78egct9cFmHcVKxnJslwv43YA8BjG5M+SyW1Pp7SKgq33npjpGlCrdTMWsyXMvg2hsL4qiv0PK
Gq3Hkh5y+lwWhaZiZCHSWvf04dPjYcIEUB7f29yc3A+ctsOjZYgPpRx02i5xhCXGe6t8a9pqnokG
ltIn5ntvNdXV3RhfVU4OiyTGascYzfAAjcZvro1W+yxKGe5+s+fzAX13wC1dKFQN0lHmT5etU/u2
SZ9Fs03MBq/HIby2GuTUgc9e0Yt33cxhWd9pa9W5d3UiUHmL8arPOrUaBpzd7OwWyE1JpIifSquM
ReHkPV0uUb3yQ6KojovF7Dp9UdMstkxkfqRBeVeQlSlLqp2TaR1YE0YXQ/0SpiAEaHXUd94T5WKI
GVF70DC7//UuG8bPc5e0IB/NkgwT6dlpev7ueo7cxI4niSsH+WbMQ9uJvFP0dchJtNQ0QEZ5TI7P
wZdTymGXzY2gmnyb4S56E26KKdIOfv6axfyv659m2MOKLplPgQdiI5y7HOE9bexW5jQj23QbJurO
xZDR1b/g7hPcpwPUlF7NKNyyZfHBaNbgurMUHo0MeoMlo1vDYNV4T0Tp9YCzuJsXmAcfjJjqPlDk
hWOpC7PRjTNUXGLYRxMNxVagTPo3Yda33bVf9PcUueOBhH6etuEqF7eswO8dmdxWkZQ719aoSWbt
uumQq+ZAj2NEaJXQ1AZKhrXKTYxHWhE+UIh26NFxGgofjo/QNET/0F1WuLYmNL8s8J19GQuzwNoi
A0HhlynHDkOg+Nx0rhQQ0FTb0U58J3SJkZ/WXPp9uI9rkW6G4r4MycCOgoJI3iXnQodrEE1NDI6p
MpEtaDdGrhD7uy9BJV9yVV1JcWfn1PLTUn42DftOTOIJMSUO2e5wlhr0T3vKshcN9pYUedt723do
ApVVSC6VuhPjFS2rVXOZBONvrqqfBy76oohaGYpx1lDq3QiCf5RsJUuBbQvpukiHrdPh7GqEwx0G
vugcAgpmGLH9Zvz/cKuQv2ypz0kY991W3YqrA5Mjpl39obb66zZP3lrkLsOk3Vcifoxd++k3d888
pfw4YDgSMZUyXMPFQuS9yAiET5dpSUvsJTrwRXHK2BbdVhpG09WzVN0EXWqvNywcCzn9JvPy841L
w5I5h+euO2er3s2xfiu7qO9ydlflT0VlbqLR1M7EFGuoK8mzNzulvWo9yfbf7DTKrp92mpDDIc61
gKW9P7spDhFkzznOolVHHEW7tZWmHTTncTgjc/6csmZYyg6eUxJMRzr6KVJkybPdPdAkaPzu2/w8
63MY8J9xkJwZ6M7enXXUJ5NhF269HQaiIH0eNvzi1LoLM8oZuTP72jjWVE1Ip+KTSVM2hgLRGrfx
u9ym+iOpC/76CJkfnRriYQPTVWkZZBE5gt+NqWVJDxrUzXpropxbJom2Lkg+42zXPRT++AYzzKbB
O/cWJIV95r3kMbVyjLA8/VAnxqd4AD0Ct6XB2Q/kR9waeFoD31pwXleN7t8ZkXnR0Cd6JBTptggg
vcZLL8pZ3iU8+mNjPvrXu3QKa95f6S6KPVaEOKrK9zGtLzQNrIRVb5WY3C1WAn57NJSXrjNon9R0
4Wt3qLuXnSXoqE2GeDfV5BsTOd/4Kau1WrefzYnQxca1DoH2qi+KZmW7tbue4G+oPkk2OnCeVex7
1lkrnDvdzNUaM9JpNQjQI5V7cCmq7mTODvvizLeYVgcw8j7HCGvj9DfRl3jH6SP8AvrnGiQ2KQ4w
nM3vf3cWPaOC1YNp7baLa3BBwS5Arq8CONWIlA5dUwJ6CsRZ0GMt3mY4K+TBWxRqNKsT8Het0HaE
52Q5vAH+SonUjGMzUd8fzWUf5U/pUCKInxezDeqVJvmiOf19FSTOeYI/yJqKNvEP7Li0QAdiSupg
0iyspd3F59il+OvCq6l5h+PzVKcz/19Uy8SrLdzV6ts+t19/fQGcor6fLoDvjsa7+6xvkl74+Vhv
fdrtAMuMFfApA/KgSnssCOiwZVzAxRpotG100ay4gaar5H0XNZe//i7yo5GeAJxJmlHIUO+HPmcE
azbKtt66qeqQiTjjXpjxY+u5a7s0xkMou9kHAbN1kEsMCIlxmQ55DD2vOHNFgs8XvtAeGLuFLNyG
peq4V+4shZowC03nGCfKaLHH6kmafEhY5s90L3Rnri+KhVfC2OBg3PGxd+DvotWkvGQZ4GpGR3+c
rVMnfEuyBuSQMi8byIcbmdpPaUFPjONS+gdzMWzRDBK/62cI0wkoLJz94FPiz+W2JJb1R0t4z6ia
7+02Ym4v3LVqyse2qelgC8JDWJLUq/xXx4iS3/hK/by8IU+E0FIQA9s6KY0fL3ppOtRjI4ZTR8TP
oLrx8YKuBXifmP7XZ/GDQdJmCStcFsp8qj6f5O9urzqJbcRvyBIAnb1FRblMVbFj6LxygO/TWRAs
shT5nsjE3a83/EHIyz6iMIYQSuqT2u6PWy49VIrKkwzPmQSoSa936wziLG7qF9NC4jc53kqZbbOw
s5ns4oP6SEdW8h5x/TLGJ7lQzqug4X07FYMN9aSK1nm48Wz6C379VT+40LF9Mm20zAQXLGx//KYN
Lh/mTNrE2dB30d7t8zp6piX+atAkMvfwrVb572qhp6Dl3Z1Oxg9TKVroMJZ7P6O6nVYPuAbWW6Nr
jyh6Voz9KyScq8lWB3gOzdKEBLLRXGtHluHG9Jwzs0ZXCZge5GIurgaralZB0HRzjy1djOF4FxqU
27XfhUA/r9c4kZKpExG6Ej9pvMO26WTQMSb1Tt6s9ELRyRQrrNX1OFzKIHr79dn48IpliYQ2nXQb
mb4fz4YNytIHf1BvrQxfcvNCCLZqZvaRwdnCS2a2BZ2GZKX97oL9eUXuUF8jmKZGzu464scNR7Xh
54Yo6i1WlI80gF4bitUh+oR4GQzVJcuVJbT0bh0PMGpsH952JOtV0Gmswz0/XTq4BC0tgCg68vVp
Avv96wNjfDRqGIrFo87N7Mj3owbEEDQHdcwdpYlnRpWOhQzOGnFRX7Bu/BqERMedcDY21BFHjbcF
dQBPTCgUKsqEjGJvoCCs39w84qPzRYTMmWJ164j3F3KDn59pQUbdApnCNTQdgzMNMXVST9EKSLQ6
1g1wL0h1+sbvMGwncDwrTJKIbeSkV2O6zUwZ3lrD8BWEbX/bojMGilAf/WzvwpPcl05wnBhpDqVb
tvDrZLYNCTSPGfOCGxkXjUMLV+iiQJuKmZvZEcKF+ohtjO12j3V5kRWsEMKBDM9Z3TTPySCfpjaB
JGJF6sEs/depDNdxZwTbPguGi8RgWoN6VBxoPq5LYoBfn8YPjhcdGLbNYKyIpd9bCgaaE44ys8tt
58ulNYXRGjc2AH1ZCwWnlXdh0F7bWvUW9b9NYn8Qa9FMIpSrK0N3nPdJbNQppPsrVaIlTNQu0lux
CzUP8ynPioHn2cZZX1W0hKU9jkTkNy2rlNhRWP/+moq1lKTsP1cjfpoZCvTHTeGIEmbTeFmJFJxx
rOvrsKefXgXG8+BkyATz7BAJs/7N5fpBIp+GGotsLosYRS7/3V1uTp4foW4st40aUejPRipO/iUq
fP+Q+qW5DjU3w/8FU6XOB94LFu3Xp/+DUQZ7QdsFTWIbQrrvhjcipaxxA1luk3bC5Blnew/f8rpe
IHA0V5X+2z1mKfTBWpKYUsdxkJZdVOTvwg0nFnnrTwbb7FL3S26eZOCNfTWQtNmETXWbZPhnG0Pp
3mnS0bkMvVfUo8Fe4Rm39QfPvYq05yzSg3Wb0uPZhyEMlN7yr1oTuKNR0t+fAwdqFGak9NNp9w5Y
k2KsJMLxOj5o8aAQczezaKK4NYPksR67cangwz03g7ux8JC7BpLaU0XIJTOgzrI3G8L7rCn6dVik
/g7vc+sxFuILMEy5RpiVcafDWvKN+YOE4T3HSttG3dIwdf2GbI52J3Ak91QvH0LM1M5If3kXXphQ
ZEd0fiX1rrqeTEhJbW9dU9go7xuk4U6LDq6zHx06xCcj+tqR1696c1G14Z1iBXEN41mb23lo4Ukz
1txO4Lk3kXLhJfrjPmiBYE+j8VBnBs7fo+U+eXWUbcHckSIyhbjM3OSBSKY9w6BiOg6mvpdFa5w3
jfuZRVB8UcB4PDiQXBHFOdnDMEZ3euXTCQSxZeMazfhpBrqlYzM8i1wmjB1mjIm0Bv9tRhSPY5vf
RqF6MYNietFj45oWq09NGmqbzBThxajakFpy81qMNZimtocw5KR5u4bgM7HeA3yBeoEVWJNM1SqM
qxHxJRRCJNuo4xKEphPa9AMlt8dGi9qtMT87vaSCyVlOnkhXlq7CIzN7eGzyvDnHG/v89JLhFPK8
ccxtMgv/ovlHrovu26PTa15MS3w3m2oBEoxiSx5IPdqH06O/f0B+pmLfk5NzZJFuaDVg2oMWjdhv
DC98ATmp9/Fx87043weDjqbY1ZocEV/1ebAB1kGfRoNAK+9s4oTUNE2TdZKYdBd1/nSpQXS9BIRl
5l55eXqFyt94GSaR2DlTvMsr+9Bknrz6+0eZtXDPG/Oo0jpYyTqm25L0+66Gd0OMW4j7IUaE0aiU
0n0L06n36M2PWVKdu135MHIGNoGCUpgY0rsVMNONMTMetSDP93XAWkYjTNaLQrtBW6zdDHl5DZOw
ucijTLsyKnLHbthsvUGzVtLHH9uHUHEe1MjZTk9TQvyLERUx0IOzqgM3v0CG2F8RJkDpSAAeRWF7
VccrpWPRhevGdZm4dHlqQ3LWFaWH14edbyLdjq5F3kXXJJi69TCGMMhHmmcKuwv2lh52e3wpgAPA
939IxijZFthCwxI1vQc7ws0kEw36/8nZ1vYwPYzCIIXhd9NFpnnTA9oNTIUM9zrVq+oh/ZzML4o6
SED+ZtwMhdqWLF/uoYWOtzYc5UoZ5X05ViVUYz8jR25FaztvKdGxJL6069C6PD0idO1Za0DoqMON
0TfESNFoVQdVTmqjyvjzSdqrnMY+TwNodxNYQNF4+RHthr+kvFZtpRGsUvblfs5RojJxaBGRPiTl
zDJu9TSLgY9ctXlRr7HGTrZu57n3XZDZdAk6amvFbBjuaQLLty8utNGc9kNRb2oTCg94Z6rn3nXT
de1nfxBPHThGug9w+u5N65jXXCe5SR8//YnNRU3vvLCL4DWwaXAwhS/JQejlJvchcHTIzFlRN+nt
lLbXozPYn1IgoOg+6MzSBq1+ksMDXaEpKl2xtgqNxHEWdVsvLZ1PbXBe0sv5mfrvsBmqqdnVmh8/
SaBk9fy6bRHlJgVwl25gWLWcvL63hTYuzcqkSymgeaSaoodsDD8zkCSfM8vj1+PbyMyrK6zK7YcA
2Kcfpg9D27fXlhNeBONDIUrjDl15fumkw70PLeUex7r4GDXay+lZIsLwIquTbJF6ubnqM42zQe71
mkmG3hvbu0WT7N2OjQDtEUxin1ACXRWRWUEPapvVRHJpV5jGeO96NnRCOpqpt+XjPZ0ENF4p/csA
cguNc1TftkNgXLgivKnQWd028w9jplUNOUZbvh9DXOgkaWdgWud9ZlKjmp9GbRPdhlmxsnv9sztD
bkpnULvedp8GK4tZr9nciyYocE2oneHH4Zf6Kye633Va3zL5OOLKsxXrcbmqkloeKcuBjMDLEFhm
Q5mir0qYg519kJpDJ30TQjEK/fHSd8rx8vSoCwhk8jgBOatFmxEb2KtqqOOrAfvVSzt5cEs0jWkn
XVJjsA/0mYdQoNNaqBJMga3Z5rk9yx3d0p12LrC8vUV+LS4CEGkq3/tGXOxFgW4Qda677cdo2cYy
21Cira/NkI4cCyfNfWk6xT7Fn/4C+EFweZrscsG7AXj1FUnX6Xj6IakbGLGrb3XIZgfhlmvHx3AR
jOfzFDZ7O2jSdVR+zbXuxfYM5hzybOzA3oVx3OK4umFFDa9RDetQND4gOVoDZAb3M8vTc3MEVsoy
YiFFuNY6dwvY4zWM45s49mjUS8aNP4VftbHaIhKHJtuLdVYLvgVxXzfU61w5uwmN9KLzokMd1I9N
SXuRWb1G3UEwj7OAWQ6N+PT/GDuz3ba5NkvfSqHOieY8ANV1oImaZTmO7eSESBybMze5uTlefT9U
qvvrv4EG6kSwFMdRLGnzHdZ6Fo6ZZ12bCoBT3Z1yflONSFI8GJ6rqXdijJkVPkL77HfqzZzU0wxB
knHIrfDA7S8kQBHBuWtQ/Xv5mw/cw56dD9NMQrtNw9E8YuhZYO1fVU/Cken/mdW4oFIELh18B53n
E7FYGOtRV/WaVSg0zFj0W6+bFwYHaRBJkB0NMb92k/sE6XXGNlofcjkfrKm499XK7miZino4jKQX
kRFi7KxqDttU2069GeIg3jgFK0dvWkIT7rXFfnXyJBkMtc0EspxA1LaUrA7/rbqiVtbzU6961Pz1
9zxv+rWbOc+ZrWMkaW2Ck/uIqsBhXhuV5Iik/odvFM0qTctk4avcqyB6dqe52WjjZIQtaOY1UWbL
kNFbD0zjGuHfigxyzDwPijyD8qBaErQsELZ2pd3ScfyVzu7OESCPdDnxH7KMn1WtXxmV4DHzw0o3
N95M7xm0859kSDWWfyZYOt5fXJP6NThJEDESSwsAP3yvJFOgCBFIU60nXeI8aJ0iW/dQ/wvz3ez8
69Qi/OmBXm7zsqhJsMhalJ/NFQ9XtdNHQ+5YVYFvIwEUv7F5dTT6iErWKRpOMzhNLkeC7X1qCi+F
8K0vrbJ0SHoCD8AcXPN+vuttQIeMeHkVudCZTZg3eaXiPYnV6YrBPxlKSYO0MtW67YKhIY754iV9
dxyTBEObhUlhENBW0u8EuKkFvnFkEvhVMUqOkbe2XfnpZ9mXBVZ5NWCVW3VUFnjoibUveY3tvn0l
4vNnY9QIDCQs3Wf7lmoso+MAb+8Au2gEdLFKTWypfq0jYHAwQWTqBKeeFNN6g+m3uPRRvJtN9xcq
jnilGgeXsgsMv+l6LruGuzGywSd2U52tzC42mT6+O4amhd4w3GTdW5uUzSd+oOHUCa5Lde8dSjOF
yLfg+0CcHdqm+6i4AGb1lN7VJG99BkSnSxNvUzX1eMqHaTw9vmoX010M3RheHsAwaYfDHNfYQixQ
kh5tLnNGx6jrU+HbGlKQ5BRU0GUa3ZNb3LaEOOjMjP2s2vSglE5+F0tUBi34HeEwgn882GVWc6pV
fLbGAYBo3DUnQ8M1NdR6s9GDvDmZ9DcozYfaDDFmAXTnH2zsqf5r/CkNUjhzXHfAQRiMCxgij+ee
lGO1g0v+wWogPZF1kp5cene8VG236WVvclzFOjz6vD05C5GlKRfZhxznbZ/6V5HnezOWBOVF5e8+
rivQ8nmzKvtOnLrll5BnLBeQszpsUbTulDjetBdg5ROW7eVoDocSUxlLoOUbaAKPvnSrFUBBbeMH
3R4iGfbfIdLXlme2p8cNSN+d15rBXmqAdMkHPkjl2EjUyqJaFwn7/0b61Sl1tDepwUdul3uPh2jB
z2nlZdtZggQQTXWakbKe/HH+6TsUS1aHsIxBVL3tXJCVIpoJUMmW33LTtgJw8VydeHrVYY74zIMr
OGQ+F34IVCdIqsUpX74yhiScnUShpu7e/T4S5KUlESlp3IjZU9gPjdeqiBEsS6DCj8ezIuCofHw5
EOfCmM7bN9UUn6Y8x7+6fBUk815LXbqgwd61tjHs07oPPdnYgNdk85bU7bj7exfQdnHiLdWtbcuB
P5XQ5QH4w3+eAarkZtIcmILirRBx+fdhX9n+qnIzuRnmuqh2yrZaeg0YM2XXaUfZ5L8hBkVblhn+
0er6gnO8v1oLYibxWtB/oY+jkx2aPrDx5LqG27zbFMrS9gav+ApSVL436OAwa5GMPRfaBn28fymY
WF2KcclRCXRMlFpt8iEnRka0ntzFyefsG9GJIZ+EBE7OhqwOmdvoOydyaK4tn6TnYF7DKCMsgN2D
1tCrggz/GDoCHA3FwTrpwR8Se3ajn4zbnFCcYVDVGqtkArFoia/DkBzk9CNLkl1qi/b0gF66j0eR
VeN06Bf40ePRR1ix0xgZsSOMKjTox7OuJ/vH41ZSGXwoltw73cXGjuBk+aGPm8ePf3ylDxZm+AAr
w+Pu33/n7+3jrwrNqNZlR6733wcf31U/nu7jy7/3F5qmuURe//PcxseTf/zx32dCvvqbY87e36f0
zzcmSPy342i/CbMHT/b4V3PN2bfOyGU6rv8rlv7xVYEp9W9K/T9/8Hjsn7uPr5ByFDvU9N8f9x43
Qyxh9jzcmI/7RE6Q4z4mt8dDxLfOW1mK362qaJV9sFhlQDTw4+4/N3NGIy3mhlf78SVnOjiiJSTR
L6yjMKjFk6YlBRF0wUaK5tzrmn1BQ+kuOSTtLldZGY6lAdFx9PyVvuwCx2yy8c+rrzEz1HqMDaJ7
SveDCxHuZw7nMJfJgeTGeYMB33pSkwEsP6rGi+vTiRNNuysJo17JFieEXSOWHxBYmfnwie9WD+eE
JBholszvNxpEs3Wq//ZpXW4Jow767G+l94OKLdlIDnJch7O3bkuLRGObs8fNi892VFfpmHcEK8g+
R5LfoiR6E0zsV5oLYVonliHwnhxD34mx+R2NcXGMSFna4n+m+4/U9yKjpeuACmQQPMNSpIdEzm6o
B863SiEuIpBjT2v1NE/WLg3gR7dQvWHOmqFlqHMhC7X2iZpbB6isLTfq8aRDjh5YAoMd28i+kuve
KxeidPM7/Tb0zT21I2xOBOJUQfxkifHJzMQX3HHyO7GNcP387HsjChNF4+FbatO39jEjFmTtZGwR
RhQWNHYMi5ixMBGTVEgLzFTrt4YQ/pnsjh9jd+v06jnKmyGESI73HQvYExSO30RyJNvcb/7Ucfei
qWbadvpQr9NqPMVZgoOCCDzp8coussQOophM5LZsutATVXCKJdqElNrIqAZt35mfbhUZ+6T/niDf
eo5xPq/qNDpr6FMgKx6mXqBGsvRzgNVwmwdZuk47QW4H9lGCZFKDy/M1q/8AHoayQwu8M5wYU78j
ijWBNjBm9Z4o11gCp8711QJDWhtwLcxW5oy1jPyqaTLet9H8icYxv3p2TZi69E9lP8LvdPrhbiE8
S8v6TSvq9uRBDmbXAendwCV1KdJ67/S2fpjyFDdW+arxFE4Oo49VHUFjAWMzbme7sHfCy6J9a9a/
6G77DTscEcae2d9Sd6V3lHyVxlq+7lQMR9ADDMh6E0F6w0ax9GgIBb07I7ByK5kO8AfpCw3NFKas
iUg2wlEU9Xd0TAGVCbUBUoOTK93vvYm1LMdHohG26+ibrCu1w4ygnoioyj6UblWfq7TmSgTvGws2
I9sIfffMJBFVVPLDy/AIFzM5KVYm5VkxH2p9lFnkKMh17cD29Qf/fTTq4uj/zkUnb00UZpHM1rNj
XruYCUNL2tU+18VVN1B/9I7B0Z8kEPSmvty5ThuEaF+DTZLbP4cCiERrY5lNUup9vGHke1P+Gumb
RQjgLq06skIEjVMiKFJlXAFOIHZL04qW6UdKer0YBsZY8BVE3T05ZiG3CT8kYM516DoiTXSCYjoy
T6ATwyYofPNamKyFc92mtHdJd40EB3Oh/1o0YLUmKUb47dDXMdEv5q+KVbIm0h+aqL86YoCOnYH3
jUreDUsXuVY5A9BxgpKPEX8/GNUCXU0+kjTajZXTbCm5xSZJA++SDDA7CGJtMHYh53QkO2nmfmd0
Tv6mRrDNpdOOSEgYp70UYg4zleabyBz+pKmY7pyACGGIYFnJZgTclmcNubk9RuS5dA8a3ZyB4ht7
dXKL3QZCe08BZunmqw0QZ1fiazkIo1uAlFqwn/roRGjcAHEkS76p0foTORdRX9uMPQ5gYmuZBGdP
szCCSyKsdUk81caQJR/t5VM0WM0Aq9G4ebGkiQt6wjw8L3StCVkmhfKlWW6GdZbYztGrlHdURDKG
WiPPbVDnl783JmejsoKvqEkosFhCbHWIiyn9JrPU0GuSs6iQqTgp8A3WgR4rQIaDcEucIe9OLcL5
Ew3luDF99hdlHMEIsipI3yUn1VJNmqEj4wN87ALMF8FKtVZhboyHbeVBCZ0qbSdTEKPwVFdj9cs2
gB3UVp2yJk/MzWvbV+6uQITFaCsietFPdvAaY2SunNYaQEdGRMPe1rtfUzUnBy/q+VnlWovIV+S6
Ym55FPhyClW7A/biL5wS3VPFKbVyAWox3blp3H4MZf9h6uQ55RQ7lQ7kUI6VQZ04fQrTIsfRCqd8
cpmF+qtRavUZlXPYU8E+GZBMMnoZiEO8I80Opg/XoPfUjO0dWJ23WWWXJGKpEQ9lFrLL0Xi7YfQo
O7GPmXrtUF7J6aWNOGWLRAEKsuMfDBuBvCZkoRVmtYIlb7LNCeSpysNAmmGlTM6ojk9mwM+0OB5v
gEJJg7tRpg67uoOyixsqW5f54mvMvjPyxnwU7LrKugWzH6Cs9QpG6qCDvXq4DrFoqRhgk0Lspcfy
i+kYFNra07rxKWlPihhjYSr/llMBxoUm79KqP0hZ4U1n9/llzNv3vMlSAiNN+Khdv3OYmm2pkyHd
CoRxcqp9glCMS2LThQiALQNpiyePZfq24NDeEDY37wbZH/tkNIlq0rq1g/r5BiJs21r9szHH6Oey
hqTpxRLT16mxnX4ssObnngUSRsrKXntVVa0FI6+dsBGwwfc9j2jED32c/xmMuF5bhkuoQ5Cz4Cms
30URmKE9SM5YZl17Q87RVnkD4DHiQpnLTAdnQWS0knw3BQ5TK2dcjv74WyOT99SoLDiTSB3vCjSV
qLFMlm0j4E/YBOrKKEA/kzC4NuCjPDU2PWw0mTcjEKNPuInInu6wJQCmsV7dx062wCkMHfaSO5p7
nFuS3InnXlrlt7qINwV89ic0CtU3tPH5zge4vDG6H7KL6hcny7rLmKQ/+Lg1LwqSyQmdSbUKoi+z
z8r3tOubk15rIBGWuyjjyo1yzfxo9WI8kEBUbxov3g3jYHxpaXHya7WVwbjpG8d7J3SN9BdWg3Hi
0auSY3jz8eRhb1D0BIySnCjL9qbZDBvPGOabxa955WR2eSgwWa6JB4TZq5HP2CQ/nbE/FJnf32s3
ia/sTK9qJBclJTGMEZSBHK34Uo7qwTZI8ohK/StXtwwR/7kZfjOQaC+EPLL+K5BWJoSQZCWkE5jH
5jZLx4NutB2fLh37hgaOImOZNaCACUtEPey2KDunRi84IweWJDQvVRyle2tB0UWUKQ9St25+pBim
namHSlXExtZOIxrcSP00LXF1zVJcHYNxYVSq8eC08wGQ1m5MMSvl07zT6sR96jMntCe84Cxt970a
nh3bUdcpkzpXEKPfETBiYnXn6hpBJEO7l4TgHYJz0VDDDtW7NBP8twwvUVUG+7I2f3tKtw5BBmHe
WgAPo7V1B8IUHqj9gn0TiDrYGZ1vn8sx/sRax0DU84Ztns0uOIwhLHThHhRx5Lu4UN2CQOmgJdlc
cKOpYJ4w2ntL7KA+Jiv2KNmt59Q1UsO5p6njrPSo9IglyeydWTERIfsBMKQ5bd3UtkgDbLv9DCfm
gJTnMCeFuSn8AlkVJ8Ug3Z3FqGrjCL0+yNyZVm40vSaN4ZwsHAsAhxfE0VgGu8qXxXps0/qbUZTb
1mWkLFC3hLVbkkUWBekqRu94CxiPr8ymnTYeizdDbw+cSCPSD7dn8NEnz74NVQBZdesEn4Yd9Yfe
YjLcWs5KTSlF30CygEmXva7JutgRaGFv9NLWtqbdXYxcm4gTBdG29J+nmXYWuSv0ndFJf5qMWA+2
H/yMoS0TTLo1kix5ikfMIkUH8I9Fe0lx4TFRqenu6GiBYiHWtsamOg8TeBWTxi9rSSRMHBmSFBoi
wkRx7o6HKAcK2LTetBuqANZg/pRljXeVDYxzAzym3oLrktqbMbKV8eQ9m5poR9LJx0SteK4EjSfD
tbOfRfOWKHsR8sJEe2kTteyQzphGGtkzfyKvct+M7KOeymgbOON0tv3eP8iKJAAkzFzU8+SSVDhg
DLv6XlZje4lUbjz3w0tN9hDFWaddEuDE11JxkjDKD3MEJ/cy6RgPEWZw6Yur49PLxT6qab+MWyrb
Vt0jKpivqZDeVQNCZvQO4lXXQjXqa/2xqBkvkK8pwWrPuImWm9aOFQxGeGOUjcE10O+svc7lpO9j
KfK9nOeXOlHZmRXF9Cztea3NGr3Gw2Du2O9NO/v3xw1ju32Wm5+1sFje6aT+AsABmdNOmIHi6WWO
svHC9aB/tnv9mJjJz4ExMVPrng0NlClAqUF7mbuopC/Q5AY1EL9Wq7oLYrHWmtcNjIY7duxzQYxH
gfYZ8oJ/oGKomcpFEpbWpnN2ZBCSDlxZ09Zz9WrXgaU8W0m7Vbk/nyoGxdvU1GGQ6sw8da1nneOw
bm6cJDSmaLjn6EYGlpQNyM0z3tHxGMSIt9N6+EwbOJsWUSpbiAjj0aFhFWnabvqkwVZbxlAUEzPe
GZDdBuOUF3H9rXJS0gnXFqal80SeNtyBZCedmjif1KF+jxLyBrUoJjKhAiNopeAhm2UCSmSuVb+z
fOcUsYFXjllWbtxUTTdLTIQhTW62M4uog0mbyXUysQwynN9oUbWDk9R+OBrpEb2BPD1uNDkE63rk
F1OLtLyTMbsFb2K89Hzij1kP/j7v9J5AdP9HFcWfGubNp8KykEoCpUdMJVZTZA2UjFW9nfOyJIvS
6jZCmmyOgYUdShWPxJE3cIJmAONOTc5Z5DK5m6aR2Wuy7PghnDkOmepRG6qB6pC4xfe5nS8FXv4V
DCt5Gr20ZilSvWOMVbwlgnSbaMbvydapf6diOCp64jAz/GaTueXdnDt5Lft0vEWROE0Toc5TaTm7
ilMorIYcmqELMM9okrephV5qqaLdWhoCvsjPKIWyAcQeE4mbE/8KzK/G6623QAzo+tzih9Dwh45L
Ojhz9Xod8RYbbPdAY+1yemP4GxKrQTJgyV1SDi+lkckL4MnZKdOwc5W7IrIpOGCBYToQ5qpP93js
XyqwmpsoMIni9kDSOcp3wRio7pCRqbxSgd5cu5Neep9+B2kpaSJg/s70YrulfegUIQV6i1hh4YyW
FZDiWin6Dh+dQIfgDamNgu2luTHr2vmPa6PCFSzH6R4JCjUhg4dCU2v2EwjfMYOomJRgkOkSw4KH
ZJ2uKFc5ohxEeMy1ZvBkFUAyS3bVJk+NXw1ccsOk0tdY+6k6CIsaTkYUkI5rTwKhAQizGp1pWETz
vq/qejPWiN7zejP4MdtPsmZtYX+RYIl/BACLviJH3HrSDKM/Epa9J313my+8bnNk/uNG3UWW2o+x
HD9ik1lI2UGVqOZphA5jGwehTbe594JLreXybAjlb1BTlSw0WaI2hrGrLML7uN4vH91qDe9F7qzx
PRMmZYp3bBRJlZ5N+KjbNFzqvXhlB1m9tyin0mnYiqEa98rCIe9GJpJLRjLUEujr6gEwLtvckpz1
Vb6EKXQak1pm/DSp6HlIkVuIZNdCztOx1vOQ8GHvFDs7wyDMdYbFtfEqhl+mEygIPqm5UqKyQnL2
4HpxjToKR/1hHg6t32pgk1hEHQ0s2Ypc/GJNRkR8bDHW0rDWUAUtyW1LtrJ+Kh2QjyMArueG4dI0
sq/tcC+ctF6RWV6pZ9IooAzkMXKITrO/qeqXZ9rFERksNM1yMhbyi7Pvlr5eY7DWg/7aT9h711qK
a8FhFI7nNmOM3lA5lt5bogU+48W6Chs9GTdNPQNUj0Zvx2l44sUa8TVIehO9sW59ZRyx34G6t3V4
7BMicYm9hpiN2V6TnGydbVQ5h3IonwJPiXNFkChDUCmvnkfN6arxzCE8r8YoD25FyhwkZbaWZo2z
gor/QgUlebNaiGWS9mD5Zrax8fKz/IwhP8sgnPUSOcW48hsBKL9sJHTH+cVgU7ZMpLyjYRblxu7E
RE/NL24gIfOSuBqhqJHx0uSzOnLCHe3JzTHdDL+6wYQPmBF+3VqM95KtHQXJ1mwo32Jh/E5Ic2PL
Uf1padrDkezotSY+q7xNzkjs/J3nZH8GZxl1mXGxz7DcO0vCNfAk+JF+9Ns0q1uUPea2DLInkz1Z
m2D+7XhXw+F3iQlJnPUYsH8pRdGuY1XDs3MyClmshdBXKrK7s/KTPS9NVkn5Es1EkWk9wyJfyxgs
1OPFUj+ZYawhT+Zv3nCYlPSOuaGMteFkvDp+w1YULDahbvoxmK1f0sv0XaonMDZrVyHkh41HpvGh
qbKOBp2jhDryXkVfBnFUd912JtQQvtxWpHaGbswn0wNozMwxoKFGoBpgG4mt5cJaBoe8GH4oAtpP
sZrudQVmVjb1ucBZsM5cwYZwph/2W2RYA7iZWFAPpAXDoCm3PyKDEY2dK17lAfStR/qY64zFKu8D
6+j42u8CI7GOp3XHyHEBqE7+abT47xH66+IfaRS0cltuYlaOt2BK9qCNiUTRiXWzm8gKPZYteeKS
8UAu0jAZ4gCSmDgtxn673v6hE1IF0BRKrEHsOczjq2DIAlgvHzXtHpPPvB5MYFLEYPBBLuSb5cHT
xNgnwnomoVKwfhptl4W+1dSoSGrOfVsFp8dNMTh/amZrzP7SZsfwgqSLuXqK/No+J9L6TU2pfxTS
vjuRnlyTqfF3RpJevB5YUJP2hH7mfr+rIvofHGe8wC3hzTJwQX4V6VsWCAi1Syw1Q7CsXtZjKn5R
yFkpmIrsaFYQn/O2OMZ6LA/V6NytyhtDs+HQmvOG9d6aS0ZCVGmBzuNDUa510n+LCklxPoA6HXOb
uKEASjJhrt8zr9qXXQtVuc1fakZCIesyFB691VzLTr5QVE2HUYfLNVfFKxR9xivKOvSBJPJkVNvI
I828qBMAtOlgA1JnYDr5GOybiBBJZSZHqS+I7jGiN2wcDOZtTitAlM3GiLNjA9DgDA1ztwjZtxXB
Gfc2EfBjx1rfTVPw00O4BsUwxjg+4j3AutWRYqv2jSms0zjFziqgF1MZ47ccLAKDhsHYSYueZhb6
JZgNroNeHZYxu5gp15Y0+967uEEetiKg1cFfzmscPV+LqHB3WdCZW7vhU06wFBOapIoupT7u9dEO
CDEaGaKQgIR3vEXvZBZXsn61/RhDP3Xoy7XseRJehd5mSq4BlsEkwz9hxkYRluwpWUGN7WGubVpl
7ZIBz12DlMs2ljHXB1UpUoGweG18kLPYQXpGmu57wWfliYQtSamQHCoUVLey1q7lJPsDfNn2GsRE
iPD7Ly4Dn8sEJvHRKSHhQvMFhIAWLsmvibK7dVs46TmPiNacemWGsio4rSrSWx4Hv9/TTXoaWE2h
TPPAteOaTpSKelM/iTi7WSZD39nuCcbK+hMvJnQq3pfbuK71fZ13F6byzVo20v0WuSwnEml+ExU1
SjQgPupzNkN9avyusrp6Sj0iQkVj//AZtKyxAvGU8Hdsq6a0XvV+r/pPVSv7pbF09eRn6qVq0U/R
D0M2I4Hm1SmST+G6/acQzPecKVjNEj2so9EKp/N07jXXOrTmmF980w7nYKx/cBms0CCa8L9dkRw7
i3yGoJvIYM7RlESxKNdj321ioykOGqv0KDVf2jR4TsqZN5FOdz4Jq15jkJ6QLJbWVUmuH1GmnFu/
4M8TQASCUd6tWW4mvSxwy8rxyR7BGuuDbn+fUY2vkuEVn1yw9Lj+xh+Kp6m2xn071l9lnTdrP/Ma
l6YfQZE9jU9DYMRXqesl64bnKqLzZXTjnRzmnEQ62wAGLEjQpl4lWy0mUY7W2jk0rUwxAeBtm2vq
fomWNls4y4qRMwU8TZ05aPh44/yn4Rg33MkacVKMk02JyI3j/qdnzJCwNaEOqRgW2KjMt7OZuzio
EhhzeJ2+5eX8VfP+TgmlfbGDzto39NGrnM/yrPf6bRg5fjKPxGd9BucMj1NcSrkIW2y/Y7U6R6dS
1mxZ5vSMoTG/msY5liy3hSJ7Ls+CuypicRtcQRZyz7sOx1B78t1Iv/Q2WZBQyg56I75Zjsb4GWfO
wZeSgkY5a9Oj4jKC2PpOdtIzw3517H3owVgEVpOIo29ohF/twYfHmDf5qXGj4m62fOCFFaQbz0qZ
kDHNuwSZYPhnYtAdE7M8s6Olx6r7fRkY067LlHkX48MU7GyarnDPoxu3106HE8uZsWk7YW6L5Sqi
FYxu3ThFeYe2aWCBRfylYC7YqedYE/o9SEjWCTFbFR9k2FVrd9Tbp7Z/EqoozgSQaDSeufGOMBED
tyERmLNmeKNf7IdLVNv+DytTgu0PF0WD8Q/Vocd2CWQcM8vuV0WY5JZdpn0sjfYnHYF+MiXXBID2
Wx07uDdM4qTQk/OqcDjlRZ88DaP1InxqPRui5flx47OgArnR3TOu30/YIO6Gla5cGCFHO2tREWXk
C/VTQN5ag9+odUh0juKBdy03saLf1uZh2BddF/Z9bhxI8MyeI4Rxrt5sPc5FwH39fHIZYOwnNx4Y
yZTHQcMWWAcWQV0pY9e4bKMzr3qFg7FhAG3n1c8iohAB1pHey6ozw5bt6Cu7bWR6dyZ7rp3fzBLB
XUm0s+/VryUJniv8hkzY9xq2oYsd698jFppfwmq4BHrOk0tqE1x0nZ8a+daVrdA9B7N48FU0bSco
URvRlVcx9yn1Ey06uQP6RWfWv8AVvykEyvxeq/QtaRjvND5+sWGSO5tUDDpaY+1QhPZlX1+IaiQI
E1Ume6iAQzhzoidZur+gQYswcftvphbfJLzn1y6vxjByiSjMI/4ZaRd3wqX9E3t6AkOzIWNOUkT7
qgD809tTfx9wlwz4Dt5dyeAzz9O7gduQRYnprvhM4vKIDrj/dm5run+IXIZBuM0Fs6nHTeYY3tWO
bf0CjWkTbzT2Qe+F3ciTW/CGN/JKf1cS6mZfJv7JGpD3dWRlhYXWlxfY4Gi3Haf7nvDmZtibvyKm
ykLGh7RUc+wd6jYGcDgE9W+S5NdTaujnJAN9UENcPpoWKWBKgHa0oCOfrNL68JEKfSegwaQacJq1
t4QI6vUwPk+TK06aij5HxkHPaUTMSV0hVAge86oKjWlVJxa7G8ZXrmzLsz99eZ42jhvLQtkJVMZY
Q7jrwkYtroM0s2AIk12Qmr11bKPe+t5Aqf9716253kGLmwis6Lu9Dol+U1RjeZiGCbNAGf+cOiv9
XtTPQR2I196M4ufBGtBcZNk9GBLtBvggrJPohanOdG6tICE2M/DuOdGKr8ZjF9GN9bGPqnWA7/Ml
KeazChyPcUo+veSCSRsms5MsEGHQ5linwcMSFQeyeZ8jVliYC2pyW9CHScnMIUDNBliAQNq8o4V2
EGFXi7x8duQYtuXg4y8pqqsz4YOsLDa5E1LzbQ9YcMd2F0Wl04olXuWLUYMfNqaOgsEcrAMVOR8J
io3VWLLgjyaNY4ZKd62rcd4RKcpU33Cmi0vBv67F0FPfacY+MGx162da3jqPzVeQ8K+q87tnntjX
JGWwmZGHbLs8GfYVMrSVVHl0Rvattmw1WbBG0r0RSBsSEqj6jhynmIK3bLsvXk4GhDEh1VPaWbuq
zJdLsWE90enaT7SVHZYf51RqzrhVo4BT+zaRF/fSxJp8oX6LV/BBk9CpqY+Gih57mNV8dUYGZWry
3jpL774jsaXF9crpzmrHuJL5tulyL7tg4XDYQE4/pauMy+NG6w2WPXggmV/wGGuyvWyCPiQT8sRr
VRxR6xnPkXNMuy6/121knaJy5EwzaGtcz3qZjW8Kqvab8VG03dUfg/g1IZvjBlHkbXSDelM4nsDf
lgy3TrbDrfTnMw7YKDiCvIErOjM32FUTJeqM8ZU1caXv2ka2D6LBSc9nrspWq9bQ1M2nzi5+ZQHa
S0LurDd0Ugkiu2+qpyPJXCPeCauXl6Stbp7dazcaBkRASc+MZ87kyYi1Y1vzygNNeXNno9vbvQdC
0et/0FkYB4xj1omRXbwfR6PcBSOeGVmQfRSgA2VwktvuSKtKdJwZE2or8M7hNpOvCVPxNcvuX4Vt
Jt/n7slVSbnF+D9s57b77Gv1PNWGvxltMVwgVRx7YTnA4+LvcdDop65UNhkK2rzhOuGHg0mkxsNw
+T/+BRT4l4X5IVhPpXGi/p+7/xl+iuuv8rP9j+Vv/Z/v+s9/vctf+q8fumS1/cudbaWYCd+7Tzk9
f7Zdof43enP5zv/uH/7b5+OnvEz15//8919/yhSSevvgaf/fDO3Fn4gn9f8PIuX/IuN/5W7/L+7O
Y7lxbN3Sr9IvgArYDWBKb0QjirIThDKlhHcbHk9/v62q0+f2GXT0nXZEBYuiUo4Egd+s9a1/vubf
IFLPBhUJYs1Es2Fb8Az+CY3znL8EPD3e/iwrFEmST/0LRYrbvPk7JM7S/wI4BIzUAdAGXsf8H5FH
wUxgnP9vqAMb2ykpcL6jY3i1wZ8pX/t/Y1D4Jq9sUHrZjjHXd5nUhNx0YLTrP0AdD6Nmgh7z0+c4
rx90dOuTErB7SspO6vhp+lk+EXkdwo2jf0X4nikJvGfq4W7QiB8irmkdSN9cGEoy3wzGo9dpZ8yU
asLBgVuhr5eTXq0w1X/PKO91ofnHxOrjTRaxvi4TG0UXQv1GSfYNJd4flYxfoue3lLA/UxL/QYn9
ZyX7t9D/5+bbgBugVbaAhjSOhSida6Uh0scaQ41kNScNqs1GKmMBX9mjogPzPMDcwYJL9lNqfjEI
CKEZWxg9dpEe4+hIzXNR2h+GsjAIZWZgFbqZEv3TzqJrkKEbaZTvAf/DpIwQqbJEVHgjeqZVMeFO
LN6KNXQ08KyuY7BQYy6bRNET5QshrzCyPb/E8of/AtIgk1MMGbqyZrTKpMHafOa3xLehDBxO9dwp
Q8ecHktl8LBxehDMidBLmT+IFibxeWJ64IfdsEL39aghOLHxjCR4R2AZb9M8ZPM64+Q0NoMymUTK
bmLhO+E/ExdKKhhgzzWScGNe8VxddfwqnjKuoJQ8CGVlgcfQr6WytwzK6FKzwu4kQjBXRIieEXXh
gh0XSBO/WF+cJX4ZE0B0qx1KHXEJbhoHV42vonOL4rUIPY4HAVjH+Z26TCe1troggFoBlr66+HQC
/DoVvp2YFMOVUFYebNkE8MAVIpDjcVZ2nyT3bkNrv2udzlau3Fr2g9l2XxVqPNYPoHGSB+x9KPPx
EYnGYk+CsyhnqWQrqxGOhEUwya2G2LLFi+S5kc2hkN5MXEpYfrY2DV1f44qx8DGV+Jnawk4W44iS
AoFKeCTofQ2ly1+1ygjl4YjqlTVK4JFylJdFn35bzvfUIX0fI91fQxdYGBSGKMN41rMU+4ZrYNCq
7AroO2+ZYMhO0BPZgXWBsckLZnGNI4hYKadbEiX5hiDe6NTpyd5Opw7sIgz0tN5xYskf4aS0SI8h
Vo73sWcCqyXT0mqYdDNbCfbk6LzNLVocb8LEMqLPrdHVeYlmHz1zPPW9haZXA8iTNCFsH/Q0VoiG
lU2ghqkam5oGU3fBi1lD4Ng2HZHwesfhOwXNvfG6aB9F9bQquuEDyHcQFuu0rb1lUjMcjUR5alL9
o9BCf89C6zkZLWMRE4QOxvdQD/P8kGjxQ1ly7I5M40GwzO9Rjwgv6uVD0drTpgnGpdCGadni2S5T
tIt4UlL0ed0uCLBJBZylNp3bPJKbp++ML23Cyd+moYNxiKTnjtgaDImsrIFLHYtW/dHVePWKZMDa
26vQ9XoXMlLeacKDjRb528EwtJXeEYVJ5m+4tNO6WlIYzXdmiBxG0S9iMvHUj/XTOHnpBbwQ0zo/
O0jXqSh0+prPYQhIWMmxv9IWlOj1RrhvKZTMMx5zouJwYPqx8yCd8Dcpszg/S/MFFZHYlQNPbNTV
yN5CfCW8K4A72iwCPbSFm5wN3ZSXqOH7ekAA55Wr0azes851NrZmd8eMFZUszeU8/rbnPL47BNPB
fsKPO/Q5ige6V2If6zUgN6Wkdh8GFbqGUJq/R/kqtfSouceewL1NPrPyJ02pNgQe794/JW3v8tUm
Njy1YmMws2TRzUQvFS84INxVzommV+u5htz2sY3krQyNfYiebK1XWUPnIjIk0lDVa8SfiF3qi5DG
rgmLZxQoxCD5WHTFWB6hbu3tKP7gAor/aQ5u8ZAv4GKNj0AiV9Fs+YyiRvkw2A2WkBkVLmmf+Utb
sAHSx1OCp/NieFxQPD/4nScaP1+mKzwXEROGX1qCFLBvGIgKRzpLzzCezSZ5yXGXbZoiPlL+IhiL
UdD4OiF+uV5dPA4DE44bUA6QN1DHdw7JLCvSHM1144CxMqcOY0yIqj8IWma1erWIo3cNpOB1wgMS
Tbq9wV/eLRgX5ZDlx/fI7UqAcuFLP7WHwY/dBeKECcOsFy0dw4tXrandnLlJWHbqiL7qG265bumL
ZnizzWY+I0W49aVTHMaWX9WIAvbBLtFbhqfMhU08P5eafvUwIB2xsKKQHet8W/kzGeAzAV2YLN+i
yjhxQWvotaz4MFXXopyzNSsIA29I0BwFfUGj5ETpzI6beVVzicq9SQABZ9IUKh7e7CxxPjuzi3Em
0RxbrXx3kKSrToKou4nXr5iGhy5sogsCxrMZVvO6dRgXNk75i2uNeJ1d+3kisKftxyMLk4IcKf+p
L1BWkrrwms7Z796iSEeG6644lnazN28EJilkOODOc2crdferKSVWSiHeksjEplYl5wGHzIG1RDv3
28gCCjHZANXDxl5Suc7HStH3tf4GopYlU+ZfvKjqV5Y/JlvfYBHgcTHO8i49Myw8sTXyqdhtk0oE
6YcaQCLQ0e46b2gq7/Y9cd2U4A3CBxGYAGbyJosnFjssZlI6StzN5IGAKnJTC5FnhQSWIDN/lQvJ
PDUhsCFt91OCdGSUw1aU2jbgqNrLmWtgr2XxWUD9q3u5r8k3rZDlssNyxXGMCaDEWq7W1GlZvet+
1p1NdTPp9adHU28gXcb6zywuxbDMm7ZCD7YUtoxwixOOpYPEYONQIZcpc54Z3xyXc5Vn28xIPlKN
dL9ZlOq6BJlg9DqxrMg4X1tpJGlzxBowAGdLEJRb/oboNZQvXfSnaT9IFoJM6Td01G59D10TLgd2
xMhiMSQhL5Sl8slGRriWpN1CKM/aXSXC9GLn20m4KGCKkEJutKCGUIroOtPBHqBIPo3aAQ3dCTbU
vJRuK49p6X5GIXsNI1KvcZrh4sMFLrNjEGIZsE30USaJ4mtXJzxbVNk35ZDPjrhmy5F6oB8kT8ac
GFw0Z/NVmkW/bi2nXVma1m3alreKDQtGwtdvK2eP2OQAU7//Y5KBYri7vimiNzsfja3IY3sB3oga
qxRoRYIe05bTj2vqymAX29TZZkCYY2dWkryt5nfiWeHOqpxqZ6LxQaCzi5Fv1J0znLLh7BliOqKc
8x7VIcPAy4EFfBtqtuT1nMqVJpCnC7wpazR4RKkRg2h3MaFqpuTC3Ge3zhJEnlHdbkACnkaXUt8c
g+1QCeCNBoCWKS0RsHjuppqK4iqLZJV6zSNLrOaam7K8tHi56E2dHZKqu2d19xSVM+aFin2sUddL
O3LHnZEpfZxP8GGZtf6aTamF+ke0WyHQmjedcDkEql8IM9IjTTjrxph/hjtHX9tRuq4IC7j44iOP
WpeoGDPbuTnU/qgZ35ByPEy5+e4ojXU7RATb9ynmGoTZnh56mKu5SPfdTMJbUNjrquJSwKrtYHjj
pcxV8OfkfjBVXRpVnm7nObmEbbbqDVbPjuyspV/sR0oXLU/WBcuKtOg/gQvvtSjAVD8FJ4jG30j7
dnX9Uhv+L1eytCq6bceCJx28X8FQfkctxvX43fe6yxQDyexpN16k72BE/exjh9DMdjuG1j52fIDN
3UXTydoMxLIP2ss4DjsZEfTsomRpU+1kUUR05Bh49PByajbMKbZt7C1rrdlqs9y0WrttxfzijM1C
KxNzpaOkQojsg9Ged7bl3KwGbYvnur+cbl55YfswNhXUhxWGkT7aVGb16OXizpWWXBUsRhTeOGqa
VxCaG9lFLWb44KgMQ0giXZ5xHJ5FZ5yqVeXUL+ofmQwTAYjuxqk8tMlwq+3gwcudeFXYxlNpyGNj
op6MyQcAIMmV1vKP2QSmZ/IOHNl/Osdfh2GMX4O9tRqDIeNY9nq3qbKY7Bd748nqqS3D10E+hj77
lzq/t+HVYUmPegvDeXisLftb2NfGIgZQ/cDaanYGscCjD8eDzzs9uz7syy81Mdjq59JQL1IDJpvL
NV6bkPzbT3KC2kk07GbQInMNmwM901AROW4FC80L1vmAWwfptXqDsOvMlbBpJab46MbxviRu04vC
YjlV8Q6czorWY8/Sv0VByaBxtv2tg1RqNuNTbjftbwgmsYcspEj9lx5VelsY72PTvA2yQVe+GY36
E93ps4Y7P725gWGeK43EVWf8rfnTfvY+bNd9DaKIGW9+J0znhubio7HHs0Z1HeczO/Nqa4/RrmrK
X9akX3vTZGJLwYKW3xMRGHXoc8Xo3XFJWFstNN9wHJ/EZO0So9vn/RPBhFjAqgsF/drDN7cYrGlZ
Ge7aKbK702e76FJJLq5zgIomtyacZli+tWJPR5YtQ42tcFLiSMWIxLshaTfIFjUzvzYBR0plUh7q
5HC3rlMvmtG/5AeHmtItGZ3T6R3t0PCXSAacQVtot75Sb0jzWneKg6EvgOeQi5PCJ5nXlUFqYR3e
mMDyZLTjE6zjuzfnD24TH0TabVgrbZyOGOGiVdPciw6UQ5puzsZb27Vefa5dUnBpw0Qcg9pwHhgN
vPZ4iqFusFx0EOva1iFv4vcu1R/JN3YJDVy5oj0kjn0TWvdGLNGRk9Cy75tvuIBHWytOPom6xBWe
+UsfbK7So6MExPnH5FpnbfLOjl1/p+NdGvm1RgiAleUQzs+t3mwl83Lqu4XteZjxkGFaxtUX4bPm
NvvYTVZ+7h/KjiMNXTu12ybJIWShlttmeX6Vo7cLWdSHReotA3t676Pk55RZ4FZrsua90fSb8KJP
HeRwkO/gBP3GMrHWhfWU49qdhvKXjrJw0rqV7Js7bsYozS4EJG50N1iw8Vu2eb737PixJG6KhpEB
f/MHJtKj6IIPvV743vjhtvVLyAluTgUZr+IuM/HVRhhHZtN77nP7GUX9l99qvxDBHAqXJWqgr0rf
f0iQWIsBFVy+1RMIsepgwcHwXiZY7DyKt8hGJcwSKI/egCgVDcYzC66hJK14rMOTXcIL6AdtOQ6Q
D2aHt/2UN8hqvRAt1h9z4C3n1vprMTKfSh1VASuIqfHWtt5znjrrRvPPI8VEUTlvg1WvOKctw6o/
d6m1rrL3Tks+C16TwE+fujJaY7d+mOwSjIRfbDtyvTSdHt3pnjhhEK6lGSutGtd+VRw0MV5Fitov
j7aNVe/0dtomNBYW0VSIZp6SJNontrENzenUORzajHKd7joyqsdCW0HEdxNaIhOmeRbv3L5eA5Bi
hqA1R83+cM8MGi8EaJlLhmM4z+IBzAmc/hqjW5WBpkq76Esi2a17IBG40GjbbQgio7NAD3Wss35n
eDggbJKwas6uOQLrpeMTqqaNX3mWvFQQ0bYhQFCUgIiEkQ9PIPMXdardJZfNRZBXp0mah1q3NqXh
vswVR/VUITGN9Q0ZPDjTxLn1H6ukJlyTfURTFe9oyjZuImna5utsk+SGn3uY9NvgM3Sy6k0s5Ks/
lo+1BWzBSQo6UxvUVobFGBUdmVqsP0Ntx0SOwICBEwfTCT1hRDhWAzj4tvkwSvEIpXmGVljE2SVv
873Q9K3RDpdCDeCdnAhQ3FwprdFYr5z02R7K50JUx8ntHzorWZEou0ya4s2f5nuSG092hcumnk7V
rOWLAbX6wsKdtMgTWqLSYZsJCE4VenVAVCttoC12LScTkQQrky0k4xwMSUvLdB/qvH2LLHDtKLJG
++ZYw1W6xVuUX7S4OCY2V1y6Px04wDSgTkdU01lvBoxM6HiI4FJKA7GpneCQRPINA869WkRAM0LO
Ef3onhg9nvGH87Yvm5eW8lzGzYcnwhMFMJXWkKIaBNAnHh0ZEFDP9yr06SFiSlFMYiTnV3s0xSp3
yy/gduvE+jnwsTDtKJx4Vdi0Do79rdPRhkH3pzFd4l6tVTqXa9OfXlNjeOz56zouFEZxHM1+7en1
d5iSEDOZ4ECd+VXWBXrUeZ3NASVOfxWCcGjgBdg5ID4lUbh0x/FBvV51V773on/xzfYjb7Iz5o8t
FvJtV2KkqW5mxWIdiY/J9Vieiukrs8M/cZIuWj37DFwjRsyCF9S3OqzPtML2nJCoi2hD1Yisia0V
UWwETNBFCZuEjdYKLqHmPhVD8GiY7QEMiwuCh9RwrSyfWvk0ByydJ2ORadjyXBQ55kjun11kOyPe
NEyyMYOjyHZgl28K0Mhwo2oOAaabc71hoKKk8t0pMAZ97ReDs6JBf0rsD1b8FzpXCqaspGKbHrN5
7/rFEzIyTlf9/CZ7CxNYWW1RLqwdUVx0TbyzH08XY9uvJiv/SpvpMHbfIbw7TuAvWQ9Ty8o0k0M2
2w4WrrrRYG5ad7DmtITtZ8BcofPwI0q6erz6/soWuHwxuRltX17Lpj+VHMuHzKFBT0e2xXHvHWzE
CBop6SemzlR15bQearFzSUFHskONlVAfQfj8k7XFj2Jt1/gAVDsNsP/M+VMYVEZO0WwIPvSvLQwq
BiCc6poZc2dNCw8xNwwWvoMhvpuKkLPatKcDWHirvvVdOufWY5nQPI2lKdeIrqO104S7jqhiBKTh
nY7g1xzZ5CE2idx3PSPzECuFK1mmWh66QTMCpI8f9Z4I/0oevLkdbOsqBvvSyBIrl6W91H4GYC8M
77OG5igoXgIHrrHTQuy3xk5bRW1t75IKkGAGAWTxkzGWFT6QUMXtQCUrDFge6dAgNsiwcLP7hFcI
K6CA8Md1S9rizdEsyh9aPdxgEbHioba265uj6URkQ+pZmV1PwCR67jwkT1429FOeickZFD46R8/f
1nXDMxRPG8bs7XkRVK6/8qN6D/3Sei6z3ywZPuVwtjs4T7b7LKuOqJPY2xUuLyF+Hd1E4IY8lA4Z
75AjHnzXoRJSOxx2f/xbLK0MDVTAIQKSsEw+oyrnHZx3e8eApdC6FbxwmIjLJK/3VlYTaqLpa+B8
0wPJSC6vRgfbsUEaFCTBhzNQnoYxejmtkdBrXHrOkUPJSlFelaJH69gDhXBGgoZ7kR+dMn3Kuuw7
6UkHyvxm4wt+PRbBXNTENZLjn9zzuNy9os6jAyjnZWY9a4n9UkY4i2DXPDXqSJaStUjrKdyngQ85
AxeHra1djKFguFHgjZSIuVMONomydqHc8nkXrehUMZEpKSvGKetOrMZLhA7dvkIePrpVcakKb50a
HLJOD1qjCYZ3RM9fs70VXr4jrQ/4jRao5GLs+dk3OCHkvaQnGz7PoBOWOAOKl2qAtqQ5074zbchE
9S8ucScdKNLS0OlwbTkQmtpguTCQ81u/DUQD9pWcwF+52azII6qRlXJiAv+D/r650V+jrm9RuLhq
dFgBswA1hgjP+lKWKJ4fBQKEFBhTJGCKB1hX5O5Kj7StTTwZm2qU1imKLHM/snRAl7wdRveOXuw9
aKDRx+VirtK9LZw9UufngJwjtNhQiX0U6hwx58HrjAULw50J9ScYxi/aKhVwhZE+xV1RIgMYMriS
elq8G36/9+ZhNejGbUjiL33Il2BBn8LE+mXK6ZQAqljBDPmtj84u9YYXK6Ypcd0106FnfeDq48vf
Wvlq9Xa0D7jyNq1oljbvZEbSMDMZ2G04GiOgXPyxuEDpLuo0OThcFZOASKDE1H65oX5okupGXOKS
Icgi6sczS65XwbRwMYvxO4rkY8zUb/Bu7FBWtR5sdE3CkZjlUzhmdzPvLgboDz2JHssuOzptUD0M
rb5nwtzTJYIDYF5dsJRvl5UmDjhdWYUIuWc4/SXaYJeOIVIqMKQxgiJ/aHknmKe6zz5D6nsSoJzH
IR22Y48uWh/4ZsZ+FHBSRPruBO2brjuXViPoNsqzJ9zPqUi+puI7TBhoFNSNdss43XWObm6cNF+s
TUtboNYJF5C/z5I4H/6QaYcO9xOv8bgg2RR7PkmmlZ5kS9F7Tw0kYeS+n8hgOTPqM3UMJGJiHtXB
eQoHLLzoEI++biAgqapvHAuHiZ2inM2zXUaPceu++73/HKAlJ2AL70QZw4gZKEZks8bfcfU0Wy5y
2b6ENStFgJf1M9LiS+L23tKX0U7MmVI7l99ksO+Nsbii71/HRstWlgxbtzVwmPsofzWE0kx7AbwG
uovVRt0ABxj+vvfzoaY+/I/H/uPD//iyn6/4+/vFzTadLFZPufKDiKc4KQ1IMjyFsoZIHhh5cQBL
URwKdgWsmOdbkWB2sTO4Uaa6+bn375v/h8dGlifZImAs4g5xChAvLA9TNIsVsoAM3EpRHTzkM3/f
/HxIeE27d+dnqXd9C4rMLA/4dPkGQC/hMEbkcYJ4zmaEphZ9ifp17RHRy/rnbpW7BJf83J1b4xLY
3rgJvJiTsp+P+eHnBufnv+41sE9FgFEs8wn9rOq953T8vj+/5t93U/VTfj6uplYN7HA/VvBwKeHk
YYS3AG5j+Ofm57GfD38+4Xphz+v+vz/dqHtuBuyB68WwBL5W6swsebAi43jsWzaacXVgg1YdWhvs
HRYcFAZpVB9Yp9aHn3v/vvl5LAd2tfe7X17VXwNt+MrI3d0LCdAj8NIHL2Qch37118z65oxdYqIA
QEIVDwhH7V0KinORM3zLkDb2XsOsyhy+09Yb6FK5AYMEZL+EOGdM08r3YbjMnCYtBzVrPgLiSlMj
2IdecenjajpIe4IUoHNynfpzKkeIG447LtHbvo9OhbSfiyDdMuw551Xvp+zQ0wTgzijPKKkQLTf9
tJ5LVPghtJAs/aO79cEaPfvgd8OE8mm+ecmQHkw7aI9RSSzmVP+SSVTv+iKA+ME2vRmKc1NX3bm1
a58zqjiyZSgXDOfXpdPv3boPcFMb/BgTObyW8mKWOWygkM0lNanLpcrTmnM54eDMkQfaIJv32qA/
WoPRnHtHnowS1ciMbbwyUexShy+eUQtnJx1xc1i01rk3LesMAoB3vzWSzy0us1X9cfM0XvMl3Rn3
1yov7JOMY6EM6Ne4Hb29a1jBQ2oGVEB4xrTxw0AhuPQq87sx2/xUlNTvgJpOXUTJwv8TbwyYFkw8
q6nP+DeSnKn95nMYJZZWqywuWjMXlzn+A+/fQS08o5dmupj0erpuBa8KWDdKXL3FGp3mxTly3fys
a3e2S+PJmUO5iqqMlQrjtoJk2E1v4MKnP3dPKM3JjrZ53ePiZoa1yyirnh7EjpyfPxYjgpkV20LU
PjmJ5hyi+iceauLCRKmazyvsk5SMJvN+o6LdjPLpjH97MRU+cT/qN2H3pLGdo7wxdBS+get12x8h
dQlUfOlXueRK5GcgLM03rnf6jjHdnQJkrasXkY0SShMWKjk7Of5VVHBkpbWw1j+P/f3pn88ggMTC
3pU8Mcc53hWVlYFNzF8t3/vqxPxQYj5bAPJ/AnfDCE2eAaYdEi14HkeQceOnqK1vvUvuUx6eUiIp
6KOPw2jc4zbMF61tvGCGrheaX324JuAMY2YqW8+3Ye67Y55ZK1vTiTemUjQElHIWMDvNXdZ1dqis
+KEpqPOSGk80sMnYgo7p4naJ9d5Zlm7/apfmrifmBiCjWWF9w9wboWsVAXUq4tZbHWbjkigte1l4
ZHLbRn/3uVZpo/c4QPZl2DBda5IaGGgdaG9hJ+Ds9VrnZQiGkzel74NmU6bSeOqiuRo50hlDHrId
q23KktFfBw64kSFpENZZ1SV3Ty1rVGiavQ/yRabxE7isFQAAqnyX/EMwxS2kgur3UFOEubn+0VX4
b9zcXw9ICleacfRIXCKB3frj0NuROU+WohOOtyDmzD+NJZO+sFniC9gb4hog9iSPMt5oZjkeh3T2
lmPev3XCutnzbVY8jkiG104zs4fER7ORwccxzXRR9ciD4xhjqnbWQVVwIsT3NBPdVffaa1CxeTWj
gt1uWu6kM38GUKNoXOWNoFqSUG+Oc+aMf/dbks8xST1P+Ke0yXqoawPFsyMePSPaVy0YTeMK3W1i
SM7OovTajwLFR1qKaTO5tH7d+F1Upb9H1KpdtRGWaNWxUtNN82ig5SRUfTcD1lo59HloQJLLPOs2
rmGehmxCOG0+6AkVZWPuOxZhY2F0i6aFAloW1dIg22Jh0eRYMTFGVol2tQKTG8XDqQyPLlUcmkEd
glaeIrMfMdBYef0N9uKXi6Ry0bGr1PHCbGXiP2HDGXeRY2LxLBzjWIeffWSYr53DwMVpDjlA+X3c
jdYKF9WroZ1r6rOqRIFiy/orqw1O0/2hrKI/BhlYC1fHZCyzq09x1ps9nXGIVkyLDfxXUGJKGmgt
SpeZ5AocNfNBlZKNpR8nh5Wd6cZY4SUCbUk2Ms7f5jPxWib1CLwXgUNbRkzUIvzyGlEcod0gVaP5
WYTCKi8j44SFOXk7VwC9o9stbrKpnlFM/ert5DvpvsiNcza9OQUrMYc7zrv2NefJAhmyMAFxb0Y6
fvYB4zO4pGmV+ZPL7KxtN58k3XWbmvFyK2wcoLVPClw7Xoxo7Na1YPlYB+gCUxU04HxGhM1sHDpK
Xu5LhSr6PXCM7zqaLyLOTfgI0lsnY7Ms2NAvZOTr63nQeW+3zAqFSdnM0COaqpCNZqdhYAjsVWRV
ZIlGdsfv04wrcoW8hQjrRzJp07Vm4ljFJGSupTutfY1YrB7CtJbNd21OoJLgxANud3bKNt6GuvEU
OdTMJoyLJdqefulCCMAnRv2WFd+jlg6LJplohzmzMdIVp8RBolNiwPBs3AEVyjcfjrrTSJvdGdov
J/LWrik/OvCbW1HJR8ay/s7yjEvMUko60S1TLE6LTQX5muGNnfWOyZB3Dl18zU1b6fuEkAlgcV2+
82FbrD0H0FuZYc1qxuFgWd0fUc8vOcm9fG9xINP9oQum5CXrLpHdfIVjf6/RHlCoQa8b9GAtA33b
JcGVKQvUpbBm+ox9i7ONTTogbLAgNH5JbRwWuaG6hVp8l0yAFxSlw3pUAFFAoroiivaKLZoCGcUQ
z58AdtQubG8Rt8rrmzGeUGzSWFFK62Kf8pctZYv1Z1IkUy38LhrIppzzLJhf2DljrrubVBFQ0wgW
auTp3onYhJWhOKm6IqaWip1KXurEqhiequ42WNMUY7VVtFVXcVcBg1HCgOlg5ErswZnpS7Z1FKtV
V9TWGnwrZhvtYCuia4OoftX/YF5zRXx1Ffs1VVzYVPFgh/KVaDJCbX8eUTezosea0d1SNNlChysL
EiM7CllzqQoruLMdANq/P0RzspU2dFo4HfaGJpvloir+INiOimX7c08wRN7hQFhPCoob/8Bvf+7O
koFzrti4loLkztByfx7/uYHGQ1AEUF0+anc6mN1E8XYbRd6N1L0YGK9QVN6JeSpvwWKvK2Jvpdi9
saL4Fj9A31bA9jVdKL+m4v26ivzrggCeFAs4UlRgTu7HSHGCeYEeKoUPBt8NQ1jRhCOwwj8PpYo0
jLKkWNatwg8PDSTiGiQxRhp/5wEpNhWy+OemVwTjsYJl7AI1xr1GGptEax8o4vGg2McZY5BVpnjI
YQ99EUByyCuOHhBmsqfoybBFBrJYICrjOSmPaEvAaiveMlCCX0YIZbEAxdyBZO4Um7lSlGZb8ZpT
RW5G7qivOkVzzhXX2dFR4sWK9Wwp6jOZPb9pW4tNjor0ONCeQHdhcZFIlQsKN5r5NuspxZJmtlAd
W/DS2VCZW+MHOY2ZsT72Pxxq9SxjNANGrSjVJbjqVnGrO0U5KRwsf4aiWrs/gOufB12g1xxSDMFj
ONg4juXaU2xsF0h2qmjZ9s8PjJm4wdEuFVG7V09COLIw6MBt14q7LQFw//zuiWJy/9wjy8BddYrY
3YDuxl4dP8qed5ohf5uK7u2z880U77sE/N0qArgOCjyyYYLXig6uzd2lzfkFYgxPJiv4FU75h6po
vAWmRvCyYMZrxRtvfsjjIeXcBIycJ3qDXzs7sdauVh68cnRCoQa/3PWYJokxXBlBqOj2wAFD9vCx
1OON/WjfgoFab/JrIJriwwKRnihWuqY3G3Insf0pjrqpiOouaPX/r10MpkXR8H9zMZy/h/91+JbN
9/TfzQ//fNk/RgbX+svXTQHa0ea85VsuxoF/jAyu85fj8Lhn2qbhqU/8Y2Owjb8sYWAqM1kguq6l
8r3+ZWvw/vL5boysfFO3Dd0Q/xNfA8B/FRX2f/gadFKMEK36nscnDe8/AojNGs+j1Tly19B1INLT
TjPBBNQ6Y8T7Ug7LJkSeVUirXSPqvmtSBCstzvNDk7dYkgJUan5768IazGqbpA9Fo6C4A5HOKVEg
aN8acvMyBqX4jY2F14kPRF/BMYj1s6RNR0k8W4fAAWRByBYOTVFtrbdkyOXRb0rSenMVHqOi2Fm2
5Bu78zlnm1OywEo6PdWfgZH8kl6ZPDZkSK1RtZ6LfKbbkemLWVJ1D5pfH7MGSX0DcHOZJZq2ieg9
WLtVSJnb9uz12d2r5hPQW6QFY9jswwwEsq6/QI/SWCIz4I/G6U9ccIHH3VTjbTOrMURabTNEAapb
d2g8wzFnRuEH966wf2tD8lFbfrktda+/1gnFTN2W+zbDrqwZOEem9IBjGNKdCdjzJHNGFqaVnGCN
xatGl0jUG/qldCyJhipDbS/t4p7M4CTR5+TsJuUisOt55Ydgp2U4PE+dzHfYLr1gKLbmwHemcSX7
WPl3UFihqyr1Q6+Fb6hI0VJI/y6FiXjDvZd1MtGVxg951AQH1NMaWE5VSkEpoDKoY2QmVTm366QP
7g649f/i7rx2W9e2bPtFPGAOr0zKliVZTi+EI3PO/Ppq9NmoW3WBKuC+XmzA8PJe9pIpcs45xui9
dWbKNS3xnoGGRM6b0Iio5WbJGSyLL3MRmaqpMRnf5Hwye3lXY0oZUSnQhiXbblT5BHojZy94eCbE
Eg7zdBym3DcqfngWpIdMYWRn9SDcYHuNXXktxZjrlg/o4pqh8yBKguIVGYKu3zHqhuAltEHQ5UuV
bSV8jQjf1u209rHr5i0wOHidWCT/oLzOQKDk0jyLwsSbEgE74XWyvWDustTt0i/PBX0Jhq+ZhzGe
SNLZaG5YidHfBSdpMfSjmXbHcaSKUmeZSBENHYMiITZP6ZvK6UQNbBQbIkhINMjv8JmuVgOOL8F0
b8fpfjYtch8GCWP3yKNRcdPFkgIAN46BvW/ThQER/maCgJ7liVsN4+2Ge3iC8IVZjR56t5j7Lk86
dLHMkyIAs5Nlci7OF39B415wqFQZ6LqgNcAg9fDdR0VAZpe+FsuZLdc4ABDBf9JlD5yz1jYNlcZE
gzi1OOvVI8aAaBg/UQRXRIbfeuFFk0jB5E1d9mov8KbqZNQ1iXmcOi5SukSvfZsIewVLAiJHOmuq
UhKaDuk5SuTyuUbgC5Nd30xkI26nEiKFXpOtiQztxg7eHU3qF6yc4Epg7V1kTjB5Iw3IQrtLiXt4
E6yw2UlFz23kHYywDA1EpJOEAQkWVpLALJJRUJymmzIolQ0nameERKSsASAEvgkAJ7dNXh0FUHd4
pajVlcnCDNAAHoAZQZW8VSh7dFN+lzoNuCoLCTLYG4ZR4hQb5P7h45zDRK3Mor2hPeXQ0KCONIbM
C/q55JBNg0zEJ6iXeJcTU+Rm0fhrnTxqfiro1iZgLrpM41MWrs2WCf1FgHjcIZODZRGPVylRNdFt
vUwG6VhTAaFtyLPPGMgA0t3kuwzTxFHD+mmFtlCLQk5fRN7epBlFDM5Z7xptqlFCT4IPt3gQVmfk
LyYHooZH3meTUCQGDvvFaCABxFZ2nDumAZURwTM1hluWgbrKFBTmA5Q9l/Hfs6CP3KKmtOAW9sZR
+OF8dw+X2XQlYdgp+dBRQbciHOFNWJc/Jgb5Kii0gywKHvPjT2HKkVhH2bZLK3mntxJTsDL9bFph
7Q374xArrmgIAze0tFq1eIAaOT2XOKUQyAbxCrwoXa03/TRe5e0GWTrrX4LVgh2jKLbhkitAnDJr
k2rgSwp9djVMWl6CtNgu3mVFxqoc9dD9ZtDInPWfzL4Ac6vMR0vhVihKT9hhNu9Y4yhM0Fv3p1Sy
HkzQdWsUCNyosgqA9iK5KGP87lnZEkUfhz+JUG37fl1U4+8wGk5hhdlMEMS1y1R6rTl3XoFzDjgy
hNB2ghMzALpMQ/L4EL4FTlGGD6mIYlUv6AnosfkbG4J81MlJ2CyF/tZWon6keSb7GQZrQF6B+DDF
9UZR89ZrcpqsNDulYxAvCBOUgZwAuasf5Tl22gIwTNhUlxS40tkYMAiRALKJ2lwROdR1rrUYl6kX
B5IkB4HmfQ2goUkv9Cpo/7KrCKVQM+YUggvMkQdLQf+gQYXymYh/T4KyDwU5OM1dNCE4kX8XOdGO
Qc4vUcgZgsm4JqKjLZo9RKCd0vF4Fqi9ueHAPtRmf2jL6U0MLfpUi7beBlvUy9QrSWDn2BYcdd23
UFr4VtI+gCLpkMnz9+aatc7YC0LEcw8WP9L7lcXKQCGIPtntB2SE/DX6c7epIfIayMqQMr0zB0qT
hdE8ZeNECFcZX62lS/dhf6IvRAabxUxNiKM7XuXIR/jUO6FIyf33MC70wbH9ImAfA28qgZppZuhV
qYpieJhoc08LzAzpLZNDGg+ZRS7YNPtW8yy3NFmxUDDADnOnbFhqRH4sdzGi8HgC7y4uW0kPvkyV
NnIxQzBVRtT0BXWdLRGvhrxFs3MIW1vcnddOMBmT9Te4xhtVp18OL7FzVEv7QCn4xDY0uMwERns2
x9jt+2nyTBX1Gc6ogUY4GsW6GNHqttIvG7MqSfND0s9Av3XmBMjl5paedNx1GE/z5k1ROm4MVluA
PSSiprOvmrT9AZV95kH6UtJxOQYcC9etDA11t5dpdAoVByRkCwbhOi3uzQy0tQglm0SHvbRCzccO
Hs9sASYlwDNO3kgxqr1izevq+ujJUtsHZY4jH18gvxgX14GSxwwdqJ+LR/OlEihUAUugjTY1bTeZ
Z5L91mk/GsxI3osRflkWOc4mZGSyMHiRJfe4O3dYv/BrIEOZRcLQuc6JHkJ5rPTyKKDfYm0ZwTLT
ZPegy4Jyj6cG4UNcnpuWMcmKGbvOZvdlLupNJ9XgERiaj8DEvObojbpZoGEWtwfUDeNhJILe6rVj
yd6cszdei0XhEgEi2zZipmygqsZiYlEUG/FjpdY9k7aFFRUkutrAxdWD8akxFeuY1sp3EhTLLS2P
89SKt55GC6Xs09+HsUru8zSj8jTa4UmdCh3Bezhsg7DOPF1EFBQugbipmqR0YuiS6J+WW6dWxUWA
G6uV+DFKHW7uqKB8qOoCtEIFJhI8C5s2alG2xPKBELs15DpCP6lNxpMYysYuVdGhAMqExrp0BqAf
WTt19fKmT0jTpWImlgkA1pWzMkPQXHsStVl7CtLUFwupvfz7SxaS6mIU6XrMFX07SEtpyMPR1uWw
hXhFptpYy5tZEGZPyXqZwUQ33SWBx1fKgsTXcn6FaFK/tDkij2/kzZU7gd/iq60s0JiTXJwKEVAY
XcL4wcrlPcG9yWAsx7TdxwtiPjQ7wLAI8+vJrI6HOgU1vzONcp3rwgk4ktFtXiVpGRmQD/csywzo
PA120EryJ1m9zEZ6NvoRfNsi7KvVqlWEEhkamo6AZeyeFIt8mLptn/UpNvD27fTCGjwotZCi+ipA
phE/ZyFoalXGhclYNdqyxcX+iNrDjkvpZRQbW41GEo5lKoCgL1/1FEabgHR8jAZ5u/KzljlywnVc
1EPwtA5FXkNWk6wd/MI7grNpk+rIaiu4VOAhc50rJHFc2BaN3D9QcFyKsPdzyWDTs8jp6NnsYHoT
CmMOXlL1aHxobvmJOq0TauOJXk3mjzEM9qUr642GTbGJrXlfy9JnxkLh5mon4WJukQzp6qHnuekK
1OzhSrUgPZAGj1UjfZpxkcBCR5zVMGNbF1aSbWOIU5NuOghCO5eGSmqL0/CdvLf6kl84iwDE4WY2
0+aoKU+6ZpFCAi3R7dYTykAIQCMbT0Vu1ed6KTZapH1yOO8wPVoib3W/T63xs00r5cJyc4DoTNgz
MBFHNzvw7DSyjlRTk6RD3FFkZTsgyAE0Sl1ppL95BD5q0nkE9Dq9iYm8gby6Mzmb4D5H7h4q5o+m
82yIVJN5O8kuI+GtKZjo/MfLFIv5dpJ5dCcCCiNlttXXUFNPJIe2mwH5EV71ZieF8+I2nOIIfkxu
WiS9MmCnu5SiCB+AASHIVm3GUKdiIQs4GLJbUA5HoQkQhVCsxFOL1S9o3HbuvkP23WU0TKfLGc8M
hvxq1hSoKc4wb5kqVOLYmbbxYLzP1UAVO8n9qpNYPE0NH3Wh65EL5kg9u1R3YgYYjpiZ4pG4tYrf
LmztWk76Y8yANxwFY9eaPgY9hRFgtW6DMrM+k7NsGP9WYeljsESdEpOvWmdMIaJvwxi1TZcxDSd3
ZNomujpsDV6xi2l5cALwK8wZSMd1JoJCGxXuhlYiYBotpE6kyt7T0CQCIG2YTdC0jdPROjRTwv+K
yK5jk3gaSOMNRCVzTcuQtsGQwxmzqoMVkhMh5d2ZPuObSWSDHker3AYkI/3n85xlAjkD3SkQe7Ie
9dlw4T5UDuLJ/Dwu+rmGHsSNUn5wPMBsz2xPon6Al2gwykTIWR3okD+hVB0djnBofVWhwp7ed06o
kYOzqMIzgYWIw3i47KlmuYjliB0/z9nmGp1TSy15SSqxSLaw24WwTZ2iitONlOY90sgIga/RGacF
Xwqqz/SoNZ+6sTo/ov6k1FiDEkKmClmPHgq5Hz1Oh/XOilkf+noxdz0wR5fWEhyFgCM1DM9tKXPK
S7uTTj5kxH60444MuEOlUyAYKFslfddLAak4EpJVRGk8o711l1RU/hywfqDofaL0THcswLoj88Ri
4+UUNnaxDBEKIUpuiU9a/WU2GP6DpQfxWKNkXbScQwIvTiyKTdnqzWagtY+mwVYXgYdpEd9kgPv7
ySpL+pWK7DOhoOHfc2pUAxWgi9o+hjJzuboBxhxvcIEirSAextdDIK3XuW91QkiM0ssass8rbLcR
cFKbwZFCP7NFVKNyzkZyAHjWq8gqtOf2kKUs5ZzCJBHYSchYlqjwYezcehVMZQT0EBQSck4pCFtv
pROqAuny0M7ThsL1mZ3rd5j5FazUutTKqj2Ag5W0PNxB2NOiGulTMSbdtqWleN2Yi6SBqre8CZBs
YzncLGIkOfL0kkV4QPtu2kgSHbSmKzgwLD+qXAg8ifF7wAG8EAr4ysv8MXRl62gKG/uF4dm7xnze
Ngu0AEpGMaG1mM+URf0aqMP7pG88RcdxKEafqpRjoTAnwe2JDHLMcsKMT57z0nE0pPRj8hPm/tCf
NaNHu03TP5uSrcRRyE3UtvNySXtcpo6nPVVJk66TZ3r7XF6OBoAw0mCvpWSRlcb7YojNW3ouVBEM
WtlAq9L7zl+Er6ijLdWG75LCD7A4528KOF0kSYeepSyPfxDkAbTbsqbu6LJOcRBiwjXrgrKEdpbX
zBaYTk31qShbR1o4NCmt6IxwVb0wS5AyUzLLIq2YuUwgAIFgzYHHr/012mhV8DRriwokKSeLkCou
qXvTFZSHgM1ss4Qzk4rOzVSu818pYbYBP5UTY1Tfu2YNky4NdAThtI+WyyjTthFA8sO2RBWMWjNv
AaSECfZLThPNRsXGVq3n/irB5ItW5UB5pvlBx+Nbcypce2gi7EgGgDwyRlFtoV0Ts8DW77X1KNl6
rg+7tlM/UUdS3o/iXo2okQsZ4aqZ74zsJkjaK5aR0kG/Z2G5y+iFyavHe8Vs4sqdmHGSy6XfLMb/
bjoyjwkZlm9DtX6aTSM89En+GMzMP5DgMu6EaePGVXDOKJxOQzkzwg3CrzEjUTtos5vaz9lBBirW
ISTpISwfG4YvTkfh7dElWexioulipdF8zZX4pYcbQWt9fiDe5MB83zyUeh85c1mPfi/1+wBxnRPl
aAewitziheAb7hFymYtjODO/NyXt8P/14IEyT1L+t8HD7vsjKv/rzOGf7/hn5iBJ0r9EVeE/FmdR
11XpP2cOTDT+hT5M0lTZ0v/bzMH6F3ZzSyTOjlmFJUvWf84cGEdYlmZRQCjMKzRDVP5fZg6GJMv/
febADFkkWEXXLVORVEn5v2cOSPrqXjMC/UGak4H8Utr0URyi714I1KjijJo0i3CV/H2o4m5goY+u
Ov6+fSbFLfbt9dO/D0mLjZq0ZZNdD7nk34dFiFqQTHz4+2M5JSMBkVnkZ6Mcb5VGQPS3fuhR2uxj
Rf7nj//+GiEr3Pxr2FNYAo7usxpuGh/+PpPbiS+qjUkKANsqSpim2leJgfj279Oghok/DgZxF+XL
UuscGIQG3/k6OmYIs4UC+xgQK4ngon6YrBFQRpRDqjHptLcGfh3A80gzdSsc/c7MTzRumJDSbpAs
NIRK13NkLziyAhPYtXP6aRU6Ci1c9fsIWw4uqGjYg4OT/FpuHwWNL7Gj9HtVMJAKhHV1BRg/+ILB
awoT897P1s4Azxhjwd0p8oJ1rcWVrGlmtZ8WK6cNvn7awjHMQD2AhVCkCf6/QA2zvk6BWpqUTD6D
32fs4HfUWbjs/z5ISx1txDE+T0NbbuNm3oYoffcpkfOrmrteE4BWz1NWkSDDycPsPpI4PUQ41cWu
NXYycP0K2/8uDEeom8a0gw55y/O4JpkAqBAZMXvmssVeGgk6RU9hsg2iH/g/H0ItLf/LH+c1XdUt
xuQymVLvgwQs938fOJZU//7MWHXCf1+TTVnfZoyerFWx/PfK/z4YfwLm9YOw6GABchWJ/JD19t/r
6ZJk8MN0Iwvb7EYyp0QjyjGwMYSJU1+Uo8ShF2vcXdZuRupM3wQT4cfDaV92WMt8AvEGwZcw8NiZ
T4qlIzh5BXroowM8Ldxqwsj6/spnVr+xyKN7HjAXU3vA1xLPgK7ssfUD/dAaNCVOLOvFa/orudRc
LyXnPS+Br8sEJd0RCloiympJjJpw632Xmm9in8OC3qQ96RqcoJi27aPBHp36MDECFG0m5wzVyczb
LZ/inaM3fhkV7/IVY5JBEJlNBc9mdtDFHVU2VjmLI23jLunRUOH1wxvYq4Wn/ySPaMFx28uMzbBY
EkfQ2cWtuCmJrz/rPXX8etmwa2io5lS8L8Rn77Nxk9BNZggVWVv8MRniaHyQk11TZ4cPlfVZfece
XfXhPDzFF/1ZoA8Ret2xu4Ep4krAP1njHTdq7ZB7ksqnefX+2vGhvMBYb698nehP2/A+0h0x5AdQ
1xO9KLt6wz+HoSxD5jggD3dB9CRwJ5l6OEjI1H2r29OwmWnqoKnCPPPT6/bYfCW5YyAVQ6Sa7sra
Wb5EfE4d1jqbq0uzjW/L6Qt+VGBtsIhmXvsAUhKu4cRGLe+x3vZXhdDvR/muvADflDTWEJsGCjGm
7YVeLgbJ6kbY844IG7HwFIQ1oU9PK71W5hYuAsYMUvQIRsI/l910QhTs7qX4NO7Fs+VlZ0Zu+ugZ
/cFq3kh4MraYeGnFWyRUBRsGj2CdKbra4cuQ2dbv5iY+ZbMjPs61y9QX/or5pByFV2pqfhluW/VD
/ZmeMJDA8dpDFcez4gwQgGV3IJXqu2xpTJHXuUm+6DcQuBMnbn6SFVaKrfoM64mpY2j3l7S8Dcf6
eXqU37EHNa9YSDjWcbMNR7NCtmsjxsqwqNPLxTHlcUNpmS9j3CKGyThwQDV1J3xvDl68E/FVP2Ey
jXknnImRGhAxBMFed1Ejd/kFq+4wJpB9s/UMJ93rv9YXwqND+6N+kxTwEX9bF9adufX0G21fGlYo
WpZ7gE19sJn6ieWhemyxpnaO9IIOtXasPQJhSlbAY+q52Aa74TwXyGOcUcc+YoO6/8hLr8y2JvdD
7lfk2XzXrT+CKHG/hxPOwuGEE1p/UY+gA7HlDCfLxYuSuwDYUmKe7OCVai3xQK5XDugFyGVu81Sf
ugVtF2sGZuSt+cuEY34WoZqjn+xeW+WNtSOYbRN2qv6t4tExrhoZFbnbIPDcyR/z4pR7urhsPRk/
biLdZ/GaNxACcA6+u3CjM1qz8StepcjlmrcfmHx96bP8gfKKLcsEnOwjMRlYohoneZ3v2pEgWpbF
cRN66m5E2AhVxdHu8RuNhdEvN6yW4/uQ+Muueky6rQRcONjwXkb0vIIHUdxVT3SOg03RbbNH4Qtg
Cu/vKHi89Tx7xdMUuWvgZezw70zH/jlYdhiEGQfPsI0E3+T3KG1aaS2whemg9WQmbws2OtYdaZ89
JdyU+ImpGz4QfUYwj0hLJTUTd0ayTYkev/B4X/JT8gnm3PoKrx0FDjRSFhDlx4TPJWvMzYl3fi2H
e1IzM9pYN0xmjN74MYQDgdSZhaMhvLccZhG2l+2x+ZJu3WtwshCizo/pbA+hGz6P4iYvnzUd1XCz
LRvij/0y33TSMyFWonhpp7Mh/kIo6jFEE1TEapt7gUp15uXZT55sGTiBhJMv02sFSxJeBHKm23IL
hne5/VmRJjy94OVkw1d4hGhOtJadFBX1xSM/Qw0tGm4e/AcWixV5jfmW2L7Qpk/dWrwzbha8R8ML
HPQcniFUu99sx3/MYv1g8vjFWP/FDWezffQVonC0n/BmXsLsNVVPQCB5uUwpT+POCV6bPTxAZvik
bNU+RCSGhVP4NehHxKBpvisQDPc+tAQ53y6iL5dkvD2WDUJqD9LfMG54eXjP2tklCk4qTynsMqA0
NhwO6nXkafYdCeSEao9lzFXbi5FOoKwO6Zu1V/bJVT/MW/VBOS/n4G7uuaOZtByEVwNJC0tMigMQ
wib9SWxLNthaNBjRmhn0ULUZ6Y+eFGxBMxbyTcb6q+3JTQ+umTc+lT6+ZN9ieyCFxSfGigZv3D2k
E3i1E6aA+YCLzX/G5cc7qH2TiKtGfiBvp9VeZpcklTSO2XD8gssRMqqKD/p1DX8l1Vh0atA/+Pdp
omJaJ+0B+gva7GRD0wjNu1xvxuRpKf1eO0nDdlDJKT/ptKYLR66oXS+AxkKSvAT60HZ1ZSG6rz+K
Vts5Am/C6da2dnBMyTy6C49qvZEgN7P10v8zIRXYyU+cXuSEtEWbbkoxbzqQQ/KBkeoIAq93U30D
HQF5d11jfD9Y6bMBd1rGKgqK2Y6/GNucrLecXtKFr4KLDA7RYYJoyknDMV/qyuUlXWU0dvZ8nDbm
JynxrnjMrnPrMvYhTetXMNzmAfYhwMMNHcphI7vWRvGK9+4ibIbL4oWPgrTvd+15PChv9fZC47v4
ad6nBxwn5rniZyxedFC3BVwwN+ppMZ9yN30VsRI/NZTO8I8OXCOE2zNIFcGOb5DNWyAEHFctaoUd
3tUhfVYesRc0CH9IsyXqi/p0I35ab+JL374Mo9fcoa6iDfYz4Ku3+cBZiVdBUx4g8IYePNE22R6Z
HvE6F0IEL/PL+NLcuf78Y3F/qICO2s0DGwfqfKfctU/jE4JN7tjKpYfeQRXLHoq98Szdl59o8kiF
y4sT3rU9ZcBYuR3PoOyFX/1j9aEynmJrpRXAPeSKAHwCyOvb6NrvwpvwZHxz4zQb6S52L+vI7lmC
3Q8OonMoInTxxWRWxKGEV/JBY0J6zvhhdHG7bTNcEcFq5YbwuvpgKD6SIGY7zAmPpHMj7qFbSIu6
eKdBoIJ18Fvmb9ue3PjeE9NrrHs9cg7ArzmwLmTsvvIBA5uwJOmDhse5/GafRhQz577yTOJItCm/
mclsuoe+I/HFkYM7VVV97u7iZ+4u1qvJMM1PCx+LODajtj2BySHnJae73z4O1+bayCcJAcFVKTdW
ukvfYkLRAMce6seZTqXl17f0i1+eyd945h8AKhdmiDH2DNEHB89GC6CN7zceZBGt27437fYMb4a/
WuI+kLbFVe12ZBoWaIQAUUl28j6TFPmQnoMXXlEPaWOJmQ6dh3IzFOjifMom61fjeL5S2JxKhe6/
aeKbUX1O+bb/rgu/HF8z7G6K2wPG9TlNSOdxxzXPIXkcxwUpNXPe1bYAjNFu6PO5lGVwmlbxtTJC
m61Ijislc//3wYjIaF0JQ6bZvAdKtkb7WtjK+v6fz/6+9vchVPm/lsiEzzbxzGc0GWH86Y7SIYFg
FDoiQEhrTvuUy7AE15z49bNRmv75LCcijP7n+n8yVDob0hwOkyXGgMrWvzhpCl3N//G71Qqsp6aP
nCO1rZGA7UqF17oJB08uOCmChK9coaTO7Nd/UDbXYlPhUlsMU0io2RcDCDx1md02QHhAihfb/t+n
SkWJT87i6MiPOstt53blS/hT/sQyAnRHPFGitSyPThw6HWqAhrQeB68Wo9Ee3SL/Kk9ysVYp4w9c
vUOzVdTdYOzNyi4+YfebRyqepLPx+VBJkGz8prFTOGBLSgC0CUErNsXkaRBxIzpCgjF/ww9V9Yf+
NNiGI9/0m3KaJYS7BwZHjDZQK8iGl/8UL/Oj4HWcRa2cEaXN+fMF21BwZPJ36t/kNwqk5cBv/5Cg
HrYFp9vqtnWZI7f31bf+VL9TdZLwjUo9IhiNUaMJY8WuCnt4qQGtveFrfJTe9Vv3yYg9/EGqyYVW
38qNMfoy41HdmWs70zxGHvIPE7lHitQqu2qfpqtdsPuDGkijq/aAlmn6LPxix8FDypzq2BHdxinJ
aX8FhAqvBKT9RL70nnDuezMuiOa5dLRMH4g8W4tnpHtO8Nb+lO91CO7AIWsMSq504OKBfqLe4duQ
+tH65OwmPzc3VJwYbuh/o07Wjjjg2f8u4DUxqHEePgEimDnFRj5vd9XZMwBRu9hql24fnkYQCg+z
RKsIxZINvgDqhvg9whpg5Icu59wl2+nAv8YIEFKqVXpELPBN/KjlWrvta+BXASERwEVBvFVkjiKD
sEc/PHJXVoyCPxMyPkZveIm4nCOXWvC+Jgc14CY+Bk+Gg+18p+8Wci9OAbgfr/XjvUJIFs41u990
nwyo1G9+ak3s/OwUW6iPDNU+wY4Ity7ycr5/yxeuwpXBdXpSKxwh7O9X6mflQB9FOkgsLDdgfQR0
k/iBKWz0EpP3FX2ZcRVhRUNIwmr9XW2zlyagwudMBR7axt+VsZHfIa5JrroPD6oXEt7mljVn+PoK
dqOKSaakCWPzJX10lA1KIRZb6yTuYNpO2/6enAleM17qPTY7cB/n8j26YRxQSnf+NhzlEgyekTjh
vQu4Mx3eF8sbPicyeniXX+aR0lKPPfmbuVFFRSWQcOjwe6DkQRkb3ORds51eeDfqjeVX54CG0Jus
2ukdMGV+onrp10PgNn5XK9+iEEhZg0tfUHbSlcP5pSLXOHR526vSZXpQM5zYgotBZlOkW6Kv+KRr
/YkeunrtaT+xceYODTNBujCoCm4rxurDIIHXyc3fSXUU4aTBJqB2/+LwR3mqb6rd2ixDW7e6qjyN
CgVIEB0DegS05J/FX9i1w5E6EsnH+L4cg+EDZzDuyZh9gngjKJi1Q3ufYgiCYf+hfeZbI4fKZC90
JxPfkL0gvK1cuRdffJ52ZKPSZkK+Im2niGmXC2YX8RQDZxTGykvxRuJMuGx6hMeiC+py+pQw8h6w
oaz9ltZp39e76N38oYuAuvvGjZGmNo8hDSDe8P5CV0B4pfjWPrlJIiDY9iQ49buyuNpnO19yfK+J
j+YreSUeQbSjt4pJX+qWGWe1w/DYPggyZyp3eKlkUg1ZJHldNCd2+mXUmd77yeP4DgKWVoYeOvSx
Zu0FuqFg2EXtiT9Z47XMqv2eizaeIMotbN8orplj/rb0vzIfUV7+ju0I8EK+EWj7hPF+PFkU04bb
fgamD1yLkXtv588kAW+Ss9GhmbCXl/wdWY/2kKcoM1xJcrLskqVPjKuLl7B0MAcOzSYcT+20tllW
o0/yMAXsvTSHwmMg+PKN4RZC2SvDyrVwoOlAn6Cmh3pcXshP2iPHuc1ux9uJiOlCW8tByMa723yn
Fx6SULmRH0Ho9aLgU/PzeZNHewtrhm5D0b9DRb6Al8i3NQKye35hSFKfqvGZrhc7UaA9RhZHBY8t
p/k0POOBDhrmGqRZdifa86k664/zY2mhvEQJ7RTHlsNCaet7OGoud9P64y7woHgfa4Ie7+tKAXL4
xjvPIye84LcxLzF8HlZYoourT3aNdt4kCcsNwF5yfmHp39PT+Gi8q25vIfN2xR9SzHseOQjYn73m
kuokroFQe2IWTTqhBBajpOEYAUeIU4zB1IfzIqGtP3/XmzdG9URypRzRfHNF0SEhOLdLlKRwZjbV
meRajYhH3Mag8wzYTvuo3OYlalGPTHeSbd16xqi/oYVl/rDVmqMTzxshe9WTAzsUqyg3FtZUQ6LU
tLun8Sr/dLzNNx438mpyJuekl0R2Iriy7K8pu6PHP6iqrmTYFvsrD4pss9hHD9jxqf1xtvU81nbx
EeXIyShvW27G1/l9PPGksWBDy0mAJIN9kk5Zchc1FO0Oae87rHgzw2Vup3JHhcq1EmAQyf5oeMuW
p1Yg222jQnNcF3qF+pbXzvVWby0RNYhRyiO55dVBeSdYxiigLHvVsqtBGJOWM/lmfu65G79jj/LY
19BNhR5mAV160mfPaLYzXAX0o70jQozfkUfN78zKUnv0OrkdbW4xFC/5VvuEhU7zkzc8GE5RtQ2N
xxTINbqZlqqSbRvlFEbawIlLNJtOJnvY79YbhSAAy++yC1EOhDzY/Xhi22hqL6ZODhwdYecDy689
evrzwKrFGUo+ZJbPczf+SO3NMv12oLp8EO9sijQFGTIP3+WlDXflJvFj7ZE3RXlR7+ElvKvfpOwa
D8NhYLz/ApUFEKgdbi2A3/R+XekreQwP7eQMJUHNG55RlQ22suHL1cRR2+K95MFMaMXx3eMPZy+s
Dx3DIaej63NlTN2ciZseyLizl8+JS8Fx7tI9aWDHnkGrkNcdusGlZSFZ29Ep1WK5SyrXH6/tXd/n
H+lV9PT3GlpjBJTGbv4a+v24k15AFv9aDfplR/IRU/pKsROmr6rcYiLZmh8svyq35Z1NErSreOPC
Bv367LY/nMUHAjuo4kgMqU7CB1t6uofnszdP1asE7fJXN6i2/cW8d92Iohfi74aOTcp76AR7jHsF
X1LXxqpIy5Icsd/8gZr/3TCYuHHak2GiVW7du+N99MLnnCeAA97IxkewwhYlV34oyIL+jViBLZup
tQgBzKMPTB8Tc7W8n47yL6uuiKqUlNlzeOAu627Ft+oViFUalxwsIKTH+dIRePIDaYkVXK8cBsJQ
hxaGH+MPXu998lhfkdZ5zRcvkgyAtjvSLK2AraJG2gc7laPbBraHTNn+bj7XD6o3HUgE9QsU14sN
d4vAXtAnv2zLhHeDILpz9NIOKUXJPjtKZ215nKHy0CN3FJfD+ZU1qlG2suRnDMgIB9DWY0YgHULz
GFXUPX4H9BtRJm/Bp/XJwwnccHjhZpG/5c7l+tntaXwO9pBKuPvv08ucuDxQLpfv+z17Wo7Nrb2z
KCb0T+jfPMUcEzx5p74tn9bL0m5mhE5O/s6+pKlnQOTR/MVGw/E/OCrvZBVF+sH84nQiRA4ymibZ
RVe44/GTdqlo6NxSSJe4O7ndjvKTwT35Mmz7HxRVFGXn9AT//1VrbBIAFzs/FgfV8AAWUO5Bskb/
1zXMW2x5V3nWKSTBykaa6JEZUXAC17zkWfaBe9rlEYvK1vKLx/+g67x2G4e2NP1EBJjDrUSKVLCC
ZcuybwhH5pz59PNRZ6ar0egBCoZyKZB7r7X+ZO1Hb3we7pJrHvC4LGmWcCRZKgf8maniyZzc8Gug
UpIppByqC7jb0hfUuf7KGtks68Yq/ZJq6Apo4fEBpX1i5mxi3EE3xspHNVk6dYWB8wrFUHTQXGjW
wAEvIkqw0UZzxFBfIc4SlggT3m6NTQM5adDsLTczt0W6Ma9dt8r3JsSvHLfdVYK7HUGili2f5rXp
dcaOHNqShTVhFsW0YddRIssedBgKRLJyvqVdvWs/BsLTNtpgy3fCNMiLXipm2KkazeGJro/C9BkX
NOkDPe62eKXj2wMIbGksjNeKlegpPWLNm4qkt2KxuLQazbvIpJVFP/BIhuHYET59b7iPf4tspFgJ
T9VdaDfdd3vDbc0ivfBSteuOGD6yzG/mXvxicKX1jvom7GrJDZ/H21A7WrthdFH8kI1u8q6Y5mNW
TkZqq+z0eQPvUo4AABhu8oM7JdkeIRmqOIwuQTbluJYP8PBR+BvjhxauxQNzn+k6zQfFMVzzWt0h
+kRAUBTjqPwzhjGMSZ7V5KPnE0Xb4R4NV7g51gTHg3mhLR+YpH97DYnNl/b5YfW5WmOIDH4BZc2U
7IkROcuIh9eb8NOujT/lBujhB04WuBoQm+RFZ2V+klK74bBYwzWpzNemc8tmg6tASBuc4oKF4R3v
hw3aRr7rwfAVyYdB7wa06prf5UpaB3fMtEjbmJlMk1NcryIc5GGJP0tw13wqDVLEaTtp8aYTnpmk
oHLCnM3vofZ4MH0BxBoDjdMTqzYOPKAZwQ+keE5qsMVzdcTAIVih796Uu4yTh1KZjSR40pxyU3x2
N+2rPcT9Ksvs4FNklFwvy2/yV0yr7K99N8dlowLr091m1+yJqMFM4k95IUfhpdkN656Gf/pQ/0Yc
/6P1jKKL9YR0NU8zN5xp/TZ59oUzNvtdtWCcs7+rxfM8H3nFsNuNd38xFV0BSCK9YbGOO1fwd2ay
wwNQUzEeWgHSwblKe/hUxHCsomXPepW+sPLITU+yXEBLoqwIjxjwIDHdubkjP69gjaZrYKJ6NXZu
HrjyUkeAieKQ0q2hTFbPKkU5XnJgdHel34GaQhsm1hTlD9sCFhLmJ8Wxf9Sn1WLEux12FATghTR+
ds8J8J2/Z8zWBJvVMrcumuZGpO969ZVI9MmkgFnF3xi4L1uWjQ/fZ8v0HOa+aCegwekJgGOwGEqD
fno0Ltj8cy4eoe7TfD0FHzLrGNW9I2NfAg916ZWTS7RkvSzvYDZX2QVLWuafqCOzDduZ0z2Fp1h7
anB3wuWCGhRT+HXgsmQf+bhUxvGdahmBWY7B/Fx41GjWp/GaKev8lvwEusOhnh2SteWY70wCDKiV
tF6MmbILUfZH4NP2JSY7FNNOy+1f6OEBFK33GmYZA5P4rUqOnNJDwSdwhN/h23xnk5M1e9mQeuJR
d9kH9rBs3+xwmW6zuPZXDC1/swukrHFrfBf6qnKScDPJmOgfcHHRXe0O3xOjAnZYzqRkA9aPfIUI
kba282nDQbus1fz4lL0vdlVvQJPBy7A8kVbtNxuossZD77UwHbIwKNMI2k1s8TY440lgOZJBphAn
xdWAOM+JyXhWCNuzcVmeOa6FVfiKCew1MXHqc3ANgCcZfqSEY53L16LwDMEDXABxkGB7F6S/bKX4
PA03K3aIQYQtBM2PfA9D2nRfCXMeV2e8YwMLcqyrTvM0PeVbbSV4jI44FqjsiPF4ZS47RfZi9XE1
zliNayd5x/ao3vDw3zRv+CyXMGSJt3mVMYAh3zc/RAyNE8ZS5FpQi12D23yVECgpH5G5aXmDwBBA
WZ7JnJywwHYdL2FQxYJUGfo2CDczxqsQUsIP/ag7zY6g+i5e1/cIskH8SuSy6kSfY7pG1ck/xZsw
CJnOAOYARkO30Q2bkSXlhgroqx4AT4kwWPsOMNa9A6Z8lc7CNjtVL+kzmzpm3liR2USG/QAYxfSj
2C5vARyQvXhw2NVTvBtOeku8xjr99d/ENyS7KYX3tnrPXfLd7dlhqqN8MuxuP5j/l7sCb304qvv6
I3d8tHLta3Tl46i2LzmgHMo23EYQDFiutXX4FJzGJ6THmNMyVFoQOjwROWio7dKX+oVTc3zhIGPB
k6uNdlXuJgv3aexW0hYFniIf+uJdZIRx0xnGkAY/OthEpCOYLEpVUipX5W+u7MmERv2XgZWxRfPd
U+5kXjN5OFOlJEYkm8l3NJaXwUZ0WiS72Nwa5ZOERZix7Uq8HZyOaO4RLAP/LyfzN3rC0b/CIQb8
YZRdk5R3wiKTN6LNmSnue+EoPbGx1NMO6Itvz3jgcbFmY9WekFhJl/Re/0bX7GvM1/kvgPCFl+eI
WX6EXRPiSchSt47emn39W4scImzpK+MQv5bqynw2xeXTKf0DWWK0Va2AAJE7YVwvvPDr8BkJDJwp
w97kPSLPJ/0ETWgt7s3nJSKaOIAf3E1IfwPvXhsAhbhlxXt9339O34nEObiK/8A5tu2xHleoF8jo
GYZb0B0lxSF8mpCA/BLc+2qF0vJiPBkuXjJXkdpWBeh0585WOptyIwOza+lmV9NX9EZT4SM6x9kM
RAfwxOl2iyoDSs+XuS/hB1/K1zRbYZ21ZXUQ8W8n2udgFdhVeFW4khxOg8qGCCu/qOfgV3qewJu/
zXSN/mLDU39JTi4LxhK2/Mb/12/47Mysnpo3FHGvQIqCXVyFd/15fA9gKW9l1AVr+buhRPnBPpac
9pX2KgRbnNxcsMVXY3JZMpprvQvx43wLriwKurgQ0TTCT7qlSTmaT4MHzlBCYkXGCNF8E50ld/hO
zi3gm3DuxBVHfPmqvKuAPNE1Ve3y1fzCrlFj+LPvXgBPZtLHEqd2zWg1vfAa7aW+iF/qPjnhUyfX
a8xhqPDgo4y3+aN2lWCBWhsGDcxFr4DMGomzDuw3+S7b2TX84LALriLD5rV5AvIpJzs7fH7SVidM
GDyEPtRgvwba+deKodAaG5MT7zG6qix41/h1vsINQKLXsYIX5JFscVrFi7H6sniOdfhL+UKtQ+oG
iGTtDu4C2Og1821gZYBbeFNO+jtd9U14QeNGhTyy8UIEWEEheWVguW+P2Uk/CjY/afxRcmLto039
XF6srXZO7Oo8uuoX6XhIE6GF7GVPO5uW096jN07dcEf0ySU9DjboIkYqYuTAe2EsT9l5saVt7kb9
Wt4IUDoMDx4eYxYG888Ki0e5fIjurf3ojzqfFvj2ZxnZkrh5AKWc7XAvIGjje6ZdD1f5q+qlz6hg
DtpfhSkQ42sPRWKEUCJe/TCLgeFPSkynraB3QHTj8IV4w9QBENHYzRcF5fKJEjOpXqyduM9YPtl6
qgPHZblLXwui2z/1L27riBD7ZYngQJHeY+g0VPZv9ZNsS1RsERWRXclnBNUxSM2E3yF8OnxbV3xC
NXAVOls0N7gXh8shIr7UF3ifApAbHTX2+/En1XupIHRZ97MjyS5Zdpa2Er+rA68EWdZU1osf9m24
4jXM60QEfzbgnereD21Cxl6yF9yVGLzkq6JbCUy2IWJe2ydhl7x0W1hU+gPlp2t8lg8harMtlXrJ
0sdbZMekQQw98w0IG5vr/El6Z677O1JVHYJbflgoYoFNpoU/ba1T9RluObVm5ql3OCHgNgiSulV6
ENjuoc85pXXyYcTCh7vVd8IycBvC84Z1e7xXoLtMp3bBDUaHcNAvTAUwifA/2OlekmRnXiCWXaC5
Xtr36g21BHV0uik/WbExmccwS+HwUU7sIOw0+g7WkFpBQ2MQvqbQlKqnAH+EC1W2cZamNf4mBeVx
fZlemqt2Hva1mybbSF0bVLa32mWBOXXqRthbyPa3+lGEQMLOzPhj/hbwwbIhxexjYgAgr6HuXTNm
oepFfqOY7uRaNivBvUYUewPrrm/xzcJtHFIvE/+V9Yp1u0n55QR2t7un/lMe2gZ1LRNjbrWQR8LX
X+E5Yq2te/xCw9DyQwYIA1e6U53rY0zNQVtTrTFmLGQqZSf7aT/pVKPejY/Wh3+tKbXxsa23bWaH
oodTOfWkP+zz8oi0WP/WvxNEv3xVfIkHwyDYwQNGj+70VN0dK8FxcnSAK/FkUOxm6+Q8/IitV1xj
L0evu6KDMz6FMztdppyy4L2Cw6JwcKn0U4NHTEI7eFb+HKWXQfHIeK6AWilMfyvwvzdqCJzGKTMK
xlh2xWzlNfgeE0f2GXPgZ7EcjanpZIU3lE4lrcfE7Qi0I+iDVk/FX3pVIx7uPY6yumC6DO7K8Aqs
CatLCFFPxb511+kHr0Vaz8TtLC29o+s74z2TnNIdvqIc7RdTAH2v6ahKl4YahxIVaxSiiMid1PjM
TsZmja0Tesrr5LW/o4uLGmdQv2AL2kvzlkBRDbywwMEC01s7VPFD9wh9w80NGhUrHwG8BSQ+g6Zt
LX1PuxBfp3U0LyUs3Q1zywD5qxOyV1UQZWKG5sNtbE/G1gQ27T1sXsnpZp8Glt6QtE6s9TA9B7Ot
jLsKEoS+k7sNFQlvOEvvkg9ltFwJZJfG/RYHQIlNBTCC2lpevv5KdpJTOWwzYd+PF1xVouQkZ09Z
6RFCK404BtuzcBOG7dCf84lEh3UGBonLCfHG/ZOSfk36TjUhi90mk3FN7lGWUJdRC1EkqPy8DEMo
2Sm70ZtH6OkRwK8wDhnGg0UsH6S6aS3jNNbbum5Du0vv6rN1hp6EYo78zBbAuvAEFL3gUeUG3V2g
bpvxoI1wOG4szJG+7V/1r/78APa7Be3/h/M/rkoKq7qekW72747QDJbpSA0fjifg8opvPyqswcX4
cvu4bfJ1dYPQ7kyKsLU1TdHJOgZjccOZUAoM5fTZb3dRMHSMUrhklDDqh0nStlV9wJebXvFx0+NO
mTRNu2kZbT9uk+acu0m36f7zNKvGALmqLLdV4dVnsdw44hj9SKjFGMItt9XLnyqBav/4MzVIDx6X
/t3xeNx/nmKq3RIpFfWtjc0k2OPjZVNTYcVbLj4eSoQcjUksJzs8+OtT0G/Hkm5cnSCqdL6n8GYl
FIxuPTTFxg9ad4IDJMdtS0YQphp67kSvSTc91cF0GX1MJAKTX63IFO2k59EpTcNPS8meFVX4lMW+
3aipSqYy8EaUTNtIiJ2a87XzT2M+Km5YYLFfpndfwOKfwNxxk8KnS4J+dPGdCjZZXNDkMUGwCPXR
UmixkxKLtiFItDRYlaxJzUXyoMRHAUebrC+GbR9Rn6I4YevT2Tf1LgK4arrRy3SQ7Wj4LMRC3qs+
tCgSMCZTdfhVtnHOd6SJ/aaRTDxJcWdKh3PWytLe0kAfUEz8mCJYvKlsStxeJ0ItzHr6QBWCSdFM
wdH1ekaqkasIAYVRGgFZRvA7NdgWTV8FztRBa8QMi0WrYdg8iOM2LcJ7H8tEO7PFICTxgQc6qyxx
XcTSHj3nhi8kR6hPTJqkVRAvLYJPtQiS16zGkOl6zEZ0+bcRoTOjhKN/lzbzDF5ehoO4lmfjJ860
TyIpEjuNNJ90MBxeDZgJown3hYSXLZY+a9UA2utRaGHl4rDgCWKJpacw5HSsJyw5OJ0rd8p/zDGP
HZTQ0Rg9k/rcNrDF6p42IJ4Ce1Tnwdaq5ekhJo1ReIvqPn/2CzIMiBK9YK0cIlbUpoMRFuj9splJ
XJPiG6Z9jZOn5cKONGoWiYKkGb5ypyGeaiVF6exEWXf3xbDcltmfGMN8wCOXpmlMh9WcaDsLLKBH
9BBJzBxqnEuPcYs3brusNWn+GVWoLaRjXFaQFAoT0sLc0pEnxgcO1K0r+/qXFWL3JacMpUwJ5rGI
k0QEvTbhE6GQo/QkWwobbULP0sL38Bil6OVU2xpK5xT9OHrtNMPmJjVCyMAUFR2XI45ERxok5pAY
8Msy5MiExSw20796COt9aU5Y7DITMSNsLuKc88MfQhGehgrIk1K7Gh8sgeWfmgU/MS60bp6ytyXk
3CLdVJ12iSKvhP4wm9POmBXOkphqQI0bsnLZC0omaFULQFSrqCflTmcxkNNPjRBbR67juxHJFHI+
XGejvIoJLUEv5MyVe1BVkblhELO1xYp17VQiIpUy0eyapSwuM43oBpj8w9nnQLL9nmEEsaB2VRKK
JhFTuMn/BiHpDlLCyq3Kim0t+j8xyiJXJytl11HSxH4wuv5cJOsK0m0hq/AMiXwd21R057WvsaEW
fVpgwqnvdb6AvmJ6mOHSYvczU/CAVDMP+7p9O9fxoYsoVLKGqi8vk8sQfEbNuJNUeF8iJAOW2MBT
NWwFVGAI5OKEc/VApFFwDwsg5cLAbaGQE3dSmm4dEaPqyp2ab7Dt4TSBqRr0+B1917Ma0QAnb/U8
39TkjHmdPbRgiGMyQX7uOILDxbVSYIhVAHxGloB2fxIvhorkvJBpYZLxWzTE93Hkty40Us+FKXGg
ZX81Bb39zg8xspYn5WSqjBwF9ZbrEnv1gwI0AbjEImTbLIeDq9XPYyao7wnjRlkBqzSYBWM8tElV
YTdQRMiYB6+Mxmx3SR99YIodO4jo9gRWGrAiZ1DrHoB0DJAl+LBEoqm6WBLaYWwr94UCTEziOBwq
SSH7syrqTS5MJ5l0Q4wIFydgn7anVpaYmRzyOzNDFPAGJUM0b0i4R35jhKdcCuSjKHd3jCZese1y
io6cq3YUaeMN5hMhOcbHrKQB1QDtZw3TUDFh2E43ZwxlyeuyvsmC/yz4AThFJeDTs0qrVtuHGvVF
bAGSWwefJbIw72LCmNLPYgB8FApSPLW4Fw6OoKev1rjIFfTuozVDfysalMOD/pXq2e/UYsSljQNi
f5EZPDnpuiHbiQ+1RJaz0Eb+JpHlCNUc0T+Z1yr9Ure46cmBjka4u0RlE+KCbt1U9LpMmplTcJrB
lGtGiCLmbKOZXZh+OCai7wFxHvJY36bmBr+6AiSvwRE7Gm5i9zwNza0pnpe3uPONkIMq1AVXmfwV
SVsax0l6iywl3IRYYuOxA0ZTkwUNjAPHg5BQuIUtp2JaTO3G6iimc4CPXhc6KNDimvABYT2Hgb/p
e+2E+zHkZk0tHItw604Kye5uUqyMs8nLgXmwbnANVZ7Jt5khNswDkuQMk+ooS5kxGpO2yRb/FGAN
1l8MtWMbo6BTHnDIG3FDotYypm4oxNWI39QS2wxZAtwVAbNHvWa4XM5ElAgTsy+c3QAhWu0tFRka
ZOZhboXZUSvYE8XQtDCXMPAt+xj31RJHyCB1Cux8MZRB2hcHTPlLze/wBMEK26cLwzc4AkGjhYF4
MkBZCEymhspUYzdXXxSpxMdOEwEJCYxdxypTj0an9+vZYVcGwFNoWBMKxBQMU4CLDXOkmvp+VelN
6QY4Hq8MXTtOIzPjYmdN2OLnHfh+ZKhrmaV/E9YIZRIBn8EAVxIvAmiXxnQT+RDkCdF6k0ymywLH
t9MyUCviKaJJFF6ttDFt38wAOUk1q1o1u8p5fBMqUuNGFuSgawbm8DQjYi7bXYDoJW9idEtsJllt
vGHzJt8y9TgpBLCTOeMJHQPMSUxQbLUE0dWArqVpvemmNtynzvz20+yKrfR8zLq+2Q8BKX7gAbKO
a5EmBzDNLZr6PmMKVVvmwcqzT83H46kXQfGL+DySc7xT5u514gjkYKWsoborh8ZF2croFaQxJvpl
nVF7wePC0gSnb2AI9U7qhWsJkNhiw6fxxT5zpYiYQ82V9KMk2q2oK8keS9EZB3IZiNO2e/oXW+sJ
Gy4l1c0TqAth8zwbxhaXa1uKIDXIUuWaFTFBGca8thLgYIttEN1X66TRyBBLyI8lVu16PSMYAzwo
M3ljCZJw6nj/WEIGNdkbJC0I4fs0mqGnD0t65IQH7kVtRQ8rAPA62Zrdyugxw4P/I+KwYqtiSgxh
E28xXcPdejhjbhLhcRW6GGmwD4aw+Iu4QoYUdYgVlxZIqFOHnDGp6dmmI+sYDNK0NXBgWGHPZBMR
bm3EEpA+DWO8zDHlyOK1HgCvajpCRlH60wbMp8SWhwVnaNDTnvqOL6x89TP8PaqDNbbqdZZ1dLfS
qsyQpM0UJ+58C+NI3aAAnz1L2pURYA42GmtsELXDEGqAKRWuQAZcIZzTiVhmSj82ckWfcy6DDMHt
hJS00TASJoHTLDNCvmcD3tXwNFrsEgPYT1Pp0tqaYEMO3U1RlHibptkZIsIo4xdWQaivFh8wgkcU
RxRqJ0ftu+qNythORrVXRzV4LjFFDWS8u2qoiqai6hu1aj8MqxwOmWXtJ4t2xdJKtx8/cu1JLqND
g1TYEQwTCGiK6KONt1DSrm1KEmLHe+VrimETYlRGAZm8TIH5RYq45imTgsti3j5jIIufo8pSlpM/
oSVYGpKdDT1dIkav34Za+U5IEe62WXPP5AhcQyyOkV9pkIDH3cCZu8TOkwba8i2QnEZTggFEpVzF
TLTLqD8FJbM9ya0CU9yYRb+2WiqnKp8Pg4YNzpCRkhx8+QmTHT+ZNIdibJO35URqjnTMQvIwBExz
lQ1O1FCOS4ZqHV0vi79VXUQLRKWNisYtF2Yv/hVby6iENRGyVYdgU5vxTdMCas8GhUilTaT9ZIgV
zYhUjLiRHEur9pWYORihveMDQzBnKriJxOyIlFqYQg3Dt2kSzjXSghcR0GyImvdsjJt1qAzwJofE
cDWI+cle72VaaLnf6wr7Rxvi+WTkGZcmuHNioGD0HsFPw6PWiSKoGnVEAEb/LWIBtRbanE96aSs0
0AOSslCaAkfXEIfiBwlNcQrijU/YICTy5EoaSkTCB1gtv0axJvPV6VPCCqQMxIgumnm+mdgRbccW
f/+zZFTMu5pNIk47Ad4E3loFY0msKOhSoTBns8Omhc/AsOVMtp4bHKTSTTh1y8QNriAnDxynMiMd
cNgqBbG+fg2sPIXthZnCq5BK6DYywVN8fkBBqpmBjN1H0mFcqKumQzWPI0grHvwJtFbUMliQjBsn
yNKaftHphnaSdhlEALF4usVB51lJzOgglPBvDAS+ME52mXSGAb9VQV2HvgSt1lr0ss0Ncfe4l5e4
75Oa5xapf7NXpSouOpEWuoo+XvpeovOuKWZ8JWYUWplHRWf2GgjB0+wvxbLEwUldCiGneeI4z2wT
50J8+b7MuquZRsV7SejPcSA/8cHJamlo2IShQcPeV4Tnxh+JgsUqUYyZ3WFbRnQrLEEjeZZH2OO9
0kItmfh+xeV39+GTKsQQyL6Vvok6oR+hQNJWu+gUMxKS0okUh6wS3LTVwPpEcJfRYjbNT6liXbjW
8I5+Gpc5X0OOSh1+kYG4q6c22Vtmw9FhqsA6dYDKB0qrSVsRTAqg9YzadlCMbRg/Fyk0hiBsv0MR
TkXNcKBqaXoscPVRbW3RQNufD3y7JcOZTdBB2GkjAG+hoLkgUwEt9zTWHrsAAuhagacLH1Gv9OEp
LIwNjnPDMspA4y1DiotkH8emUYGwOsv5tqvh13XqnNNtq+tBgU1OnpjpdnBcaoiPGPHpiKrqv4ml
V7PC6ZB1pI3FU61DYoR9NFiab+PDNxybJPT6fn6aRTnZ5ya8v3HG2qprG7usccVT/MjRYv+S1JCv
hVneKwu8oxGgtsIs9KanBhCcaOvD2xyQ4ochyK1XFchcPa6/vCl9xe8Zeqoww4oZgdxzLdsreYdQ
qoU7PU0c15mwUTR0DdNNScm1w9R+XMclzCoMtQkaF9bDXIhExIS+TRf8BjWjFGv5e66uoRxJzrLq
G/ygCEzXTXSUSaVCPEA6NsSOUoZhWE6V1yT43kuCfxVrFCIzuDAfLJXSt1RXNj3Rww3aCkGJ9pSF
FyYmM2SLwc1F+Y+F8iecK1JXc7q7HBtCzoCM7FpVWNWtArwmp2stNwtHj/Bkik3rhdQDTkKdA9UA
LBzo4U8yiw3iLON7jiI4IRDfOxJsNrI+vKOgavkR6/pAHoSwDmFUV2U+boQqBucQ2vAy6V9m8IzE
oWQmhXN6ZznGIH+ILWDKsKBH090Y6FxSvfmQRdq6ctP46t0v0JYiwdqJLTwPvHY+W5GhUIxnQFzE
diQPlFUxIGVTVXdOOQZMPjE8iqi+10o3rCQF4qmo5zI0d/FL0YfrXINptDrJaAVUgIbkSouEjHRI
fkKSE88zVH25ACorlj5Wo4WTqOHKITgICCfMgRHIuPjKzpF51WoAkQHwamL4FSiRdDQKyS7IcbGb
HqpmUo75dVbEL7OUwi96mx/N55SW9Jfc0phqKs0P+9s7DoTMs9qAKutUVF3tMc7UxmDcBFX0rorY
4qo4lbGhRipi3qZjrMbScMhguEw5un0MWCMFj0MtoIgx8GqolWHD1gU0oRY7Y0hJkJD6L1+OS9Ld
YF35VCeTX/uornuyD1OsG02Wt3ySPlPfes3nGP1K+lisAJ/88RiN6bspNYM761lzqEbM2tqUWHI9
EgsIOdVnP6hkN3CWF+Q1ORMhPHvL6qFyULcUc51vesl/YqGL96ZsqaugzBlumNJLaVX0htkoQPVE
FKd1dzav6JKMLRF5pnXFhomUq9mH9V81r2ae2zpGxfZYVMhSC+Wqtqx/uaTWdhqUriGIggtHVS6R
P/lmmrHPMeMZWfvyUaxxHen1TVaru7rIsaiDeaCkRuf6AkWoiZJT8XNWoUxEj0CVJEa4VlO6Z33I
imK26lZQOyJng3Kd5LHlKdQWu6BQv6NMsE5RXJ4xKuycQVbGDUbjpHqZKF6ynEJe1R09xt2KGJp+
asEsrZwcwK8B4knGwo+xd1bB7SWSzmhAHfw3BYtWc1Yg6ffgGWH8WZeFcTYZR9M1TCu9N24W5LsM
qR+aF3VytFL4y9XOHXRTp3MTMOGsfwIGb05RL9awpTK7FkwMUleDdeVTdi9T+0LMik1gYJY8hIHh
Df6S7zcSv2OAkWr+RCFXURwYAoxiX4CDMMmsGBLzq2CuZaisI1EaXfceBMItLgwNLzO65LDM7/I0
Z56sJXvfx4JsGpAfKt1CsmxbO5vQ8QsDC2lBAomnNOdaMLFiCDLmHEGobZqPjqSVevGRk+cBUYde
41fQdItXtUBcjoSWR8xnXCGjHGx/ZhwxssOtY8lKvVgWDaeS+VaFUfzWO+1ZaTLt3SKsNjbj8iPW
x0+xFY5yrR/Ya88Dv+yt9LXdiD3iOiQRCDNZzsFsSXfN7yNdsefX+MgIsBnyA8Hf30EM9T0bWPxb
ZFlsJOOKfoT9Wa++sfSnICXJgun/4rzzv18Mp/pC/AOCKk3LMPXTivj0eHhQGeYEUL00ET3mgTT+
OerQ5UHLn39Xs0rHE+Fx/T8XH0//X+//9/S5r3lf/64bJgjj4ErC8Md/ifnnkrL5CPR8XHr8EZZo
z3oJDP139XHpcdvj3n8P/h+3/Y+rj8f5uM2U/bdEFNKUIBV+ZIH62HDSoS8f8T8XH7c+rs/KyF1C
htuHbBGbvryTxx+OLhS3/64Ls///rpPmzuywsaO7kc0ktM3C2iK8RcZTMiGDPGlnPqXQblU/W6Ul
iWT+qOCWs2TfZT3RNjgjaruZ7E7bMilpHlex8v2/dyTLQwydJDgOKu/fEx4Pe1wVGAq5+hDuHzdF
mqruRtlEydaJiYp+Gd+ex+Me9zz+FFnNf07T+RxHCsJtMsu4uryNx92tjKtzIX9PqqxBGLZ61K06
XIEIF7E9hQMuW4tbkVEB5vspe3FVgv6qcXttYwCavp6IOCj0dvf4I48thIiwqGf4jTMMEVxnjKLF
vByuRW5qTD9jidApNnC1BjELmwa4kIjvBLMxL1pcpeLFKCp/HODL1cdtWTZA3e4M4sNq4u2wCEfe
8LinD3Jpdvwy/00HpvL/npc2IRvq1Ok7n0AWN3m8wuO1y0BYnEeEHlt7YtH+/X//+V8eL/ufxzzu
GluQFGnIUYX+15tK/uudPR79uOO/vfb/9+5/r1CaceNaXbP999j/9n8WJKBHSb1PJQpgPLNY/swM
IwXNiu0wsK4DDsFMFNDZGVOLw7LZYieFe0Zv5oBhQsTo8jNRpcozKh9UoAi3JMPmWz2M64OAWenQ
JOD4pE73IcbDbboVAngrVYGVFxYrtm8Jn30t/unYwe76CiC+Tin1ayoXOk6NLhunAkHXmYmBWco+
naeVK+PixkgUqdWQGZF+CjqjgKatGbxZLxRgxTEZWNIsfDZbSRSdoE18uwz6CrESYH2f1xA/TXoR
dcTUoMHDI89++4A8jLqEA0UtQN7NdO4Y0dnI5WEX6cVLqwMgVCHOIBJMip4pmU3RDd7doleMUjXY
VqN0lY38RHmLqXAqQkSIYi9lC/Z6XaoxTMaDR6IvE/0IOpWJnqvozqlUsJlFfnccJYClDgRTUoDp
uoUNngbWri/GySb9e0S4BpdYm8uZUwtTHAOuMr4fE0RJsxTqcwG26Men0J/TdTZbUGik9kcLEtOZ
Y0zbZUvaF+HQQT/1IaOTAROYCEBEw3pLoFW24CB2EJAMF3QwevKG4b3w2XVJuqnz5ks0NklKGgXF
PIh+kpybimY71ko41CF6Xf8Rixj5e1X7MDTlU046xLMNwzR1kjxNhzseFhADihPOkxAc0+oNlUG2
skx8Tuo2CFaVyZxUSqIlbqYhnyJhfRDUYtxWBr1DAAabtFG9NwbhCE5Q9+1LJVIXS3SmbY6HCQGT
a8Dg45BIh0Ex8aLOuthpzeJJaJVqM2j+SZDVr7xa5ra8HYFDmOGILKyEuMMyMEcYk/j5n5FG+9Qf
EI4HlfAU5szQ2M7wFIoEvpNUPga4jChiTwpfwzigggKDray8zhPpLrbKr54IXh4gruCpT4wDOGHC
+ZwJ+rXX6/HM7FEmNtFJNBhgumZYnoEfTcUwZCeo4oRqKkn+D3fnsSQ5kmXZX2mpdSNbFRwjnbVw
48S5Od1AnAU4UXDg6+fAIqo8KytHemY7i4AYcTezMAd5+t695+6kyyoo97SD498nZmfdNqn+g5Ai
uDjpQ0CBgqM+R7drvnS1AJfSTE/hVgskywSiGrZmMut67eaDYeC88OtJ6lCs9ZoCE5/Rpqsy5qxm
ZHJiuELNauSMtJHA1rkjloyx9FWROB8BgNHHgvaW73vlMuyjteoBt/n0ddd+5u9FEu1oZj7oc4Kv
4hvSPEOj1VlYD7JojmnmoYFzOYmaWY+tzrS2nRG626b0L+uQYHTTzDmPFORnDxjMMWENdfei0upV
lHyCrEQEm/m3ZSFv6nBg6cf33WmrzqIUNNrxUya2RvQxPgG9poWnhRI1DTqsJEIGHlv+cxghqp5y
AVOHaOAFKYyLJvQvi8mm18vxAT1C+2C5hqJC7HIPg2/QHkwUdj3GnroCqcTpfG300PhKLQvQ1Gbq
PbNpG9QQEpeGDXzPRN8mae0hfknqtTOZ/X3WVKgMY4QyfLcImJtQu6KmB+AnEd2O+aFxouAGvrxi
Te3zLUTBejDkqxt7AjVMjv5STx5GM2o3dTLHy4eOddWF/kdDC62VFkgMHXnX0PK5VBvfRE0JPpBk
6DVTE45uQmeQxYwXXkdnitxbZ0VY4JoAIH1VOk1/aouesWV/UnUt0JaGX7rRGgtFs2DdWGh+B6lL
anhelCkxGpd2diL2Hqktc6BqDdQ6D2J9pXXXfER9qdd+g2KU1oc51GqTw6hkjI8SdhiLQx70Deg8
1KQIOTaTRphhH2OqgAaUJSiN7drKduRhGQdLC69JM+vRaM0kBKZ3az92m10TCLDv6MIYVj20U4qp
qbvt63pa6O5M5S0l9kIRmPvebT9iSKk02vLPIQZJ2FdhTpUmHjWhar518nc1C1KmasaDsFyMbWDw
u7ilhV8YNHgMZ8aA5pgt1HA/NDp6cDOiW6wtJ72cDg3imtQKsstZZMae6xRddExI2VpVWXakT3qt
ibMAPSJhMyYRclROtWkb9P/9MJEHVfGH9iYCT4IZo112Pm2E4cVJ0ICkw3Cd0Lff9yWDFRLogWbE
BqZhgn3FkLz0CF7J131JbYbpwo4v20lDHz1itbB1LEyiMoCRI4Ufu/HYVnG6V+uxz27TUnJOzb03
YgZp5jdYfO3qMSG4CM1MeW8z1MqnCIqozZU505xPez5UbZ0RTpIdq54DiJ4d1d40vPtCXfViLIHm
8L+PcbxLmPbKJY6KBOeT9GpLItX11A5dTqYQIkAB5eUIALWB2zFmxgY1P3Z+YnJh4ynHPBV1Exy8
0HqOUsiGcSXafTsTbPp5I/sEM0WQP4RaGO7DrPL2ozk8hxqgijo3xr2k2kNewqbSrGBlZcgJYnRQ
h0Tlcqe8aanP3UO/1jfDvAYQDosDxTqS2DW5ETPf87zR/3nrfPfnR5x/gbQuBnOr8wNdo1PODfMn
d3t50pIUyI/Ti6WLtxxd5FM2NHMeab6hfIQUTdJBs3d1l5sM0kl+s3NjKT0NAEnlbYA5b+colgDt
vyQIh6sqJf15Y5LGBAGHzfluqLl00FmwLc2mIu/Afw3MlkjO84cy6rqfVs1Y34bzHp6YXA+I5yNz
iKOFxSWLCKWDLinmzfnWnx7rXLI5WhuDUaXHNCfn5ZOmlZS0gdGivkwIqm5bFnT5/Lf83tRzjdpG
VrAQTJwXpmLYuZUzmfWMSA2SgDVLLjZD3cBKmDexYyFlOt+PZijrpOjGeKmxtbUuQVfvdCWKF8is
WXXXNa7c2Q7EInfeTClCXq1RKbke/UyqAha7b0tcZ1VhXYZOwQmCnLv92BbG/nyrEppOeIdd0Myg
FRvMjFhF/Bu1mMWSg3vnz3C+ZbPUJUIGCVcYHUtLyX1Tu3KPjr0LbX9nKWgmeoLol7wNTPCpNMdd
aNwxFin2uXQV+WcuULb6Zeqp81jrZQvGBoo/YSHAxGtYdpza2Je6NPa1QUJuyzX0orFRHzg6p8oZ
nQzr0nOI9515YqkPTaFEUFoyrRsJPFwYHWsZ5pg3pe9HG5k57E4eS95VE2k/+nkdc9608y3Z+4jp
JwDk/8TkOsQ6LauUhkg1587m3Ryho3FBg+pFXF48xBEKZzb0V3dFM8nNwHx0P82b8/d/vmvQUkwz
mjl83QEAvflvQOX2a+MNMFRctAKLydNQ4KYsiPTQQFTab4oWxYui4PVmkPD3Dni+O8Z4yotx8pdt
7d4bRv9SlnjqumnWSsZTXK9DMbwb2OM57zu7figP/5mZXR2ajTZc6cAIJ29Hcwf4ZsCVl5418Eky
4pJVsnJwh4nX6TNkARHTJlwhr4bnuPJO6l07FQdGUwKRKkrtuRaEuRxTEBOps3CO4cP0Al7sc7hm
YuE/hKcMrcfGGSGcLrIfQBTng3LY0PZkgljiS2IUMF4YJoH2FO4My+mxrpvnfAaOgSBZc1Kf7uFJ
Vz2g13UrNlAdw24r7qbr5qPg7ohs8MJEDAHiiBngi87hK5cIc5pn3spmFof8q7oQd5jRGBJmuMER
3tjH6F2yisGe6vFLE3IG/MbaAe9UQzgfZvdhgyNENwka/kAMA6ymBDR6ki+3AKxW0U3LOO4CmzFC
i5NGp1RbYzuPZ9CUexw/ghv9iDoNcMEKfyxEgpTR62fJ5Sxd2Pf2p3Wl32uvxt6/px9PrVdjxzJg
7xLZdaRm4LSiv8RP47X/OeANf+phYDeb4CijnYmBv130nLRtFpJrUy01pljIyY/AZyeiRbF9PbMf
4ICfmE4wNTqmh/gdx2VJEPlKmmuCuE04Sil6C4y9AB5a7UJFjLAWyOMARfU3VGKcN5DEe7dH1Bab
4T1QF9bdl9esyYtU0XHE5+0qLoZbU209515LN3/Atd/8zFf9j7zNbooob+rf/6a78NypC8egyHef
v/8N4YmwBOWE5bhIU6Vl2Tz/8XYXIZ35/W/yP0s19HFqSIyaYl9qSFZWyQ/tUGyTd8Kh7qCcpugW
1sK/iZzlmG1oKzpH93L6YA+hrkWjl85sl9FeynVFfhp/inTmpMakvbk7P7+B2dmTv4a7TCM/UmfG
Tt2w0ZH8PUM0QRn4OP2A7rfO1tkLFI5LPKDb8rG7je+yU/nY0HFYEH72Fe8h1j6nbyYGl013le65
9qPDFOywGOu3xmZkIrFxbjmZoTXYIpvBTo18Gt++gbFpJIx0YS45OhZg3lCWTibuqObRuQTDPNDN
PtrdymvXX1X3aZ+yIzje8AfGBAwNzg8cUASB2wdWaUuAaS/xO2JI8UnfGvlrf89g4aT4o2O1gVXM
MxzV8Bo0ZP1IyXYYZv2jdcsu2zB+vENspp6QWLhXxfoKowReXXrDKd/fHknUixNRZG/Td7T6a+3W
eISCufZWwdf0bmPsNjbRKZ05jfqza6yiY7sT23BjXuELNV/rcoF9aoX1vrkFA4jgOXsqIIvgekHZ
tELujDmS49TBDfAerxbRLrfAtRJPcjFezwiAkyEWX4DJImdFdbBsFtFyC8wS2CcT7BAD4aGdjRcH
fArg1FfyjmGlDKl0jrTIoYvP9AZ2W2R8V+OSKmOpqS1Ehh3/xWBt3MjPLNup7fDGEpyPygV8Y+3V
y3jwXlhXbqjc1tTmWw3H0HIGLVy9WK8oCVGIrvbxxl39D3v+HCj8bzu+rQtp2o7tefocSPyHHR+Q
fY2iS++vdLe7wrMULudzDLvXg+M967PClMTwZf6KbQZlE0ajBxxJZOM06Krl4n/4MAQh/NuHkaaJ
4lmYZB/8+Si04mawK6/rryKdXiH/GrEL89XIVwSiDYcN148lPrsYOgZzsOuyuQ4Y4GKzfMA/El2f
P85/fQz/C7Dgr9NC/ff/5v5HUc6Vfdj86e7fN1/F1Vv2Vf/3/Fv//Km//+tdfunXiy7fmrd/ubPK
m6jBxfRVjXdfdZs257fj7eef/L998j++zq9C8M3X7397+5xTgqO5U/bR/DF0wjCETmj1f/3xHX79
5vxf+P1vp688/6rrr6+/+K1fURWu/I1uhiMcXZqkS5g2sRO/4rE98RsnRsOxKWkdg4KYP96vgGzD
/s12pbBd82cI9vx3+0dAtvkbsRLsWI7nWkTmueb/S1iFLnQ+wB93EZOpnWdLzxTSYJlCTPa/7q/o
DAwt7K18F0oHYeVA4oOcN71JWmIjHts5d6Iw9FIsJgF8SlNIeJni/wqjOD+tZSPxSI3sfz34HU5x
fvr8xPmxvIXdOLQpmhq4WOeKqJ6nAuS5UCOf7/+86RrVTk+9ZpPb/s+kgnMJ7swLlu9ivI0EQ5G2
jUfG1cb1uYiXdLzJr5zr+d4vvInR0bz4OU9BzDijF2mUOoJlrVrbKmr3pGXvlAmlTR8CErbdBIct
EfEqwxJggRmDP47EgfhN1iCI/hGJTn7PAlHPmf3b+SGa0PNkNSDqyFOQIrw53yl4kwM8qXEoHypJ
87WhsaRdG6Z4yUY7vBr1eG8xgVuTt+lvkUbBO2rNGQCUXjeiu+lNrLa0BYrFKNGEjizroxaxThsY
i7ALxIrF7kboQbS1TCI+giE6NI2z9gjjY7oWPpeVQdmM2Mh0DUl7erp0Avp7mtHeDimBzGaDuHIz
qAkwRv+QkBq8zixgKf2AtKdHrZyZT8JOT3UPY9imCGE5qC+yfGCmnmVcBSJSBRywSGSCEa7AsDeA
VRZPcGom6RLErKM7qdD8+CznR+Edx04g7c3ApQkMEauo5qJStB5RjRUtJqQGq6bZxIWYHrTwrm/i
F1Ss4KaJ3jEZ7ipfSLBrnaSR0HKt9MxFjCYCca8mGVr0RLlZ95mDOUFQKTJYRRaMtZGsTu0iiAB9
S7RtukuxG4fupVmXw9Y05Q8t1+xlHukenP7yxkgqdYuJyGLQthpTbGYjsoUAJQ3kMUr1gAHqMpeS
nGRtunO8ulqH6I403GIAPLxD0MzQ9CqiHjOGFx0RP0RrmgyMN9Uyx5XRz69ij5dJPDznPqs5NHWo
t9zpNfJ1Ls+shc4HynRfpwVqNX24ETnlP2tNSKcRQEozND+CBq5IZzg4YMjABahW7vIo1zfkPW/q
1sdRqtu4BZJNlaXMEER/5wnM8YPygfErF7vOrMGsjfUQNiy1EpIxgs5YuY1d7UUXra2q301AMMvK
Ho6RhjXEv/X0ZGe5JLG6DADtyrrXo+49bbV4OU5AwxqBnWciKZWeEmt4sS4rfV4pTvS1Bd7FUoGU
BPHiRPVdXvVEcAwRemQkM5plLeO5v8y3kdt5jX4aPtFAyykpFQjzIDlVRKuvIgofYmWVaX5GOjgY
huMWYTPiKBskvrWJnGmIOmIAjOKdvYMrWdtHKxHZOGaDAkiVGumCYdY16NeyF8+quufOamGBkj4+
L84kCj8/yc2DpMRrmQ2vZdNKCAxo3y1cuwT9oqN3GbhowSaavG0KWgZ1ND5aAeKNHei2wK9bjuNz
jdsNm4qhr8b5g6m8YHhosEhAtF7vMvOEiuQ1cXxMgDDfQFuq7NWugUXmkpGC52PyMNb9pWE4X63l
AL918b6ghsopJMxiWSX1U8putnUMSFxBj+1lojDWcnHwkfat6gw1oHcpTawJuA+8rqEBZbG2EQWE
CM+rlxpdto1XIYV3evmpxl2QVc9JQOK9LA2w+3m4wXnB+jDEzhDm1/b8JoXKNlPXa0Am7Gbpi0sh
tWxhDJV10wrzM7U4p5K92UbDzdBFzdWYonjoqirY1d69P3jBY+1YaNzHaNhOEqYu+5hosddM6UgD
QtfoHEbU013sADIiVJnkuWXfiQ894V4mgjcqX7SWAW7ZaOkDIXExviz98G4MfG2jh5w5O4ZbpYV7
pElXQX2e0WDlVYRte6b9SKQyx0FEJN8QwMMmvY5IMWzEboBZXcudAK8pGXsTIlOblhcyG+rbiAbX
ISTqPu8ZQvUof7ve/TIHTi+dPaZbcn8p/XekZSevqZ3vaFQwhq2yZ8v8weB7hr1agAzSaOcXgJiL
8gdJ4jrNrG6rVbLdBn16GjIQPoNWVWjCu3QZp6ENwQVheV5TGGr+DgfcVrSfpQqmrT8Zj94I6YtY
VBbEdZ+jcGVwwF7drXVOU6UpwX0jxXbu4jk0QfPpT0iJ2cZiTK27OGDzEaN3JjPcVkTLlQavY+BE
8bHE2voreshXo4rn/gyTQNUaiBpILIS3mb+T6fQGSKfM4Dy02nCddSx7DOHt45Bms+FdC4dW5Jgn
KcFL/ktViJ7xRMtVhjkFg4GNZenmwmxyh4nMlG61dPQ3VRpue8sU+Oyn7EYr6fEKSlBf6D4r+aLe
hSMDmLABfz0cCFof5l6Tv6zC+HYcIAvVjxXtGXAKfHnlBG+IDPQNrqQBl4XC8kxwiBHD9iKpJpkM
3B2YCQGAhidGcfFqQqm7SUUGizLnpNEnPxBj5Sto6ylNqNFZxKLVd/VTZ5ZbrwNB2pacaEZEAlP6
RNkNqQWeYGrSRkfT8gOtLYoFq0IUHip3mXNRCerxekymU2XXDTPMGJQD9D7KBoXaxDDvAkl4kTZZ
hyScDpynryKmLeTcq8eKThF2VTgU8bqrwcVotUCuhAyu6QBV0ZlCk8vMe2Ob9h1jhi0yaOCVIDfn
8mVfYHSxg+xAy/rKya17jpxn4abk25blsKmScO/NXcbzJqGQSOrYXTn6XWmxmDYTtbRC2hsM4tDx
hDTNYxTImeohTk6egLPFxgj1V0RB8VK47uXQ5s7KSjipT0l6G0I+X7ih99qFGSRP4h2GwDI2fiDA
TeYmTvlojlLuYG2G/vgiXKx3vYnn0A2RLZYig/vv5m8I/OmNm1RfXaKhfWiyjFAmgqjGmgU4mde7
qLS2irHK5BRq7Xuf/ojr3KL7jWsNTj7RWRjZhnzba9o75/yaxoMiXqOzUOlx6rc1pl92P2toEL/R
qQaKVik0SeYYs5tiI0Ysv4mt+jbHd+pnWrqjBSAscBViPn/HfYFPf+4z63mn1qqu7gwPfkaf6Aig
sw6Apx8BiEJjSQ6XcYecLFgiM5nTYEsF4tcPdjnviSBT7DOGlcSJcuQhRuivI2YNjpHK7Vl/Q5LX
yYjnKIsquuy9aNg7ht7Rao73gY34qh/C68EoeqYFAFnk2ChQham+LWgjNKGjwPKmaq2n7l1eN4hO
o/sxfAwqDKpkxEKcnT+Ojfic/QRBg5dFwCLBiUo1LMPBBzfEdDCf+835iNQ30yQ1oYfPVGvKU3yW
e6Pws9ftoF1OXmLtslbvOe9hUe3podNFDi/ECAFSxvJLWVoDvtUOdwp+oXJmcruScL580B9IlRVW
k9qBYoePY4xa1PCGrvaZ/2rW/kM8USzXWEmXHCTCILK8MSrEduLR0O16Tb+OEEcY/nVKd3XEFZU4
ZrONZbuauiZcN5X97Aa12DP57fHqmx36C4LdCiHsleNCqYyqejOlOTOWtt471FGo/OBa5q+qu89i
96uPOF+E+CfyWGqbQk/3njIehqAEpZKcIgUfvpvb9G1NE8aI7TcvomM0WUw+PZe/vBhBXkZ03s2C
w0kG6ePkzVOHwATM4D1TB4YkjMVHxI7IO5Afp3r31SU+Td987wcJjHER/miG9IB0gha7OJWubuyC
huGQOS8izIKeDXPGReqWFbTwsaMapcebexhi2Y2YCBL+KqjBRFk6y3xIbjVlzRHYEGpdobYa4429
T5rogqIPgGlej7vMu6tG29kTUOvs++AjRSGwm3wGQ7rK8clIg0TSCbJeyBQkYoyH4jIkA0ZZ9cZg
4Wb2obF20vKFigIICE5yx4Ez1piz5BiqcIXxZxkM+YPiZLu2DeSIY3eIInXf9WFKO93pyBIAdDYx
JRlbQooZRdVR80b18JgqcDWaXR8sbwD9Gps4+9aiD0Fb2R5Yeg+Cdxta5r4dIe6pdNjWVjtAy4eQ
X2apvteSAiV38RRp9rBKOZf/PKhNBoo62XSzhJ/+47wX6vOUwzbptg8p+mc/KOTa6V6dWLG7z038
TGgkh7TpMUUNS1dZQz7j6eTkZQNHtxvnGivCYOvPhmZvRItU4YbJWizFrKwu8diBI77JwAMs+oaX
c4wARkpgr5u4CQ9tNtm7humalsdi79txtvZC5xEtqCRfgGCOYR6H4IexUQPvSW3N04j3brEvN+0Y
7wL/LHD0HlXE2CaQRv1zNx9DbJaceJKVN/cL9dcwgVPVjeUxhhpgG5jDjWo6pEwbrN4iBaecqmU8
Ia2rBCW1Yw1o4PujIh9jF5qvWQ4BgUjXbqncH1nbavvzRoiQCsy3jNs+m9hH57WrGRS/NmnZPnZF
Pax7zfr1kLIFFvSwo0s5b3zbqQi7DNqjEPq5SF9NhrzlQlrvJc65vZG0csXM7M0ycGZ7yPEXg4YS
VkwwTLI5SzKyGYenE7phnLQwWGhJ2AS9r8NUDYtUU926ecKRJ/f+JMx9hDzr562kJ34tUZytuQ7B
qbLqaoWTMrrINXqdxhBqS5Tg7bZWDFx6hrZI+m48RDHMrpWzJS9z6SgPadP83Pfm/Fga0/bFJoOk
ff4RVaA0seP4Lpe2A6sG1psR3epmNvKO/vhh0lcBV+5axKEkXEAL27tSWkBz3BZcmT0Y3I3Sideo
mmZPnicJGUnx3Esms6MJRaQvUDXISHyV29I3XsqWXgHSBLwNaUU2lOO6tyzF1J4WVPlz489XSey1
AdRDBrbnjcCSss1RQ2BfINbcLShjMUPvzxttulX4lnbny9r3w3ToS4tjaMwssRfzZmrLU96YNMxd
wGm4i978mpm49PX+MDnsVPHEyXfiVLwNMhDlUwLlx+6QPzO3ImYJfw5LdcYJebcLUDr6urfmHACQ
JQuBzoeZeXPeZJp4F21xbzVOvWg8Cb/WYBZh+6uoQh6dMAdEAo82R2/KDcEwTPAsc1PHKeJ0NeEa
AnRjSrIejUSapMs5zK7jx2Q0gpchvyOLJm9Ry1F9zTg+Gb2ZXQtWLbWIu5r82zCvnPsSMr0HSRSR
O4d6Du7eJ9F8l4XpZ1MhqvM6Ys9LWPPKnGD/DTGQogRzdUMVcWpD9CIOZKXEZGEw4HQ4VPrrJLKd
m3jtCzbaDsrARVHGxlNdxrgyZ0fyYETIAoTiywqSRR/X/aJ1YXVYpvXVtOkpFJm3tVoBEclwNsid
BnBGxXCHUWQ35fmbn2XyI1eMrTHZjHpm3DFQDZZWnJuY9PUQBUp3weJpuCoj9Sk8fOLR7LIuGtOh
Vxh3hx41h9XozmUnZtplhiAic3sPCO+77LHxl9dDmpl3rEAYyBRZv67I+zNDzohMR8tdrLPyDUrS
PzCpd6sgoJ4YcYWsqx4DAKvbZaVyRbJdVR3x3PnHwIzvrP5tHMLkVTfheuA/WcWDcbI9+819SgPp
XXFVDGBrWPKE0OUiazwdaMxsowtz0E7pBIdX8yzGnrV3RMAHorIGR1pl0B+CzNl04bAvS8aUXZmM
G8f4geZm2tlWjM2CcoQFiKut0to/FdNIFSsoMGLHHC5VXY8ro7EZgbr9e6pF9TW8gacQjMcilPMF
VxO0UL3AwcjDxfR8EdaoKPdjlGTbAPufjzph4eN7gSDD6R9bxLTH4dasCw2y3fwQtdC4x8CLkOS8
GedxdtwbuDX0SSzbuUuLDBr487zRCpTStcXB59VrY5ySRSHZAVMpiJszA8g4nLmrDsNhgGP/rBn3
ZoXIqFc3rOr7nw/p56ZrqdsPDZiTtT5rGs4bCAWcQGy1LmYVA4ZJLvXhTR0V4+78vMGVfhYHMPPO
Q2qFTAykP+o1xTXAIeDes2LivNGHGowau68QXQ2ZIKygVNFB2J+LHr/mP32+lcqY0WguH88rnYJl
jZOFTPYHZvEDO4ot5adUbrjBMrnLOtvbanbpHfSgJtGCGXPg0VbxpU67ZcxhMAf88bohtalyvXbL
f4+mSLvhgMFb7oecP7SbQQLf7rApLyf6Bczi7a9uHOY4EvfgurGk/TdBW+qJDSvuULTsQ9l3e14d
JJqfnBAtwF916B5HOpoxw5fEmhTqOla8V6cYTfLnugn0wF91vl0vrLH3L9lby2WK2IxVD3YOPCHR
qnKn8Bo7Rtnn3aYgyyxwgWy6yDVoHxEeWc6nmuCmNRzAZmayapNgmSpd3zmxc5cE8Q+aWqDIwOYN
w7oMRbVKJ0QBY9k9JHG2Zc0G9scFh8tYA/cZf4KLaoZ+RGOOmgwww7qKH9LI+GrHHIN/xIytD8I3
1vHXLYCUxEvo9CCcW1dkd+g0Fzk9dutBcYl26gE6BIhTCYFdgyBOdxFmmeXDtGyHfu9JJJ2GO+Y4
kWfS+YSf16kTZv8GOlKciWbvHlEB2YhMnPc88XaNlx4zhbRu4ljF6P5k9dhDEvwlQ3KtPKCLlY1M
rKxDdYEVqqTJS7wmvH8rsfntdj6HTdOhHWWycdrpfpBogyheYyahdK9rA1GAMsqjnkDwcbRYXhcj
CkJdYwd1o6PBl2NLZBnK1vs144wL4utnZSyyNy3+GgQ93R7U4sA8YGFU2WuEK3KrZ0gYzxQBiAay
1g6j4TLYbbR7Gv33K+Uzfynlc1fT9p3L2Lx/E6yuL3DO1HfZFD0HVEVYf/lv1wosutlkNJwpB6M0
uGchEBuXzZj1dMXDe6gW2sL0ueJNFvSHMjvZenDpUBMjWwov8ZVhUhlNdSTZaCiglpi2/uEoiPRO
85h7zIvTzHlg9PNomTiwQ8AJG6chvtWhFeIhTqfwK69wi0NFx4TIJQPeceiT7B1KfZv7c3gIV7Nc
S3zMFWu3Gp7aOHJ2mhxPrpsSmj16y5JzFle1CiSStUSO028TY2ho5kvSc4BPhlrsb1PLvtN1BgJR
5/krQTbYJG2USf4FYk/GJllJQGeNRw/ox23iX7Yj4UaTXsmVYGqCBhfOh21CVtegBPQ9hBILk66Q
zcIMGPVknuEtAdNoXvNp6OGVnhez8bhIKYxfgvAmbAN/N+Lgo2vImJ7yAMBhTwPLcmge22hw6/4o
M4OA6ZpU4gyiCIW04ssSnFRglmvVq1UBQv/ImRJeYEO61EZhHbMgfMrjD1aq5E9YeK4awssm8BHC
1lmylTdjRM7m5NG1MrX1kNXlqSavRHOme4VAg/WSsSRUPD+00WvRkjI/9ERoTvZzLDEKSCzFTT0a
F3GCoqRN7X2Z2EtRFuO662kJmKGE34i2Y0mmVVwp/itZvKz054IU8GWcGA9mo79HRg7CsAd8Hk7F
IxSsdiEBowHTDQ/4rgsSHuGRJHQTsSiesG+rCrGEzzFXtubJjwgK8Z3umBXJKTFbuGrxhFGwm8HH
xKWE8RhyosjfAtBcXYlkBioREm4mJwup7kAdbRHWXtQNrkk7R0cUccEyGQ9FJfi+oiPlWbsTwm/u
Q1N/KkbvJcfYSdctBFHHKb0O7Svdj34gMiTOtA8MLAWoPN04ZmaUczUKqaDiAPRSja+bo5/aowbb
XqfMFMiP0zB30jf2RggmtlFEC60ghaKXHnjEjrCvNNLeawCsIEdgfoB/I0WwBC8kzZVbEbEDvof6
42NqcN5VcDbMfADXKHQW11hxHf3ayA6d5EhTALVZn13YmAk3WP/INgjko5Nir5lhGdgVCSG3dmY0
zA28hOjVojom3gRpGgZAPl7XWO9hp9gLYYTEdleXE6s7vojkXpXGD72atkzW+PxO/9IDC0TH5LW7
TKWXIWRS1o39wbZyJkAKeIfj8RI4K9Wlr0HS0NJXkYAJ06LmiSEC6VGGfh3THMTmqx2UBS/FnCE5
BsQhvBTXQ4hRnQs80M0Mr/m0Ki3YCKWpa0uO+qoCa9k4uQEgG8CMUsW6S72PxifPJpxK+zKISQWf
D6iaHpGvgb330A4hWicrtuQQ4TpR27R6c66XFyBgyMQbWIOOLYHaCf5C13ZJOcXQzrKcvTBHVQQ6
rag/VJFXa+xnF0O/c6QnTlHhMA5K0T3PRWJgfIA2OyRjQSrchFZryHa2YEbkOcHK/XQ2Ms8EeG0H
mU48t4xg/WcoWUIhrlM9fmPCBna5aWboL+cyU4vvqyLBp4CTo4ODeCEGBnY5h/SymYjWTktCVJOc
wDK7Hk6mgz40q+K1q4YBFjwTyLAUywxVA0cX+O8acMga51AEgnVibrQPKmedOn51YY7UlYJyXZHF
SfX7rFKLXVOfkwA7eQnxB8dx/mZ+xFZqXOll96K1GPwrbPxoQKGj9I69QpIARDevi5U1YFNt3foH
5xhnoYSDRXnoDk3AdGHgnLGRHZ3XcGpBmXvvBS0qZ2IUjNqRbo97xSzXXsu5dVh0ZpG6m6YzQ0KL
qHG/N7iBq32sx//22PePaJOE28tyDBsRmMDFWdH6M0L0p8xVFCgK6CIQHtGTWj1mWZBecGUr9meB
6B9+vvJ15t9Z+lCeE0jPP/OHmz9fbpbOFnMzwdY5PM6CX9dor+VEuMT3T5x/9/suHms+xPf7/eGl
zz/0/eM/32/s4QUFcuJU7Z+N3MiKzwrXs463t2KUDee3lnYot9kkYBgE+oOYjGjjBBj6zaD5oCk2
btumTDaqADmKBD7G+QIRd0y2XfcUQUDbZ0a0CMewuHKcap+q/CWe+vE1BOmUhw5CPL21tpoONIHF
EmOX3qMa+vPNXGU1nFYWOE3bvvpzv5D66dcmdm0UIef7qA48AC3zU6GOO232c8I2FU68x/iW+p25
K7LDn58/v56DL/rXq6Tzu51/6Lyx9fgfr/TzQRPXdjhLi0uuwd8/9/2xfr7W9/2/+pm/eszUGnfn
1JjgaKBbNUm0Pa3GC8ccjeX5bjjvp6Dofj17vnV+7Pzs+e55c36B77t/9bt/9VIZzhXqNv4W1Twc
YdBGX4lGfcD/lh18vv+XDxplxZrj+/li/qXo+5fO989P24rVT+vu8Hf2+6pll2ZezU2/cAhRON88
P3XeWDBrNKXtvn/9T29xvmuI3rj4/1o8pkvpodr6P4vHLqMPYDxv+R+1Y79+6R/aMf03U+oeuhXP
tlydUuuP2jFTuLDwTM+yGYbOsrJf2jHT/U26Hjov20PQZVjyWztmIkbzLGE47v+m7Mx240a2bftF
BBiMYPeafa9U404vhG3Z7Hsy2Hz9HVRdnFNbtVHGQQGCrLIlKpOMWLHWnGMq4foONJT/i3ZMLD/k
79IxRL9C4i3CL82cU5nyg8a3pq/Kqb5FqBGI566py2swaxuxmL0rB//HiI7sRMcN9nfWmWAx4/mh
oYw5+7O4vf+pF6V3QqfyOGWNesyj/GtdzsP5/U/2CMjSEITUiCr8qXLzV2G1j6VhqAu9NMi1oiIf
pwjikzWQwD1FOfG2sNHbmgmHkfdIP/DFHCTNoadx1N+qLHXOrqOf2qYNH6ymkJ+CZKbEGM2WXoU3
Hpm8PfBa31sE9k+Fy+TFcQJwuAhoolXT58G5S0a4mFb7oCwwJIG5z60wfBR2zwFigukR23D+snmI
vjsd8upRDzua1iaCF1E81+zTqynwiBMcAfRiyguoHaR6ZBnnBBk4EJotg/GS/V3arfk4atWc4XBx
0fVPpwwHUkwVDaYkgxf5Ps62plfOexXTDipufLEwRCB47ZQ1njuLiX2WkfQ9JSYzqxAPVO35F68f
I7J00vwYaGM+8PYxUUVqcvMmIMvMTBGGiSS6eEo/VMy2m6KbjqIz9K3s6QmosPg1id699AOyDm8G
6GNZhIBrlPltmphY7AJnsaDl61inpCnGrb44HZJ5xpx7+teohcGAPhRoCFM3dy7MRw7gD7zL0I6n
IpI2HCzt7Ur++i1xN9oIm3ts/S6QQKDiSBTxlYZsIdgaR9MLnbsz87ZEdvjoDWZ6zV39NAemS/8P
zDM79Y2WxQhYJ2OgPdj2ow8OUdtJco064zWb5kV35tfnYMLhlNWfQ8avZ6HnmSK8ehpqHz817nri
PFPvPKaujUjQtY6aIxm8VrH1oE4zJjbFvfXHYT3oBKtEsdji5UMvquH0twXi/8tn/66qFx9E9YBw
ec4QbLqmBzXA+vjAeS1dCeBVzXlwXDyh1MSbPNAX2Y2EtfbxFXBydLSZ63ZRSMwEiDMVJC3kdvjC
IsyDP2mdabJ8XAJ47oVwFdJWD9yt80HtbMSZrJh+4GULwYplaZ7sbIAm66wannBHqqOpORq0NQJn
r3dec2Eaj0FlnxtszvTfG5TkpDgFuKG7LPeWriXcgTwIXwc1XBwyFXNstN9c3rcVdUz44v+ETTVR
PfvTWfc4eYQNAlnhit0XiRdsk3aBXWtjrYEGtmUZXR008HXpT7uu5x+GTqU3oc+RIbRaOGiVDdMf
+vaqs/uZKIzkqvv8gIzLPdZao9+oHkSmnHOkJYIySs510tDrxjrbySD/YegZKBxgpb1jRNdGzclL
2HeXSUQuJmZKYw9i+BY3nzwqWhKpIcKrI8x0bVVI9foq6q55Uzxbk/E6+OH05DVyazfmZ6QD6lIy
0nIg597nJoDWRreDBrO3g86D1a2yXoiSZfgDAWo0GSEPT2OFCRpVH7avJFNHFY1HAaDyoIffeSC7
fZ30nwRdO2T1yIEYzuCY9RGjFsimehe+YhgmF4ZO/lbm3/K8C4kBLeytQoa76XLxHTYZELRidvY0
hb+4DoRKkGXQnIZ6U+U+kAOIHiu3gtgbYTiCMwhPaM7PqiX51QtL2BKIOB+ZuG5bMGJcUnmIAMps
vXTaJgmcVLuGpj/O6AgDvFu0COr+kLhEHgj95vrIYWOOlEgZEPGKUG2ha6FNMjAt2Ul51g1WDrcl
aQ66Rqtt/OQ2N0jfNd9cVIl7A6UezRXH2auIQVPXgRaxjXTYVD3flA4AcGnbWFyl/PNg+qLRXEI8
SHacUAxiJCe/PNcKbzA0yQBpEGcovyLzpcX0ijJTwa+cXvidHmbs68rRhLSpWF9b4dyyGSlQ1o/i
lqlFOUXhhryb+MKoI7/KVzGMhwaDm/VZ15O97ng61kgEXGwzJoLLJYWz9DuQJOahRBN+sQP3MXKS
dEdbnyBj+nCo3MCbhnb80GC1XHXep9rmHshoTaCKDL7DZybTwyf2tRLRXgxAytLg2ehJuc0oXa8K
Z1ef++mTXawjhxx4hAL+3h91tSkk4AiskAhNVL0tq/aFWcj4hOcNuhA7QNAa0xWy4bZQI1GvasE2
VfazpMvxMPe7SswSaqP106jh9Y0zv2caBy9SuZ9Lm2aLIYn7NFS8rZOS/NGGRslIo6we75ny2vWU
QjxNGmMTWCY8qSL+bAlSBrVT8ThEsDSSBGC1G0HzaycSUqh6mTUIfxu1OVkwOi72QLtXE40dLBZB
CgMxhcrJLlWPKFkRADaH2iDKscweqUnabSFozfpQ1rcQ8nza2uWnUE8/VAXdS8nwnjSoCWBXxfsY
i8IYF/G+VtmrbyigWcvKU8/Na2RiUtMRMhDbbj7rwv/U9vQQBL7p/ViQ8TEsrwPjxrOZGCOZjcUh
yWaLRtGLC2Pax3xuC6AJaFYNMcKB6EOyHGXHrMZZUnasQz+Y8aVclFJRZtj7oVI/K3gcN/kzn62S
mgGMYT3slC1+I1bhXmwJ8Wijt7iNAfcsD2MRBPfIaQ6iSGhI6iHe9zT739e4KlULaZ0io3XlpRp1
d566+JCNIDlzYSMkGprXchiSAxpQp0KA1pjda5WX9abxCCCaayh3ibb26ZSghptseUyWJ9dSE4Mj
h5bPkIQA4oudnT/ZgXQxBgLsm0f71g0F/MHlifyPM2rVUlA1rdscdNPfyrmsHnVDY1LNzaWaUORh
b69JPAshmNbdL+haLUTgfifc3jgEVnULGuHdfTP0754HUacKQV2oAbGilv2F4O+aawNvmBMoWjuv
wLsIQg5k+uRMxllVU4vugRK2RBjVMUdZu3lOL9PQ9HQd/yXIpHOgg76T2exeSD2o69jauAkK6SIE
YBdM8LvaGYHAEBkkWXnJEbe7eQZNCpu/xwo28PxFXTpvlBebZ10A1GA1PqSjV2+VGNXaYSi4swf+
BlUJITSBXTAXg/ch+/CNyUrxWKdEFwQlOXOBSk4NWv/STbtzwWJya9DnnmPs84CrO3Hh9HDM1Gjj
78Aq2HY+BNuu2hmDcyuLW2rGyTK2X8k8o9WJCnNQDJo6fEaIcgDPzD0hoQ4DRWYtMB1C/zrFJgUZ
AMDLQiyb6BiyGSG0hOES0XrEA1DzmPR4iWdJMEWBZBCCWIWzPqqvnsf4sw2H732nrE0NpGWru85C
b6Wmc+x1F4c1befRlSa1EemTqZFnM0aCV4u29JAsyNtauvxuBg+jQsd0xIme4VQjha0IRn0xkuHR
KHEavv9pSCHVQNvDGDn3xaZji33OrOhgzzNBQrYGfEzqiAbBvOIeI/dRs5aLcDwmvRWg5lzjfNxL
z8P5XsGQmAD40OY2H0wT7ficWP52JqQvc6tsq6ew36KZgtqD4g6EhPo0Na9V4JMSsCyw8bLUIr7A
ogczHp9wGx+B73+V+RxdLC/QO1Vhkmgta8Hcpkjkerb4JprWUfTUdd6vNGPfTi1DvLRaMDmmasoo
aalbmjcBNNDzgO9WUrxwOUQbpfGvMTS7u3bso0zpwve4tvdhWH9qK+EsxhDiM8aAtnHdzhu9vO3x
YMU3UG6f06GvNixFZkx0dm77t25pA0z1g5Lp79iU1SGKpr3Jvapo8DzS5sWHmLIZzOInnO+znXr1
Hr3o1uAh4yHccKHjFia5zxkloVdZGE9sXcqZxK0gssFk2T2ouc02QAYRh0WZe7T9/BsQnebMzPBx
juriqWroT3vosbdljjMgq2Atov54ik3CZ0TCYiGz3l+lBvQYsnIAkYXyU+ta8OIHHDtld89HOLja
SYA6lXVxfv/QF+Ybcw7+uhFxACMa5hwRDJNqxLS9j/SG70AeCTlEXd1Aq1MB6zC/yWGsR/L62gLN
t2OXl78OkE3szk8F8PTYttZpz75cxfh2sd/0m5hqEM8OLVOMWLioo3w8RDM46cSzwEcF3QOKnGJX
gZzbAIis8JQS646LqDvMOUmXgbO0mvXAXyVczwkjdYzdbl6NhAr6cV99e78r8zCc7ojoLqlpP6CE
q+5RTepVO9pLNMH4I+KEtE465jVlg6xq8Km8KzVVu8qtv1ic7tZDDKuB6pppflySJVs46jtXxuV1
FbEi1PTEk6b5PtGTBQZqIh5UDicA+/LYefhkwp50ugIjSekPDsdQ0DojwmvohuW5LPCKuEXV7ZGe
LHc6ZG8jB73ht7eEe9R1WMG8IxT4eitTSvNWk5ZnxAkU8gxHrP8TLIyJzin+peLyB0dcdYbK4h4E
+HuYXVCHK3TRI4SQzYCKC72cTF8HgM3ZRJJGaJkumxyPMl939k1HpJYT0NkvJDTz2oZ3GlpHCYL4
onvrhwD0ZYREfMjJIj23WihsBQ6JgkwD2NAIO3UEZRP4DTuuF8Wb0nFI69NWtq0j7zFQuHwVHpF9
22ocvK8eK9ttKMSTpBFh4BaiJ1qEO7P0jpldlp/tMh7XQcEgc25c+TCOrxb+BvkICdU7QHua9/Dj
bn5DqQG+GbYytmmRM2toKD/YK+TppytG85ZpkhCVjwoNq81KWv18xD7HluGE3+rca57TznruvGnf
93V2CafBvUherC0HfHg3SYixNoGQ4oaJ2LdK/eZdiVGSk8OZlzLCSnFUs4BB0DO3QQ9SHvEwPPZ1
8jmImd1YGs9ZwpBuF/v4WZRgAfDzGl54Ky92PzWrVjFuSZPp1h3QhHvXbGBGTwiNPJiN0V6ETfBZ
H6RnLux7MM7uox1Y+Z6BKIdEy8aQQs29S3EnrkJ170q0AXHbRFu75vGWeaw+U+U+o7PWLlh4sghu
1ADpxbPpVKLDmcQSSGEDQDNp5Ai3zk5VTJspQuGLtbni/J9d7bypzgPWFPiB49mulX0VyAD/quYK
K3DRW4fXLHDNne1wcjAamgcdtfs2N5cW/SInMoGXDYknzu8fZlQbSqUPQSTMbZNY85aoJngSJRl2
BYfaxBreUosnadAUjPh/QEBGxtNQ9OV5aFq9b5e2W1wtja/Zz6gVaN74DXZyCp4j+Qz63JTKWwce
MjJjdKJzvAAv3j+rBeYuDejFV52D4gQiS+SVpD9a3FjEJz3EsZk80Z8sHuw+54TGQsAouJxWFl+D
zNN/l0GS3nlW0vtoRgQW9BweK4uEitCqHup0CC6B1QnsM2KkFjWi7Eypv5Ce2ewaCH1rYS653pnw
14PVtR4levJzdhJF0FuRP9EAFQcxIei0OgP3zLBGjenuVBF8C/ouv3TR8mQVDnqxPvFOvc0xQruo
OFVjGS9DWnyh0u2JqpmgReYwPrgl15lfgq2v4ulB5EQYhxn+II2eBAQeSG05pk9GWU74U9CZMNQY
waeLsxdZ+cOwNL2MUd407hKi5R2sYH0YvyBZtk9Fx7UYsRm9sErPl6kM3y6Dit1ns3bd56gmTccQ
hYOZxYah5nbWnm08eSyJc48tqc8mEEVk+6yNU7KhrVu/ljMI3tjGP1QxEd8bcW7dey94hsJH7Cyo
wkMW9ZDwxtI4pql3fP+lEwmKIiQ+emoAJ3sN+b7LvdIJceQ0/DhQC9+xmc6r9yZkZTnpeaaVAY7b
egsc0iSpk7NDHeiHGcqnWQx3Tl9ETJKSIhLEmPHgTdTLbrKhGUgZ3JrXqP40u818WQDm18ZwnhAY
D+saiTAqdOBeta8u9bXDZT4TJhgPLEuuMol0M/Ar6YYcjYbSC2hP7J5LO2jWE2AT2w+vWqLbdvOU
DE6CKLEqBniHydAI4SZTwfMriXjE3VbyTrVei4q0Gw/NmHaHtplvwGe6dQTT7ooqIVgrC0iGAcWR
Ga3EXmeSdmK2izdzHnICjmIILjp4ynuakalSYGRZ0NltzXEfzeJXkfvVuR1IfYhijkkZLJl9gMAC
nHB+RuYd0HYlYWnIOpe0Fj6o0ur28zA825pkJz2YkpJy7A/vBQiSj9McNnDG2lGcpOj44bMAEwpX
qC1MYOEOCHqqFJkjH5vn4VdF2uRIuMSA+HjNivo9lCTuxvTGtxY71M7vCHdGU97S9MCyI72jYdP7
MRM8u3rG2KmkXR+C5IbAu/3sZ/WnpjKviAGBRudXy4mIRBdJeMuxuF5tCJfmaLgHtgwL4BYraA0E
8474BJ2E9h574KMb353Ti4+mw/Ziea6b6qGJ7PI81u1XWS2sSX+4OrFLAvhI1iF5HSdlly8Bsvz3
g2SJU3FPW/0rOUHzum053BpEYnq4w5BZ8+u3E53U0ikJwJp/lZHX7Pz2izHio3Ac9yhlfMVLBPHL
o9zJsxGIU+LM+7k0yMUEN36YF9hR6295kw2civpYGaa8lIZ+7IoovmLnAJZnDFSe/nd7OeLl2Tpb
SumxIA4niHMmCqT7YTXDhDKfinNrD/QUEs7qqrboNwXctHnorDny0sxjVLNjoWl3Gcv4ilIad2ls
Z2sXufOec5y186qME2BmbHsq5U8J3CrMPNHKKaX5EtoLYQ+bBR2a0ty+v/+UbjAwjRmgjKq+GLor
9p41cxTKdII8qqFulp8nEu0epjy7abqgF9/1ON2H1mXOGC9MqKm3VdbK61R4O9GD+jb8QnGooJHZ
pKAfW0FOhIH3LmWvfIgm/G8W7nkkiUcqwfHeFjzoRlPtgwbbZ+5MvwfLqa8tK1PbozgQdDr3mhSG
TWQO9inHtq08mEP0khB7wXW7NL3LUokotm+KZmOAqqdHAHFZ41YltgJZLh6N9UgIIVbgiDDW3q3X
oUfshhXtOSZA2WxyOnVp0hziiYub8DKYvj6RbsmrENLFpNKJT1spzJBwT/nVS8351ijnqcjThRIX
frYjZCmZ5cNyMejudSVkVnxEb9jINpyH2bPMvDmMcR1g3QM5GqDwQmPKWwXa22XfdWgveXSGf7uF
qC9GFhrPPcMdB0nRX82UPqi/MvZ4qsZUYzLKNNN50slzHFOIlZl0f3YQoh9DXiXEX5RWyinfZIPP
Y7L0rpecLgrDcE9At3LYh1gN8R4sXVBALGGQUGKJ+1T7EbqoJbk0VvtsbGcynGjbOIr+Dv33fpvX
hEf2yD+3BhbjAfhWW7LuDPBZH/VQE7Jqn6i81C4LUFeaOkdFvLSCEqEIhQPHuiq/R8CrX/3OfilZ
OeaCQVQSXOWki0dzJrLFw4In05po7U5U3+CcEJTlF2A7MxFvtEZCFVsvXSX8Y6i6GF4jeRbBMDsI
/qOvIKWMmC7oe+ceewb7QF3fZBc/tYte0Mf+WXYcc/2S5JwoDvzP2vdugJ85OwQVC2gzGOe+BIP4
3pHoJWs42lXEg8k8gJ8aMIEx/wrDL2g0wcSbGPA8NdLxBh8LQMePD8RD4MHSFH4sX/S4nOi5CAWW
65r4bRLOCE+XPeLISZWEbfjoXURVnd3lgx2718wMu/170RJZ4yPmVGPnZ254trh1Oiz8mq5Rl+9C
0SZct1efkyoGRAv+esWUFxs9fwRXlEOJ4kPhGJ+dEvJV10ThWviDeStrf4dNqT50nXhMRRptWvkb
4LU8FFiMZNh4dDMUp6fanbdDZ03ks4XumTbpPRgUwHGc85cWERTMwvA0J86raYQ1pJ1qMdiNwWM7
xF/Y/3+UdedDWaVc5gzrbhRVAuQ6+J10bTI0yTWmN8y1c1Is7SPf2lfMTSF+caGNq+WXaO5+pi2H
b6oicbIwYm5Uk49IeOEf+4j+cq/3kNaLln0ce4hqAFwlY5m/YFk41ZaXHzsjrukU9cx/A0as2I3s
T5RAB+221XbQoCLnzAyuSd/Qn7HiE99ZrnssBi8totI8IXMw8V2Nedj17l2SvzbVsIs803qp1Vvr
IQZ2Q9e8wwG+IJLMdrUVkytQ4ktTA10wOXefULUFO4yZNDvEIM/CKj+ZHrezL8mEgqfgrcJx/prV
DvAw+6tEsMWWOlSMa3N7KwbA3TmOxgvU0T1xt+nJRBqc0NeUFqkkZcc4sramy+yrO/xcxg+ZOX4Z
6uB3kM4cB+m6XTw97kyW0q9FZT2FCb2btKgibOhsLLxFwCWquL1rVOi0Dy48HeKaxAZA2qCDaVVQ
1ZJnAYuptyBGRt7TGPrg7LUZ7ubUq3bJOIGJTaKvBiDVvUty64boqnRdtdI46cxtaMaxSvodFSZB
Qh7Ko7rCEJR5Zz8gMPT9/7JnMhclDCBRxcUxUNmUDB/JvuM8AdBs8OT00Occ0pK+3Nf2dA/6aDHj
RNZVZxHbyTSQgDDGex71NWMxc608u/8URN9rMlIX0LY6Bh5NE85EDU5vv7oqG689TOpx3RfIDV0C
1L7Y5duEfJ5ZW0kTPEDrGsXE3od9VLP35+N5cdeVRu09cnyjCcsIcG4momvyGdi10+2yIUgmQv7A
ACqYPZuxyS8TAm9GNghh4zmhIKmb9mHIc3khoszC8fc+1k4TKnw/7V8CYMzP3gAdxbo7PbCPlmUE
05L3U2cd3e949lZRI7vn0an9M82cuzHNb0NPPlcosX54/sZWeAS6GVieFsnvkYVq09Tye2GZL07o
4IskDGu3IUMsX004lddTOIVrksYeVBvvuiwy93ESPiR2/6wsfUw4fGx1j87P5zZ3HOMtILxwExnA
pegkJpva5kxutNeOsy2vZYv47oDP1T2NeFGSyBRnzjeAvAjgc0qV7rwiJzJxODSBfnTTpEMCkHAl
On8TgF6ZPWAoIBlbzCAyCm/ciNx87RYNN8N3b41liYc+1owPjAzLAG75FQeSOKteoZdaPDKULgRm
JRVAbWeoL2aOIDuKHFjIy2fEUYBbHxDgO2NvbmQmQekNztch9D4NIV0CWwaMxOooZLTPh/fP3j8Y
M4ZebUGhHpvwFhbE/oxd9FZLmS42rDq6VcFwbEs9IVBZvoa/LboNre72nWKfYNpKQJ3jiO1QupW5
klTgZEzxwbRkuOvR4/z1tWCeYNJ1TEiw9CQ3M/SSG6X/fAzD/J6ORXL736+/f4aVxqEmaAApojaP
DdopfeVBAHLKi/I9Tmhl/YuNnCW2BrRIDQkNDDjNJtGjSeyb565D3WcHSUN4UwdS02NJzZPvq1dr
8nl6BCECppkdtJGSXusV5caa62YrfIpfMybH0fBKtO7wk59TWpMXjXVEmP6T48zhGuRycrBYEYKO
fh+9+HvOKwsQA5SIl93igg6ZDJzXgZPXqirjT6VZ/YaU8FkO0YGT/4l+csdQAsp7WNPK6YgEa2RM
+72BpoJkf5NLslhLksXLnPH08FYU3xxHf0cvu+rDBgl3vbcE3oTM/ZIJTA1N1O6a0Ln4E81iznZU
bQ70o6gIn1rmqKnt9rh0ahB0dM5WglOc60Obc9BpGL5eRTYpQan5vRgxoEavvfjhMi/iJKVO5QAX
uqhNpjY6zLd+kt6kVXhrpR2yaHpwQVZi5+hMLLEaNZCgcnxQDUFlyvk2i+w0YQ4H3JAjqfDcR9Ki
GPFWzc1GsMmxtdcBXAB6a2RTMI72jWMQVHDwlk50ZPePAS3xtdcFmlNpf4PPnY3RF2lD/M5d6oOE
otHoFH28LiNUmm+IhuFbsVgK4NKz7NZbNo01rWPweu0SrZ4tp8L2kBKoiu3wR6Zt8IS2LDd6Boxo
BA7ZlFuugwh7AY3QnXBs/UhH8DRAcZZCmqRMXzhiTfgDbZsdUyvq4dzNNlaPd5d5Hocc+TYPAXF2
Cjqztp993OLxHL+N5J/iS971jRmtkxiWqKqWeKkat3+WZlAah6esSm8YWR+ZHddrqwM/Z6ZjvXMa
ktMk4bQ9CUHA5Cdg/igA6tp+8RgT+ejPd7gPhrUb2b/89C3tXaambbg09Igup3ccb+zSOeShXMDx
xDZUJIsSOltuzb478befB11DKuwRNiYQf0BkwMXO1DOBXdZKOK2JIBb0EvA12mnNF2txctvI39k7
ftmuCaDY2lkpvuOhS4+s8DTjo50F5HuLsQw2yFw/WY0NXHKGfhUwSJKG+0gyGROF0K3o/5JKqEPU
6EX0JkZ57xu6jwofoyyibmvaHcKr+JeLs8tr4x43S0vQxJhser8NN11gdmySzZ4s4oeWBg/5dyAf
IjioXWq+MpT8xusaVw9yhGkYOdxUZedRzncM6Htjy9SaPaakjVIRCJiFA1W9wfsTIInY9qRYjVYK
U6VrD5w5C6ZsNkOYiqZ9qi3A8cOhxNqyG6bk3r5T31ObZEBMyRs6aGw4VjmANGibZ8eibG71rkhU
tyXekLmhAqzd9uVmzhEmZWyHA9YSTuU47Ee2itCtL2ET48Einza1aDYRNEwEjtigqdvGyJuAtVUg
c9LH0ksUydDExmHEBPnMWGfqiQ0EzcKsrKC/5QtJ6MEM/kksKDCH7L3BN3902WI+qSntydhjIIzf
yqjepgQ8a17RtJ8dSEt58Kn0rUOW00tpRBNuGLg/94Iwh2aXl+onUnGmK9N3lE3fU1Y0EoYJbycz
6Zi1jbMbAvO1nmj50MFY1aP8TCpbtHJf8p6QwrnYBRaYddftrrhZg3Xg0IhTUw7fqdzYS72pcPOQ
+apX1kwRb3pDutfVa4PkBb9/RLjC3D4T9YGJpEBJWeYh7GDeVAflvGrTIwe7L0mS/gAXRdQTi3HR
TFs/HvCZe/7LNJ5rGXyzWIk2uBXHnTeqJ5N2feTRXFYeJ984/VrOdbQNK+tnVYYg/uJ94ls2VqCR
Qr2cX3M//+VqkoIrYMHaO4bVknXWh5tZakYN86VsiJejOUQzohkJTOzsnSZeUbQkTSdGEF9N3gu4
RsDXFHPzKikv9EvfUAe8hqUejk7n/daz/yuw2XDrzNgNRJP8pRiGG/m/tMn/kMv9U5zmupL/hO/6
eLQ+og0x0Usvyarg1KcEaU7el8qpOjA/SK8izD57S2J47xtLsfYH2zQbB+aE15SD/qYHpIBfxMHj
zRO2x1f+p4tz/6Gcc13bRtfrIPJ1wQLy///GCVUEc7sRswQiqzx5bJb2l+PH3c4F10yLnn5+5l9x
qBPTXsK+1R5h58AdcofBrCGoy4Y54IiSi0vXo0S1pqc/iA0/sEMtT7kuEeEOfSuLpdD8IO3TUen0
rR+S1cAxL1yVDdVEEe3SOTb2NRe+jloCvsaAiaOZDeibnLW0ZHn798v4h8aYq3BNU/A+Cun56gOe
Uqge4hrSwxNqGoYUiz85djZlbr+WDkVntryZVYSYpMyyP8gbl2/9N5IrL4CHX513xpMmKPSP8NQ6
9F2iCkznJJeRdMu4MIkJ3rAHP1vPy28cYhZEIYOD+t9/Z2t57z/8ZGGzfnLnkjMAb+U/7w0BSaEs
MrgTFfCTB2RfYImNjR+04tCF8X4acpYtXEHF7P0uXTAcnrpP79Ve3hO/bcS/8zFLN5Ov6b8VI6kU
c3/OkkZfbbv8njsU8Wgd/iRPlcBRP162BPzsuZZU3DIf5alTTsvHpzI+yb6hv2IQ7LAoCEqGDuAb
lb5DKGFS0EAz2qhZkndlzdkFAW6DAlRPO1SJyWCVlzBl5m50UJb6djqkVvNYdVV37s0K8CX6PRfm
M3NjROTzG6xdovNa3DI1o4lVjuDiUllLfJcL+KNuE9QTibVnNH2l8BYv//5O/fPuxMDJgcwzXddi
yPjhjSoLVWPbSp1TT98Y35nPlibrba37ry25vKu4oQEs3OQL+aXm7t9/9j9XN362K2yfM4ltIQn+
z5skg4+B+r2F9gi1qJhHuEc5hKMK9gdcnuEP69U/lytY3r7wIHn7PsvWh5/mdIBvUEs6p9gyfkG8
+oTGe/Xe3U9F/nusAiC5/2OGuP91s/998baW5eXDM2D7SoJLQFqMZeHDS5vWeU3no7Rh5RHLHhsJ
kcHNXrTQHct+aXYsI4K4pO0fGk/QRgtkXpLdtvRoAi4jr7px1ZGciad30Whe4Tknd54GPBHYpa0I
duIp6EL7IWzrEzW0/4flw/rnAuo59rKIchKTfPbhJStiHUxD5qhTlBiwMEra90nb3EXvhafR9ccD
+aRfJYMwx+dyEVT1Kz8f6bEtcsTBQyFSFfs2AAYOS9FnnOFcPaP6vKBFX+biE3C7+Q/Y9v9yO/sk
LwjBy85+//E1960hNmfwLCdaDTT4baYdNhFKBxSARxEQkIoFdELd5YW5ef7391v8lzWPO9l1JA1o
Vzkf90OX5i0/Owe7srgHiBUnBc1DuaOb9Cwk0/yggb4nOhCmKumYdS2a2mZhOqLx03+428UHivey
9mOQgVaqTNtxbLlc7d92Z23GhYzgJp8yp2a9WtRD86L5uXP/Rfu5+sSpnAeO+tBwjfIPT7b7z0fb
x6VDtqAi/YJZ+Id7f5l1eWA4Ieeb5jd6glisIzl9tb19LjPQLIygpU3eeh4sIxwzCdEihwxJIucV
cNMhIOD1RyNADvWl/aDlic49Xt+m2jQzaobQgZ4XM7h8GJW4zxElRhWoUwiB7ExAoj7Z9rzqLW3u
O7sALx8xcqvQ1N7CONxK+iwrDCP2Lq8bdr/J8bdxmfmbROVPxGQf+toHirx/XxrsyQKrygp2UBWq
WTEREOZEFtKvljLdbwR7mSheEzN8smav3SU+g8JBBIeQBHRulE0MWOZC7pKzH8YaGm9lXITU0+s4
yAMu2zVcgfSpITdpRVF7afUwMxfzGXa2nKiSHqaY8rR3KdzsGYPqvQc9wOmMqKV/v3n/y4btmxih
LJ9tjwPE+2L2t9uliDk9TgZJpOEA82NO7T1Kgx9J1HqPujPPXogMIwV80yeCg0xLZB3oopd+DOyj
OTcMl2nBhuThdlaf7YG70CdAy8iwpGqOfW1/smeQYTgUrD9cuP3PJ/7/UXZeO44zWbZ+lYO+Zx+a
oAOm+0IiRXkpTWWZGyLL0XsbfPr5qOrp83f9g+kzKEBIZVWllJlkxI691/qWq9qsspTHYMWdx5X4
hzce5SOyFWrA40MmaqIxWRT5c4gi8yt24y8OEUN5btowJABVk2PDTHpNVHMxt3N60F6R0BTUX6xZ
CdHwhOLSfTZQD7bzlmGncciiir5i+hYxrfJHpnyBIMF2QyRTtnSMtTT3k5FOyOuhyYoTic+gGJGp
H7W5vj8qq55z/7m445haoz5mYmhI2EbO4k4nURhPM+xsL2+/4eGtTt6M4X5rsmTuGzp47STdnfLF
MWpMKUVieOiw+P6o7smliG9FOMMAwQ22r3p0XqY+ff6fr4r/xq4DzMnEHceCyk2s/3Ybqw0ReKPD
FpY7e5dmz7Wz+8ZHzoa/yMVrG0HnoBHHSDCrBJibxta2c4woAlhdBJ/z36zu2p+2VMvgpy80LESs
beL399MkHYPLVi5Hfr3TwYZ46tg2uGW1vSZE21v9U9aX1dau0T3Oar2LF5Tqpc3gLcEgfx7gJvyb
SvfPqz5vCVeToVqWy275+0rnLDqabJqHZOYkBjJToCL0KyByoGqNNdozIIuYcqryQr9fHiyyGAt1
JAcepP6/CUvQ/lTvr+8FrbGmGmvxav625he4c+ouVOXRBIq3oUYoD13fBAljQNg9/NJCXUf6ytzT
6y0itKHCqIQh17coAwcnm+LOXD/k/wx47TntcphM0tMyL1/+zXX1593JoqBYDyWYmzgg/H40y404
ma3ano5KS+YM3kn1UETqGXUseTGMHfc0YMGdoPm/kWK4V1ys4NzablLEZyV5NhZMKJNtfoijtj20
YzJs2tYpzhDnL/FuRuj7TH5LQZ6Nfu3dvn5hhcCh7eoYjqba1weW4Srrak+KrPWXyv0clv0PdUH+
WUkj3CkqkFakuKXrxSWCcDMVNBdXYXXchMVudEyUhRZMSJT6orNNMAOEm7aysP1eb7oNFu7qZMa0
tlGm7cTg2MHQ5auKzCZPaV1WBqrU3VKViTeki7xxT5PwsExHeqMh8kbF2VbCLE+zwVj48VD3st+N
5KsGjwNIxUAP9avRnxfckrhDSuu2EAXvjX4x2PoHTVLOA0b5UOj1Z5Jumdwn5G6LHu5k6PxsVfQg
o7GAPijbSxSb/dYaBvf2WERTmoYnaLYvshk+q9WCN0LxJ5RW50RTnjsdZkcEwqawRXSJ6o8M/FM8
B0D/rFbuHyfpJGx/ziUKdtKC+WmwE2zLJdKuWp6wxxXhvhPm/G9qjj9f/KbGSR+/sWsaf04KSUoc
Mqi5uiN4JU5r7fZRQ9eT7+AB3hH6wFxE/u/vflPjthe2YEhhG7/Xm6Qc6v04x+3RybJ+p1Tikg+j
e0qVMj+ko5V4i2MEfQ+Kc1VlFZh5fukVzMFyzv/zTaX/dsARlOk2jFSVR81U/3RPlVg/tKaFD9og
HSTKuzxzE7EFmzRskf0G2DcEAb/hhSh5gi/xayw2V6JZ2e5bmkGybCdGZc50SZLyK4UIjWNYUDVC
x1kpqJ1cRvlL/GQw/vMqlNnbpWp3Ztb51Tzr/26lJ0HkX49Pgu/Fgslh8L3oBmfU1Ur6h41d5Ewq
BaLtYwxfy3OUWDsuK22x6FL62o/nWBZJe1sfMuK6gEYlh2nFN6YPBvHjQydE8rQhGznfSUN5m2cy
uB8PCVU8EveZwrMFzLR+3lTI2RIrBDJaCZFgthgo9P3eQAjHEKQxvCzDQHEb5KFtFoYpqWUcEzMl
iyqu539+qKJMUSLEUDjHDbjijvRNq/tZuFI5JtUys78ToNUWHTHxxVzF8NJGZEu5UeyFme1T+OHH
MRXhMUeuHTo13zao902/figxC61kzXJ9eHzkdgkHSsjLPOJOXsGk6lNp9phl2vSlD6H+52ETEZpV
5/vZEoHuqMhs5vilAT2ns4qhmGteix7+ZQPYlJHVEtjxh7iIwAc22NmYJaAXVyxyjdv49eHM/GW/
Qi+I5S4athBVUgjyjGXqHGKokrxrsM5Do2iui4gpwNtk3hnYtDZqV0X7Isyg16Ml0RluPKfaqL2W
8eB1aFl8KM2MCnIGrJoU7cnFExTkrNLgTxznbMMvpPcc7mqh7R7lGcCRu0gBo9QEJu9y0cf7HqPY
410yA7+UzN4JtmyTrboCxKHrJJ6bcTVwfGEyj0SIOGilP8P6Hc4p4icOFzWSe12QW9vTa+rL8R6G
jfqaRqobRGiHW+GGL2s2RdZwD6nktrAvdbUCNPOh9hMXmC75rUkRzFZkTW6tybIOD7sO2xYcnonR
ldJCF8n7Enu7xC6PW2vPNUhYbRkjXjWUMojJsNlEHcdp14yqXdd9wzu7BxSlvU6CsCw4ruBae1ry
sjKLMyqXVe1knk1iZoldjuKgR+Qa4NyCdNtzfnKbjtljaL0iGNP9FHVNUMElrTLYr72TKMx/ojd6
RDesVrShCCNx8lg7EKWyjzjso1FfIKWELSjHacvoIysb7VNZmG/kAX9yughh6RDjK8UVf9CHdqeM
trk3Ig0rX1RBGsLiX8e4+tpR/4hwltq5zIU/gZHad7E/8aLpQNAyb3PTW9jjf3Uo1QzZodM+Vw0q
dYxkzw9jqlxluXPjvurouxjC0Ms0Kf3O5TzcKm2Nu1AgqzoT8qoxTz6ihG2C0eEyeriLQxS2dzEy
YVISK/nWQviLFitwOy0Pphh9n1RJiynTeI0u57iOy4DrddGfFpQxrxMa8U2W5DHiJJ7mzQCLqtFY
bVUL3QjdBXsggmGJjfmetFT9xkgWYpE46b5r1LNrKuXeGPE9pznmxRnDH/QzGePCDo1n9AK8/NK+
SD23PdVUfZA5mL0sWL8pO+/WgbjkVgdBtssLZAayG9pmYHhCop6xMGEt81V/hPXW67nzVSynCAjy
PYRiF9FQtG69EuBXryKBbOMzzZL4IFJWoU7lhiiNQdm1RtZ5PTAEb2SAdQFmSTPHpn6aHDZ8mwm1
W5FpouAsOE2BzH7UGVJRtH31WU2SVZmC4SRHWHl2yydOKj2oqzkHnqS728ZOjZ1TgVbNlSo6OGNH
lWlFDcA8Sh6nFE9UTFhW3O5S9oN2JZo6xRPxjHEHSGA7sMYQIpx7Y+/SUBHzdOL7j4/gVLeJ6sz3
1CzlHQVVzBWwbMbJbnamiJ27EnXareZmajjOkrmbpccEH/zawJ2OY6OcUwc/ccSQbFA/VSDWIvQD
r5nuhuyUUnp9Hd0QEDsvWfaNjYEJa2c4x77g1MNJsol0bJuIeQVUtos5hiNCqLs7a90rbXltpzbS
2GZxmR/nPDoV81FmiY21pH/PZdkGSWFE26iGlNUiSzpVlfPcqbPJj/QdNN/BxSdzzFxEcBLx+y5h
rL2xci3amO1YfCiyD0DaSQPRI0jj8wwiqT4yZUxPiskW17pmiAekRtdoC8rKmiXlWQFPXIM+I+vC
vVU9IfFzq7ZBmKVPoqTV19fc+FUNcktR8aQNKMwPSVGqh0gWH9jyWajQqPLTVmn0uaTQoiHUSTsF
PIkFCVpZzjA4iAZrM0fV9JimpjUqIuF0pxoPLpGbbqA0NXezal7d1PiZRZYniRnfoAvAJW3Opp+g
mioj5t0IZ6uTLCiXm9CzSvElbKQO0s3Ud71jUjfn2Q3VPb+GFKJYB+mBCfCE80sJohyjAG6x5cpI
kkYb+eGehpuYaNJU8XHFFAG56HglXC07tepFH1TjyrEFrRp8mtvUEoITImtFm6STMUTPPpj71qts
3TkjoBv8yqziHdItNeDnuh/7XO6qJpsPhF/gOV+/NEPhZKuttBakOw43x/wysQr5Nkuowxr00uhR
ujWiYUY8cRemYb40LJWF3ZX3RVZlMI09DNCWgMJ2zLD4hIOzXQOlfH6SqW/aJl5K2a2WkeTcJxOq
vGVO31X3zcquRH3bny14G53Z5Pi1wP+l8zS+oFLbPrS/VUYkhIzN98K2UBUS3XJwyTVooGVfilJI
vx3bO0fK73rS7J3RXQ6a6kGOYrcr5+/IOXAfFt2TbWvdRq00cy8G+0oi9FWnx33TO/lZijr08ig/
653q7vUWxtxiILWNsCduh2jSAko0f0gWa99hngApqCb04jh1xCLZElFjbPqO7PFCtQ5F1mhe1YiX
x1hm6I2MJHuYgCItvxhwzHF/Wue+bE5iFVvPEbqdPDtXqSCLLRsYJ4cRRuuxFwjzpnlv8CpaUYMG
LKsgiWLtbI7WaXHy702futcQWZBBgyfol/bezAaJVVEot1W4DMdECz3CTkric67oy5AUi1o5MHkG
8qK2oMD5cSRAGmgFQRCQ6XPlOvHFxD6hSc05N63lOYthem04vT+c5YQGbpymiP126c6EgTgECEGQ
cft++xiG9DXE2mGESdpomjcjbfXnhB5RRSPaZ56PppWomiytY88ptKea7kg6fFPNXYMYQbShe0jQ
lBBUUhNUrGK4FyXWe6vG+j6tFkYcoviEW4NBXfwVafG8h+h2R9EKVTRtyemyhvDIIQ+dPNbordY4
7TnEnhkkuvmehIZxMReC2fDLH3Q1/xTOk9gxD9U2cYF5wcbrk6hlf2pt68XN620mUuUYFk2DZo8T
aFYTF2p06mkQkccQVW57KUqaxd1ew/arU5o/09t7LaSunmD6BsYUZoc8yeGvYVv1pW3EV+Qku2nB
3gygxD5rw4oznsbkSP9R8zFl5EfaggUHZvNuKckby3h7nGge3RY2YwN568FwYhaQPrsOi+neaJ1Y
CQLKhIkgAkvGfk03fqH7Vz9ZTw/ASZTZ8/1RhyKa3uWuEZ+p9w2WcSTdStO3vsKd7yntQgqwHaEp
HLg4FwLBRT8cEHl0XmQ445PiTuTFR+qlH5QOJbwJZci0sgCW3S1VRRsoRY5pZkF4B7MAoUqXfLXH
bDnM04Bj1S2eWy1jQyuUFzUSdZAanctyTyz4Yk6YwZPw4M5N/Uxo/MbQFGvdOUlvIFAYQEb2cTS6
l6aY3yxtCp/pFqGHqjP9NmKypj0EYEamHWK+zCn2XcapBW8T1rxxOSWdutz0AfBAW0zKF2nkN5xI
g6XYP8M45btt1XfOw4rX6v2ZSJJt2ix0QftMO7RZSX0juDYIMqgwtRy6GtPRaEHGNPCH7q3G+Qod
QMc5dmp6pmRLKAtST5vaF6ZrYNxYk4seIuAOOAHiUcapmIs2FszkIxyfD42p+7Fbl0+osatDEpPG
3MfDE1xy+33iBnMXbEFD3pXHCHHkc22huWE1OSQRmc/zPKQY1GE6rwa/ei7iYyo+WY1CPUiUCElp
Xa2R0wUurKub5BAX8h41S7UTJCJ+smLUNrNFTEE63iNQ1bSQOuNqL+zKLdJvmcT6PTTEzTVnPCCT
kZ8lXmo3yd1Xx8DjiLzvMjTiVE+yfTK7unsaRxSRY72I7Xp+eFy3E5rw7dTCcOkADweDbczP89Rq
13Qw3Dd2H9c3JXp4jD47WQMkGNHHeq09tJ47EXyicM7jhP0m3EmclELFYKnqZcBv5uPcliYzOlbb
MFW3tYs6tCTp8GlFyhCMyDkxmwWAJmN+KXqgBVM27q0cYzdtQ+cldz6HiwkARXNfJvArv7gi3Nbt
tlsStvV1XDDo2J642jAvViFjRIjbcSdqPy0JdaFxhuaqnA+FCn4V1iyImnGcwQGMfgWW9wS6GsBF
ni2Bm0/QDSDbntlqJHwISLFNTZAVjH6fqYq+7dpi2BIaJw+qhisinE1jlyLSuxiVsUPMk50Khk2H
3u7P+gyOEAqo55jtnS+H+DeVSJizrA56F6nGrPZK0ErZB1WovpTMAE6ShvSjvbV08bdyZIbr4nzd
FEOYnrFYszTr1isj+NeplNdWwdUlqOAkeQc4HkmtVLq43VctXk8tUHKVbIeVZdSl5luyBkg2Xd75
4epqwqrf3epm7IIycvFZac6JhQRSOtTcnU7zi5DN7l3vBwMk2bgwTUC5sxmjdQ0rpfJBRb4cmZwM
LKl6uaNfGZbNn3MTC4rcFXluUdrOxGVOyNujuuS8VXbXqe+zowbluejz6uQ02deob5Qgj2YcHYIp
GNGq8KxWRFKPftZHtkXmaOZuE1pQV5g4u5KckScjpZAM0/arjF1JqY0uy0kgHxNHdch05i5WMuce
gJT+NEa9cSwSk4ZZZQ5HymFSj4tTHS7RZW7iiaiaxiXwKFGQgIM5sRiymjE/wxIV1Za+BXYzELiD
3Vr7JJyvEYLL/azrP+1WmpdCJR/dwRfRCTwpjUynfYws01MV44tAcexbnCg4NAHwH/n57e32bSLA
cKMbbOvDND0/QFDURqQvEd0OzfQXZgKpuXYNZQLrPm4vijm8NqgWt/BtyQ5zLFIvmmTwx0jLL7SQ
w6maz5M5Hx3OEMcaBBjg4dJH8ZtB1bLak53qN21yumfO51yeq0G2SK6jUxwJyxA3fLmnashnRLci
utO/98bUbXw7ilSvt5FVSiVuzm1DglneNjetHuTHYYemfFOrUXvrEKILXGv2uHRXezBPEYkQRHWM
vDOz+jK1/MOH9dCcwFkTi3bLsAp5WoT6ssFVscmc/o1kvdcRGzI2IxiqptjaaQgmDAbRlpX/a6HE
eNByvblMvObBncw3pXK/UKtsGuHkAbZaylyaGkHelhho8vTSdOQ9rqfMtpS/GqV5bRmH0tZ2ncbo
dTHZu9S1a+mO+bXRYwreIX8JjR8aMC7s4YTYOou5V5tK/+iE71AUv5LPU+yEPYV+rOf4IzWO/bNu
OD42S9DgXR/tcLbtI9wxhOvBWB5hx8RufME5+F0MFHJEpaIV1hpzE/Y4ghBM41bTXzODlpimDdZ3
oh7KL8piRJcqLjntONrrSpfvIuuzMZrjTU/yQ0vy7iltiueo5eAlDAH3JZyfJikUFFjKyka3nG2X
1M4h6fVTN5By2k2G+T5qCTx3aR6srDRunEXPXPKV1c0H1Ci6pyR4jB8VXMXqqiVMLxJUx3xLLoI2
IIz2WKIp6aNgUe2fsUY/ClcmRu8BWcAEu3/ToVglE7PdVBPLjtsZnzqu9U0cyf5gLOOMs0opfVeV
PstEskv66aRLRqCj1lx/gSBXARnwp9lLQ9XA4EBXYk5FTqISnfdQcm2OAzrjssLOAmRZLdIX11rt
lR3CQdS+gdMIxUP/Vm8NJeypnEMLw0x6wTUG6j9cStA7WISWZf5hW8D5FjV16QjO8eoVXBf07nud
JpDY16/KnftVCeDy4Phxr5M+TEdr0qftbMSETq7YKqgCsJNmZPsRUTnHSadZ+xBNMijOjhbNy01m
AnQxozkQdksXlmOdU9ZdICbKbjfnOMUWZI3oeUuM5Zt+zHw9qsrj2GfvhOgkF0r5ZtNaZKw61E2H
uOqfpt41DkZns6VI9dE0pZO3fk5tJXR9jSw4COW7aBo/T6Ltd1Ofl9sss+h92nbru87EQW9eLSr9
hNAm7tT9Y8cfekgSJH/sWk5bjYEvjGsSGypQuzkvpk9Wpx8SgevZVq+YaFVzJnF3ZmQmAQ4BXdkC
N53vSDztjd0yKSU1Yx7IYgtZZAeHPLJFVZ8WJ9OuxD4Z3tAqOLaniXuHg6izHnbyPvzaTlATyHHh
am6AbDhmV21Ud0qPAvTXdnGsgLSY9KTizeMYNSGnr5qA+YlxqLEHbRaIGUSDYqzSwuYLf4f5RR/8
nsCVczc1V32arYMiMYDTS7+7x+q2hdhi0S2q6U5hcjmkGVGDnVY7nm51L3Wud895mwryantaiUpx
b6/WZIonM4vOrVN9I13F8etRNAH5uGukqjPs6Phqrw1b1aFk6lG11T03YblNCW6+kA0Bg/kBSbN8
TnLwFpl0Vv1Gckmf88YxT9aQax7Lx922JLiAqSGSO2WJXoj/PFOJjvJGD9kzWhgeKbTTJzSrDOka
8pBNa+q4GzN5M3C5YRyGfIwP0nhSHBZboXfOPgQys60HHI2clU1GEeuV2zzSMushAH4KoMssIwbh
ndhWbLn4sKfYL2bd3mUa8HhL0WlXu4n1eZLfnRh3lkLY6zXV5/yqtsV76JZfBpOmiSQ3u9D1Dzrh
WA+CEliP+qSb43fO/LGHaYo8M9S/N3YrT1h6ee4AlewMXNsb2towFSLx3Jqmv7BwvlQsRjJ2jiZF
0y6exde6kckbeoNPjlb7YH7bHyb9zij74JSOcR4GNb4IFmQNTdlZHxgfOLRb9ma5/JiSKsbakDO5
Ip3gLQw/cyJ6LegYPVdRZnhJnN2IhFKZZCRyt8QxBtMpyfYU9OeppJ1O1oZ8aWuo424vTTzezbAJ
wwni/0JPKrai7gmP15tOCXQhGUXREzXQSsC4RxlnA9Og5i0z10xZorY/O6sVIZzq+QbjX32atPIT
fjpCLaruJ0lacIkmoreySbE/EqK0EuoW5VpJvB/ZtIidztFr3w1kmVWG0l2j+T5AQaoCm8hHw04R
BdNi20IgYa2yVlCB2TfZuUU9fQyThQag1Im9Cy38PMhkDyg5aXS5uUoUcfkypfPHsFJmIuHy7hxq
08lYWyOWJP+aeDrFKwh7vqKjk1edpcxT5pmu7iBJS4rEfZR84c0as9Y0BCa3ec8QeiA5MsayubeI
QgdjwVNZh8OL6h6ElRMRUMVBZVfah4gMZ1tXC8JzZ5tg2rTetZXWf7Cb4kDh740WbveNH+JV5nqE
UAMqUnnXavl5AnryRm6DXziu448kruR9di4WZGRuYR7sHvoUp3jH6k9VPAAf5rVxgGSbdSRNyJoE
XzdYfvDMnx8/7sQebfC/84f92kdrGcCtOplX/e685h+t73SDdXIops1kYPCH5MLYyOupIBIv2Qos
Or7LKgwdQO7BGxPO5dyS6QUdew2ruPVQzQbC8/2rf/18xVm2eXc2JFttZn/29Z15bA7JPbmPb84n
4yfYG6re2gIsSDtni0eUp+lz0/uDyeiDpLed83VmXLVXD/lJ3qe7/tp9bhGt4zPBE2XDftrSuA47
DyeY0u+GKaCXj3sVJQgOEvUay0JuzTp+jYd61wFEwy3FoHKonXoPCHEMwnQQWPFbFxa7VA7OVF6x
3VVXZ4g/T1Uxc6NaPnNr42tGIbChnFVAg2b2Piqrc56N03tVAwMgG7W6SCR392FS35ao3HXTmH/k
gxRlUhVRYyb5RzrJW7NFgpCZcYO3XIiPxkgg95JSbqblycDwUfImXj62vrXBYyN3937ycGQe78Qf
bsKXu70G3TT1RGTKyqx/PDy48Q24z19P7ZiYl6jG9fOIWniELjwCFh5PHx9lHZfGUBRnjXHakcnX
WYnPBZ3bHTFK1ZF44op5OR/99rRlOrJfTHJiHKM8VoUNySOOGh415mW7mQjax98soWUS3dDSIdYI
CA1T42wzINw9/jJcc8aaMaqO6zuYJl35w+fr0qYJhwennMiWfTxEaVhwc/Pw/z73+Aiszbrss2fn
uJa19TVJfiXkZAmbZft462ZCSpZgpruNtBobzlAfwy6qAtnnbXdSa30IKvBuJCX946t3XVL+ep3f
PkcyIq/R5i3xJvmHpWziXWvrGJm6OOk9NjSIUEpTHh85Dh22zrxMlwAdo87So8c4hBhU67n6x4fH
5yK7zWnpVadHYP3jgXksvdPkEb07WzO4GwWJhKGy6o9mAmWrJe4iy9cUCcb7v7SD//df/DXd3/+D
59+qWrZ0cPvfnv49+FFd34sf3X+s/+uf/+rv//qU//SPL+q99+//8sQvaczKp+FHK59/8M32j5fD
3rP+y//fv/w/Px5f5VXWP/72l/fvRcLMgnNh8q3/I1sf1ZuDouufGvT1Ff7xP9dv4W9/OZTfk/fy
/b/5P//F4xd/tVFymwzaEPwzM0RDM/3o+r/9RXGcv2JoslcYNgr5X3/1Xzx+7a+26WJhsRlVCcSA
qPK6aujjv/3FsP+6eltcRHmug97adv43PH7DFXypP2rmERoasP8p/hEsW46u/6Y4H3SusSWeFURK
/iKGILeMNY0mKW4hO/DGcgmoiZkwdOmc+FYKzklg1zalVjzlIiXHcxaByMsJmEsSbRTm60cgKEEx
WCldoPe+Y/6+ZPpXy67pWZTaU2vp4jhmyXtjx/GO1iceSuGwv1R4xfJi4IBdVBEVZqyeOwUSRqUQ
9lx23aGfPzGCysChLQEUzRGsW3RMHL31sqJB2WxDYTOK6uzmeI5iiWlZYotXq4k8L0e9oCnm8KaX
2bZp0q9SJ+paEfOq6SJRLOyabd0Pz0qLIdcVHEETVk8GTsyUsIPCuweIpg8SR1/oSdP+wlYf72Sh
sRq2+alRBApnB2hGNAUK9BUGB1p10Tq/bYnSg4HwHcHN5zQvqNXwpIAn+Tl+dFWNWWmXn4YqdbxE
ZGSGxeyBKXmRUmFYg4F3HXKSkkZAYLwdmfbQbPRzdzKY2K2n0roAl87M0v2RjdBldftc5FgDS+2m
RrkeNEgQFzE1b2ZDDF6d7bmf4kuozf1VpAOgnXEgYTG+F63Ifb0SXyMBGigWtKHtzGr2VaS+kC8Q
a9EuQca+NYiRanuqMyfWfKmX7tUNZ/WpGX6m/c3V9ejjNDuVV0y459A+fxuETeyzNWzR7cWb2U2W
qygGAqjsZ5lgIJWFsG5N/pSlvCBsA8/KckzkKyO2g4h1KHrlGdqztm2q7LsFn3ozLkMLcccF36BM
wNTs4rliE9zEmrbQVkoJJ2vYs5GOPXVgJ7e5tU7V6/xbWLn5MbVrkBWUbBp7g0cXoNsnjvIhKUPf
JSHiKcZmza+OuiaRUUlvnDddNovfvVVzhcgil8+9MWqeUU3dIWQEx9GnXnc63+1ocCkG5e3ckThA
4OJJqlN0hZRAEysEKdGr1suUVfVHMsckxBqHRGLC6iqxC1VCekbAxNuyz3skXzWepyHHoiWxRhNg
B/XkjcHQmr9XeqCxpgO0xJ2So8fVMSPsLReCpoY8hE7EhjwKUnwNZTjGhch3aQzXzPxiT2J+HYCt
u2ELbTnS5SFFwuwMClkTuhIA0wWGTIQkSSDjdoZeiNIIlxWH1LNWZTuTWNqtWuSUDCqSUFLm3xkg
fhw6qW6VKWXeNHzR0/GWoubcOElKFdXXz4oTmee8ebKhdFwJswCFldLANEc19Ub7RxYl6WEqRo8Q
ED3QBJH3Sh99VXI8g4SmBdB9vilZdo0NRQZAGvY6v2/EpPT6FUVuDLM1N2TjJmvsVVYD0sEeszW0
FFWTFItnTVjJEP7dod/Fe/TSMHVBYO5ogE+97VAa9p/oNcNndeJ9zvF5cJZvZe4Iurprahhj1HKu
690U9U+DOfzIYEHT1e7FNk8kvRYFNYM9FJte2JvcssVzczH4cYm+CjdjCX+ABlW6ocWtc9pgiltG
kCqpTrwyM3dqsewzO3S8uFoy365ZgIQZOT5EIKbadGLIDcTHDdclHwcMWxjPaw3GNVMDezsQZsbV
AZNy3qcRPmYFY6GXlg2hwQDuRwcOJiHl82AaF5GztAMaBfGext6oGc9qbX82Q8r5CF7ZpHzM9SHZ
FUP2UREYW80kHrHGy3K7ZIJBGQqN3pDRp6xHBzPTYFT7kjXCql5j1f0UTwgHSg3o+6KPTjC3zXvU
6Ncx4UwyZtWbI2t7340m4+us3LdT8kOrqunJdct4KxbntRgV3M0EJr1UDDqipJgCo4ruTHwBpRcL
uiq18rW2J8+TdVxjmudltLrgSAOrdX5GWhIeK334UNPVfTKTH04/94FVMDOZzAYpD2zdVAyfFhIv
O3IM3Tq9VGr+jEnzuVeb78JBi5WMBSbaCYEBMSfcnBAB5HzTiM51NIqqCBXLVlfq0XecudrGQxAt
KiB93fBqFRwIvvpBsz+UsbZcHK2Tm6WOFZTKn5EIJqdUU5AuuwoUoeUd/UAdLFr8g3Cm+ZzaP7Ul
sg65eyjptHgOnVdZaz780OHJNghibZYbvMzlWTAM3upZ6A80ivgppHLfLqXLpCJhjj6ZN8BGxJDa
+EWIAgUp3TqdT66FEYlhO8/2S8T0SVdU9WYxYDNms/CyHKAuNH8ysNQF/pOzvIcC7FhWZ28Wk+2r
W5uYuAsiFuq5fi7mZA8xEuAkIfY7i/G3k0TmhSDlp0knf6/oaHEObl1tSjAufqfWPyBNqOc201n9
k5XNZg3vVmuhZmPY6hQ6zWeS6Dek2wyBORDalRPMlvbQ8JCmSmputzoZ6vSVof1VTRvlzUC3NQj3
64jDx+/p/wS07Gt8Ggyuyqq8KybGxoj9NnGX79k4fE3lQBq3SDv47iVc8DQ9phFTXb2IV57oi0zd
GeaFWntiYKsYYNF6sm9eVfpM5AFZo08gvF/TDiamzm48vVxeodcC4+vze12wFyqys3Z6pYZeRC50
jdzdlSxnPcDlS9sT4WwRZw4yKPPilOZ/ndEpWlJ4bTOkIM5HgUM8od2r+wiLhwdQlhS8nnZlwQbd
AHTT8LIa0UTUqkX1hQg7SCkTN1FMIEHeOzf6xARbyE9dGxUMmcDwJVF2MbsY7l6sniQoq0jSEoU7
La79mMuDPervnNMiOhyDfYlGNd6ITtEC+rDuVhX99//k7jyWI+XWNX1FdODNFBLSG3kzISRVCe89
V98P1D5b/6neJ6J72hOJdJAJi2Xe7zXUq8ZTReIoWAA1Caql5/ixqCwYCEX9azRYixVS8aSr1TsM
iX6XkOaIfa6iu611mIo2fYjaGldj9d6kmoITYPaC5ZJKCam0xSlFItIDnIziSJ9djoIrC/Nn1IQs
gOL8UrMkZnQnOFvCfXfxgfXkMmL+5vVW/VzeyE3ZFmamw6/Etk4qJdWDuJHbcZ+6RKrOMGLmr3CI
ZVtmpmenRXfEYivYwFOnhy9Z1JRJtS2xhbazWSK1sG2YxGGzYyVwBcwUxcAkQ9ykxMKNQvkM4cYs
VTp2GKVTdD2gC24kaYE3IUNEt2fJNFCKkOlpoUgHAnOQYo6fTaUSr3F2DgXrIUpaYa9Ebb/RpclV
K2LxZnwjY3M+tBPmKfPc41auhcAVz9BcpFHDsNcqCABOTa8ntGRhVhJdXsQCND5mgcZY7du6kvct
LkhFVl4SVXwPl8XoxCzf1rIBwEHVo+noYwq3HQUivw0CYwyFVXRuRjBnljWeMZGVbcki8YElHpIu
9fZfmSAVBz2tC9Am/zFSw0eqeT1OTjUEsyABwDTVunDbIgwxrYu6g778wVilPaDgqP/1eH2SOba0
T+p7BdvqFAYvK9QqoTPls7EbGPxe3PUVAF4VoqI5LDzB5eU8IuFW68Rr1anlgVGE6Lpl6z89/E/P
jTinOhZcP3v9bLosqstML53/cS/r+0gTkqkpjV1K5pDQ/+PdWgJp1v75dMscHisfSG7/eOUfmz9f
KtAVSslmjTPrv3+BIMjQkYNCdkSTydSf/f7f/krqcay8wGegbWbvEyYo7s/R/vyCdVdJSQxzpgjW
nwOvz1HshoNiJBS8VGIpLTJbAB2UnbY2hVqBz72+UCwtYN3C/yrD3ZDh7OeFuqa7QRUBBwjDIkdq
4Uph60WTCldAoV5wnfWPD+SE2wI1xxWWWKCgpb/782d9zlJAtoMcDCNb0AxQZCylgB26BenAWAPM
Y0E/mhUIERdMJAUckZcLGma00HZBUxA/ZwdxQVjWrb+eU1VzhzYArN5g3gIoppHsYuUHdaL6PWhk
cpA+RINf7h1ZSwB2AEcNXKNkjWMUUK7Bf+Qi6J117z9/puWIxYIi/TwHLQxb2Fnb+gssJSxAVDD3
AnXn5BQtkNbP89AqLG8q5FO4wE+dUbLixo8cvTcfskL9PpTywrM0lXItuCIQ2PqKYiBDlPt6t37h
cjnX69ZfD+Vp6rwZIy15Rt4VgUrxDdIFlROWyFTwn/qwbpncsn8ehguiZy7Ynr4gf/WC99Uq4Y/r
wz/PLbig39nbZH8D6T/cisgm2IaG1h4E1XsRLXubIvxowvvaHbzklNvG+YWANjvYT161aTYasK7b
GLuhc2LNu82Hl8Hbti6UOHucsJyF83Qii1ua9/7Dtk8OiMtMZ+s/1K52h+OkdwKhcroNMQmTvZ0P
zUa3a/dtOdiJzpl8zVtSb15i0zlh/Lx/gez0Ygqefp2+eKLbcMAUlFMD5ih+SZkrJA/c2Nvs9OI/
tCnwQUSX7oRE4R6iPbPgO74byW8cHCWcTRf2jVORXW0QxTjDpoXpvKnCTUH4kPWQ4TESci7gHPPr
hteoOqv5ldNCdk8z3wrti9MzJaI7z3tLeyWfdHwfp2tuETsetbtQPlQNRH+XIG1R8NCq9DiNTddq
vuFa7AfuOO9FWWeSc+HY/jklZytlpj7cBo9LIpG2ojhVDGa867HHhofjgFngyUX+lwixZnjheySn
ztzyNTBfrHEATW28aBkUiOLiZ8146S8+mbYZuGzw0FK9ct7P2OyGIAQ2YhX1GuZbcThapJOjX5hs
pgR48FEl7r4UjQEXXJXl8E56x4WTZ7XSIebBDzZ18jC0lV0pjopWLPWM/MLkfznYiD5tw1UoXinP
AEsmncPRi8bFtyXaYw86gegQXn6dGdfOXQDrfk+zINvIySdXh+xJ7TpoXPPBvFZ707ym/o0Ry+Wf
+lK48pb+Tr5LUOqS+5xuyLZOnqfJiZ6Vq2KTgug76EnU+/wsE09xDg8Cv/RAEMPwyApTqiDhf4pf
YrfTONfmNvwUb2lrc8L639jd5e+cHaLs/Xt6RRvdYxp+dO7shY/YC1NC/tw1j6LnjvSsJ8hw9bkV
XDySSqz2hH3mKPeJk35ipB2TLpElz1KNg90IZ+Us3lMt20Qb0ba+/S8mixrXa3Yu5TmUj+0lf0op
lO2/VW6canjr92N618o7wysywk6QfPgO4glaNAQTvP9aNyMfmimOlh6U7/Fb4ZvbxSn+oAl0muCJ
xl6V5k3sdg/9JfsFkl0/U3Q1W4Bjp5xcrlP8rJd3FnnTSfkokf1S3TX525ICuUTiLedDvcJ+pKbA
VZdYY2cuiRNCuimnK+2RS9Y5L/NB/NryYvcKVvIuxTvKYizeyXSEEllCSdzl31a6GZ25uZdKJ8sh
Xrg4b5qAgt9c/hJtO/dNiSXWnVqeaVxEU4TGckiNK2tCDDuHz/w4dskNEXJhjea+xSNOXVo0IvEJ
nQVrs/mcY4xK4hg7Jb27QRQueHQGk/wt9Kzluw9acgN9WdpYwikMzjRKhCFK6WAAwpNL7kSZH83m
kK5nKU8OiflUlY9W+dUpv/AV3VqZW9WYYe8pexoAW0smjBfFJ6H+bPBGYgea+aDUXiafeib3fQo/
T9pKw7STlnyEWw/Rjls+q+4SmHD0FaQtizi8pcVNLs/mwywdKoxKBa7IQII99zclU5CVfc9aPJS2
7CIsfr3kqEaem8YlZoOekXtvIacicd8QaWZC6tkTX0J2zxeUYSwkcQ2Yb9a7eeUKI2jhvPbOB+qX
a2tfovBe205f3ME6ljULZMiCCB7krgV13WXWdVDdD+VO2eJUQBmVhnKaM3pPtrgc1PMOvbv03fSx
bzQljrEleeiLfnVkUTS5fAhC3ze8+tLlq5zyZ3CmyZOZjcEwl7Bu/CC7TX4QftcAde/cKiT/TV+i
V7qUEwlZwx++uJAw9aBfjXO4dk1Rt4VTQ0evHGiEfBM0IK+tHV44B+BuoBjbWX3tpI0euP518gZS
ZB7pOYlIq/e53XO2jO6Jr6DyZg1HfBdJ4qs5epMHm2D6ovehKx2517pNYjIs+jvpIG2XkQNGde9G
Trn0mvkznSVZYUtDBeWLqbPwG4wtDDv9aiaMpLR64Ultt/m38I6xti54/YGLBYwjX+FLqYGb7S2D
eSnUrfc39UE4/x59V/zi1BH0XrFq3HAncTsuu49fQFLodrVoTxgDdzCv0lWvh1eyLUqT4mSUzofx
7nL2hSfjrrWHV5i578Ydwx/X0dhygsKP4YuNLTE99TKKJIjPUg8LCsZhBnaRC72MhCr2g7Z0EJ5Q
C5gQtnCfu5UyLfJKECuD2Xw3c0VpWnxXnI2cDHbm0hxgq3A5FE4XU8lFUeD1jvj1QctjuDCo6LaH
6sT4ZV65StYdd/3MSNx4s5OcjLuM/TEebF+Md5ZhJ9RieLMRGLyhU1C24lU4C0+4sNBpTvZL/Dw6
X5wE/QG9Bn0JY8GZM84mv5+fReNnCO0Py32qHUs3xBfTlu4YXjTqoMVz+iw/cBmLE8Oz/2Cckfai
+6KP2kKwz5eeCVIr3+aOuyw7sdv4I8yPMtfPkQNYZDuOOG8ZykybchqpexZthsbCmpRP0lWCs3r0
os3rGx9mjgJ3EU+fI11lsM/nXUTwkU3nkz7TDUoH7jzqJcjuOe3VK4O7dn7jVyjv/JogshlDObOa
3bq4jHMo4/2tbk6kownv/AHxRB2DZ/kjzT7bT4GLJEqgQZcu14WAH9ULP3Lt2DBO7ltX3dBL0lip
+fAFDHgSKFM3yh39P58al0aqjx7NLP3mazH4cwiW4vOuq3elf2u+uK19Y8tVyXG67aD0Mm1wObR1
Rq+LcnjTCic+Oem70XxYWqnqErYr09BPirj1qz2g8chkQfWGW/oNFm8y2wvuEX3O22keH8APUNzp
3RPjZrvYDr3XQmVr2nDjFBAbcosnpxm2Xe9k+95OAjc/+h2CbHuk1eOarSKgQiyPOb5BAFJ3Fu4N
wMDdyCnWJBgQzQnwowcrCZuG99Wdp6JWScNoB23xiBm5gdBkU8HWbm41bAH9saR8kMKGxjJHO3+Y
DyzS7RIW404itizFd9e2nAF+rPGENT9Szm2KC837wIXHr41CsoDKVCCzVHOStt2jrD4tJ5/knGWK
5sGFeEkzkEWPaVOJ7YBj9kf5QZZOenali0Iubw9f40GCyhktIAA0wyh+Yzgd2A28c2Q7PYz7EwJv
1/cK61ySFXXGKa/kIlIQQRlEdTy/WCOkzKUZmMW5rBds2HlCzmfP5iWsvWm6MTMXh61cnEOaKzNi
9ahuRMUl06Jk5sr1uQ/O2mKgi5/1b5O1/jNDq/EUs6KkAWMJxH0abCj9MKdZGtgJ5hsHf/iizTKc
M8+m7WY7HCyHW616zVs/OZjgtkQPitsUic3r1O3Fve9xobslz88bVY8xMCeMzby0PLwbzYu0sHns
HhtMxd1ut3RybX0vPNW1R0srXumvaAGjiDzcFkevs84Z06FgE2EljmbZTbakB830AnQrkzMDgJHj
rMNPWGYroyP+MqOtIrqC+Dj0KAdtVhy0rW1YbBrWOwyvzN0Wvov5mMekBDlM0hkxGgRJl7RGqw61
wMWJFbZkXzvKeZx2crDJTs3X2Hxn+GULd1T3cvIP71vtID9K7yTQuqpB4hmdMeuNYwuHkqkxHTL+
eZjt+qDsuMXfUJ5f0aHvjE/8kljwh2+VrLvxR0DaN0uZyHpIsZJun5MtHwxYonpRdo9kjVNh7rN3
pBujcSA3O67dsCNj0iGaO8Wi6BrdIeFzRhe+d4wXMesvGmALMzWL8D6n/HVu3lpu92zLQMqstb3X
EQZSg3PwpBXt8gIH/ItbrohdbmI4NlSXM2fRmXI/UmZgIkcOYb4H+SKj5wW8aQKPD5AK2dVX+80w
ZRyt3G0Z6850JlzcEP1nci7iTSDsUlxaz8MZ8JFiZ3MnRs6cvVPcrQ5UWqiehJ4IgMjUBdsrRDFi
7yJ/D0k9cnVKYgNwrb6HodkNcJgg/xjZxVRu4lslLE1o5FbO7L77ZZJBcoOOH6peJgDHQuy7wRPK
u+eBSrd2iIVXooxmKM/KWUB6pKHe3grPxWBr5CZ7Pnp6ev7GjsbXEXaV3DrNRiTe2Pqt6/RCb53m
SOiJCnjqDoHBBPl2uQfJV+3u2vBqiR8U1PkpOg5c+S5g9kxkQeHqokdc9uO95TReeFknJhDgWBy9
o6rrHePe0rbZ7+BpujHgWTMVuqMqHmOQXbmiZ9z1AAGMuhk8sS4/xQrTkC05Ub8CQPp7zGkI4GIY
tPMXofNQBPuP/o5F99gRPIF5dKGnBzE2Kur/A8WeO+2+ARhWN3G1zVrupBY79erdoP+p3ntyUdqA
lROur2hHGjy9HO3ev4NWp/xCc5U9++/EfoGI2Mj544fgDL6r3VsdMqZPpEB9vi+rLQxC8UGaofjh
jHGW3v2Tdd8iAMXWOKFZ9rs4JjXlncus9vtoa8onEir9h/FA/0NTMGz2xLVO0SMY8PwuePjb9XHq
7yLtFgyPc/qqInshnDIM3xS+AIiuTfIEPue2gqGhicDaqa/p1ww99y5/G96rlKX8hhGYXvI42qxf
T9NmgjF3IOIgteUca267/uR/eE2v8lN7oxDTYGmQ4XBt6/3V6i/QHnyUahCn6S9iVzhn8iZCGgrS
BvHggx4D6lwsYoJvV0C06Ixkl2jRU7nXt5hu0cNUre2/z9540k4hvZvbngKJnrDf5EwPPsztOdjN
j4mbQDezQhIWOSP9vjGwJX2HvbCpKjcyDru4ZK7Mes+Zw49GMG8iLOVNuYfk+m55kkefyWDuVs+B
uTHP+hMgiysDDYskMLDCOEB6bV9a/M0lL6fSDnBHHdXyRORFrK92oScxR0FXLNh1eo4SwP3kGDCh
t67CEdUxtHtbv0Pevg2eZGy54k2yTeKNBjB3pTdV35IzQXq47e+yxFV2yia7RwBqh6eQ7mwjxbZw
1K74Dj7I9Ar4Tu/GU0E2ZfCxMK1pPk79mu9zij8b/63aihUIwLZwG/1QbtUTGkFQ2duDf9E24cm4
CkAKtnElevYoTvb4EO2wyw6ZhconLCxZ3l2rcTM+Rm7q6YMTzK/6W/DePbXiRkS+tqmeVM74jm+M
Em8+offCjaoabYbVF+leg214njA8l4+F6dbNAxe6cUx6Dztz4px4SI/S1iDs6gImBpOtbXEeqrVP
LByLPv9Stra8N9zmlaQLGtIbFbJgK3GWlX0U038fCxUeBgJct6vey+gRfxzuYum+Um8IrSTyk9W9
KX0z6zJR7zIo1fsY5yBm3VmGy0ON0uGNpRPDHzMEYpOYi2YFpI96dARKwsv/Amc6gUnRJj6Zbn6Y
CXp1mj1c6IQ+8xiOyEUPhBrHwT7TFZbzRHE5rdOdhlcDCgJzWvMlO0XbTDPh203b+gWOQhEQIe/0
oh24pXCkmMWqipIOpTb43zpueHZ3p+LacJYtVPxOkdkqKhXEPO0+Jy4NYyhjO0jcrfET001W6NNr
Im/myWWqX7qGdZulO6B+cZ8va3aYJEjfIejajP+gGcJ58j5oBcSYMe3NtpRtpvgdzmfqtG54CXfD
L0p/rJpyouaom9jBU9qz9sSK6sXSD1As7Oi5M7wg36nnwvbflt47eGopDdmKN74SffvSfSLLKIDf
N9KXBnqysXYJYdKW4yOZa07J9N58L8G0CowJ+nHrDLMzqxzui28MpunjYBcw4zhJ1YayOAUouTkB
B8jAKKFLHOieMhP8IOADGEDMEOjlYXRgmRK/4mKROM2W+FFtZ+6Z5D/M1aFxsvuIlhF7fvlR3BGt
gyk9QX/wnwCHrEt4JbxCynfpi8lYNTjoRC3YkL8wQXETkqm7U6NoisNpzLvNeIjeOpLZtoGyrF7C
517advJGI27tHoFWz/LZqt7KZyDVrza+Y6YlbDP11hGXq16s4iBhUTFihV/MO7qOhOwl28fMtd8P
F+nFfOsEe1ttWd6fuCUVr39oX/S3kF6UkjhBhqhlvU4bd/hBJB3sNW0LVaD7zRlgFfidoZP/rWmc
U/WkEI93tJ6gdcr9OfmQWfcG7kwTKWzJi7gH/dqlSAAjOH8pP8vP4ss6a4ealT24xhW6AGwBpXpI
uaG70enhITNV+R0jxMNYPrpZF+VI64h2GPqaW+06lncB+MKhPZAT45/az+ipfCndZVZ29R9zBQvL
a0BqlWJLI7nN/u8KM/4ZIVyGtOQxjbxcfjIRrf9ubSV25l1wBBowXNlwBVelc7OZAdAB76Jt/9na
eHFw+7DXkKLbcdy1uxEuAgnXDrrRcRvcMb09Wxf04I+lh8DZeJ2B0TyS7Oe8tyFvPNxbl+CdelVI
6pX4Jj6AsT1/UADSl972OXxhChVzlTmsQXLOk3lLLawYoKLYdPv9i3HRig24+FWhJ8e6E/DTjj2Z
dfw2O2sv4y8Z4PdduS+e/H1HJNhLdBgfaYm/q/jW5xWA9rMaHIz7R1Xgt31VTvQk2cbFh91AUMMl
OQiXjhGZpuDf0k07bzCcIdPDCd4xkgvtaxLuetmVxdf5qDv6gckZ6EYi37WDv0sGMtkfjUI4tQJi
vqUAFCBuAlleNgfSyjAjmphDEgDmBQNJACKKI2pG1H2mTjAgePWUPgYqQOtzVhUdS3g825U5G05z
Tml0YXXJNZAkSWOT8/NKtpS5fh6qQQ/vQXxsxTxz2qU6t35+/bO+lawZ9jRB7IZtWdEP/PfPY3Yt
7QOM7EQKO62gV3/+BMvD9Tm/HJiih6b2ga8isDnLYaML//HWvz657kMrqBX97K2o/cJLk+YBXjHk
P0JyKdTusAWpDuufoFqOsW6SVwZHcd00jaSRXAOh8bYZw+PP2/t/f82f56xAqP61i/XJ9T1ZWkc7
hhrv533r8z8P/2yFWSg6f72SqKECQ4ah6ecFU2k5yPq4GJiXSWVpbdZd/OPw68+GERqwVp64rZqA
CST3NIbQGB8MjJy4dMGTyievLy0APXQWcV/tNM0IPSr7WOsr1TlAHaxFMdjVrDxKCRpEZXhoJGvX
lSz/MDdH0N8SgQ19ooZe3iJfsnXSuKJA+DST9tyo8rtltNsph0fZisBomDJmHTFqpAE6CiULS7Ag
jKjgPxMRuQ5c3twRrXgGaza3fSZJIMa96pFCvRNraAWJb1g7RYMmGyYvKYoVR2+0fTvVcPDEx3Ll
+iT9yC7HJ8WS6AWL+GEY5mPmMz0TKzfvp00s7WQie0eVuWWV3OLsNQiYp4ByDCzeNNPaC83IVDHO
QOVSAjjriPVKdA0bRKGSQd+lBLf5QzTVg0GKBDJ9AXV2/VRGwoeozzipJZ4ffA49Aa0KsZ5wBDDc
uM71YjOaWCZVUlwG9K49G50EADoD6vjG+whdFEue/AbVjNjfutRYHMGOZAVA9ZVRRLPeggCyXqkC
6BRDL5zD9DL4xu+pHXEvLOVfMEnOYmC8BgkUVrKuyaX7kiT8edOvHH2uPeSo1pqwgb/afWNa9UkZ
OcdiXkEPLs7hlpRXPH52MwFlgFAsp1scbPw2fzGmmFq5dKir6QCZZJ9l1Flm/zRG8n1T9zcCHZHl
17CjcnyKqAjVOaSs1svaxKkHnbkY3T1pmpx0+Qkfn9581FXyUFBpoWbBUUU3iTR/klrtndP02UD6
k6z0Ksnxp8psK12ih2eCuGScDEpQj4xzpsTS7zLuPptAREAzq8z2GONrSC6csUk3Tq0h1bZQa/ji
zyY6XJxViaWkBFMphCqMd1VQql9zQrnI1+6zdnrNyhoc1OpAU5UUnlH+WwrIawo74UjOzmZUi3yX
VMZ2zIDBtI41lbrUqZlYxrEw7cMq/lVkjiob4ibIhqfSZHSdWg3zhx7pbZ/EpxE+EG5D46YhXtTO
xLS84IfxNhMfvSEdUNj06LpwTXseO6nYN9n8nugzXYoswZUhzwcagEAa5vDGWp/qE/GJKczLqI49
S1F/05JcSWqf/cH8aCf96lOVng2oGrM4PqHWOuJr5tZ6BXO3z4jEE8+TETwYYX7IJGxvKgv4Qxnk
+/G5zgB0UquX9zG1zFJusZ6P1CelM0eMtuSP6ktUrO8qyfp9UnC6xooIKmNC8Cf53lCxc2uaGLxw
pmo1JPtCNc7EQR2kULjMoo+gVPVx88asL25/S4Mlb3wWDwi3n2CT1xAxYd9OVXCee+1Dz6EvjAXz
aCpic4ZiXSCk1TGm4lc8Ze7kK901EQsTc/QL5OerVCXMP2pskNWAzEFliE9D96pJdHPkFhy0VNdd
SaG6HeKqAxudWJ00+64NsizxtLAN07yrCd5z+sUisf9Wm/kBtnMEj4Floe+TSx8X8VHXm5eoY3WR
yQMuPDB6qVhT7EhxO3DL51TKtG2rzZdSQJ7GvcnZ1V4j3So9SQCRicS9GUzUKvXI6br4fRqklz6E
/iXXyK4xCASwCjXECQSLtckUouIaEALrZ40QdT2SsSOfxEsWpsxUh+BW/O7r8pffUudBfDpnByWc
xU2F4h+ZNonVsu90utG4co9pr6HJy5SQigvWAwfL7AjdpvqpCcCeAn3PrsZHE5vJ6Bam1btWNk9V
Plw455e5lrGi9RH3x1RNBfGFUGpk0NajP1Q3sl+3QlneIpWcXCFnYKiNWbT9LPpWxwelGFU7INXJ
xjjuJqtKAjUYZ+1UJBePPC5bhmHqCFoPo0sXbU1NWkfs0y+hMEPI1e23qgNvVWlFxGpCnpfaOq0S
fpqYu++hBo9Hw2fJT/+dVkVhl4kKGREqnNE+NF303UbydJNaWv8cwFbHvAQIglEQ2kPhZWYfAQ92
sRs31WsylgMODPlVIbnDngW8j4Lst4a41fmlq5QLqvAtbT/1cOZWF+XBLggMd0hVdyHqH+TsTvBr
lJlVc4FdvbBKAdSlYmJl4yM2H1KqNW32LITdpyYrJLnKS6lrwerUetNjqOEMBYY0+NE8RTpePwK1
SWifsu1DnCupe5YTBHbZFdLyIIyGsRUx/bXzRMA3BsS8bAFBTLi9Y1nclJzaF1TcJZxteBFH9IOR
au7rAgF3Pi7pU5b2ItYiM3Yxp9V2LUBInTyKs/xV9KFbNB1kHmfEKgJvIWZPKeQSQ0pgEEw6dsYx
SDrGIU4IIuYWWQzfyE/7fa4WpKs1jqIchO5kKDigKCJlhsC34JqM6U5KNEIPgRytDNKnoUxfGINX
ttgAGWUZEG0PoJ+Yl6wrcMzqO4tvS50kz0eSoSsJoL3M78nYbbxexe1eb4AATPkgYvYB63IcN5GP
pU8txQ42TAAjXfklkWG66qT+f1WCyaRbEF3zPyvBLr/7j1//TQj2r4/8SwgmSer/EhWFsApUDKou
Wuiw/iUEkxZT9f9Sfsn/SxRNRUenRZSGiK/wj/JL4yVN51lTRaalSfr/i/JL0tS/7H5FXSImSZcJ
78DiXf4/sorCVh17JNrKOWQFGve15gLz4cRrFSwcQ+ARgs6xzAQHKiG2dGQZtUmo4XAyABvJ9ZNf
EH7GKDp6uuBv81bGVROIT6gLr4UU6MBRZaIl140tSOOHFPYY6Q2N23UN7ZtqxYw17b4XWON3Euv2
0XiqM39C/eTTtCWyiZtC20rmoU4C8oAn+rgCJ525ZkWOq1as2iIkMAwMd3XcPijdiPmKpuLlFEh4
V2AOJtW4YohDb7ix3O8xERIP0nIfSt3YPLdB/agp3XOdisWLYg2eko8Xy/SbvdUNFDn7gQKPsKDw
KmlKjAD2pBEOh837lyFYMAb83HeiwZCOPnK2VOyym4BI3yBgbWPJnXns9ApALk7vmJljzkPhlLTW
l84wvFiaj5aW7gqSo9+KorlFWNUjGQg3Q8/qTs4HFlgMlrhlwsoV57tkQK0BE5Em0WA1ODTMtKV7
KyDJcv2EHjCMmLo1O7KJvbmhdVS8wkVq1sQce9QJbo+RofvJTZsjXJWKrHGx8yLZQMpSmTW7ysku
v7uOKWqBUQaiToxwo9ybFaLnLPWXThCrQ4Ay62pFPw4JPnnw5XXpOBNMcR3EheeQXNWq7ewqn/Av
sYZvoxne0BlUOwECWxBHxsZaSsTdaBDvB05U43yISVLaQFRQcbWmH9XyOncMIwGZKki8HJivpir9
VyG2BjwQL28w/SC38ECseoz0C7BEaUWQx1mBFyhIt7IekrMy1bFr1tYZwT5m+0aiuGlgaU7fH/xb
EAvRGW11vVnODVxt4bH1UWFJij3DpSbut+c+MCc0HkWeLANMCtW/Eo+Y9LQn48GETb4LGiaqeveN
GyiCaan4zNHubRvmOx5LI/IIzHA4+CUDvLrwokxwhzzxcfXARhZ7MXgXgWr3fU8kS4OXRhbUiMqx
+J4H5SUpTY9EyF1Ua8lxlIDyDEs5xgrLqdxH00Ts+kTNOHiy9AFeKi74F6tFweBn4kUOx2YbNnLm
ovDrzzVXcYhYL4SRTDKokIzQRXCmFZmeY8zB5KKpAffzfmfqMvf8kC6xjkA1aZK/FFHcnMyiyFmF
PSpIQN+qLn9Ig/xJFAGCiz7VdlY0oo4nQ7kfgmMtCeV+CmsDeZUPAVEa5mc9ilgn47/zISjRWRqa
gfqkxZRYog8x/X4nCdgskTVyqSP09T7+aJ4ZZS84axUUP1iGlUXf2wbWHdvUD5WLmZmnUJUzeI6o
jionWyIFg1l4E1Pp3Ipm97vqShguon+aTQxakhi/wlDyw2Mjcg4mmeKsKLTFORJYpYd+8SZrpX8M
qmh0h7EJKAUnIBpmq9j6pAOFCWN69a2k2ekGln5RqaZnEkdQuuTYwgR102+0VoAk2jQyY23RuRVh
NUzHc0C5Huq8KGnStu4xtY2zgamk7z+34DmPHfTiojJ1p5dxikky3TwU4qLCgy7K7yQRlzMBkxdt
kjxTL81OYarpf/6kcXzONVIjDJXbjUuOrVKDorFFgqmMv+FFaw8o69RNFrcENk79sctHROItNHpR
f5+EUt0Sx3Sk7y8gCZAaK0g4BkqkOB/WP8qy1ZHVBz6ybK6P161c0XHR9s3uv16fJgvf8eXx+vrP
wz/vXJ80aos9rS/9Y3N9adT0yWtG6bbuYn3L+vxfe+wUUDElAf78kE0YzZ20OAnMK/F88RP4sykU
bIbL43VrfdP65+czCSYLFI+XNxKjCm/956Wfz/w8t356fcHAIR2iEM6+k5F2MyDEvw+7HvEf30BY
v9f6hj+HW/fyj80/712P8mdTseIjtzsJuP/+8n9e+Hm87uPvI/3j8V+/cz36CGbnjAbMlL/2sx4a
4OFh0nCT+PtQf37gz0//a9d/v319+R+/bj30f/xmfz75j92v38MImpZwm3//8hIuOgYU8BprWeBM
r/tf/6h6RQzv32d+fWl9ct0qLSxHUg1rZWl8CzQQ4J/XhJEyUeL3cNaxltWxL8d/Uva1M9GJlI6D
QHXMMMKoAqR+lcKsGpm4TJsZReyinFmf/XmpreV0q/sCdXNkEz/Pr1vaIrBZ9/Dz6p+9NCTawkf8
2aMfVnZcKs1hrJLqOGBBvoK3vUmhYd0UFqA1Wh9PEYBhmEfm5h9P5n6yYAkvf96yvrB+zmeV7o3i
cPWTyKIfWGDXILNI5sinma4/xGHXtI6r9GZC8fFHo7OqdZROwQW9TeONvJiAzpcIqff25xYt166g
lC/AGzJ3JIa21sxwlXDNmAPne5PqdtP0v43mNz05gan59J5igIShh4EcYl7+TIviYf1DUiwCpv/w
8Od968e4GujjqOKWhtHh4F8exwaujVrCLxTHzzy04FHXDdoaCz94R1WGNz/THwqfYT7SG5ig/9ZN
rOKP9WGFDwYr5Hw3oT5linMwcbU5iJagHywjbrA76zqckwHZ1z+YvTBHKxY9VJb1pOMWASemY/Ft
pP1BXLbWh2U7oyAwiz1L2fC4/hkKZHbBxGhe9JJQQF4182OT6nAml0uqLtD++ud/c3cey60r25b9
lYpqF07AJJCJRnVEIzp5s00HIW0D74GE+foagHZdnXvqvRdR3ddBkBRFwhHIXGvOMeXsXNmUJyHL
00wY/7XoY+N3ZcFvrsqKqbofOASnjd59gw/1PDkznnqgfJsRKpeXBYhixqUsMRdHIXyJwdxwQe94
JVCgmcFmxyyU0pnlnKRsmXCS9URXA8d8RHbjKWnsnBE0dUBP18jIvJuGEQm3Mw5VMj7mFg7kqIoy
e+ekTKO9ugs2Q+QFR6Rg7jRbJ39JCrHEWYoBzQshftvE5UqehDaL5dHgUedwnPIQLc9GW6PnszD8
FsxbTgRdYIwwjT+PfC9ikFW6Nxrb4Wk9BpzZdYd3sqaXmy2qt2X/y2UBbdY61tmjmvkRmngPT9LQ
GAECFB9mjShwXYepxQiXYkZDSL08XJ9nc8HQgGHe6kSylyPi1gEkXosUY1p7kOM/fUaf/p8Q5NYE
IEHcDkZh7YnqWwpCywntTgqwimlPqFIiMgGWFtPq2fl0H/3jNeoCZDuMITqd5WroS1qQRrhvGQXS
jNf44exlk/723JNRDNCQzO4iXi4u3rLdH5uz7Oxs3ePLwq+GhMINiZbrObVu3nrC5fO0EHfW47Cc
bSo4ikiax9VdtW7w+uhzsb7WpYa9G5TzdXU3rX4m5o/4nzqbJrVarFDri3i/gEN1COPWjV5PofXR
52LdB+tT7iYMVxNxWO1LzuJhCmvut+vi8+mUmd+GMMzwgpj3cNjpL5N+RbdzfeiIkSRIBSRzAgt+
spGGnpL1rF4W/3hatqi5nDC47mq34WI2/H0B2JPhzvJaaIP44LQ4qcFB/pYO9q/ORD9WOEF3WhdR
1FZEqnC82roODgKkdtj2v6s4xYawONvW/acX79r6aH3t8ykAwlO79PMCiDHXvevtia3gNJoJWJoG
2UC88zCbVqRsJINNJyt0rfZ64p63bpDgJ+2WUCkGkxSoomUSeGWFdobjhHJeZjXjycaVlCzFMtO+
UwGCGVtLBE2TIK1yspGyR2ZGCFZyAc3wPAwU/cK2ynDgCyxCywb0qQrJNVsu6OQJHdat+PgVQJLQ
BS7fbG677VCH4bmXSDHCyTisZ0fn5FTWouw5XexwH0d6efR5MkhIgCfxVIyQiRvCHbbjMjcS2dto
EezjQ0g+y2VBqtbeqOmOfHYpQ3+IT+As4fQSi8XQ+hCb0V5H/WtfYb4PmwzFdwabotYRvRzbci+A
TMfrGbfwuRNFfw2z+qFOjQYsgTT4nWfEJ7qi3JLJRUyEiezbUFxBtCwLCCV2eoB4Ayu9PToJkuW+
wHa7NnXXFq5Yu7/rc1JQXfzF3Gr9heheFCamC0th7FAMm2n6cttfRtFEJDNT7fG548MrbH2b5WjQ
ZOvfq8Vnp5rmmV6Qw7R38/Hpgtw27rcgJNbvGWba1MSd5OhQAT/RGsejgUWTkY4HkqU1aWcuFtsW
fvUpAiUBWNS6VJAlAE0tr61/nZNo3DRtB9WMa808hy9BkAX7pCNfrRXvM8EpJ7slY4bkIxnzcWOR
0nuu9YtrtFgocqRWQGbgzKVzS0A6V89CJe11n9qX0i/vGuoCO3OWjMJ/R+CyzlGtv1ot7FU1dCDq
Bnuv1SLR9uuPZvzakS8MI8RHZf4S9N9OqtHYhBAkBHV8aE5J2XWnbFmsj8iD6U6Bb3UnT/QejSiQ
JiPV6SjCNca1ZEdMGjK59Q38eo+p9yY12u4uGdwrjZVfdzG+UVoGH9uGOVJuzJGk6NpbLrrLQucF
C4os26znMjPNX2DBvoZGNzPZnpfIanRo0ktfu8jLdlMagM6RMYmEHVk3ToWbo+PusO6dfFquuyLG
zzdD692sogImm/lpfaRULP8oDdYX/eUvRjudc8OMrte32MtVdn30uVjf5n3+7/p8/YA0Jo22sjiA
i3rhb+9bH2IzTHE+eL8//nd9DWLwMS7oNBTuj9TMieDIMmRHEG7JpQAj27rJE5jB+QZeQfo4NcF8
SIbHpPGNHag8CJVyKaEZsAIDtL+hOYKP8t/DIX+dKzDGa+pQP2rvqsIvyylXe2T/VF/CnjgChcfZ
IbSoifA0NwVGCTjR0Baa8TygDfgBiHYGxut/J56L8KeJmlKga4nTEBkvhVTyAMx0PA2QIB9nO/ph
JdejcsT3lmQ5ZKhDcCch9EFEMqxNkcbTmyTTY4b182JT+zpQYur3lnb1d/LF178PDoAizxqykw6a
4Km2+hdvnMc3EbUYJfNA3tIYbW+LFr7hUnJ5i+zykcBU8xJmYIpIf6DjPgMgXP/Yoo8c+/St9bHX
9LNXHZNQFgRlw+xZPpW9xqkeu+LGj8vhzqUufLX+oVPGtygR+dNQNfaJfmC6y6eqR1XOuL5ECxWP
/vyttkaJnt9FRdn68+tQRcd1Iyay4bFZxs4F7Ix1z+yHHwTj9XvlAehvJ7x2gdkED3KOrXM/RhPV
NTZlpqYw+176NSdf4VrSjsXe3Udf3YCC47K6/YTlMEo8+zzITAF+VfHH6gpAcTAbYudeh5N1KeDJ
fHzkJMUB15r9OhUJArmp9CH/dMO3PKo+/jMqVbLrWrohLYiKp16P39evMjOoHHkYjHf2ROrY7BHZ
IpZ1sCIIi5lZo8GMaAID36Bn6IVvLhSN5QCLmtOJZATvqAezf47T+XH9wKFyc5rCqruNpsq7hYGO
Um3ZalcVL7YZtUwLU8AmfQ+c3U3GjwNotmc/sofvs6e6fUqa+MEmKfFltrPL+qlzREDreor1gRfc
rafd+qmkwP+gGm0/CnOKMS3A/lpXvwD40NmyfI1Lj74YvoSprsQxkqX/kIQUWP3JKX4UvSAFKbK/
jGqu90yUw1OYNONDOBoI55d39GFxdD0j+WrEItnjOaxPFRekh5aMIn6DefkjhtwWuPEEQ7Xwd5FT
z0vqOGW60jv4Difa+jk5ZvJRZNE3RltkmBGecbL8oL2fOkVpc/kcNy53yWBosPZUwgwJOH50ighH
TBhv1neEebkNTR18a32JHazKhzMTA+uOMnEOMIW1bRYOWzl138PJ5nAHNjd6ldd3ZhA1H58BkJVp
u6u+z7VEjV9ZyaUoqUNn0aw/3rHArfQ8t28KAQTURAQq+RSbt27Q0lBYvmXkGuAn6i0r1bgtRsO5
tF5U3cq2cT8+wkca15IMsb7BrODOSqCBN10nsSw1PSl3ywZL4ELJJN91T7aaT2P4Bjb7zCkIv2zQ
bfYj+7NCJeG3oxiQBYihvMn4LlIyB+uduubH+tQmolfDiG4DuHNYoTqMgo7I3nPjvH6TNVfOpuDW
dlvpxrz0AWEpwZzZb1p8Wd/QTjjraEECd7Gm6iLanMgdeoO3Zc/h0ZoytVE1PxmSU4ocOvNRhlHF
vW1uD4hA9OOskCVpy6t/tpm/WKnEW+1gj8hQd93WnJ/ngnXc6SQ2XiFzPX58mh89VWQUvwZGZuzo
ZqVnaRnilpPJ51yHAq84WOtbU+DKxDLE9aNbCn0o0yAj3LF0H0uPhsb6lqIkBI3i7JsAErYFz9Lc
2pYYzqnbOnTcq/qLmdXEx7AZ/Hqee7PpXimtpPuOn8SpnlV0N5S+YORTtO8OGShieavDpPbK6/DQ
WKhrDgyejOvZc5InGVKSLhjl/8w5K01fG98TQxRbrIFGG95GchTnLlTjjuBb+4uYxe26ezxbvWqz
iV9F29X7MRytkx0Xzd3YGubGFtUyMvqyvnPuA+hU2kJ3H4D/HKYO0rxGDdTX/dMg8emtb5vCbFcK
f/puJFW71X3n3gxmGF0AydAjC2T0de7Tm3Vb/Mr/aureeZGRofdzobpTClH+zpLGsEFckf2w9M26
g2pmclfhPDcPuh1SAlj0hP4hdJ9ijQ5mfUvghXtFu+p7ABh8q2x/uJG2UV4CYRU7N267r1aORmLZ
h1Tq3uIILWeXDyUKAaxnljESLFj46sED/nsVVY740efNzvYb41vao7MaOmKfC9eKbt0kJWs3p9uf
q4epz11+f/DVtS+NOyc37VNVi2gPsbX/Quz2zfpZUWf+Nsimf6a/INEMEtHVz9y6ZQimi7V2f+jY
P4xTYH313VnvZi9C1ToX4V3eliZVRNZnXaxP+9A3bsFyDrgpuTSt/7b8//oOJzz9t25pW8JXtIT/
85b2sRz+raH95x/+NLR98y/LJWQMOKkjaY3/aWb73l+esD2LhrLlS9tzvc/etvOXS9NZkR2v/AVq
+kk1FeZftMZ9Wt4QUonV5b/+L9X1vswmWm0fFFkor3+e/4+CjmoZF137v/+nBWL136mmZNM7Lsgp
2xG+CdjI+UeU7ZR3nS5krE61k35hnAKqALBmS2JKX/vlxgxgNNkT3loD2Xw8t+eocnFJTfabkTjx
jgJqdk1gCgzAWV8q9T1CUXLkptKm8Us8w9arst+U+OID9VCYWPgKDYt5Kl7wSRsHmcb2s2POO6pw
zrkym0us0Rv1w0vQmKjlidsBJ50926bpPEyyuqCYPE3VUJzikKR6rzAGKJUBKo5BPYlKLcGooBHJ
yrbDRl1C2MdBo4m8q0gVdBaEmxswIw4bh2K3zDeVJWMGerLF7ux9ifzEvCvtnAKAk+2qJJxvXWlt
E5DrV0ElnIe68Ah5IF61jfSv2O1wMjXMjv1uPBIf+IL4LNzLrMWGHAAEE6VjEIIzHfqh+zbEjnFL
7u1WA4HbuENwHRTW+JKiMueneGOLPn9HfXBmrHkIy3nimkimIUFhR+VkgLmZNWyD0l5CUxlXdNrc
h8yvrxpXHlVdMbuCzoZe5W6Yd/RYk03tj/EWHjj6LTemgSVn6Ca2DQd1ms9N6hxEdpyYlyCTbq9H
OpQRsi0njvCkQoFX0fTuGZl9mXrf3MkhXVB4xa3QvXW9dMmJYPoumvYFdnzPNRh2XBZxzQvcn3WB
BZYybUtbF1D8YE94FzXekGlIvWOZ3nctw/Decwb4NY99bqFjZ1TkUXWxXJVcZ7E8O9HOtjVDEaaS
O0n5Aymq+O04aDGDoTsXRnNJRsO/oD/ce680JwgQ8cebbMS0P2fROxhXvW1s8yR0ap+60L0VbpmT
9ROPh7j8BQ0Cm2WIeCnF4HhtJv23Qg503GdkfgQa0t8L3KNtW+eBWyXNQ25AiUPDnYoMzFHutvsY
GbLW8mdRuhg0BeosMwx+Wl48HJwUcl0aAmpnDI2JyIq7TWUQg1EgXteL78ylFLVXnv4Oa3M8MPq6
ScO5RJsLhbAcumNulEdXhv55tj0ieK/oLQfMmu+IxwwfvISAVoIiI+h9KSfYdW2JrVupr67hzOep
UcwW7OCY29VD02jnRiPgvSTWb9GMGZS1Pti5BQLwxggw3xZ4tSVRxszS0AajvMMIZZ5zUfXHihoS
Eb74bzyAEiL1BAq/3MOY9cMY2+ba1/k3UljI6YTwtV3E+ye6GLYvQRDawaVBRImDmVBMNUz4AnOS
dDprQHhn3A25gFdboGZcSEaRiSnG3PaaalYmipvcyheNhjccCt/be4iQmQSDIhYKEzkhPzDL4Ix0
yCkO7jLAkKBhPC2usz4L0ZlkIbiB9Gu3NCGlRiDn4sD7HmPl3bfUB31k483AhYvBzkK8N5e+5tlt
EXLVAWcNYY3W7MaHIcEpH+VY5mw725ll+5DZ82+qSVuV5ucwxibmj5CIXfOX8sKjVxrEwQVgUANy
QMYk/8F6K0x18liV8cQwqsUBXBBAI8sSp+u8KQfUH2XfEoUcfxvxe6VBa+zaXHMAZ4WaJXrJuWjT
XO/w/WaYYrMOeilKhWnz2JS4K+egT7euN6a3xmNYg+UkS+9oV9mdgHqPr8f7oUmZIFQoQYTj1QWw
OKTnEzHhRyr4qI4yO7ryknsmeHrnZynZdWCCiw5QxmIxGzxDYRe/8/ym2yQpaAvgweamB5+/o867
9+sZJWv+tZqbdM+NColBQpa8SStf1POlRZ2zzcp53hnTTzf08LhRf7uyw3Cfw8XeTl7D9JTzR4xs
Zd2B2gBm/CX/NdICJ+atmY8NQB/KcFdRXE4XP3aGLfOvH+XoX0z4bLdpj3q8szpjy4SJYkbPKI5V
JjMNK2tTQgrNbQx9yBb2vfFrRu65j0lQuypHE9nS8CuV1CFJ+GmvmN6Hr9xz9x1a1LnxAQp1VoPp
drokScQ1qcjfhWe8GGZwRppB1JTLqD20sdkb+ks99pRO/A06QHLRG0vuCh87X9aGT36uH2tduPt5
RH7hEKG+032Nsy3SqDqAjU7Bgk4tcf1JZBd3cI706+So4NQniPRbW45bcpAgt1TWdB20Ir81ZUeF
zK7cnWiZrVEDIeRezPdB2nQ7v68vVtBy+rg46eZETveplUOFnRp+G9gqO9jpYLKlj1oLE1vaoLEc
KyaBtg8tTtbUdoRf29eR3R3EXB3KuCfZBvEkEXHYhlp4JMShg5Vuk+6kcRJ5Gu0x7N16qz08uBUY
yTgYuCeosdr7RvaiJkU5WNeIYWCLqJA4bYmMm9LJqLe9SS3Pswn0oP8nEc1aC/G4zG5FOXHxRZo2
eM0NSZ6X3AsFyQx06EP8e17Lz8Qdy+RuyGDYhs7tXPkDFXtSdqIYB3aco+GPDzqgeuoZnUUwEoJ8
7uwE6A2g7SocnIxa4EQCMh3hSnFHniH0ldEDgdp44pnnpEZdn2WXH7AskTESo9tVjfSvrR6XOoFB
JOmh9AdT2x1pi22zGKHK6AtOBOqzxA2om74S9qF5MmK8DpHj4KOOw2cmLBUBszMBnkGl6QKO5aHp
MYwi4ke4Qs5rgFowShL3RhABxKHf15UxXnIXGDeRjsc+Ld2dNwCaZC3zuzZmGOCnLk3ua1o8xpOK
oxARnwKVRzUHftOcXYBPX6NzDyGVQqGuR+p+K5Rv7TgB80z6pw4jvgwr+xBSkl3y5ahvheHkboPK
a7dBRCDiCrrrG/XT7iYsBPYxTKP6A3+3PhILEk9CsZXmWOyyVj+NgDlOqge2W5cS5tnSJ65sz964
UZJibLcpPVfO9yTFJZQUGGqcykFoUCG9wjTlUqM7rYsZ5eOOPuFbmiOMRKzww1jjJdbWiJkvRztb
MnaXhmHuzj1RTPgXRpikIqLtJWMfe2GfFjBOFbK+VuGoq8nYozMluQ+kLspsY1GCh8a0oxPwTh0D
rEwKkmFdyRFbCz9HryNhNxansXeRK+sUa3WLFtPDhtOa8CGQeqYdvOMefcDaYCOz75KUE66opd0W
VuoCXxbr7NJYW5tt66N/tNjW13LBkKtiCvbZYmv/1WybbMcgCnSHqm6piCHxKf1HJzCTcx2QPUtH
EHOpgqxSkHVSJHCbShfqasf4dW+J6n5d3QEIytq9XTuga99zXTgD5M6rz+deGEn8796XtQ26dkB1
FWZEYi0/+zFuAKUwl+He2ugjhpzmeu1+Cd3w2vqwFeze1MzGzXq+mdYXi4A27NRU47FcGaB2locZ
krKreq7VR+dz7X0pt6ed8bFcX7BEeT97tJgKG9XK0uvk/PzT8PxH63PFawoz33r2DMh9sRauzeC1
Lez+qzfckBJvUt3dfb6UVvSLhI861CpoX6z7wl13y7qvWtu9uHYc7O3noukoBrqNOAUzkhk1JwV3
KTs6r4t2edSq3wgCk6toKCfuZzAt0pA5SlnU+jSusaGedwjovJ8+F35Dq8jMZLlP/fklNyrjhOzV
OGXDcs7F/D5r/DuzQVtsXShNCpvptb8ycx4IsR5q2isQJFd6ZbDQK9fFyrH8eFQIONII8MWOvOZv
XQTHcl1Iq+Byqbx6z8CRax/yd67qcDCSmi2lFnUbUK68HsWMQwxZ5KMvh2m//lEvP3anppfW1aMN
Q2rGZ03nkNC8EtTzJyazWb5tZWVa0yLcWZ/rLnyN1RDu12O0Hov1QOnUyfdeIZ8+evhBwiWnhiAq
Y4vctqVR/4/ztx2A7Fft4tlbWvvrWySOBYbNR7uvseV+aES4asAUmur20DAgUOsO4T7+Z1etewmI
OyK+POmjI9OJj12wbuW6vXSi5tPnlnPZLvaqiY75pLdUIckQNJ2fZaawLI0FjJnOerCYEUuhABXa
qL0rB7+2OYtvSDQ2ytaAobtkP03li1EQzJ6oApEzwYLg27tfhKor1bZXYzZMX5s05QKrQoztRYbv
cgm/a6if3XwuxoVoI62YPEAobyLrd95MJw1AgikpJNqx+6gjPC/AfGqDELswuG885m5GxI1e9FTJ
LWD5tncUrXgsu/IJMjV3TDzfYrbJvGDwbtGlnv3iBgVtUhQ/LGm9mqGlrzIDIwfpZl9y8zWJcOtn
qvoa6uKrLQOPiCd+Alae3DZRgbZbjA8mXJOyTvbDCN+AdAUMa7bD0MIhNIGZJyoNLu3EOPSSvF1z
xvYYZv1hSR/blVI/JxURcGHT3XTOoA5hFr3U1iRh9yU7U6QkeAE5Jhqe+2todsdeyeLackiBmMZ7
P1fPCSU2/JLxWb0b1Al2U54fpl4Nj26vGH0hom6FuKGDNtoPan6sMvzlQWRAXsrTS+SO70xIcFEZ
xq3RIwm2Bf1eEiq2gcIik+ZkLXqBDKk5GByx5ikJ3bsiu59U+hNb1HxVTREX0Cx8a3sGK8aE5czs
04tyR9IUpT64SfWomiOpBNe1TXfUUl7J7uruU5kzThhBJ4s82wVDftOXNbDGRN+Y42sgMZB2oXcz
McjomoafhIVDF9NbxJh5K6vqRWXc6xxaqkjomo1KAeEheAcsSV/+rXX1c+up75qdMEd43/uBdqTv
uU9Nlp5Ubj7WWYeqfHJ2VTP/ICYXhW7iQzUb2gcRSIDu9KabzKfTnQF5GJ3tqO2XKQjgq/htcZW7
v5rGaba9Ux97O5KwKvr7vNK7qMTrOJ47P7lGxPO7jTvwjJ0fbQlUSO3RvdQJzSUXVXAfiY1Vx9gW
XMroldk+5hUhrNChEhw65Bq9Iz54BPjvbMbUu8kmaD8qLS5YuA5OMZ26fDqnWCtTndIQESPNIusW
ZPLL3Min1PK/LTKEDSKTzVzOLlotSEpVjXu/Attk4olNB2LTm+a68fqvZZk/spZXlvanq9DCV1zA
SAhElu1p8szbCfcolZIFC7IoqeJ5a3AYQghsGbnPY7ozD5aeqddoT8IvA2YmQHm5AlqZk/v3CMi/
ojuCvhcA+Grbr00YBWixwM/ZHkwKpXpQSqHExZCCOovr+LpA7d0UtMsCq+RWAMRy+CXLVu4DhT0O
NcGbCTWmMY1+55L4xxicy4HXo5AmdfO+bxVBPksYxWKJDxkrG1l89grruVWF3ijw7DQw821iN2rj
NPg42Ws14+R40+R6OPdtS1xdFx4mtybIVXSIJQaTREtNUFBS/M5ql3Rtr/pK7xn+rfZ3pWX96qDp
kPOhbyuGWBhfAlJ6Mz/bIE2Rm1DTTF+igdP4cUqj6dznGr+kvnZSqOhVHvkHM/UwHkrjlAy1cTHt
8BKh3USxbyb3VZ8ifGuca/qjj37UZCgLbY0vDP5PRvsXs9lvRhYw13pd00y6l3Zoncb8FVfmA/Pi
+WIJmJd+zsgaT4PT+yhTagoSjfM2uo15PTfmtyJOSuDFAkUPvnPCGK5GBYC/d36KrJG7OZnHnQoH
MjKBQgmkmI66caH9jAERHniQbUA2NYnxfHZlYtCTQfESx9N9W1CNzVMc1GYnrBMD2FfuGuBdAgqB
EzGX4cBUTQ6Xsjcfcba/e6YDrRcMAxILw7vtMvfO9KF5ZAZW8jgHb9rpg041tJmIskCXO5hO1W9S
Z6CWeRYpbkbcbxMZZxuynTDVVl9bKtYXLmvbeORo4lb4Tdlj2jdjtXVEunTLaPNzDToVfv07ygac
kwG3z7z5FVFFAcH7WyUTgY7FRZkZgnuRPdB4Sbep9oBN5uala3q8MdlPbjGXlgvZPl+h493XXqtf
3NL1xhnxqPquONHwPSbJz9T1pt0wk/Li4fYZE8ZkvXA2hJK2VK/2SSsYynJL44fUepCsRwpeCVS4
cgE3a5rBebAtlX9v6Z4YB4OrDKNaKJHmYHMZpClP+ua77BsXRK+CbbGEizTxY5O6+a1XDIDQcg/P
az8gpOCGmMn7jIn1plMVkSE0NMnf3jX9TRkQ1SrE92aU9I40Do4ydw/m/KtR/ORzy9/7JUksDsb0
jWLVyg70i039HH9jf6rL6Ftp1sTMgAirIa7rAdvo3E4PgUsacZjH884ZQ6DZhK1fCedO9POS9Y2z
IgU3VZoWqRC299gm4LwGlSaH2j3goxkuhqfeI9+9MZiFbT0BrKcQz0U6QzZKiFeMSy5oYa/vAxgD
fVMdhjhINnY+3k6hFjcIn3/G83A9J8N0EQ6iIMRz/T46Ec7XbEfiumKuEhvDA+djZVi35zL8QmJ0
3rVgEHtgLegwhGs9It8UmUVCpty7cviROulz2RNyTWtd00lAOoQaVKNxnWKflJZ8pgKHuo/+3jUW
zPh+0tejNZtImwaMdiYUVMR2gKEb7yGO7fuI1vw2E19S6ttX7aLJXRdSe5s6RbtiFdWz4MKG4RW3
95XsQM0lFIcqlNY7asEEeAL3nOKUm3/4Ox+D6hwMwryWAWagtveWi+F4MJzshtvcJo16Hwm4i7tp
LJ4S/R53WN9qd9cxJAIWFLibwHFemg4PeAXvoJPpmx+AIKIX0RymTH+brfGdcdPOCrPvJhaaAfnT
Q5CUmO0YtzTxg5OxPq0cfo6RQAczXoxcCQg3i4VfvLnuhLSTIBQmysfZZHoVd9mvXshHfIj6qkNz
6DrJe2XTiqXisa06o+NaxFSz56xTyrixY422oCTWY+xBrXFMuAynQFdQ+Zwao/c4nJFAaFtuBszt
V5RMHx1yLDbwPXZu7uw6yz8GHtEcdpbU+3leSkmomBrLLnc98kGKmc7Rc/Kckkd/nsbCO0WeuMMU
SLSWSoyrMve9LZE94BkzkulSOA/MBrorqQmVGJu0vkSef4XGCj+XRHESu2+F1sXWNH/UFQJ2n+OY
V5G97z2AopXpvw1VAT4BPCJCbZsAMX7ikNiWgnlvTRdZ3w4zRQu/KZ/zTDbMrybsfRZOgw49R3ZV
hVWHFpDnZh12lJqYer1mLXkezVpHyOOkP63PPxdxhZDOdrnSG4VEugitMLIIdC0p/G+n5RMMkw+M
1zmb4nyDQXpqli9C1/lAT2REKDPyDctLnwsNaARcrEo2WM969OVu1hKGTKiISQLNnH9TlDJ2VeYT
PrcovMdFZl90RJxvCjW7myRGPCZXUX636PN7ug6QfFiwAhfwFwXh17xuet8SW0zHOPeGE7ZRlPw9
A8F5cq3tEJYNHgwI101HZ2R9Kr2O0K+yAkm16IjjpcgRmXVeHcDqXOEcS460u+A5FjMQ4qUgAiIH
gfa/x3FmnRkDZpiBZC4Te7FomsfAebS6jJFanD27g93s3TEYTuuirorxNIMcSmIP+ewycU4SQrCi
ZbE++nytNIf7boDs2Ug4gcUyAw+DCTeCBwXk4/nni0VDaIGbQYRJBg7t3O2a1KsOhsvkaB6riLt7
QLOocZP+qmwWYeVSzqrR+kL3ScDwZQn4lZ7ulpHwf54hWxr5c3taH4nl6fpoeUdtq+7g+IiM2w75
cBfdK0cu5NEeOoTTJ+pk2hab6DUCEcui819k/9XySCd1eJR0PnWrrFOQDiK/cgeEvLJJ79bXksUd
sD6yRsTLZu9R4Cz6X5bjjLvCrRlNLO4DEWhyaOr39cn6siC+7JhyxAAuQd1dFs2/Hv3jKQNeRKwV
/NF1/YxydDhlt1bLBps9muR1sb48dV1wHMuHvp1B8TFNSMGfJ7eWiHhK1J+N7YFFyiCBCBXHggnA
OorFJuEti/XpusBHATmweUwr7sQk7vUnWXx8/99WYtlJnnIliNRlPda/EDhI/AFD5mhI3V2gnkXd
wJWcqk0fVSFzrquyNr8gmqNuJBGPxxGxAAmRZu4k4eeNqNfg8zlNJW4hhcCJKSlpG5pqdht0F8sm
t2tUyVs6Zu+MgTaZMw3EJSE5ssr4l+sWL2XHWZKSHBeVpCfMqYnGZ+pNAkDZXWNBGF8wMZcwaB7q
uM13FoWKvTOhuGFG042Fe51qPq4xou1vxN/MN68xB8cMTsIzRd+GV45NbL2Ulv5lZGyBpxWK0gQI
2SRJbGakuG20PIUdDEmpzSfDQIdbeyDb/ltrPWxT/Ndaj5u3Zsreip9/T7L9809/9B4S/ICQ0vQ8
UyBL8E2EHX80H9L/C5mF6/iuuxALbNQgf3AGjv8XqnXLkspGBuZb4m84A/mXUkxC6KFJIU1pOv9/
ko9/F3zw/UhHQCMQqevT81q0JdWPt8e4CBeByP8qzD5p8iidDxWjZtquMxZd+OQEoG3SycBtNcII
SjNGKTUomY0eB7paKRmQqrYW3tFPP4LeXuD75Qq1+5ts5j/So7CV/5axy8pJRyrThV3kKOH9I2O3
y/yoM2ZvOhgMe20pyIrVVrFxu+Fu6phCgL96nQA7C0LDrVxGxJYjlP6vV2I5Cv9cCYUix4Es4QnL
XqATf99DnduaunZpzZNwF1+bCFKu6mqgV70M3WTwXLlMaug5wZn69Y4hsmJEDw7C+GJSBQF2Q0/T
t55K2V7ZCQmYJj5t5nLZ96wD10vmiN+yzgbJWB8/tX+LjP67mofJ2/+76pZn2r5yhLI50j6ZzH9f
9b7HQKWB0RxchwKY33/RMqt22CXAQ0IbTUZ0CyqPzzLCuRaaTGuACWhv/gZZAfWakd0PI2b5dV/P
qQZ1lTTQRDuwjLY4pG6JJn/IX7RlPo921JAfCDQTuSo7yTkkeXeWBV9DHNVD5+vhUJH6doVT8zo0
FwBhDw/IrlVMkiyU3flgyUbgvejtnekkoC5LMmmrLJ33qnq0BUNdpHYkKM7/h7DzWm5cydrsEyEC
3tzSU6QkSqIcbxAlVQkeSNgE8PSzEtV/nJnumZ6LU0eGok1k7r0/ZwM/pXI7edSpQZRvIAyxZyJB
LbGLTZptqBd4ScCxXBsDImnfpBCdwmETOYj5evESRdpFGyOhEpJzTJhcPhlg0zwD5vYS85A1vPic
xpbhqrh5mFp2Izk43lAwgaL26xg5bhwARreP643lqHdS3Zp5qQLQhZoIdDOwYKpFOI0LSLKtzZjG
yKKT8KwtTkzBJmaatrXyjwi21SGO6ebykKN+MKOfIKqWcFcgKt+J92bY3yJpf1Q+g9ZaLfDQZNqK
hRomDYGFl0EqbjJBV1TAJ3XFd86Yc2OlfkZRyUg4dh75cziHNkyt2qwptgrSiWbSy11LKM+7N7uP
6k3iUS8FE1dVZZ0JiAStmcUFWX6gAlPIEEjdfRmoniLA+b+9oZayYv/RxmWyrgEUOykwR5b4lwsD
IK1D5NkK84/raT5Lic7fBoKaQhyUl6tUGxRjkQfxeRAuh8h3rrWNstP35HvrpjeIKQ8C1Qf+ULcG
6Y9VWyRcFMG1t5hJ1bGDkhU2SEP9NkX6YeJOVgDbJzmA7DPvXyHGeh+djMA3flMYfEyUyhjf2y9E
wGGfTccJGArRIJvNbYbf6hADaEcuUs5Stq+2juvClNpvWpThThDSNOP4kNllBemjBNTgvSOBjKcy
xz+eiMg8yF9NmzgPDTgw7itOWZ86siIHIPOD7UyaLc3kYy4hKuD75dC6YdcNZvqAigIEC6GMhFG8
6Ww873PoXlZajvgrEZ0zoEpdXkGEiomGYXqx5Qh9O2Clpg2OFPqQXACTss082D/SHQ52I3FKklc5
F7Tc2GHIiI+uylwEQAy8BdtSo7XZs6zXcYgTsxZ7x1LKnoFHsystag/fEpcW5Gbref4mwDppSLiH
yQcLt7N621dqYRApug2Yz668qBjWWVMRJiLnz3SYJB6CpiJJDY9zEuBfP3L7aIvMot5jqiMwpoRM
HmjTIxTbt9Qx8L+W1pdpYL9eTxND/aIicYBUy0H+iZg20MJoFqlb8q2cnBYSFRa78QxJSq/ENlXQ
fmWxehPllgLi/wr5FiuenD8sSlJfNUzyEXPwkfrUP8s2XukEGLSFSUdp4xbVSSLQXeqiZGDB8DEj
P6BOUwdNHSAn0ULzMdLebN3/7h01SLJ9TH3wW2lAVrp8h4XfG86KNVcKSPLy2Qi62xX52beJ2eVG
8/eVle7rFjdu0XORkCwBeRyd4Sp2BcFZwrjXDfurKTgishyJj8+100+iYavmck4fB08yi1ARzHbG
pb18Ij3sv5WU8XYetT/OSIzcyB4xlWztNs96zNFMJwffEMQxRby6MkTNbGKqPubcOxUvNon4XcFN
xnQo/anEskxd1nHHmyIqPKQ9xjfV6yzj3/ZERoXMboZVi+3yQFQpXNEY3PWWSTROk+yB3t9av360
Uo6XZZlwNpjbiASS2WyZJc1cGkNLJEXwK5XxXVVHH8sSwcZlWOd69NNiq1fksb5KYFD6xqAUc8+x
5Bl6orzBTcl20sh+TOz3gAE4PPp0HFeGCfAyGPkjFbXKIIS3GmXGalQfoOUWPN9NVgUo+rH0sRGz
gyttAnVWaMUEMc/8jiydkjuJi7Va+5A22QhswoTpE7CO1kd+2aGOkvZ7mxsMyMeQdBbWFxxMVlqU
/WhKZ6DhDz9ZY7bD3u6rS0JSaUy04kP/sqwiK2BbAQz9ZcXZY9PAaAw5JRhNB6taLfA2w/XYnovz
ZBpEP9XgVG7FHKbH1I4wSur0lJ2MIdrNVJNwXNJ2zeB+lnx0AZYM60Jt0VUzb4oCx0p9QkZYOwRA
qN+JQtxlUf1dxiCg4CbpykgI1iLA3C/YimfSHbHaYcvt1B0NNfO/5A3GiM5hjCFdnz0WVnkTHKur
ISQ4awivjNfI1gSShkpqYTcdsCXrDqehUAdHMNS7Lp9Jo444d1Is6Q1tfsSKR8A/Sn/bIbcZRP3a
8t6GvgXlpId4Vjt82zGsrzj6XPgxjU0MmT5CcEoCb7Oc2IxPM8DK+E/KuKcluxV2GTktTJt2dui8
Drx6+K7FbakDtJF1P+ock3wmmDma7PclQ8uqZ3BC1q41vncQX1dpZnHBt9lPJvpPYXuXwtEUuHbG
X2GdGuwuc5r9lOPVrCqGYXV400YWF0xkVTqfB7Lutxy1HIN4j0YkaPSCjcycSSPRp3VM1bJR75ml
R78GhnvLC9EQ9jBdWucap9CsU0jXjf8NBKRmm/+6LHhPE9Pce+w2KwEQ868SxEgyxroFGQHsY6Jl
WXQ+Zp3CDbZe+iiscA/RewdRAG2DrF8gaL1hsz5yQWf4hVtgxomgQ7YRXhGO61DdB/XBduNN23b+
pmlYSH2ooVps1qEDmGw9TLX2m6YEI+ScSwWzsGyf++ZJ2AHXoD2+RzkDNKG2VSPmiM0E705TiVsQ
sdvVFn9oPrhthft3PLOf8V60vZ5txKJBNBgm04gywKa+shyeQjrexYCeGHBxyWLqQMcKsbDLuJa1
iDuzPYI2EGWsXJuNFLgN53EfK+/O0f4ENgkRGTqITFFIhlCVumtcbeF9GWAaka2iRfIfz+dodQLW
T5VoBcXGD/3GzhGM/huO4Kk0P7rm4E0g9boXPaGizRApNdN+VnX8aLeYzeZXoeUz/TgvsqyiQ9xP
xxbGMv4RhFNjErrrJvsQFLyfwFR8ZhC/WGvRY+XqOMwXLJiyLb5RyD2bNaqsOuEytzze19R51yg3
Bmt+MPvPVm3saWqcEr8CYBj7ad/LN9QjWIwOP6HibM423nHW2J+4BIm6MbvHjkIP94b4x1ePXwwZ
c1Jv5epS4hxZXPomv6Up6WPaVz4mNazV4LFKl3O0unRRrB887PptN7vBqPWJw+Ac0hoCT9JYw5EU
aVvR26cJx0/dHmGhG6zVFgh91VaUiFl1W5ZfMKAHbzWiAgZ4B/WvYo62XJT3MMNYRqqeq8bispRB
ifmZSwPFmNqMU8O/LjXIsomnLYerkepPIe5l7EYGdU/W3OAqbNVHiUHea9AUKhOQS8Qq/SvGzJex
bG8p6SeuuR+88WGMXy1hbKKZMiOIOJ0LXYk22+x7qX0ZWprbkDAsH7J+gQ4MfkNdHdgPiCNK8h9d
8KxUwZ232WdAewPASwnp6uFdguFnYmS3GOY0jXHxVIfYBmOCUgFPTc0FR41d1U+cfz6ddpoy9h4z
pv6qRJ3V9j9n2QHOUrnmPKLa8JvV6BmfaKFoLZrhELfODTs8c2tP7kseZE9lyns9JPnNa8kYcIlC
wqHExiRQl8i9kuA6lrj19J176ibntpyOs0bjarr9AzHldzUlOA0FWcGpc7HtnKQzqprKm39ToEAJ
YDXnRXg1I16yeu2jjM+Y510GVTcEaOzXUctFVaU/VIm0IZx7+KfGGP5RH6gjIMiqM5MPigAsBsHb
GNKSTMFs3iz/9AmbxFy5pzI3L0z8tOzPsvY9F3e9JEyC1XKLPNnYyiN36Kliyp6kj7q590p1vqCA
iMvkQ9ULUAGvuU/TPSSsGXR1m0K9N76c8Ssj1cIZh6+qu2U1B+byMc/xU9bD9AsQdeywar5EePJq
dn6WMXsP/Kyb2fJcGwQWCarzfZsE1U6034D20CawB9fSH9UibZipsKG9yJndblnH6hyubfugTzyt
ArZEkRWXQfpnaTxB5kgoDimRwMX+UGrebNftd+1g7aBz/nQItJEeEprRqD5XghMnEcYutHx3iTY+
yzizj7I7C71I7oXITvDAKAQrf1e7s3bQtPrTSpzXTvd/xUHw4JF6mbtcX/haQBd389+l4w37lJW7
w7mYLaYergnSaTYlOexxVVfNn666lKQy9XVInAocTacjRTdIVqZH+nwQrt0ggLytiko1AzBa2vXK
GXucGaK/TWcV7Vywd8o8CkJDJG/Yrn54cLZ7S8Br1SgtTDd8dTkgiaXSRvovDsk5JNajqJJ9DV5b
1ea0F4lxBufvN3pox6va0NCfRRZkmeAHIu+EiUi+STPYP8GXWdWEFA1cNX1EtNlAgtXYl2cO6zOK
xGzXzvnRjKTCc0BCQwfXoARXV96Z6Rfp6z4lRXj1vOFYD2Rr6a4IVn7RvSwEwsVKBT46cYRjjjFs
BT0bh2YVbj7ick2qGZmCi39OhifQnbyUeVzp2wEFPoxn92ExrPnnn8U2SS9VZIJUqIaIKvQ1i9kO
Nnd24TmwrMt4Z2MM8Y9jS2hSrBwWBuPywz6ErF9B59qaKhw8H5LHeojc3WKhtNj8eE5HiJVF8nW2
+NMsnjzLP7phbhOcFv/a9Cw/+nsTv5AwwhZjm+WnWhsrNpCZ0AGHhF0h4179czfLV//c+J9f/OO7
tPxs+Xb5auHZLV8Fyz3/88N/bvP//Nm/3WtSlEyqmNT86+X9NeEZ8MTPiEbFhWe5o+XptZ4XAv5n
6d9fLL8N9RxEaKqYGmpNe1ruPOsCu/jf35Tgd4VR49GqlPu8Xq1iy9Wydq2TjoOtCySe9WLAYg0y
bE8LG3X5PvLcp174NTFOsFiRfJt7iV9K3ZUgcvGt7zwE7zXwWdgTwTO2cAHyOHeJM8fonZFB54KB
+Q74ET9c/qlrohgspvVohSxM/xkk0cVl87ZtyZuLcvCg5Su2U+8uEehqUe4dMLi5dAKLUAjH5h3G
7+YdHjvmHQjXkzkFw05DZbVtm/o74/wVIQ3HMRoQs4093ZdXbF2jqLdGTrwPdJk91y2OMzqtSKEB
lYZueaiQfWMuSUpnmWXrRFmJoTh8zTU3+N2rEGLglWYibBowaB2RpmaYpBw6cCS2dpooLdJbSaz3
THqeHmbw2YYVhDBVg2ioBcj+6RDDtiHDlJJ8R97IO65VxIRZQgGBAwTzxGuaDU9iqLyV0ZYPmp+T
7dWQ3IYVlpe8Rnp0hyRAW1thn7KhwbRsjTk8WOSbI1q5z1xJxmcCo8Bzv1tsXtHeAWb7BoqiYaal
IW/CzKJyTVgAGaBh9DjqwO09OQwa4mOt6g9zb770fpadZE7eXl/75c6y/D/mZH/7pWevtRoV2iCL
30Hbww6ou++62GNwOW5H/BSoEMW+SroLqOFDK8DOq2I8RzFBTaPLxls7ciN6zLOBCe5L4MWhrWhK
LYkQpP+Nc9fw3LbIvS071OjuvG0d85RdFoSfexjlGvlxdIhP7AjFanKrehwLr2arpgKc8EotwIRW
nTCyQ5EG+86Fh+dA3Wa2g+jBbOLnsXBdipbMPukOoXJTThBxZJNUELcpMK//4nSZSS0wfZgxmvly
IO+0pgJN/Jb4joC0HRnZKjhwehgw8zt46YTHUm3s6j4l1A53WsePPusaupfdDqcg6ODxDdZ0RG+w
aQU6Oqa3BPsMN8NuQiYww0YGL2bCGFpSH5tyMJjbyrPoLH/bCR/NY1kfBAKzVeHSZIqw+80zoF8x
wmCfWeLkZNGmVASjOsH2npGGD0tlbxM6lgU6Eq246XgaGIIn2XGOku6aBiYhP7N3HrpNGQoq/Kz6
xTxOxwEUgb/eOcegJuZ6wMOtb8U3reEB3cTN5mjco0O9ljW+hOikSE3Hq2RIGx6qTraMU+NdHBmn
WPf9h4HZNQsIjA9TAt7CZGfqkD3deePJCpffFnJl7xg338mB8yL7UZcEjrZax7pfYsvkmwtMzBjh
1Q39fW+xWbhxfancAAmdd8V2uUKJElKvJo+tJqer1upfNK6MVNwUf8Pq3YgJEwi8/iLakVkW6rwc
xQmkgsE/wuD6ymV6IDMBGt5EuBYj1AcPUuY6kwNXSyOdTTQe6VS+GA19xTP5r4Z10nLQx6R8cB/s
OO3JaQcnMSS6tEjs/TY8a3nFPpOMK0wlntoi+2X0goFsG7FsETy4xkM5RnBUXMZVkStnApJwp6Eu
PzS19z6h9ns0EWqp6VyJbf0RutmfghTxQfW8szmds5IpQgHJLgxIIYRtR8pD6F4aSzSHurd2kxlf
O1HcB+lI9EOvZo+B8SiH4X5SMP/Mxm0lWYP/0cyFSqSdk/oYNJJ2FRKu0Ms52fYIItvBVqTQ9hg7
7T7EZOBc5ml8b0qS2kYSe7siu8guw/lfM7ABcskgfYLA4iAGojtLXTL/4vCid5D6EDjk225y3+B6
vo7l2g/pXqoWg5BeYHAi31BOX6jkNsHguqsEdg/Ep/2ctL/C+d4p0mtdYU/CukukXA8zsz/koh7g
3tpzzPcOKmMM3atzsQUbUMeY49oaNGIYKEiyKso2EcFcGI3An8Wffzp0CUkFQAVpSI9YgPXFCdmb
YrjavgsvwyMYlBYn4xCDovyUt/E3RNVtElYPE5pnv5/w118R9FWsa7J3MyNZ136+lzW1it1/45nF
bKImK6QrgnNfO1+2mmVoTBgZrYOUaBtcIEDJHubWJHRXXHFIv6HkewTbcldtdwyH4isAIXTUkjai
dHceYCygbEPS3eKqgEK0GYpzJzDkbz+NMN+OnnZJRPOIPv8+rrPrpLFtBFV1nw4bezC/YpMy2Kyb
Q6kbbzIynzzUDxGhk44VTYy1nHplG5TlSMsexrY+ZSkqb9Ef7KG7U+95Aac+mc0PYxQXI4/OZiIf
TVwfEHsyaJ8r866yu02SF0+enp+bCOPFjiNWJVdm0GkMtCFZzJjKTudNm3vPFj0X5mn9JZ8JWI7H
LfTsN5hCp4J5RGnbb+qjUXeVePJQs7P5TMbM5j71P+yMfNXKJ+i7GT6h+X6j9Lq2G6Qs7Mn4xud8
HP0oPieuIYk20zdenTD+clqMbIi7DomASwusESEyHqMZrZaG8RXZQUaWm8xc5L3yxLFt5MuMwHtC
BLXxNk4DzDRGp0SSbLMYq6sRDyERPE/PWHcoy5nU3jDxtEM7QsAW7eM5eNYQfiMOkt0ehyxa1dOs
wZGWvPFTzs6WeE+tXxChFt111cVnqJO3zdFJa0xAerIBY+1Xy07WpUyWkFNgtmRAXwC5v7c0Z9/c
d6N5lhrBgU2KgJSklufRmf4wE3unVNnUQnw38P1TlmHJcbVmfnCcKiPb2jjyQP8fkSrhvn3CYSvc
uUY20NnizMGAw5Nki/Vkt/aNbeFVntYIbL2LPZVIY2klGYoW59CDCqfbzsllvIYX5p1y+5FwN1If
cWj+QF0dbSa3nUnkCG+o8f4IXH3cDgF1Y0TuBqlHXWjOaZx0EkZLdoOyUyiT2HT++IXv9pfbcuqX
6LQhPAOxOgyV0UjCdMPueYV4Hwq1dx5b+RMPiqtumOvWwZk/LAVtlBN9So21hjc+wCrlAZLbLbZE
RCr7zrzR+65Z95DqVnwcUIrTV2uiP6oLc1+MtvI9LOG2jrRURZO/wXH10I8zOU61ZybcT65mkROZ
c9C7IzNaE4WpPck7IzWeJ4okNXnJ8GY3GCjTDsYIEadeHgh5OaVjht12mH4bRvjmRFqy78Tw2ZcW
1g3YO0FqIUEGADUe+UiTS1XNn1Bl5KorOdPFNJxtWewdjRPbtvdaVb0PJmtEpsV7HzA4zSzX2ZUJ
HEyXcRuH6705Wax52X9Ocbzr0afBiqvj9QzxYV0m2muUEzRf5PWrNkz3boIiW4eyb2LVOM2oIzvZ
oyckqB49YzGh3g2Zm3h6hJd8lRCJSw9tz8NPEDBXQfAjIf758bV2goss/FebmZyVfdkz9TW1nusx
lZoKeuGMZJJ0JLiXXGqo8Z8DUUPd2vGNr3oGeeW/CV4E9fq6h6SMTdLOdYYXHfQdD1S5g0K8AuNl
KlYj7y8cJKoIrHWJsIU/8zm7zX/9LlEiLcr7JmeMnoI7+eSRskB0HsLl7tW9JRWduMCbN/7VDBoG
x3/v1owFuxFkEXWTAOxqLJaHq5zgoO6ih3OfhcoCvN9O3B2VvPrWtMqNlbzO80Xdb1TDceb/6sYh
j9HHaFZDI2Mn5FkhmnibUfon2RUXqIbkUsHsLCizncGBJGKitfja0tLt8rX6Hf9hW7AKWDkWzOLl
5xSpRt1vm5SBhf4lCYjVVpYVL/8XwLt0FdBx9o1yAyOPMeDv1U0wBtmpr9XlGPBYaRncN0OLJdPO
bk+m/cg+hBQH/L7Tf9QTK7spA6JkzJvIJ5GazOaGXcdfGCnhU+Z6KAJGOCUXzl7gAKxuoR5PxDhM
VuVGPVenVdHIRXizkH2qBxdNvxXqBQBcI3E4giWPBHaru1PPSz2spl4O2WHLa+c+amcf0W2pv459
/bEByVYqLfXrRoZr9faol6fewv95qQHPClnNJmJuVs80E3D4EoA1gpS27N+7mgARHF9XLQjY5BUb
9bW6TQXer7tfOm2LjaRF56Zt9vfmSaTv9SRch9wdERjEVnX4a1K0d8D4HppGBvv8umr9g7qJ6GB8
9nQoxGXaRv6t7krHu7tQfsoM3aem+SKt6KLuUt0mqB7y+VHdQj2nsvoTP/zPk4r4oXrCUeUc1UPx
EPcSMjOcdlKXjOXh1N25sj9wNxY6T1qU52A+yBg6MBpvt6zORfOhY12w8svyMpoMFptovussUL2S
wLCyb5C7K0VDZCU/HsW2xVWFsZuKcXLh+Ea6xnE/XRYAX3TpD8ftVcP+k6kfbOi4uEapGZz0Qj/0
IOamNIGDU5JAO2bRiD5GtvDuPg1DXMRT+0cELfbdKvK90ok2RRFHJgUZirCpea3nOvqVMtDjsDGf
6Ba+imEsANy9x4UGYdcs1IGAdjW+xVnPIVn8alftCAyB7U3TThWNfEvO83yIzSI+WlH5gi/xNZwx
aTYxBEL9Lhk35Pi0DE/qP6LRzK1QNDFFBWshDZlpO++GneHBB545RFC1xz86nPZd4n1rQVevG2d6
77DiAalhRK0nTL4xYd06FnQDq/FerTn9tErPX7s1gXA0DJJU7kHcJqcjoYF6aEZgg1UAaJM1cWbY
A22cfvRgQh4ndWA1qaF2FKaUrqD29CP9uoy7fcyduEoIVdE2TVGcNYVXGgqBYWBH3AsSHDOxDsRC
JgfI3/GaGSvLm6HwVEyXrsfHNs2xN8opbF0FmekdDAqsRL7tJkF/GNE9mpLnX/6p/Aqw1so/4U9s
dXydAV0MBrgNFOICAMlMcAbVw23difdSGOVZ2qR1h8rVw7J3xDtnnO/Estq9/iJyZtqAabewQqc7
wyom2BfviihMDrVFr7OAk9TOh9JjdoCZew73kwK8Cy2YoB1ILCnnacBQZZLT3nKrcmeSzKeLHNd/
TF6agGHEhCvRWiow0zGr8zLCz48Fpph/mVcVVLGVLiT8vwHvjJZJacgs21AwtEQ0sc2rlyikSF0W
uu9hk9aX7rYxAtwpxrAn4RPPA29AitYC+pWFaKmwwJ17teQxxcGBRTrpzqnP7uRYx0njU0Xqs0bw
oPAQ/1A6k7z3qJaAVdAveXdBpb3N4fid+LOxTYJ0tzx0PcK/cDMt2Y5miVGJjaWjTn3tEHwCnQES
yWhVD79pBVVf6cFj5GKF5qboYGUJZz6RmzbyT0XCupC6+5aPfrMWksFpnzs7FH1YziaPYVVN+2Ti
L4lZWTv43KxghF0txcyQ7NFpsutGLDQUk2EPg/paoMLfxNLTVibSPcvGX1oORxzzs03y7oSVjyYq
eHHHZt6VRlzu5fhNxVkRoj2ZezgNpw7P1nA0P3QDcIKQUPziQFemcc52vSwvVkzQcginCOYNxpS4
nfdhjXIvPhtu+uPn9wF+N7AMYI1PGlNndS0QzQGgV4yvcF36tcDbAfCByKiBJsLQu3NgHA28Jbdj
DHurKHFRVZS+v3CqAhQXllRR8Xwo8vBsSW4uvo0G9b6XQxHpJOURpsYpFLJjwdgmDmId/15KI9sl
JQsI6pTmyV2PfEHBRQto0OTgcpQft4yCaR0q5oL6Tkfr7yAtKWAQAvYA3HAB9wQpdL315qQ0cCX2
TUCO2VCdB7fechzs9BR/Koo6slE9EIGK+MwOGX14GXXyFhp/2MwzvLjSoipTDyJxpSlD4z0X1a3N
yYMh+IZWFIBS4e4SsGzuSqZDXMDEsoOQ+fkuLPBXBj9biDnzwD7Mg54cC94Es+L7aArBaenR7JgI
zORM78EUSfW5Y8T8zRr8U51mN9MoLpZgLZRB/KnJmMhUQG2zTz3ClTyu53Ebd72+cUIO/G4OSA7v
6ED18T2O2s9YjYGcASYPAY4NXkpwZCChXI2ZGVHJK0SWN9KTEICYxhFHdgSxMoiS3xDEyK1MSesj
KG+vRaQcU4ETgtDIg+zxQUeBF5wLzd8JxzzbGd6XQN+MDlkg2L0AFqkPyQ4RJxoYGlY1yZ1+Zb2I
NqjvANk2SdWPK9eA6UH4Y37E4e7Rqpxb6prfom+/9BQM2ZqpAUq9WycDH0Fg01+QqQczfYEZ6yK+
i0NiiOJ+kLgoUf9GWYNGF0nAalkxfUP3YPf+zgOTKgDnmqh9y8ZgjxSYXd0D0/a6nzJF3r2Qp2T7
qxQ/mnxKKnID+1OWK16sgvzyxL2fTeNOV7ROFAmQn2Nv0yXQ8mMxQKhpG0gjUXlTiB2mfDBwAG/w
5Up+FCjo+uKtNaWSCzOsod8YJlYvg2CiHoX7xLp5LhttpRNutluwsx6WCIYKH42cP+TIBlSlYJ91
QByaY4hoM+Tp/r8Tmi0I5/9GaDbwGaQxsTh5LHjn/ycruDG50ODAdgeSttSHvYCiIL++j1sFJ+jL
DDn0ULSMEW28eNI5IDGRSx0fEzzANVB3RY/CEwlyGQe74irV5Hhtqqa6aIrJ6EWURWHgHZfvnHBU
yz2/8Z6gAIrcvRl3CNEtOhxd3KV5T/82AEciuID7gFSIBvR5jnjf/vsLd/6TTv73ZeO7aPDaA/XG
/G9cd2hcJJXh0HCgTTvkbBzjbNwHHuRRjaN5NTf3mfipJoy8cLl3VrVv4NCFxovs0JQLgk4OVgDl
SgX/blI0HxwC2eKy9Ici5FfdqgJsDr78Wrl2+Xhu8e4tpygDtnUGoYDsL+toxsXL0IRcCFCQkSv+
qLIpVus0U1Tk0eLz+Mu1VwSHsmQURM72hSrrUzbs2GqHQ+9DSxQPR1/HyT2LT+JPncyPjZbb/583
zQr+L6uFF2paiGICwN1/e9N8z8+8QbPag5ZYEOBEeJ3BKD1VEi1Y7ti8IEKB5aBYPws9AtTlWNmM
49TRQsNy9qrAZQ/SXodSe4hqc7eQY2ZJ6YUWkOPTnUgXTPJThhUPzlEsoViPnxiTfv5ls9nW62CC
4860SIrcEMnkMGfNUzeMHKq4cVS7KGYora7A/75mvP9cM5bDpoEKw4fJ+B8SBCJSMjNIovag6625
S/KNFvrEkcUcEwV6YYgZCcxt9grdREjc4h63kPQ0i48ywcAXrSgLJZzCR0fMZwsRLpvfAddtPM+H
YytUSqkqGMYaj0eYBpU6VCK7uE0+70wZBNcyL3hAg3ELHAj2H+0UFhKMCBOWhTrkpDGUOdqKXJBU
oAyRpEckDOl50KVGGB75eCBJ/pDO08JDSqVd3zmtOLp+DbdQnW12bAR7J7GPixm8Hw1iSXjuLcZH
CS34PsAEgZmsHsI9iqbXDGrC7LVIn9TpClwlKMizGj45n7iZBht43AzA7GMNE2vz3z8RbL//cwPz
LBPRiqX7Afan+r/JQpxes0Q+yeaQVkQ+DxSr+85Px41pw9khM9idXWvVIaTdlKjPXbc2ETfFP5zJ
oofYbHbR66QWn1A8q7IuT3FQ3Pu40iFX5I+0pHxvTJr/Evzq76bUGkfb7VftUKdbzTB/6XL+7SXR
De7ZjvygK35pP37GxlFoL8xZOFAbEwwFVlnWuDoO3d59ave3uRBiOxFvglzos1Y8TjtkNqQNZNDE
U45kV3sNuxjDbtHLx8Abt93cnQjs0DGlMDe+ivAoDemcHOiuGU44hwaYBDv7/jwUI9kNQ8NPSlJQ
pLlJsAFvmdUdSFzJKLxaI6SI0WGTw53dCMm4MdeLLVsb4o3qBkn+5tUuw042PMUMW+hsVgcD3bF+
qx2/yamRVJHmNvlPHkS7zmdvcmyOhoVJtfzepJCzGu1JH6KfkiAMbGFXpdn+XgrKqBAXVwPBbMqe
AGd1ZSjiVuM5V2Laz6ovjkTy4aXNMajCV3bKm2pNlRydCEJmQzhufsjA+QgJbsycHkrvoDR5QbNn
DHmuZyquQKNGmFUU61x9KmIQFf/a1mLKNCf7sQcC2IvihC+9S5MIhz6xqMLn4PdURm+EnRwWpmoX
/6qi/ksz1X3F9BD4ZHslkginKEbaTW07kLXDr0DsUDIirKcTTery3LjeNdNg8CpWl6o427w1FRkk
X0MqP/t5TAC3Q0jAX35br/qOcmAzIR6CPrKpDwkcUp8hghcz6lAEOjsGdsqUnVnJ0zVJZ9+BPcG9
t8W1N+Dz48MHF4cnQCW7bSFG7treevLD6iNUu5A38+B6V78ltfmxXOBxI+KNU45PcUrMW4uRKHiH
eRHpGN4hXTXAVRRd29kkfvOOO8XFsTQ2G+Vk4sh079CT+1pDKVew5RsBbZHh6c9jXT2LpLpMSjfR
ASV3tMdBy+Gvhzl2qnZ4JW8xw37EWDdWTZyyars7jcHJYKhgEsp7Q9EfcZFAlTwe40See4xwmqOm
Lcs2jk+G0XB6gBnlln8SLgz/tLOSU8ObjEEhJImy/JCEYtc+QrZMAlyDjL/ikUccA/Q0R0OiLrPk
kpryOE2+PFRmwKAHK1OyYQcS4nU8Y4s+e67KgfMEi4y9PccXh97yqGVuvhGhDgDoy7Oc5i8nm8wX
UldxKBjOWowWbEbE0nmvflyzHTXKSahj4pTA99TjYtN4omO8VTKQ7RJ7V8atiSWuNWzp0AmjQVjR
9+TidZoD/N8XmyoY1ZS0o1O1Ae46GNZ3kDTLg9c624WdhLOgjY9PyieBy2Mcol32CXwU9S7TiIqb
E0Sho26h8JzvTabm+xixd2yV5bHoJvNuDub7uLSzLRKYi9YbuGvaYl6TT76f7VmH0PUhJkTedK/R
Tjrtz2jyU0djxlCp8DMoadad55GAtnwFbGhkKmbF1J9mA/MS6GsHoZPBFLvW1Q2q+S7o3mSduMyX
oKLIqUbju3xJEm/ed8m+ijPMfuAZn0xSm6A8jIeaeNNT4qXeXTP/LN+06ifLVyjqAEEbYtezckq3
nOMOBED/foa8frBtLziFBDDv/dJ6T+ogO2NAj6fOTPyAUThAU5N+itrqvqf/wZJgfog8739xd17L
jSvZmn6ViXOPHtgEEHH6XNCARqbkSirpBqEqSfDe4+nny1T11t493RNn5nI6orFJimJBJJG51r9+
kx7zNDdkMjt087wpLnIN++tqTOotMKJzEY/mDSQ656DOUp2F5Xb8GVb3UUkLiLAqcb/xsfSZvMXA
ncdgyZgsh1CWESPqJT4J8tZF32SXeZj6Wyfhn9Or5KLU9f5Y5+D0BsPDvUXCyUUHQ/DCKx6bAXqd
6USnzG3FRS2LEHx84NPNHVlMQ3JrR31/nBzvQIIO0w3qTgYt8yMe1sGaLLvZNN+sKc326WCSDNX0
7cUcG78ayOlBMePTGdfzgBtIEQUVHirZjPrbtUuGOaCEF5Npu1tk2Ilci+/DyHvMkjFBZIe/Ai3n
ivh4O5T0kJaVXkzLrdMvJLlwucS+cWNqtBYgJvAHtS49zvdRiWzbS84rJzCsJGkWaUj2dB6Ph87I
z9Gw9Ae9EHTJjRTIO1IbP4QWIRUMUbbpYtzg9tefIdinpxQHRmnznIAREhGPyHyTITLBb7HgIzFT
d6deI4LKS6SAhdOZdA3LkxhPDjknlRoVmrEET16GcZ1xVgzgrEOJUlU9zCyNRK0uAlZ346OScJGX
BAKcjR8Rnu2SEHepVi0imKcd9Oq3PBbf7WL9rqqLYsThhjnZYTIZ50V994MclyzwGPfB5M5fPJTg
2Tr3O13qGZwKoD218dYM94oanc9zcogRVC3kb09t9nMhHEzRs0vpsOVSSDOuwyDGRLQ2Ce0aflSg
zlIRpiVEtIbFzRzvIDWejdhAVo/9EkOV7Tr4jL+6B1UntdL4YoqKA46MMfWsT7QtmTiS7GwAeOMc
uWIuk31yyBG/wOpvWfv5K8hrS+/WEPS36LKXSVKDdWjnlOntw9oUL5IPK9nnwoKBjrCJUeK865AE
JIggwwonRomaT9GyY9enlBa8Uj1Bzanyyy6kuuwRIVoZc7i62WZNfk7BFTfDwL/TQ33O8HvYaEND
a8UjSiSzRrW+eVHc/jGmc3cTTNihohbZhFnr9LD2yYgZcEbUjxVftflUBdJ1V2q2FEF4bpERtDq9
6AjPfu82KMsgUn5YdQSnpAPnLCz6W9zdvU0iirPRo3xNcXDlmjePM+Z5re4/4AnMrNK8obtFGyKm
BwwjL4s8+VibnGuVEdSgPWQziIMQaAfa5WX0YKj0erM3l+amId6nXARCE3ytZQPtSrbx0LnfYEt8
mwpMx8cOFlfvtqdcoWlSD+hrpzZsb/Qc/KaIFiQRyPkH/G38erfm1n0uAc1aqms0AhU3euNfTPFA
0WJhYAlvik5/7FC+8N9kAqtcXELJpFFnqjdZ0OAwDWp8Jo0qYyCDJCMK38d4oi6W3whSQ8EiKSM3
qVlfU0RPGwW2zCH9CUYtT67fH9Kk/YE07RQxX0FXnE077DRQEnHS3akYoKvY+JcwhqcuEggGLFIs
kOgWL52mBV2uPal/IHJCCD2sD4TP95vU6R6kaMdmfWC1bZ5k7anwg9CmEmmcSPoZf3RNe58xukYk
Q+1bANqkKW19TIZH0mr11pvcu3yxrhutv0pcWNBhC9O5a/0HPUrOY838Vvi8db6OdUySXjum8CDI
g0sOzsPk5PE2mp90Az606fJ29BMfT+QkxHgtPBGT6HKrL+4b4BZ8/kmKwIpKfkLi3Rv9aj+KxL/s
pRQ1kVKkULc4NZs5nWoRcWaCZBxfeWP0pkVXGJFsQKu/61b4UWtrBm8yO1TId3Yzlm5UaevNVHKu
4YLFjRe7pLSO1beceSurD1KXOd8nWvTTKHkPZZXKhr0Xi/uyTs0LYVL+Mya6H4aJWEBet70R3wpy
PMe+fs8wlMU/ju4X5JfqTT9lS/s2gpxa8hxn6t/aHdJd6q89p+jDHCK1YVOsVXhe2/pUWBgC98LW
aTSOk8al44c2bsXaRAy4hbhxaOyDE8PWteb0QyEiHkyHSAs7DKmLeGczdFcPa/FCZJlx72Xeqzf7
12BQe1kvxeOw10cvlFwr3gEpHaqil9KxUUgO2Qiod5HJhl3pYbqID3qq0hd/zl69KH4vY5J+B69G
ST2UmAmFZTAbwRLTyUMSZzns0E0sTEOtiaLaOtTVQIMjNXedBqURl61AilZkPy5bEgxCUBpLUemU
xbgIFeelwu5c6etT6zXJFgSDUuGh+qM6ZtcmaAjxTM8lP/oPSjilFBiG/FI1i/a9NKEmIadWAJzC
rU1ZNWOjhKXAhPoGQwV4pRGSXwq/QuLM9oRjvsWFmgFEHocZh5I5iz8HAEqfo6NzxAgcyN/Filx1
HbbpbZMumPRTKxzqXip7vHlttM+3wr8e1v5QVGa5MeCenJLOgIwlPKY4SU4mZlyytXwfbMGH4Vyk
dnQybNPZWp2bBxhB0o9B/Eekq12Pq7jr6zLEVAosUiN8BPXQr0Wushk96NS34UZrIZ7Tr6EnEzUX
UXm056COobTqiXD3NnblPZ+iUsTqycJORCwXcto5N7qtUdLoF4TrYrjGKdgpK+4UNs92jAOyvLjJ
tv7WzSW7KytSWtAsNhhL8UaxxnUUBzjo7JtwuTEWAwIGqosBj9OTVesuqXkIiRBrnJVAdCLP2MEM
3et3SD218psacKom1yRFqrbcy0HLmLODvrdF9Wz1pGsSD91NXKhKdRu6zCsdDOQD6yd5Ag8+8Sa7
3kaglswlzl640PGuvFXIIIK+cC/rEgLt4gLk14tunarwp13FYA+6idI3PCqbjmXQFuJEHvPI0YlI
HBGWSMTHiWw0f1g3XoJNn10f7cHMEtou00eVafA/3UzakqfbPL9JE1hCHlVTJSWGSrOslCfx2pxY
0R58u3lWI7eFKBY8Hpfn1TcuU329HYs13UCFBxjzM8lSKHeNnz4r2AqlKPtqPPzEJvjbDG97qtwH
nIIf7bzcu5l4mMLxqq2cgyf71wGoAtYYmi3p6xBGWrUvpMpLjptFg1iWk1f9pKbj1zBpEQbLVQbk
Q8aaI3BQ7Njv1M6X1u1NNzA9ZpoZSAWiuroyawnsprvwShPqUvbdjvhTqrQ5+QMcurDf5LK8w/PY
3KtLrpATGTXUkIOiYfzpCqMCAcfRMl8eP03/+HJZ6Q2ZEG/lwHVJXFmAmSfreIHbgUSOPReuq+5D
+5BbspdFP7UUV0fpVPA5kjbaaQMlSkhN1LBql6Hm3KtJr/oMoVowq08BnVuG+W3dngaX2UTnPjBo
YmeRNVKlszINHnI5+NenecaMVg7jNV17H+3xRx9Ot8BhDByyCIPiYyK4PGoADPVt0FpCP9V1oTAE
jQELIx9eEHzysOjunayZIW1mOzW5UAOs3nkNvf5eaYl8pM0bDVKjs6bdbvaiBSBxfYxl1p4XxkFJ
PQz2yLnagIY4e5Imt0geRQYE1eQ4WugxkZUKxOypChSoOq8k7PKFrAd6Z1lLDxZ+CvSgJ60tb3xP
antZeI2cxbejZkoiDcYDbG8KIeXzyqADyidS7vxG1mNWNe8KrGukXhBvCIl9yUrLoPRU73Ia208T
dac3A/goiZfx3V0Fpr6Zzlyy09jFsBKm2jFCvOvs6EPO+oj/usGWhPi59KBey5FTXRXbmbbNA43/
R6khicZ56ezxyW+VsLiQ6zirPrDdIe+Sg8KAyPS9UXjzHBkQTplJyKkL/DOxJWqS4IKhxmI++Wim
fg3kCBOqGTMvj4+laG+QN//oaG7Xxv+O9IHBBVgGjHrzKsvjH+oaagxjCty5RbDiVvuoIlGW7DMI
wPmLlMSJueLr70U3SkjrSQG+VPO62lsOSIGKyT+gLaHMkFemN+YvAEc4iY+f7gYDA22slfc4H7/M
qSnfjEc14lgLTAlqcb/E34d3Z6mwibPZe8gBRZfzUtJS4yDPZdEx5G3K/MNyy5ekwKfLX5BbRoaa
f9tu0Fhwj5V+UvOobs2anbPoystFmgkUblYG9XzABK3AWnqjvqxLQm3fS3RKli3MyJIdgd8EprCe
yHqOVEfkowXyV6lRVLQRB9Px3E6BjBuG2tCnUGtqR8uttgJVEBFLIbBxyrdWXliMffCis2/NiHmZ
ri1TYCN2nmr7aEXVhyIMQLFnZlqS9mxF/e6lJQULRnlxk6wDBUokXtDCHOVbxkr3Q/eXQLYzidTW
2l1xE7tUx3L4LVe9tB72sP1LmqPI2kxz/iYxyGmghlQKbvaPxwgvHZwc+F57GdJgHa2PrNNroN8B
nehKvtEkPDIP5J8QjzOwd7mS0RALeOH3aoJRyu/m7IUPyteC7BaPPRL2L46+FZ4AWa0P28wxX/yF
dglP7I+kAk8n8fpu1hicNbgX8XO8BWhDahO9atRpAjIwmhYbtTktBLHFRnO35KKh46X5w4F18Wv0
sQO2nxpCYr4WqlhBCXVTlh462vhDvqPyX4utlo5MKjo6U//EpAvb3DE9I+PLyS5LEOTVKfNAwfw6
jamxK9vibciTK1k5rRklGrVtkKcJquKS7w5jlUfdAIYJ0YgWBt7O5vrUDAhwMcVHY8NK6Zi2gX/H
eqHWjE7q0tMUQlOGfnKDjoUQpTkAFt9zujR6MlT8s4yhJR9cWmcPLNfAYakVtHjVvC5bqo0MSQXd
LjEr0vkCmIjxjlQ4FC227ww8cPH3t+YID7z4gDoKuBu6p8HwwVPowGwpuHV60lRMmOS46a2wMcZf
Ik0P8uuu1sQsTfjnhjRQ8xCho/rPXUZKlGCqzNRjDyq/88urkEAMxWVqx/HW80qCaBxtOzWa2EkM
XFkWeIkT0EddK6sCQ4ri4wWUt3IQSxXUkOr6iS0XAQcwL7Z8+IG2a3Qpay/bZR5ak6s2Eym27ZIW
Fp/7HQ/+Ghr3dwUmKByD2OYIJpB5r8wx2nyBbZt1sD3RA40Zy6jnx/TQlnuO8+rWivnmrGw2ZE9G
Qfew2mzdWYYyq/CIoqk/FhsDpExDeto4zn3MBHxTautx7vkOlCUbO+mWRlBlx0HavBRudaUNtoyl
Xl696V2p1MMmg15CYvo6gNV4NKlOnVzGKHU9b2QrWNF1+QTNbyUxoKcjAoavifPhIqpCYMiY1dkK
G7brhASwAivRgTlauZPTd53k22Sk3J2n+pGwzr1EVooKPMaojw2dketD+oM8/KEa6H7t7i1reByn
2cZeVNtmWZ4clMdSyLhEY2o7DditTyQxgKtuuokGg0Tb96yuTpiZUgIKDHcxn/0E6mGXPS9J8WoS
aA+TCPuFadVZ66BsmS7kDA2RTtLs7Roi15QLAn70BUqdfVtIxkc+jddNa67Ma5Jr24OD1a7w4ApJ
nqojineHqxJwdj+ytUSLsEm9B31rQEl3uh/uFOWiFx6dpxNdCoqUbeOzHofru0thCzcH1UtJuBUO
XdRJ+lr8KBrUGE6LC1Dr8npz6uxkbAWhBGKvyEOxgEu3RLSnXciihAf7j9mxFIuhM8bXtO+25HOs
W7d9sUwGsg6U3K3cyeVMTDnv4CXKeujwopqtfWi2joknBSUfdUNV8qTMVZKsudKq8V7umw0cdID7
4QKHKmTksoVPmQ65Bpd5F+W/quFJLaFqPSvTl0TQFFg1XEr7KfeTQ5iADwgZjDS37ZXL7DWgzX/R
yGI0ivo2bt5Hb3itG+bqXspwJTcp2RJYdWQEIMC0ssvOluQkWijlVkYxXm9w8wN/fZHdXRn5Ry8h
wRaijlUKQJ7oQEqXOcbSHqADr4G/HNi1f6Fp4aEwsp/KlKPQWOEKCU2jISCIAcgywi3T76nAiCg/
aZ50QAX9cjEFUJyOaY3Pk5f8gHEIuDdvFMxZM+rZoickNc5NjsoYSjG9JgIEIvYBRRyQw79MQKL1
ouwdyhOVUTiEG7vJ3pWxkCPYUfwKn+rYehpS+z3t8u/SwEhum3qVItKo2jev6q4gUb6pcR1sv8PS
1U+rRx2E606Nt4v0bQDllJyhsYdt2THZjeXF1/bVAxLNkxoAGy4TOwCaje37N3gBfguh++0RZbDU
RnDe+/Betk/zTHlPphb8VCk3I5ERByuqw0JS/Aa7uBKZb27XUntX4DCR8ciJCb4ysXphQgKR1eFz
NzqY8GWLoyjNAQyiCJ4M8zlERUMwQn4j74vvE4PRceuMYlt0BhGvqbgbYtiz8t3nyw2vhwFk0deX
wIQyLOoD9QLe+/wJqnerSJ8swv3qMdPMBYng6D7Rf7UQHyFmWxg0QdFNyHXJDn0qngyTJRm26c9Y
Umpjo937ncmIlDrEar07j572nIz1U28QcsF4Z+uL/hquGUR4aSUmu7RZWiKh97OJZXqWmO9Y5FgH
aICfEl6vuofOhnOt2pteOo2pMeowmG+OXZKi47zlzoyiUNpJyM5GoqMJO2DZ4cdgzS6yRFq2nB+7
Uj4rqSA21JB09L7hpHoVVytUAYv+zHYavIwp4N3SfZUXRFpATTPR1cgqWhHgyGyUc9PkufmWtjQU
hfxDY1kB9MM37SjaotyHs4dLiNHdKv+ubGW7TrwA3jzRhni7Yl8BLVpADe8qK+ZaDrWgXBBOm4ys
tjW5a4YpHiQ6vlYER2rtq3S06tkUGXx8R9NybEhvlp4iVeJcroAegMjUjLPN9NS/x7b0BypCdJis
5Cx3rCs3xao/KO/DXJ6+r13OuqbvmwwNcSfd6HASKQ6hBU2X7HW9flUoizGzcsTdSiPafq/A+RGe
EmgWJRYZolDV16zmlMc7T5J5SJ7ETN+FBEOrZeXlY66rqbqiUMrGU125q3TXkz2Ywp7AKM4W1Utu
F78siZ/Kd9mr16ui9s4uEYTpKn4VU4NMBoquXnxg6o4o1X4zk/lWfjyWI7IgZrzJcs8wQPA95NPQ
AJmY2TSY1w58pnZzh4SPDZ0xnvyxSYk2o9LA34S3Rr7NqiKWcLrqr2eXi165FclnL7jDwRanZFYd
YI+9Asrj7GKRC4XcwdEcZT3Oe8OcQpKoU0zZSHxBwctSqGFxTj9M1/CCLvmZPFBYD62g4Manhndi
laW2J+F7vC6/EW7PQs9ntg4wrtvGu1M7yQjLB7sjnVKe+X5aU4nwFX0WGBYWa4EZMwEm/BHjcJWV
w7Nca9Te74TE7UE82sMTtZdAWrEN0HHIVUw+QnwwNo6eXBg13oZJWf8gtWexnAflICWLXmGtL3np
X6DAk/aDVrJZo+ipv9a7+LnWrLf61g4yu3J2rcxakVWF2mw0DzXosgRQIr1QlqoSvTCvO8wSNvZI
6Fc5nZBJfYOi/9hNJImgrn8op7u4YJKMJOKhMU2LQWLK0pW9qPpWK22i1cJN0jnfq7aZPtE4wwAM
cByUjWZkfbIg/+df7FE/w49/EWLbop3u/+nufx3eq+vX4r37T/lbfzzrv/56l1/6/aK71/71L3f2
ZMb0y+3w3i53792Q9//IXpbP/O/+8H+8q1d5WOr3v//H6xta2h1h4W3yq/+zpzCMTRNq2r8Pnb54
LbvX7l/8yj9ip+2/OdjYuo7uObbtmwY8v982xJRNf9Md29SFhwWnbTvWHz7E5Evr8n+uMH3L5yec
Q8cGFv/9PyzxNx9FvOHpkhpoCCyK//Hn3/w3oqd1XToNfz7x9Pb3/3CInvYtHUKqIRzLM4X4J59d
4h29nPACcWGEIdaXuY4gYtAv3X7C0B1D8wi091Au9cFYhma8SGSqnt3NLGzKPH5wvZgmOqkAopP8
pB7L5HPUrVFa0H/drUw47H0Lj1FazpfhSxLa9QlKR3k2cq+EmMAtS95qh8E6jeg2/3j462fqsVzZ
q3z9uK867Iys7KJ1zXzdxoRBBIkd7R3UXIWWPI9FZQQ5tndho51WAlnIpCdq0GJT2Xqfvihdgmmf
ibkjBlsMLQRUhtbXc/Bb/aGM5vlo2NpuirX4ImeR3AshZO3SMPkfY/sSB6yjN7SIYAtHP6tDx4wH
5878iZgUZB7WzFhQ5/2m99qp91GOObTe0w6GtJNRFvz8e0yM/3p3Jpxx7UgW6db5m5sDsjpxH1PB
D1cq5sDATLAWJEgrF351yNm9EagXsBHsHr6D69C+OP42NTHLUQdtxcufmSH3CXesjzl/M7w+QibH
hDy0P05DnQsC/t9npe5yHn3Q6dOtL8MBGkwd/3RQj/UVMzE8QI5lCu8OAHfjyFTI1EG/U+WkDm6Z
bsR7W0MVaXkedYdy4VcH3aIYo5KkM0SW1hc1sv8+14J1jO9nVrtzNTuwGPQgMdqZMDxi7EgpWqaY
7L4wwToEqeRuWAkPh1ANf8sZES4QAakSBBKcCifXqo4zpqKjfyZAl5mXkY77crBcop9JZNYhHEL9
Ws8J82+jSFy4Mj451jWmGFXjl6SRED85GQ7Kjcb4iXXjZepZ5TlEsfV5MAdUZbqHikI+lFSYRXlD
fJWSQwdomcLVUYcw+cetanHGk5HfkV/45C7kegquqmTFnhoLJuGdLHEiSSLwYpRHJVvh0U+HvR8y
dIQKunzGWEw1doBZxWAGmXp3jrG82vem/+E3BSKkJCJCaJXG/Z/PrplUs2PKZ9rd+9w9h8jcO906
jqnNzFAfbm2CslCTufreGM1fGugoX9GWvGSDvlplOjREVp8HTIB2iCqZ99RpzYRXoufy7RDYYBOR
KJNe1NvgZEYd6HV9909/ezkZvB8EiBwY3eBEPMHv6LWGRUAe1K1BXpu4TWKUpG4SLAoBsHSOg7st
LCIF7UR7a8cmDrSCXNo1pGQkymPqIGk0uHLtcLOjElv0ErxPWmxoU8eQrOmldIhw1aF+EHO68BVz
xdltR2mmswQZRpdBXDaHLEuQqs7BbIbFsesn/TzJlEWRHzq9ESdTxlOu7lgTJTEiVTMjJO3e0gFl
Ozlw+Wz3uGQ3leQj45MNmr1J0liakzoTnFQIajJT1LZNTfoP2xsiuttzXcwGKXjRK14Rkl9TE3eC
XCzQ5uhntPAFZe687vNeJEcIE8dshHPWOdhaaKMkSeGgYfD+nSGF/g4BUbfUY95kjEy00l/q6vea
rj03TcZqQDIQJh4CZRaiC0KYHB2WV8dwsLHoPZDRjYTvNunm85QyGM4N9ixqDVIPub6FzlwjtXnM
gSswW7LkgZTC8Qw5yqbI2pZ1Vx3dxtk5a8nHqb4LnzdtmYc7iPEISYwNgX7ZLxNrn1lhj0vMzYKf
0mkwV4oTlAr2rndors3MnwmqGK9jbIqpoYmqzSJjR57XjW/UJhE48p2V3o+2eTHhawsQj1eLebsW
2j6psoX1JfZ3et5Svf2x5pHNfjHbIv1cl70Yx/OQZm7jtkl5BA7SDlk03WpkN8O/w6axrq8S7N62
dTLY1FMJ40bXXejRKmQLaxJBBnSbnZO2TPzFRORwMhA6Q1SMumXRfG1xVT8Wgw8CV/FxGD5hoTG2
72d1NzSHt0avhn0c49OCR0K37ZOYZc+13pfMMvZVUuRwSvTsosY3iAvOiaSgI5WZE+qmOrjywc9b
ZpcSR86y2UKu22J6hGH5ktQIywjKoGetTkgTiotVz4uLBeXzxTCJmrYRq6yidyb0uTAHy4XFY8ZT
6BQWCLfJKYZ/gUn8uSH8lLi8s66zwjIBFQGuoHdlNzDKs8hZ8bzbEh45TqfQ6yF2na20q04uELZv
yr1APUbitrnzc/xQiol1ntiz5WDozsktdWyP8S4ycItq4gO+6LjTTe4pEfnViDDrOE3zihMZo5CF
FLcxtMNd2i2wuzCN33uZcfJMuGsYYRwannWR1iYeSDBjG+YlvrmDBIjfBFl7YA/ykypa/fcnpe7G
FEIHy53PhEwXPcFbXTTczfS+qbCvITlFR7gUtNR9b+VncvRwYUG7KQ+lV6eBVZePg51VzOspdnJZ
36hDKW95dZGeHFA2gA8AjM8f+IJlAaeW/L2dp28FQtFLEwPhbdxH28yEDNC1xl1aIebEtBX8kHjR
AQF2nY9PSVTRb1K8WbDYtpM2WFgT6+ALxJgu7n1RI7onC0nfdQsWZiHCmHl6zB1Uv6HAuiubnpYs
7/bOEF7C1WGaHrd7z5eXNAp6I7Y0eO/NUzGKB6xosk2sdesB44ufDiOYjjy9iYsRhCC5wtk4lwIk
hqK2ecjrhLDRxH8sjOSyn9blKCyLabr10ZniulqIeaQX3M8jngO9kayPrY91SWSPAQpl0hfb5lFg
NA1P9NHt5+Ka5M3CWjRsk3O44inD+GJ1r7tMv9STCtFsFL+4FVZOa+pj/h+l+3Fl+pmUxTF113GH
WyMRMF5zzBs5cHL7XlJ1dlVXyX3gtWYAjyC5cU49s5xtjzvbEQtR86aBcojJ+Zl/2Y2L+luYMG92
ern7+Gwt6whkGs7YrNm+CKAKDQzYxw5rqSlm6lY8JEjCYHhMazCvs0HT1jHI0z9IgFs3fq796nVL
BGPe4AmcCqBYsUgzNAz1xJsx8t/E7x8MIt2YOWPoEtVIPsvR2KUrRYY/r2Jf4JMEnfIQjR0XnRFd
zPUpZH7B8ISAxkRnNthZP5YFk8wxLuD64a00ezUK7zwiD+ylcar4wnSQBSzJxJrWVbjpuN/MziLS
YVp4e/3w1aucs92jwoHDi/NKgVjHuiHDNr3LpP+FaeV1MBTuyfIWyc/X8VcDBRJQbuo5vZoFs/GQ
wiEA1UOnjEjEbBp4zsuaI/AmJRGNyYldNShxCdpWpbCCfLZ38epiWBqXzyOZmEmSsuXRj5dua2Dy
D3GmAEbf2dr44g29HaB+fZwcmZ8s7iaCHo/Ydz5nS8F8wLGv0W1bm+5KmBgI2BaBte5cTVcDmQDl
QDJlvRgb3fL6wFj959zDfsfnTMeHIbrNBMnfAvc0VjqyHOPW3FhMVuFDb/O6048rTegmgcPTWwRH
VZm/QAri6fOMG4+T4GTD/6e07sFC9k4NxXJN3e8kJte7ek0vmb5TknbIBmoNfcdkrRDnx9slitOd
u4CEtCaUdcd/66KWhdAGyrGR0hyAvfSDps/Mi6bjHIpvY1r5XMW4qOeF7W01Bhm9S6xKPcxIfn2U
5oYDfobUg6EWvjXEEEdTtUknNNrFeF8Vzpum1Yfa4A/XO4+MwHQf+dVTNJc/IZNw2hMxTrii4B/L
B7Mx3fhn5YJPuOPwbOh2/tPoxevYjPuJdhlv+eFH62OUI1wymvqSuOUIay3iv9A0FRDdKLT9Yi5I
6hL0TIts1xiPpgEjpZYWy6nDMFBP+DqoJ33dLdVvVrK0VA/+04//Hx9DSHrla3Ui8y97i+ookl0N
zoQVPVvY0C3L++qQ/HFL3Z0g0/7+MYM/EZi+e9WGZXvOVioUdasXen2KEJORcHalFfQM6mF1KOSz
vp769Zi6JURH9fZvf/z1Mmnl/P7Hlvts5L35eiEd7tppiRmbyLP6euKf/oGv1xmzUJaL+FPTHf/x
B1RUzgeGXydCQwneqJunVO5xiSzjh7BLUGWBlGFWhr+pelAdvp7z9Vi1sFz+++e4YwhznMT0XKRI
5eTrfx2+Xi9TDcPXffWcWJ7S12PlUKcrElDZWvzLMxt8K9kyxZx/P0n9au7puIlO6W1tt9aKDbZ7
Y6DYwT+AtL2RofqfDkJWXeox8jVgB4b9uktUrTXWEkb5+vnn/X/9M7jLv19FPT+TtLl+hp1OWl1I
Tc7ZCYIbRp18QdUK52SHTt/UzdV2aSrmRoNe1FMbopw+q1tfh0RGuH/d1Ztxl7OYHr8eUrdKQlm2
opunbfbXX1C//68e44ph6P318l/PIRjrtq6rFU6zZZzjYuTQlu+aKBamxYR2KFzu/1/k0faA4v4P
yCMA5vArW/6KPapf+o09esbffBcZmOMTWiZkwNZv5NHz/4a4FmqcA4gvgUfgxa8ENAiZvgH4aAlh
Gjp45RfyCEcauNAxbPKtDEf83yCPlpS7/wl3JBpLR4rkOb5lEexomv+EO1ownIndDXGKxVqvlI0K
ogJwGzFrp6oOr0I/or9Z23Pu2g9FnVNPeWV81OfbREOOoE3zqexbxo0tccO6K7mCfoW9a88uL2DP
0cngSIfJpM4AFL55lt5nWu/sp7nIkWXQtuJWu5n8JDxNzfSOcDQxhvX1Tx/Jb7z1L2Fgtv6//528
U8C/uimgpejmP6lm585hJGh64hS2q8GksQ9mfJ2Ooey6Qx1busSzaBaQcpLKQ9cXGTwWVR7Kx6aD
ZrHmx9LQH8vQOq+Ozh7cot1aoZJcpC1Nmwj3rW8N58E3vovehXk7VPelpv+kBbFv1CEvIBRJDj3k
/TCwRYQqaTolmix1UXew/eKsIQBIA8ZOE+ah8BNWbWDwiRHxAkONosCcLvwuizh3+zWzakrSbPH3
nO8Dto8GuAcH5tHNGYqHyqRUBwWVLFnlnlbt9uth323TzVpERMH21q7zzfVoQQQ4q0Oc0NaEho8F
m4SR1UHByFYY3s602Yy+emAOg8IxYDD2XB1r13wfUbBJ8gAVaEtDGS3ND3ya/H2KKuYcD1LvBi9y
FwldP2MQFh1K6NQAAPRaGC877OFEOkdOvv4yoKkQu3ubZ3N2XnGqDWiu70Q+ArKi4zzbwiJrLmPl
LuXdtdeho/xxUI9ptbvr7MU91sjksbLvbmb5hI6vn0wIP5pzrO1S6i3kNox/MpPqzzV4MklRC1qz
lsStwbfPTT46+FVza5HIXfeUaQ1+ZiArIEthH0QlNXKOgiSCrPsbAYWydO64HHaTNo8ECDAVtq0V
7mHfvJrZYOx1mZwb469wXizjVu95aNXNoCDzkxwmF/wUu8K9OtQCtjZcr+Ri1JzkYmD4HcAAfVQP
qUMUzfywWLXAd6zbVUe3haBw0M7qUHsfRlXIrcQn9tJ+qXEUOlWkhEPL3DT67O4SZpjnuF7bnT1B
a8sQ6ZrtepFY/rAfG+uirdrLnE0LFoD54olnfegyTHHI7/hK7sWxHimWRbCIRtFQTyI99RDYYJma
1QbmOtNVAn1HBHLs/BHzZVSFuOo4nU8uS1oEYZnqZ7zqgYJWcerSPr4ooa0EWL5jEdZSyjs5edc3
A93quU1wDB4KDPP9aBfPjXc0fWfacG3gsowZi5bPTJvJBKQuEZq/y+Z+ORCCdZnrGoaOWmNtNeje
J4Yfgz0YGPB7C3ayQNQUke0nXDfrmLoZDaZkJNvcahJjr/28pL0WlMzVE7/vnlRE6wpqCWVgwKNG
+g0QOHHoY8c+pz6XaDHSx+vSRt1sgJ9TO7D9eRsKXNMb3O+hbD62Sf8q1lw7z8MRYRUKdm8m78Ed
wXvi/BAnzX2EpyOmOjhK2PRoU/m9KVbCZmp9Ra9MdJ6gALELbw8hw4drVz9bU2wFJggeIB+uvFg7
b2PNqvCOiY58i/2DaRmseEZTPpa9KII5y9fTGP2qFmzUG3nI/Tsw1uWUgfBtfebmW7VQsvfBmCuQ
7TZOc1jn4rZzB3dXEEbClGOICBx7aPMOR1NsPbZ9xfQ78wjx6ucZvogxamAv+TeFY1eeaZ386Dvq
S+s8Z+WF6DMCALNpS3DTkJG+k5njOzkr+LNibosb9mVnTKDLuf8jxl68NAwj0KP80aqm6hRPGDEs
YbPzSBClW0EP7CVSup2K176zwKylgjhuNBM6UvYwQcz0GgtFSX5eF6Y/DJGuq6HptoUXvgPLYJz1
EvYsvsyJ1Nd8yQGJkrY7CKiEyFXFvoH+eI58e0TTT4isG3V8hVvxQxMrZylZiv+Lu/NYbpxrkugT
YQLebEmAoBMpUbZ7g5C6JXh/YZ9+DtDf/OoYFzHbWYhBLzoAdasyT1q64PfQ5UR+ZYHbRdR3bbhR
VbPdha36EsRSs2c/cbO0l1YhIxgnX7tzSlqA/CBufYo3RrWM04wtDiF+7lXEZTNOgIMmyeDjm25P
ODpJXoFsuXPdGRclkglSUOg/FHLpTpk78uUMRmrsYwKXt53RoVzUzIXpTHz6pO5rqxEkQ/LzKrQb
a/rRLUz5Lo+0H7rvJAkgw7j6NKdo0bPh+GiTxVSNNUApjDvToA+aL9590cEksOmHVzxCm4R1UTQp
8rQ4Ey6w/hkgG2aWUm49TWX+gJ4ctXOq1r48OR9jAhyP1fDDHCLqkEPS4hyjv1ZWeNLk9FDTXsY5
k3lryUxkYLFv1WLfTLtBVNMe2wp58U5wzQgBIsioflUVKBKGQ29GmxyUWpQvUd98WE3EqDHUEOyN
ElIuKRFkQfQzSdzmPgmrfaQNyL9l1t9F1CkQ5Oe7sRmg19Rp4xKCiS/W2mrIlz2W2OyP5swPQEST
dleh73JqmjOdvuvnnJeBV8mKQXeid5IeTILfMiehqZarRxWPuS0hIzF/BQEJnuxZyMhUWU+b3F8R
mHfAxE105yuvS8lhzwwV+xeuVKa8wOZQKMYyldlwI/4MllWpQWeyg/vBVOtHs8rudECjIssA6Np6
4zWatFt2ZTtNQMBXzfy56Ph36Su4G6o9dDXEaxmm1zfN/VwSWFCmx2hGPVGk4d1cJe5gKTnbefcg
y03mA+IuT13/0xDGS5xphJvpWP2MmJ+loqeSizGL3Dxn9suw2bRxN3il4Ouv4kTzYkHgC+pAuGkI
I2oE3Oeaiu01K69GdAsEybZDaP+AIQL/HhABWTBM0sC4OtZb5tCe0ZEKeV2r6b4KIWZroQNKVCdk
mDMgic9N5Z5xj3qfR4Ovl8EbEAnbr6rhqR7IINcIh8wsKpMpbs+pLe8SYKYbRuOdiwAf469iTG5r
FeYhYSrntl8kx+uAE8CYisAXtqEQeAfnuMhpYcZ6+V626K4HgUw5NhNnPzIQ2BhpUPshKTPbXKIE
7oKKoVEozpZTcwh50tVc3ZtgkZWxvrNVPpg4AbALO51p0F5hooIUKRx+TvKdjn/+xS7zgz12uoef
xW3Mlt8pVOIeb8aJaFYGFNnv1q6QkszFGxNWWnjkfpl6eScyBfmZ1DJpw8d7tLH4eFgozXcL2Q0K
2BnluqozaG8XO3cNHK2czpWFkZLyD6tAQvvf4ESqmvzOSra16N7KJv+wHRsxNLV70v7mS38stf4h
NaKITml+D2iEZnleAKlIZPLUdLJ+lWegHNR5IWSBTHHHqcBX7kwfM81fvHYRbEBtV9dE64T6gzWr
17mwlH0OfhwpL813OGbXMEDYNGtejwKJBYMdgCOBjMh08xM5plKH5sM82ibARfVOojNom2mzK0Vj
k77r7JYI2TGzqaXStylDCWol7/Clh20EDLGXBBl9eeGmJjk7Yd7eKyVhPOoQGm5m06nDBt75gXQo
oAluyljFJ9AABbeyDkVwU76KCXhKhyGmMAmIg8XSF6TTYOR8VtXxBU3kW1EFj6UKM9wR/Ydgtr6z
5rzZO+NLVVi+Ner2XgOSF0fStkhIIUjLRYx7EB1bcKyhzMNa5GotLcKleUUAIz1bCv2YzUnsjElN
vEEZyT1vxaUnrz3kW94Vdlbs0rl1w9ohfkFH7Gm0J42sUSwcF0vTvSCkaSkr4ezpfUyGdRhtx0It
ToqObMOxP8vufWjVZ443vubkpmsa3RcTmkM9j/xe4wHL4zw3B2rOL6vLBgJLixNxyAPSJufOKcOT
lD6glhhuLeVYqTUmjsf5Rr7pjc43rEgZ60dk/JqLH8gBUQ8GlEG9CkiBwjQ0qtvicJQy+TknUAAD
DgxLuuF8G8lrLRub0kRnbob2fCiSfjEAg/gReQO4esYRVm8mXIKHXplPHPdRoqUXBQRumCZnYDof
aA1vuL5lP880VnJGfEeGJbF3qXmvCh3894AEVak1SLTUT/IMJbsmkyEhXGM2Gf/DsGThVKfE2tC5
hSGOOj1Q8L8yUtiQ93xQsdJvpqwGf2FrhCTLuOPikPA3PMqMpRM+aplCMrSTZ4xeD5oxDIdGuR9S
6vGG92wg5vfBT1ycBuW9WRqEXam/5xohA5wLRnl9dxxx+gX4oHyrpW0esuQetdllMKN4VdQSOYUD
IeG3XwbQyilimog3Peb6DnVw4gqccZ6TOT91rVLvGKzMM4MrLNmzm2XXYqxf1BxRdm9gE2hCgz05
rQGOmJ+dtJ+0ZV5SwEvscHYWlVC2DvF3rOykWxTIzQ6al+1LhNHtZot4OFrFT2m9fKTsCxejTRug
tnfAPlhF6yCty7utVJjXUqLFR8pUjNO/udgdwYtj19DFjtX3sCAzRlPUazGz92J4eKol4zkztTuZ
vMiAMbCVVHgFM/YSeqZm2Eh+JYpluMyn4CAt5LQoB/1cTtsQLPwRX3MqN9uYkfe+y4p9qIXbupIT
Ym1NiAiEuEjMuS7sHOeQyjFUbNiV4pIVGqXgVG2l8Yswux9DnOLlUZUXp6EHMgHqiIZfeLCqgzTt
HU2PsUHAqCKHY+uJJC5PwbAUJcjQlgCvXwuc1MmdX2UAlqVjiVhmZeiW3aEbmCE4EgMYh90frJkT
rnIa8l9D1k5PkkTNIavM11sIxYKKOzcbv8nKX0bAUDg1p3uQfuTeyAjmWwlTk6HVjE1MH/2lAYB6
XMM+oPmACWq6GCVmYEdunMSMm4kRjeR+hGCoECcAk3hrp5TwVo5wAsBZDCwHVbSIhN+PKPRNp3mQ
zPC50GKEkTj5IdrfqqL61MzuU2Utoi+hffJOt2A8kGEKMMNiox8IVLQfY8ZEvZRekNjyGjCZIvwh
ZE0y8aUxIh1QJRVoVbfYXt+ydt6T0HeVMqvY6k39yBNTNhFh57V2+gZ2yatSrEEoo0ZXtinyRJlG
OyHQ1JXiR5wNUH9CsqwmiaRR0wE3xL5KxmWRWrBPAkDKrRpi7TYBPgwQ04ushESOVCFJTEjbWkQw
m4jIzo3QdrC4RPBDzj25aluZCttwmMvCREiYWQKKmecKcAITFTNXvUiBkNthooctMl+WvxwZEWL0
boTDQYJAuhPGDzqI/FzHeCumqtp0FCRTNx9AAb4hE+f4KpUnQiXAfHCMrTBTIf5LqRjYHCgLuo3I
4s4lBInNf/kgCR99tc99NfNhWCbWAmbXpB6guE/JLzcWazWtRyLUyeqZEcuQzhODAqiOzgCEoyJm
LovSxyrGap59SvQC6tEAZIv43o104x5BY7kp+iWJwZgB5ubygdr+JSkt3zaCZ8B1kzc6xP9QRG61
hhjgqAweJOJatTFI8bsvWpwuu9az/RsKJEKFm0P6FiQiErqw69VDgcEzwQVQpC3KWAIxcK5gPBR7
We0xKtB45OD4K1ZiQulUJGO6VYPiSFXW8hwn0AmOewAq0SYYkPKkpY01GOj+ALmSvlvNirwah81Y
E4Mwd1q80xMMCORZhH7Q4p/XyPB0zOrDUXnDUhTfgmWLZICbe+S/nyLUQ/4URLRPVA5IyUsVYjLv
YQWOTn2uBunXMLQcY8XPOGLMUJFGJfBzG/o2ne7Yh/Sd9GigLsHDnz9N4bUydW/MIQWjUuduw17t
gktDwvIsDbuAdLWf5ETA0J9TLOqUFpFU3wjNwnZqjPOWiZe2ZcKNj9lGYyUBZ3BOIFV3k8YHSJX/
PCrFsQXlhU11MaGxXSUm310Tgn8T7ETngD1dzEogq9OYUEus/UPwRV3VXwpnutUiCDHUB+kxR8RV
S82xa9p965RnFZfBJiv7EbXQ/KzV4yMDpquwdRnoVfRZET5hIglFAmLcjKx+0SP9gcQczeheSgP0
ALO7DlTRSE1hjdlJt9JHobG1kI62i3L1lpNaHWACK/IAYE5onRxyGhoYXUXCgSELfgSsbqQuplU1
ngxIVXEkPjGOs2qRMQBq+aEjpsyRxFVetjWt/Kyb4rWERLadGV8bvfg1l9hsEgUqP6vye9Hh/+mZ
6DeF+hwoj5JJUIteSl+tmO7s0GaOjB1uy69ndLHLcuRtxl/pXO2t2Qq35G8DP5TeR0nGgdVKC1he
+6BgAxyADqNrwzciR4G0g2BvRrwhoo/v0eOYifml9unFKlN6ZUr4HmnOfcCKMy6rq1noX5KUP5bL
e5YG8WyWiZvjC7VtuHhYFlVcVYCLrURH9JYhAi3sO9XZKGM07Hpd/Fb08YD2tLxU8h3QZRV9cXVI
KVNJi7ODXVM4yg7gEjIWydwhChl2Y0PjjP4+K5AMsBoRHz3alJgWYmLPx4lKsoaOYiiTp8aYLaNU
SIdQch5j1gpaLXOUTl6kQJn3CBVzcsxRA9Qk4DFT6g5YwdEctNUulFP5GpJT1i8AuoCMXEOQf2fH
03ZUgX5mlMyYw9lK84bbO9Husln5UU4yQrIqRQ9YFcfSyjHuE1PnjnJ7CswZ8t7im2IK+ysXWPv6
LoXIbBR0JFmbmzkZ0URlU73KrOku0EBfYBEjhGHhrag7OdZfbIOKBjS3uR0r8mlSKC4QAD+yapS8
iZ8R4z1gXuRh08boSReKa5QNc/raJmCkpPZWBxm+rDzKHkcZTNdoehkWoLX7tK/L8mcpcpJ6y3KH
p/e3Tq27lR4yM8KoinpjKprYjUC7nu2o+S2i0Nnqsa74gHkj9H+pdRdQ5FNrze9j7ozoSDL9AqyO
EtWeMMHo8wmcBUxzNbkjJXUjGqw56sQxhD1oLuxrFIFiSRG5bywE6X5ZmbGXaeFAPoUy7ZdY7lFc
4lnQS1O0TdRZJlALVLSDfqcST+4rmNGjEoScKPRtNtGoFJSWvG+0sS3er26RkwQT7WZn1lFdlk+q
3AFJ0zNzp0gxIWB9cj9JDgyjcHwaIhR5pYIFi+64FzD/8NjHgWkveFw1wLsugmI7m33ljokzuuQp
PDokMwBi1bZRkhzhCU4nqmR2X1On+63VfMT5+JsUjfJoFcaR6NL7rCAPCfNptYNfaPgWRAkvSKwP
RFMevJjgpbC1C6q8j5Hez6kuMSIzF2t34yCBzmg4OCJJYXdPxK7dtMldTY1kqiN7wbIlbmIit1Yd
SUChX3Ru7fwzmYzMC/DQb1SbFYEeEAJBEs9DKyk6Jjj6c7Svd2mioMXi1yvGrLoNDRv3aGqHuK+H
iyxFLzDFAblV47tIahKEUa1hBqwqsH1G7lokcmmSLF8jQtZIgqNZqXdbMM6aUFtPViMkJg1VnJYg
iJkm7RrXVuFjoiHrTLHGfWfVlPsRwYMDRKIk0afbVF5BsZbQrqruIS5kT27UA4cJFJPyISp041A0
kMWlgdiI4PdQJ5UP94thhoPyR5HOIGzik2VjdjQCv00p8S2pnu+61niG8lhenepSwELUWTgjGvFl
mXFCHqZoUUpGTTbpnMexb9hCr2SkiWMAHZCC0zzTmsXsjI2RTbb+bXXTLZySWzVFd2I230A1oWjt
3lJpNPx64Bu1WIM6YhS+GX/WItcfKrV7ZrkcHAP7q4fLlKH62WBYrimAsZjK6XCEkgHFPEbwJc3d
TS/De1pHAyG8w8bAGfBY9FKwIwXzKXDAoRJyODy0Q/wZp8VesEZynYlD/JCWL0Mc0fBik1QcIOup
RjYd00I3HkbDg/n2FpvlkyIKcQ1GXEXIhjedNoVvJMyyQkn1h3mYCoYsEXQxQyUfKo5fK6YEu3B6
Def0JEKaqHNl/egU7dYmEYRBDThfNgXe0BnaHRVEZ1MbhgRhbOOifkg0eWANRHQFbKO9auuESw64
SuhjZsTFbit70DdR0B6tNI28RkVQYynR3TiQKWeEtmdXbU2G3px6mRXYrpIjfUqNXSVq1LTZcCHF
l22yvhhHSQcRlgR1w0+QNadqWeeKiFFLv7WkOzkWLXBzWU1CuHSB1Okk5pFwkkftpy7xOiOkZ2Wf
BK4p63cN2D23t+dfOVK3tCOtVwvKEzGMb/qgkUMAlr3LieaUUjjlWhvt9c68JwOvZLikz/DLE5NB
nkJEe0pVHhUpbuftjMQW6TAJU3LwFZRK7pHRsFdwjtGvSy/BnP9icRUBaQt3lum8j5UKWwluBK3E
zk3CODlYzScO7wRGMhFapEwItkHduhjBfZNr+lmui1sKSmaTThqbZ9Jfbaf7GQKU6NtJJnXCfq3z
/r2MiBJPmXYTXsS0Uy3JKuDT6gn3Zu4BNV8SoAjoLV1Tls1e3QaIOU1wpGh9ek1Mh8ooy03fU/0N
+vhkEYwezRha9WzH+K07KgbADw4lalrUO8uZiF+SDXMf5oyltbZdpOvDAS9h4ULveeyk+KUidMzR
yfWgsZi5fcVOIKc9Q7ocfftFxogkBzNcwLjeJLnH/VHSqn6Nep1Ht8D80Bd7cZeHl1yuhpMQupvA
OIZRgum8GmovAJsMQwJsdlySElnXiqvGww1ZqnlIn0S25BGBSSI7Iz/hKRh3Qo46dlSS+jChFTUn
5znNdIJ/4kZ1axl1lER6sarKTG7k+Bdlw+wKOy5xZ2oPKW56FymitokVKhDicVnCWfktlQaKe8Op
cfQDqmIshs23TH+HeqFsCyHdRCYsPhcrvLfSbPDsXqHZmKAnzJCp6+Z1jisi8mbrZuQcDSCcXnQW
hOy0IezolnXULfVXMVCojyOC2UBVw9dUXJvui+wiiLBq4VxaaYaghJB+RvQwEUO+7dSOn9sDKr1H
rZ/qvQhoyw2h1l47WfnIJ7jYcSpdic/tyCXrzpLC4bnPRHRXV+neJAFL1of6pTFnAFPouIdCQYad
+o1qnTPIAHHnfKbR+2Clh1xma6r0WvNgRHpWqe/DgRqwUwadSPaiwSMlUfwnuYWm2CBBJXVcsbD/
db3NTras7LrXZK6+igb0dC+ybdZoPxyjLH5rgCCN3OumprxLIgvKktb51qzURImxe6ma7DTniltJ
Y7SbDYtFUUDpDfmQTwpSALuLHAXNVppl0+1L3J9NLG2yYbiVAA0ZHJKQZRAKiHudnZEWflhTggC4
V1QX1dhdKrW04Scn3YG2ORtmGO2SkWyULu0IrVp8lRyrISBIh6zq+pOSzn6Hn/fcjW9N0bYHmdpo
K5a8HDOSz2lehts8p68H3C50K90Wp6GXwNcNFt/UJP2kZYztKJ8fzCGd3H6YP6g2JHgz74TZoKMc
lqlQYR6x7IE1yMBvqCBQsV1w8JuU/EFb6htToOdom9irhsS6EHi1xZXCArvXsiskF4segyAN3lNT
c89s7VeCI99DVpvgPiVBJ2b5oQRzuAX5dLRagpV0JsH8+3ZXFdktbuf7uU/7K/yzhKUxX2dSzx+M
K+9Q5SafsyUfWONxMAu9KeJdUOC0t2mKzjLJzpVhWB9JiwiAbOeDKZfhxdA7jn0zuYMhPock1XZw
jYHHsKZi1iaupgkzdVbYpOFANDH/U2Vf0ZIpTJPAwKnSlfdqROvEiiU82HiB931Q7Zm6MzSG4Eef
J8jp8xArrRQ/nKS4GmVeuq3aMHxJztmopI8Wfr54zM7riSQl+ZlMUVYWsOGjit9Ci4aDIhYFsZEi
OnboEBRx0h2bksV8nKsxkyO7PM0WVOnM6ndWZf6MS4vZbTRr945cs9dkrohqgElEW8snMRpvoShO
6GF7l9yYa2Ek+Wue8V0Lhu+FiUMvFAY6kmXSqTCvUntTfYbDq03XhhHh0bEpuCbHTtkzg3KnaVKc
OtPcwEd40rrJQp3vSC6dOjwnR6ml6WUbql8bJklUPQDeeJC2qE9QH1vpeJ9C6dBGMQFuGK9AQko/
bfHjOdrg1UvWrj59jsCF9yV9zKHrek9zmB6YC+HcNo3Sq0BgQdqnQGnoEOnKcEKXMvtOkfuh2ieX
ULJvqZzTtZ57iTLZoXEHYXo7Ia3eV2OPlXOZHJbxpq1S1IGmenDaoL6sJzIUsTg2vN7Q4oNe6RNN
f5KfKoCmrEQbSCdO0rxCNd+YU1/4SyDatsYi0BV2cOnkVrsfs049R4urQaPlqvVQd4pADPDJZ6yi
mnPWcpYCRdHchxDN2O8eYTWHb6NgAjKFe/Lp1J2CnmACSSSS7CWEb3NWoxhNfotbCSX6O+7g2suz
isxzeGxuMOEzUYfktWSwOWUpvIBePY8jO6ayIu7zBfSPQjZX3u/oOw/7uOXgrmoBGxkuSD8DbZ0T
YnEfjlTe4dADOnX6+aZlwt4qs3YOu9R6dPL5F9i7TtVfKo2ytpLgwBDuPcE4PyfCPnbY5G0tdXx4
upjdY+s+ZI3QqCTIOloOYqXOpL0xVl9aGv+2atne1bLZepXV6J4RTxYdFGBP0VxW/syvqVSNjyx3
ENrkCV1M5GdghQAOIUUpQutgp+aPIo7pLgnnDtNg+JgweEyKfEtZzJ4xe4YEMFwQf6lJ6cHcvjIJ
YUVX2AfW/hxl2PEzhl0oRsWWAwnNwhJCl0WUcpsn+wpwjt+yWiDdloFa3PCQLrR36mjuxBzedwzI
aN9NreS3NfLAAt8BR7FLM2CriLr2FM4qcdAcEjoZ71sT0UOpBGJz2t0ZzmlfArG1U7uRV0qaJzDF
A2NAhtWUBxKT3V1T3ohTJN0pjvW9XHSKK03FD9N+0hRGQ3KfnsvMYF5T0N2grw7Z3tCK/Cc4Dlbb
9IAcMd1Y8gcHkTCNURwEDk1AxmbQNDfLJvc8aQ90W0JXSQY+M9U4DqVDK55xBGtkSCapPF3nCI9z
kj2UbcFKaSTACTmf7+gaHe6h7ZmCsug10fvZaPYBaW+zRJ5cJRM/zNSW9rJB/dDF0rWGm7wJDPa7
c07bTLZNr9Sr6Kk3B2sLRuJBH9vY04DAHYoStn1ntJRus3MiewUEJi3vsUowaAj9tzOxts+cYt8P
peIXeoOtPJuOSaG8pEqCoXExljrLyXpOXzx8AsgGKke5Bw0RMDBVxtZdlcPryarGQJrQwyiWR4bQ
ERqjBoQDXShUSkdWHAx84pKCNWI9hTqsEDX5SOQary7N9fb1pB0B7AvJfualM/JdXbwOabbgwdr7
1cS6XkU6xg7DGQG5i7QNW/lzlFlkkGYzQyr2GTTiU7Gj6vTm0gEuGLXHeTlBU4gAJDFk1mEaK76p
6490uLs/Jy+Z4E3bi/qskJInq+kEZExz/nMVgbXDn1Ch/68SaE03VTJo/mcJ9LN4j/6WP//zgH/k
z2iX4SvINs1IlM6qpkM++A/0gqL/m2yyTjLwnji2rFv/EkDrQBlAwJi2KSNLdpA6fwugrZXKwJqF
+Z1lMxb5vwigVcMG8PC3BFrG96VpsqbLJqGDjrkmhv0VjEVmWxyBJSbVWFn0C2n4H1CFv86aVlew
+lo4Cn/OruiEv+6gZz5qOmsJxEnheJcWsb4Lz5gmufALq9vm5uC89KUx7LpSh/2F7aeYpIVmSA5v
Z59BJQ2QTnSbiJ35ayyl+L4gWXmrTJCI2jFFZdvADJSWLr45huiQWK37icWiax46EiiSH5E0vzFr
soCDERFV6Yt6YhjpMXX1jgJbJ8cFOkFWw18h5INRXDwYSA0WCISdO0V5Xc9KSmnPj+tZHHBZf7IX
hFkfCOaISJX+ecAKTvjzUfz1NOuj/vqU/uAVln8AfsOnKiXYOIl6Vh+L+UFJa7N/W88i4Ml2uh49
rTuV9ar1ZN3RyIux+7+7DhMXEpX1lkynE/rnLHYzBlrrI9eb1od/X1yv+/43xfrA9fJ/Ofu///f1
ib6fF38R8atxMx7EAKZBtuPquJ7rl4vrue8bMEX+c933/egEZws5nXt/P+T75vUh68UoA7cuxyAx
/rs7K4bJMXe95a9n/HPt+nAjpLUO4YfXB1Ohn+voz4v9T6/p+/+tz/Wf/tV6MVp+FJKqMxz41/up
oGaBeVsuExPGgrnqyfhbjUTFHzvRov8d9IRf57f31syB54VNSaIot/6542rF/b7Ln+dYvbh/7vQv
z+568a+b0z8gkcXd++fst7P3++nWZ/+fb17v+NerDBmBkXgXlzQXs6LeJIvbKV1e7HrPmtoZt+cA
rJ0IoR69yHK5XHgJ653Wu68XOSIlx+G2Xrte8f1MMzM5jn7LM2fLyXru+5HF6o76fowtdcv0DJMe
VdJVq5D9C6WgXW18n+0WF1m+2KHW20eSH1jeMXgcEGWhxk2XWSTS4UGSepf+Y24YxkEp8pZmadce
icg4WxOSXQvI3Z6F17ZacQH2Qsz4c1ZZKAGwRXnl8kLZ+HN2vTYS1klPwshfL60n6wPX+31f/Osp
1yvXm9c7fj9uvY6cDQCSSRHt6lVpj1fig55J5BKfdZrBkB/lgqLQNLA+4n/7aa97tuWExRc79XLd
tWN5pTbJm4qIkwZJ4YJGwH8y0r8JzH1Bwk861ZdZr5/IGVhWxg2awdWoaBoLXmY6EBOSUzzyvtdz
3yfrdVhjK4rwuQcLyecxN9oyeakTduyN9qonNf1ZSzH3UVNrfhgNJJeFnGSmUu+YlD0xvkBdYC9S
4gBAt2MaD20cwDhZDBUibuhrkSHkrhfzpt7ognfB+j0hCjedocoMgpGbrZTbtCfu2lwMkNXChrGa
2vFD9EsiroeD0r0Aynunsa7s8jasTzEePNwlGNQdR3CEIF0B+P/8GGRQYqpO3tdLHA3L5H8yadZz
rd3oe4sRAqFKHEXiJgI43sZIYXC4wYZD7VzZOM/Ws99XYpC7IlDHcb1sQesJTFCsb/+6uJ5rJknZ
4R+69MuGtJ6kEfprq1AOjpVNOcYbjCRSeK1lIflmY1aoaQc2gQkuIIrCtt1Kcg/rtrtXnZ4ElOVL
Y6UO12I5+f6RrdeRDczQAjQnID35JJVl5tvLVoAjnvfcOIw8vy+v52oWIvwzp5n2NqN0yerHY1pZ
yzesMXwriohF8Xo5srlpJM8YNz80x0K3hO61QVe70FDo3NiEMMPz1Mfjn7Oi3jtdqx6iGUju0OjH
sIG4x3oLsyvuGjsqnGNaKvafk7pbjODUJl1iH0XT2sdWm3WQfHT1SgFWcjPOGpb3cEeCZ4SSig2Z
Xs5IRbNXpocW5+8jZg4tOrSP40878mFN2lgnWG+/ZHvpq4z8UHPrJeeRQew2/U2HJ72Pe78K38h6
rka3kfdT9+b90qpL3cNp3quk7kRez7jeQ83sMZUykBhixoFdTOs0lMkU8Gr9dxe89/ny1Emz1ZDv
IHdGm/IysPaTPDl6z7UzeppltTaeOnufhaBgyNdwzfItmpAffkIoTLB+VNGRwTXmWaCQMhhYxgTp
trf73aA/m2QXGAdNO/Xhq/VpVofJeDYcD5JHo+yb5K40XyKNCKZzEHnEOOTTSQeaTDyOfKjkPRPj
Vngl+MHIn2Esd8KtNL/l41ThybLDQcAJSBkgXOcAAd1q81b6WsY7Fs2kAYs1rTpUluk5qK4AKZDH
ItGXOgZbtyLzh+41R6LVhfeV+G32fnO0T7DWF5VbTyolHlmUEW6RHSJQhaSA691RwOlJSZjeIEQI
5EvYH0173+aIDffa+xDSTCt9WBlVihDxnLcAvLalfImcbbsMQ5j2PsXay4zA934K6fxSo/q0o8WX
Cvv3rXmx8aHIe+2LIblCvXZV7nLactk+MDwz8kDJl44P26t/SU6j4w3XMHaVZ1JjXM32QrFNA5pd
m1QcJvMwEhESkXy9MZpPsQRVncLyzk63Soy4fmfOZ1v9SCD4WOwmUe/MkAweSloYpm83fjQfG+se
ZHdCAA0kERv2e0aLNP0qwxe9vQv5HZ1ItOHzTuaF4YqBLkPS9IViG+Uf+zCJnymLb8i7oYb4khgY
f65OxhfbrG78jmYvGl3iMW1xVL7K5qFID0jzNXn5wPicJBA7tOr5darWvqb9ISG02yK2N/sNTyZ+
khtmoEIad+TJT4I+DZ4DJLx3cecVUI+wDtonWaDRcuVzdTMkBPJPzjKy2OuR25JBtw8aZLs7C2XX
TNQApcPZGjD0NG5lMnPZ6GeG4Rtv/ElAOY3QveLgBXgQ6gH8GQOgMy7GKdmNPm8zNMONke07cRjm
E1QJ5TP5aUq8VBIsW1+V3UG9DYTRmjv5SZVcXfohFwT9XOM3gynx7Jv9UYEPAzfnh6MdWzaFEPLt
fYVFUI5vuHywmWN0kO+b5CDHhMFFroKTCXLDREKROwwnFfMK2Y40ZNMj54HpTNq2Q5gmnZPmQ+R+
GiI7Up46+yoyt0n2gEeZtJu/EcY4z7bYGp52MRFs0STm2IxVjkV74FX6bviBytK0/GSiW7irMCM0
2/KNxtAisK82munKzHJRxEk+0loHSdNeufBjtu6ci3bKfcTjrYfOm+M4LEig7YgQN+gHRuxJGZ0b
ZEHMM55ZOGmA/0/dm6G91d3eyjyx727qb6ihabPnpVnzpgroZNqXpvJ5TUHr2/lZ1cgJ2pBv9ly9
tiDIYwTTp+wkd14g70r1kXwXgYaRXbEynJm+mvIu+ujiy+y4XXeQ3jO+rpqMiomWWHxZrLQqgVfb
+Ll4ze/qY3TVnySiUG9RTN8ErNpPTbsyQEHYRBw9NZwnJ25f+1p2p4xnielpcCL+Jq+eyRWubc+S
aGADFtmMeBIegCWR5CItWGYUyntx77wyQUeC+mKdYOSOe91rHtF0VfohfCAriOQ6xRtfHZgoky8X
7pB6tDlztmWsk2+ydjRnLy7UTe/sW0ZVFUjvrRO5xEIC/qHXEp0r6cmQtt38pKMcmh4GFqXtuyOf
BWZLuLLLkJ8vGcENyJhdyAgUHHf5+NRFTxM9GNvYCPrgybHLPAsCYvcYQjOdfvTQpFhPbuLoNUe7
1os7Nbz20biVuSDv/p2789qOG8nS9aucF8AseHObSKShJ0WKEm+wSIkF7z2e/nwRrC5w2NU9p9e5
myUJgjeRQJi9f4MEsJofc/eBrAhZ3izEyOE0UrMkFzVhoOZ1qq805RKxQkoooykkJdPsEkDM7g7Q
IOw1krvglHIAqr/dV+7yNv6RmJecPbtkQEPg2hh3mb2LH22/OZKpwrZQ3699AOosJ+zKOHtvkLxF
DOZNwyznGOPSOuwf0VGyfftC95VdegBy2u5/ob1RP9fL3r7LgvZs3uMvhgjqvrxc7uw2MF7CU5/C
WPadgDfNCWDHqb9rqoPv0WOa+Oo352ZKA+5c8/kY4ucZoFx4EkzPJ/PO/V2fouvo+r19HpSddZOi
vIuyRUii2Vd4Y1lQAsVHhf0BjxI/PBU+ZbpDb28XH6yHX7t3OEi/uoO9B4m60++Mm/Kk3y1UCnQA
nkDQ8sWUz+kzXktasWufrYcx9EFjwvmGmRE+2vWO/2M4SRPo0kM3nskhwzEhvnkXOsGoP+XJwU2P
iJBb2CAVCNuA3fTjPb6kDqpD4yGagnPOGxefiM5WL92xviVTB0tMJaz/wHAJHGqIpEd7WILkAtiA
T74Br6MWIlZ5A5sZaTpt/4aslL+eUj0YSBI8w3fbT9hL+MbVEkAZBVtyo/xSv6MlPZLdeMXMKCgu
qnvrVNyrT9FFdu0Bi0Z0y/bD9GbE2+upOqbc1TG5d3+CLmeb9lxkQVP56xu5pQgA+g4GQ1ydoVxG
8LPotkFooWzTfXIPItICIEixP4NO5T1jhfqk4cbjj9/0790NWviH8c5CKn833mWXtg9Be90dBtBg
FJpvXRlX3c14157D4wtafevVetXcGAe38aOTwqIXB9d83gBaMiDsVzNJrkcgQ+D1DysdhKX8xh5A
/HaMdK6sQ/yzP8Me6l6hv12EFy/d63xV3MxYMu7cI72PK/2ivIr1HWrVlGPm436w93YAGndkBnzw
m/tyX13nB8g2fnrXn23Xrx+zm/pR+ZE8zPvhNX0kHv7o7NQ/mu8Atc/Wrt4jKdP/jJ7B6Fl7YRZE
FU8VsGda9Lt2rx1oNZ6pyXh1KGGIEDmYXLLcuzkSdfh0tz60oOR8sIw3JEj2zpX1WO+dfeiXR++u
9HE+/KlwLDyTa9KTOBL6uo+fsk8NpaJcvrN/KsapwvqOuYKnOoIPOKDweMnr8D197K+mP7Ib9zhe
Na+YEAtWzg/1jx/FTfKwBOEf8c/yd3FSKQnqGOvSuhzQpCE/taP+/DZcl7p/GF7Up+TehjZN3bJD
FIDpo/peIjGA8rm/PGE2PO8evbfhpdf5ZbPL5r44ua/mU/tzuaEipII0X9uf6S/Tn25SMI7fssvs
Un+y/fGuuTefsgCP3Z161K+Z+ute4QJvdeZT+xw6v8SieWddOSeIBRfxD/HSnZTnGaWyZjcwpu13
zYvJ7HUCfVXcSXGvncpbmsSL5p13Fd2tcndeL9ND97ReRtQx/XOVBZXgg2Xv8r3vn1MQhTv+YrNe
7edLuHEm9JIeFCZWiUCH/BobutLne07ekVzpn9nGxwRY3dYuXcYoFA0scRosigmmEG3G2/qWflNC
0Dt+iJvEeMDJDpSOBVwWf80n5U29pl62feswn5WQT7e8I9t+ms8zP8hyM/9uf8IAgi51EPyUx4ku
+a/I3uFb9125XQ/aAe4bLRJ5L4ADKFIZP7Kjeo7OyRled7kbyU8ExoVyDZ4Kf3LnoXhHMMbqAFv9
zhYfpFaBwrlHPvYZ2XjbO8T3y4N6dG7Xq2G5z67bS7oUFnrv3U79WfleMJ7Cu/fkfqKoSRiSMRfe
uEF0kd4m9+vzLCtAWUsIAAANkbnrnqp3LIGpVBCxfhs4EHUxIUuwS2gG36Zrm4rge38u9/MZY3P3
tb9tLrw3BNgUHEoeUJJyX5lrf8Y/rKvxFkoDd411VOp3D2PvA3/hdx+/Oc/qU3ub1T6QiOJe9A9e
tLfmhVtEQTSx9s37uFytzzSI49vKzwjfoRSVMRUbXYTpGjzRfgmAI4AduViCt/FED4+x5oNx4+4B
4VNX4AsZtLfUpTSTOMBfT8uxe8pvqfLy2+macs1Oqt8EyiVgdu1Wv4AataML5Gsv6jmH1n7lBe6Z
D9+sWVkH5DBPM9WNffRu1aN6U51QibMeo+f2gKAq8apdTDX2PTq9IdYVWEdcP8LTfG9fjbuKBi+9
5b5noRyHcKk/HxiNPSOiDqLk9/qzn3zrt/bTukXDfp8evJvyub60z/1l3Pneg6DZ4feVBjRp+h3d
QeIwvLRP88mgem7Pk9/ulUvtm3tsjvRQOfPxzt1bD/QppndXPH10MV5Wx/U0vI/UEyckTP3G107p
If2W3Gf3mNsfpodDi1PcM9A/vtZZ2etPI1/mPd9s+F0YQaIs9m4kUOkC9fvyurzWd+1j9lDc9Fcl
taDzy7uNH51v2m2b++s5vLCPxY17rwY4Uv58A7f2MF8itHgwTuKPPYPQIkPr29/11/xOASOCDH1+
gnXUIzH/Q83RA9lldKF8Jdn9cGMMPvhcuvAKETb6xRf2RRbAcCK8e2a8cJ8etBu6mby1+pOHM9CB
erqazvNjdGGeIZbBhtHdYHXe1QWYkVBtwxHtdoUG9tg/wiuILmzeI7KEj9WD98xNvEVHOviCgo5g
A4HUkY6VDcSLsRHjIxl2U0QgspqQ0JKTj3UQRoTGNrEC4k+I2/wZidJEiEqu+4hGIX92qBCPYhRC
EMoU4WQ5kZGobVHORcsEEx9CElA+QlHyflzgZ0OMuezkaN+yacWzHbB6E041BokkS/vOOWsTfUFw
sR2wIYI52gqHIx8FzCA5LQBrSDJSRtx+okwnzcmqk6pGtzoxefhcaAvICUMXW1Xsc9QgQdGKUJ6c
66Afn1ZUmoE31Rfwqojqa0I8lQAQOVg5m/VqQisAO9rO0fbE3xPskEsE032KMCQOYLcRISnLBxx8
AWp8YNNS8kmL0dy1QhkjsYk4kOuGcSikneNY6/bYo7xpvU30BacnnKLUfT2jz1DNs+iUkxXP8uul
tukGiTsmqkVGQE0xl4c/BoUnrPHWWKsb3TCocBvllkDtqY1AiaGGUAQw9NudVT3Po+P4A/KAvuWJ
XApQbmLbYnaYbUIaCazWQoZ0ZaBXxnXlnCOTdVPTXBa45BwhLTUXcrKI/J0upHi3dTXskVMbR6i4
LCMhFaFU24uE8SgmclFO8L11fcBezocttwyG1oqCzYWctZHF6QeAIjIu+xGrlSK5epMAPsGCUzkh
7Ipun4Mm8ywiw8tfc5ZQrpPr5OTLotxPHpYpNdIqaF2+aC5WInb3nqnduzq7PrlVKoBs4FNVaWd6
rbrUel2/8NqbvK95rpkg5cUi9GwbzZgFcvumQHJpwPhQHwxqIpOoeC2yNjNUz4852ESXawm4P13n
u0q1Sw3ND6KMRTMgTaIZw+3QtNphVDCNXfW6uWiIqhMjtb87ujucP5bkBqT0EZmJUMf5tFIe97Es
Z2F4eqVTw1Im5mpR4etg3i6APBM/7iwrJjcm5+VqOSnJVZIqYbItblsBzhJxHfOj3G1b/3EWY8Ag
zt822VN57w5Of6gax/BHFV+VcVGta4zS6UXrHc6qKpHNEEFiipdvMKx4txVz1AMkFH8CKmmPlWee
t21yLhKyMeBmeAZ5gGE3nRrITXLS6Ao/GgBLRIhqkGxyJ3kQ0eseuI1MI4rrzVDOEY6Qp9rWfizL
A+Sh8qSpk9EMy9ntfB97ypXb4dsxH6f/uvtsYVDftuO3L4fIC05O2/pTS0x7O82239c7+7T8t3e2
XRpPTZgRXkrmWZSbPOWnu//0dB+z8shwK+NPV/qYlTt8PKA3MM60c6K22z3/yzKRV3a65B8/3qcr
b8/55WHkaf/pDrZLrC9rbz6RpvvZiZZEqq5LIwQ5+bLuy+Lf7UIOgLjWl9NoMmm17S7ntn3kaSsp
zbnts23+u3VfLyNP8eW0H/s4xvrQk287DOL5PkwdIlwtj02X/ikjL9pbubUX7frw1yLUDfQfqZ//
1Jt3ZRZVbv+YlfujuA6TwRqOf3cKuYecbKf5uMp2N//yuO1O/v1p5H7bLvJ82zpQ6nEgATX/WyFD
QjoKAb5/DRm6eZ/+z/X7nPyqPgOH/jzsL+CQAdDHxA8FZxTbBp6zAYckpshwTNoNE1i9zaZ/KCcK
dJBJc8dRjue6QujvH8qJ2n8ZaCramKx4DvR40/1PgEOuhwbjf8MNYQBjahaQUcvSbM8yv0gnNtAt
1wmO91XXJD49nRCCfD2sRwT5MaKwaXSlkmCMCjUS5kDrcDMG5K6ASI+Tjtgg8hdmESuBYV1Vk9BW
j+3pY4JyAGlh6DqBUiwvW/7eK5su5yr0YEoXm8ZAzsokv5yTk8yBRalk9Ms7YfpQiQ5jTXeuKYbp
IIF0cqJ1HRAMOVt79B6SAr84uiWeyIzKifPXnFwcCgO0uMBIScOM7eP/VDf0K+12WSBe/PHR/fVp
b4tyTqDq4nBZT4lI+0ZiIg1ntok1kG4bTOtSImw2AVSpYTopFsBnwAlyfR2Shlng5uJysdBHHEsQ
MjiZCBjQWFUPOKFj7zsaILhMAUz8mHUGfTpn84NVi06L0dGxaUzRiRETuZgmZJS0RPmjVVCCuYyS
kphw54z7xVLSGa5btc/BuOysEH5jPf7uC4QXBjrksFAZtXnFdR8Pt22qRoelG48AlBHeUXAqQHOh
P+bz+IhK/1ELyZ1qbkHEWyPuHrc36JNYx8VpArVOYaIRPerBN5RZewnhpL2EaFMdR017DbMscAxh
MjkJTXbkcvCbXgt0cNc8Qb0kFV1+6ewg6/bUbp7ytW9QtSoBI8vfL6LVPGD45rb9nVlN9l6TGJRp
SEMYuYtJ4tB+76uyC6To/uaWQE/yTzX+bR2jHhjI27LcZ1uUZ9jWIVqOVxjo9qBdhpqUxD9O+D+c
5utmedpIjxm+yNmP7TgQrWn74ewgr2nJm/tyD3LxP1/X1h5+viUK89sJvtgTyA1y3Zin61GxPDDS
hy+X+iiCrUi+bJaLc5lOO3XooFMIFwSGcvWxpWe7AaEkAGkDS31gmrZlublFhhiYrhjjyi0fO21H
mvAAlt6JfXQ6CciJz3bbuC1u67bLfwCvtn22K2/7bOuAAGMjipcK4stcRG74u/228ynR4B3azLva
Vm2Hbuu2Z9vWZZ1+29rCQkYiwnTbearaEgSB6JQrov9ed7jWB4PoX7eyJ/51Vhf9bwWJhnRAa1CX
vXdViwCXCACVPMd2ti+L8lyZ7IvLLZ7sosrd4fqYcL1y2Fdc+u+Ok+s+Dpb7yBv5OMO2vB39ZV1V
zDoCpmp1xuUAtHP4YgZTQfyjh0p9kXg5MrRyOcnRhPG/zlqLCJrkohr9uqkeToWRkLChc5c4ArC2
lEjkJQmc+E703GSApJW90k87RXJXuU0VOvLbrnJxsE3tsGQkqITabC4mcigvJ50mLFE0pR0O69Ld
y3VyPzmHlgnYrm1ZHrwtbqeZxOhfLsaq5e28kiwRwrLjRVE2o5CY/XNiVR62u+5aojLx14a+s/ZJ
hlTsoMHvoYb+PPm7dX1GZKrFNFGUiUQzyTldfIIf4SxpnSa3RNoMXHfUjnOfech0i5DLAqL6oJXJ
zdedM3mcXKvI1xou0iHV8xghRPoPcjKMhNxx7AKlAMH+whaNm5wkuqgUxaLcoKFki0VJ9ay283iG
dd5dyInuqICdypR4HTKKPxAGs6COruRaOkOB2NZMwewC8zI1dHacicrJGkCcTCZ1+DaR6+LKelNL
TJRMoS08C8OmUUxKi+ctx+7cRTXGQp3dI4zJHFp7u9GswOgIPeBJTKA8Ymc92FjxFBNEuVFvD5FJ
9ickCLKkxPLlby5/XxniQWKHF0auHOS7YwnEHiTEPEJqJjT0ltrbJlcNipVxsigiWTCgr0+mhihb
uKrmhScUf+VcbLV/zkHaqYJsgAJVEIYBLCLCUboMcH3EukQoTo8rAJYmaXl3aUBCwZqwZnOdvlFQ
6L4bCpzSmtiWhc7XGqCcHQVJgWJvFgtXDqjoIGES7yIvBsyRXGXyZ9chyA5MzJ2VKWhFr86UvTeU
YfDnEsv9tlIuyy1ygmka/bwaATrfqKBSfixv2z/tJE8il3McVw663l9/XGelZ4jGaEouUTG+udqE
XqwiZB0xyAZdKQKrcjInqJTWk3HSihP+VdZZF9vlBPXFP+c6SRGRy/KgbZ9eUQV5RJ7zr923fVqb
1Ii+qgzgBahRTtZBjM7lLG8ZMSIJdfzb7Ysd4UtfIdH0ZR+59//DOrnLx1XkIRjN/I68qA22y8m5
7VHHeULZYilwrBcPJUtre9wvi/JBM+VorfcyXLBNvgQbtmiP1ocHo51tXlgRKcEqh9ZsO07OfcQ9
tmO2zR+nRcQTFQPRDMnJp5jHl8tum7e9t3WQLivfyA1C1RHCFyJ0JyefYnafZuWmLfj2dc+PcN+/
3v7pTF93/bT8Mfvp3LMO5McSsGl56n/aLneFo16dO+33p2v8/ezfX2m76WzRHhcPr6lPdyBnt10+
nUJu+bosV346/GP7p9sx8qPZkT4ATa9/muR/LRZVGpgN4G25x7Z+O8AxVVBWK17vfx0Umj0ytVaO
YaGclVuG3NU+LlEtjBDR3pbhZDmR0eVVhJiz1BywJBGzW8j5IwS97Snn4jzW0CcWWHoZoZYr7UEM
luXsp9PpApCuT6hd+3JWbv+4klxO2/VxRZv70A0I8Afb4V/Pud2SPLvczM/9AOkYX6ECgZ+x1b/L
b2V7x+WiGdlaefqIBdpjCoF+20stEJoPE3ohNKdwG2TwLZY9oEn0dbaJW6Ig55UDWfu5MWmKPI0W
T1ivyYkyCls9OVusmQXZUGzy3tsBIOjsifGsjHabons2i+7ctljMB+RwLNctj4tCAL1zYwGAJ4Kw
YNLsdsM7+ji/URfw86o5zhlCg5b2LSpQO68GWDjxrrhMukVD1958iRfTC+TYOuM0lXfp9UYRfImo
bUP6VUS8zIhmRhnKFOSbjjFBRAc3zgCIGTTmeCKgopy2jA6H42TaTznPYlnzZWf2B1Wl68ULo7Uk
sF3kFFbFQkEiu93GrjIUIUexxYzEYSNUubwJr5L/1XE2zUNI7d/F2a5fk/L9c4jtzyP+DLHZuBgj
x4NVgm4RFrO8jZvnaP+FWQYGx5oD/Q/XgM2cxHT+C8UyUjiOh4+GoasQ6v4MsZmE7LAes1RHRb0O
Np3zn4TYNMJ4nyNs2LhjValyIs8V7iS2ME3+xMzrnVRV+lkhZb7sQAzhUa/t0BVQh53+S7toX4ZH
ZMf2OMdaZyyyPhXU33iGaDzgl4vj62xZruYRLdQs7cvFq9IiQq56mGLMMPcTf+0vEbzBnsPuj8ht
zSiV2e/a9P97WfxiPj/zYIbW2CZctv2BrnpcIOFwDIbcB6cddpdWjUDS/3BJYX3y3yxgIFF+flDx
K3wq5QwJz9DFxfTUg9dd70ErJl0Qhbsl2ffp939fqsRh/+lyrqa56KEgz+KYmJh/KdcuV4hqjU17
ivopvIjB9TqmcQsbHQ3U0m2ukw4lIkOogNjYDe4XnOCuvQLYaOyAD8T679opSgRjlBBWORrmfrnQ
Tk0NqjVrW1h7zTUGwnkqg0VHfQ6dUdtVqaYeoIQAJjB/j2jzzpQHTGynPJURFKjWKPojgnioYDYo
JKTTbUhid1+k07Vpox2WrF1KF74r93bjAioaIbyhidVX6tms9Aeyt6a/quBS5gW0yyoQ1XZxgzR8
TJaw3UO2fs7wbdkpyfxkuDXgCuwF6JeF364Hobat18lpmlacYRw12kcI1mhxp53s9rVbEARdjdcY
H75dVS5PFrJ0UznAW8qti85GxwkLkWtnQvvGsi6QrT9Pev8LGdUbPURg2yuNd+RqrpMa2LA+Pk1L
ve+67lqxpudFh0Tu9JQsosFAUe1wn2mIzE9ottgdcoCrNQKoB6rc1b6Nb/ZuHYENEQp9mru09uu6
fVGjhh9Gr1DaUA4YJsd+UTlAXGd33uPu3GS/tFJ/RyUJxy2DX0LPkr2tcyo9AnbkugWEj/W+0qpj
PeVL0A5TGFBsJ6VZfpTKhV1lRdCj87Ufal8rQH2ViSaUWZLANKsXJ0KpKCEIOizv2QpI3jb2FvBR
SJhPC1Jc6K3W6HEDdMmc9d0wiqeo/k1f4nXomnzPCBuYb9oBBVP8JUsRhJrqlxCsjQJMXi9d82DY
4xM+he/qVAm17XwvzlMY85O6WLdLdWc3XrEnfAqODyX32kIluAcyaccPUC/rXd2idVUq7FJVgal3
SJcwLneKfNoPOFkCJwUwkRvGuC86Ss3FaXWyVdw3ecYzIkLk+ivzXXGQPdD6xDfx2KCLcYcNkAZC
PPmjy3iCogvR2FH6KxxosYEzUDjDH/pHaiDJnFbdb68i7a7EzoyZAAKeGXsrq/Gu5mjx5biZh/pq
+ziwQPaoauIe3Ehj2iFIRnjM6hgFqZrq17kHB8JuMj9uuGenK+89rX0wV16TXNOuqtQDuqp4eWCo
9INyJT73uRqUZGEOU8P702Q9ftRgg5BvROwbGlOcNWB2Fw4AvC5/aM+l0mmwsvTcO84V+Ui4vwwh
hTHp7bFW6DDFTb/X4uk6qpGGcpKP17cUSlxhU/1C9wttBTe/j5YUxb8IyGxvomnSEmhDWJoBv6LV
ADnBxBoWEC3Hzs7ivUGU/hHvuZsFuQvGMP2L1tiR3ykjtp01iH7HI7IOyQudP9hkM/SE0hrecwWN
qyVWT+NQHPh8LzH7Ss8okENGMvBTyNq7hMDHsRu6a7fun5SytYhTUXzyzVNRiqLeLZExr190nc8w
TxrQKmkYJG0YBZb44ioHjSjnqGKp7Y0q2DU8Z8Bq6OlpBJs76HWQRRH+Qr2QiBC2Pa2ivhda/w1V
kxvEcP3V5EvVxMSwjMLvBup4s20Pnj09jQ5l3Fkt9pdlu3e84b5ljLxLvYVcRQSEUokXaD4hfeJg
sCaByy1gfjSz6VN/Cr2pFZmK4ixeJ7eCQLroVGZRn+ydOnnKje9to6M37sKEswr73sIiNLX5IGNk
25Zq+d7XyKCEKp94jGDHWlLly+oI9ZOlw6hzKfpr/EowbsmRAytCHsprdirSi7s0Mt/7jooKjAaq
pC6V/zztSz18QBWDzfyo5qq/I1FHXex5wKTsh9ggisSN9TMrS6+6T8zkvoUVOLTlk6JjGdBi+oc2
D9h68VKsqOs71bOnT0/klZ5aT9Cgwlu0V2rY14wko3R+IhlziJzk27ACYrT4EcvJfNcr7nOYRB3T
Fi9tYj01ZTBGNTp4rfFepcuTbvE2Uped1dm4J2tyr6nFfeE1f3irA41GR1RcfMeog+7WmeIiVXcw
Rxgfqou1l9UU6LNgxGwqBRGq7npQKQqcOmtQrVddTLHiLeb4uJzsatJUFGsMPSgD3xdNAotM+4P3
y3zd5gqtJiEMBuz6e+Kgz4cK+GPe3yJ42az99yU7zSP1p+LxaOjVIwSiLGf83F9EkSwNTQz0b9g0
AvCY5Quc01U+oKbkaPMN8YV84a26fxHpf8y/6iN+6R3X9BeNdjSpEOTs+p+0yMhu6WgQpgKajBhW
oHbFvQPPi6b9JTaiH22GGE/ioCjsrNkVXgu7wekCDeu4o0fkZ9/rRjC0+duqEdpLRa1mSW85gpyI
8q7NjuRXC3k2CRBz9qtpyu7dCeZmVUMT7esw9Senu0+XEpKx12p4rNtCCO2qRc7c1+J28Yl73bcl
H4U+T6TL4hvsNK+b0lJ2Io6Yi5Yv7vNrI+3vTQV2Ib6932ijL/kJ8b4eyTFkIPzd6ameneJgWjrw
/LRCfGz2/uij8gh8CiGfAsFIDUmbzuURsBOo8EmoA2UVKqJ8sbBWEeux++UJPw8/tRM1oJZVjnVd
QGVL4ojMSkjCEQXoxxUjedXJbnsda6Hcbta9O7s/WhBO1B3YBsT4fDXOGBQa2WpnaREfj6DxqBan
olH93VlrUKMglKa6RgM4X2X8q3oSqUvYn2p91J+hou1dqzjmI92aMB0up7SHsgdAz2osKBiFfrUq
NpnXgeEhmjzI71k/bYdXuakmLjXrL5NG2rvK/DKuO79q1wEOZ0MWMwId2s738Ror1LHm6xyiL5vl
6A6NUxeSzSLLir/Cuo9Ll+LMcbFKvexxXAGR67j3+lmevymVkIGzsRtzCJEiMQT3aYmFjqCJEHqF
gvO8RuYFslbDbpz6c9qUBtL7k+1Hzv1gh28mwlA+AscvSq8Lb+2F0ljGU+L4VYRZ1FyADKXie1BG
99x6vbtPdaSZu9oiyDQfnJQOHI9S74sWwTt1WN2TYrZXQDxhQNvlZbdm3xk5tweoskAB1lSQoWZr
hHdK1v1ga3gQl4RVZ8dQ6ZaF867RhJznaiGh5k6/VgcV5BTEpDtCBRuRml768dHtBxOhf2VP61Dx
Eqnujn+gOmnTW3NSgrX7TW03XUIQvIoMOF79TNzGnYbHFOtCjBHC16qhAfq4iaSJQcNZJ3O51RXY
JXPyohVeghbjFOFrl4N2RVfYjytMwozEwyAaEc1UUZ+VKIS91dfApeGUrlgjwL2oMfsDh62nPZA5
BqEEvs3HxUgejNgR0rZjRDLOLIWSAggHLyz3WkX3px6N9ohi4I2ZG/QDjYuWtjeFUn1OwKAGlnOe
K+ctdE2cW9A/PtZwSNb59+jwUYWxVl8naX6mAqZT0OPa5/YJaHEY1ader2DiEpBQmu5Xx6cZVPXv
pOCFiMf4l4mOJgLYzkI+XSWBj9akR493ny59GMy4XlnzbySSYMmVOZz/uKLeRi81EVVuoyCKmhvc
vHyjqCgSx034XsLrpLLTvTcfQqcdcVCnK7ZcaRO4Zn0oS7zKMbiiJKCZ2QVcLNSm/TQKk6tZCe9y
63eU82N3NsE9bOqvLewpA4QMsNaY12CurCRY3LAJjCR5y/oxR1s+YQSSFjss0JXAsxAnYHBLz8bF
gjose2O3NnZ7wL+Mll7rjL2iw1xBWnaIdKRfGX1Bq2wcOI/Wa4G0M52t8+q2412BT1WtW0B0o5Ag
dEkmqrPpXU39H+h803GbszdGRaOv6aWxqxuTvnDRHhUDJlNdR7ToJFF4jaGMGAiSItF6KFX9u6Xr
6D5qubtvBaxDq24cVDB9I9YoK9Tp/Bo3k1qFEpEikZBVQ3z0NPT/24Fui9411WFMqY8g1XhxRq2I
5vS+sowrM8ne4nIqadvOg6MX/pBDxp9N8waTld8DA1bfaXLv2Fp6H7gMt1rT+V1E+h8lJgkXrUXX
tq4Qam50flfbhDgNEvlsW9g9dSoGMGo2POf2+ODUDnxAtMlpguIzSGveAj3s79sYwUgUfwJEMm9I
bP9hIfKP43jHwHZJnww1F7Zx03Smj3qDksZBz+3OT1yjOmj62Fx2dC167aCoJNEBW6cBfUqk0WvE
DtJuYLABYD+2B3zX1exg43N1jByZIYAV17k/+kyz9q2pfEOT4EGvR5vRRAFXyFjtnVC3NGMM1SNc
rJq2oxO71BgHpidvxCHHsMJv4XVeWhAFswovwTCL0Xa8QDraN1XYiWE2cixEbDwgrL219iXQE7hw
aw9TmGTS5I0mZuXIScdLSm0zHg3z2XOn/nXOvW82lnFnelbVLp/tEERNbEPyR6mRN+6KjnBxHGe+
a2/yboUVIJQhOLDDBH24a0sfnWUXzVj90dLNW8Wd38wW5Q6E8fl9o5t08jB6bOlt5/Z0LOr5zbUs
j0qR70zr1CqYwpKxO0jFPaXL696jkIjpx94xIw8xH3S8XbOFj2DPjOK6/mruxeeWttOJpOR+LSDE
6svqidEmr6eXpf4MHXFyLOU4TuJNy7FD0CyMlECLc+3DFDNibJGIZlCc4KbEGENFFxNc+4jjA339
GDH3Az9VTJSWCASaCarl2w6xh454Q5kFylhR16QQmEt1PSEweVlNNaZfOcY60Cp0sGhOgsxhbOLp
qcYH7ArUvV0aP0utRvRgzKC152+OEr/AHc2SX626Xpj0ana11bxW+OVQk2gXmWZeNGp4NegwBdz5
qIyQZcIMTuQKQWxZziZNsO+14JpiBOyo/3l/iRee7K78qS7oPVQodSxVfV8lymuNAjHQDwZfhdrQ
nODfOMJvsunm7Drbe+jjsdvfaog6ktNqf6tThltsnRMrKLXy6CTQsjKhFj/MHtItDwB5AfH2ldDj
zt5SA5VLtTSxjjQh8XOZb6VJ5JBs+SkM4SxDNbMHQ7sKIeW3mFqN1ndlRhN9ta0YnbniRncJgSX4
36FqhNVRiZalAstgSNaDWQ/vCD0+jEX8zSnRi08h4tg5jGF0OBDkyKlUoVkjWabsi9hszwn0hbq3
dCxXsRMK8R4jHrVDnhwfFyfz28xFuQDTjjziDijdq7k1UHkxrw0b5g6wjfSY1ujt5sZ8Nk3uJkfh
wbTMK2+1UOCO0ms8VhNi5ILevBp3tZJzl9Gi7EyY+simmEcQhM7eyQocZZsndBBrf4bFHM7pChpm
NPdRXdzZnUnNTDQpWGqGd/1YQkmnY48SM5VgWCuwM8a73phbokNU4oNqf8d4i1QJThtFK1SUUd6+
NFz1nNwpqjuelriHRpgOf9ix3exTlFoqAnQ1xaV3EX0kZ3D3+eoKXdz0yOAImnajAWYK5x6vPBw1
UFS3q8rxiT4/1UviHcT4LrOaNliaZwwI8D2H44+k98FOU/cYYh+JLgdP0NQ3g8PnGC95fJWndH8W
U7moVP0hn7DDKnsV9d0VKe5iucmc1qNCGciIJzZIu2w9xJa5B+FT+lPXLfsF8hv+oTjOoyu5N+Js
Z2fzeD33s9CUjWGtERI8LcUyHRatmk+K0fqewVKV18bzkDpXQzNNh1Vpy6NprtVllcF0SVdvZ6i1
ch6t9MGJlOKMVue90SBMAu0ceW2q+kx1LtSwQqQ77fjmYDfHiNz63ULk14iiwm+UyDoZKpiCZTXe
4q59nLr6VndiZ2+Ered7y3KZQ2I5oMBu8jl710gVtzhK5edR12/zBjexeUWKOGoQuC9oXYsFtdEx
JuDUXFLhMLAXbTWZOLwmGaalMaMmDzAErkHQmJfQwbPLUeP9tDbP1VociwE7KzemZse7lmavHVAv
t116ck5450H1LqbO8AuVDwkUwlULqKia1+V2nqbnECIKnC4VBcwFoQ4PAerKMdpzM8l6MX3C1LjF
a5RIsY1uZtdW0XEKoTCOOrmi1iTU2ljPoTAH1OfQb+0WOQnlZ45oPJpkM2IbGa1CjtjLJApQt9qz
1tGtQOPuUENDjbIF8Su8mNDoQ4BmpO7V4tA6dKWHD0gHj9OkTPEgQr4GFV/hHpLO5kW+tJe2VdzH
qBAHnUeLOc0VPRaoMkTaKBmofLbD54O0gLZkOAgL+K8JiQvBg+WwjEO3N8X71Q9gqVTTXaDPY7CG
FvRVruB3sHS/7NAkXGfp372I+G1eBl2UIKzQRgyNftqthk3e/v8Sdl7LjWtblv2XfkcEvOlHEATo
jUiKkl4QUkqC9x5fXwNZHdFVp27cejgKnTRKkgD2XnutOefgxD16Y11vi0wSyZij+Qh6hWcFSkeu
E1KShHHnahplOfyUdt1I3PPc3OOeju+31lU0BVNeGTHdx1QRzn0MgGEcD3kuEQQwyslFLYUvEt+j
IDEcWSw/LcLeySev0w1bkbQLCBn5lZm9ekbKAhw0U4vnPbQ8LQ5gVvcMFQybI5DspaRLH5nwkcXB
PcdbocrqhiuAQzIrOEBYs6StKiv5zhcY0GRVsZc/inlcZ0bpr3pNhLVkYK+vRiq2BNXt2KH6VSSo
UY1BFLQV0p7TuP9MQT9pRqXYsZwLdwNQpBMpg0YGRxiuZzAzQABAfNc6nSCLVB9gbwNdWsJkl58s
tua9MSd0OBAOEjkB5DQ6iTWRnDF9zo0Ve3RRjrqQCxTlFqtJ+hUJFtHVOU5z8g1twDwWEpalCQgi
EHNfdR5k2B0c9tpVNhSPoVUFqEGMA3yJXULqltpa1t1a0s/kx4Ecxvlqwcbos7vwjbZ4P89MT7N0
NlZTqF0rQm7bUoHcJqiu1oduVZbbTq0+K207MXalR8qRvNH8LwSjrh+bJ4or14IEO1saeS2RZJEW
Yz6VEeMqITO9gdE8b6WDoNPGrhrSwHjeB96FWdSfSb3QLC2WU3qjRPSsi7r/tmRaypGUnnRYMloS
ULjHzbQuXkb9oOiTQIufUXqrZZSIBnteW/tuqTeHoMQrRODYXVgm+WZDYsxyyAjhCotaeA3ycKvV
hURnAA6JmChPPyFJvKo+TRmO79gJVyrUz5LEu6mbnnFgHpgTXOEmu/Ig7MqISKRZrj/HZCpXQ1ls
dKSgdj0WnzQGn9Go3GdBvQ9J6kbtAChUYSFT0NsFJXZn7vjPRp9vqpC/qzW/kAg1cWiduKi9qbWs
cq0L5UsKD23VsFkmM4E+0yi19LHeELXGdhlZB6CvlPJK8Qc4i8T7Zj2rUWivpleQzB9wEflYVJkw
GvY7OVFpeBas5MQwryqicbUc5PzffaeOOAOnQDo4X4m+yi5SxQ3nmAG2xxgee/A5EsdagBUwcVIj
WGnqS6Gr1g24gB1EHAIFVpfcr0R7bExwACU1t8aYRY9rwgNaOXLq7cQjSea63wNjIQBlMIl1KeN4
uBZ9tTGM8UOGx8FB+9zQX1rHqqmuSh3buxWTlKNtch9KbiTrx6Qp5uPUGM9ZA8ii95EjZ5ROYVgM
azU/he2wZGfVit3HnNzFoKPoRJ+nJ2wzIZFlhMqzJKQwiCQVh10rxm4oRF91Mo2nRmPZjwR4G1kQ
8xo4+82I6pzWMEoYhcVN6hXzqiV09CZIG4SyT+VWxoyI1rq1rgOgmexn6K0vGD8XQeYxhwDxPvas
Fi0ROL15F2o4mWFM0BFYWkbJEK7ps6gznWmS74aIu16JJ3rKy8G2VTaaTyayxGOV4oKxjewKrYZL
GLNAjuFC2tU57XeUJYZk3HspeKmrjgZqT6LZhPdgKViqihaRNPTpXhOuTR7jHK+MC4DR4jAwcbjq
RFAp4ms2SJHb1KK+08boGXdVsBOktHHBi7hCIYb7glmdLdb6Q6sGdZOqF9oCkVf7ur/PqF0wMmBW
LeVNnSUvvdFXJx1bZtGmtTeTZO6pEhkms3BMCuUeTuM3mlxmQzT99xR7NbT5cCWMmeWgV4IHyWm+
G2d2k6Zg0w24ELJPWMbymZnGEgnW1/dae2RCFGwVVSOH5FmBXZBaWgU1qSIl/atqqVP/7oWBwA+I
5RcUAOwGo34KNLZss0tOikADOKOpStbVsVJM+HtaDlirNO6aqsCGGEmb0CzLjXyo2jPB06bIxfu7
0KNYwHgxYMXVytiuwujr760rYJtXT2JKgkRSLRVoSNtvEH5hJFMIkSwvZuZFRAPkZEkP/Cpwq4zI
N2PwMZyX/Yc6GiezF2koLM8555Vfpea6y/FXHUn0lavytwuIjvP5sVYTwmgoC4V0+dD7ezf0qXW3
ltdYLOVWlZCCYdK6IHeYiog+YhUXhVPkBTOxiUZoa5G3yLgX4cZmjMhSs0p2MwA5jRMrs9tJpr6K
iFreybH1aQ2MSSNfBdloIvJKqABikGi2KHXLQhTnjq/S70h7/9qpN4XG4s4oIL8XIFI5y8I/73C3
1hzVRHNtzezKc4N8h2YlR3bhN+6HBZlJWkeez0SzEPIfKxlkQUibusx5Q54HYdMiXrUqjk+cvagc
RfRGo/gbSaW0tkLLQPC7k1r9e25CC2cNKkxUAYoTGu14+vtd1/QSiXewG2WdOAzLj1KnM/NilVIK
RCJbRBv0w0ZVVNkeqI5XpWLmDhzWh9YmyVZKNsZ4lYlGRkqWaXYASwqgxFQgoma1DshTiPw988p0
J/XEhgEb4j1bonQuRSXYFkMPR8MAbBkHnHrYHze1MF40UzRoWGTRuRXTn1Rllxn1uqOlYGLFkNO3
Kla8WrQI3lLfQY2O11mbOEpGl3BJaw7m+DsXDcakMqElRM07aud/aL1AhBcvf1VmH9MQgI4ZgNbH
xjEnxnTuLFvQ2/hkWSLWmLnPKJSqZ574dKM4TAk7MSJ3kIznN4CkAc9kF++1mrNdGVjI0zm0smkf
Co3Oglwp7bqrsNobhf4Hzp2tySnPbEkki2YGbj7E6btRVJdh2dBmjQDZWmTDiwkzUuJ+zRiM+JFo
+u1aIiNahZCXeLj0nCOAvTfveU7qVSh84+U/Cm2+hPMTbSWHGspoi7lGFBDSZgT+M2gF4WOhbSg4
WOL5XlR9Z49G82Mxl3cEcsVU+r1lawCOWpBpatxTIDNaddQ4ghkA3khelOMiWGxeFMd9UAxnKQKz
Cb2EGSESclA4p6ysZABnFZicpCGBkAGW5PefAuEG95FwEUrL1KOv9cinEldEJK9kKtbVqCTKSiSc
jSKRwFWsfFye/mQkU7zRlGAitY7mkGmN/UEt1XDdDeu8VP2HzPGs7MEcCH54l9Tad9j4TMrASd36
/IfPBCwfJj7ksPTWYmsXQGWcJFREZSZ9pm1HBw8gujdwNzopNy+cT1i2hdHXXiYw/FTz5KAk06/M
QMTpesLQZHpLnprkbzmUDMeSR5pDTPndcHR7XyeBr7JQ0xe+p2st1ZEse2MscPPNM1QAvUiZ2AKN
igWyXIcBhl0ZLNoJaa1hseTcmA+3UpwKSN9soRQ21qpm1gd9o3ox1HXYVbrXFdZlkGl06kTuM3Uh
L1cgrqyN+3OiDhKRwJkJAUFe442imcJ5CAgHNobUOJcGLod9bGEx+PulYBcnijUPofHmBMv+v2/l
xXggoQoU6Q+rulvlzek//yrzQ37r75/FBTcrb39/QiTeY18mdGReThZ4UlqVBK+a60g/nh8bZ23k
KrH/EAPiuef8eM8jsz6ng0JEYR4oHicbkjN72UKBMltXiydgpZQSCJCwtDaS5SYC9OYxDs5WCNnz
RZ8LaNiN5Z9w6BFMKn/lrfGTXOELSduoTTO3nPxz2Qz7JLTmC+8h2kHU477W1oYZdXYp9mTXyGUJ
uwc/ZSBH1zxiepx2Iflv3Y+msY5lOFwRtiXM9/n3bhIb+mwKN+KQlCS1DsKgbnOtLdy4LN8T8Jt0
Eob3GHRLNvr9UdTD3htMNUMdEJHIYinHoEZoOZH97inR/BjLocMRSesU7HSyz7LRswArOVlJKKOc
af2xImcZRQu+FNgoG5mSKYtzN7KUfR35CZU1qTNoR8mTLR6jjDBjcVjM6L5Ym0euYNY9wcABVy5v
UyIwppVb0uyS1h70Ac1JU+/pSYG/mvt+3aa9thNkjKWhlKhbBd3fShPH5YQF6AxScGIUv7QWKdK1
9GkBn8wiwwWsXXJ58dh0dEoru5BQnmbLk64iz7OUMXrJleLUD4Zhh3QO11LQWDum+NtKXHh5cuG2
tcXRB1xmnGWM3EUdSd/ELow1yB6iwXTBUDcgoamggqY9KaJMss9s1UsbzfIaxmp0H7TugUon5uA9
uWEkl1sagNE5FK3NkK5aTqS7Qph+ptxMnggqIFJJuz4MAHY0aD+ikGlzlU/4VzV6ecCSoMRbcucm
OTc7ai0Mklm1BxTO6KtMAmyYuoyniOc/KcvvOVQMtwzNl7IkPjRegj6qidF0vMiQ+lCL99Ai3RR+
6m6S9Qxg+PArx8OqK/BZwAldGXPxGyvaqzZMf7oQLLIRqWCVtD2zN4fGEM1IaSHY+/UTWV64Drr8
zk2snSBZ+VTQaY3Id1Zv+gV2WHftIvJg5ICGpQg8TRHn3GkKXyfqazC2Oel5gpFl65Tp1q5Gj8qj
0gM0tdTB04yUphkH8k3dZuY+pl20DRsQSn3vW9sKyB8yat4Gt3+2DaA47AuxaDiDWPJB7/wZRbOs
HGO/NN1E6bVT4TNhj8NjU6k+WaAoWGo5Fi+G5OfrvMLxMDPtQeECsrUtmuBFog/paJLWv9CBJRxQ
0IQXZTAdkkmWsKJsvLUqo/VaaKN7pQrkVdaVeEetPq0C1cgeSHbqVWUUFMChzpCTQTnJXByoVJ6w
lZ77NWxIDoJZnNQLLZ47XIvK18CnNh3FLn9tK4ZI5ainr5JJQm42MBcWcSavaF/Gr1jD05U81eEr
vVBEc1ISvIIsz1YtRepjzBERpLFlPliYaMg3pfFAXlWspF6tL34CnW8qZDrcyKPMGkXi3/+Nw1mG
XViI6zF661KwVCV2djTpAqPFCjRFTBZ8pDfDyQ/U/tS2EbzHvFQOXcgcc/n1thradWmReiOnhnZs
pHZfxwZMRd18bRPz0ZKBy4L9lY5D5HTJMl4QpATqTfAezy1K9LBmfBw0hqOPKpbKPCZLd4jqddMR
CGeS9+QIYyE5aN3+MK+c3KiuyQPtoWVXBbPRWpSmo0xdQmMkIaS1zT6FiRBhUSousR4PpP2ehkEp
PLDWxmXmFQuxfsiDeAd5MX3JNJZjJsAQRH2L9azP0UXx+v2kNvbEdPtsREwE1RKlhJpri2BHIIMy
rGmAC+s6CnV0AUZ/1FTiidXBN3GCtcqSNv7SBvG+rYvZqxoSUwUtudRRtOnqId6Ni+bLn1nk+555
8qiQnVWYw6qdd35l6MASwcaBEBbZBNqPXCyIrYzVZp1N9bfpL6m+yUleVu0AlJStZ13tdHnG+ajW
mI0u51qmJKsBOSiLO4sIHrtDVbM16GHF1E/3AGEKOCUUEqZlMNFmqFhrVJS6rRQNBXvaw5UwzPmg
aLoOzg/9a1JZrqlM3V5SB9XOaQGfjSI+MPnaN6ToLITbwiXnXd6yIIwbbj+NF3YW+rFCxDq7Qx/R
PDcmskIn8gtUY6ZKS0Nt0+k6Z/oRiOFEHRLOPSeHmMGiGj8a8vAvwTTKtkJTjGV79pSimnYcheQg
ep1nQFsBbYSDUaFtyRXRPzaANVdKDdLQEq0dkrhVXigqs3/CsxuSZZOuMpxppCfAm5y3adjOFyiF
Mp26oylKyakxdXcaOvWQRj11nmGYO7XXI7uLyO1OxcnrA2E5l8lnpoIIVRXlKcTlz5TWjxAhM3fW
dNZLhuWjJilHYWbFDRsyCBtWLdLIwMGMBb3aro4Pot/QFIgnwx6t4YzQYjRYji0RkiJ7v7+e9DBf
iVP/LEbmI5NowXPtiBBWR3XYgyxRPNk4t2oHIy9kYNOVcrYTIKuw6ncHqFTF1pz6gXiHojpQmZ2C
2SdGjfuN0XqyUsQQDu0USaiN9H09WuOuHVUCiuuegFW1WzOOBWWDJmKnGUK9HiaUeEXwLojgM01a
xt7UVZdpzNgaavKE2UPfZJljUKiYS/NnUxv1yZIFUMdNGrs5RF/PT8jDtXzEVa0e7DoTKF9V1tdG
4QTcUxDApAGWLOSh4szjyCzWFw9UNhM3Y38wCGYaxrTej41+/ntw5JO060wXvLCaNyTuB7QLUBD0
mocmVb8KOkF6VQeIueP9uKlsHDUDOW6a9/o6ETlHV6KMMlwITnMml4dm5nghKFO2znSVto6PmwgV
voE1Gt14H8evSuCnu2TOt7oo63tLbw9TrLUbNY4vWjHRJUkDYlortdsa0cBZqA1SibjzTtrPPfPB
ctn8//7a3y/98rv+bCFL0+qJZnWGwTjTDWVT680m0AAQIGMzSfCuY1f1q2yrjJO4j5bf+PudnDPm
z8Fv0hFvfcc8mrWrXvvW02RQtw5KBX0XEUzK8Pravw3I3e+BU23Jar/kb+ZH/8ciANlWw6ckuAKN
3zVllfrKcUG9wvCVsItfQSL5n+SytgM4RM9CSyjYS1tlWjWqGwKYfw/IO/PijbghZGut/+EXzsVN
568io5c4bxR29ipfo+Y0vy9UUPI82fcuuWXXtK8fxoFE66MgusLmtSb/KqbJbc/nLF5Zd0aE4pex
lU+xslJuyZduuADiZ/LTPDLbEyf/JmCWRlt1NEpynx39SiY8kYrVV18eWRAaRozsI4wy873UrCcS
PmQH1CoB8t0RZXRGPCXpmQQNwyUqOTGkbnzwUw8pjPxSfWHg7TZZejSNuyD84a0jznMV0I4rpD30
mIbvaouwBDdX+AmWdzypyLTqFRFqXpXcsxtVt5qD2FyLyBVZO654SLpt/hq/Ch9ICWglYXtYF16n
rZVX9SuV97JoQ2WYw5/2qDysXcytugGtoBqbgGGi3e+rA/q2FLfcR/+Z9bZyDR3zwpubVuqf0Rue
5bjr38J790pwrrJCansU6EmT9XtjV0NC5HHilNbIRfqTatjlqibeHB3sQyycJZLhHgv2SFx+v+5b
x29P87kZnPhgLRnGDHxoV9qpthpIEN3Nt2GD/aUg9J4lbM10a499jGtDAOche5XO2j0fVqp+7WQY
dLZ/VHfY2noSBJlD3MSrcZfhqnDjCFuR+7py3rod3oCZ3nC8Eg7Z3jzSOOYgeY+36bjcAQEnjmkT
PBnYgWL8qY/Vu3CFmYJC38u2wBX2D4ST6/AIM7R6Rg0oQptu8p+Gkvezduj9naTvkXY/UcMVNodz
zR73gR3iyQKcKduiJOcFX5qHEqNlUz1Z2xDxdbMytlNmi8o2fpjiquMkO+4Mmsw8qk53r9z8xDkc
LcFE7N4ufE0XXfWSfN8wYoEacSCDZRfcxgfB9CfNi7bGo84vWrTVA8cPnKd0lS/+lto0qex8CcZN
fup9tmIZXOI+6K1ic2ffsZv3xine6r1PG/DZuSpBnuRI5+jY7HYThi5qkvA0fqa7+mhcSu+T1NPm
AHphjSq3ckxnfCYfGEJuxhWNS/Gm2gW96AAkhRsF69Bctb/xb9oStLwiGRgR4klULmTo72n6DB8s
ZcoXc75FUI8C3KP7nSLLOyl8MCg1N0RJf2kJ+abFg8TZvVV66r3dmwNyh4301XyIyZpBq7UWjtVW
7AgmIsh1XJlv1da8SeFq+KPbhVPDmchui6MHKS4wh01yS4eNcKdXFLdcUtpB4l115T/NW/xJsBGY
d0+7zoZdPyFWmzfOifOvhJefzOuDeFOu1jWMoZPa/namgXziE+KwHu/AgjRfguq0HuVGvmZMRKrA
rjjrb4NrfPiHeh+ACyh/Gzckf/gLAsTUAf/ZG0xP+OF2qdodQbjgUD/8fWe8pNeUXhcRiHb6oG9P
IP4qOceqo1E04bTZZCxAmGdQA/0G4lFFr9uxJdrGNzrOacIAcxqQ1gCAZQW641mo2Gu4aWTkYHYJ
AiF3NGrPzPaVLZ+8Xb6GnwLZ++Kq+cOJdVy3k406kWEsfNN1s5EuIepjL04cfd8dopqLzc1EMvyy
NS3aB9s8l1expUvo+GxZ0V4YPENbIYBGXqevwT49SNVUp5VYvyCIHOeLcJOZO77ED/TcAq1gO828
Rl1LR3hQDOc2zEzbFavun+BkHktIBA4O9INwGy/WYT4LDFGpGI7WIdCO/g9RzPFBcDkl4sNQ7uyI
ErXbm3Y3LsZ7cGNLeDe2yrdwaDY8fzGHehoGJEc3q3BTv9Y7xEARStGVeLbWmBlW4bv+G+yRiQcM
X235HTwyaeFMJHpmpEAgrMCOPAa5FtkS6BRWCIBFxbHIFL7VmVP/isFa2MUfIpf0RdpK54qk8kP2
9Lm1qcHRKw92u+LUhkymcPifoj2nLGWTv6lYD8XBU7dN5QTbbHLjX6t9FYhocLSBLVM9gn1n0CuQ
a6s5PFkkI5lO955tGxL5oWLUNjQJcSscGcGisp4cBbEMA5DNfA3B48p2vg6clpQsMPW2cVUmW3bb
V+sowdTdY4LUDBsb74EgZB4T6Sy8Jet2Q+kuX6Kf4BgXjvktkrbPmnqZJBvtQucYmYdOmCJI/YPj
f8+MM+MtVg/y7KcBZ/Vq3CPzJRf+BIL5jRpdOlSCTVAFY0Dhkz4/clz/WztBvpAviQpGYEbPQk6v
JaLTQ2AMeoJlwRGu+i3or/q4m/ep03jNKsAA5FXHgBzp/CnfpzeQMOYXrZ8Q2k1+ykAhvYev5bRu
/vDIEfHe7pUv4YVP15V2fujwgRnDmQ9iBgAO3f2ehBvLupKM1ElbmTFaS1uTq8QzbStPMdrp5nrc
wvgG37CRSGNeN2/thvhxyyRhy9a/fbzao9OsdHHvi45x7H9bcePT+5LpBXn5a4NgcNU/hHfiiXHB
DRzGzuY+Upg3rfPpJd2n+R7IAmd/uzqEG/VLta4dfmWULXBP3OaPv1WElRWRkxwTuj6QoE6GPf7F
1sdAY2d8ePslzWYtR4yfN8NZ6w566OHGkA/Gb8G9HdmaZhswKW3t2rHdC7eJeiNaaa/1dUAm/5Wj
uVyTbz9eBDdAUoOy1kCZDDxjzYOZe6VnbkDM1POZO6y5ZCVcNycUVwyskD90+7R1zCW8Zye/8OcN
wc5xG/Tr6WXs90biLtrKBJCTzRxJD10ld0li4cwe6Vcqhbh46OqR7O0GsG6J7ftIwVb+1C+tdWvj
jU8Z+hFnW+nKAoX8SY4eNAXzl+YcnXM8lbuhWge37plUHml1PDGMa+zAgU5M4VL+ISk4ZNN/1c6j
gk/F5VSMMkDfBMWpSnY05yjnUCFFp+DT/JCPLBLpT3ztPwx6dxuw1x/FodqGu27fvqsvJWhnJsJo
Sm9KEdqkq+CBCudNmJEQXhkb6wM2DfiZPtsXClyMc244WADDlemfg/lWfJcfsKVq3JtoHkxK859A
W2P3yH/xdmXqD96y6Q3vIjYs6EOo5BAOLoLv0oY4c65hDu9ok95zL+r2zY1pp/8UQDQc59/ioN+K
t9gkoty8B5Rfu/wVD+pKaVcj3rxjqTklFwvrCPHhPKxcJW62ayWtahQoq/RBHdfmn0FoF7RGjyN9
vSevE3Mo5gG2L0DamMJs84WJm18+tf4qXLIbTplRtSnHmV7HSEW/EHvOP2xsFcaIfUApYZv+Xnyi
W7k1nDp2ggJR0PZP5sKY4uOD96tdtSM6+vh1csG2q1/c+MKuT3fUrRh+4Eyv8o+ocuqf7tA4Eo8M
2xOqOgT5r8CZhB1Ik03oZNdkr9SO5pI15Zrb6GgeSrxgJlXwyjiGZyqH4INnJt33JHVhgVE9MDnl
DTYvqRqL3zZBwb6urbuPNYa7TdtpJwMaBayCiT6FuvFx8JVuwhMBwfnG+Df4kFiwqKhiB2NJvk/I
en/1JWcuvt+Fj3L8EItrnzrVG13nQNj6LhVUBLPURkhNeTbW91GtPPOlA25CQP+1zRm7rfjkrG8u
BrtqQhnPgWYr28Ixu48PM7L7D8tw6h00bLrs35Nma3cMLUwnJdWZLzUjP7d6ihsuo//iIykik73Z
hxR+Mpxr15Q34YMHtEA57qq77Bp4iGxN1s9dSux68dmDFtmn9+BUcoSyqJU6BDs/NAJe1C/mMxxE
KVjNNTYZ64BiObATxOI76LIvvGzpIn6IV+VOM2OJgrcjzgjveH16FMnI2feFw8UV9ukHvTsOCulP
4+8RkCxT9nvwzWqcCTsUVe3JfGLY/Yp/6w2canNbrtU/PjnxjuRz5qNGtouj9YKXkb5eeRh2GbwX
p1mH31nMDIvz0Ka1Ucm81bt4zR7F/dK90Spgv+7eaH201arG2OLITnBWX4T3zBX/iJNbQnLiUb0k
rIcIP/nI20+Cj9U/9S+71lA5BCgXjTNsw95R1v4ff988g3ofI+bdygfBMXYZNrfQIde5M7eiW71b
RMOAwXnyYf8ioRc02yIewzbQSjj+6Gqeda2v7QMx59OE4Y3/EeEnzyqKUHc6hJ9U1fEvq5+UOnrk
pF8TDb7A/ulJKmdXUNfos9nl22d3DZVD+q29cXe+RJ++l20s3xkjx9obJwl/4TezBUQX1vwa0sAk
5hEpvK1+CAc4jBjl19ZkRw6rv75ndALghNtqbNbxttmFWOAv0m1ZbBaRGGc4Yugv5XKINZkwePTz
ghPokbe3SmIs79D2YWiL55yNsfqA7gAkxVVP3DhcpPAq78Mf7K/mCwnV0W987/+wCQg3yc3f8/uU
eQX7xNX3xq1xY43ioTC+mbrBp5l2MUbhdwBmGjCCGz9sfG8Dp5u3oJto3k4QdbZUxD48gBXHdbS3
8Q+xHhmVkYpy0g6P2KvEF1Z5kC/YLY4xHph7cSo+kaNbh6W/KTD1WfsvwS3kebL9Z/rDPdy/UUJP
O/SY4jUit8+RWXKwnAE5WTXP5qm9N0+Wx/BF3GMkuFTu8OTsqh7zg+Qa+20CL8F4q3naKgSlhcvi
yWKpvVNbP/qPYcM05lk+EKgJzoSOdNdTSrvTGwd2H8bLgSgYuXIaV2Tkx7Dv1dpxN33V1wrmAwQg
RGFAtO7m2zTuLac/+X+G8Rk3rpB5mugVKmdLG1X/xjgltP55bHD4cIiDniRBE1keoPFUDfvy13c1
eTOrbkYF0LlitQk8/mDhafvpVJ5ZBdEcWruJF1t79Yu2Gz0+AfGgrBsGgg88xqENZZCWxKjhBdpG
bJQMt05L+YyX8CunLAvX41r8rkwvadYs4E+BhXwRLtjlxjiWn80bdgqZg6d0FR6Rtgq0tudR6lTP
QAQ9WKm/ExjNAFflu2TUAXwlpQXHiGA0o+aRRryPoekjSHwungJBgUZDJEV7vLKhmOyjv7+eIMLK
krbiVrGSfSP15jqu2cfxPPlOFGOYUub0TUgVOHqtxvvWG0HeiVrOt4GZgImnd1bFuEsiai9UyihE
h+6SiHHlpTmvJyx7rM4TD8OwfImR3aw6Jht4vGcFGVxzUKWRcmkE9/f3y2jWx04tdS/RwxQqQs6I
UqWgTGtSC60f66dorP5gCR2wOeRcNGHRJ6yzUuCk8veLPj9SQwg8hgs0MREYl+u2jigfQvOJyLLe
hCWFObpHLIg0nlW8pyg5aNFO87eoxXchuQR0LIYyMBENAHodyYxV5W85AU+WxxzmdPPq8353UcX4
j9xfp6g4c/mE7wB3nTgRTT9K6R/91pcpYYMO89hbrMsNj4qI/5gL0anyBr1yZgvDzPY4Xo2mS7wZ
qwWdGQZnfgmC8TmpqFeX7yNzrFCLNN9CDOopLW/12Ly0wpywRhIiO6afg17SQp2eUykoXquKGzrr
rjQBeJyCTSnIJ4WDp9X7L7mk3gyfw5EhazaMEE4stbKRU//qM9xZD635Wnaz5hIwRLE0zo9hls9c
DgqYQvXpE5XfpgCHxOg7pxbHP6asCTvLD3H0hRtfqQ9NPjbbDpcV60yabmuD0tUYN4M4hadawHSC
GWPy/KrzejGIVpG6TDEb42imFviUnCLT6mkGVhntIGFWPcuS/0w0jUGHGj7MVKCSgeTjH33Onfar
DggfBZ+nLulSV0spF5aoRAzsp7gKOQ1L5ur//P8o7X+VXLMET/+3QBcT8ZKh6ZaKO5N/9B+BLvqY
ynkvmPVmUMmHKMibAs/H+dGPtk3W2llWebUakwktsxnX0+Pf//P/M99l+dctSRFNnQmR+o98F2PU
xlYrjHojJsMvuARHbAJaBzFdDGERKPm1TrdLxCv97/9didih//G2JXlJ/dYYbqlL8vd/zbERG70c
5VGqmbQQsV3jFKt1LzKGy6TjhZ9F1PRZfcSGBz0JPSfjZE62hbJVreE/Y6T+jP83+Cn+1RVY3uM/
r4AkG7KiqtaSQ/6PK0B+szghD603vkgsQlwJxEIIP2Fhooo8h+egZD65BMJw+45Mz/qH5lfzyqIS
7oPpf7kdjH/xWmQJLapiqpps/fO1aJEvyUIRMSuvcgxVMRv8EiuQTuVniBfNF0z1f7kSyr+6AWUs
HgYWE1FX9X9ciYSJ3VyWQr3Rc9p9xpA9DEVDJ0ml1c1A75aP35Daj7L0CYzJvYWaWY2U9sgBcJmk
ZIHDmlJooolYae1EptZXNf6Sn7jYbnFc1fWriQaknFCmthmXt+wYgVckR3AgQhxGbmZ7/ff317+6
prKiGFhkzSX16h/39RSoJbtS8B+knddy3Eq2bX+lY7+jLzwyI87uh/K0UtFKekGURBLeJ+zX3wF2
3xNSsYJ1TtwXxeamQQFIs3KtucZsdiJjI3TBwyzcqj8zed4H6fHIsUzmjqPD3/I8889BPNDpPCpp
1ruudh5g0+y7zLvqPZLfihlTkoL1MCqBNg6OQfIfvbgYYueG/g98s/p074aMqLQpv/bX0Eyveffb
UtivUs3MkvJHWtU30whAo3Srrd74X/U2xPo2qzefPyzzAz2LNcgyXcfUpTCkYR/B8cHlD0ZgYlAE
TQRFpldAK3DROFFqGWHbLaY6ynaZZ10M0J70Oa0sNphiPAVGj8AxgTDiDq+BNF9FUj82M3PBCqAV
ANz/6meiPjNHTq4dlk3hbmaOme77939jYFmNdAsv4uMyspawlBEWUu+fZuyUkXWPCSX1uaf/x+Bc
xRa5ywABHDmZRSp0de6znJo9Fgu3bqOoRxh6NAQChCWGJsZ6lzhUT7wqGVczbWQMyQlVZrUNHOaT
wmvXDShj9GH28vm7Ozl9LemY2Cg4rOH68buj3+TfY3BAULSqDZMkcxchEh0fBXZcC9OCUDvPPPqy
Zpey+eV05n0syCvNOJmBNjna2IdXfwaiTIj9lyo2XpWXkHANbnBBgt2TcsqWivb+8aEL/Z9wIq5o
oyRhGneXM2VJzRiqz2/MOP1kheuxG5u2+LAuoUFlAOn1rimunJYUu2vRFYhqbTOAmlExWuLJkBcp
ifMY8svnVz+1LzLCZuKZDnDPOtoT7MG3WztjTxhnTo9GaqKfqKZ2PRYAgfcYOzkJkl6duedTq5at
Q0yy4ftAsjvCySVDm3dj2mMUNvAuEdz8cEXx4/M7O3eNozuLHGXSJ8qAReR3M7n11hbZmcX35Jhk
MhiWZF5Q5D4ekzKG1WIqJkVlbKyeEsDIKiIHBphT5PvhHRNkR2unam/ol9nT1EQxHv1wml6nfnUV
1d1Np9MfKkxj1Y8pVSqPjEE4hj+iMtioBgVwZzGSW218DEv25nEGRgXeXRn5P2fgmPBRaXz+4Ix5
Kv+52lu67ghLsPZIJPtHe4rtlK2lAQvaBYjTF4ptfGGn2dpEBLWMM6aZ16SPdHdTcgB3E2gVVZOS
0LeU+erzj3JkZmKzpem6JyTBqmMa3vGiU7meLsbSqnZV/qYFFNtDk/y1pwzquON+qJV/ZQGsCK2r
z6/7MTpBNSkQ1nmuMC3x/oR+W3hlYKipTrBonqZw5ZnMyYaHvcQLi340Ft3aPxcPzSP+6Jlzf8Lx
aJx3LPs4OpZNFE3jKOgOszHfi1FmE8p+K+v46fM7O3kd29QNXjCruT3f+W935nKGs2TtFTtB7mby
za02Y/Ir/0ysKT6GvZbh/Xado2BLs1LXRzhS7EBSKE3aKzTfnPLdhTYgCzAKm7riXRphRNzEA+t2
+d2OL7wqfuD2yTV0bbfR5Ky5gvBqoccyrFCHJ2+ROw4BV0f5KPge5IMeBVtlA7hpA3JGthxovy/1
fAs/VFsPjo6iF7pPKwWiCj8ALUsfmOlzzI+tC6dqgg3mh0UWZte9TYXO6Dy8UQMbAXyh1mEx/aLP
XLvoOVDSM9kjj6SWX7a/OqEjL0hCHIAr+sUAihx6b8XxlFJbMCj0auK74aGUAPtY0tzUq1VxgQzJ
eKCP8VIE4fc+c6H1ttB1oLDvgzJ802HirRKfCrbnYJmcTYa3qR3nm74x4+krh+Zq65NhLSQF8M6l
3SZOEA+IIXyKpukhiL58PlKMExsTAaXnMAV1lGHOcbSUppNmcUwrQPgDBDDD/r5L873Vm/eixh1Y
kaDUx2RPO8+zzOKvjQxtIE09rf7XReRcjrl9T/P6N8fA2jQsHyct/WG4uKuYlqoXRWpupzEksVO5
q0gPnurOzXm5foszNp4Dvv4yG4q4XrKnrY0qlR0+4bFF0gwgqCV/pn1/7yh5O6n23kxIuXb+xo5z
CiKZvK0ryL+0ESqbX4jTaGkN7Srs6eWM95lpX9NLsjdVd0/LXFC/xGN+YVnGyxgYW1/zbuHBJAur
Ng9tbmzLgdJjxGP3fapYYN1JNa2rekJcQc/Ccv6cpt0nq8Zr70PXeHn/vc69bopmj/p21XQQKkzk
fCqVl4Pl7xzKgm2tH5oYB96BNc2wv1kmPokYa6ZRfjOF5tfAsb8ECWyIsH7UpuKGbheYO2H4GPbJ
9zosp2s1e2b6gXan8ubGbr0X6bhk80X9XNCO+DXpJL1b+Vda44o7zqCMKZ+GqzMj5MRGYUpoqSSf
HFSZ3tFi4mdQS816RB0NhqwI6vFSQS5dupI8ZFY7myiTLxECdiQZNXIWndeeNANFUN/qd2c+y7yd
Hy2glunZ4CYkLA95fEQhy9J1fZkVO3AgyNMvE02L5ka1bC3Qy7Wu0V0ivNeXWtkfBk/9Mgr9vqlR
1oQhOOqiK6kmCi246NVwZhMzPp46LE5ouuuahoCKeby218HYaWHr5ruAlgHyXaVAKkvhBXF5cOUP
9Xc/m6ATema6azw4W6HWX7St7p/Z1GY48vEjgm/LfiYExG0ilj/XfvxRRe+PLXhZ8QgRINvS/5dp
63duCE0diyEexqs8RZxoFRf1TNNQc8+53UlkxWlMR6P7y8muUtoJSMsPX+H9TTeFryF/orHEtJOl
KVHO+rVaTa721epS7iVSJsQ52Fp2MW18IPe0bKT/+8OJxfnIAsngkNswzaM4rElUmSb0VEFobW+V
KSm91wcYVIsurR+qPn9I2xHpj4XlUVccPh95HyNoe95NDQ8ktCcd5yjOTLqS7iYjph1FUG6iX2k1
jOMD2TpMaqvr3szuJkwpzsVoH98lUTu4a88jMLJ09+iOy6Yo2qBr012RIPlES1gmzWFyW6Af8RfH
Ryed0yM3HLLY26Oifvn8nt9DwD9nm61b3LZp2IaLGd68MvwWRgRRWuZ2WqW7yVE2tcWO0eGaSO/0
JanVL3Hq7juaAyhvY4CVa6AterITVWcvBl08162FrxjfFlHyZWzo5S8HQcakOIzjndXegPEDPU+L
vlefe1sflwk+OIcOgnbH4eMfffDKIW/tthkfnKb70KIbeBIvMU34ICj3nz+kUwPDIunn8piIhJyj
S4VIhX2hZLJLErgGHh0egbfNnPbGQ+dNyxgnSiWfP7/mx4CZ24OYbgE5nxeb47DLLgFraiJBCcSf
l+WhwO4BJMNKL43H90eOAdDaNr0z4/FjWGnrHMmt92CdCx9NAqchiaF8L9lpbXs5pliu28mXyNWv
P78949QzdXTSXZaALGgep3EJu4Yo4m/vgtzZz44HkBmtOeHGVll8rzTrOrHNTaw7GwFbwG5YZWuL
Tqt2vIgQBQKpcuDATd6z5p8bWSfCJZ6BoRO/C1N3ORH+OScG/MPyOKbtt6YPaIrCe8sZWAP8axWp
q7b7bvgxIp8YRpRxbqg58057PB/npc9zgISx0xxdmw1ESShHyU46wCVsGv3IgMBa0L2CdR2/cwXT
bUGDJrgGSCS5FbBLC1TFWfAlpAl+0Xc+Nr4qunkH3gqDRkDBpMa0cusPWQKxhp0giBZMexJmhlmv
6IxDFFK2+cZv8rvUpol8mAky79AxVdo00NNNQp9YOne0PbyzDLQK66YeeNH7jwPEk7CTgD7RRE6q
FRxc3/9QjXNZdyAZpkKfm+IxRhNWtYR9DJIj+kleD+XbANxPK7odIC5cbIzqAOB5U87HgDMDbp6k
Hx6skHNqxhDSPh5wUwzDNbRZ6MZe++FjrgmddO2Ol1mNGq0CiOI77WWRQyKhaeqF7py1VTZfP/8Q
JycXlgOUL6QJFv9oIcnsiuAhKNIdPZ1IqrhtPTEehKfOHNpO5BsZwdLl3Mui7pLr+3ME0+1m5WWV
p7veouiENlG0IDtYpxscxwihHmAeoAfn3SjL2YeteV373XUvpnMf5NTu5hJYClOQ/OTp//lBplin
jRg0685o4F60/LMa6m0THJJs/ObMrZxNk/6sK+d2boTPxM///QPnKdhs6LbQ9eOMHNPA7ZKQ1WxM
/Jf5edfoy7LaP7NYmx8PySTBWBmpM5C+N49n7dAkuTEVrBhuQolBwvlfpGWKOsvbY9MD5YE1K7bU
LupcuegVoxzy/KJDY2LWUMQTGh44OewmScg7l+8iWz5nMHNMH7OBAXlgYyBwOr8Mn1ptcGewOeHL
E2kZ4dYChF+XoOxsL7VeXWpleeBRLnPTvB71s6v+yedkWrDuwF6ID5WblIfkuWS/duPwRTNakMhJ
eWhJm4KEFChr0uhnm/60Ab/0GriqnogU8/coRwDz+cDw5hlwvBzwoijyYiKHOcnRPidbE8BTUCU7
mozp0gH0LwA/QKCsoFZGaL9okipU8zUkmiAk2EvRbHXx3RP2Q4a2pngdAlpXoqzbNYRLMRskqOkQ
Kwf+6SROq/3g3DjSvxmV+SAGkhklg0G3yoOtkidpqfusLA5y0K9LQPWLBuWkXX+vhbOuAg11LfES
qWpSkPJhMqo7C1pTKaMZPPwaFRTbQ5FZ68J0r+kxvussEDClV1+FrQXeQseBMlv5ngfw1H3OI465
DHsdxemgg7U0r0OGwyJxIlg7P97/23Oz9ftTLisyKmHxM9bP7ar2yXfvkWFl/aO37zi0r/1mTilk
7GxVfZkDWxJJd9lT5FzNE6LGSBKiyrhzjLbmAPPT5UnH0niI6/wQB/WvNmwuJt1+0CKiTNWzYFd1
dQ+L4+tk1z1hqVwmdfgr/mlIkCNtiCjBHb/S4bUrYJElM2fKS12U0Zr70jG4ROk0y85C9zivxZbH
t3QI+OClSrp1OjoJigCjcepZnnZmGzgVYBi6zTGSBm85H+P+XBVTrx3iCIDITlPGwhjyu2DwL/V4
bQQVDqLjQS/R6vjpXhbjmTOOeWILMlgM56CZYq11HO+bBrPapn17N/nGC7i2b8D+nzwjXFcyv4/L
H61h7azd+OrOjWUOwp3wm15414VvHUSn7vMKoJ4oqfqVc6Zq2wwIKEw/35DvoaVKqvuwTi8+n6un
VldyWoZLvE889uHY3UFbHeqgKHZ9jKINL+mqJb+T9fd1kl9MZXKp997GCunQQqU55nw4dCSLXm/v
U4U6wgtpnQm/pN70Kx7sb5nQXyZYcLF4NLLxkDT6mTPVyddrGJQlqcVwpjvefW1NxlEtmgL3aXJQ
bl8jGnoKVHml69E+INjK02E9xsF2FM5ZX6ETgTXXnjPPpuFI1uo/xxZLXq8au2JsYZ6yNBnNxmBf
M2u2TrHCWPqezvrLcNJfylR/IU+9gdi2zXv/1jHbe1rzF4kSyJiBT1t6fvP5mzyRQGHkzccZixiM
k9vRqpv5tQ1wnjc5qeIbuLHNODnfYoflMgi9BefTaz0ntxQ4zq0byEt7CJ7OfIIT5yrejC4tgeU7
koWjgKT07EhlOdmlauzu5/fTu3IXNEDM1Tdbdve6njwVmXs9JOI2op8MnUcRW9/iZnpRXrDXcvtb
DmRfs+ma9Ywzs/PEdmxYqGqkZbMnfajOd/At84k8NErolnN18eo41UPaMICioNqLNj9XDD41WCxs
tkzHME2qCEeDhZHhF2Yz5TuyA5s6QA0Pz2QBeXVVuuF9HI78z+HMdJ7f8dHOS71edyyLCrRtynmF
+i3jUE79UOs+ySs6lp8ndIwDveGeugmK/Fzi2zv1tn+/1tF4k1qcxLY9J8qwQV00kU+DqQGpixOO
ER2qoQDAJpA12tY21KvbqSw8mnDElcBgkOG4omX9YSb6Zra3Cajn1eV4oRf2M6D6jEo+7iTgltJp
WxptBIZHv2i08oGW2BCEvqVI1kKRuPKuyrZ+eCcfI9HMKD/C5itf7dzYjRZxodOBXYmniyY0Lqrc
W+dF92WMXgLTW8smR0nnXQp6sEm5mEOxU8W41St5VdbdrcyAvmjjtp6aW62vHhIAPq1GqykNoGl3
k3XjhdXSpVa1b3GsHrqGTxnkt0MOwSTzp3snpVJiSiyNCpq0l5EHwiYdpkX5U1yECcezwpYwX3z9
G1Y23zHR3dUgy3D8G5eAtOWw6nRMciyINJuKfrR3wqXkVjY2Kkm68exLF02QFwfVJhtQSuvZoUSa
RWaxwQdLXU3BiKlinrOPuBVOPgUjELzA1rYmEyhSEF0yg+kEpdSyjYMe4abqYdMBiurHGIOINrlr
M4JES9qAQVI95U/M1H1kibASnNtw8MItZCEk42SwF5gwfPMrdNaxtLY5tkBCK/dg9OjRYdRPIt+D
Ol9ZJfGYpw8XTc5W6ECNS+gX7vAOksmrpD3Ii5oH4YsrR9SvXVTsgzrfa41CS+GjebJpaS9+NcJ4
NlP6FvOkeIqHC1iGC88Fd0vh4NkDjuSXNHkDKZbhLnT4W4l/o2Nq1QIOsEJno7SLeUgMbrWXo3cl
3JEmUj7kvA4ASd+ib91aCdxDP7zGmPhb4QXDKm/H7efL5cn5Y3ieweJgIVs5OrBiR16p0WVBMht/
VbusyGH/dSxxvEAlZI/uup3kFbd4Zh08FaSQ/+D0ipgCrdLRZZ1whKESjHSRUf4xdHmbJxn5/PzM
SnRyO3KIMKlwknIGfPPnUmQjDsLeVua7fpS7tm/piYIEn9GtSzYFK19E61G4l7V5E2GLUxnnI4VT
Kz6bqufyjMnCHh8cZZlVWdk7VBTo4UgrFKct+vdec6/537cIBTj0iYUfTHcs/uswQvEKEvFarwEk
C5KPLYY8StVfExNLLeFe+ZlJBcsBluxjRNNDzlxkRs4UbPxdkOYvRaDu2jC4hCt+JccOmAJuU51T
06GQk80PMAoJaCDO+nY1Fu6D1YKBS1gu23GuEaba0qyhlYbj3Omkjwcrn3b5hOFO6C0N6d1moY6Q
/8VsEoQ5HQ34+HotPCu6q8p9LQo07DZNA7qaDvPbLCCD0f81JCsRu08cpZLMBdowgs+K9zW8Jci9
RCI/fK1HuDBX7ELWDQuO3soIIhI1XXwjCFLxKojBKZCFajJPrcy4C8gygHE0QAinPm7yHV0tFgJ1
lZavNFIBJtVhcw8dWH6EEX1gY2mg7Idy6KvNiObfK1UA3kHSoW3AoaD26HXuZaPTRJnOpusDPbZd
/DQlJfSNbBaJ0/MZ+Vxgxgp+PgdP7ZeuxRFdondjqM5z9Lf9MtIbJ8uTLod+SI3JfMzc9Grs9W1i
YFfz/3Wp4yNaV8IbLkA+7kIPkmIOXzgnxw4mcdkr7cxtnYySXc5V6FKQo3Gc+/O+9Mosi8quua9k
14S46QX5OhyKzRy3x8b43QiwF6OTHdzwmds8FfWQpSElRajFOewo6nFrZAV5yvIyUPaFgJ5ltLwo
deuF8sooeb98/fmDPX1Fh0z+bGz6IdsAnBp1CxzDXR3XNIDVD1BlDoY/Phdp/arYQ6A6rT+/5PvS
cRxnzfpYcp2olb1j8c/UlFD9cVDYxUMaLm1MDjs0jjRbSoxG9XoxKfe+gc2EF1yf3gvxUCVQHOuR
GKHu51JfQY+52mtsVA3NrvSZZoqINJq2ckTa4GgF1AmcR7zMuUoQvZHowv3dni7c0nOXUz1tA79U
S08w33q60vAaILd91cHRXTFXrqIIvhTF22Zp+Pd1SmOcggmXSWtXZObjIKuvuZaPC59MLILmVahC
aMJ4za9M/BPIzfZ0Hc/d51UDNAkBICZhxZLTZ76E4/89FlAnHOB4nz/Vk6OWMWtRCqI0jQb1z1Hb
Dz5eaaHMdn1Vvqbjk4Q2kvjTBfi6W9Neq3YV0+84nUtknhpA8IBIZJLQtT+cDJpOG8PSdLMdhOrX
eOL1yak5jKk6ZLMGY6jLPdyfh89v9tTuT+UJxbs+//MeXf+28uiyThAkQz5M2EIKcDVLiU5r3vrr
wrmMhfEFr+eHOT75/LqnVrzfrnt8fo4nO+0KR89obB62ImWMxaK57U3juS6628+vJU9kqHEhdhGJ
cSxlVThKlateYOiBKdPOyuO7Yej6VYRsPSAba9apwsalfHMwc6P6NG1HPaSXXcDMIG9o8KJ9v/EW
TrOzgpe0gH7kusOXOLD2sCqHzAdwaqWI/DTjJXDpxWpsYHm+8z1GI7k2TWR5A7Z7DYzBMAac40yP
qgVpMiX3rI2weyFPbcL8gpiWtmi6TRq6tXFue35vLnFFrGP7RNudvE0KupEqjfOGAf56wcmLhHFB
rK/lD9hsNLSEkHf2jW3QOXjcqQY3PYwhkVKtc6f/3k12jwkcxx5DOVvkXre+G0By7oFf4mnCFqxg
TCTLwIQhnFjD3k7DyzlurmrrWRARDw1jA0uFdRAOz3YwYYOlHuKivcXuoVx7iXY1JM66Bz8baeGb
NtXj2gnVJR6z6tapQ9yiaH7FoffMFnNq0sjZgJrCA7P1WNSZpmWD7rIkr15yuiqs5w4chdLtZ6d0
rij4Pissys6s9OapwSvRZNAN4VEqPh5PnC8DfAtZINzUuzUB3iO79c2V0SwrSLjR7A5lzCW4JpI7
14+xNMz82yGK410QZ/dYsTdkiin7Zrh2mPFb7pff0NtjbtVNM1oiuYLFCy+hBagONmuddrQAGw40
iM/nxYlOAZseC3QeJssNucqjeRFoY4qmMoV55Gcb9FN0uOtkvIfauLUz7gr/rXIR0dSnjfDXEy3E
bE9KhNljQYY8oBFRk2rbtazCKr/HVQ/9Fq1OW1wL6MSF346lR/rUWRvftYDHlxAvlYYBRarP1tA6
vq9RF+4+v6mPjt+gHxENGHMwJUj/zCPmtxVNuqPIlGmlu8GM1xVJdVBq4kEVWFnU5rAxpF+uigx0
eGYaDyF8Bc7wOe29Ad4gKk+2UcIxAGqlCMWZdeiUEAPRNqWjOUrwPiRmg8GZSr9jsS1FeN1G6UFL
q31Y0Bjt2DQiKzxOajjejTM8AH/8Eg7qxqH0teh8Tp6q8Z76TRbmryrhRUGpR+aWvY64FXg9f6LN
xRWmNah9bO3tzDPVT6ygaCOQCiBwo7BzXNXUYz9wSRtl6LNrjJQS+v3akWXD1y9xfkYjwtMdpiK6
6MNL2YMeKOJkupE67IY+fNHHyvxCAY3qdgoxyPJnf862QvVmjIdgYrqM6U/8IfN1n6sv0FHhnuCs
KEtyHLnLbHGiTlvFcFXx7WSyjVDHHRHdsVgBqMwLb5cm0sZtN+csJazLwsQhxwrJC8+VL7gp4SUA
NSB9KQmKrpu5pv4rfYp3z01lhWgNpbbWqxLlqWbdCSd6zpEhLazWNhZ9SawkNHGdyF9ezxLsxu1L
4Ogr3yGaybsdQrZV5f6AWPoa+MHlEMB+CmJnFVjFft5POu8RG8wfc1CoUuu5qesHo21fTGp91M2f
u8g0qP7zhy1dPYTE/H3fXchSUSAPr6DWd6sg6t9ufN26lewGgR0nW7KFtKTXFZYp0ttjh8zxESIg
S2wH86tUuymduaOj/iMvxl9nxsKpoYAgzdIRrXCoPa6qjRQT0kZZ2W6IixQspLUA73uXBc2w5TzH
84nkvrM1TDzn9Ys+myQzzihLTgQtNAgKdObOvKMfJ3ixu66qbA7QZMHr69PyyfVADHey4tkgJ93J
sVpP9JEuIljL52bxidWfVAk1HdK4RIjH2fecGnvbZ1G+S1pMJMs83tkFDDMP0P3KqmivKmhGuhbO
vcMc2GR+CDy02fllge9zqMTWzONbv63MC2ucLQA7CYQQXy7duejawb+BlrnCMOkhEhiHEltsiWqI
Cev637vY//mjxbD513/x9a+ixHg1CNXRl//avha3h+y1+a/5t/77p/7155f80n/+6OqgDn98sc6R
w4z79rUe716bNlXvl6PDcf7J/+k3//H6/lcexvL1778OLzw5IMJ0K/9Sf/3nWxcvf/81qwWt34bq
fIX/fHu+hb//ujk0zeFX2DavSjUnfvP10Ki//9Jc+U8O2YJTGrp9SpTkpfrX9+941j8d1DgWqRpa
e1CQsHPkRa3Cv/+yzX8y5AnOUWpzlEXQ9Nc/mqJ9/5bxT6p7nDEpeLhzl5r71/97CF//fVT790M/
3fb5MVc0SxOpnRoOrSr6cbZKWiNs1lIrd3rd3xZ4/lFNobhVkhEVBZ3BQj8XzJy6okk9kIotLUUf
0n9pbnOeGwwAQuvGtzpSpOUjJefeJmPd+2F7Jub4OHlINbpzgZjiFd1pR5WBQGn+VJdJuTNS7HZp
uNS88amckgPOwk+/vf7/PNt/5G32tYhy1fz914lL0RZDq9S8SukfDsedlxoSK+ByNzbJW5Imb74W
vUX0WCfBz8+v9DGXaXAlR5DAYQx8eGuKjskmdIZyRxZLrqWoKor90JaTITr3/E7IfkiYGqw6yFeR
Fx2X14JSz7CN5q4s6t0Ut/UngUdKSV4QBjQmc5VOqC0ujFrhHDVWG6/zbi0MvybzXKXv4yrMJ6Gk
RGrHQl9ynNzxukxoSvbljhP7Rie57bbjHSf/J0Mbn4ZyuGts79WPgjMj6ESAx3VpI8GsknwuUvk/
AzzNcArLMwqGkJZcxLq6ML0OmlR/V6nhrm41iPrBdZxPT+QHfPCs4BvtGtlhz/yx2a4G4T7EbnLm
IH36Y9lzi9x7LH08dd26aM00zMudspsKQ0dnx6Y0i6/oL9OFwhr2pq0r/kcM7knHyUsV6X5MZppN
290LZ8QhGGCuG5xJtJ98TWTAWZ44HrG8/Pm48PdoR5T1JWrPqt6VHb7DddsRRHHg7W1mhEcCx1Tf
KaifU+CcSL7zqn679hxL/BaLC0LJTmvTcjc41pdeZ0NuA4hSwYDrSz08DToGgXoMOMF1f0bRY15j
9fz51Dy1CPz+CY5zOUkWFl3OJ6BTA6N5b3hyh/gwFRogGJaEzy9GZ9bHp43mSQjGpSc5XB1ra4nI
2a2LEicJvdx4lXflFslbr9NoOOqdsYEksq1ADKfRI+V3BxtxcOCp6O8cABVKIgYi5X4l+J0xHa+k
z9ixINgPvdyUjf6E3QZc+O420Ns722rvingz4BNKaP0mo/jgGo1Fb83wNKUbiRNUGWxbN8OGr+Dv
zD/fuuMMzlmafQF1x7ofR39ZFua0bMR1kE9XlcsATRJ+yFFAKq32Np/wRfAcUIX43xV+17xPKFIo
d7btYgeJG6ER7lIjyhahxRlAl/mNF0YIPm0DkOp46JuBdihg94F16RfDxbt1U45PwpTkX5U3Q6HC
2Qo0I5hyw+Qiq4Ld6FubJp4A2sP4aF6SNj6kQIsTi9phh2uTjQlE2XdrU8ZvmZO+FRyi5/FkSoaw
QV0JhMbecppfYl6K5ycDSMJchmazKXv8twfzl+ZR7dO7EJfRCA62d9M0jb/ouS9jcHf90D3gr7J2
nGZV8zzfFw/lAjekKLfQ6lJbDmN2MLgmgRmKLVa8Xtb8ATTxRoTFpd5CO+TmBM4ruJQv2k6FC5Ak
aFaUJJlpDDhUebyWYsjXY1Zctj4L2Pz4fSd+65OEDk7twVHYdWpF9lZnDTqF8A19wg38CpqbxkzD
VxP2YAeXiZSVPXCrWs/S40z6E7T021i+DoKsgiN6CFDsE+bEKRIcVFzKyyrEugjzr4VPhWzhi2k/
WJhVsAlL0d1JjJgycr5h0vH7spHrPQ5t7C5lcJBUnhbYwoH+fKm64crW08N8iXzq78J+HmhRu5mv
hxHuj9kLSGrpwZp0XIZ4UgQ/t0Pp4o6jP2l9utI4rCZFcjDi7NB59B9Yw1OFAQVHtIUogr2FK8li
rI27GN9MW1eMqcBRSz9o90kGcUpaEOVGusgXNkmMdVpcd/DuF6S9rmzsdVHIjU8Tn2iZhwqbw0hb
NlV8ABCvLdkdv7hB9yrmDJFp8bJqqB7bKrktXjNjbXx1PHA/KncvmVfX75/eS7i/weju5n03rvCa
jg5mKWBKVocejFI/4q+L1gzpATlq8hQAK/SneShT8WAq6+6t1hrk5f1sFxu8m4hAdWtXAUZo3ZOF
Z+AGf9LmIomha0V5fW0PfLY2DVv+oUiXvLl+XW4wVB4YHxaGIzSQvA/Hygne4nniThnjoNZS2tSC
vadyc+l783F7XkpElL717vAkU+ZKsWO5xW6zf3o/KRsaazHKQGzScCHBAoijnIRM3RFH2Ni78VWy
Hcf7ZiImfF+2unmrR2q47AeGUBnYy2EAXxir8cmYXxRNZvov+J5dhChyQgbceu3dsk3CN3TuiGd1
lj5VBxTikkevTg5Yx+2qSP1wostuZA50DBcjSA5U8BW6PehTLVuW7AmBB2FAZ6aDYPv+A7LdBvhI
cIHuScw3qjQ+1uDy0S1K/QuDq/jsQ3hvWBD64WiJ8WoY1TVs6wJMUE2r2maqhyu9jrRVgqJTb3k2
ctLaba/vHNmth9ozsQiIhk1PehcmaxBtUOnfCCAAGAKYT246zy4XVuC8YrqqHZdOyUynSJkta0Mh
S1EGLhqA1ovKT1f+zeQEznWi8WBKIbCw6Rjwdn9Zmg3Y/rC/5JR74SlW0aact8li8BfovaIN5mgP
zK1oG7saNleaWJqqualG8LV4SeP3Vdr34ew5oA2lXKdl/DgEHcWc3IZ5lvLgUkNfx3jEMzh5Vm4/
PulzvuB9QL4HLxgqvs3bgZ6lb07gIjPj0bDEKQXSjbahl8rXUQ7ly0439r0vr8Y23qT9jDFzwWD+
+xWN6rmV2XbIgsv3wY+KA83rpdUCiNdmT7o8hrNCnhTMO6j5ZgR/R9plSf8SvQ9dsS7G9rX16Wdz
Cve+yuV40fvxhSHhiEbZpM/4GRrUWr/ZWEH9WLU8kaCJNqLKrpXUqLVXxk+3hYnvTwmYQvxUSPCZ
Fe7PlbnSZ6aSFWjbyi0iXiCGww7tvcLDfy8qZ9bj4M7tKMGlRz8xlTDmoe2rFdB9a9HGE43FEDNp
n9jFExgLXcfyuTKEolVIXkQ5bcahqjDW9MIlE9nEVri4yRFc0ahB2C7G10ooGgtZt0b2zIXfvbp6
lq+ziofUJVDfUqwTWzHgOOxwsY7FHLM4CCJRt3YS6l7v765ImUPdpN5y+6mp2y8D8JeVymqMnKV5
SEL6rhNs4eFtVisT9fUyTHnt6BQO/CK1rCba5h6ueDZZq/eYyDaHXzJ2OCTJWK5GDVBVAku0TGd8
pEMHtRNyvoAnuLIzysXtHMv6LXaF7eugZ9SQxezXDq/MLu5y5T7lA1OANuH7Ke/3/5e7M9tu29jW
9aucF0AOUEAVgFuSYCeqt2RbNxiSbRX6vn/684HJGlkr2Wdn7Nt9EYaSbYkEUVVz/vNvxLqXS3W3
mBIT2pYlqkd7zdXukMvyccgeSlVi4d9ZhaxlsY0526pWvk6u9yubWLbwMF9A4UzCdhPiCBYyYJlZ
rVIUnvGpZLvOmy417cHeqZi5VHzmtqPFNtXjvuv7i8bKa9fp4kunqjhwQ2Z5KsmbwOFc3C2zgrWo
Ly20S1Y4hUHPWt4VUI0uPZndm+JZdN4AQVaxt5ftrVi8H3M+PlquN36QJUtumTprPas3HZANtG87
Y2RG4lyGwa6ONN/krY/xN68dzJvcT8aL4TFXjbOQXJKE7LXhUK9heLqezJ2vYjxPhHZ2wJe4o0Tl
jxhYi6MGALAAr4ytVx/TVEXC+VZM2UvMUboz4707LfVprklDIAEQGhm5YNzQCPunlYOVeyU8fMPE
W7LGTlUQuZuqUxPZt2YrnotRYVX4du3J8WXbjAWW0L178NrQ2pNg1Gwz+1IAqm0aKR7k1BTYF5b3
qerigzS8Y0XAFpQThvzkY5IY5L0S/1eeupU4luKkqfP+wbQG/rKLNyR57jfMGW4IvKj3KFbIm+jm
ISgINcPwrvtpjOoOygoDfNHtY5uE7anKbxDU1SyK9MmHsyLzV2/U2AmuJUMzcaJiYGdsqxCn3ahU
QR6S3WxR5kn3RzdxfJj9aO27MYXxUN43tnUJXYeUMqMBSE52JjFNMOidb46BD/eMj87G0NiaJ5rG
hDRElr5i/c++cxzy1EOsFR1cm1/o14QdL5XsiV/nCBgEZH1oh/hRImdOGIX5ILbLTFKEO8ckUJCG
qZvU3PVdOdLzYbvYoIPDsRybd3fGotci82vWPSfStO/ndjh4fnOfjkO6lYB9u6JzdhY0uqB18UYy
h+E7syaSJZYRD0DI1BvbI9oDxebBZ8rpehUO1W6EnduQBK2J3Ww7YpWnGxILenksjRCfSk4Y0ijC
eacqcw1xZYpI3FlgGeHH0KbcTlzUrbP+dtV1h06SjydVRI6pe2YNZofrSYdsmyYTPVmnWmsbTtoh
unVJDxqcgO0MgVpRPInawU8gj86xp+1j7xPkyalwmLB615OIbn2I+naoX3Bdyffz0H5ktYFBpiYM
Gu7TW5l1fmCTnok3GPZewz61WoqiLtYHB4tsr1PordJ4T/emCNMcbtXcYoGSlGvUY72Bh1Lu3HDa
mYLaYOm9ozdpCsSCMt3C2LmwuAmWtaRE3TUw3kKhTPsAWRHrYZGGG2+mTDcokyWp4Ju5yt7XA/N3
dAmZC0KTNKb+SUpuH9a6s2EcORC2SoCWpoTmc8KdaNhYi3FTGjXnu6DOUiadGW4i5piyCa7Z5tey
FfYa1AhSMqz2a9YRrRjSzSRDV+2bfHyYfIW/qesfiNflldp8QKOxSanxsAnlmiy294VU2Af2pK9Q
3e6upW63ak48QXJHGyevwqN4S6GMWZumFL+6mffdmPU7IQxrpVyG4rXARNQRFSrEwhwOsUmqZ2x8
l+wdbILhZgph9SykOa//YTGAkW2TfC5NH1LEJ3jQZ+G9gTHlBnsKqqAR44y87veC0q4pKDRyme6s
2ouPxs72muYSedhBQDet4mabOARRDKQJLTbVhdfT3+WhEYRYgITuatyLXUVm8DEma7PVr1hLv16F
yCOVrY/dl7BNPtAmvsqkQWhkp+/C4fqPS0vHSZ8GXJycaz6xLiHWJaMjAZ7n4pbZgztMd4srn3OP
LA+Qw2od0SVdMHg10XDrEpPLq+Sc3lb4VJdk625JNHqWaxuCxcgXCEg1Evcs21teS/AthlH2QFK9
6+R7XXtTEMbF99mBk09/CSffQux7RUP1SkSFlUy5l/Lwe0nV4UeUsM8VNF8z6YObqg0JvOdAXdtS
1flvojsaDvaxMVOr6x2qeyyIkA6RhEe+RUVcRAMP7/qye08xorP0drDoFgYTPbxt3itsgncMAbMt
qecmMiT3GXLfMa04qbEwe7Jzf4Q3ZR21PT7Z44wjEsVx73Lhqexp0PZ5HH8aTIiDpB+e0pq6J8/0
WeflrSp7OtN2uFmEeL1+Bn1M/tVKLoS8y2tY99WiXHuLtT82o/mro+b3PsctvGriGe8kn2hBGynK
tUu2s+U4ucYdLq1rXDBg9cI6tAaSda8vQrTlzl9b20Ll2IXhwgJKi884zWqVLDe9fCFQtdkYJYEz
6OBQu6cYj8147BYkRc03Wdrdo8zbE7d6hpeTb9OCv7H+6BVQlHr4GMsXR5HX08/ZLuEeKezowQfS
w9LuWPbeWzVIFLjWdEEQx5Hhxu/22qITFZma+Pmu8Nv1xVvrmVM53K8iB6hI+L4Vi89OYfJb8i+x
EwXn9fsTyPPa7xJT0nLDp7G6C3PwHmu68XLrEbI71vX2dGsnnJiGJDot33HlX9YNoy9gGJCwYLLb
uJOlNvjUcZNyeYyaRsfL2guFBkUwvV7vUVnVz1c0udbsdI18MzwFeCZoL1NnJvBD3YlOb7qFHJ2B
Nb029UNJyd5bTCtI8r7AV+MEINuoC/FjqjUW62tGXEcnzB3Mv9B2HOT6YJnT9rpqlxUdY+z+s+og
x17vec+ub6rfF9rew9i+b9/SiQZk3WgrJG/Dz6YentatZP1Uo6U/qlK+Q4R7T6wfmMtsdavSbZYV
bDPG/WyLW0x75t0S87ZXCGJoWT16mp6k+yXtox+4gi0FqEqjhOZUPzFSxXB5vSYkX+Oy+W19m8pY
MWU2xapTd9IDzHRXifYKXPYtmStUrRwkL4LVUZOhux3RvwcT7MPddTZgd7VLPD1Ot2GITtqwltfa
aD+nKntCn7xfxon8BZY/Qmaae4hBU10a23WAAV1SE0orzokJ6DUU32aikBlt03esgI/U0efsgGog
RTLg0BonRj0HiyLRXW/t60PMFM+CX55jR14TA73BrhYKi7qbJm7BtmbAxMAiUOP04CriCK7AQvQl
I8wXip4Hu2XkxtMxDXjnY8ZdcYNb874UGd4RVAJ9b2GsJsHZU1CPPCNIYEU8bD9/J9DwbsCNfgA7
UXLtrbkrxUQOjIHBags4N13hs+RAPiy+3V54O+I3Obfs6j4XJyHuaX2LUzN+AB4GdTMGWU/ISm9R
+OVW/q0brNvreuhCh4+QSMEypqGasbNQufopF+TmaT3zm9NuDz2RKL2vcDWOXkdoFAMCll/rfrGJ
8d1dW+0QISbBimcLjHEo6dnmKSM/kxt6be8574dafyrNxi2zhUxn2iLlpadm7J8yKG1zJewA9yPq
A8vR22hAvLlW1BIU9tpp6RUqyyZ2hqLCtw1d9M5bz0cGLrhGsa5zg1M3BnQr5GU0aI+SiN1Aaaq3
ArLDUGnAqYgPRGbckjUJsxGbrp+vlnRxReguIGVojaTfTtGh7gd6UL/ziV6Ln1Fi+IfkhHC82OOc
ZuwsGmQTwkKkqCaLjiyisL0ThOfI1TBrSF46XRIr1LLFZDL7WTSDdXftPYtFBXGCXVfWcok6Ukyb
br6MycgpFfYETHSkRjJwfXetnIrhTtvOnTPln1eUxjB4000W7+oK2boyPe8gY3MrYYBvC6DJ62FH
qZgGNclLsaQ1xnKSpMmE8nR2f7qR1/Jxch3zEEP4KPF+eSktb5NjOl1F5CitgFhVgUY3Ntcu9dEY
Z9TIm8J/KJPcxbk2/pzXWUDlM0OKrOKrM6nPHiWv7/lkIYAixHb0mVQP+cwRkiwgSkv5rV26+8qg
9Q5LnDXnTLKhcrwhZzCgA8Y31565wHtrez3bUkUZ3bnqV90aBAABVi8rNCUkC7OwU5eK8R6UYcOw
evUehwWo/b1B6iF/JeHM6vP3BvNMj3Bgw8OR5HpWYVO1wSP3/lrNXd/o6u60q6TD3kyTBzKb++uH
bnf8UMcgeJKYaI3OuPWqD58BI5Gmt0hFv4eScrtiCBDq7M2NK29nR3YI5ECe2nptlEMlOdanstDZ
dr3rp/SpTsmMMryMVVljvlvM3/Gnprhz47vFfxwJ6uYDCIngyehDOyWKc3+L3ydgYNiIY1zk54S3
hvjvZHoVTUEz/wxtjD6cotrTnh/wMGdz8+d+W/v5t6ruzroiug5n/snj1pJFts+JPY7qH1VmqH0k
78OhPBlm9X3RHkanLr1u2LWX1tHVqUhdY8N2OezknN2MZMHfTubQP89m/pKnAyZkcjrilS8rw98v
cnqq/MgIXOC7bWwiruxnnKf60mhe22W/oDsqw9bDldyuL5A/k/uwdMjWznb9RNiGOdR3Q4rrqpEN
JDOIwdurHje9SvcIUuus3WcWZUPST/dtbJsXgfFRNETL3vSYzFVhOEASHL80va1OOalV0LjJ3Onf
i3HNIfVeJAQqmaNNaCvjrcP4EYxUJ9AfPT+ozPRrDsX7MPZrcFE4ioMji4di9ODZYxf8pOq+2xdi
6kjPUN0ZtVd3lqgrTslApIOY3PP1IbR41n8vi8E6cy8QmXx9wJL73CUz5b/pGwAdBcnRw1w9Yi2k
ztcHmDHqLFk5o9YlQfIVPz4r7rNYEacyGEHq2bwZawQ/iMCLyRhnwdS6AyFktyNlWOwUbPF9m2U/
WtMQ5z43vxcVA4Usia0A8htBNaOVn68PuPt/95vZD4Rdk07gRf/+cP1egr99ENXpR4ypFW6cKPua
wjlj9+ycr8/+8qWNuB5z3OYcl3Vxg6oQHyQfv2GjSMzznw+EHJNP7mNaM9QhEE49xe0pIVq1DKtA
GkN/tAk1Z/XXY402jl3Aji+ptp/zMfL2o9/vJ3siGCGKL3k3i/P1gex2+9zgMkEUUhYFf/4BidRJ
kKUgGpZhW+frA3C/+P0Zniww9TH/s0AqV2wSIx5Wa1w/+GSncgqYT21qmU9lnWgiwYEGo1CdoqJw
LymZSrZqSHdFXkTjCL3PyExNwp39VCKOySezejZVs6qPpjtl9UTjpllyIvoWdVhcEErtkRXtFY39
KC2DlM7IrAKVRHHg+wUZJZZs97he4Cn4NPurN4jXcUOtXwK01w8jv+P61TRKYi6Ja9+NfuEd+p6X
o0kuf1rsvHqaHSREXglOcf2euzIl/V49OMb9lBK2syDqrBMinpb4u2OW2X0MWRnqM+aF0QC6vzip
w0HEdW77lT99fSqL6CcezSJQbmvTAlg27oU8G9ZP4d++Z6p2P2jnmzeSKJSOIbnewv1umITJTn5a
3zgFtnA5ySl+THjm+nB9Ng3RM8DZssGKlOqrNaezVtlnwqA9SBkbnq/fuj6YKdG512dV05HPhKkI
Qv08OwnmDAJM8iyjN17gYzpwl4uyI4A3c+7mR4j6ZESsD948/+A4wk3cXUJCvg7l2DxLo8Mov5yP
+PoGYl3A7ro6u5m0yd5JLnXeam6/MPCMotuDuF/kbPEdoclLriURfNOd2zfpjUSpSSay32xjtppd
VK/1aRPMnaXPzbrE27iB9IiLEPxw0zo58WMeJ/15SJVnwrJlt8nWjaYMS8i1vX+wnTohTzAlla0S
WCOa9JSHbBJ3kUdUiTcKwr/2lZsSTWG3N/xdRUEHTS5df5Qyoe4nuXffJ110k2I3so0XRL7DYpgU
EcWPuuZ3zwdn9VgZnKY/YwjZs6+l1BjXp9C6UXR5OgmAIgh4DmPn7GI7cb4+uz6ETvPHl7GsxD73
PU7O/jS71UziB/46kXL4JWP0x7Pr96R+GTUyEdBjn3NuAh5HzIefdRWX+Cd4XSAM6cDab99mi8sa
uxzR8/BQRfG3LELAak8NUSLNfLR09yJSl08eG6h5NoOUmxngYdSXMCYivCfmFQev6lL5EpBO6ZND
y1NkhDbGlfkRes4hcW/axDxCLn7z6+oV57ev6UTFaM32caQupfMVyXkWlPB6tl9kMjKfi+GQLgap
WQUYRmsY4B7OmylIWB+GlhSX8LYj2f6QaVEFnzZRvrElWbOjJ0/RLPB9daGRWUj9lAvHOg1RsLjt
t0TmH63yPmhMNtJyYfP2+mOqw/fZabaT2z4VGkOVEi0vqOleG9FpfQOmGA/UZR5LYorsw5JS6yUz
xW2PWRhVsvuli8YdIMsWR3tCSDMQ1Im9rfa3lu3erVZUaaPe4sz+3iz8kGaJPr2JY27skVpEQI2W
zL/qinwoGXlfUEh/2G73YeMi2tarCx8e+JoKDrkoach582000stin5daMIwTzHsVlvdyKWhm8X+5
5GX8jV3oNjWj5mRYjKfcujqIvn8QdYW17NSTdklCao7BW2CTVg0+zAEHZ3rLLG7YNI8TOo2Aara5
LAoEnFHUZyKG6XeUxzHIRCvNm/VtRGsjkJGj5BKkCiGRijq7zutCvxPkURzxYHi0iG7sXdqnK6KX
+PpzhYKma0OFh8cWp/VtJ8jXGdJ8m8jxtfGJ5JIIXBLoFmYX0kDaW0mjIwz6FidBKdi6qFDrMbBV
+h77ZKRSLIId0jNDuUdaXmy8AVwAzi5VI1SCHlgog+Yuas/YHJ3a/wel1pXo+x/6N9+kK4DW5DMV
tC3nL/yidlm007fAV3Ypj8VMr1JZJnLiBbkUMxK3yj+o9ELamIzjLAefWKEmn4FaL/KNHyUyaKm6
AShia5OvncH1UmpgRgc7M3s8aUE7S8mzwsLt3ZQopsyS5rIP6bcrCWNk/lQ2N0GfUBOa7hGLoAqb
gPi9TJS1b+vv6JHeJ0m2JOp9oINsv7BdU/InpJUbFwWN5b8nIVkroetvFwUOKYZPWCeK60X7N9KV
q4WePSCRY5Nbrz10oialZV1fUjx5t0h6lvGo/WY3Tf0/ObCJ/+J3o3Amp91BCgwp9i/ii9YZZA7U
nx2rdeKdh/Rf/CIrepXADIaQd6WYnxRskXmyXtFRnvxxPK9dGGNRkus09gvI/KkjGCl3t03mnyYH
yOe/v0Lqb6QwJHamK1cJD/Y4fzNvKZqpSB2Vctt4vMoIXcPWa9txwzZMMzmv8FphpdtKoWbSPrwq
KGP1mH6uZI4Y/22UVUxH+szbl3TEcA3e7bWX8zLYn26Jl1GTv2dAhdwTe0dQlOkkeivbmOL24UpB
1Obat69wYFc7d/W3ZHZdUt5oCq88DdqETwbBaudm0UYMNPIihQiO7Oisl+kmXV+lZ0di2w6M4qYm
IynWQeBOSlouh6c5j34hQronii57Whs2cJ531YxPWdOihpi+ihVkjFV9kkSuQ/IoF0aPjT0/Z1N0
/O+vtWX/jRzLxcZ6BDsoF1vdvxFWK2x9yYfp02OsUrlFqxvAUaX7XfkmzbqTOe3KiiJcFIxmIIt4
zndYkoo7a3D2ajJLjgMQZc+NqYyRe93AJh+PqCUPyL4dDmHwnCXP3PwcafCTxh+enJABcGWVl6X1
8/1gLp/5gqRdwkrZq3reX8FmHYFYoJbd5tG7bg2IcBZ4dcxHtw4UixiQLBnZ+xt6FBOOysbOqboE
gKidiGPlgr4BM5QNcJviCA2S7mGMGEyl1ojzRpl9Q6rCzkPznqOCxjWs31YzO08Tum8ZQRaE9/Ln
UcbDdd7aG7+yZKz2YA6G1VVBUnQ/MLRYpww5yRYAEEE2xniYFO89CUTb3DYP6KsYeZk5bqXk9ia2
u45GYr0fC/OFQg+8CsTHAZpLRXMxALngMPCupd89XbH2yihJck9PUWX8KgW3T1Foa1eiX7QGyr3Q
WRiMpDRYJryyVrcQWZAMF+14MHKBjj+pqz3jEqI7k+pUvQs7mc8jtKltmslXyR8yITjrcvxwxgiz
Fdwnnf4Ws5NTtZIEVMw50fjqaDfGm85Z5+tLrU+6jH4hC33q09UlRZEnaPUmZIB+erVDCVmDDIN0
7MhyLtuXf7hdV0X6XzZPxOrKwkhQSR/n5f9krOoejolj4F5nr295PQ1cvkcN5/80upvCTWhaCVSD
kUMMVbkO79aBGf6+HB0rh6Husn/g7/6d8e3bPocEVqGsIvbWv7wkzDkIPiPU7phJ/b3Cu53y+bRC
39lIXmUzn8KVcVaOw+tKvcq97D0066+2J//h2vwXmzvxHyBsSCQQm7t/pZ73cT+EqijjYxeh8Jp6
VhWGaklLLlAFnxmm+I+GVm1Y5A/VMH9BYHvbrviGWvlj8Cm27UwQWh56X8w+/iKcaA5AwsJtXE3/
wMT17b99jlgu2ytDHosujLLWI+DfDkEKbIcx+Bgdp3SNnmaKDrNiZw4t3sehWIfZtPVLplxUqg0y
TPMGC+Dx7JpOEyAKBnWOL3Maj0GPeVAAf8LdihWNinOMkG0n3oGzEjraQswre/910zKSDMwxp3ks
SgMlp9+exnR6yeek3JkLrFiR4zoQ4hPvG9J/9emFhPkkmmcjzZrgiolrI+b0aZajSO0dSJ8fDCPA
Wva1kpjFZnXRB1UfR4TREpgOs/JF5WKvcNBX0YzYDquQeGZuYdjjTpNmd04alo1dV6jlLWvZx77x
tanajCigAXDVN7/NGWRdwz6umOOVKlqAqXm+8SVigGtyRkQiehgUG/JSFM9+BDdK2/m8y23j5Jvy
oeg1wmmzPyj7GCZZcyxbD0C7nJJ9rZpoq5b6UvtV9YQRA81pym6Vz92EQ2dMOE9c7q6L93+tool6
FTr6//2XXOjviiZ4Yr/asmPD+F0iddVB/f6v/lAzef5vjodfvZTOVYSB+uhfcibfvQqTTCRLuExb
UrFE/iVn8n/DVInVQZobRDBWyZ9yJvu3NW9O4gWEKY/PT/6fyJn4Nf+5DomkcRHJuZRyvD4svP+i
PrCj1Md1heVVmEYZ1ZyB7sB6IwAAVGJuqb9uVNXZv8IpWhJkLG7GHYQDVeR+qRMMjz9xmxzlTzNS
pfHihKr2XkdwkvZTz8iH3hfXHoyfA8aeDeg8aR2LvWC2OlUDS6mGp2/VMKxdI9mVzBja50a6ZKCb
sm1fYxIO04DdK+qPU91hExppjre972VD+ENGPQlelCFa3FTRkN2nRKIQTjsaEaBnaQCqO2Y/IeP1
/bq8qYuYDsL0orm6130d2geOLSno/4aQ+WciNJtPnxVvtDMkVEHjThWjD6kIMOEcIniy0E5sHqDl
Wb/EPBFH3LbGPG2nSOfV6nbVqe3A6UkwZ9y36jJnfTpE930BY88g0TLz25bflsxme4q0xJIL534Z
W+/50HXRKbLgZLBdZaa7oZJNGf5E+dgcwsh5ckayPBJ7qRl4lK7Vbe0Z/ey+KcP0Q7QjvHzD8bPo
toNFCs0/c0Oy5fB9y/JDvkTkdFH6+eH3Im9hX5phi2a8lXZOEHpszasa2E52AzZmjLOUO/sP/RK5
44s9erX9PC3KwtDTKZ0f2h+zH/CEl/bQpnWb7pKmqVBnS7ocotTs7g15QA9lwMfIMPc7cu4Z0H8p
LBkBTMlCB3UCBLjt4X97cFAncU4d4TwWMAtmTBNq0nypCZkLt3XovvRuFY77Yqi66RGn2MwiySFJ
EvJmZtM6Nw1vVcMlSdMeXb9wSKPGTKV6WKZWxkGsZlFsmrqt1I7BMrMfeCYl85keJdgMO2YoHhg2
GR68s9FuIRMuuOBupi71C2pDPye8MG5c6swh1rFxk2tls62iHNconys0eLtCDdRR2BONnKgCD8gD
8VW1hBiaGTIIzTbXdxrygTgmcbueA0K15l1VDdZz4lQiOYypHOvbrGvJSzMmPbmvhTR8cSQGyvPO
ITuKTUqtVv2SBrFJHmoEjyNtxzs1AnuLuU4CJYb4nC7a+FY5+fw8IGl/sppWB7iVy22bOuOD6c76
wgpItlUn5b2FPI2Q8i6Lf2YM7r4YDbXiWIjoIMUYf9SD0tC8hLzJmftwXODA64NEHERFDo9rcJkX
Dw71ZjGLBhJhZ984jVXfYolmbjmD7HsjXYydHxvTl4w5/QGOXXmTu7V7mUhWPNA9QXqwQM7C2slP
jdTjs6o1vmadnLd5YuHA0NviZIZavqJKJyUGBwB51y72Lycf4Zu0WXPnGIOD1coYPo4D0GdhWcVj
VQya69FGpOUN7SPShP5jyKyKVM7Yfo5gHcaks7oREa8TfzGr1QGoxfqWF218tOFsntTMUslA+fe2
H5fH1EuY4uReER7bWOPFzyQjaAylL3DvYSbVmI9wbrbefbMkxVsxObgZ9L5+UKpxD6i9QyZUoNDA
8F6wYJ56ZALbHp2+Kh4ZoRPT43bNrc2teBgM5lbOksqHwQmNdxHPEz+qrFCJVN2Dh0BsD0Ni3mdI
mO+XRGcnlUAdDSOKOilj58Ekno245MjJ71LQ4l2UJOZnbiYFXhZ5e2cxevE3atXGMn7IxYmOzvhq
Vkt726HCZIY1z0Q3m1FaPUR25j6S0Quvb570Ttg5DsY2BPt8gKyelAIbemOw24CYim4jEpZ5b6Hr
Wxhd7VVoWxAcQshJ3VzNx1ALyO903Yc0Z8TmtZJxUl6vps39mt4OOvejt0TCHWKy3Zp99MwoX901
k2zvyjoqg5DP5yjiSuLel04nUXXG3kkTY8/42D7XsbUOBke584Cxb41EZJxWc3HwOgwQwtx3d0UI
s7QZHWZbSx1fsM+Y9zn6oABLuuowejTxEFdxwnBVc+c1nSA5roqgpWXzbdR7UOiESbW0ELTVJajI
/ZISEgkZrGmDRBZ3MqxdnsXTwYkd9zbLodR6bZ8cJi+RN9Th9W2XDuYBac/0GOZmc8c1cNmSCTc4
pPCHDiBosI4rC1HTvIjADz1xmBui4JB9VXszx5WmwLF1b2gL010BQcZSIT5ZqwMg3pH9OcK8hDZV
QqBm3wwm7dowJAbruKghvO0tPexnAl+2HAhQOFnRe9xhwkNdVfjtO2Z6282N+AmW2tzJpGUk5UoG
8F6ZHzwGYNsK986dkUPI87xxOhlp7AQJokVos3Yd2G7PJz7Pw4mcHSC+nAQDEB3rwgTGPOV94n91
3Vy9pI0n7g2ULkjsCe4Yfczi8q5zwJbILGB5s4l2cxhkHadFhfngvkbk/Rk5pr6xYjPdG4vRPHne
zDRC9laQjC0EW9hxUKjwZEkXD/xwVmqTw9s+98tCvOPQj/ceiERg9PlwZ7FzHJYwSQM8VUhrm/Cj
S9DvBwW4aJCbaDulga3dpkREcow1Yrm40Ml5aKv2dm0nd7llk3uFBd5u8kMbX9KF26EfYNFg57Dc
4POdrQeuGdQutpy5gm9FNMBy6pMxDBQqhK3bZeSi+0kTTBYrI3eKmVEJzOOp8LmH46bZdwkGXKoY
QbcSCvcIhIMDZCxvZs67naVNuZ0qi7s0x4EvI/tpmyYLNgWj7JIgGUzO0MbMLvHc908GoVowsLGW
XaxSnbo57vaGZBZDEnG41Q3bTGv7xtH1WwkDGs1SXKgeKH8d5jgzGThlU9W7xBycQ1FOtgMfpieI
l4zC6BGMpjplnhfBgPTa5ivpvAupjUt15wCTZPvUoUfFiGscxb5NEe/dTrHTWTuTUQD6M8zo5HGy
pnG5eFwkFFk1reaXyVnIjqK+JPbIaarxlkM9K7e2FVHEKQfR5SavRR/vE1xRsWqE6TLLELdwAg5m
89K7nvOhl4HouD/SE//XNi8gEWAn///m5W51Tvg/u/f0r/3L7//wj/7FV7/RmKBkJ5vIpuRQ6Gn/
sGPAPf03E+M+rIsZGPA/Wps/+xcTgGb19TPxhcB64c/+Rf62NhoEZptijVi2rf9J/4J+/z/9ETC7
Ib4G/wDM9YiKIUfgLwJix/eqVk2uuJC/kpnV+fqQdbENNIa9S4zxwEH4cUWsgiqZeeKOsvnz6+s3
O3Mt9IxCkS+ny/PcwHrdQjIYcsc6lQt+d5usgYGfjkAKEtLBgo4x80AIrbw4N0QV7KfIuO/bGBrN
+jCOHs5psT34J8yK7MwrzrppsXCNZVqSfM3XUpC2OdXRode5PtUQd4nqeyoGfK3JZHzNSu8NAOPJ
1Jl5LAYkmfBcUyJK1WxxFg60OwVmswmDFFVXL61evuTm2F/GMT8ZOAf6aWwiPUmrfRJ51s7VSB20
4z2OcXKDX20PuAlRNa3ojPy524WYaRAk5xw7y6JAm+sSw98YxlVR/7BLsFCh3IfKVt9qL31qa/04
m93XTNbuToAi8g5hWngYK7u51R6MOBYbJcNLXQA9dbH/qdgOG4AZxiwwudFUYsvS3fp9wrk93jqd
NAJjkV/rfL6XafEIRetN0g7usjF/LCoOcRGSMQU9hh517/Vvg49nu+0I0sE07MIpWQ7rD+yi9usk
o7OzwjQTVBSZU8Kl40TiqPY592OoTK7EXLkuYf2PxVNplIggSqthPMQIzb5EXfFW6XU8RfG/ZSQN
09tabqK4+Y4I8Es4189W3Tx4rfviR9Zr66GT0WNy9HN161sUy2kiIHM+CgPucktCnzNw1FQ349iQ
rKrrnzURmBwxxU+P9K4Sqk62cOqp4tSN449xRBJth9kmhwak08PKzl/ISg9J8elRFk4GcjMzhoMa
wuF00QWZDioBK4ICW0jCMpz6UwjlI29elgM5TXi6P/quuM/oWmXGp5VVX/KBUXJXzNYmiuRnruFV
Jeom6TSxJy6iAzVW8FV40wYuSegRuZZuz43XEKM71vPKH8aSXHT2nvy9uM6o40b/o5KkPTdjc18U
30YTxgu0nAZWutVuFlk+W19TwaXyLRDzwVGwsMKLPfn79X6qzBI1/jrBn1tUp5TwYske4uz0/7g7
jyVpmSxN38rcAGVosUWEzIhIrTZYSrTWXP08kFV//vV1dbfNdjYYEBLHcT9+zivyQbgks+r2mX4Q
DP0i9xNF+FnrwV0K26EALNok0ycz6znVWR0HbXzpTFHctslCztP4pJTd1OO0wGmTx1ryn5TcOred
TulfnHBgEigQZlCBhFL+VFvxWugOMDoXl3lgC6UZ7yhrJo5qhgUdQsIGq3zQBv2zK5raBfZNJOyT
hKuR7hTVeaOxbLfm8aKYi575UMDpUyIKuAO4MoRvu0a9ztGnxlARpX/8cLMgecLyYYBzu6uVRnXE
CcKsHJ1qs70fqDQ7qYW/WE5P1mWIK6yUHxHFNW3IEbpQu2kRDw7Z/V19N/QmN9kwbDUQPQpNJ21G
xqBLdIHIILhpR0y0UnKonaPRqGIui46Z4DyYltM3P/CSsYoQQmiLSR3h/QLsr888v6nvfD1+Zx/e
wqDvSI1YNjJ3XbIvo34RCouvoiq4DUEjwsTtUToulutpNEoRONCgqa4moyNDImOhorjZFFIZyONL
Iy26WdV33AqUOs8ow9+3tXhrBWXiAFuBXR4r1114SmsjtaO0udGV6BHJG1CXPhDZttsPgNxtsRiu
5Xy6NcA8MEvQveLXXsHWFfTcN7krIjOobUgwwsBIxTsLPzEgm0rlGu3wJWpn35p2Y2BemjT6AlMH
JjIdblulDvmT7b1UKB1hEGLO1pyHXtjouF8ypYSdf9eH/Uej4AZa9q9jyZ9U5vysyhOJX8HacuWu
aajXoYVyZIxmukGVSRjrBwliZi+rD0VaHRpcyZ0Ee00E0uw+FSmvQv2kXC3J+f0wVKwo4u8xyI/x
OG8EVj4e2hyTQ9BMpgnb6Mii/Ii0nwQemzoPXJ+zgMcMF9g7TZc/iHw9poexJ/ow9xJF3KWZ7hFa
bStERD9g2X7LXXgdm9rHPKmjN4YmXxJFJxJsk0e+BpIV/mWwCNRz1KtHpKt3rAWe/Ej8IsV0KAoW
VeEM9ydUjSsfmhdW3UcDBVqnz7DY9TsUb2BuqlC6ZK10FvppL0MEGDaiGNyKPojOrL1SlP2YZNdq
5sMfMsDfdqXm1Z0FxE+lPAbwCJvctEe9LVZwHm/qjdWPb6YCBdMci+u+knBc5umCVblRBJaWUhh+
zdpMbh7JFr8lhQCRhFVd6irCq97EICIaa1cBU22DoXcBynYO8cqZlf5Hn8+500igJvL5HXLn4zii
Ymfix9pD7mm7SqFKCpq+McTn3G/NjaYg7SCYEzwApXAMo9/LVX01Csn1FBJODL6jGQzyueC7oT5s
RW2+lbJuyTj2uwKbn1of+d5EPYn5CMO7TbZDrO9KOJCVZjyNUPacpbdbcgnsBXtyN2D9CgfvJRgQ
7gka5T1TUDMeAmD/CNlnz3ko7oxp/LLI1wgZK9JBeSgl7S4fJQS0x+4lhlS7nc3hwKLL6fBCswuh
ua0CDH4ZGvattZMaM0QqoFi0HW7VOTyaFtoY8NIVuUpQudCvERn0HZk3mfm9VVmbpkze1IGMmw5h
rUTRTRBjoB56dmwEsXNB6jLejbDyC6PawncDED5DUsg1+k0PwAZ2Ru+waENSIq2etQHNHVHjfCnS
c3N/8q8IKZyhEJnd6CGKWm8DjNX0EnMDUT3g38yiMZofrDE7stYHImO9RNBY9/Gsf4aJvNWNChLQ
ILxbqmGyvrxocWhR/1FObQrAranS13bQMPwpY7i0yrZPIEpjQyJuhqBKt6qVy8dIk92uozRVRvm9
XvKI6xkmYmp8j302+KW6+lIggsBvf1ASkVxJiZsSBrBXZUs85BcIsIrKQ9Ev9InSfDRwginNB9zI
QG0a/lOS6OFS63qRzZSiKuR1ICi3euZ/5XktelTjmYLi2a2nJ70lPxip1OVEeJxYhlH6Ht+VsqSe
HJBjVGDUSbY6pPdgYCHAvGRnsvnEAlIPjillRMzU5t5U1dhJM/FJWIB5ymIY7YvBhvUudbPCfBpL
lGYBsdgketBkaYeDqo6gazoorIWeUd/u7ySz/NCsa+xNXgfN/GxCBMMAalwljSnblhqfYGa5iEA+
+FY42l0oXuPJi00EgALwEbUttzosq4EEQzLK9mgGFzncdWq6ZO2Ij5LgJVWS97gK3qpkPmM0fdvK
8VnyxZMx6ZaTZ+JRaZA5bTK3ngs6orwoHIbj45RbQLnm6m42lVcUAY+FBgFYStO7LtWvikXaoxkx
G4uETRYP17hePGnFOHl5gqhjpTDuxvhns4jEbOZekEMRJqLq1VbcIKsyPmsxC+isLa99AmsupQvB
r7NkHWImoRDfArKpNuwZ0rlamnySoWyRxoZoZzBpmdNHrCMhEYB6rw2Q8iYuk1ODHG5BJj8zYVIU
m+U5rwb/PmrIMpstsC+AAxCkkBaeQxLuRn9TKEC0YwqbqBSlt76g8dttsCRIcuzsev8tUMN73cTG
Q8jJE2hTznTWFE+JVATALD7yRr2NBRbRKZSs0RyejbD/BNbzJaNTTqT9HlkIxpYibRX68W0n4P+Z
drD2LVKWahvvJL+7leRsO2nDlVRTKJI134GU/doFDdKSWr2Jim1SOGWDsm4cGc9ynB39qvoOW6bY
SUpfB9l0NcnctSMB/SwnN1IHqB9u6EfYohMm5sNJEpOLhZM8Knv6e5vqjp8b0E2TZcIbHebxohNN
0Mh1A2Im25u6QP5MrJj+uzu1MN+VGBirTOqLAXfMZhsLvhgSukr83zUGStLjBwPOrRJq1JxvhnLV
InBysil+ESaLW3niGkl1M8S55SgI1u2o1RAyPwB8up+CgOnfQVQqdaxsxqdhwKwlXMDyQqweCQg2
daeBX9PGfWTOqoMG2YXyymXwxYtcYi0xVc0eIQoWQY3uUMpeqOlXVTHcyfUQOhgs77pZdsFJfajB
dNsoyJbVXXU9DdKjWJovQM+vhBjpVF/kATMh0+s52hONTucdMjDj8h4F03DX4lo8NWCUoXHX46JV
M0dXYc4IVVmPsuQHG0rDsadEoghfWYV5HzlJKz0mRuiRqUH3AIJUP6CKY2TH0b+PB1WzoaYR1aqd
PegxE2CEeIQQnbqmDlEDGDtHKcadMjFGWVaLAuqLP0jtvqNsI8Gc88J7ATiSmxvISzSTiTt9dqUM
mPn4mfGgYFBv+j2oCeNc0q5UUhY9tq9OFrdS1V/l8pMq919R6H8G8/CMles7hryP1OgOgmUeWH9f
4977jSPOjW/i6QJtZjsiW+EsFKnQKjRH0j5ijOIlCKB1dCEThSMrAGizsGDo+1tyfbtKJlgYszS3
u2EqKCrlkDCK8r6pykMb6xqcUxa1lljVzmykbzAdgeeG4IrnMXwJ64uaNBpqL0zzlhBiXJvcyjOZ
c7xlv2JT3XQB+lG9Ay73A9GD7DCqkbHLfRWilA9Yatkka5ph3Y1bzN3wGY289TDLqi2oIHk7ztmU
7fJycAIftZNOqHJyliQhLMxoowqz2ryvPIr8n+vnqH6gs1tXgQsWlRTGenJla+S+BbpbBwTxe24s
5W4LdRuBi74rf/4T0j78Qo+IIBpbmKiBP37zl3PrZuBJ6+q86SmQxQXJukF3zLkCADPBBvOEiKsK
rIiUQigGr5jMi57VhD4yN2qcbdqkuevBoBz0xLwMXT8i1rMmY4Yo2Wug6nARKQ6pAd++xQzdbf66
2ny5Lk1rAorHWnZolxZY90qUnhH4W05S1ssA68v+TqHTWujOHSzq9pBs191lgw1l7iaozkgCGMN0
SGBdLdeWNoI6e3/bXT9tTGYEvB3SzOFnd057T8/1aLf+3tg0o+M3S1j3NFPuXFvup5UiaEsF6XtK
NTTI2ipJy5zftBJZl+Xcek/WT6x767mf7rAerxslBULWdOGuUi23Hbrb9cZTWOLGrk3z2xvWV+oR
dbXKSmd3bYr1T8p9TfvAH5SJtkl3TFr13o4NxZo0/GlfKBT97AmqAs7e1+h1pEDydh8o4Safi9lt
gYwywOZoybPJYt3YzsG8CYKK2yqyBtoFc9PpNqkdCILLPfjbD/+5u7jm2pIcyj/v/Ll74E2JoXtF
xg2ezhEuWTTIvwXAGMUdb9M0iX4adyTdBwf696kxZcOfnLXx/mxBpQrPRYT/1IxAUYh3rAdP8pVa
gej9tjCPyAH0BALYf3WgQuyvs3roN+t/6f3qkuqzuClFrUenL+NBH2Rhs17n+j3rJ9e9//ac1SF0
FTLduGtP6CmOcIk++R86gjzqxk710bf46yFb3gB+mzeohMVlMO3WHoyb6rCbcg1SdOWhGxTvfHN5
0v7b39WLdA/CAKURPKwRfeLX1p9c/+2MsQ+hG6Fhodf7n560tP7ak9bD33OFoXrLiKTJs+H5RjVs
QgOFhgDzdHt9/7r5fVr/1kV/dtfXZ9KgO2vJgyyN/fORNtS2wmPb5KCqlpRrXgXgKIJ6//uE/3ap
9dx6GCy9UOx7JH4SmskAp7CMCGDO/tUev5//swuux+tdW/d+PrMe/+z+8fp6+Me5n25bVrr+z6EH
fU9Sx6m6D0ogaam8kwA9OmJPxWq9Tiz6OjuQG1uecLJtYBdoDauh5Y4PuHHCgrrkc4vEREK60ryS
U8JAZPQQyrnJTRgjdXfUerU8kGu8ybNj0YwdBDi5JUe0+MIoCAqVldDtgKxgMLxsCqtoD7VU66Kz
HgPskVE6E4PBNQoDnSzZh5OY97CqdCgVJHZ4/3/ezU0fAqop3wGCnvepfj+pcXgclo0fDcwC67Ev
64XurLudXNc7oKfbQRmHYIOEbHBcXwgCJgrdpJKcMUJny6y4bqyla/4e/p6Dp0cTry//7K4vmWu3
/33///D67zdHo1Eg4y3H4xXCSQiD//Xrf/u6n11j+Tt/O/vz03878fsHf7/lP537/fX11VHXXnO/
NoOtQkXujxd/P//zc/LSOf74+rnOg00ZtQ8/X/fbOH+8729/9fdrWlJg9iCzlvr9qZjOJaXiS4j9
M0FjR97qb7uoEVQHOVuM2+DCiX+VXyS8cA7rZj237q11mfWwwXGl80VhC8g0In5a6jIVtoo/G7yP
OIkKLSnHMQg8kuZMI7jW57jdsPnbcZKVukOiiiB0Hffz5Y6tG2vtAMEyfFp1ibu0It2slRktG5jv
2yVsAGzFgrthUVOvUcQck9PQDRiay0gBlic+jD81HXTjliky6YOdmpge62UqQnkTUupdCzrBMh+J
nQB9Ldd3UPwIUVTwllBv5ALqGseYXZWH9RBXy9eM2gFkrJ5q1fLQrntEEtshnGsylVFgR+IcIfLY
sTKvc9SeYkhUCJ3NzcEUq+ZQ/rX3x7m6Fg1WoUNGToMKVisN/9wMQVEffs7FSDWizemIs2qvb+hV
S92GFbHkcj8j0jyHdU+iYX721nPRINMHNBQqpinO903dEP1iAFAeRrxWqKot93891mv50S8K31vL
a2u1LaIyktrrbf6tvk0ljjasrskYL3Ed2vzFYd1b7/Qf55QlfmTt84GtARPBTwXuZ3+90X1OTq01
LWe9nest/q3I6etU9HO8xpczoRdKJ7u1GBeJRcg8t4QvU0ZFhDG5LQ5JVOEtWZbeegcBHSV/v6Pr
yTin6C0Qq3aA/FOC/7oBWKjuhTismGy4t36v5CmLQY6DKQZJkqUPWjNVh7RHWuxYFnG7n/QXX7Tq
A4Tgv2/+0zkyMDshaqRtKCnNYRK6f27anDRAYygJghr/OjctxO04ILtsib6KaAFU0Dl6VwKrBJkx
YQbU9M+aNPO4rfcpWG/RutsxhPhyEG4kUI7Ekn/dnfXG/N6dsJZYpBrT5Ky34HdjLIPT7+HPQ9nq
hYfiw9d6G9Yb9J9uVbfcn6GQS3j2s7velFK3NmqZ6VC/edJ+btH65Jlxrzn5NFASCY3q0C8Z9cmY
domPJpYTyzFMcQaNPZ7LqD9QSrOjpPzwqSR4w9JOgUSzp6beY0C4HP/sWoHRLwqfCNcuTSgum5/2
/utQUnvWjvBGf56MWDa9JjGf1gFyfXYsHAtnZ939eZYKPdrreCx1pUlpWs/M0VG4+w74exZWgiQ7
IshNVkUYD4354FG/JNG8vjovI4WfgyPV5/Jx7UuVWlaHYtn8Hq576zlNECg8EECsPS1cmgE95fKH
3ff/LyIC/Z//ERHxNfyf3VtWYnRYf/0bpHvxUuHEj0GFIf4DlhSgFOByMnDqf7lTyP9gbFuwEvAv
9MVl8BcOof0DHR1JQ3McDiRwWGiQ/3KnkP+hLz4B0Nxwa8H5TPl/gUNo/4VVYRh8E5aCVDkhz/3p
qqgK+oh0mTHvLKJkFKhOShZiiukJD9VVulssAeVNZRx82aM42d23b8B679tHFc5Q7k7ofEybcXYM
4aktjx1JEB217i0ZOQ3/N3FnQYkU3JzZ+CFpQUTvS/8WyJMrb/I3Ci+K4pF9zah0PEif1ZHy1N5y
tfh/IQf+V/rkco2WSbNpCoYf1h+AD4y8JpKO5rwTZ+MRRaPbsJu3lalck5P66OruWxCoEZRJ9AK8
+vZvHeL6h2f0d8sK0CP/jpdXMRmxVO6Uoakg2Cj/8vrfeCtF5o8INSjzznywhqP4XdyS5wkd8bXd
ZN9goRam6bdxp94WvqseQ8tJ7oSNebLuUD2ZL5Tp1BupPklXxE1v2XneJzcAmJtzVNvDTVc6jRed
pzewAeioaXdGvAV0X+zGj+IxvFKuxW1pfgWarlMOmB+Tr2TwkFl4wWuIGBvdMT5zAvg+GzaymHb3
Wj1kD33jCMoe4ZrM8AzLVWZbKh0AD3PFmG03V9kV9bhPknvo2yPjgJwq/DbS8259V53JdErHZosq
sJu9Fg+wpgGD33M5m/Ep/563wi1hSnTydyjUJLLdvwXmbrjqLhQdzU38Ne0yt0NW08P0m6rDt3yE
Rd/i5BrjTB3YzTuE3s6wBRcCOhU8ygD7+pUcZiZ79QM19BS7bRltBDu4h9ZmgcrcpvHNdD0bTnAK
UB1APfEm+QooFWS2cCrute18S0I+f8qGewpMcHhpjuBqes7f9A31dD+yte+4coyTjji+RETm5bET
BDtUYAYyaDGAEptCcgIbZnpGlFmh5kgNKpW8XLxRxQ1QAuOmfh2O+ntx7V/a4izfDQoVAJtMLRW5
EHXl22grnLPDcA6YkHYAgo89ypYufiP4h5Vv6aEyKYXY4U3hKt+xF2xQpclqVBbs4Z20c9JvQiq6
uovM2rPceCWcVLj0J/OoTq4xYLjl4NXm5cd5q25CT20c8nZwL+EEfvqnEujNaX5mBWm52cV30tfw
JJ+UgKZtSqoZzgyRWrOR/Y63gLJB4sRbDA2erNjOVRf9yvSrvklHezzLka1exBcZPePbYG/UdmjY
ZIXJEw2SY90jMbIk0vGmMK7ADYBSfOv2tZNd5FuptM2H4B1x2ObYIkLw5D+YNyjc0rUxOm7dDgG7
vX7OLsNebL1MuTJuGtUTUq/c5e9g/ksn3lW79NlyGU+sHaCF+GRdW48zXJFui1ny6EGv5Omw06/+
rNKaRzlGx9epLsVep5qPSJAtsn7EGDU5DM/yctPUBmNvW8Yzx0299k3fRS5qU5KH4yHeyajNb6wb
7UB5JTyBWkKGRBv2kodgo/5Ro3nIBeobCvn7RYhnpiFtadhS38I3agenrnbqM0YO3T48JbEjqYyB
SutOIsIMcAGcDuPXwAtQuf5MH0IPYvNLUttoWdoAEK6JK/XtUn/dI+T1Orm7aRc+qKzLS5xSnOCC
n3KAhd+9/9Z8Cw2ZL1s+9f1+eiLy9lTLtm7g1Y6gWAAO77GVH7dQYxoSRhele7Bu+lP7Eh5inULg
dCs+iW7mhmie3kqX+n8zK/qDTYSxhiRjjITzmCQxzWl/sPrkdDbBx+Cq2QStm1vzVs6M1Z3yfx6G
/8sgvPyMZsmACJnsYF38+yAMpXfqQDVUO00a7pefINraT8H4NTcQYCbA2eJcMcX/hY78D0O/DBDk
z7HflFQZ1pWK++tqA/vvP4tLj6qP8HgwtsmelCnyPW3EXawcgxpsDugC9HRsUrJQGR/jwAKgbL4V
ypCjut44PTqEe7Wc7otFQmpexKTSlNVDp+U2aEXxKkFxCne62qnMutlIyqQt9V3VM0fZBG8loRaL
T4gN9ebcLkJWKYpWFspW4iJxlS9iV+qAuJoSG6RpNn4FhUou0bTSDZTyerGznBTmo6eY822bZT5F
eyZ6UocyplKTWTy0mtHdBVojn6w0R9Wl7N0sWUqUi0SX1TZX4yLaNS3yXT46XhZ6XoF2SalpblLt
owtAOeVduqlRYIR7Sk492xTogolZIm0VEdmVLp83ehKXtprXW0H3O2eo0edEuxUEGRK2Ut5fR9TS
QUgzLAjQinOr2VS1JBxwbFvMKq0nuawFF6GM0pVq+Pt1m5zltfRXiHeJ7qunqK9UwBvYHRYy+KZC
E5BLmnZaVd+wsE6AWGWbMaow6FiESYXC/JbvQ8lnTM1DcHWki7EGQhxYCyQApcKs4v6QmZtRzMHg
JHhUx6JxwurxtBhpuoY4MPFRLwMzOm11QX0frFE9W62npghY+J2B610vQ1BvNVwjGskbh/haKYQP
WH/CIdfme01+Q8pfxxMq+6wL1d+BfGQ+m+VL3LenUNAyCl+6tpEj/bGLwLWoGROFD7Qv1QkSekp9
Ug0pY9b1O20O7sQS8bJEOsN1I9unXUvjJ/rot3OJGQMlxKdRLx/LERjOpROhxDZjczuG+R0Gkvdy
1HzG5ojmMh0YYA9lzuZp2VcHD9I8NJZIiBE3A4UyzpKrifDrIczuULEbcgs3llnHukaVXVXOOi+L
Y+wy4+AcltpDJM8n8iYdmnHcaRP0UFwIWxgUwq4uaoDrA4AxSDp23eFUgh6LaA4FSPfA3Ajj10RX
F4X0nnLUJ4Yhh2GCfUThJrPhFAkJeBq8cinMdjp8J6RZJmaG9txzByaKZimtk85I6ZVuWQabbrgr
SXm3JflVsF0lthPqFG5zgCrLPRN9YTOmX1YabAyVGmaouUNueDUQ9dasduq1XkIRA0yAdJWTL5y1
pALGCrBOwl5mNOyYZHkdOdkQUTp61XrBMWoR/BX4Pe0rDt/m8W7uNVcZ+wcTqISlhHsUVFjfRo6R
IEg1g1YlROvHSIcXU+tHJQjUbZRllykEP2sHviF7JKSYNBChu8I3wyR1bJyhQUBxG/Zaq4IgLTUs
pHKp2st6Pu3irNs1iQ8yRpPG7phX9a1QBP5WLRCMgoFdO5gHSAeMpqVDiQG2XSpm45qgkXdT3x8k
oIs4bI9oMJS5Z0pidJgKlOwbQUYZiw10O/mQRjUxmwxYaFu15jWYntzJBRx6YgkkrDoppTdAAjuO
6pAcDP0tTnyC1vVUZD7lPRkDJEERAFzepIXY7K57vfzBExEfZ43KBsKFSFZVrN+DetEPa1OGz9FK
/QNGJ19VQOVFhhTnXUcOVAHxMt82A8VZ7Mjtcme6zam4sTI72vaGQ8jov8gPsLlf4tLDR+iETMcJ
5wXyHccmcXTLta5nhLMaJ3mZ7nj2K0hszvhdbyWvJ0K4Us7mi40op2mLL8JItBS+NVfqZjx1aOWd
i/fsSMgukva35Wfukf5sHpu7cKe6YFugP1XmxSi36C0x0mewiFQayhEBkZCraRzjLF6TqpQITxO3
1g+Es1hXkqYyjb10gwtMYJMXrF8kZK2Nq8VuRXUNAkTsM2zt3bw2P8199RX1L+HsJrGrtuhU8sH+
u1I87XG4klFUR54AEE1C1EOx303PoKMfi3sC+eCawvejsaWGcom2Ru0YTGI5gYbynb7O8RZRuff5
NZ5tY1s1XoGubozBPGEz5CS3PbY7qWKpsumP8ngoAnJdDKDgOuIzqKcae2vpOCReIG+mYTeaG4Xo
CtGi5iipeNxzOV7dHi3fEU91D6TF00S7QJcLIzasEtBpBcGHwKg36NeahKutm9xUjE1HZL29yESD
0zbQrgBlkDt17oyVi6ZAUHoB+uzbEtCVbZ5N/jk6IXuUMepnudwq0gbYajEBikVA1RHInFyo10Z7
Nqecy4MiilaICbjL1t3hmTZOFou2bSvaGIPJtId+NaKZPuD5ZGc9WTgbWANE1JuC1iK6/AIao9TH
+h3pIm4Pah1UztE5Zhi/WPoBHCirED2/xVx2tF6EM0OYdda0g/4ilF6/o1tkwp4mNgI7C+6Ms/oJ
/U5MPJZkbXmocWNqJWcmZjTvDeSO7SZGTP6Irq4n3MyP/oX1U/NS41Ce38KyqV1+O3gl9H3Or8p9
/8maLG8c9UvZRGf9lL11pIexwnsaHqIR43PHOvPY4DVR7MwBepJTPCBwfxey1Gpt84UnACAiizWI
xJID29YCfEUHf6gCT3W1c/KgLUliV5aOOpyp0oPw+QSkJxh2oMHaA/9X7E4ySmKE3TS1B87MEO17
ssNVBZx+Wz1IAIaCPZfJV/f9dSE9Yy0MOtXEGE1zI4jiyQKmNVhInpPa0a4QnjeO/sFkBWqyruFO
bfiOCtoyqDxX9B+75DGYt5nu6Mk27Y7Cu5p7gD0lADcIsGwBdVRn6zKhGjFDMTiN+x5Ymw10ip6r
InJtV9v62CWb8UBd7AQbi8gm/ZwsJ34Wrav0ys93rG2hmiGtIOb74h2RJ5/VnB0Sm4DFfKZfTUuK
0O47bKVtYSczZnTvsafu8oaVebjLoSGjivycbmGXEwywACMx+IhBRXJpt4sc/eCicN0gkQpoHpyX
6ZAKNVgz6N5wBbKrz12EJ+g1LFHJC3jpKxpv0oDjthPesCLPD0ly32+J8qx7MufdU0GEM25NR9k3
jvQsbYBOPqRbkjkvmYiCu63t01O0UR5y8gqecXUsJG++GzJvvK5Eu7rGMHE3vrSbeB9FjnqCJW8E
LpYjDNyfIUp2u+ys8r39s7o1X7mGG1a6Zr4LDyDKMGaAmH6VImbhWXtstscLqqhTDR5pkxcb8ezf
oq0P5ZpVXekMLsvy9ra5CC/VUQPVZ7fP5o1V2K/hvjmC8/EIE26gtFkogDBq93cA6sztzKC/tzbW
u+xlj0yh7TXgeulq3BTn4Fx/IDU9GayusEe3LoLigPlQH8r3ztVOjLDqvXKOHpIjZSD5ECgHdfIQ
D5AxhgRbnYDz3JfitX6jnoy74hHmCQEmXrp54Pr0OnBbnywNsBs61nvp2WgO84Ul3ZkZhlQIa8To
HS2gFtgkNS8eVsM18EBRUUVDdPZAu2eu+lwdczTrASI+S4qnoJh8Mc+ImNfSxkBA2N+Fwm5EJX0B
C+ItYRfJjTheFepexrAbhiUZhW6Tn0irINUcF1esKqXPpnonqrCwSGiv1BtQWXiT2HAdbuStdSeF
LjUfgKCBiMYVvAsnogZj13sAGqDjx6sIsWDMiM7VGUifiFaW7kg8ld997Sp7ul3wNH9k53WYU73g
kL2SXRkAab9mwY6wyPKm62xLreUmiA6K9I5AemzeBMMpAlCKc/Rxpn4Fgrs9mvBdU/3E4N9NhyA5
+sM93FYnEL7tvtqahlfE14w/FtptqXWfHPq7yQs/pCfBclkRDKf0hQyE8ixdSIBgmidd0v28qW4A
ZoL0zG6CV+YlBgNFebP6TXfqL8UtCuzaB0Qc6BZP4OJMy6VYbtEAgx0zlTE+BiwFQWVJXvowlg8w
M2bdSbStxdxSbJhUJEa7l/i1NZzkgrfIdDM++/4dyMaEAHSv0GNj2dVqF0BjZ/uvAQBCKouSV75X
D8Vr4V+pj2V0G1+b5dHSdtouflkCT2ETvY3ohlOnitxaspNDfJkVJIa9/knalRt1i0sDfo8kRHbi
FqQO9KZTlLhhva3kTfdlYrGU2wybUH5EVF9fzDtxPvt3+Q7wxkv3Bdy3JAq4h2VAUUuB6kJB9ix6
2YMhOv51caM6wW15lc0OtsDIeHwrmw7WlBd8T4cMkSnkRcHZYeJBs/dQn+jSNhSZyo5uLGe6hg6t
Rfv2EHnTq9q51QOjupIxTDoBubFzcqzvqFUwiyg781EnTQmZ6EJC6U3ZiF8cSNp2CPYjeWZSrOMW
I7wYkxF4XPcy2cujdosdnRZuwvQm+1Jmolgv+9IMO09uZuuYSBtcxCApG2ewrT3qOXufaRErdpV0
S6q+97PI4gQtjOB51oEVo7zeql7RbAoevYiF7YAAXoXwZNLBwCEEquA5RaJnlKhQxT5pNUm21dPE
Av05zx3/VCvfTf1Rh259zTXhEEVxyd8HX8Qw+aUmSLgB8eSjZUKUAPvIq2tYZE75EnfEuLb6BUqZ
arUGMYau/zDAaYns8L6/6j+Nj+HV16kyO/N79cWq0Wrconb870bfgN62B9bMB3LJ2lMw2sxZaHFK
W+Mwn5CyuEIchOjShUUznBPCjLr0cnVbCBupd8sjQm/VOfJwcZuw6voU94SI0bbGvO6onqodCT+G
l8oLzulLvo+34eg07x2VUtKa9xXwExy/bGaKi7mtzqZ5FLfjV/9lnumVAkTt+/kUnvIP6z64tKcM
5t07nmyP9VVPL0Aq/3GcNlP+Lc3Xi9p96rD0muI9dcyo3owfhrktKVNYLGVsLL3w2YQ/HSFn0psB
LPdxEvEwUWnnERHmw8wqNtQwJ0USWjqO6wuS2J76rAWA0Ey116bMtt3y6rpZ37furR8zhoCBPEka
BuVOOlpjJMGTW96NMSFVuek6DdodbOzwphElXAtGmOHmIpHIONNWsNRNsZY9A+Qni6pg3GYloNcY
1z0wDSjvx5cgHHmwM5T//i9357XkOLJl2S/CNQcc8jUIaobW8QJLUQnAoZVDfH0vMG/frC7rGbN5
HbMyVjCCBJkg6OKcvdcuajMNHS97TIPk7Do+7w1Bd4gmXOw0brzDQjb5TVQ2doitCSsTaFDqRxaD
h1vtUgvxeWyAnIC/QO6Uj/uwFRSjAoc6Z5TEpHv0n+ZqM2iGbnw2AYGQwJDvGosKuwhYcPc0tsIm
gtOaA77qOglFPfK/WYnNxGXgSJglnqOWFKg2t0Ir8AgpyTE2Tha8CGzzCfTFndPYpMkq7HJpDCda
y6jFzEKTuQFeF4Jk658aVkfo/8MgQGDbToTm5pPNdq0bz/bAvF5nC4UUfzwnKn80cKtvtDCj26ST
n65NMtPC+KAIqjyWM5VM21BPdTWe/No7e0xOUdKcyf8MTXCurB9ZIY9V9Jin0Zcts+7U41PRFamO
rmL86xZnl2fYPJBHWF51zOIz++uHvhZ5COuCkrhV0FRPC3YiM4sKYEnHeAxekzU5UK1Jqto/dR7g
33r6cLMSvfUIzajo3YeIVNyhbU8E4/xl16QFOJpUIaIz1V5EMB8ogCi8Dp+2z2YlynSwgStj4Fro
WwAuIDXix6IsnY9i+OiMSmwm0X+Ww0J5eQxTFb00zi/TqFsa2/mbTnLm1Qaz3dgGv5rSO5vd1BIS
RpIlqJZTVMzmtpnsLYp7snGL5d0gKQ/dPTKbRiS/FvQ7JgQitEd5mIw6OUTU8ppheW1A2xwGZZAu
YmBzid2RDkM8vs/ri1lEBGbmDFqOqA/SRR0wvsHWJcoV/qixSZUl6MxbB1FTnk4lmVmZTfoWWa83
rXUelvexMd51mdwhbN7qQFJt1NU7MZbj7+cWyvkl/GNmwhSvicDsqKeBZWbLn+N3dAVJqrN46YX9
UU7ZAdWjS7SOzfK+YdaZl+CNUTmBSBzzDrwfZtS9V854Sgo2xDVEKBTq/WvZkKFQ2thyvTH43k6h
mUbfbZelMUTDswcszqwLOgg2Ejj7E0PsRztgNshsGliQLldX+KXSwy6u2TJYCS0U1aTeNs3zvdni
7X5KHJpKFZoZYlewP5kpm5mO+KYG0Mrs0c8f2TZ5Letp8ZnVBBUSBMiqONrPAfWgoj86KUo9ayhp
9GgHm/IrmZj5SoSCMizYLSddXgGmWLZ9IedtM1v9wccTR55X6p40kT+OF78Mk71m4e01+1LVa7Ex
DfGINXbXddCGjfQlStQ3xzbhYZtetvV7ctsx36BEq5kXrQDzg6ZuQUw00p+Gil5KB5EhcitnYCXY
CkMCSlQYD/U90PnHdMTt2MxrmWz2cbfgNjb7p2DsOq638bXAP3KTWqRcZTh5bqyOtgXMTDVWtJOF
Fx9IsSPZFM6LiQ+NU8vVSVBea7OkdVqbrJNseEf8w3okpxfDGF5AOXqTPls0s1SfXg8Tw1bRfGeT
uEr044seFdzmLowsAhr8Eq9XxV4aDrxFIoAxh4TzWvc1fUADeMrODfAJ5B50jQD3ASbWZ+U3lBTy
4FuTs3OtkuJ1Ivoq1XxWMpAthnPyE+2suaspM/R99BcI8lDq4R2RhwKsaGNMypXa1jONNWzbCJ1O
fmd9JRML2br/FO45Nus7+hqH2iNOxe87THw07osuBHXJAr+8JRKc2kwR326eKpjeJAk/i8AHDtDu
9YjVN+3FeCza9medn4JZfItj0DBU5Q3SAAgIJbKEYpOXf2YGSA66v62DxbbSOICWnAUPW5z585s7
B/OG8MBD2iXNBgAXqzPDuvQDVZGW7AS6ruMT0YksPFT6KICPO7lTwFCi7TtVA2HmwXPcIubPyUWE
WFUfum459q4+RaoV5wrd9gZ80dOk+09dKwywxcLyxELG57ImIjbksTKMb5MetnMi72NdnpFO3I9T
EPNpDPjJCTC4wVfuA9LZ5V1C2KfDXWCL7SHKBGpf9sRlHOO0yPC8Q/N6raaRX9WU1RBun2GPvwpv
Cjs4jVg0zH0zYl73YCfgdbP2HaPZDVlBlDu0vDMX6y3XMylIdoboNkfhVi7fFic9m/FiHJUwHwuf
NWje16/jlLOJdvvnSVLBjUbvkXQq1uI2A7y1cvWhpvkD2t2JXmtss60iUnvfoZ7NGklyYH2Q0tin
NYU+pP0YW0H+yLw+az99Nvj3v6UUz0nj/si8LGEmTlgtMpGZhNTQbRvF0dbiTPYHOHuCGTaYqBmn
WjvdJTUbe69r2WBGxOamxlAdlWLfsaSrEU2lu6jUQCUQYcLq80J3jDUfSRAmC1ZUSV+HDG82wKnF
1pDYNzsL1GbEGrOp6uy4CPNQVP7RVkSy+4Zp3CSkXlAcd0N3mcIRxUY4YiHJFgtsHs6yjRvBiknY
l5mIWDaRMh5muy+OTm2rsPXxqQ1FtWsqr9yr0fo1wlLtxpVT9aIN4Wx91900s2Lr0JFaYyUpnd1k
u9jlYfb7567wqWv2Lflg/iH3iGjxWudxLJhy62U4plNwl3GKoOd6l9qNjJDgxBQfHDa49LmZwf02
nfNuTWTKiKz4zCLxOrbJvHdch0YdPCMRU+jDmuJI7L1p0BVHHbsfto8lsFMGfjZUeHZRejem7UGr
yMddZVofvY5xTLnUBPy1Zu1Y+dNiGOekXp7bjA4EA7tjb82ar3Fhjy9+iUcp9s2fJOy1t7ZCV1gS
84VYv9npqH+Ku2OVe99dKxVhRwR6XMy/VIViDzEbXivOUGXb22GivmYarNhSGxy1282bZuJb7TU/
vKZhZnO5JIhzKkIsH26Y7cwiazaWLs0NiRavkRjiix7YKNioI6poIMlXpc9ZAZGMBg0eGh9VUEMr
O9NIIECY5lEQTnQ05pG6Rtx7t5ZkZcDAdusJMBxD8BjBGtn0M3yKtNT3Wu4M36IvnxDsgnrZPnVr
9sv1p3/cndZ4GAymN/GaF7MGx5iSwI1xjZX5c3P9nb+GzqT4i/4oEBvNN4ABi5CaNa4mMq1PMVTy
1JFIASK12wVruI1enXtXvZ+zRt80awhOvMbhrJLHcFoTctaoHJvMnKucUq8xOjZVJ2eN7sjWnJ3r
DYlEj0ZB/A7wGPfUXTN5LId4nmvOx/UGlKt56j8Dkygf0kH/fZMiL7CXNfBnTeS4xnJcAzqcNRjI
c8RTMa5ZQdIpH8QaH6TXIKF8jRS6drv/v9X2mY5AifWffv7/gmoFbsl/hIn9D2Xf7+f9N6zV/xdQ
I7R98IhN1wv+BjsKzH+5V+Xeqvj7N+VIOv8SQkjPcx1ePWC78x9ZnxT/Mj1UEEFg2QGiccf/f5H1
WZb5T8UDYrcAULIvXSkDWzj/kJ2l9PCdrO6yY45f/hCM/ddgE3ta9MHGLifK3CDBAkNTz54yH69t
eYynmf5tDw6gtSwg7rUiu2Z+yMgbOwfBch9EPWIZAz3SVBHFaBIQXsDWqOKFalxBa3WMx1+6sspL
N9f3oAfBG8TZsutKiiOSLk0872e2W9vE0HeSmvdckaaFqgECJ0ELgDuQs1Oi6uWvFl3IDofv2R5p
7zkPQzwvW1F3X0UTY5MeGm/HaC5D1GDJ8CNOgLf0vv3slpPetEy7IRT4jJT4fDeKaDlATN1PQ53t
A0HNsfJT4+CaVXCvMsI4FqMsYR4VWC6j/C4znOwBmCB950V3+3SidA4HZT6ZRfzDaM3gREy6fOl7
CTS7iT4TqdI7rH3JnRdBhO3pdJLHGc0XyKXjttVaICoqjnYBYXoL3QidmjKMbbfa7AMvFodsWuPh
MF3tg6bDXiCTgx8Rz5HOeX9rZcXtjJJi42T6doZHd6iyes/END7kyfJMKotBCyXLoMl8n5BX6KTU
f7WsHgHRf44E5mwK8DKEUsLwmFVjhs0YNqzDd2OFfI7wiCLMXOKAiWeh1TK/mHU574Ou5UB0nRoi
+RjDdUQtWp/9cZzQ0fGB1pLJrZqy6rg0LPwWI78E1DiqlgNL35DbtGq/EW9OG5VHz31y58DEOgPG
KKL87Ec2GuTaoAfKAVXROBvMyhmTfoq5OaCyTA5NcJjbjH2w1e59yT8SKthpzt3kTLMeGH6f/tC0
tsElcoPu+t836HSzv929/vX6uOtD/re71z9EtqLc5NiX6z0DjPym0EDvWjWwYP/Ha1yPV1//cv1x
KWygRLH79I+3YSu/R2A5vDeyw5r2P9/o9ZiE5qy4EdZx//e3d33u9Rl2Js2tL8itvz7jzx+ud2MV
U3+9/vi39/f7kQbBxi625BggDNkV/3ng3368PvD6MksHATFyUM1ZRUXwciVIcOamM1d72OL3EDtB
541xBldJF0Go54xYuMCB7xNPL2ys3Exnf7sxZju7eBYdD6Q+FUVbu6Xszu+m0WaxGO29Zvy8Puf6
28FH0UAOCkSW2D45Y/dOVaraUnWK6RGopkNicEkMILJThSs84FIyRWFcon40LtefZFLQ341ES3tk
6s+5N53GYFyOraJt3NN4KrOKpbt5cGFBXqDnyoux3gROal3sTRlbkKG7IX+nDij3179bvYVTp9Ok
VBvzGZUCp9q1oF/Uo32JY9e+XH9iXwljap6fMIUHHZhiKAv2ZbGUc4lLgzqu4Bz++Z2XDFs5YOKY
1kfMbfSjDRJyajKwMePonuuidM8J8StAarJqh15LXPCKk+qsap9gbfYogdqxTSKpsXMWCp++WFVd
/74Rbm7+viv9RO3rMftAi14xeObfRqLY97JAMQDUqDwt3nCw/MA5d7B8u1k0hyKheWbGkoiH8kcW
4amCelvsSsHarPAyRDe9u2+bsSATBwjyXCHCFQOqA7lU08Vzvekyw5KDMVO9FOVMW2m9mRSexdps
A5zjPMJqH0a9yDMrWASwTnKXPKSj7YZG1JvsrSrnSNoIWVRlclHrjZ4US7AM/fREwlwujRD6CsZr
jwPqFLKmm2bVrSy/XAnUEsMrrJA1ZRe0xFgay8UgsvIiona5dKpgI0KnjLrrv3+/wG5hp+2r3fVh
ar3orz99b+wTCvMKSPdxNHxoBTH0MInu7sIuagCCVVv3pU1AU93TEhIEZ5spRkhNYsElCngn7PwU
sicUPf0zGWbQFAr7MiOKOs7FeLArSNShQ8roFl8+F78RO/taOm/XC6uVxrRzk7yg2Bblt41dFbdL
p+n42jOV0vUuARfdbiYKBN3eXNz2QVuFo0fgCbhmFvFomlIVPyK9e2iHvN9Wnh8R5wXcJYs78OCq
BqCSwUqbjC4g/yA27z2HLpuU+XtqAM6B23VvuQSFX23bE+FHaPpXa83V0ny1cc8RbLF4tTkvq0cf
bB22KLU+ZuzwRl1/+v3LP/evT1RXL9X17/94+PWuxcezC+Rwf31pz0JzXqcIDP7xhL8d+vePkBZe
u8hKdtWfd3J9vevLL1fXVjtGNa3vtKG+sBq6rsf82+PBEpgQclZNrTB7XE8NQPrrjb86r/7cBRLZ
nv7xu+tfB00RzbZx5vh7a/XstJFAFoz6SlJ8NFYcQhUpvnDud4Dx30E2NCHSxe/u4n3hgtS3g1J9
mOk036vlA4vBduK8HvPJ5QtkE/RlYy8JJ4Xq0DL1oY0yL6wnNmbaqjZGb+fbaUnrHfGb85FuAc3N
9uhSvU8JsLcXGq9WQk/U8eoncD6HBDQaBr/pJhr12ilN7tGSmAMqncyR7IYrc7iRiNwNirpbNy5M
SHdVyiixqGOROxcnjfrDlXYFm8s0T4HqRhZpfnPMDXD5toZw1XN45Ik3EJaI1oytj7EkUAOQrrfD
cAD1EVSPReZb03cvVCKzMnpP9IBW2XV78sChqo92MwFn9u9U1e4yspM2SWF8FTUVd/SOwSae/EMD
xCmkUlOEVbektPTS4TKgQxQMhDeQSCHjVqbmYz8aLUqrUncoCLjdBCtx3qmiY9avMq0RNnzUTMck
lfHGShNq/A0KDRkrND6+PCaOnskNENPWbDr8nAvNb78DitgE6IjIwX4nzxCmQ+5Mm0x6jwafQ5t2
GO3Rxt4UGQpv5XSkJREBFxojWfYa2efsQPlMKMXIn6B9kl0hnl1zolZq17ezQUyQVXQfbtxFIQpW
vU1nEAZzEJyivGiPWCRJBAG8Bwwme6ktb0LypEjhXdwvSLfxORHIhUcuT9ZiLh2zobiUWftVvnmg
jsKFXKrRoCFXCNoILkqEYPK+jx5kNkocYda36b52J2qYxDL4YzmG1miwqJiIWBcIavyu/oKATa/m
1vPHh9qro200BPnRnIndG7ODBpxPVcCxN37/vizUPYfg4FUdkD2gQyIdXJiI8sAZk7e4k6cbcTYX
nd/2XI6UU0QIPZJNA1wS9h4V6qv6ZFeifU26XRLQJeurX57dAi+LBkLHEh5efqsIgQw7sJGtQ8Yw
PZlLoNyLqCEGliLfQ2pndnOhA5VXc7gOtWyDs0z10bYI5GpM+TUt8wxVEMFpkrW3KVw+4bsRKGST
zXzPBerX4p5y53MBElKn5g0mdZbPi4PHJgr4pOx1TA5eSSIeto2NoEbR/IXQlu9TWj1S8kDh+Kh9
1OqZYtAJs3i6ZCOyAeUG+8Th/4G/M62YOrn3ZquWr1SEE6UV8jCQsYmaNT3RfsDh7N3Gc9mEgaAN
0OfbyiSPeuY9OvrQlZCTTFheuyJWw2GQ48HMtoNEnyRyMvLA/mnK4G+B07+6Et2AawASy7MYQLUl
ET7dNdImI61nWHHStXDqJ3HouoSOzzPVfWEEr1Mn31TW9aGu84CmdJPtqdu7CuP9UqI2JgkSMbUE
g8QekDgD+6yye5dOIwUUmpypAKdbI4KbbI38L1V8LeMP+ksCj+L0MRL8sPXH/i5JPf9CxerT78t7
R/gknOZ9Eppjj/diCigJQ9rclSmxqQuyiYKyKr5oPDVOU6TbIhgJEEjEzokz0uxI2rISEHJWjaTE
Cjg/wzxvZ6mMfZC35GCIpA5TOsbbMupu1yUOBPSNC8V0X3rEQFbwmE4pbDYUssCpxbyEQ23cLmjN
Iob9zNA7s68MqCvxU+QG/rka9LbO6e0nhutvoFKL0DUhpJax/wDG6aacvGwDuDBe85YMPzg4jCEQ
61MWUgEaJMFSvrTqUx21wdGHdBd5Eb2uog2BTJW0IBr+7YO6N3Wfswnn1FrmvuxyQP1eDaeMT0M5
I4G9af0zdi6q/+5LukQ2fIQVWfbFjpUOl0ZPCuOQ9kICIo6lXYRsJECrFVFuVFLftiRogenq6Dq7
HLUT8tYc0FwEroYNiB4ALulTsnifpW4xKOAIQQzNiHe1CPeN+jDLtt/mUY5RXR8XanWsv+0EfExf
MLDnmyggCcBpfY+Wtv0zHk7UTaPnjpN+Ez8UbhmdIzwGiP3sXwkljBurT4lrVpgFEvfESEU/L/iU
bXts84RtOgGosHZJSsWrg6Cdobn5bEsmJbvvf9UpsoWCE33DuGqFybodTawRVX2iGXLSlxZUzpbF
w4OkPXSTiuJHZDIDBpKqaUsZunEKdRgJXap8f+sp5zEOjKMk/cnOCWeZ9UB3AT/8QADlpuho8Zgl
/L3cu0i/uBep/wTI/TYWT/E43IpwIiIKpR40K/StZc5wIuzP2MrfRoePwV3NThN94Tx+cxbt7kuy
J/e6RM5S8UawrpVOTQI5Be2Y6F1lmuT5epHazqX7ZUMMBlIZHNBaU5ZNflgKBd1gj/jRmpSWdkOd
vwvSECtak8nNOLgPHZKDwYAL2FLyR5+Nw+Sh9ityGhr3ufTFIxDUhKk8QWRYdj/zMj6MaW7vgbX9
cOHcP9nGX36hDwNw5SfEFuR1sRtyJ2cvG2RIjv5oFQsLf34YrZiVfxF/KwcuLyNr9E2RxCyRl80a
l2zV9o7Tjg3FalH/1elfY2N/uj11EwaRaaPqKNtihHS4Us5UgeHixhYfouEdAh9dLhNjGeLhVqje
q2/9aq2uXFJkK5V8eqnzTZb4D+VEYcuS5QvoMVwJr3Wx/EyWOttmNk3QwfWR+9TmoUJCF1kLelk+
14RSa8y2YZM601dfUgent6AO3Uqfmp7Spt+YcfnDLaEywo1sao5qHGZRfvWNkYVOj4IQvuUpVe2d
9lV67BK9YKpBitfY83Kno9VWm1VfJTWaUmRP81h+GQ5A37Svw1nP7Z5sBhDFcfzqqwJezLrksjKk
nDaqib2p2J3m6953cYKG/DD/5DXx3jZ91MzOLakdBBY1ILMDRxP45Ta7AIh0kOH9KUW7CaoMLVu3
vFclikHtsgWaBMqdvkb2Sg+lyx151h7BkDKjxzbSFWuw3uwnTZG/ayMSdKb7efzlyB5dToG3cIRk
uvMJ+wYGlLwPQ2wD8befy0G8zUkr937CFl4Nt2ZeyTMCSkfSr/zKsiW6CdyW09zaDmtQVONjiVbH
oR9pN8DdmFQLx/vL6Ku/YothM3Kt4IZYZlB7XaW2SWFVO5jK9OdHBLuUOgzELG5ls/tMEHHbtKZq
3z/4ccYywkezxYK3v7SPqltEmKbKDHO/Wgg+su/6ZuxQHPtzWNWLeybp4PUgRfVVu9t4ySVwdUVE
aEwcehFMm4JEwRL43L6i1HFTDHlNQ7GPWF9HB8uz4/tREk5RA+QtWvc5HexfViH0zZTSC7L6ebph
KNa09UV3YV1XZQggWTQN0ZRta7pWO9V4/k3OpnR3k9rTcjvEqK749p9S7IwRcSTJrKb9OHjvWRSw
urYKTU8PaXkmL2aehYWPhLxa2mlb4kc5+qa8FUb8im0FGtGCQqglOCr03OLTcObnHhQRM20jCINo
Px1pukfMDwoxR2b9GKjMhPCdUO5J622cG6KOZxyarfQ3jrjPiUVDK1Yy6w7nQA1MikZMJFV9pzs9
4zRrWVg7FdHKdXOxfAdJSYSXZQmIi6Q7CsybOJPVHKabB20lTyKwi9BXCFfLqX8R8cXFHnYiuGbY
dPD3C4s4jYK87o0XDIIQELql9uRzTgIYNvbw3kXd1uwxe2YOO5zIce+8jkrgWKt7tyBka6GdmMXO
A/y3s1P0t2bC22FRdct5wp0RASK1CW3q/fd56pxwqrq3Ohifstp+a+TAircPQNwZ2VMOshKgKziN
fGumhBEnX8QaEh7i5cCFFYIPwrcobezniba5ivxDbSS3wm/I+R1w+SLnLdSp8/dzZu2E7EpSoa0R
8ejqGGmdY2NqdTcM5V3eTatlgEuxntnNyUgeOqr8yW7U1kcQN4qGM27/Wlp3UykwdCcZEuWKPllg
WD/pK3pnNkEEjFL8r1tWyXDZkZwd4aMD7k/qM0ksPtHUNWJfAhA1tet3lDwI97EMrqrrktL6TwlB
tclmSvKxv4cz95RaNULO1vO3BZMDzdS/inpAfL6mckJWHlQ9hcIr6NrWgAiiNk+3o4kwsptKDIJl
epgKJkVXYbQ11hIW2hXq5Ft2PUhpWRPbBaTJxsUGMkzVIerY17sMHVGjsw3iDfJyo/vYQ2uufL3j
SiYdAUWFpfRD63f+JpoNKLdEJnogEdDv0pPOaJ2umlIkt+BUAHQXhyXBA12hSiKAqWBqtS5r9CSC
CRxgc4fEll6bwzKfEmnsL96ebeXR7uNfkdAIknDMM5KjAymh3AkCBmjhBSfEU8g3XcZgzVyIDh29
VBOAcR+q/kV1nXXqEjY9hcIVUWg04eyVNrZAPBZ7BtriYUeP+8V0Jbqfpn+avBSFrUbX1A0utTiz
QOUNLhQ4XdhFTO+Dd9IDnDQvnVkElz6aWy4oU9YHzyK6NQ6ceeuldrGdR0xcLcoLUttgdQdEaA3M
lk2+OvNM5y9PWOm5HuPPVB18EtGY7GxFdJrz1ecV40eu2WJgIE8979scAx3284F1sDcehna+C6g3
A6ZW9maGbiJsFBGcMbY20kWRNR705L60UWmEJuZIQsmEtXMY+skl+4zjiaVK6b/FUTtwjulCW4HR
bOTA5hlm/Skb6mYfd8kjaRhH1m80jwSJN0vzJSlZm91bm+MXIYSvusWqOPMRfWRrJH3cGt9bihSm
mCR17wY6HpQLvIB+0XhPRu5AqaOL3JdTTRlwjihD2H8h/Hmbux4aVjJltJOQ7Vhy/FbVXbFLhMKN
fheTmnDbJiUO/Txrdgtr823ZvpU405hPKOR4Rr7r7Wbn5IL5YyrRahfKD5tFRCh2ihcZR+Ru9CxL
LVG+d5Ia8DKh58yWn2wFF8cSEImL23rOHxM+MWrcinn+QY4soXtBDWJCWT8E7qPdqF/ZZN/rQr+0
xgjqwaXlQUzxEvKtVGy49FZ+6yKYxEaDxMAl2yhcpNtu7Dl9QX2pj6YdPA2LdSq9aZ/61m0rIrWn
/1ezkmevmr5RNCp2NCfJIChQn9v9U79+SalHhoQAG5syt09jH6fnEYDC90W366WGgd4cMatWMgqQ
B+QbNeD3HRKbmDkgGmTz3fQAhHZBz5UJQMXcC2/cjcp+G93Y4QrFv+cmy69llN22NwiManyxaX5E
sd7LZHz2NQiJePrpLMO0T2bj1PrNRzQR/1VWgEsSGUBrj4JfxYBYqG6cr0Xm5oFpE51bjhyC5sk9
lwUYgjUClS5/jSiW0OlunR392XgQNGZxR3zPu/jS+vWL1ALkRdRNkHxMStFYLIT9Mq54c2BJMPNz
772xMpqQpDvdFCaqPlTK6fLdtDHLTE17TtrAZMXGVjFu7ZXcW25z21WXOUFliD0TN3R1X3OJ8L0O
PJTUcUL1OP9oJQ7KpDblhskWmZtF1ZYai4E8PAgOxYDUQxTRKfbmo2wxp1aC+CX7J3ljL20+3OfE
+uEImb6VPg5Wc/ZRS8KRVn13S3kSP2GXH4ziWXffVZOM50bKr6Ivt/VE79VMAVZI0YmjO/1kjame
PZduozPo8+JXR0KwqALWCCiKcasTGBaOw6YtJRsspgqGPE/jr0y9vxZcPp5rO3erz1piUafyUj6g
t0KFYiPCS9qRt8aIXYMyvgtkZR4cxT8/F/JnFpMtZrb5z54cnEPSDBFgeQR98xDRuGJ5iWUMzNNk
gHnIGdBCoyfew4XnChq82BGTeCtwTB/JtKKFOqIih7PHFwiL5TicCPhKj0ZS7vzUTsmUS7k0mvl1
7juocJaZ7+bWP/YpUDhb4zIpEPCNlQ+Dd+AdV87i4LUy04tt3HZK01Vpi3tbdZe5pHgIc7Lae5SO
T1JTfenkexWNDoQnh/4DsXMpy1cnpz0OYnvluT8Yqekd+MZQNegz0i8VcyZe+e0w9sBiCmPXKJM8
axn0yEmDhx5An+sIvTGTaqd1FVyk+5qnAU4YctOBj/nTzWpvZnzaF8STs7O6XcTRWgwgu01wN811
RFnQ+OpramGaSsF+9hHUy7y7Ndwk3kwBDovZcfWuSoR545R3uvyZziQ0A8mwOubNTgYgyQeL6cT+
kboDiInqWeYP4wADoyXkbVtHcb+tDc/bglSPNg048o1BlcEwnlaA5ZXDZwLocjIcexOxY0I8+FRL
cU8GJRfUyKI+l7ep7b54Xrt3/H7Yt3PehrXG39ugjDsMCbWB6eJGlDsRxlShrE3wmPPZUZiB68nT
xzSfbi2faJTV5Rw6KTZHtMnsIFmiTyn86/Jxyaxv9KaI8TmStjeBZgGPZGYpVegRK28qvrdJED8x
Nv/ykogiCvzirVLkX+RslLatCekb+GlaVHDmrZusj8sLQcynLjKKo7lk7UpceKDzD7BckQOrFJgl
EbkUcnIK1RqLIhDi4FZM+j0BOLYlw4QTnA3+VvcTyrc+eWMlIkOLi9rCl5Q0eXqEbUaQn/EVed0u
6mz9gax2bwg9PqSdnW9sl+DEWeBwJfcOY3pLZErlJ8tpNJA40R4Y9szilD+76RuZhl80JA69SDTX
B/o2ogPjjWtdULzhuZir12FltP1B7Dl/qIr/Z7bb+hT/Hxi+P4/+g+ZL6WJv0FcKvgoYX0rs3Mum
WEDeohR7vr7y78P8ftX/9ZD+ShEWc4e56vrWrkdnNqQJ/eeFfj/TU+UZEp9ilQY1Komig878mAXv
+n7/vL/fxyl78yICEez+dti2JeikEen+n0e+3v/9wOu/pPMdwk8ivb0eOqH0lFE5+u9X+fNS7frP
vt5NijLBeh3Nm+vd6x+uhxIOXK5Umue0NV4j7VBsCKhVpqr+wrlhhIlwqxBxDaQppJGkyxjsXDQz
5oRLFEUNk65lYjnXbIpZMz/egTRb81Ss4Kik2hOqgZWlpxI2L8NrzginCMa0zfgHW36MKxWqXabY
cavcmWEek9gY0L63iEKJCPWaZsJW3bJ8DYbmMEv0LA5Rqfq7zkuBwAQ8izNkd0KsLZMZsuZseIQo
xBeznM+6UT/WFkY7o8pXQ31by+Vb1sFQHBrnMlr2PkBLcsMSw3N2RmncEX3BeL/g7ZWEDZLg1iuC
mANynaIHIRlQlYdCQDqo/SNiUvyl9jZ8YcsluHcJBaNXtEqWHYAnwaltIGKkEq986u4HevG4jxJy
Cxfs/i6GzrqwzmNffF9aTm9Fi0vWHlQf/AiB7F770moBl9Ku8bhoUfBORya2g1H7ewppCOARzkpq
efNofKDTMTaxNV2Q5uA5RJakfUESV9ruazJ+t0kid8D7PpHlsHPA0uNDNg+gb9hTF20R19Myt+u3
Ind/VqOcQt3MP0ev6Nkg2gzcstI3KmYONIe+2OrlI4mtlypneVszkoVa11lYvQ+CKuhE6grmi//i
7kyWG0myLPtFlmLz0FJSC2IGCHBw0p2MjQmddLd5nvXr+6gyMuDpGZUtva2NiRlAgABsUn3v3nOJ
OSWHRUuc/SRDnEsjDW78lgZ6moga3ZG/a/Sa98N4GSYGKSRUBmzQlquh52o65kw3BqhAxJgBJBLa
8NJMeD88O3uayG7T3DpFKqu/itwkewxvOFGo3xfcAvn3hZvaRkPise1LFKmJO916rYlg1fnSUOJs
5hZClkdXniDLC5exTTAjXnB6Dato4fDhm+Coi/Ch7kKc+6OoNnPnfp2I4yGexoVAkTfbftnyLG2m
oBU3wVDd9XhDOvxbTta/FXNyLxa6lnY8vOrz4BLbiUU2JE5rqzRPbg2k4Rf14d/ShGAFffLlZEg8
VQXHBTBk2b5tMVRC18fzv3Dk4pAsy2SgOLUsNF2KUQuOXkZnITHy+1xH3UG+y5NTA2vQCoziWh+H
Wz+iKlwMlSGJbl1r7uihYLePouFkFFrwYKOwnWOvuMs4ECqvI0MCd+p//uCGZCv9/sFJdTRprTqW
S93/Xz84gvHWXajRHmgEZwfNxVxWUs6T+WgVKXo9pUFMXXWSxzJkB1AImRn/r88g1Y6/fQbqH65l
SCmkzyjvXz9D0iSpO8dFckCssdzVuYlDKI0PjPwgkwlP21f55G9DZgdaw5Bh0I8uqRtl/fqffwvr
d9wVOxGpKHRcAyyU4f6OW8ww9dht5kWHoYacGPutfRh62vM6F8GpS19GEVW7CiC24UfN2c9IK04o
toy1DTqx085j0De3DOhh/PrTOUIww/0KT0tsxNPGjrhMowg1zqGHKc12jn4/EUWrdSYZvfTDW42e
dJmHFSElxpvrj+N+rppdFlTerVokcq3Pxct//trmv//8nhlYtuF5hq8DRJTP/3LsDnrvx/0YRwfX
MMkY6epqkwbZsjEib1s75iq2BV7OZmJuCQDPMcHNziX9/VwwbJ9vyyIa96RV2nvDKcZDaGPnGCMS
qts6HHe5wC82mNOXIaysrfrk/1tVzcBCpRD4f1Y1f6mGv81w/fOF1wxX2+bwdKCMyghXSSb9NcPV
tRE8OyRfma48k/6Z4UpQq22zewOfSBzPs0iTvUJLbd9B1gzt1HB1g1f993+9z/8n+lH9eenrftv+
lalpWN5v1xRGTAbDZd0wuJ6YjF0QUv96QAV6V/Zh2GinlAyCNYMwvMi+T/HQ5C4zo3ruItCaiKJe
fIfBkL6Ex3TuXkSh3edL6DFT05muTZTbRtfDm8Etzdgv2DZz3IZ+NN1HsJ28RKwhIB3hq0t4PkkX
JIswAclzZjUwF4zU380UyainxDd1VTx27vBiiW4X6QiTWyqw8Vzumsa/x+CBXBAtAPNsbOfuAGbR
CF7RPH8Jguo5FeIy2fM702wJn6K5VCwnigFHP5z3QVbeOhnCmyL2zlmwIJEws8eqT75bKQGqgiQX
jb653j1mjkdakbQSomtgXki1tk3zTW7OwE1GBIIJQpiCsdmolT9RJO0wlZ2SCnziuCFv436YsYSa
eXcYZ79dh9XPKeaPk5yxRm/bzwO8oAkGiubRUygtvrMTUreZugchdRjZAMkhiMx3YdibpZ8awHMm
xt3s6LvOl36iwGzV8DjSIVj7LVNHZ3yqm/INkcBIzazDsG2k4N3wf8hADvJDZgyButuv9WndC5pr
FA/SlYuBcojcM/NCWBTzVz0dz2PVoHSbijPXwk2e8St0mqxYgIerc4w7tRmWqzqJ9xnliLR+pGy3
J+XKXyFtuhUp/SGfMccNBbu3ZolhoywJeDQ/+6jye0r+d05EMtRABBbvsZUlRXRGCQmBpk5eJ0W2
aIzopWvaJcxQZNH6+94W2a0W4zOkRkoDTTzmyWPtvuuze0bMOR17foSlruZHUmf36TJmm+C7nyUn
3LlUNgdu5LO4J853ZYYkYk3oUBwd0IM/N7Cc7Iz7eZYycVy8dZzHz2g4/H3c9mdkiPWp9sanyrfx
nzM/MwSq3NHr+fVQCHbsTABwGYdyanwrcqznKFoo9fpIc6smpVqyqu35oQPZvydP4mKNoDkJm3NX
8Vi+FH79ksVSdqB/tb3sW51Ry81GGzeOR/JTWb4vI4lj5RkH9NbPfBzctjDxDHkDbsctbekv1eQ+
isI/VDF1vqWejm2EHcmFhkZl8951uotZ0qNHSm8kMOg8Eruaau8IZKqOhXdApxxuVdmpn2GKWr2V
na+Lzk3sdVXyFQs/CpgAZyUn9LS8BH5H9cvYhH7/Y8jw7WY+hVWRNwm87uIZC8g2MEd300fRyhD2
a0MjlBo2CsvSi5n5I5wmS+Yh70d7H+nayJTe+mhGfOzlMq6DNj6ETl9uW73UjxbguiNddvG5dn1M
a4wbGq8IAQkHkovBRhup1jq5Ji/Gm9n2X/58Ukosm1yy5Qf7uq6J2llj8ILLpJ775e0KKceu4T7V
pj0c56k39hyYn1vSxAFsOUnpw5gwxc05dNk7hQflwpGWEBrNR39I3j3dnbl86E0LkVNszSWP92pO
mTAxidMKr31QYTSqZbhHJIgFUWuTVd8zLjW214fU42lrXvBQcJf/6+8T+SL1Zwv3krUgchmqIokO
pk/mNpO3XSE8c9dCJwCDJh/T5UL9iVqUUegcIn13feT6V/goeFVSLSUXN+PzlZ/vRKQiz6i3GpP0
MQrGduu3HN3OWH3pBocSfplQli20E5QulNLpG+QYL8eAOES+9ToRSSgGVF1NwsyGWMp7gybKzdTP
Ns2YcTc0fXoi0PZpWpb2PJiMSWhAXlyZ5cCMBw0y/nFMWvhjTUSXkUCcND7CWAlMkYHokUHNBaQv
YNEXUYT27byMT0WiVZtyxPYZekJbm8i7jy3qyL0ZVc+dr00rDw6oVtcDqAZmlnkC6Dfu8cm/zAaa
bB9z4jEUshB8Mzjaq5CgCaG1tOTntL9UNLYoCFXHWnRvDS7uvVZa3R5R1ndb+vx7p4n3cTcSOkl7
vHDp7PeJ5lKU8wkN96PXZhl+lPHQPbp6WN2bMPIs4Cme1g9PohySo6jKe3rTdA/mvvrm0qQm0PcR
0VVILq/bbuoYuldHNOrYx2KXQSI/ZgE33M4Y1vHHUM/txYwfWo6u7YSTBU88URZM+lNIhUOzpkBI
1B6QlRVXEkaEeOdtmZDuEpWupL5Kzxu3HUHqattH8WmRsT6ruHWa13+GE4kkvBtH2ggq0egzE6rv
u0lsfHsAwzHS9rJVsIGHIOqQp0fkZZJmQ/kfYEgCehmkIIQC7LBqQU8UybOKR7huL7Vu7uph2cVz
ZYqVOZN5ohZEPfoAKjhC2yOOSyI0IPG7EskPd5IYCCgAx/avNfXYdROoyFei3bWN7vEelgwHoBiJ
CHchEyCR4QCGjAlIpPhYPWvLEIHEtGiH9zL03sUKje8nOeQyrEUtcKTSwVWrvozr8C3nm4tNFKwF
eR8OowJTxRlQbDwKuUgMwiWMvzaZjRSrMKJhUaioBErs3fFzNZYBCmpbk6EKaVaTUyhzFlxK8dI0
yRHJz5CrPIZcRjNMZDT0MqwBVqV/I4kGn9rvTwm3UqE7NVEPtHy3ai/HpEDwC9d7FQx33csqfeq3
lLOcdAmHMudGhUCpGCu1UAfCdVOtiWYgTZn2xud+VwlaaqHy3NSxUBceo5ewdaNt4TbPat/bKjBD
rRqfUTVa9xKW5PV4nl6DX/7eyaCNUEZuZDJ8Q/2iVEQAfslFL0M6BhnXcX1M/d5R2hk7h3yPUIrR
rwtNRoNcN9Waeky4r42MD2Fa2NJjkb+pOtzUWobgBGSnTzSmPN6ui+sxeD0QPSJLdE6sHfZqinkR
cA2y2gRSHi53aoHginuaikBR2xNOS65PzY9f5Pef56hS3qvVpCRfxUQrcN1xvyeCXfehBZ84nXCt
qH0zqjyfzzP3c91J63cPs8lG7ZjrLlJ77LfHvDIYaWeX2ep6trpJXR1dte/U2ayeMbU43DSx/pWI
o3+evCrVRm13qcd5l4xecWDYB8pNRiCpU0adSrHMyVFr18eMCMBSR5FyVnE7IYQ2sB2O1827Tkbx
2JRwj+q5zz+Qj1VRX4BmGzz0vVwPdS3ujt5fa789psnkRo2x+w3KS6ANCTOHrScTg2aZHRQQImSq
C8fITEetIS6F0Re0f6hdiPKC81/uVrVZqJgitU2qsbvvUrz70uShLrVVJyOOoshg7OIQfDTIBKRW
hSGp01BcgomGmFq3ZHLSJDOU1Cnpyn4O7Zx4o3axq6rw6g9ropjKtCCTaZJpTcjS/gyoU6ds6HPP
v2mbkIOX9Ho0an8T0hhQXkNxStQrOkzAIUs5S1WI2sNyUcsLN4HaPIhXVNtlfbrV/7o8O4EchMhN
taYW6rqtHkMHKwlLwf56ucxDgWNLXTk/V3n/1zKI4hSxl729xnS5C1q8va++wmdG1+dzGN1QLMmv
O1PxKPbXeC0VJHbdjECfANNxte9jXcfx97DPil0kv9Jo8JXU2nXxd4+VmsYQ8/o3USF/hb97i5m5
yqYQ8U/1Nrl6XRjpJ1I3kt0vL/u71/72WBYTGCw6VA+J/KzqWcJs3rzJmTZqq5pxGXbkWxpt/2FM
8nZUGpw+dsQNSC3GjrvV9bEplSebqWtb6FneboYEWBDNuLNcuS/UK6IlYVW9RL34795GPfHLa+Dt
bJzUusW6htWwtb4ZMck96q8+3+7zb8d6Rjrt82sY1pjt1PNqAWaalCH17CgAqhUcKBpsJ5q6EwdU
bei64O5G6mrn1stmHKqy3Y8G4hTkV90xiVHuEemzE/IcNeTiM+antlKuu31lZEfx5bdYnyiWtJ8o
LF5a3XZIJeaMWOKecnCNzEomM4W1iZmsSMLydtEwjV37RKpZpDY/m11qOw0Kg8tFmqxVhtLnQl22
1WqtDFb+0j/Yvt5vJ2v4KOwau4i8dKgcMxV9pTY/Q7HS8tn3LMSaTPDWtrzyjHpU8rOFnxFF6iGV
TqQWEQ3P3VgANQ2cGTqMvHGpjKJE3hr9AOCMSsKK5NhC48bAVE/eA/U0z1bDXJLnCc4G+LMcpSzy
nqrWkOrER4IWhLyAIrh5dSYBAUPGoHVyodYMsNh20g37Xl56Z/mnaq11bSiamMsHeeFWoU7ZZHII
qgw0tT3ZCEcWU1/ZvYP1JJHDK4z/9bEgEoGrZAjiQ0xipQK0hLy+fK7pUOhgEk+FJYwNgkacZdJ3
ptYavtg2FcM5bcil3ZjnUN5n1RdXC3eIh3UZkg1Zy0FFUep8b8WnqJjLo4OJNVw7A/yOVPIipljb
xlQAdwLRCCpOeTYuWnTfONW8VQdOIHO5HFFy/VSrYS9DgO3wtgkiJFUyd1OnnrXQgGVVdR1LU192
OA/2Koprkg1LtcY+4r5wfVAfY209tA2YK/klrovCT0mE7bzt9SGU3NWRxni0Ql9BicTG0Dlr2oN6
t7HDYKjWrotI3pR6o/s2FAga1Rv9ErHnzgU/vA0C2GpHZ9/bTMZOIU3tfWw1a/pojHLlolGHGlV2
K83nvZ5p7GD1hFZZTA765o3YBAZb8mjzA+S8N2rbKW1W494CLlZbb+ZonqhhLwwG5MGnFuT1Tdjz
y+gnxb5mAy1C561RKYuySQ5NXc7kMU/zEa0QaIXrdhE10z6rEa622XTEHDgdK3+MMVw0cYJuVT6a
YPHf+E75XpYNEKVgGY9EPY9Htflvj8Fy18BswZ+/Hc2yumvGYroMYQtA29wwrqFQNOJwyOxwK9C6
rnpX+zL6Ij0meuhtYxNyjB9U5c4rC2jFomiQDQh04rov7o3iEXW7t7eDep3XzZcaldQJ6NOTsOmb
dwlWJBCCr6axxLdTE0M1Fvr9MBgV5pp9HfpnhtvpGUmIdZpBDBipxwkRxQhCl36T0OzLiXFCa6J/
RYWTHbIRY0s3eo/p3MgqTE/Kju4dp4xC5ZyCu21D8QBEPtk3ndcjWQSKaWHigoNHDWJy8PXq81q4
2hmpoY6QM232roeeRZsweARzZx3sLr+UoaERqNSVO3vhiHYbdzj0w7BHLA/vsnGcS+SJW1h/GqXg
5dsE7gvjxbSsiNgFJKvN1dZ0dFqf5nRHZQthdGo1J7U2ZM2PzipGoIhdfWvFapCLsibT5ngdUedc
iRp8XjO046p0GuOIlZQmZhjaQLXs5JLniGMNZuPbAgpETmtVt+xqn0Kw2pdtexGjd8flbHqyBsjn
i5kXK8OjbW2X+rSL8olWIIjpmD4gZRD0r06qN6sWJdxiRQMybPrxYz2Ma8tGaF1XCaZF38dv3SIj
bcCBxdRmUA/mlAofnFp7ygOrh7WbIK2mkFpYwzsSmpMV4MOn1LobctHd2AjQaZ7Gxdqag40djh84
jcpqIU0WKzF4SevJKQFqhzX6UttZnmfdBEmZQhKfB9851rHwNxAZ/qjsGXBtaeSrlsr6kurf3Y4i
bjl+1BG6GxRyVPiDvaA/v7Lc4Vx2dk8jfjK3raVTCc7Tx8Y1Wtwo8AjDzgJ37cw6UUPcLKcyXwsk
pbjIYKv53ClWWYNmuo+AoQUOLfMK2VODc9PRzI2tmQNiM/jUlb5YW8IzxW20RAi0GfpvLTzfh1qY
y6pAHCGm5ANRcA+e3WIIe4tT/IdO4D1IK2qcugEXqosBXXsFxnZLSyk18Y9rB/ZhvhjxZdZq4iwS
z6EYXfnrfqCZkfjNj96R400LrVXGBPPG51Y7ZB03ezPibt7rPRWIAk1I3++j0tiFyBbXGMBMsGLG
BqkdXCYO0FXZ+XehXpzgEmW3jd/v9bwuDlnWfK9nmiWVQWzR/+qmm2k7Lvl8/3PT7a79EVXlv1CE
Pl/yZ7uNLtY/bNcNZDSR65iWTePsn+020/4HmDCcojrdYtU4+6vd5v5Dtt8c4vtM03NorF3bbcY/
goD2nGf5BA/Zrh78f7XbApcP8Gv7XHdsi4/gcFEyLcfXzd/ik7JuENk0BMl9Gf6h4mRViKyb42zu
pmW/EH0SVsNX7p3hUQQAQmhyP/tz8hHpcbfi0owiXY4jrgtfDkpDBtaz62Cmma3769CytajvNxWO
d89hLqJu/XNfe1tj1s55NBAcIheVN6Q3AjX8uicQhnpuQ3vZqCiAWuC2c9fdubPAbBjFHvDCcdqg
wwb5aXGjt+z3NNfC+wYYwra3gq+lT3FYOCu83d49OR5tNC3Al5vkAe/UIeztizETHEDU8RklEt6r
0fqO1xPvpdBOkQ0TudGmctuoqa4aCakx9HVM5JrzV2430bqp3DtrLOsdDMRLNhJcgvW9XI1d90Fc
yrseW+4RVumyqeoKClDhTkfbn42baYR5ADRzWxqTc6rlIhhni2HP21RE7alhKrZubWyFEd9GS49q
LIdO6M+AXLWpPJfM6J/mrM8+x3clzExy/LiSNVF0ygSmXQGMjIaHsVYhrOo7BK7r7hcmML2Suqkv
p/Pf4EvU+WYEyLOJqvxpstJbHLU59w6uf0vlU+pG7kBngVCcQTfvEsgvhmZvM6Odj4a2mKDszXxd
YNKgpKHTcTFGFLqTZqDRluPq3j1ESJl2pVNSssJAiwdwcM2befLaUygsc+1l3LwZ423NIiJ9RNZn
rYCq7F/D0d/2xHXvVElGiBz5j5ZNu6Bewj3zBxyZ/lxv2r4cjmoxz3a78Svnh+5VjOCGiRBYN225
CjNFcGXZRa1dF2qOYKLMZHTgbC3+/VEt1Bf6bVPNE1rB3bs1DSTNTACoKsuJwucq2v77Kc9yVD7m
qy3rEGqeoNaum4AieMJr7b2PX1bt6UpWNNTadaEOBrUpFoQgZI/BqJGnpToZPTXGj2VF+3OgL8/Q
KXVerCKxNpDS/vxN1e+nFtfHrNjTD1lKzBJjfTXyzsVCIVQNxw3Z7FLP5AJ7FZNQjLP/OuCf5QBe
nedF0ibMjTMUHo4XJxtTTg5bNdlVs99ftoEwu3LO2ak6vQxYj+0Bp1ebv0WZPhz7sSI4R0PKXGQ9
7TjfEDTZWKhNtTABVFAbkAxl5zU1ir1hhLt6LLM9kycLeSMhKIEpy2azRBz5bctqU9JdwmN2gh7y
za/mzVDRCPYY7VEnt54WXxQQquQsyZcfyt705JMfdflzqgcM+ZOrhfXXmtoMusoARaDvDI+dsMgX
mGFn7oo0OXODIH2wNMBSRNXJLZBOMZuKNppVCb43Cx0m7TFopmQr7PklKdrgmGDFPdrimV+WlnFk
50wGLBZjHAzHhRN+G8bOS9310an17Cc/xa6hPmIj93Zc0LKfXbNYz/JcUk/QOiuaF6DiDcBGxkoX
Y0qflqUXnNF6t87EQxc0xU012fVmGLtLKubvfYum0tLwIenjbRK17Y2806GRDz+SwCBUoakNUq77
tRm2X+AXJXt0TF91u8GrO9EBL4M3yCUOHJHiIdgOQZsfkwL8FO6xbdnwF03CCEZU+O0nNIjdkp9r
HxCoP8+v8yTWxpy9gk4NDhbsIMTwRPnMuFxyUx4K83xntRmY+0F/DRcjBJVQmKt5GKTGPtpWqZ8d
TenSSsYEYQffjgwHmaexgBBBtHmXxeVtzqyHS8SImh95NmGqhRMV5wGDvG7W4pQ4GpFZNsq93jwb
zfzFj8HKYOFmZl54CE/TwdwsA/c3x5/3jTOdhDQY1D4ZSe0cdyekUl9nXENA7bV27cflR2bZCOj8
4V3TQWQxJYCq7JN/N0POXTXjQ+hrMXPK8RnmMuyFdLlD00+uwwKeJ5GuojpfsMlA1LCs1Dp5nVMc
yswH9EwAB4KqVVkUqBrDbNfhLr5JTbs/Lkt10lqSKipmlStn7ppdN6B3sLqQxKVkMNfRdFcBRgFM
g9HZsqEXtEm48qGPrEaHYJPBGjTIHz5JcJA0V61tWVvLGqyVX2Q/ADPpO/S1T0O+3OWtOz3ltoWz
ydK2fWV5mxkuzxaqws3iokINDBNeVQoIt6l5U9h49z15X4xyy/lklpmGRwHCqxV9xHDjLn6u5Uwk
6mFXhnCY6x7Dq5cSt1HZf1Qpvi7oo8fSEg2a2z66X0DoWr2vbwWwYk1rtcvgZvpNNPl0gwuQ2gio
5y9TCkfFsQdUqQVmBn8wzn7t1OvCIEwVIRwWIBcMuTD4XIkFHd2MSYFA2vlt8leYXqtABy4IAL4C
LqDrCYYVDD3IkAXJqUxBSckzFgh7I/dzwOucQIDPX7tirNcUDzzgGo1x0ErJi4KyYWZMW/kwH54N
OHw0maJi/Ols8QHt994rwoeyRkCU85tiavyjD7pXv5luwjk4w9A+2h7nbWY27TEmgW+yYh/WExN3
earGyEPXcUyakBMOt11hOM/CI/VuqcIb04m0g1vWzxkCHnrMhI0SKOPaGgIqPd2aadqA8oUFO9jx
V5yt77mZcjvRI4OcA0e7CGyaBZFXuA84Jw2aqvGk5xuHgAh9WIZ7zIbaZkRXychgeo9KAJFZHqZ7
gQdv1R9i1/g2dbq5rjX7dXa50XgBuPn5uU9yuoCa/TNrPeehbJ9aSgx1EM0bj67xoc3cBcUwFsFS
wrsBf+87VNX4frGS1v6+1cz53syCL3zQ+0RSITptas4ppEkEmYeucH+ki/UiahIk3Ea/tfTQ3wAA
a/HZggmJ7QuxBP12lL7zvoCnDddIOxchXnE/T4jgbH7WFbeIdtQhVOUY7FIDuZAFXEEUZkOmh/d9
dsK7VMOnP+uw7kCYbOBMuqs5M2BrzxcL0fxqIKTE9LLHVqfUiZT9iXwUq4vv8j7BN0YobesVhDxQ
zjtM2Yib0OgEh0riSCi3A42JBJnQb0D912hKxrn7NmViWNd3SZUtaNgJO1oAPezdLt8xO9XOaHzf
HOcPGWZ6anGR3jjxxK2Isx5ZtyQaZfeTx1BGtyNgB4y8y+77OGT5FgHDmyhh9Awl4vKEkbiwSdSN
LVmA+Bb7ANWGhAIwlSEEfRNkmlo/aTM8q8AOvA2ltw8k+P2BHyIHg3JXO8zda629F9ANMBPGXuqc
czdZuaLmdqQluHHlDH2qZkQveRQcCUjEkImqw+SOfVoM+JxJOFy4l0ZornD/Ul0xwgSdRYnBtaQO
MlENuCn0pNp7lB6WXB83EK/h7dEgjSfE7KhHpEBQbqs11SFVmxMZct2iMST7qyWqGvTXTW6J5Xbq
yq+zjaGIMMN0w4Ic4ikt16qdphaqX/rbZjXMSGBmrC6M9yzuJhhEly+W1eo3Y4ryrZ265OQNRIHV
DVmuquVZj1HOLCnDxugO7S62o+e5zJ8tChRbalnEAGSMvBqjbrdDHr9Hslau2szXrnM6z4yAfYZB
exxZ6wLS/NGznXRtdomJPtEkmM0K+2MuFxTOs10SJ7dKqoBQ6i2LtGVjmcUhmRDMqIdbI1lFninV
vS66rmY5upFA9ygXie70axyk8vCS5VXf/FgoF5HFI4urRlI7h1E/DrIsf130clRuyohZpnXn3zp8
RV36KyC+DkRo9BmWHE/3FJRoWcptQiEXSjXenercweaSLR1Zr7dkszeVo3K1aaQM68Ktas1OWY/v
iHJZAyEWxAlcQuQ30w5GrrgsnX4KE9v44ljV1zDPxj13EcKkZj06R2NzFljVn+woRJQC8qeoOLgr
Q7tLveRjiElSaKbKOy3dUNG50Yn86dP54stFGPc/8Jvn5OgSboryUd8YLfMjQb1wWuejoe3iUP8j
KRk+Ge57Ei31Bmk1tgzKRCs64+VNnKD8XqbChQ9EJnXJeKGMXWL8bIceUXjM4yS6lEHN1LQgQyDT
EMG57oSGsDXfZqZc3tRVj7fcGuovEupZaO03o0+jJxfK/k1fJw40I8DupOY6z2PokhiEH9qwx58L
AvRzbxBc1uVkQGVyvqhbpr2xHUpgGHrbu3iI2rvJxRc/6wR4t6lz4sjzua5yyXSB3HNWVrQQE9eJ
1rYWY9ELlocZ9yG6mws7IkDQ76T3tvHD6trsYoPHJvAYylrtrq0ybW8mbvE3DXlN26LzYFAFxP80
dbLcpSKetgaItxHNLcD/eX4oBoq/5tycMWAz/+eAwcWo9au6MRtM9DAWdFGctAj22txSmC/t9hIs
SXcZqrnb1gkW1nhO0nPnxv5Wn1oEJxQNAtJUvVXfiJ50YEvs58W+7xKf4ihVWNSkklnR8dEdwHN2
wCU4CtAjML5f1Z0uTsyYDiiz9KfFI6jByU3z4FbdR4NGbJuaWbXXJkRWY0wSFY2B9ZKMnOXGcj8F
3gtZ1ffxMMOeJEdBmxznIZ1jQPBYfdsg+kMrF+u+X5rxUhJ7W3qldnZ0KK3BYH8kvch3lU2Q6MIc
68HCUp4szrwmHxoBl9lcRqPMT6UzMp7zV6XeV5vFc8ubCQc6nkiuVCln1GqwjOaOWjlR0zDd+ltn
GexLamonHQzl3p6L996yXIq1IHpin+w008dQSKrA/JA1UbkfuUlPLJg1L4BQzCNO42gzlqCSRYup
qM1fFj9leoJi7AaSXLqOBxvZLskC67hLuzUdObj6aedxcNXjDupYcIO1P7lLGMGXXGZ2xOoitSYC
92Zpg2qT0aEyKTqQGZN+q1wmsiLrb12Ee1n4YENsaqjS7HnbcgPJAgxeXnJktt6urIDisd82RjaT
6Zagy03C8BZpt0U4kH30jO4h0+fptqU7cKvWmKKQFqalAMHcttzlzKiph6coxApSvyZK2Mz6znCh
8vWSP44pUZJGqKenMaAGpFW4IbkZGeilxq1dJcOZBgnaChd9W0oAYTqNGx2uxI3pBke7AN2UZUP8
aEDa+9bILLq+es/9XN9lco6jRendENzNCLjPujE+x3OoP+rl69BzflWwCWkX6RdYQPR+Sh92V/vd
0AVWL7ftt2WgE3pkFgJuWxEQPzUwJpuM/K4DRXrn13EGpOT7pEtgWm+REdiTO1OL6IgFizDalrfI
0+pjMm7z0XdXURnjA2t7jLNRW11029ml44JPrm36U9X3b15uAPEdUrEKhlam4xJ+V+SYA6h1DHun
0tAUgg4YbEASeul+zdpq3Dt2+mXog/ZixA7OdNt4UhfaTnSPEfzfAyzW6WKkBdP7JdvNUtrbA7HT
q2I52nrOgTCQmNv7xr2dTNF5cMytVXXFfWzpF+5Gr11otMfSnx88PzDOScUR2IcEVtRY0Zwe/ztJ
L1AFvUy7WTDcbT0veOZCo4CJB6bA77XT5uclCuZ1DzJ3G+a9tzuIoGw2qUcjsJpMtLMx8XGgFxmt
gOYyuUZyxLxkZEwwxOzPSWcad0kWGDuY54i+bY/88EIj2s7FPR3EE65os72bxTQ8ymrqjJol9d57
d9r1nbvhnOr2iUvzc6oSeQxXu6j8bk86Fupm3EcVUdCz8Z0hBr3Jcqn2uuPcIPMsD8L1k3U50DIp
swa8bDLvSgTdQe79SBm2P9uM7sHDQHrTNPdsOMe4LrCAlssbWirSJ11OJXdcZuSXRNz0KPmfs3MR
OIc0cfPLmFXOA8PrkRArBPHJ1IcrTYdj4ZvBz06kZNS6PWmXfpysPNfxgAuEZF1UDLAHo3xqLBIW
xaKt/HgCfT+bOAoL197MCci0zmQASz55vcYnUx+bqbW2E3JmNRTTe0wGKKd72Czd1z73XUgElXEM
HOu54Tpt90O5dqqBtmMdTTfNQCQzt7JbrNTRrTPNpyyhHxsyWO976tZO6FcknzhnYToGRR9tnSUC
Ic+Qv88kU9BzGh+9nlgZ1+xPWFQlL6k/xrnZ4HFsbzwvrw9YZsOnQR9m0rje7EnEpykn0qlewJzq
WVLcjQI1TRTY56AggNQ2fcacMbm+RiaOXnAq9Qrzb3epx8pj4BvSgvTH5UtkebusS6c9pSjyegNv
JNowTFYxfr1L7jD29myRbQOmr01CtrEBPXGoi5+tnpIX5AfTm9PW6JzrYuM0KNQTNyQAeA6fBDZG
ypqoPjM7jc8BqQkbJ9Bvh0SEaFm1GL8gnyRJAmat5hdmUj9JWgQsTYYWd3+U1FVl/gx6k7KJaR0m
UW70BcpslJErDK+cHlZPoWPAVLmpQRmehkHbBm1LUo7hl88tzNY7qJd3rv3Wp+nwzR5S7mwiBzjm
d+9+lmPA5Sp5wUhJJap0nFPZLVsLotpD83+5O5MlSZVsy/5LzbkCCqjCoCZmWO99eHi4xwSJ7tL3
oDRf/xZEZkZlSlWJvOmbIJhF4+ZGp+ecvdducQ8Zbulxh3HCk5thoEbwQpOzswD40UJpCv8u0vGX
Ofeb67iS7kaDjQqr5laY8a7TDpmePGfMe4ojnodklRxiZOG7asgNAophfqWA+M+FNZ5rizS9cj1h
bWyumQObS9bTveN3KNXK+t1cOdQY0qHj8+knQ1X7gWyjQNM2O+dL+K2I6vrzzIWYaI+brOtPL0Yz
npbaiD6lpA6Pncs5VjL/sFJs0UvnVeASSN/0oUeMxKsEOaXtoTDhq/Q8aA5x2E6MLCBrZ6OGxeCX
GkjJGgFhj0YQ9ra4B8Q7vXR0bhFcLTxIKxbzHjx0cDaa7rprvdpJFAP/A9fiMayhfGgGwHcvlSz9
FT4GHlZ3QE0TVqhZUz140cOUt+6tzYCd9/hqLsBkni0jGY/+yAFQfk/+a0Qcix58HgCU2HtwLOT3
CGcfR3F+T2PihNnYOOtGdDd7LOGUdZpM1HhKGQUpBvKy+iFcFkWW9ohLNtzwQa4677yxGJ8zyLVH
jGHj0pHTvXi0joWuL24FUAkUcRvQg9SkQhl2EIO+gtjKVwC3fW9b1vxgNGRE2aF5U1AwLMozzZMI
mtvRSRvv3JMOHyaqfbZMAXOs5nY7urS6vhqOT6aWV72aRIee3cg2rinmFk1m231VjB8aJzt32YjW
xeTQUSwg8sCFAAM/dtm700zLyV0h92FREFE9F9/7IgM0O/ugELWZ048smZzY5V0iWVwA6m0Dpujp
rRqro0VMA61vJpaXTNUmHiSGTlX6yDM5unk9LHJZOMDCsuqBcfLR5jc71QApyXSAcUpvE7gu39T4
npTJeOdlkBtlaDcHx+vlNVc+RVplvLhpqgBusPFaTfwtcE6ixJ3i0a3r7OiMZBB4EUvIpvDaUzIq
IoISWd7za2NYMYCmyA/gMT7pTbzqVfoxcT7cKOo1DXzuBaMtvxSEoT00g1k9pLZ4qaOpvaVJr/cz
NetBZVhexDy+lOtm8rtDXg4A/KlUyyltHxsydZU/3KDRYZ/F0nJHZiYhow3KzyxPUW4kVnqp/GzE
XGs9idiYiMeFIoWUIg2SabFP+DaRCXDg9nFXq4sxpBB+TAfzKwNLvYBUTohv2/vcu9B2hCmBKsvj
1HH9VtX03dGEq2HF8R7KqNkbxZzc+9Hg7Z3Ysvhfhx/j5DrPKachkV7mJx3Cl8vNByOqrAdqXuK2
FEWdzPaOXlic5xencrtH3/LyY1sTm152wyMNwuY2RslMf9vJbrJk2ejSuM1nf7jHDtgYNg8DStNd
DgqgzNz2UhfchIvc6O/9iYqFjtOT13MS2brNWGbeDW3Z3IMYQDU4CuQ/9uvoilvdNt7JSKPkEnlh
gV+xZ3jS+BnCE/24qEhfc9qBXUYIOTlJyaUoYI8lULZHh0CmFLFvZ4FOZIDp7+Cp0mQG3wmdAuSN
VZVgrmSluX/4XNda/g1J85eZyubkl973eEYL1OnioepzrDspKS9N2AzAZZeH1q4It0cMso9pTu9q
5sOneZr6k5PzqE8pm7Cg2GvDramPiVFD71RWEItoeCvc9m4wpH2xFfPmBbruaS7wK5pg/W5u3r+Y
Hvw/XfV81olleu0NrzVUWxIjmtfI4lmC24FZb2KRhDmoC3kn0LDri5xd+0LNzckxUL3N7gDUkt6u
tTTIXERhUD16zz0BCefRzeKdYRikj3ZoqkqsM7Ryul/kcVS3slmZEy4KxLQ82CYPmW7ovpSy+iCC
pwd4N34bBla23pQivub3GLwGJOuivoxxyQmcRPl5tIbPsUfCHvQJg7Hb4xK+yckh/8JoFm6B2DRj
n8mtYvB0rXrntc5ulmNO747Lc2dsneJouMPvGd827dsUeX/mfn/eA3D2Gjdk8tDNpdlbrL2kep3G
Amk7DNB6r3gH9wuaN2JN6ZQZ/pBzJ0DCtJkN4OkW+1ytGoTtNdw8KCc4g2gemtfZx7tiS4CbFvly
V8eBygSBID/AcNI7z4yeo4Hs6X7Vum5axk3/yhoKSDaBzOZAwExvFt8K2xtoyxpnv31MW6QK0So9
HVd1n5n7inRmUGKdtMZrJMoiaGzkR5tWb9vEefoQ9n1ygoxnXUl61Adn4uQumGLdQrx6JFaLZy4W
4hxk8+YuKJQGJ0EERC1T3dIcZD9D/yIgy5E2hrTq+gb8dafwZl5ye5hoQi9kJq7SUbV6Q/yFJ69Y
cFDRB/1spQRXRyCb0T7x+AtXBWOyBpdRgoREr/GbbJtNU5uvTb4/7xm2SI8ZQJ//mEOHhPNtskR3
Csfr9ptve9UqZPzzcttTNQauFlHcjvKQVfAqWdz2vH/tbS/jTdwoxOvSNw9xgwquqCey5SOdw5aK
wzUvJLz6CBp3BIG4gXba4bptXJ5el6WtGAcx7lw86j3yBtgFR85gbd1sLxfBYjRNK3/nFJBVvGy+
4Xo0WQfwZayfDbQAZ1+wyTCyTaQA6ySlq87QmGkFC97Ubqn7vPjU1ea7NdsGvnA6p4bJBlYY/VLW
IN3VV+7b4KfxcUuBK0iluW572bqH29Y9dn36OyKOQSJ5A+qtX3+dKkn/selrDcte50ga12n5JpeJ
pHctMDvSfatRjsrmu/ZompWSMMa8nxHK/Guj7epuEIjbNsqn7SLplFtHmOGgdfDtNDsbWGB/q5cn
58kBPvE/G6YgLNcCVPH/1nVRNcM3aP8zH279R/9Qdnn+X6b/T1CCAAbyD1mX7/5FFS98CYrkDz/B
/IuOKHgEoTwbWopl/0vQZcu/0Pni5eAvmB5JM85/R9AlYK/8h6CLakpw+3Vdpo3KBo3/7/yE1pJp
MzRRfBX9sPec6Lm2yh4DJk2ufD3l5yxHyJiFp+3VtpG4giia0rM5Z/VFWz//CEu8ambsvL02IR7u
MWk/UHECT4iBfva5PKceE0czjAEElO0dpvQgtotfGDz2EXiYe1Q0DNiBFs8rI7klt4l/nt5BZQyi
iUJGDtZjWGDXhvzb3JkMpcp2pDVJq+fA0B6lxbB8ohPEqHtZKPQgCMpMsiQk/HPXeMVI2kfQkE7L
7AMlAQxjLmFBO47IVjmqawOl+ovJPKVhKj74+V2V8Y/L8HtXS4nsNrxbEBaAJzwiKPV3cmnIFUmo
X4U3lwFRegwvhmm8CjeEHB/W+jAZVD595Nvn+KLxCezGBv0WA9ejMBJ/h9x0z7CL9pafQXIi5d0S
4eMUxd8s8ot2Q4skbKrNX7Z49Vnu0LcrxaEzIFTQRG4ZuiL+XDxw55XTRIc8BUhb68+1WRCEF7ro
lQRdrupW24TeUYf/LVP1Ao5BUDOR7KkdkmptRYZc9OTV86W3CHA3ZY3pj06+QzAI03V98pZD5y3x
YwSBN6Ekp3OFNfjGmI+eyDyG92MIbYMlUHgAO/2kDEXTqceb5mcdSRjECCQW4gGd8YnVwveRhRm+
4HTYJdaor2DbuHm9pNawfOvEcWrGXxP2p0sRmuDzWFCMc5sHXU5+a17ln9zRD2qvMfcVst2g6eFL
4qgi3dZHgsM4mq5Cm4bHom9pMhgjt1AjRy31PHtlfM7JWN5laFx8wo6vYW9cHO3dF23N7JrCQzWV
dYtc+5dG4b4byJ4KRovDa7jGEwGb1wJ6GqzqE4HqnDg5PFvVdvLoDwq8b6ZJc3FUGUQ1MPQlKufL
WM3JIWut52WxgPanIn5lKnJAONTtRQOAoMlN8FR9bzyiEAlklkUUV/pjGlxmlSZxEDlr2tKS5WGc
A8GaNQALRXybkVcn3UzxtezgKebPc5z7fAJzflxgWNNEY9ZCwABoChf3CybcyjajQE/9xRDWnp56
+yKj1OagEcXdc515iJguBB7M4Cn6/eA5P/PQKr7G3RrZfRschAEz9BOLPDd8rCAOvddoKT8s2hHo
hBOH+pxkXiZBUT0nx8rpzr5dmqghh/kiJA0jez4BdSqOLnDpU8Ew16OdgAuFJTv+D1qPaAjQAR4t
BBE6CWd4I/VDVXDxNGQ19jM9jrHaa/R2S/RkTxLlvGReP0D4g48JGmyFPYvYPPUEL9RKrLwIyEq1
CbJXIuwZgYHVqNz14GC5tv2Lm8fZvbBoY05giBwaTPb4UMyf+86gVGYKvjeQPhS0Rmz++n3qpYDn
vA+lvUs3Yjq3DHVXFc7TRKbtjqJa32rhfjdhnSdLVZ8kA+/9HYnMeKzZZ4Bo+pco+ZyMxCwgHY2P
UdE9h8yWeqR+UQS3ibVaTztalziujfwUIk1DQfQECml5RBf6zhTnS+oA7eicaobU0lSXNvSOhDEF
tVt9JzMBxT/DQOgAB8Hk9BCVEh6KT5w30E9wyGHBQsUBZnfA8gT5RV8Hv/4ZZnPIXAWU/qiBV7oZ
/eh2UnJfz0sc4KSjU0piyr5pe6wgFW2Vstk7DrjpvvZa1tgjkTwJbA6wdjidbsuCsjUJ61Mlsfpm
Q/fdKYgSqHz/V9I478xN2osoE8Tpon5kpUQPcVoaSiizPtkjizWHLOeSWxvDKnmJU9p18zx/Q34A
dLZezqFW3dksqO5IQLy3I/uGntbmSUSyHOojoLZjzwyruIqWlJs8EU8taZt2eE6VWZ1qZFtowyDD
1dH8AIamX97UBLgv7ExCFRfv5ziT2kFHtSMt8y4em6dGRc2ZyHhQH8mPFIkwDiEEOpVR6mM8f1Fo
YdGBecRMeBM7fciwc/nWJi3XS8ugsrOI7alBau5qkbk7hI10x83x7xlZIdMg535k7HhMqH9z/CrI
fBbjUE60g3m0PJvOp6aq3J9qfJNJ/t4rUj7HhNG17/LUdEh42Ofm+Kv3C407Vr8ArPcCzwfoBprn
1i3QAh2LEXB7B3XtntwHFIgTiv6KY1wglQutqyVxU9UUEHkY+YGyVosLrrFdr/WPwv0CTiH6ZMbl
ueo67irFw+yT/2Mu+DIm33yzu+fBbvODRORIp3CoD1OEOsv/bjFzsPBNEoRBHMmc2J8YlWSAHCDr
JA0IiXpSR2WtSTMRtVmC+ARjy1djJuPVzgUWXp/RpQlxkLqYcJEYNQ9A5/fEqWvwP5BhRqKSOD++
oi+2D5XZf/QgrOjVR3LXW2rc93l67KzqqOyp5OKX3c61QCVZcYflMOlIOLGSd1uJ9OZK4ydgWDI9
XLM7tKlNKpoHtoB0jOYhgQRPlEaY3I9UiO6oLx7Zr0+VNRaXqOSwqmbViaxEYdoSgSTcVWadvroO
Uh2lAUZntQt/j8UGgcs8KTog3jxrH8FqXL267Xc5JsqrKXIaQvYYTJFf35HiQOPV7c5NG5WrFFge
VWW+DaZ+txPg3nNHnxtBwm7KYmY4mf0jhkEjW/fB6Gp41CI7lTUOGGxZTKhLugmD8QLq7WnkNNq7
3c1sOy7jpDN+kMhuO6Px6pvpY2TriFDB/gF+TN4v/dVPkplJpbemWS7vWc3FS7fTP0dRChm37N55
6rjHksjKYML1uSNqGuaVuRi7foFSaiOc4bYZIQhMdl09ADDpyqvRAr02mZOUPSHnpoEcSMs1UKD7
Gi5kL7WzSq6ta/1KetYZ4QIbyWjSk6uiYwPaGZmfRxcyKpaDWwBFacg83yvymZ8YOcJvcvPPk1XU
K4PR2ithhg/YdpZD73vkFaglu8sA6QQgGvp9/G5Y9jufct53Pm0uBhHRW+e2EO/9kxMp+zRQGsu2
AhylzPiQFW6Kw4/yMzEZzxNoezGJ+ty7PK3RlOIzHj37ziGadwfHiadgHTEHSTJWpKPInqtaXF2k
N74JpCIrrGOxWBHrUEwKJQK4znLPnbatMyXJQ+on4mZOYR6MrvOzxVuH+gpVvsuKZXBfOT/FoRrN
dBVCkgOPds/QhYd9b4BMElqcGThyGqZXOGO9kqXZ2UZkdvPtpaA7jMoPbduvKIOOXljyqwNtPpja
LpjKbLw00RREJQLHdHTmY03kKM+cGB1d5B4QYXeHhO9zrjrU+eutkx4u4pzu0a6dr0zPoIw4LT62
IiWzxv1aekRNzqrTr4CBQWUNPB63l41mMKNTrkayWHmC+P4TElhxmV33sjJngiEFgpDm1Sc8BiWx
gMlyx5CY+3fue/vaYWCvJMpMZ6xeGtul+Ye+LNO6eSui7jrJ2mXW1M8sjjuSgc3yPu1ZsLsuXpS5
CZrm2TDxleXAnY5uhiwkoUzpZJPS9VRPFjXGPjRa2M4c8iLlzk0APFMeVb3pppD3S5g82sXyBcVh
x0OYaZw1BpEIGq+rzt6Is41Ro7FXKeLZkCQsn4BHEmCz71O6wH2Lyd2S01gEuS9ujtXLOxYij36s
u4PlFzKQ/kx+QY4Qe2gQMJEs1DV30SSbQ9bZJ9CS1B+KLDEhuy9LPrGqJiJ79klJbU34WpMdHqzY
JnCIRJzequQdgr7p0GXtyVH850gJhCdeJjF8dIl/EbH6mBnjMyJEiYdkGXmviPaANcb9ZJGl6Kf2
Udcx6P8k5pPet8YCidfiF0Hnvncj9JvQtQ5L9JVIk/na9vs0pIKhcHhvPYdGruCxKnp94tb4I2kL
5xmR560t8ByyXrrY/VTs27qUV8etz/ieOxWe4kj/cBW+QjKehn0YI0Am2/STkeqfuc8oeXITmsrG
iyYW6y12JS62+GdnTOZxaNrpblnSG+z6m5gRE05w6IYPH24kQM9Hc/GTewVostIG2eEY4Hdtq719
s7xrjtq3Gf1zM2Xl39HBTPU9xxwRpGmRLdEsj3WvuKZRKiJkEOKYk6wJH/YI1ZhTyb0ocySNEHfd
pZXJmSZvdOCAQ+qOvB9C0lkbDQEkdpUUNrr7HNWkQKIWjphGHuKy9QOmDwH5Ni8qHu7KiPlg2iw8
BxS0NMeaT47XvSC0rPb+5DvfitQ9VGl1SFKj/Enzey+1xaVdN0yT8xLnZMGVTA18iMYMLfRERnHy
2PYif+2JyF1pUMCrLaO92pNGTylCIjpt99Cu7VPW4SXkuRw6FwhfQGlWdcrU3oWP/VhLQJsJcTWU
+9HJRNIfZpN97goeq3STH1Hcf9h18YRHc7gDDSeOiWBMTtbZPq/KdWHVlXsShbkcrYW2NBlzcTc/
C03nnSjGt0K1zlFS3E+OkMfWxedbgmGfdC2PEH6nE35uskel+NLbScYkchwvRi5GnCw/Os/LuU6L
v1OyNeIW24Sl9aOg2GaVibxiAAdz0aF+9TNL3lqnX4IYmQ03TBVErAvuSjGyGCsaRJWk5Vx0Fd0z
ivtFFI48EPZyICWQTCa+7NQ2csAylgnFjw6AX9bNfZPG+2ls31oVJQef+8BxcqR9tEyNLhzbZQ95
XSMOIGSSZMNcMTlzzF3SJV9a2Sbk0JMGZ5jiU9wDOMHEjE9ckZ4Koi1ODZZYyuh2EZ+Nw6Z/dYn1
uZsi56KYZ7fRDXgQzuyaEgYxI/jDGBUgN5PaH9zTILIXZ3Zuwpmb45h0xYEeBHiNkJQNayqrm5mh
45wH0iDQdEGIsRgyZXQVazR60i0/iyr5tQj+u8KeKY9tLv4JDLOXfhPCTek49HcRoG0UJ1xtxFxZ
pI3VzgONdIvb0VmiANuVLN4ahZHCVPwKMNyYsTTmF0l/IK4jFvdzTSxj+2h4r8mYuQdyj0jSsYan
UgpxbUxD4IipFOKs9fWCf+C67W2bGuP7wIjAk1iaZuO5aSsiFwxUKdumWY3S1brZXnLzxlcrxhyX
Qy6u9bqJ8xGXb9/GDzjd0pNwYrLEcv+J/NPwsv20bv0I26bGHHuFdfbnQ5i9Ga0avO6wyYP0qhHa
9v5vLzuwo1VpdMx5+IBm4ZrXTn2rTMw924vt7UmQ3ZRphletBYGQhB2yphYWTuuH3fZsnTzmLPOP
wxSC0tjeMzA2c9pHF4Qi4lqsLsnt+7HT0tlbwmICyOTxSpyDXgnkKr0O8VNPo3mHuoTZkWH2RPKg
YOPGc63Wzba3IYW2vZbDtP2NngUA+ImWWFU5kknCahaaxMotsTtsztqsRqhDmji8zctir/9umjoK
UA4TiVLmucUMuTpJrgvhV783EzM9+vv/elPzROEswetErftkrNOBcO3Kb3v++vLPeyWrdVTJAELX
AUS/jl62TW4A+su85HVCeHLMlfUSrVpfun8VPqgRJ8ygk+APi23b22hOm+oXBcgYMBfqUD7J5GLh
//F7I6vPfxBOijU6JzQDn00RXBZkVbHwIpqpNZqrgeI38LGSYnOnQ5iuhs6MK/FiyQ9A3OMVqzeQ
WHTSk12NV9r043V736uyCEdGopkGekgzqr5cV8DzoBkmUMI36xSD2XtPFHLxYaX34zovyCY3784Y
5YerobyUZBg4Fxtf7M8GIGx/xf8wHaupfN7e5+enVx+gFsYSc79pvzfZd12aMV08JC0zaY+nqFJX
20WvktYxOZkrQeTPplx/KI56qD7bm0/2OvjYoHCbjryJAJIMiOhZQ68jktaYhz2hli3hEtVr5XLe
pY4PDBIFQYSGpVcjCVkmZVJZog73GGUe4/7NHzcyfMY93XK+6qlhgpON9EUW+UM0dGdVihooM+5D
kpS9VjEXDdfcvKzHq2BkiPqrhrQPN/zAEf8cxUxETO0eh9T6BPfzy1yAzSMmy0jS+AQS9QmhFuoz
q+nv496B2CHlz9T45PhoyKYi9veow95mN7qzU1Q6A6t1wjRH/1jMP4tkylcX2qHQdOlSkT/khkNE
X7Qz14hQpugUDefUQZPKHMcQBQYPO3+LPOIBVjBBRlRrP/iokOFfc0vNP1W1Z2M26v9mSTfgtmFV
amRv2FgRyaXcL0kOy2c3QHNd4kqhXc5kYEdkqz76nhoe04r/1jO8ii4lLIGJAMaiGbNj2pZyl496
Z/ZyNw32zx4HNXl11BMS7ksqjA/H5LyoZqm4qsq9jVU50COZgNKX34z8rSvUEritNHZ+TsElvHqH
Y8oA2aUunZ9CIk/JRMuwdd2rssUqqt/QDN3rtpqvTUV5RtyiTfhMMzx1A1lKBjI64iurgcVyMRpf
KmI4jaFaTqDrqDJLfbKM0N1Bng1xfR2qD+0X4BPg7+cwb9oviZsz55OS3oYhLsqyPgabp6qSQh2q
chKXaHxjuti+0snaSTHCQCcn0M/HtezMn6fIVUFXpkdX8XxrfAvXkDW8a9djudfQgOrlNwY2+Xep
hw/irwh/VfH3fkEdUS8GuoSRg2FEw6quLr/zhX8ReXrwckVqlah3ykY/qcVPXehPSEYJkyHYEPzt
Eqo5mAb6nr7lAjuiAUJbAg/mlJxaGI6oQxB9MN5gJVP5B9rvj+V4DqEKB64OzZNdqexEpGW6b6OW
DKQp+kUQpwtWoiJ9I167a/p5aYjRskSGfmWgsjNrtbOq/A4RaoNzyP9MhTBB66XERDkpk+4rvYKv
45Q6QeSirCSZlWLJ5lGCg+CJtKKELkdnnm2Pacgcf9Yt4QOdIoTUp7+678r4VlhP7csi+MUzoPUs
wVcOaX+Ed2VRkGoaoQ06sGq8t21EnK4gX6O959Li7HJRhc/FgIHJ/XCKpDgjzKkKErmhpb2ZVuEc
I91/DY0hDwzXxEiuOM26NKZzkbLwqaAbxeVHxIGhDneDKoqdY0qC3H51JHVeekGigg5vxlJkNesQ
qliFiXzS0PXQP6kUtYUb33Nx7dZRRk6qBOqlOccUoS62nddE+DBHV8WQvjhPNZbUwFbAoGltxfRi
7CvavG8RgbB3K0yJ8tx9rEVNYHgaEqVLq28m9PLWpF9nxzPAcrn1zpp3bZRgM4tz6xlZ9zux2V9p
bOP/iOAHj/Wl9qzoxr2VwDJEatgcQT9LcNmUdjGJtEGM+GPg2XtyiZ9aI3JfYwYrlCY/CYVHJxYj
BtATUVc4WghFt+URe+QP1ymI2tLm35iH9uMyWW9VMi7HWPhZwNroVY4EKctM0ykIs+GgHF8ei3CC
kqPpPxM4yD1rjWWl0b2TcVE/gn3NYZjXsfyMS0Y8meeuOXQVZ15YN+6lqroIkbv8VnbV53LKg0z1
fZA1eJAjrzk3LtAIZEY6SOYSrxg3dpFH6YF07IMd8TglOfMDroA+ev18J2z3gRuW2KUJxY3AZwpo
+SApLh/i/I1ht7uXbfMmwA0CCCPb1o9ISLKS5W3USG/7kFTveXEvrZAP1WzTohXH2m7nMzP+Oyfx
37I6afe954iTBVCFfkhxmpFh6Swi0o3lp5PXBxXP3yOjW04pcay7XMtXFp5fIDoYtLGmk/J5/ldx
SyhTz3i+iO6TpO0Opv8FfFa6d/scuvA0vq0wexphVxPmEKopNNtqVp9GByjjbJ4cMZOtxzyGgs+t
KZWrb1WuvzRMDnZoDcm50d8SJOHUtdYLwacl3RHs7U3Y7osqAvFkDo9dkf+iGehosN6rY19vgOmQ
Pm5XhcklXd/b/mDbJGu6ULGa+NMof6OvSbTjwipl2zQNi9OBm65XxLTFZiKfE+k8oITdYdp6KYoO
rBBmw2a85rodTnKFR2+b0GS5su3NIaJSIiySkMwVK6gn8qT9XVILRiuDoW9z6EQwhBifEuI4JBg9
EnqSjOnwoDH+bIBe0VxdPfDK6VCuhyjEcx48vl8/xhOPcT+1PGtfjjAnasClmQmfTCAJvqIUJJeI
xm2QYx+48pCE5rA6/VGH7ETaVZft/YYQmlMxthT13nND+/6wDIwnk+xlDHtJBmvhX20i3a9S42Nw
k2stEPQizaYqZZR1UR4LIdkBgc57AIelUQHQNc36MJt5cbMXL78tZKbfnAjZCpXn/jdacJS9T3gv
NnJfrrE1okvJ+IAnuEEFt71t8xt9uO0SG1ZdiXSL4YqUxCzdpsy2mA9bv+oBo+LscW3nDgu4mYC+
A90yCC2IhHpDYmCs0AFtLyn1UBUZ/bmdgVZtx0iFyT+OloJZd3LS9q6ZVBMgtDew3KRZ4ClIlHmY
kHxJ8bdP1h/lTCW986jcLXwdhC09mxCtT7Yji3MausCgWQb+2dglJOFOrKS+bXf7k5kQ6lBQL2RZ
XNzinqAtXSYPZVx/ZOs5OZugvvZZ0t7jhIYY9+e9Xnb32lpSLlQqP7n00XESmoEqZ/cfJgXz6P4y
lG9jKm3MB5N9LTToxB1AsJWd8oe08RuysTgZYLewD3y7oDezVhH+ynre9raNm04g70dAJd3qwhTa
OKUlfWqUiPbOXunwBjiTsIuuid/Sy7MntRd14/1DoeT0YQROv+UcW5f62wa2hH8UkXoo1rKuT7xf
2Jpg0mXVBbJWMtgxy3CWcGXCubMphlTUKcoWZJkbaYOBXYKQd9UNDbVSe0vOcrfxGP9sfM/Mz1ZE
CfubHs0/PpCJ+rezOlz/sBjRMFHUrBu78d29rThH3R5j25QMD9nm/lwFJHJoSGKQ9TmY40WZGApM
cV5lVRvbEg8PV5trU89E9HG3QxKtwL7f2JCuVZIoZ/rsmwRsmViS1xXBpV5bkrtlW7eeERANymIy
ThuKJAL5nHO9n+MtJC2qK30aZue8afiKOnwJfR+z7XrosdYAPB1dRgG7rgudY2iPz723MM5RA2t1
0nFs1+n5sBrzriBccy1jasNVB+wm7xtCZyOpmNDrcOapZb9iq68bLXGja24vnbLtT+QtXnBYU9bx
N4LQNk2Itw43SnutBf24gdjnYMbV3cJkKGbw5IEKdOzhuxTzS7qk3VGs3tONGplvhtTt9RRpep5t
wnehqwHZf5NcatoKmwRn2ji22261np9tZ7dnpgeA8bg5xM072avtZfukpB5RENlIyVXHIdSgtxmj
bOdzHjCc9Y8RPwSHsI3R/rz9l/OGsN52tw3Wkt8/m1FVQ94uG9FNOGf/vNbaBnvvLM/GkH2NI/sk
x9g7dXqGgrrxXDhDLHz/i3EOcSCdtjOudWSDx9RB/rB+A44acFtv30NqEORCDk6AHRmNLX8Y35WI
ca4qH+S1R+9ZjZn9+9rcPqKeiQeRoOMDtCCsLQvve4iCcYNIdc0cneTaSlmbJZABf+qpAGG/mrZD
xodorMMOh7oGjrxeCNv1sr3cNhuWdVyZmxrQHfUIf2WajQashbjzO0CATo66hKOb/mZZzfG+hgeX
UATqcbjoosAYa3PJFwQq00F/5wkGC0ACOyVa85k04LypP9kDiZd+NjxYJYkFKgoJpiCNb6LXssO5
dg/x+okVBM1I7lwi7/Og1eSmJU0EG0LSvm4srMmjcRUV36qo9Y+avuau8osXrxbvaS8/JOryprb8
gIqSyLyabFvluneYDpZTnWJQM83+6qI+7VT94Q6AlxrXfDFccmULhSpnjtEYdMXXiDyDPeiK4pDX
yb4khYdOCZ4M28PPnJAiM9+ghN1X4BUr4Y5BIoaHdMy/Vl3Ozda5H0YAhsSf/qAd371g8RQ6JxB1
iueXPDTPPesxLwIvwqrwohqjD5RH7m2bS9yJw5OXQtBWz5YKkfQ7JJVMMnmc1rjmBA3xwZuJkych
Z88ilYVKP17qtvrBFbnsQoNFmUiwhwmTqN4uFe3e65A/MC0ob3PjSowE5WUum+F7ZT65KnR+YIOZ
GU2sI56KNaouosAbzbfIMR59GheH1Mqyixz7vy2fdX0T6+ep6WByVIZ/3C5Gms7DOU1Thm9gf0bp
nba7iN8KLIzbbjZF4tLMF2QIKArm3nq08gUfU1z616nAnfg/G71n4Zn8/0o0q7L/Vn77N/be73/z
T/ae6fwF1E4qx7QsJgEOSVL/ZO+B5TNdy1KYTcDJWFD0/sXeQ9dpEkJlCun9MyALKWgf/+//5Th/
2dJxfYWE03WldKz/llTT3qKs/o/oOtOVprS4SG3Ie8JzkH7+W9RVvVSZCKnyHuW86oZYRJgZZxsE
PsBWhnlZykod09y+FYOXHnKdfPU6jzbsJC3kATFN9fg20DE5IoFIg6H8+7+4O5PlxpUs2/7Kszd+
SEPvwKAm7Cmqo/rQBKZQRKDvOwe+vhZcN5ORUTcHNX0TGQi2IgGH+zl7r+0tC9mqc76ZXvdgV7ht
xGDTGR0wrhpkaHJF52CuBe3w8pyPDr1JE6MXXH/9KZ267/OckRWYzMTJLB6XxvoWpfKzMIu9a+fd
XZZO+jlCDoVMD2xA6iEv6b2V41J1yPCuDR3oopFlqpXe1/P8ojn5q4Vxb1/+YvrL9KzZN97Smehp
/WIqm/d1Jvt1GCCy52kscqhoUOMmJ4dCQSymH9KmQ8i3tyZOLzzMg7fSobSuJn+6CocPCfXznOND
x9pEZ4S56rUwxWmxxrOsDLDl9BPJ5rhLULFgYuy9UzFk5c53dIAoG8Ns9b2OIa6U1EfRuWxzu03X
PELuzSpY1U7qXukRYv7IZwSxDRs5EP+5LfseBCwY5kWvpiGhDKvcA1GVbk1CijeJOd1H2PqIAb+r
sQiYVepsOntJ/rb8Ry2OmTQ3+j0QM2zrWoEVNY3KlVs9LnbirWY4RH3Z2ZvRtHJbm9mH0aP5okcb
7hAJ0dpcQHKEOeyspP3mJ1wM3NkiS4ZkQ9Mvx+uqjnaGZzNE0UDKs6bcxS7Ls5BvgOQCWppSvBvZ
8ODOtg3EJ9e5gHMxYXpCm28GEFV60109Rs0p9jL6bZq2wodjbyhsR51vH3DmjKTSNy+iwlCfi9wn
qcr8YDEjD4jPtyzLhmMGPGujQ8o7ZA5wX4Q+t5oFWyqZEcPECz+uWDQm0jP2sUBC6Oo3oB2+G2HC
QjIV78XcFWui2OAxTR16E0wCISVvq/rIO7RkGiM+6oTktjaaRZ4zuztpXVume6WF5MXA+hux6XM1
yPCR6lF1jPL+TYcbtG0kazVIN0CnMILguqSd7oanjryD8jPVuvwqKUza+BHYY9CZ07W++NzjyDz7
ZVpgBR6Khyh6CSI/OyGnRXmJBYrPE220BJQ6eg8koHKVyPhBtmvdJQC9tj+del9EOC715k4sbJjQ
gFXTgV/KOb8xG9ESp9uPnTdqYB1PVBVZhJA8R5hvHpNQ0/gFSdC2+Mib4AfdRmAks6EhqqEHy5qq
neDf2JPzE0TWjaUXvHYyUl6t+34lQbJsKCosIEpjyUpLemy13Wrwq+oA3gOWI0T5Apu6wSrJSN5q
NG9HQVrTPUJsasZFx5QDKbKdo4kD60aVCRv5XOT9ps8O/Gr5EqdNw7huICB5CNNo4ZcCVa1n7RiB
14FwfvCNFyyRTeOUjrSlUDQYHr9th9xBC5liFPZRcsw24cEKYEDiWDYxUo8fdLt2ZdvLg9PHIEHd
Nl+7urXwhHJKqEM5HlHgvlV+dKuXWNmiReE10A9cYUvWSYToQf2R7OeXdgSeDGJF14Y73S7kvvKR
g/YBFlMQOasye8NSxxFWSGuPTe+u1leRhmmqaacjjE4rs2mz6UO3M23tw7PyB1zEH04R3xW55dxp
YskhDtDyMC87J/10Ez3H8TbLjGljJFRbJb13ClNwX9pyp7sETZmYkDvy6g+NPWELlfTUKPtnEFIS
M6UUz+Kr6AdwOLS/0CsBWMTKQyvlKvOjFn9Mk+1hQhDy989d6hHQlnWyFL6e83Xf8sTfbiPWazaE
tnKMetpwlS71HrVFK+h+1twfFt6AJLKMvZqdq7UxZgPmx8t8XP1JGxfLd2j/+oLc10ukydT6d9gS
CC5IS2aL0uFc8MbwDtbC0TWRyA3B6MOot69nBuqNGwl4aabQbiOKbvpMYH3MovyLJevRZfiLSa94
lW3VUNPma/gi0atloQKYXjCVap/RScimEQoDECtMFbmMjiyX6SYxEiZz82DFBILk9ExCcyZID79Y
Wnq3s0MWKfl5h8nu73TNonO7/Kmc0CSPIjr2IMH2RUMeA7ppjqv0CmHKvRuGr12Qn2nVdyg9mNoj
KfA6DxghchESo6owPzQp8KwFYxQ7Rr1ruvBRuiWgbbVPJRFkFGKOY/dMYl94hc3TS9vpEObxwTUL
qhrS+wB3xukMRTwbnV+kzDpbzaOPnYj2TnE1L/46XdySyzAfbUsryoNazwjz0x/AoIup3IUAmFDX
RzCS/t0I1lPKI/xtsZMZKs8sLLttbU2EhqECrTuX8GYJKGWEoLSq7JIRN9T4hS42OitN0yv7LBz5
aOv5gPj/KnIhzwLSRfVs6NfoVdBYiuFdN3QA5p0LKarOdzoxCnkBDS8f4cfkNsv3AaDl9usIsEAe
rDt7iNeqqKMMe5c/f+zDrtlQlzFRbo8d1CRVHcnbRIJVJxVLfUvNklSUk1R0qY2oLbXW+2MfV8Zm
h/Tx4eI9m9Gso2CmJJnMpTZhp6DUvHS/Knt0ZbXPMbZeHFzKxmUFMWFQhvlWpDJTh8O85EyEtlVt
a938ZU4mVuWwD/Qi2I/eFEffiX38BAnvgYJfWJ3yX4TOy03yAIv8oO6RQhIoo+6C90IjbB7gjaAZ
WOJn1CPUfYA6d/bQgg3Hk3i4vNJQDPnGNfEtqMcqbKna+nqZr7dYPsHlpb7eRt3u8/7ZG4GN/vE4
9TJfj7u81eUxal9JlRDGvhcCQRXvf9z5H2+qO/54za+P+tvH+trhLYjW3/6N3zbVq6BCmZmByFRe
Z41W/vZlqbt/e/jf/id/f//fPvTvPrTI7R7LRY++nol5DdjvJIFlnMrJkEhidajtzdwc1B0BDXrE
+stjcvB6aCaWTXXbyZ85STjlI+dREJuzU/GL8EJNLupLHOP/2GwrpnhIb811YeCsMeiMAudfWvti
KeBroCGRCSxPVbfVHyMqBgIWKEsYg0GtPPOIomxlv7LrU0FDdGfbM3HyLbBcncvo1h4G1BQZCC6F
aZtU2crmQoQWq8KPDmJvAa2p1CdvIeWqmzLWOXIvt9VOldamtv54Sjlm3WEgJVAh8NQfdCclaZIL
XDfF9mQnzAP8XKKiXQ6FMi/RX6rNIYiINVFvn6u9avO3vSh+3wqHCYkKUZt88ju9sv7mqsywiNJM
n2hQKoaKxXzi+dpWpuZzPEQfoUnIpsq2Un+65QwmqmYJ1PWTLUb/7wXeTZSXjH0zrBi7oqXqk02y
lEgNaFfd4K8rr8JzXYZb/DoErHQ/6JPnR/WCLEzzK7UVQLrC/Xp04/HHPPr3dU6BQ/0fQeo+Bkvz
/ytQS+1TXwNjrzjyvMvnM5cr5oD66gskqL67SgXdqRg1Wj/OJiCm6iv/kJnSG0kzQFdm1Cm0fKmN
2kspvbGyt0oazlZvMuyC01KN1jUJhc4TxymwHmST7JkSgDnCKpcnBK7IpWBr9nUxI9AmYzjD1bhR
n9JPOyz7KaW05fXVRwrcWB478262AHvotnX+euC/flp1s+j7zwR45QoPBvWUMqH+qd6lX7pcKndO
ayOWHup2qijWcKFhsU84b9sR0F6OAGIi73W86XVh/xb7NaLYpc0z/aqiPP/6fdUv0aqXXn7kyw9D
Ht3PbJiYjwPcwBuFA7kWFvqbMgI6OAT4YriWVnxl6pdRh3WoD9baYXkRlPbXIavuU3+QTv91qlx+
ya8DeiRFTP3rf9xUj1P71L3/8aW6Ajvy2N2oU04da+rDqJu5qkpdbqutr51zTPVND0X29XuFWu8e
9Nmhos9Zpt6WtSZnstqU6lT72lTnt/o0zPz+eQKm6o0uHzlcSI6SeSLu/6evGMHl3Ii0QJu36jSh
bFLir5rg+zbQ9tFXpxhZlng69fCvzWD51uI1cUnMKbplYFBHqtq6/Lnsm2YUB5Nhbisjphv5zzFJ
/U/qTzcAtV+rTZQezH7U5tenr2Z55yQ3EvjEbmC7Lad595UjWme0Gl37u6c+iN1cIdHWj+rL9peR
Sm1dvvvLPlH2rMxDR1tdHqze8nLz8ly1dfkZL3dcXu+P58bFc5+iVFTfhRo4exE1BVklfFXqzOMb
T7uTuv314WFRU0jR0NGq11K/6eXY8uePcMk1VYdrjOF54lTiN4j6nqmMOhD/flO9xNdQJXEbH7wq
26hAwmTxLKuxRN1UW2rf5abap4J4/1ePUw8eg8/RaIqjen/1+b7SJS/nzFcA4dfBrPb6ZtHPyGf+
ed6pra9Hqc0/b//2qr896s83+PNZmoFmuHOfoGaDy1m+Q3UZUVvquX+37/IQda+pZoFq8/JH/R6X
m2pLPe8/vmqlUi8uT1EP/OOt/m7fH6/6xzuFy4Av9W2zdFfUOdtRSbCGGn3Fcq5f/syeVSHrW64n
l51q67LvKyxW3a5VXN3XIy/Zo5eH/naP2kR9MKwM2gZfR7T7lZOgGLDLCPDb7a9NdV79tlfdVieD
Os/+OsV8sZZoMPp0NijpMTmuP3GguaZu32dzig0k7HZOUfl7rCv62h+fUwnNVW97/ZnhRC7qKnGm
Llxire7r54ooZ7vGwTfT2/1W2MXBrS3t2TQC/34w4RaZwfCYJiSdlw0hS3qSRscYgaDuOg9AjuhY
W7jzacJU1/MEqh1IdnLM7fwa6RTlRuokSEUQ7HhDXu9HQbVuwIurqTHuz3/4aziZi2nVL4uqxYmA
BR8hobq8qgvr5Y9/udr+dslVm3/38D/2qUu32vf1Dn/3vK93GFP/2m0xLIBZWU5N9cdTyZuX2yp9
8yuIU+1Ut+GjsrKhnk61YZki/nn/H093nW7aCFdUK61bBjX19BwufXKnHjmkNV1dWcN34XUndQr+
/SbcHUieWflpxI27xgtDWwo+QTZ2uHtje3HpRJ+igD1U8UOXSBhscYiLNwxB9i5uG2KdWoBHuAXX
rKPoQXf2S1vF90bjXnvSv7UKpEJeUr17mrU1WyIwnN55QNL1CWbRWS/DMxlr/gL/QTLazkhp7bgY
QdbP7aanowgcVGvhKvTtunZy1HdJR12TOuO+0/pT8+6GkYNugZlhrXkdb3EfZjpa/xHDZTaVDQ4g
JF9jRHBwjGrZx4q7NhzAQVxnD1zi31LXnDdxSbSVpsEb6vtvYSS1dZhBt3NoQUrqbFT5BqpgFMJX
tbdU4IOpgSLscmJICSwlmG6HKKRK4VpQVPEP74IU3ndA0WKq2KKXuUJ4MxPu0AIRaoNsW9jlD83w
72zNdlkqd3u30n7lmpy2uWbG2yrik2cONEYb5g6Fuboqxf0QJR9YMcMDqANCKwqkbsFr79ZnDzuc
l8T1OnP5VocsXpvfSajpbntyM9Z+re+cxNmJJnC3hLf9mDyQctpAclgk5Y5Fcr+d0uK+LnX/jnXf
p/AjDS+v8A6iRMi7dDONEVVTho9iveQPtwWhCDhL2tmFvx8UYHa9DNYPjhWWbVTOCRevS7J7s8ZG
yTEg45N6sxvLlOknTQSYQvnOqKJqMwpigDwggyFlC4PoHgu/3oqM+Ec01N7JmWp7I4pi09Ttsz8H
1kaIkAA3z39MZDetU72Nz4nTv0VRsk/RajyV2GrhVhhPKKBITDB9e8UAlZx6I7gpZjLk+tCloI0V
aGknn4rGmbcEETlr8ov3nl9/TLlTbqo5hfcvbQ8HZN5eA9Ad964GkhY+2tQSh5t1LZpwjUK5IZ7z
yfhg9cmqEpP6rmiHgwyagH9XUnQuKDP1GvRqY/jujhl0cBtbQKa517U1LkA7HBOM/sBKGPWoN9Go
XQOHoyabFddNH4JRN/pjN0K2A/+l28QCVvE31J9yl1JgrXsIjnd2BwI0c+lV+EaD9rX9AcAUyJzh
PtkY0GZQDqIyou+TpX9PKlk8NgNZOoVTdhu3NDYccsZtN1Erp9+CqWA8+XPsPY6ZcS1GViqBXaGz
Dq9lU7SHEcipLOmw9WYZ7qf+Zyji4j4d0x8eDKu49aotvCqac517OzWwebFzmb3+fXYL84aRIqWC
gL6Yy9C3VE49WgGG/6au37KEzFIUS2KNNZLFYXJ0Fv1G2kcfc4dczLeyK79E5dwE9hv5hiXyr9Rt
392RVkIyvYWjmFZzZ167o/mueb2/LTWkmj5i6vZhqj4L8kzPiZ43qwpk1C4kqE46sEQHq2muhYev
0HDHb6ZwOUioEU9QyTikxacRRC4Qsjy9cx2MBa7VbEVpVGtLF09TaOcbozXLbRlITG6TufZbRgxT
55hNdDyoSy8xq/J6XVX+j5xSWy7HfRVM83UWFWdRpyfKsYi/xTHFypUa2asfczUEFVY0HH4kgzx6
cLiolB5Kk7onmNC9baVnE6Qlhv9bLn8ueFD4z+IY8jtup/qx1BuTIIsVoNXXEYEEjvNI340ZQdjk
haw0IzuNCZ6DhrfbhNOL6Qyv/phru2yathJgD8qt/j538tOIYWZraTPohCqPDp6NfN+oOWt727L4
0M7L4JT6VR28wiHZYF7bIlp7sZlMLSBXsj9mE+YilmjiL85mEG/LJkh2Xt+RwDVXpyZbiuRktp5A
294AWzxg65K3ttQCojNarhAT1yUCSec1DYDpmvkMzsbml13a7qEegHOA3Z2DytsPFoTfmLjOzp6L
Y9c0EFzHvjjWNitC17R7Gpqc5WFp+KsMGyRaKHc31eNI5mMHS5sm866iaRP7VUOOLkqwBBvgMvJz
BpL6w5PCfofpi9FF2DRlpQ1t1P9WdfRMTdB+q1APf2lh9xnOA3nL1nkYLQTc5ZBzQsGesVP07Kjl
CicKb6zZfHb0qkYXnqanXrOurOmDOE7tNjMhqFWgREdNw98DyvRIU25VOihpUcjvs5rBkqEBQfgA
QX7IQRY37ckjo3PVU+9/ZXw8QRQN16HOgVrAMewtBivCWqqtRYwHlflNl5fxXucb26SWn5C6Eb0n
BuBKkLYkOdKx60hJXSJzb0xtuJ+75OQ3DG994H5nxbxvAXJv/PiGprgJ6t9F651yNdKC8MZ0TVCz
tXcb6Fq8thqCIvvBoFvlyrMTO9EedSz/VjkfrKLwT1dGRS9YcjqedO05M/h2idEEEhGg47PiV70d
vW32Qfao3GozlmWJQBjBYX+Ip5cBntB6wIqXpTFcJPcsJ2tPYy5FALajeAR93ZyufQKI17Xnb9tp
6d7I/p3uNidowAuV4EMOQWasndwgXSbqzmFAeJRZmnt4zcc+4xsCJrRrfJmcDB3JsBZsm+p6lK3/
AGd5PDb2qoyBBZguySRCDitYouUm8MdDok8gNnc4ZZGMh7BW3HhgGLfSDVeoKzP3u/WYMR8n52db
mHGJFTKXW4IxGfrm+LE3wcpPuctsuia1ZSr8aWVobYix0mWSVtfPgXEv5uwWPC7yinfLn9P1ZA2U
trANWRGGbN2VS+HHcehFJRXKvWk5bLWladmfnIHUaAiKtvY2janYh9bIWZ9pDdbc9hsWrVXdWPMT
SrP7uMXaXuDdRxQOoIlr174wEaSPnvMNWwMepeo0ahkiYIl/1JJ5doiH8cVro4MhivrYJaB8XZGS
UWAdAxRVdPaj/ugTj+P4IRPmOAJirZEXgJKceRMROhvLqOYHfOFUhrNIs1dzqN8KLSCXYqx3hFU5
WzNhut9MH0tMDGFJ0Y+qmDG4iWBLv5ZvIjZ20bEUWEnKGGN2rm8q6xGVhLdq4yUtq+OCmrkNaCPI
BHU1X3FVohPc15yC8bQK8vZtQH2BJaX65jnDERKTsdJbb+P70a98Sr+hNMHOSl0CrH73gGbeJ+ea
pGcZggHN0ycnD1JM64m+6mBF7toMG3poOI+ReAWvikNZYAtosgoiXhVf586N0N5FGNWgOFk7kN+g
jfN4jdj+XZ80FwAS85awYyrGaFoWafQQD+1JlDP8jQAOdop5OJ4YlGsiwjcTcV0ZfitSx/BE5fcm
IVzHcexfvMn71dSusa5y11r7Q80VaroZkAGkDenILlaHfeOsx2hRlqd9dYy1e9906zWSTsqGJoAd
0QN/hZ2zAhlwNFvfuWZxwZohH6guX0l+qkPmlfZOeytGk4l66Zcnk/SWIvfQeDr2Y8zoILwjI/pz
PnsbGG3TSW/uU0nweJaPn3Nv/wKNBssFCRCi5mSd2zcdWIMNCDKMDoO/qxNo5oshoXR8YFhBcKu3
gwkVG8sr0+6YfuccE5JSJDX88UhzV2EMKDi3lhGIwc9qx/teEoDNPIhZVUYW+ITQj4TLVe2PTMJT
fa/JflhZnX6QSW6fIdogeqERGh2w+H4DS3ILB7W57Qo89TJqNPSdxg7OwM6Nquq2YwFNQFcBpU7u
7G5Zmoz1Opm89zw3aRBaKewU16s5+r3nCHvSxAxABtVDIqZ9adhIVNFY9pasKMa2ySZzx+sMMkZI
W3KTuOYLivMfYiafoXIIG4lFkO0qxwJMmid7lg1vdYlvqkdzkOkg1LR0FGtv5PJpzAtrvNnLHiUB
qUdk10OVm/tnFLPiqkjue91aZuhutPaK/KPIxbWIKQDBq0F3P6Gy6A1nOCH7dVcDNuCeo3A0wfFB
vHskLPnT8ZzxrfT817qBFd5a2Y840dxN0BuobQQeXYvjK7Nvm9QxX7JGvLYoe2iQGtsudOGpEYAc
FVax1roWgItElxTU4cEokpeqs/PHFmH2BuDNWs6InZJYey4SuGAtgJignPKt7lFFBwj+CsWu3uoy
20Uev6XrJBw5ZbsJGyBAgeyjnct8oJlQ0XsI00C9XxF1vBk0i2iyEaA+1qt9NQ3DqpBrgX8OX1pm
7EPhTweXPBSCQiA7uNA3YpuJDmbqcQ1U3duIJiFOLDybXG92+Ovpw2RccnFLsMxY6ZQ3EasYq3k2
Cf8j7YzLGVwnZJse+J6BKUck0u1I9TPj6n/VEH47plXHqQ8nYeooPmceGR7EbcQEZLzmLJcSUEFr
wODe2iGiB+8Trz5gNQOakx+s2IGZT1tMNphd3QTQG6YMGxN9c9cluOIyFh+MZBkOfaJ+nF1EnAXL
xAnJ6zwugT+zu3JtVsmD1+7zmFEzzwnkbZNz7gqQ8r48clKX2OkXVmkn7si/C3aetDTCvfS1qJrh
nOQY0gLEW5Gw6Zw0qNOgWgL+nTtOOI7AHWYR4HOFY1zhyot2wZS96Am0CJOL1hi52t4XEd0RDxxr
Uz7IsX3x4ofI7vBYAtAh/KBcp8jLi8Q98ms0YeuugoTU+ZAfj4iKTYritsMywAktMEmUekYkg/8S
VW20pe99NszQ3aMoI2Qeq6tjYDfpG+hvxmwgiDVz5HQBkxmjMc0NlLNJRL8yvst1rU0QuOL0Zzy6
3+nf75ePeEzc/t2hygWLI3tu5Eg1bOoOThfuIdfkKy8oms3YvxF4sBuEfx2jgnesHmta55x+1bWW
XgUBqCkuEQ8mS5CVFSbVzg5zZkehRVwxP2nlkFHCVTgM24gYIAjSjhzwX/YzGrym5zLQP89m/5Yb
oXlb8u3ddXNzqxNMTkeA1APDKVoQallBYoH1mHhLD9YV4cbolhrEdNfXZbNrIXZt4loS1msZ4ZY4
5OzkGd3q/2tJsEWJFJrpf6a2vv5su//zEuOhLOJ/Ewb/9cy/hMFC/EPAmjM8X/dcH1GS+y9hsGf+
w3Us2wC1Y7smD+CuomyU+heGq7V0SD3hu6RvC1iwfwmDLfEPg4EZJSBJ3zbs1/9VKLfp/CkMtj1U
y0g0HYHU3/Ytg09RfX48xEXY/tf/Nf4fra0xKxKkR0RLsGozy58548raHOO7VnTNacSfiggfoRUK
vw9qkflx0q5TSN63w26KbPc49gPxDCFzGghYzCGDDSZQjS4nyERXfMRJcNdLAo1KmAqrNoRen9YV
TNgE3S9ctJvYPcEKdDcTolJr8nEdYwbrzYX+Ps6v4wc66QqrXC02/Xzw+mqkrFwdRh0pT0MqEhI3
HzmwtZmB1jSE7R6hC+Z0mjWyiYrxg/lWfm17pBa5BfS2QJ4AFkOCmikkiNTfMB27y4dZW9yn68zw
VhEt9JFc1yPitwiPVXGjwTJhdbuAjc3HPsoRc6aw1HV7uMl0xIsIrTRsaGS+1C0mbBjMDQbclO56
V/lbafnN2jGiHPYOMtyScIltFqc9PD/5mPaOt3NiZI8sR7EFUNbrP5opQ/obd+SI+TrphibnLHLr
CbvP1p2qm2ZEDyFioW3cOsV4rcFvCrOu3oR1PfA7xfBZevyVUUWoHrGkEUnNT9bgPeQeiTRlVh6l
0yEWdtqlH7tCF1WZT1U3jNdMo54QsS/axRc3Gs+OzWJhdHfMJsGYQQVsapC1rzMhbLFP2J+uncbK
v3MJkhp6/1kX1YddMFevKPqkVrPr0qlBseodl3utjHoF/qRFAvpOyG5JGxoAYQf9cqUb9i3of9J9
3Y60s4wAMykNVvtUigGcHNLOvRrDDj22NVyh/2WM0ocbc9Df4rJN6TaYHvgNaH2RhYOtBqsXmxQY
spLLqp/aJBYtwTUW3cVNABV2nyzULSDWzEpw85Uc4KvOyVHR1gJgaZzVb9RfSe4+dUI0HHAh5F+u
tZvKmMd1bYJEncxwj/2WDq787PLwSTdhxlHeJNkjBA3aoCYPdOuhMszrNHDOZkbhlWXruh7f0Z6J
bbPoXykC3zULhi+ex4NmIatIe/JRY+mRZ4qtV2v9XQxnmbVTGl23zoDKOo52Y2HsU50yQljUV+1Q
zSt79PfWRIhsnbrRNiQVct9D1M37HmhABmkwKFGYIsdkJOA0k+CVNdECXAmug0Y7D6ZTk5+AItSi
WtI2e6Mdxg0VQGeFloWpgvAWof5j2gKvmGZ/WHctwTaVuGW+RjwDuXD4kcfn6Mk2yelpHrzc1Eh4
W4Ioq/lH0mHHKUoTSmJ9S7tp5xc656Ld5vs+YzqDMaonQ6kZt6XXRW+jcx9Q6Tz4MtZYKbfWtgvE
AVoUp81bkjzUjlKXV5tBUEi3DOeWCVm9IwmGyd5rYcifkzaIfTQ4t7Urjz1XdFCR9bp0PMJSUijO
kRzuJ7C3m750UCt7SLObXtskBIYahO3s3SA8M1QTSBSc2+EuMMk7bXxaW052K4rSYQBgaWVWC4bB
FlA3Z9LrwpK5ue/0JLDH+kFvP3zM4Guj/ZCyzzdCF5sp1D/0efmBQpRRhmnvRNDvBeBUgDt4iTSv
AIkVNp+9uWAIcptiUDMfa9M3r1npIYWwggdZ+8EzMzjYLY/E3ZQkgxcfUx/Zm9KKwissnPwzZfSz
qpCZ+KN1t9iUYNuLOysMhisZjS8CyfdVZL8EALzByKGEHL1jnEbeeUCel1YUtCQQ47WH2WHjh2W1
zaLI2Y5Vd517zk83+RVr7ks2LxlKk0++Zmr+pBJHZQR84+RO0wqOwpPAt70d289wYeNaDp0B/FqY
uGieIJ9HgiO+e0Dm1/nkgfC1GLA6a20laKu9ipGpBtQhy2W2nIEWd/eG6BtYsVOOsLzi123ifB9A
OnYpjq0GzSclkgjdlKlhkVonWfXOKfKhQUb2c14BOrSiClBBcqSeEV8F1HK8MjMpfHYQq4mYzGND
h1MAVsUS/U2dh881rAGvvhuHcS+ryiMutoCCzFWSyr95zn19jaaKenqVj1ctzZYNqiSHUkyrgRAY
TAk0bfD4biT6yzTXV66BH3WiMI8Qd535YbKHR/Du+oLg0l9+1r0lHmnXIqvP7VTJo3GQM4V94gTu
iGGxSTdaAEMQf6t+E9lmsGo6izBLdFAoZJq95Vb5OvBx9MYZMAgn0O8z6uMJHa7rLGYWnIDwTfV0
L7TQoJkFmKzhsjbm9b2Vtt49C1ICAIjnBEL9RkssOrmRtlRC42PfUVDMmq4k3qe6aQ+F5ZKY0yF0
jtzhVtg9V8hBP9m6/wgR1LoCi5fea73OH0oGRy1xD0zCD04itkbXP86ifnZs/ykNOFDC9BX/A5nj
3vjqGxyWhgQvVgF+LkUNhtm19nmozZsR6HIdA/CFx8O4Wu8mrb0il/zOA/x0Tr1TRRy2VQtCM8fJ
XJUz8BhP8LgGuN40+OfZ0qZzANrvyp7mH/1EylEsa2/HqfZeNeND303asQ05/n3MI3nFgcmcg25H
gFmFFMcr6MYm7i3idcs7Z8GAlGmFE8qPNuVYVRTPf5bEeO9qWf6s+8kFnTN5GyNG0Iasd4d1w6DB
4l21MNGQ1UXfcmk9Nb2X7gbbfgiZgMRZMqx6H3MQksGV35feWs8R8EzdddvkRKRzOYrhHW0GuO9c
FIYbMbzFZnwIZukRlzStCF86ODLP7wDoAy8xw/daiHYXU0866APryXKOgPDSQJxy8z0K4v04+1zg
E2i5rXx1m7TamnX+ZKTi1ekJCZyp6qGd1IODRW8JfXZhHlzyvHYz4MFDaRgDju0PR5vHt0YPP0nw
K/BdpXvLtE4uBgROIL6xReO+skz/eSj6jYg9YJWsNnd+OBobV5AnElImyBfpoutmH5BVqAh2wMiI
wFw5dekSnj485FP3QiVi3pBECvOL8BUxQz4JfbBxkroVC7Pn2ieLb04YudpRS29KtI/4sefqppQ4
THtqW9V3PagtmtbayhHQ4WUsE+zx3TGPo3NsVM4J2u5HNdCvMpr5TETPajFou3P4Ni02Dq9+dxvt
KU06e2NFAbBmlEOEZmntgfXiTWunLalJ8zmLnZ76QuKcA8/4lefE5dguCGdj9o4N06d1M4rkuKxM
Mw/9KE3edDlQsWzCG+6KI7OV7NozJFMkxjooJQ0RszhjKJhUW48k7nWcDtMOjATHV3MTBgJyt/ie
pFiS5EhZg2V9lprfNU3iUjGrETij/r0NzXcb9+6x1fAqcxU9Gblvb/KZNoV2hxOG5E16NlttKh6C
ur4zBMRuBypNMt/WZXQObHLNIT8ypcxsFoy+R61yJvK7KvMnAYOobO3zVJAvp/cNlFTd2jWt/lDK
objtmPuIiCm673EdGyt0quYyuCd2vZ+XVUP/4OgjVOiyORM2cQ0l+SZIZ4rvg+wPNFO5vAT1EtCD
N5tQKWsj5aDBCal6aOZz8y2361emvMztWix9WNqBdVTtfV9M1LENDbBaGR0r26qf0q7z6Ekn/Q3m
tIH6leZxdvN9C8QJWJrvScmUVOf6ZykMUIBFU6xi0gZ3c5dPp0HDzUVrbAWxMjx2sxw3QWL2V5n2
izGGckvd5+9UkwW8iMDqXxq93Wmgna9n27wdQghHNv8zFv4SvUzVHKfBGjbSx8IAOThYeYyrwsAn
BIbR27U4m1adJtK7JNBnJtZ9/V5X8I+L/6bsTJYbZ7Is/SptvUc3JsfQVp0LkuBMiZoV2sA0BeYZ
junp+wPir1RmVllZ1yJopKSQRJFw93vvOd8xSrmfiHNfGUoQelZWQUXw+2czsneTnV/GmTpUtFn/
6pfxZ4fny48T5IJh9y0N7MOxSSxrBSBepdg4CxKw6ggHcRY4K2xR2iGYP8X7r/BNXDV99NEY3Ul1
eI8mXACzDQ/3wFnJBD9KKaJt2Fcvoxi/gafdN7FKL0qBVCwH/dxcTEXs8iq/5BpwSjjgmBtjTEwN
bHioyB9BIie6VtVb1tQHxxrZ967wB4+NLN+pou6sbnzulXomPU8bXT9lafXWKn1LeqiG+wrWKbCN
nUBhtcLgE6pApmia4uC5t0r3XgzBu+ME/IUZQYP8TnWVnnzwDu7p4NbMhUwNu4rGOa6/6AkWRx8i
vtsBQEkdYpjsQ5SFJL531k6YJA021t7yww9XexqmyZuo3rqh/FWS0w6n/cm0ccc1HmzVR390Pzl9
gvxnDTFB0yjlL127uGayqS04JmwtsDKoDXKmbyx/NuSuQD+BJHmOlM4rIatOTnM1XZQDbWrfixlO
EU5Y6OmT0pxPYM7EawcUexN0uGrTc5xmdyUjyw4GiZYl4ybzdYz8CoJRKzxDdrjGE+6QutjHfb8W
HTnrPis0865UgO/Mg5tCoOpAGo4wiwgV/pq8HSGn4B6/K1Tt2ajqfWrCXA8S8ZF0G78oLpPigB+t
kkfXNC5xWd+OtnKF+uo1kAmJRiDW70xE29pulE1Zm95UMgl5rSOwaDSeHsOc8NeYVVk7EKiKTiY2
b4fafKuK8lFt9EtQ+TcSs6uicCgkgGxI3gSyh1VXiQ9JPCbnX0KOw8FZaab8HCoGvhxxElRo4Mtp
tjGQaTgIME+rONpZcX5j65hvm/DTFcNd6g90BGLKPt2+CuJXjbJ7jCJSAOAQLS9NzhRHuOR713tA
GxRDlKN69UB0YbLRmKLaA/Bq3enXpYKmq0BUP4e1GOXaEfqLM8l+HbO29+xI899c6Z3HugCMEISP
fkkSePluq7so1xlGdRYgdoBx0+hepd4/BwStl03nuX5csgStaYOAPbCe6V6kHKOonpXQv+J12gYx
Nl+gEeLhvqQjfsoVTXoM9aHnZQkjFyU6GD3nKTouF4Ye6jkSTOQK3HJtx6JRhpwAJuqoItNXDi8T
04RDgBoqtpqSQlmp1obT7dj75TEwSAEO1NtB0gFg44pXTZldrF55IJF4q4RRvVd880qCdr2hAkR+
lLYQSEf/lAcglRPG3LlL4HZRfRcWv4CP0Q7P9XYabOKcK/vFzbpuX1BFhFYPn002LW8JV64mZbpJ
Y+B1ir/XJRRYJHjvNcc6xpArPy0YCmjO2UBiROeKY1xg3AgGWFv7xnIudcWxIA51ivkQeUr1YXfG
h9IfmppjXNyzW2CBxLdVoWYZmYwMlGirIY2Iwyk+SF530DCW3ZoGX7/Wsn4bus21DBiltUrxAuj1
NNgM19CdfdRKPz6q0W3lAONwEQat/VY84se+sPVdOyNWVpZq7+xRebQ65RZe/7Pe0IIpGrpVaukC
jNRvbZGyLxbTG4mlNLMNaHOtM3K1yT3vy61eqyhNMri4fZ5cItVxbqIAs6uvh1unDL16ikKAocjD
fRBNRYXbIOV9J7RG7sJSfzOKgkN0+cn0yV8PtUXqaCoYkNleDNpgjeL9vfBL4DYw/Cf7nLg6IdlB
1D6CRznM1pIQUtwppeO5EWp4DIAFM1daRR1APZtZEHi3YJMa5QnTj7uDLkzdrvVfxDyWxH3AIA4x
GzUly4ZGq9PLkv5s9J2GVxzYtqDkKIYHfN1QhzN/neXtm+boBLlwsOlTWuqmMh6Ehn8zEO1pDGmw
tdJ/DUxA/jV6hD5RCQxvms1UzyT8ur8pmLdTj854fqJVqCh+Zx0XqLQrKknRvVptQr3QP6SpwvS2
rmd2MZb7hqxHfqJtIIzA862Xyp1M9Zwpjw4wWqfwy4S9g5Kf7HXdp7qbxJ491V5hiKIh0DVUCRzO
3JjNtifp85AIsR8H61iHzMyqzPZM0yd8saG9kWljdz/Ir8Lohw22XdC+AGOBIV4qaTJFDdR+45qN
V+iScwEhcy1qaTQkzU0f11d7KHYardhVP3TY+BUURtWn8GkFxlb8NQ2WvU4o6DDyo/vzxXdma1CM
Uh/Ro2OT916qD7VLKIpSNhtTBlcwxHdGpNz4DhAE37VRtyBUKKlyOAsCUWDmaaEcia8IPT4jwJwI
E7tzhCd10vxtAs6XS9TINrVdxeuiLJBaJsoh1x+JYvCmzuYbpw1+GUimKu1L0Fl3aWE8oqCjOTAq
b7miGzAYVQxKzHHcijFloEJiZabjK8RmqoyqUVqsgA4mO5F1DKB2td8+gwKkHxtYXunGmWcm3drU
Z2ZQRmc0x2AL65CIcvdLUfUna6IjZcVBss5EN+1oqAKPzva+Td2hRCmKzHrIj8zid2UQIwLVMpKA
bA6/jD/XIcapCaCKf061BiFN9YnnUYf3mvRzyXTnphiv7PkmaEqo0DHBfJbWXPG+afso1hjVwk9W
Cziofdj8dQ/Y5uT1fT6vG4pC4iI99IhaBxAEvc/lJgtT6zhCND+iHOENuHywdSPEigaXesOaCfWX
fDGDhtWBjNrqGEjthoaMQGJCAuMC4qU1A8dhwZLNNwbpQX/ZVv6Y5wxcCBi2a4qNWNubYzTuaCdX
x3Lq9mCvxh2ynvJodECKlns9ya2mQ2RkyQaWWpiYAX5oVRR7xAWcsGJTiiw/PZytwCW4PSsv3BTB
GhX74vlYfpnlHi3xgpedyejPxziFboa41PfM4vVjl1XFihxVnzjQyVnrMEJWtKH/QlQvnOowp2xl
svKC7PUvU2u4WO8Wc6S9qLUXX+di24xa9h8Cg84Ej+Mkakxx6qCf4cznCbZRiIGw7HyyliWu/Jw/
4nIjuWq8Xlfffz6kCwetJi4hxnK01H4+UY4A6n4egvrRNmPL0v7zib5ggGFUHOYKktToADY7SskC
EPK/3zDBQ820PAZ64FW1TjSnO8eNNi5gfF0qOzJaSPTCIt4GOiS9rHqwUz+7FAHn4U5hN+1pYOPd
O2V2rh4cE5in2gFgkUCg1C4zNnVLIJNk5B4mBwgFHB/QZBc5xUrsMsAvs0TZsRPcZWj9Vz2od2BK
9U1UckaK2UvJeJ509tM+OtsxopxsosmLId/3ws4C/Q4KsMy7AzWBOMsRGG3rZF5JV4qkYz2AxpRx
uqULiZDDdB57LkNisugqjlH2NMbIc0248TZvylNsGp8EcsNJFHQgkjF+1Hw8BwqZwiUMXY81+jgG
w7wJBBF1Zk/WiS+vJrkPJzKVifgd621JOuzkkKeNhjfet7SG1qUdHCfDtdYsc6iiO6nThlGHdZao
+1wdydD0u1+VghF2aHQvph8EtA/W1B11InFoglBmMDWUSwhcWSQR6jSEFEtuCg5xevBB7ZteS0WL
tpY/Z65h3cjNfoO37KvSi9tGBfWl48SlVCHyLLXpe2biOdFQpKNe/M4U66GmqIbmdUrTMT0YODc6
xfTXZhoDvtWfkgoRmSBsJHGwgsma4UmECb8bHhtgoHHy2Ok5/Rajv/WleQ9j8dC7RJNF46asimea
8dT7+Ugsu58/jQiASRUDlSi7tzBzr/OPBRvLqCSDVmtBvQCQ+5UX0aqjg88gbnz1KxX4nQEuW80e
hGm/mAAV+TTS5VB9zSUrazHVX31tvLY8QxHTGMGRA8pOb36FIz3sQn+o23MhI2tFo9LG29i8zM9u
bdJuuCSWNe3cqX23u+Dqgp4Wc9gIrV0cCiv+TDdx4FC5matMFcQjc/6ZuDwI7st3fqk+Ve2w6/SJ
KjGSX03fcryizl0EErF+KJFen5r2UY8H3wPc07KeOQe08btIr72BNGwkuGiL+yj7ThDAMjHpig0O
lTgqatLha3ZLAfYYO/XK0MbHUnc/rUBMJ4zQ5UVDebBO8IPdKqOF8qonRKdoyZ1RwpqOw05I2vSO
YoNDTJxuD0zduuZ0MQsxZSvg4jckX+Qe0EN45xNPIWeyN//pGBQZ71Uyep2hvN1k4Eew6TCEsKV4
VSzCQFrrQZOYYq3CvOiM4OKuVdY+alFKXRq+fnWpLQONKa9HXUT5tg4hSqKjuWij89LV6jumU2OT
F8avrkCvbPo85woyAc7Tz6QeERunXqDXwa7tU+K2/frRgiwTMBDlYGPcBnlZbvu+qrf0a0CoxYLo
TnreKEtUomXjjxEXJoCku8hqfiMhJJOS7KcxK8Cxki+CXBeucsIgQuVVxD8erPLQeJtKh5eHIJ/K
dMnVrO59iOPo05Aj+fRcC0LzYLURD8ad+VNRhN0oSZovvVFB4ZvkoXGR+lHH5Vg817Z2645dT5JP
13u1qezS6pkiy10z73ewioBwM/s6Prh+sG4SSsosE49M1E3epDR/XQLlCbdR6DaizIwTYmmajqMz
OWPVL1USUIdUkF014iVx6hOJMC+qIm5M4Kob2ghxOL00XXXQzf621YAvtRY/WXfMdRLJg9ILbd9Z
4WMcimrrWIQLBjXDO0cxd0FAlHeroASK4vnsTrXl6hBSAPTBxKN839PNflVCI9j6Dpv5KbG1c11b
b5hF143IgWhBZkZdfV+5KH9R1yu8bXJDfuvFdFdWVxvd+2jSBhx83ovzJ7CzMQiu/Nf5DV+Hkycj
11PM4GCYynFoCpoT0rxLEnujjPE7cqe9axHgl5CTIi16caTLX0efTgyHBQw44/AUFmW9xmpxnyXp
uew+FCS62JfbAyKYw1jFJthlNDGmxvBQAG5uJHQWgnH00kErbrswMZU9UQQ39KnuLNu6Gml7l6Ne
zHNrU6TG7fJzxzaNoZ4BM7PwztZ2cR82ZITqqBK0iSO3qeIkiCwI6RyQZrjMuJVm+mSDvWbqGqCv
zsdvxW13BMaR0UJPBW8BTTaBGDeW943NtdSRb7qGL3pxc//e0pKNMfb1LjPfXfq4gMjFZ8m61Y9M
bevqKSaVrKnDk8iVG8MlyzRkVRzcq0M3yWhpFAUtbhymsO9NOh6V0X5rHee3k36oBY4NZmePOdqH
BvKfCskRuBpT95pUgBrwfl3TYR3UPSSEN9q4FItOTBnZouttfil59R4H2T1iitsa/mpamhN2XMLC
OhD8HmeQc6gGR9U1H4VqvpQkO1kZT4Cz5SEaZzc2v8sYoGaY3RslUoqSMcxKoX3Kmdxj+oqH0vIY
B76rkpaxTMsnzAjHLrpXRfupBpxxIHi3fbNLuU7YaHdp293OofJayMgG/lcJGozXhb6kU2rZutKY
ttcKZfzITKyM9R0pcbSYC/3iQD8aVdSQkzpPr/xTAVgXLbUnbRDrgWCWogoAjOWvWHYvTdKqaz0i
fCusCSmMo7u+zb8chw5SYspXSF5e0zYfFZbvrMqf85RjgYyeKqv7ZZKeuOry4Y6zBv4RG0WKXUUD
stjkPWwNglw7CJDzoCGvPwSvp+8A8Q0Z6A+AKpxUS/bO+BDESnsXw3KHw6SrFapbcMG3RK6Rtlfh
maRuIwWZS6kwNnDpkIkgYvXyPuKdIOqKOWU5q5Y3CJNUBl4tc0kteW8rFAE+GwVjMWNrtdUFNs4M
BlBN5ARxyISX+a0e/GrQGasjLI2Wk4/psFMiITnReb0KBVejHR7iwXzvu8TkT/3oYHuiaQbXvu92
ioumwcjyz/n69ougWjctrBC04esMdShZS1iRwD50IZLjyGIK1xvjGcYlouLayrBoYNQOUrkP7Fbc
NnjC8RcpnwXUn7VQnnNWTZXshpWVcW4RtfmCNGBv5laNzF2DCEfLeDnu2+2XbtGfagMFjx4WZrbm
27zzOahULJkzmDlpPxWT36JRtI8GNvCkkIGEY2IV556FkGet14KwykA7JPy/vXKstOgpwRGzDYpE
UFhd1SSOTpJJyQxHK6aJiUzBgLTwH93IelVD5gKBP1zGxH9u1e5kNU7iaWQe+zLENpaX32OVs2To
E7ma086OErDoWXIqKIfoKjAKaUkAs40YVZP9bjQRXgxbbOwhBnoGodtKhn2egTdhwo9pM4CxThtk
xfSg3xWKeKmmiJy9JqNLpzGftKOXiow3ySFy5+P6X7l6cscRaE5TsF8R3uwhvLgYOUJyUlS4iIXB
jFuOnqbmIJblzUhzFWH8wJJhvQ20K7ypYF3hxTW3uRLeVxDSPc0nZrePt1ZBImPYvALC17x+IO5S
QZjUELWgO9DZNPhr/PXJlQkANDO9WdtMXBkGncqGqqJoxI3mo88wnOGJt0LNZnIF4tofkP3cKXb8
1BOKSN+arTbK2cgqv/XioS82yMPmjAfMHDLnmbNEHXK0Qz7cx3XTpFwqXCursUo45Nkkco2WK7d9
nFf7MjhME9rYgIJQrQzG8z3jUq01e/oE1tUdEYYUIrqk9K12zJyJQNGSe1EaH2WQxGdVHNxkJoWU
d1KbTkNIYiwjs1adeEla4E2YAVf4eJKVCBwIOSXK+lIVq6mM0UrRzStlxjkyRKXrDk/kCax6Pb9v
IShWnW6tmeE/t02RbQzx6pafVms3G6XB86Dq0X0WTfe5QZuuZmaJebq/95M7pwhOEz0RW6EtVtC9
tyRRmDBdf9fTxEgp6i2W5cGFjou5SMjfukvwVuqPMNfVJ1N5g6r9rZJl3EPcPMFJDxmYRWfiJCfP
DXTB8d3woj6/0af02STv089dXFw022Jcu5mDpFSxcFdJQrfwvN902gACb9RpDrbt1ofC79GPxiCW
VNNqMogfkQSchQZ7CK8aZ5v40MhxngeG6xHP2lS4O2swnX2R24TdPNOeoUdoKTa5DN1HrjOWgb/9
0A/2q6YPz7QjnmSus8FVbr1TMutmyCW96PFLq+nIppIjTc3UJkitaJ1JHzaPcphKVe4SR/Zw1QOx
YQ/lbZo219hCAwxnELt60m3bXBywByD0JphsItZWl9krnk7e/PKtCd1t3tbM5UsfoDw5JAzEL+PA
5ECtAuuO2axt5N8Wftd14jP1kHKINz3lZ4AXGe/zrROB88imDmY5WzYqc/0Wuh0HLVqdwtjChtt1
RH2COdQ++hFhfJICKwviPXtfgGngSbomUYc6hz08H/nWUOCZY/6IRUicvdHdubn+0NlfTYx9y3Vw
evq0sFtJ/gei8Tq7pAI4d8u/CckSDucUaJo/nRf+WaY3zSrXTWgEwT6JLDJPJ3rp5LJQ9Sn0/bye
QqwePKvIYA7KVZgZE0Sy2ti4IIY2bbgmQO13lSeF58pA2ziR9WGOSIuTLLa8LtKQc6vtYehzlubR
epUfTqGH+6RimkSLUdqaSvoD0PC4peTCgRz6lLRJ/+SI6hLqVrRzHNJ5gQJsRPUU+U2F2Hp6sHTU
1BAIIw58eEdbvTQ32PuabZ1KoHiGs9PblslavteMFuA7A5wp8AmrDm4FlNiN5kfvlqNHh07vbhtF
MJ3HF7LBzROTTzOMm8kUO5KGbEjVJBlY6jlWjN4Laa8gp0SaXtQwZAfiCrR0zzDH94qx7/ZC2etl
J++SgN9MjzsUeh0z3ACTnjp8Lerj//05/J/gu7j+Qfk2f/s3Hn9y/KrRsrX/8vBvu+/i5j37bv5t
/l9//6q//fND/tNf33Tz3r7/0wOPmJ12vJPf9Xj/3ci0XX4cP37+yv/fT/6P7+W7PI7l9//9n+9f
GSeWqGnr6LP9J3yy7qBc/i/01TffH/V7k/yTtFr/85/+kla74n8Z1FcmSiGQrcKcv9+/M5dVcMyE
KlmG7Wi2AfD4R1ptwFymcqL54lqmYxp86i9ptan+dxjLmm7zA8t/ZCyjoob0bBquTdqN4Ff7Zyl1
Sl6MOvphd847sx1gtBOXclngkf5MfFju/dz89z8WzLQQJBd0Kf/rb4OpgdCsoMDdsEFShWBtgZIt
zL7lf3amQWKiHZljmZECn3KiJbMqndOrbL3fVcRZJW1P4k//XHCFHvKp53gwZ185hGCBLzjwvcpV
POdj5QRlZUeT0Ky4rIDXv0tAwx7eUvJVLbjxstupIclpxtxmd8tH3wGiOidy1URztYrx1BLVhbZF
XsWc3lUX5Hj1c6KXT7QXiqhnTNKHdM78cmf+IYM6cSzJZdGNmlwmBgJMJhA61owzVPSVBJshb7Te
aThQMc4JYxLSVjnSa0dewqpJDFk255FlczIZAzhk1caX1lp4ifEB8XMw0+rJFn9yvoYwd3HnpLOk
IPPMd0g/Y9tgk4imeeDD6jrG9D61BtHf1p6z0+I5Ra0t82c9DtjAhDyYSve7N1FnBn3+kJAHS6oS
aWz+nMsGGzecc9rKObCNF8qznWMyJ7kxCHL2w5zupu2JcC2FAsGY7RimtAu0hXpgToXLxy9/Tonr
HPLiEJUgASJCjniDZzfI2PvxnnldTZFofbUBckUT+v5ljGho9kV6rdl8d7LdMgmh5UFoXRdrD5NV
iK1plrvGzu7osdDywQ1gzol3eVDhhpIdu0ZNoacgxBsIyHNimAVzYp7hGp9dVI2cCHkf4NN+w77J
RtyTtJdazwQR0QWYM/hMlTQ+OefyhVTLsYSxbNOWyrUbv1bPmCjxfJmUMknpAnir1gkxB/iHUZu7
751Filpehjr2IULoS2RgmvpZdF2+icU7BWizTdWM6sgiP61OqrPTpdmG4TjWlwQZD35fXr2ivGWA
am1yJ1Z4S4eVF1nmLQkh1jETJGEYwEay1jjIiJkX2tjCC6ziGUQ6sZWkrGxlR6uoTJWDlRke1lnP
rBh16ZO4H0YGc0FYgI9gIGeIkUtgYOpR0bSx7L7h3VYgLCz8igxANfZUPbzJAgpoLVX2mhXLNb9q
uNEq+yOts4+wkqiwmeR1pn0ft+m3qs5kMEHWDKZSS4yEqpjvOSZhRq/gP7vFDS0OJBt9UXD7ntHe
mZ2ho10tNgOxNncaHl89SN+SMGFkPnxMafcrHBB2kGFNmGqbvzslOVJNS2fLMJ6cErGgpKU/yx7I
U21PivsxaOXDvL6uSEJwedFMBNy0PKp+2LeSgCVf71ZKb6q7HLfjqfWj31aS3bM8etOsei2IF+Jw
6a4Vi3T5PkRAxzFcGo/s+I91kvt7hYJ9AYP9uUGxusrMlygbJW5A/RrX1l3SKi5+Laoj0RBPpUlH
PVo6oVlKdOUct+vJVlxplnqaoK3jKTFRZ3BN2PGA/iYHCJ3LS2wkj20Gyo+ry1SmLQuAIbR7pYCB
LjOKWs08VYpnTNGLmGjBT20zreKKyNexSU8pwPNNxPxbl1th9Cjd4348x3P0CCvKFHTmxciGGxDk
vDX0ai9RaAXtcK1SZhKwgu29nRnR2k6eRoUWYmCXFPyuuAS280EWRn+uMRo7SbxX/cZmlOvcF1DS
t0GKqKevbE/IidmGcUv4sUNP18I4mjijpwjSok28rrM0Ir/1K7GefQtqhYREj3+Z9CWyEqF6oKC+
VWnkx+0o1qFJIZE5ZGc5swVu+i4zsbcwy+2awc493TTfSsQyjbwQbo/h1tgQjFFuSmS0kMXFlWGS
1GioYlbwMQ/hqm0Skd0YdXSvWXKNFNZYg08RGA6VD2ba5EHjjFjrZsMUyqdNSl5ftCkd95r7G79T
gmPKnICeNNW3bQ54XOgmw1aYhxE22UnqVp/CdmPAqFiPsb+dL60Buc05FdboJfGXPitnhXlEbInS
nhM5F53yXfXdKwsSH41Js5TauQiLLybbt2wG5xrCDTIRFt3QTO9cldz5oDi78YherP8d6TQF86z+
DsmlW7V+z1bZ/h59pkJNQm+2bco9FfSmoIbatlb7G3rNsFYcZ9M6tonmpgTzqXmJDa+rVSK5sWZz
agKgEqqC8xtpIZ5WgMl9guW2aTFBZ4xxFIIFNZfzo0zFrWorFkJ6ka3HISwuUGM++kG/r8fxDBxG
HsJuzM+dvyUsCFKPntLBNgn7TYxu1+YIhuJovOJLRNhOKenH+J0E+n8xAT4ffXL7UJATOulfWkas
MF64kBEhJIIUx3awGW9/u1HeIKpSODvohB9P5sklTsjLneFXi/ACjqzx7lPKmJLvHdjyNxoOm4SB
6Fy01gSOO7obs2dHDwhSTq+2OVVrW00DBELWb5EOVHsGhGNO4Rs/xBbSCvueb8koNmHR69X4Gqk5
7049wIBWKedOhidEM0jwyXncm6ScEDu/44sxwVbVeCKZoi85ZRBJtulKWGlZ6qYoh3wgT5IstKjo
wCe5DUND7bvqXM81QVv0VvmaVRQBXZz/dqnU4HVWu5YjHV1nNNRuG6CfaUYCVbv+BEJmraJ0WJl1
V3O6oDjUsJ8lDfIzp8I9arGwAdk+RQE5klGCWl9EHmZTiuCku3KObFZiCCPSv/HDGSzHXhP1+9YZ
3gm0GzApNPa2M/rv4Khohb1vcjxrxaT80uM42g2NLU+cFSiKEOSy2bsuT8ZgzDuYxTqlsNIwkGKL
a/e+YiVnpnKnonFux1bv15NBnoIMVM+2FG0jM9PdmO60G4mG3YN42I0IsdcNLxbsD0A6jllu1JE5
Zmogs+TvF8Ojrb6lZMEwjAJXdEQHi7VsXEFLCm8qwTykq+gpAQmPd62dFRf62ah+cptcV5U3EPkN
ZPpk3/ZoJIBfJGvRXu2jr5xXspp0sNdj1h/sEUlDnzLHQ4M7gkuA4+KIADWKonMZKTo8nFEgZWdn
LQNkTDGCnpSf6/aTuQbmhEdQxXLe9Hm6wa9Ew2RQ7+iTosuswnZbWxrhWXF4nwN/PwulnHMAODCY
lrzwHuAMkh5oLideBbhkxQj7y26SrylGT13bD34IFKg0B47MUr5V4eR4o3TEsY7zdjWyv3tCjE8A
neK9lWfDpfaNR3fqSyado4ZKEdN092VC0yPYIduwqCNuTLmpx3DHHkZjLSpOzF0+9TYgRYWotsw1
FpjYY5Y55R3RspEvDk6FjIy4MAIfGJNWRVRsYo2NHKF+tzEc3OOTEchzYw9bK0ZAVpGuuiG2Qjml
I6lZ+DRuRa72O1TxNM76kCYDofEwnpXukVDQ26Kub8ghwKVvmMVeTU1oaexrqo/lLozx9fltdBMX
MF3QNdNun1PJLSXraJVoXLxFJZFpcrIxrBDxMUhCFuWoPKtxgHUsqb5VN6lOzcyeX+6hgLw1BKpQ
5KscG+3eWA12DwcvpKcZFP0LPiBl1yfj2RRS3IQ2F7aI2v0Yj/LQs22iYGHmG6udAvo7vhmyxCBB
cT622yhGqBzLvV4QZ8Ws6UJA/LCJu1JsCXRbxebo79koznVjo3MjzWvf+NPdGHf+fkh8e9Wr9pEW
6SwAr6YjIqX7tCvzjRsx9fTjSn3OHOMaY6cZtJFcbR15to71ZdQAcYx0QWU5xJfKdy64NTqpFeem
mNTrQCuMoXF4JmP4F0kfGJFM398nQ/FYNZNzysrqQbjlhimHvdez+wYx9nVSEW5WU8ZYMM98z3WJ
Eol0y4LB5tvb3pnIZreUBzXr4dNSWWzzjlZEqmovre51nNwwp2T9Dd3IghDgc+DD25ocDqdLfHr2
9wz1aU5X/5ePOUn6GQWcOCB9dMfS6dgWocvjYP/JU1dLewOIqN/POK4jBuAeSXVOL/znMXijiNiG
uX7A9LbqshGlVR78/hMivuSHLzdFFozoBDr9FFTGe9QaqDZzk/k3w8+a1PFsvkta6PHP47Z6D0pj
oi3NsE1LlIpR8AyDBlC0qUN7QSz/dRMZ1UbpArmX5hB2JxZygVcJJ9aQEXu+EGAz06dlttwlnwtz
pta8LIDgBSn6c0MvFPrvkh6pQC0yRb2VDdpvGeA9XuCxy/dYblQWdgoQe/fzoT8/oMbloHUhAJsZ
XL18N38GaBEPS1TlzwddM4IXRgrpD66bsxaw44WBWrvBdAi08z/Qld0fmPBC26xmcMkYKreL4orC
A/JE2wzWbqB/kDQg2l3po+MLEQ+VRqfBVSSGgIpfpd5YgtixEuFElrBVF3HXcqPgiDla5wQUm06q
PCdGH+gLoYC8SvNLtdwb6BxqXqSsDHbtYz3Lvgw34mA236N1zgzMpNkrWcE9Y04DsQS5IEUJ+mA/
OiCZfcI82RdQZ80ytyRPeYGXx3qtVEfOJ+CnFGM9BEV9bCtRH5d7Zp3IvbCJk5mTMpr5ZrmHuc2k
bzj8QldeH31107ZZeIw0hFvLm2+5FzlzAE4HTWWtAVoHasa7LeCso3nLE+dFmt+IzF1jmyloND9j
7M7VUaIKwbFOGl8Ya9YuSBCVLTdiFtGVZlkd+8ZHwRLku+VD02QX2CNxLyX5E85C0kIXqZ0zBwpq
i/xuvsnJ3fIGQ34JrMlbd2zv/gOVdmHPLjdjiG0lcefgoJkk7i6xGgtUfHm83CwPJ4VhhqhzFyZo
RhkOZJyhySTPFHH+dnnjKJQMmNQymIwWkT71/AyWJ7Q8l+FeFnOCiRFnvCZLDqg+Rx+yTJTHWM+J
+CJisaqmBpWj3RxJ+klruHMxS4l+L8weh4Gc83PjOU53yc5NuFA2kNm0VY4YBZUbN1zTf90brZYF
/+fx8mmM5HwQ+E/vuSM18t//n6UmKkDI+XEr9ax+/Zfvht84OzTq91AOPLfK5H33565ZudA+NcnZ
ZP5g3BFLmNUR6/zPV3YEIyCC4Ga5t3xhN7AP071h+DnH5Oqx9EpBeO3yiHy4v/JyXaN+rWSLyWH+
qjqh1eapATNtHFliUyp5hFIbAJLBcfZPwu6StfsvDy0ceK7FqkLCB/FlP9/eMJD2Y1gFSj//bZc/
609U8fKxfv7Ecu8/+xIAq2LfYUfbiPlapM2EALQgW9xTgtoi9gX3dWCaGaNBFs8BhCD9s1lbigSk
4MtnOvpytxr1S2TH1tYdrsWIU8pZ6OQ/STwgMnnpaONWQB3mnB/GgsuruaTA/MPdJYrHqamko7Db
kSrDIskWzm3h5uY+MeP1EiBqWJ2Do0bFC89S8vPrLw+jJW10/sTyEJcwbDQJy3Zej5Q5xrRjySJk
9O+P/Z4IbQfF5Z+nMz+95d7/4+5MlhtXtiv6K/4BvEACCSAxFUmwlUT1Kk0Q1Sb6vv96L/A+29cO
h8OeelAKqdRRJJB58py91y5YP6cBQyZt4mZrOWb/1x98+6TTNtMdaZwFfICZE95M729dX7iBouZw
e3cy7HJDT7vbZOvim1skYyTre7cPJ91wAs0J1Tp12fdoFMMRY2l/ur2x2fVZm9aPR2E8rKOx/3IR
rh/eIp9v16RD/y0Qo7z+7fq+vcuIAHH36K7CKl7gyo7SfSbE+W9fd7uyzU48CMewg79d/Lev+Y/f
UQt4z0WOv+T2f6TKcT8V0xo2DKzyrwd4+5bWXXPm0Knj1DHHZZvcaM63APFbbHi07oP/5cPbJ8hU
8jb/vwcptivE/zhIWZEy/7L53pQZGID/NIP561v/jVTj/EM6FgmWynU8y3Kdv5FqCKO0hEt3WMh/
m5n8k1Rju/9wlBJwMxS3I9/Gd/1znGLb/2C8AvnGsn0KdXKY/y/jFVtYQG/+Pl4hPRO5PsMVB8Ud
yR+e/Z/HKx7Vdt5kbXKImQYxLa7ewDmEezrqNISt/imxvehJJ+MJ3US2Nzvmj3YFgaPo83UAufQn
B6VKOhbuc2XU/m5prYJIO6O4jDN7NpWGc0XorTgwXd1eB1oXyUtpoHjM4jG/4EasPuzm3hcpqjxz
+WLUWaAzGusHC3/8OcXEeqeTdr7rYuE91T7O6tkJ8xcvhfpEIBZp6cSTKMuYA8LprLNTxmA8B8zU
onbDrRXVTlAxcrwjmQCkiG/cR0xdeeQu8X+Fmx2WKczRJczjp9k027CNp2+xQn0JUWpXNRnG19wt
P+bZwuwWecPRzkrSXTUu1tnFGmnM1X3fLd1bm6senXnHpqLQ7HMSj94KKHO5k0E0WfJzO5UPMyee
MJLHQdXffc+nvZ6me1HDWiMlUF0Sph/7pjcQdu6qkrXABuVJ6QPl1o22nEiGi59fBuAF55Z5RsiT
9W52nDgr1z4mPpFoa+vccAby2Vz5G2Pcriz5dSYhbtt0qT2QhhOEtgGwZRUdGEA99ykdGs96GYlz
i2HyBoUpcNaiTURefUna3n83z8kT0LHiqvuJPh9WrXyioTLnCbjIpi8P/j4dOXC2I6pQXxQHLMTi
KqfhuWgG8ZD3yYT6KIv2Pn+C5V4MlTms2fWuK5kGdY2ZH+ZOWafWi/27XjbJO6GkWxkvxRVZJ2Dz
WpSHSv7iPqoPKUhBdkXXfIx9lHUhFpcW+xpkYdLRVdQ+Kiu3Np4TVke/Qs7UOJAUK6ubAocXJ+h8
zv/mPASAoBiATTU2GjSStCAZkBtJ3R+Iv2MMUznRWYzGn7I1f7DFgW3jfPRkGqSWhvZRWIWPu9ev
jhM/dEOrFZiK6eqTbfU4+GI4kgNen8CgHbjvXMU0iwzqq00yCrUTQJzQzr4a20wv1frGW7pzmA7x
ISr66mymGdd9tDH91j6BwmSX958X4nXQ5E0WenQn37YZOsZYJi9pjHWHK+ukQrgIYzKfFIeqa7wy
5GoF2dWmH036Ex+2YJCaHCMWDyPbgUAKd7pukdSgJbiiW8y3ueF5J2MwefnzfoP/2NsS/A0bo5zf
ST2CGsNTjipqqZkIrK/pSG8pRIhl5WB87RnXJIjLnaiS/u51RDxynproB7nz2bGpmYM4DCYoObMt
mGUSYWsC4r2mOczL8xh357quvKtn5gXE7/XPn9luC7tsDpNRL3SYUFl268Va0ROB4+nKbSsqZJED
mIp4TD/MSDZXH6G7q9EthLaNLFu9E4LCDHaMtm2L/nlwdfmZl2LvNW2xKViB77l3PuDLxaxcwgtI
cH5aJms+mijGEQwk5yKsIgQhdrSLijKjlRS6zPfo0icJ0KUerwcT0kxtwyzlRpMsE01Zudsxm6wH
O45r5iHRPmmKL8k4a8vgN0ErtWmnN4O6t5Nxf19aVOBz0yhQqckOjVB3ihTeAcdf3oupqB49uo6e
KE16ptPAocH/VD4eqgXrFNPi/JsIwy09ojColVF+ixObDpkX9LVd3dN1LB5cZpvPVYzgM/Oq6IJu
DFufirqNZNDPed9Bhm3k/WPnNdaTTM1HC1sqCBDvCc04IaXlgoReAyWBkcM4gynaOICtKJ2jrpJ3
PSJvUnmldsW2HBJQMG0IUlmkKD/gZNDQ9fxd1sTo/SPUQxCkAEpWxg8nwR6YhNYjRslARkjnXKBj
mwS3xI59qLy4jf1UzP2HCZP1SfwmxtV6rLj6d5EZmw8tGMS7QnkrTRWlq/YXa6N7CsF4kKAOW2sj
a++7jkP/3Q7n8EE2gvLfBjlahSPuaKyhY4Lpz2Xwjr3Z8QPglAEGuem6RKr8SpxRPnrkdKzNpRxe
5Vvp7VorxL4hPLBYglmH2fV/EiZhAeY30FxtGV2combzoIF0yFOE4bVKP7NYvOh4Ms4qBJOZZulr
M6NYBuAWWeotMYzPnH5zVXlgWlM34ijP2MWKegY5Dk9tnlPBsXg31J/5Sc+YVpZx/qJj9YXjgb4m
HIygb2r/qB3I/WjXsRfFXXzwueK3Xeg3T+i0bGn/0iXgRiSHzgEP0ZWxF37NVEUvyZxam3GOnycz
Jee24V+RGPd5hGFwspkFVz4NnBZNUVwXnyF6eQyhJERWKfSoQS35flroRQ9h1Qdug4rYjfCVLU75
2pPfuinafNq7ovQflT0cTEED1Gu8Dq+8Y178GpZYCcxsrxZ33NEdor9Cy3SrGMTQrsU/Pxq+vE9L
94sccIJwXettFOV0wvJ3XWJ43Y10nWfJNaTHERWlGE5dyLysdyxnz05dbaEz+9uxXsMa5+95n4r3
WZzNofDf52x8pjD6viBjYpzWkpCQtm/YtOmod2bfXhYmlVWqvke4pE6lMX5WLRMD24dHgVm29Sug
ZFKc/9pIvDk5Rgrb+px4iExrVONNy57Y951FDdCJLajgahdB6Lr6iC/uFuu7VZvOUzrSk82QUF6s
1I6DpGanjginXH0W6oA3BYmjiMpXHHQoCXH47XrI6Xc5hqtDZrflubHQ/tHLow2RziczzNSB2/2u
CMefboafbAnP9RQyLhAgK5o6FaTf6q1HVt3ZrkvEcY0PbIm+jYezpJfmc9c9TG2lz1LEJ1Cv5bFK
ac0y7Dsz/14C8qAZsLRV+9T64dlnAbqUUDk2UZqniO9b9zIU0cmtGXUkFcMqBHG/66WmKjCKiMn3
U814flfpdnrWZv/SIQ97bcBjZkSVbuBPmCgU9d7wStBYyVdGIvJRdfOvxnSYi/koV6M1e5mAlPsJ
WvEdxviKx5PS6ZlN5syDykImVuuIRedfo3RVYJnLphqJ8HZTy3yIM659/BHFIZonM+CVJh9Qf1NQ
tVkaSzytdmfo44gUl86tvx1K1T8OTC4ilYyXcK7FIRwxo7eNQ662qhUdXyu6uE75u29AmpSTgGYM
WK+Vsji2o2qutmF8jCUgAVm/dJ5RviT7WxmR4ljdLOI5yQsRoFxPt2PaF59DvUN1qydjuQon/ekl
lB3SArgtK+9eURduK101+2hhdub53wrn2YjwuchQfoeo0e/z5WAyKduYImlhtMK66zrvrLIsqDnB
XEwMYjIrzriN/tiOHV26EJN1oRc2BS+Gbx2vIKoCbXUn4DHF4bwryB2hWku6KwCyaZLAXHXSX6lZ
80vOs4gSYwKZB4YPVAPMftNg9DbYsJ0zz32/qSARvJiHHOvVxvIQhE+D2Z1TJ9sMdhljtis1Xcj5
TbZ9DOsofPWIszh0tRnjaBsfyS6nIADcVlQ92taOe75bT8GW8crh3QpV84kdgZ+wrYakfqxksbP1
+ORbcX1MqxNmLSYsdOu3vgCK6Vincq2w6wRmGoXMssXbganJHabnXFbvEaMYMJLVkVQl9s5qeU5F
cQdxfb4vY/Iv9ESbRaNStGNxbCdpHw2mTb6rmAsZFOHNWIKob/HNR1nxqyjYckPDji9pQb89niEj
Rp0nHzo19Ox22O84dcG3NWyU2REKXRQDjJbXHaVNh4+8SeTxVgzxeJFmQTIcOvLm475aTwEEK+pq
A9jTv3jpODLWruJ9Y1Uv3rTKvUWcBHWUPaW5TO75/ClzFYwosqrwTENdjJ0FMNM4MCrHk765FWWj
N04XfIRgmFzIJVWX+GdzzL/oHsJGMorsUvdJfRwK8jo80kIuzljsCs5EO9+bgSnB6cIzBbYDrW5y
5w4p+gbNr5oy56WxFYrzcvZ36OSrnYO000KOPz7b/iweGo/T0/pJEBGYSsfqbsmrGWQoIZ2+kz9r
3+DeZTmOXFSvpWYEP0PwQdCe+EHvYMSMAblTVfpHAyIVPhNqaqNBKRHnhMTmXJW1IeM9Le4DfoH7
wm9Qr4I/QfM07NSs0Nn1X4NFhcXUkgwMx9wlcvrjqUptW9ICtlmX/pSWyQ1pV8OdV1XcKilhCYUE
GK5blPvj0sR7lMLNlu1+ZR3npH4PRwtf2QZhJ1zhSiQLBu4IBhjz1h07Zk1oXvKZpIrY0FZlbLEs
A7x0uzZ7T9x6eWwXy9l2i2qOHUTxJdKIcstxPLiNkBB8NIy2ongVZDP5zarcHfyDpmCEb8daHyJu
OMtpeslNd9iXnan2WWgTyUS50k0cWMys8g55H78usNTgYDVlwNQS+bCPcsx7qdy231jVwiqa9jkb
OAkA5FI3gO+MAezs/OEnNVqzzsvosyFx8NfLEj81unDgonma3ldz9RFHvsvlR0yPKuz4XBXzNwb+
6E/kXJ6BuriBalcb9ALeu4ZL2ftK3g2+S5OdGW4wKPfesYzi5JByxCteekEGb+AkJyjhlqyPonZ+
CdUMuwkO/gaHBwq4GBHYxBCOfbW1t/MAj4tM8duBO1ZzCkwkf5nnlGd8EH9K6pcdY2s093r4OTuY
nzPUgQ4ttUvH4XMTtViL/bxWh96N/Ys5cqvFOU3JcTZ00NQeeQkpLKE0BVNYouUOoKi2m6hRh7at
ioMUsO1iz/QOaQXoMhXufSri8t6Q9smFwcvBNzRBnvY6Al31M7YnvCXwKK1RY0EMu+bg7n3REq6S
st13rNtBKOvvqNZ+tgvsGRvASjv599WQxgwcC5+hqHGsprQ9NFNib3vPnp6R+7u8hjNKi6rlWN6x
CFc0tgtrCe+ncPji5MoXZEN4WlT3obzBPVaW012b8lrE455dvHsM2Y/2klYOKRA8LzSt9j1++yXD
OjoO3qZzuRcdB1ug2cDeN/Xko2pefquExJupRsOP/nADhF5dMssQr6527UuslmwfexjYU86m7B7F
cxQ2R9uxuseMdIS7odPR3lWkgai8PTbFA3wgebFGLzvGkJfQvhSkG2DOI69iXlpgnWx+ZZvH+zxE
22FI8gXSFuLQ7KCNNLsqMHxE9nkUvkei3fdmlcL+QUsqbKqdsiBLx0dk4+f7NTn+gRNBt+99rBNV
hsiD4VW16WbVbFybXBCxboFTY5kXkC5vbtNNF7QI0zCnh2VurnPezYC2EIkkYfvqIulobWxGEfo0
zh37pCvUtZvMZ0SQaz/nPZ0oukxXuUewsyU1Uc6iGqGB8QFVfWAbqrD8IB+Ll33NzHBXtkAH48Ya
yB9LTnlBFAu4syeRt+Jaqq+h7deom/KK9y8QbUfO00I+sMF2cBQ2ZN5engkBMg4zYHmEei5JWQiB
tp40fG7j+DiL+57j8H2cjp9ZZ7TvtVpoGBQ/OsOIX2QWf4bJkJ91GH3ddizYWfiuCgCVoi4C9DVv
A42YRbjNS5SyvtiNfZ9ayAeivhv2LHLWkWWFkv3J1l32HkHpId5hpVTytzUzwSM6h6Q/WI+jKUcU
SCHuDS7yLhhNpn9uSfioL8TrMqeAlROTwAkuavbqB2v9a5kEmJyaZXz0E0BnNlNEjJd7DyASVFFB
XgBcIdiDlHPEa9NrEvqPu3jzNcsIyLWN9nmiBLTmZ+Ss+B6Ncqs6pK6FnWqw/Rm9KVliO03+JLIx
7wmQ2TkYze4kLd5jIgqCgSeLJkZrRg/uTvq9OtbTfNdiImnDep9HI6jMeEnP8USKg079LtBT7d0X
ZWkcatW/lJh890uTmscBI49j2cV+iPyQJiI6VDlHOK1GxyKng8mmnidCWycpf/TwAGt5rJyx/RQt
YcaCriY+puVR5lN0gP9Eid96W1Ua/r1Z/lJTt5+met40bQe0wvS/RSsWTtGf2VDs6TvN7nZtc/Fs
LmmMppPTDJXNeK2/lFzKYLTBWTdrsnQYlpc8N5znKCIFoDU/oqGzv7TxGYKJO8e2c/KFGyJT8PQZ
YcmJP2Z8dFt5pJHb4KlS5KEAa2FKC6jMMAyaMTkSI1w5d1XsDQ/rsCbJRrq5tkpfih7fylIgsnMq
oiNCrtlybdbaY/vsxA3NTFTL1LSRt1uYl+IALlahXPHepk+TO6NBddyflh2Np8HwikcpS7qR42us
U+9RjkdND/3isy9bYgwPTrsy0NyZo40vyYlDlMNBfEp2uVIh/caeLlbh8UsSxPxTiOFejynCRa2B
KxrU1kU/6wBAo9pUwxjeWV2rA6caBG5gOhbDAqEjH718b8QlsMYMycugjTyoG7Ixqhhjl8etvpT0
yr08upbG/FzaK8vZlQ9gNoZ3squXI/vzwyjVz8EpfRJGhf9SSToEE70JJa+ji+pZCMNfW85J0Obu
EbysRl0Z1i8RKnqD4u4e7vZHCxTpxHKJ7Ys+wxP9kU05lYRtLFN+xKdFar1GJVjO9oG0o63BgIBM
kFkjdkZpGtf5Xo3WN4uuOeFgLsblLv5gLnUgPOy9dn4OA84+OhxqO5gmqmYfpcba/lCayhmj+NFz
Sewrq/rBxYu+p3WXPSVT+eIunben+pqO2SwfKHX0UZtpBFMOS200lO0lzAxjk5UWHdfaco+DYfm4
x8TJQcBALxilTjgk0NWGu4YUUOoj9orEYhbRFu2PoYrdzQjIAIGRuKKtyANloOQ2sB8vKWh+FBns
ODPlMEuytcpIUHTOZDcCz8vYj1w8ErX2xn2ivQfPrNsTYsapN4njSGgbp9mzsYDZSP0JLQ1vzF9T
TGsQyODhNtpHr/Ri0kIJujD8Mkig2smSZRJxE3HuxOq6DR1Xgy8yisQ8qT46zLkyN01N6lo7mI9U
IHYwrtNLr5U1SmFCqtrWKA9OX+/cbtUotj3SS7pXgA4Qly5u/4h0ES9ZBD8/ISDIljFaiHIlIOnx
NIGmVjxt9G6xDXtNdOVYsW1qx9jbuYRn5juBmbgPbe+mKAfrJ1wXHHgzJpRGjqT19jhTRNX8vaQs
AhRAOGrz/Pvlm9eX94nUoEprPJWDmg6U1Cyuq+5NxERLEssWbX7epB83+RGjy3FPntTxpnm4vdGU
6wwvV7wBzcFxTNtdrncDfobAGdKPssmQJZdM/Ft9ydcRcLHOfW0n++OV5EL3GhAYjWaPPk3RbaMO
GmQ6M/Sf6p/AQdlFDVpV6SVp/G8LpIbVOWQRancoybVzVtHFTXmhU0wUOpqt7U1eYhqqxaU8/TMp
+SY3ouULQZ/5y9YAkHGSYLz3YQ/bYlW3zBP6xDIaf3SR3wRQh1486qAN5R5Gh3mdS0jiGEwAGkU+
cmgYOBEKwStdEFI3Azt14wLrDKEyqyKE7mAZMExvTuQsX2biZfaUugA/uHjRdHPIgjCEnCNGBRMY
hf9D19mvUi77rvJelyT7TSBdYEIMZ3jDIINd0uVaIa4iak/C1pDzIvP9JlazJJybeZi/nIgmZeVv
qQIzlO7GtZ2UOM5o4RdlCRo3uXGaTdIWQmhCtN14IerijcwHDIYmrlZsI/1JTVeuXLbA0rm/yWhc
meQBGbC4vfE2iaRa9vQnuHi0fh/kYL2VSyfImfAODosAoFgP33lVwpet5jc/s+3tbUaytGWDN3f9
XQ8XEc/mg6H69Jsi0ZO0JTQ6MDVPlXBeI2OyoKN69sks5ndrnNydGXcGTG0H/avS+9QgjAMBhvyc
XQt3iQnxPARgnNLlpmM1ExPH+ISzDGN/GSG0bfNK7wT8uh12FfsOK9VNWzWugqu5rZqAo+bzX9fl
KlKY6TNi+XbfZDxgEPBec/+X0703cfRszKhklr7+7kFPpHPh9yuV41HlWDyWPv0zmTOqY8KOXQOX
h0FMCnpxdaQtTIRI2yFqSME5dKW0D1XhWSeDb44sKGmy5TV2i85bN+ONHZdriNKq05D0EAMXJb77
kzLFh8IEDlBsY0NeSLh9puMI5AoxhCH978qqvsx44OYtzkNKAey+TC0c1umLcTRLgVdxwBkBqBTV
R/tT4dVBYYde/2K2mJKGfj1UW28Qfl+k556MkbYMJL9K9dAvJzKuIo5E9ILcvt+aAqpBnftvaRPt
QkO9AfkeTl6Egx5gzMFZ1SXYZcbDuBgbfCO6ru0j043+lEcWTzFiR5p0KKv2QEXzhQ5ZXe+jgo42
Q+aN28UAYS5jx3GwFnhpnbl8UikRGpBryRZ1SCPccmA17/KUPBCt6d1FAPlj/ZxaNd2IQvS48NKH
Ndh0YQuf4xdN+4nyRZMhxrYDM2rZRvbA6HjxzbWlYSLqwbtGfO6u7adfN5VZcaiwZagGAhIjU/56
WN1gzpCgL/IQAV3Yaw5Ewu3Ggw2do4+0JPcLLdtfkshEnvq6muiiWcbBQ7+nrQy9sl8chpF9u6pr
jkk2IauR0e4svVAz59bIIZ/WF/0BHEUJh0rfJ1TG+6Qg1tsprB9vsrm+UkSjTaB0dKOBrq7aG8S9
35hMcMRIIFk7s+beCM3kzAxFk7xsItjNR3nyqzoPltnEWyGRreSCHl5v7rVdnhaHtKq8pqyePPjD
7jR95MIfAlvN79X6bSH26ZOqeXVa44kKAblkFsJnx/N0E+usb9CG9ycZw6ZIHHWtzeg8WRF/X1gi
A1+1dVA1X2oHMakObQriMhLbQeoda13NWQXwqp+t8twNuGdJUCvPe6QxB9lF/ohqAatZSNGH7erB
NPkRvkZz2D9W3ZLu3ZQbHXDMd4V3XcfM0TqC4/7apddHfntvzL4PYPCxmE0WfG4D/AVzPrPI36cn
GziIyxNbVcjsZwrfinKG9izmd6sA71I3iOMhUebeM/sVRsOufvbLRGKf0wuWzJ4hgADQueTevT8B
nB6S4cPy8u+9dqdNPKPANTLK39yyJCdk+4e/VifOzrdZnu2CoZrCt2BQnp7SUqhTiBXt2GAuk5aw
94g73x2HPYPlvLxbwpR+vJ+CLSJ4DaJALcGvK4LvsgRkqR+ydWUQaSPiB0+ZsP4g4D1K0k+xFuFC
WQWLNLAAMrXfbdN4lfH0GK1XirLDs9buoRbymXideO+1XripuhT5MWvAxhvI2sLXuCcXF74Gw8nK
JeC3fp+HRHN5o6zvprNNR4gMhWg32418thvyhJMqZCl2pwuvZIcQYHzVw/hIZfvEaU1tFVlwuAFc
Y0Oi+h9HsEBwVsaLLxHgL9mH4k6qe/wY4TDfj7I6dB+p2VvHBRYcgkQS3V09FDtp/ia4kOqpjEkR
LMhmigeaeSQuvjQcAe9S1TaPdESbMObI0qpDaBVgnLJqOo39tM8y/Ine2pizvVIH6WudEGtbRNET
60RIW5E2BoSKDDWZqGBrk1bWHvtmDOFDApkhOfOO5m1+LXMTOT4xcI1dh3snbbODFrG3oWMnNwCg
gz4HB2WqNiC7inZBrr7FmUqPpqCI8ebHgZHIuYkV3QQUN1g3HzuNCIDCJGv672FS/DB5ie9cNc8b
R/SwThvmz+NQf0GN/DIwqdqdg58I14qZ/CgEEpZyhshoK1DBkwPNnAM7OFFO1psiizZkEpTWCFZ5
FuySIBLNIZCxbe3YH3EDwF1mM/CGLZXzuz/K+SD6X6YwDq2wwqNdre6LbFP4wrkmCU9e56XE7uRe
cqfr5NVjYHto5/4An0acRuc36BWDSZs+kiMxbCCIdxu//NOUYfYJa+quagGMtFH65e9RqWqo07Bz
RlnIYLGd337VurukxUbYzeDpQEDGqIFxME9qM8TV0W4F4X6+qQMTD9hGOvDXFI4ZBqBQmnwPvPRk
TrCN3Hcugo1caAhFoE05HyEM0MnWWSfzoZ+TNQNrxuqezQHpjtEUmzmNKfCk5qbaEPrz3V5duIxT
fuLB9rcmH4yJd7fEGtzhisQZQqJHU7NxA0OP3OD5Efv/yIRIhDydo6bT9NI0iT4iwSJFJZXtQ58M
V03MRYXtJ/fFL9r3zlX1cGtB23WLgIiuK8wiMe26HgcnI7VHwQHbyYlUARW9Z4FKDqqsnA1H6c+8
B0Rj/gobuKXEgST7mHCMLcOvirgZMII0hlitqFJMIjsXErSiFZI77LxlPk8T/i65UtSaBsStRLVl
S2Rjliy3xGIXW0ehdMTX1h0s2/s93CMYjen/NTlRqLOUAtN2wrB82ZLtywAtCBP5ZTWvtmc3x35E
o0BeBTg0j7QwA/XHzmwBK+Hp/SxtZC5p8YS4QgVempH+SW50nCtUsAbbUbqj+cgJysHjz1SGY3zP
0LEjltEyYZqnhTxP0NBu+nvCUxOPEBnXLD+9yd3mLjhBVkFwhwxIoElx6rBsehYsGoZk2NSm+Q9/
JB/MXB+Yg+vvrsaUaBWhPMQEGW/iyPql6AfX5tlwpmKno/Q1q2pxnktwhzWJaB4es7vaoEhmm/OQ
zCAHayD4RJskIfQG8/kzpzw2aTOD0xmDLZXzNovJiZEZOqCmFTtggRBJgCzGS/6U0yjY2vHww2uc
l6Vrhg1t/m1VJcfw0VXQiQWs5Qt9R5J4+qPZwM7Gw3Uq4Xq6IOQxMhdw5TIrSMKR6aGD7U3abTCl
PHdajM8GMXWbiKujSp0V5ZtBe7jR0sU+FMURh1mFQRQOq/agu+tW/GT0a2/cyrMJIQI+vFjT1UzA
tEzPnHCakxMvGzQmcUCU5Vcdk0uBSbyj6TV9uuW99nHgeZX8kY24VdTomQEpZWQnlcM3xD9AtTvA
dUnmnxkEQy9s8p3iW4JMTc9NAYKphE/CTIifMrqmDODr02pD5dSVZJGR2pvYRvUE5O2aZJ1/Yn7j
bmU4/ylhNxzswr23FT5LjhCEuqft1rYiNl6oCAHupkfMmHdh2MlDjzwvz4aLLpS4s1cAV8HVWtVk
9pmE6AUuc4utxtfb0Ei5q8Z8pw39rbGeiq5Y3qp8v3BFyZHSerQsEcQJvO7WYy9ycpNerwfjkwDh
C7oxe8tMfNrlAJiGwv0ssrnfqHYN5ZtedJ5wuHdWSF8bM93N16uh9ZjCZ2SZhyjtxm7ZmWby2rvi
QzE+yiV29xCZKHBTgkmTN1K7sYMHLsd0rg9EZHb7ZEcqOjOmuh8RHt7VoIUC3xJn5YYfkV+GW6T7
QaKn+OxKTC65Ex3WLn7XYszOe43pjfp/MZotkOweh+RYsj5gwkeXda2r7DH0pjYQgstGSQjanOiN
oM7jU96M0UNTzd8wsfXyJ2YYBgJV8VZ14BjMwf+KcQkGkQ8ZLspmZHDYzFg2z9nC0aIYOu4J1GBk
SHB4g9+f7Kr63DGKjy32ZZ9RGPV8/B46bkLhYWn8TvQ5Tac7jcV6J07U0Kx9yPjj1ddTm/3QnSv3
TXledzTXyt1bTSm3N3996HFwcmfpbp0YvLQBjosmBzj5PMcAYK+9p9sb8e/v/W//L6eLcddx8Fz8
jJhZReM2XJ0DQ2J6eEk5Z85uLwLVqBeTI2FaEjTXNx2u5HQ8JUk3nm7vRf/+3u3D/+7/bl/yH9/x
332JxCtGupPTb1u5ch7jmgx4YI6PkZ+onRYgqE3orpt5DsGjtbRnoiXZFVHzJkf5S/e6eYyTeNyF
Lgh0WatzoQAfV65ZBFBZEAvwVXJAZtqBZqVWQkNUnZQ10BCcGbv2IFxJhEsuXHl7llgrgKeOXsWP
pscRhj5eUrktnJkQWatjUkmbw2FUeyf7+Kz5/ByhO0bHsiFTk2Zb+PUlUuHfy+wPayapLybLXN/i
8nHrbu9IoHWW+K4TAmznsNVbmL6OIaAm9zZ+SM6ENN/xdIfWN8XScQxBa0z2V2WF15loor3HEX4d
Yhv9+MOqXHEO444UWoagrkdfaB5nnp7Hxk9seoY24scBRZHlwg9bK0o3NN77/I/Z+vnLKL51Yv5N
czXCCRm+gY3GrgC51m47/GEpDMF+QlezNJbcNGqfVr0MwpGT/TiVv5Y5uad2YRs023f00PSlF5aC
WWUPlAs7xYkIUwbZzLHon0kfUIPxjIqIbFHLeRsbImAguvIVZgPRIf7Z0qCAkoiJbvKBx+P9foWV
R17POAKV6uNuw3n50V7yb6ofX6acwsF0yOoYc9yqZSVptmh9VlFv72NwXCfbrp3TsJqHZaleM2I8
qHk50U35hFkk9aatN80qmLDiZlB2TrXv9RC33JHB8K/a4cbtan5g2drQIyEJHucnTQe2hrF3LqdH
i1n1HYtm3+wyNpptnJO4NeOUWcEKT8vcv0S+ahmv479vBtKGDTF5J3cFrqsZ/j24WHlMGLekMe3U
0c/2Kasgj45e+sqF9xu4g75vHUldzs6zTzJhmo8HuZ7xhrJKmR+QOKGbf+XuTJYbV7It+ytlb1zI
AhzucGDwJuwbSaT6ZgKLFn3f4+vfgm6WRWRkWqbVtAaXlwqKkkgCjuPn7L02WgkPosDKCjJxlnp+
ZaMIWwMbXeAN4aH04aWUCZrv0Tp8vn6rvtgOpj1zNO+YltPJnBx23tkrQM6rGjHbDujewhcJgf/s
mpDZfcaL6PDVQxdT7wjaT58/iBx72+E1GQMt59Axdi09gz7EvYRuY1qlM71YT1sBaj7XP7WG2Gej
NxyqkFCSHos5juSJoZVgql6cE8DadnoX5/GpyDp+b09Pn+CAQBNYpvyTrgwOHOphNK7s/hNvR5H3
XofsBaVuUKcOPexPyrc0GSED37rKem1H4ihtz//SlNaNHTt7kn/e5zx9G+seTeNYHPTgv9t+6DPF
jrvHHtK2OZPC0YVwDhQjM2lLJM8pfDVSMayqM8kTg1FURdN7UpZgvhP6UT0Wqa0f+3ywZmg+Fgr/
dUaIQpjED9CJ3JVZYSEeUgzWMnrIcW+vujl9WfKKb42Uep3tw1YzkWI07caXbIGUGH64M4BP38at
4x1H6KSw2U4QZuVNMXrGoYtqJo5AKGG2KDTe4cXqLLYzXxyRJjf5/CVHXzRV+mGklRMwcSwRdeya
KbxPl13UoAtYvTO6BZfJA3PHeMNA7clN6XOkXazXzTJ1KErva4z7ADVXl28tN51OYjn8WkWr3mt4
24N8btaMl8+hIOMkSOhumVSkaxgr0d7Pm7swcJhbAW6My5L0CfCRG9wU1WnWLVexbApmVj/B+mc5
hPoE6IA7h6nDNG5TzCtr4ns8tjRkxploZpjtDO+9F40nm/Dev268ktCuQdA3KCP4YFbf7y0mEa6N
KCitjnmKadtvBSQrs7zvLXUE5zGcPm+6EoGKMg1yMlz/ZUxGGOkuGFutom5r9+P3zMQQ5XpInatu
PlMyFYCZWjtpN1IET3lGoYhzAiD70nZyOpO203IzFz0twpbJ4qfDzhLRy1zyvVmD3zB2RHcW+bLp
qb+LKMlprvIcFABsrJY1zTHFT8/FtTZE8kXicos4NOBO28w8+/rWRd/0XpZM8EqEZrk/vtbLBLtw
gUOZQ/IduVR47N3SvPQN6nfdSZqBkfGCXjGb/eiKyLhdj4YkG1gncjc0TsNVc2QOYMbFunTJFKQd
F56BX07069lJSHCskXPxWkba+WzVP9xym69T1QdrzKVcVey3oWNQbJqIsdTgRpdEVjf0z0Fq0Wyi
LutuM/762suLB1+rr2NjPwYynN+Nojh7ehh/ZHZ0610HNYfvdcZMe4YayASnRJ3sxs2Gqd2LCKd1
PKth18d08CcsA3PIENUTZfQmOu8dZFD9fWpeNbSoNDevQSsddkuD2sjc/ulrxKjETBmruHbjrd8L
9oY5gi0bL8rGChdiZ+T/ICAPHTXwXdj55AkU85L8hkS0tmbvUS8ScA9m+4c1HNuyubamenAq2DOq
DpJj47o7N6ue6VExuEoXt0A271DGfVHxVY5R+JTXJIQ6kSIf3u04M1jZyHT5ItI6OCtowzdta3c7
quySzApEJUlRPBZo5ErfbNAXNybb2ephQDZK9Hj/zW3dgUuJVz+VIf5ZKlvCBh6cqWtvfGveVpOF
zS+yfLQCCLuIOAlwwFiYovgcnVCXx8ClByumH56d3uQLSSoZ5E+4qke3RvLN5t3ZRQNvlNfZ6tJh
oD2yFHZ7icLiEc8X+1w8TT9UcLBmowSNzfBJB3N3DkKFY6azrrVCqj3WjBW1Q0plV+ynYqhuSUud
r53ThftEgPUaabfduo553yKXRr7c5OSUAUWvY5qpfW26rOmd9d6IOYL4IvRJL2OKz5uMPeEpeR3C
trwFeFzeZjWcTbeku/rXlzTy98C3prVNrTLJebi6JCKHEx6vjDxTFlTxELs+CcRej56KSNRtagB/
1jWp6RA2SNNQmvVuTLZqJM8j8Z322OrmjRzM5CZQy3te0rmRiSVvqsR4Vp0gQmlCE9mGPy3tLJfI
6YVxUM8eFSYQrMAOAXy97nzGTZSs5aopE0Su6XxqQuXf9egB7HSAXj4lV/dxcBIkRCrP127RIZDw
wKPUubVtBuSYmDcoiYWkl1RimilYjA9Glrtb1zfSv5yc/0DE/F+Y965kErSE1Svznw2DCj+jwDYo
NOZBUI+/R9t3oZ9GZbtwV0SDiWduxG3fmqdItN49b9cOk3MEbs+G00LfZuuQNMFVnMn/nGNKoZRC
zJ5OUYqiJX7pG5cCN0vFKUoi44B8hURW18kwHJdkXX1aoeyUIOeiho8elM3BGaP4NFHCoxhInaeW
8BG8H511thN0+IUFpTmwcKLTTwoPovTf09webhuvio/EJ11Kfw5uf924Wd4c0qB7CqyKuZakTupR
wJmTJnZr7ppyW5rWQ6c9/z+8jVL989vo2hbzLqldm7fyD6zlEGKImIHPHNpBfwdfb713ddyvE5Ka
V5huHDocffQ2v5VTg+ZHpwRzWqP9gNqR8PCUsPlOpvYD89fmAvFph2YBA4vMsL/Q7H7kxMWM0+kn
c2qMY+LB/KIldx2T2Nnw3pN55TjfUqtuoDFE4b3AhojkIvyADY6maJyzFysa840siJZkidZr5J/+
nba6oztO1RlJ6LUV+PRkUx1b5s7UZ4314krm57/Zav8OYP39cLOx3f7pT/VslxKQ8FoH3uXiX/32
5SGiG/3f/2X9bxA9Ps53GRw64W/GPOu3jt/sy6Hg5cZiopQE1YPiqD33JlLWsN+B7jb3g91FR9rD
d37umTchEwo9gUP4NLDFqq0OKlAeiYVxsP6uyiy4uNtqnKfnbIzuRjMbIUmiZTT87N2I4/7RGOQZ
Dc+/f2383n/54hxeoINc2JLL47+/uAkXa96DBZ6cND0iL6V9uhsKO/og2RkLJFkAnEp8EEyv5M6u
GrzuRmR8BUvEtaugCK7T8iAhhkILY9jK/BTa5tSZz+QPDBtdZ7S6OaxWzVwgXmFiewlsMm1/3UtU
SHaj3d5NHbghQ4B471kiHXPKX52WfFx3j/hnPOHKte5m8j82QWDqdx/8VUY8Ff4088Vs4/dI9NEz
1Q2RAzhgDlJ34iFFCL5Ci4QQc5gcJOrGK10f5xGrBLiEOJLbmj3Huig8a10xNzlMqXN07I2FLe0s
wmvtihkgiuU+ctGD0MKEYKhSMjc9J7xjM8uC4OOlrOPRPzdV/to3Tv+jZ9jly/aj6KYJjTtSUKEe
2h4dAyR4EjhVKx9Levn7Mhvzk8uGemMQc0TQM3I+3fXOG1HTF1KK1Q+WVmjDg392nBFDbUQucdu5
wVPsyxRWjXLusNnhuDAyMBs08BNMhnG447pd72YDi8qwa+ayecf2hnC8OXLu4t8diFZeQNO57Lkc
DTUAOw1W00OkgBZLnogjyQ6tXU971SLF7GOhUVa19jalzAj9wnr/90eh/c8rkdLaUnohAZna+vMM
Y8ATGTae3AOR9PXBRLps09okBfs17cU10oRiyKAGW53P4kzcQkHLLwkOSOjZ8btDu62XmWNkiq+Z
os8L3yvYa5M5uTkpJr0ToGcPewcJMfmmW1T1MznBum1AQU70IBtCte0CJmnrh+8I2xBt0B1dy2y+
NVu+M3UHdYCZ9B9OvgVJ/MfCgpoC15tjS21bpvXHwmKoypg7ocMDVJhLlEziIqYInFBqRHcBuNIs
F9khD/KnQkDDl73ZPbGjuRhDxwazbrprI/FYgsRh+qOCW8NPnaVZaSOTwbNc9qi/g6xHObgIIefx
i4X7b2UbOACDOH7mJCo3ILPMpG7uHDs8iUIdaEcnu3QEpAf6Tm1AUqpdpcgsi9jyMs76D2+B5fzz
Rw+RQCrPwe9B99GCM/D7+qN7E3h5XYWHHqT2ZUpJ1OwgA1qZeHN0297PgROeqiD6BiwS/2pUvg6R
v6l1AO5MmzTkMq98TxNIR9ZjOiWomDNhP2U6IP+ClCCXi8hZEWr06kXvPjKFaz/0X6vRNA+imvC5
GdJ8sQlrQJHCmdbE+FWm4tLaPvJ9xthhkb7kDN4uc1S/GsQGwmRL4lNj1N2jp0++D9m0oyO0qTJI
QF1XXNPSJHuFEfLNGEwfrtn0yEyzXVMCm4uU89JMsbq0cDcvrJdvqYzMjSMsDlMAHQ/oh+wbWAN3
Ao4hW8MMe8hg3BJJUgJ8kwq66lxeGkY1m3YSt5/aEtbsY5Oy5e9NeKFqquaHUlkPblcW566qH2y7
dW9GBFGkKWcb0LsojtFL7pm1no2CaEirzeGvdwo3xezuu9k7t2bFqGAwI5Y8915ZXbIHzmKuwzaQ
28FAkIpNMSglCnRdujdCNUvqOvKXEWnZjv7Hdz155hY3NbQXF0Dp0KX+Nc2sCx2HdB/3ab0lWMbc
N3lQbyO27yBrs2ozuhrxnWUku0gk+dWMugOSU+R7EftyH4Qim/MgWc3hEJ/RdDcrx6BprkLX31qV
JfayTVgKXiiuqP9SOnpGiPG5+aosWHk1afBg7/p3U9vNfg4RoeCMpPbrMDiWOSQFmIALxzT8WaXi
im6TFHHbvgwZzVGwxSDqKwwfbLuu4Oe9raOVvR0nGi7RZCWM1nO0gBq1xRSZT/jMi/s0HMktdXhm
6DvU6rP7glJsBQgm3qIwdW6ybmLAU/rG879fUC3xB7Kcos7RQkvHcqUlHU/+USKHFnzRiayMPdNU
qNDMji6p9v01im6xmmb5vWcT/ZCXsb+ZrCbdllrmZFZaH32uA+gJNO6MGK5E4cHyaQwRHqFhkZcX
ek8KUvmhBlmw6/VgHWzbeW2hEI7llN0S2tZc2slAulf1DfFtaXtH6uXaU27BBu86hkl4XcZ99xSk
eCuAsW+jHNUvQU+0rES8Jx2K1MO253kB7RQYtSlXITu5dQrED70aug2QHnWrZMbYvLAsJsPFlyV4
OzTd4rYjKB51P8djpCx9J9KWkGMnanYhIV+rycK6nU3tazYIfR0SspFxmy0+vR1UsMzomm96ao6R
h/rWIu1afKV90R+Mgml5Ee9miog7TYXLlWQYDsBD0J84Sw5E12+Hnt8SCAcqb0byjO0E1zaPkdyw
BWM0Nx3hXqjNpw9e6bPt0NZL/XI+ZHRsVqkzeC/YaG+TqYJOIe/zGegChbd9CpWHHbDVZJ1ETKSz
wLO3Ehv2aq5y+5LklOYIk27QYa4to6TYwOhVpyhjBqxJZycPzB0y9kXUtighEFejd1FPMc4bOl9u
tiFMOF3HSTEfPDepSBzO1jPYiq0MMOOhkoyDOPvmEcK18mLAy7UvzkLjVfw8Yv+/jTlg60ml/H9+
D1L4e0DCktTw3/91CaPiH5g8fz3h70we1/wboh3PNAUMh4Wgw5bj7xEHrvwbxAPBo45yl4rc/hVx
YP0Ngb+gVme3zv8UD/1fJo/7tyWdgLPdFo6lLdf9f2HySH7QPxQm2vMIHVJKAwCyUGX+sTP0ByPo
6R2pI4y3jXbldPG9EZu/orudBeqr3dEBc7+6vfVQekAhUg8WCBvpt8pz852SBHi2Q+Bva9kfqwCt
Yc3jnh3POwIQr4R605YaRv9U0Ls45DgxlVffl5YDp7x3YX4P8FNmnxm7zXQiwLB3nOO7oiVZbFqC
eZX5niToqXTuUtg/5cUe1Gl4yOAHr2kGnKyGdJDfPr0rUp6gyH/fBIp/8ZYIk/ecd0XYEJz/qNVw
ytS+NXjyOBsaU6PAoBykxh0u14ncJmPv5AJNflNSN8w2MnR2/nPyYVAQbbCfb9DOzoe2ZGHpvJxX
E9x4pYlvKiZkHq7AjoEUTWvPeWPbXx7//d9u8fH98YG6IFlcLgTKMbXryM9K9Lddnh8KGCMdLmQ/
8N+yyrfXpc3wfHSQjZI4v59mC0zoax7BRJjKymO0VA1HWbuvRWwMe6tGKzwSurMeBlQaukBLMUwH
GCQYh2MLLKLaiCXqKquwLACSs8US903gQxEQEdGo9GynSMsyQC0WyVkRgVqr3Kh/ZKjBVtBUzlUa
cREqxvPUB69SzHiEEReGo/sm+uBZl61E6GAdzRmgE0ZAawnxctwrQH5F16rrdqzZz/MNbsEZK4U4
ZoaP08+dmdjggZbYY20sdsy3Frj1V8INq1XoYK7MkaUSLZYtIWNDeHGX0LFmiR+zHMg9DoFkYcjo
HGqdG/vTMSAucBtSlZMb+VoNsIGtJdisYDrpGC8lM8t1T/JZu0SghUsYWkgqGhdq0J29t8DFWbfp
Pt1UyCBWQ4iOQpGrxkz9KV+C1uoRkFXLDzGWEDaCie+52HzDy0YiLTlteglsw5/8JZmexiXILSHR
zQ2Plsu0CE3JFYATQsNSMiUlIjLJmnOSuYDl4/d5xhXtp3TmaqItG8lQLMqa20rO9s4M4VGqWex1
nn+ZkwlAAbIMJqjVpuvrt3IJpyuWmLpqCayrCtGtJPBz8g0zDzMueBfkTzFCGVR79oWWPcFmGA98
6yaYqu4+MR5dZEqLJ2XLCJ2QJAuKM6GBmW6/+iRGqJB2ZDvLXQjozHAyygw6UhsfPMaOlNr7wKW7
MyGUyPrnmjihdVrlLyU5fogYv2py/WLZvWmX4rcn8a+Jo3uxRABaZAHWSyhg1PWvsDLeZ7UmUReM
F32Y9QzSL0DOrcgVLGcGXqMp3zSJg3g5b6slgrCAIhItoYTJEk9YklOoS/g1ADMpBpYQw4o0Qzx/
O2zQq4SUw6nv9qFob4ic2rdcbN1xODZJ/U2L+yUEsvOy54Z9PhjI8YthqW3VdSeabdtls1YsMYsF
cREjuYvIhira6fojXCIZjbA7qiWkEeEUSR/y1U30U0qHk2SDm7gMTaa8qI3COCDLWBJxnCGZjIqH
2Gm+YDt6D9N+DxFhpziTANF3H62L8Kfh12nSaql9G8uCHINIdmUiraLRyMLqPM1LFKVOvzJM+Inc
8aNm5JaTWGk0YbkWS4ilJs0Sm+816tVbzOdpxSiG/OickH7Z1tUzbbpTRSqmVuobAjtCRuUXucRm
anQVeKMfXNrkBFCjOF6i2DHppbLethJSGgVvSAwfIrE56/dARX7kS1Cni86aEVf6DGJkx3QKL91f
sZ4EfIqZqE+bzM9oCf9sSAHV2H6tJRZ0XgJC+yWitCQzFG4TfUnCaLP+ftLuNRqT+5iMUY+s0ZLM
UatETjGhiNpiPma5xqI6NHdTlNgr0E1ybZOb0/jdMa7DhoiDr0JlN5iRH8G0YsEl9bRc4k9nn/2U
TyLqX793CUn1SUttSU2lrv2SkqK6nN9TQ6xqzalUZ9HRT8n1iMm8mRAUyQBmbTGt5n78kWbBYjVH
f23Y5ba1rn5p3S8PxJ5+Swaa+aP3VbT+Q+Ck0NBre0WE1tp23Q+8NjeBC9rrqBtvGSv0b/NxIs1o
VVkoi5AEF+k8biNCZMKK1ulgmIQ1omIuBD0AvUTSRiHhtJ0TPvkDGvs46o5iCbANWyakDZm2FswP
gLnHvLVebbWVcZ1uEq3viAF+Dbx6Gae/tSlLmDtLhk5fTA3wlHjNmzmi0QP6YJt3qEhjOlQ6J4C3
7PDb08Z4auoeFLwVrodpjomzdhlScXkjGTpChG2/2BHW0dQatmMuhh19lkta1i9g26+Oxvsd5PrF
QuUckw0cRoD8GR59t2HhFEt8cM4dJK+LZbInbJKHJq96KCWVNNnDU0kIMfChDwGwfl7iiWNyisMl
sNiQdGHHJcR4QlTiLLHGztz/hNZ770QeXOLsq4Oe4TTWMVsEhk0e+lQslWO9K2zCtMWkLstEEHhd
hsa4exqNYlghMGB94dozWbzmxPqWLUHMNonMZJ7Qq7LVe8KwkmAU8aU0/Nc67G5tH/UmRI58N+J7
sKUTrXzzNtOIuYVQIPrrCfTEhLwZTu5tKfDDTe5jrMaN4eq3jHkdEdOQAD7iMvoyZZjPHGV/URQi
cRvuakOQjCRRGJZRm2+TWt8xkmHb0XEolq1zneHQYEkmwZLtAsK+5BBGbX2VhEOFJiMhHfkMBUu7
xdZjMjSiUXProB44Mwf4PrvmUzUusarAHVbLAW80TQ1iDO+NWWxgYaWbwSl+RLSHVingsdVk46Sb
4n1geQzOCSLKliaNq54ApwUYOI4aIiB6W301JbJFTw7f5whTRSWmvZjEc4hnE1QAUyBLkPyq9dPg
cAUlVVyQLo5/RjK6JCTJBpLCX8u65ZNGnjpwUdQSUL7DS3A7+N3r7MqlHZoxohf4cuTjsq/TbdK+
L29d67PVWj6PQam3oOq+zwYncRaab+BM0FYhsGLG8BpY2WMGUZEDnQlaYb3pWpQ7TdoKTJzvfd6D
cKDaRulCQLPHuCM1ruwyP3A3z+uZ6e9A3IfzGei+RLtXVfHiImCghX0XOtWxm5wHA9J+XOLXiZIn
ys+T0Y1P/hIarySCRR82ieWtGp61mgP1/PnqPgPnEd1nSwT98mttByFo4j26sfOjiUeO+VG/lDq6
73mFjmy26EgOrn/nsIs2vJo/HDJFCKDPB1jRouhAQOWl167/OveoMIOka/Z1s8cMZm8dwr7WCsE/
SAF9bEfHXvdDdm8XgHlZ6q1JbKu8fB7a6X3GSHfqaDagFhjXdkoCrcAHhdUBGwEZdUQAkTgiI7Bu
BqB0cqyKXYlac+dC0Zdl1p7xrV/hF4qtUaCPr3IwRqWwTxZhktuarG7V9eVNItMnCxzOLhbsYBgg
MtiOrfOQLdmjOD1BfT0LA1v0aETpJpTuE8wVByUCKZhMjAHxm4+4rfI8yre+ivdY7Dj9GdFTl3QH
L/d+REHtb3PQZ2t25CTDkr90M4lZbMjhGFach3i2MUyPzE8e8hwKiRVEgKoSY594OFHLnBCyHs3r
GnbLKiWnK2BGQ9Yl7v0luccFJDQKJu5mGfMhDuax0uRASNXCHIH1ngdy46R+RpMUe3WoSUyaU8Qe
YXju4F/sG8XpYVRZz5LmIF7ww/TQgjtH3jlF2YaAV6on5gUnaF1gv12cbb++/LxnTQ4mKxzSnw8O
BqFURp5Xm88H/3qCfU3reaQyAsz860d83pvMud/p3rhWnUT0N5jeZqpMru32PgzmxRuuLUAtEaCF
sCzitQHNhlqZA+bzRix/0OcP+vyyHMU1Z3S2qxYk+NjXdCM/7yamz/7CL4kCdd9HYndOBM/761zR
vNMY1OCMWMesJoHT1rraM4aUR+bKcsUGLjhx+XhcLGEdidVPUpH38fnjlx/zee/zVzAy4rd9/mym
+Ex5pDVuYNJUq8BIKmijCFlWVmbyeVXDTdQEpCvrYQuTrF6VgBqOaO7Ms0/Y5opp1nyHNZodk63K
PQyIgxvJ+cwhg7TSsMIL0FFrZ0xasw40+XbR369x6sZ3oR+k23EQNaQuj4wsfyZplYvCiAzpQQeg
Yeu4wz6rMqo53D4gKCZUKk5RbpgDqXslYK+JDHJKICuxRq6F9j2zSJBlxp8Vk3Fb+G5F3Y42v0ni
RXtnbJ2++KAewR8ceNFNFNYvbWaMVIkEvSG7n2j0MlZBd4Efe2cx/t6GaKt2hkVMR2Lx+xs1BjdD
r97pL3yb6zk5kocCuab2T3BpU4aBxyhDty+NUj6gljt5U4fcR83RjdOwPuQll4o2g2+FjCH9mLkg
kWXHGKfs63O1rLPS7e1tFdT3mZT1WZBvtSUx4FHCpLkd5kV6l03NDqeARf4uISek1F+sEc2uIESW
Pb48Nr0f37ceGtWAU4ZSI//atzdMzb1TIbmANYgfzrlFJYZpBZzfFCH0NAjxsbTBQhH2KbqN4B5i
HTFKSTzuiqgPnoY5/2lXrN9DU66tRa7iDT4cA7RmVQLBUA96vuUQwSEGmpjNeBCggeipMbV7hqWg
zz0NahU/wCmheZLmb3Rh2O6V3nSRTn9FRQsotwu+qqJdkthxHYw6PCc+bKwROutmUVXcfSa+kIOK
cj5g6tgJ5zTN1fSEhQt8IEmFG5WC84ct9RQYTX40ejLVCkHEe9U413FaOFdJOZNtFy+OwdgVN+Vy
05vyOg0KGx6o5S3Ba+I50s41wS5wiLrxtiFi6Op5/t0QW+nBtdvmHIzDMxgDZOh4NuZZX91NTiDw
Q41X9CYCiRIGDNzZmjxME3CTuFZ4qkr5FsEl4EMk9ndQtnsMxwDUphOIbQ5kCxHkm081whgMgFaj
sJKnfbGVWV3elZVCS50F8uikuBSVfQWaYR6MBVKQeCm2jQY+w/BkNTQeZunQlg6DixDMIshvK/YA
IE6RzPNdmPnfW5zHD0uAckzE7H4KJaMLS/GGWfN7X4/JIWr3BuYcQv+Ss92bkFs4ckEX7iCwPgOZ
OYWhso/I0gihDPNXf7aSB40szvLr5jzg/6vMDAqf5oDoZzroXRacA7oyGkcb2tMW+OKdGumXuM54
z5TC2wG+w+4uE3Ug4ppSSJFA0DaCgG8jNM6+PLc9wS9dXQaQTLsfeEbCSze6735mv/Qelcw410gf
pvq+5sgN4amdrACVXDeDJA6xavUhduOF7kotIehDRB84uPsH5MvkICWnOsuDewYLd76NjgL9T84G
BHLTjMkwN86lSxKgtQRmyvllxta387DU7KM4PdEtpfXS6pGGAnq4qT1L8GTnFSKi+l5F2TWipLHW
Pm6fvTMBYXI7Ir/DMTfPELIv1NPxjixo9+jD/E0674JIsOdanRrbQCPSSGZx+nSPmpnw9lHrOXfK
QRMl63xCUOgjqHSWzI7hjVGjeVu/VrURPQE62dCz764+0VlipGDE//5gBjbC5yCV21xa2wogb6Kp
ztu6qCmyh2ST2YypF3/3Bi7Bd8DH055oguo8pvNGK7Q0JRBveqW7MnBprTnyefII7+oVUAMs7usx
jb1DiWVjXbf5TZ081yJmXO7DQ2wH/zR5a7ctzxm8ktOcNmcBQ/qenuXKxbG3OLsHm11B5Xlombn5
vBdFN2XFJdmoQM+s6uXuWN988rewfC7U6fgwTKjhY3QCRAPRSzJqmHXr1Mi79YQMdp0xfzilYfUz
N6xp25iGQAuYsS6YwJOYb+PysLrCRmi13I3K0aajUKXYrI9uPpj+RRDTvpndqaX+4Fzr2ng3jMl8
kh4b+DaLs22q9HSCf7YJdRezyx3w/C//9HkDPPVlJI1il7TFgCYtEvOJ6Xj/97tJUUVHs1+MQ8o8
TcvN5z2hUButMNT8/et2SqONCTgKiyumFlkT/fN5L2cfToUvGc04Y2Cz38nxFfMtHXFJ4Ghw0sGv
Kk+VQx6KiB1skAWQks9/8z9Ll18PO1z7t0GTfLDMO2uVePq3537+gM+bX0/440tcThnemzoWhHOw
B/31lEpTz8Kvnf/8gZZr8pTPb/zrroXdju4bFIFfz/7tmz7/0TUcxAYNjtY/X8Hnw3/8fZ5rlWyB
w3oBeZWnsCKyshWjXv/6BX8841/9lF/fYo2cuVFrYgHleGQhBA8hx3TrF5GNf9wBwwSfEuvT8nAl
cSKLweNFxvVDFABhcQrAHp832sclRfMUqMXn1+7yyAi9CwxFWmxxCbB5c7Ks3xCOyVV0Mh7T3H1y
MASsxXIEcF5982j5bFUxkUvMIV6cGGvwQFCzwfdr4sxckT567Qwyfaz2C3hoOqcNyviRwQItAFxT
sTQ/xnw+1v3wPcwKTJo4gkgq6wSpP5leglTAqYWTEiwZGIQ4irC1Uqer/lkmGD/rpHyMIv0zJOrW
U9UmsL0ryZRfnCKBc9gnd3Rif+KrbProWo0IHccOhnrpREe23W94gjOiUIkyzOyvTmOMS8OnXZm1
8aVb3F2AFZA2lwdIP9+SLLPpfYzgLoyOJNiAbM+6nW5h0v30HQpgz3rMB/kcJ8NTWAHc7IQLmY8J
Qu5HdHjT4RtK6E1QsDNyRPlayx/uSCdXuf0lM/uDyI79IvUx6yHehGH7Q0LKDO3xrMPknBnBXljB
h1heM5P6srGhXrlnrZhYNyrktw2blvov7jDpdJhNSXV4xO16HkYPXAIBSwCMcyUvQnUv2N/tkGZ6
Wr3g9nhQRUOQjJT7NjK+N640cRBEEMfHR9ean5OiHw+WJI+y9oqbtm4OpVHDzvQ2SeInJ0g+wSHz
podywZH3PtweVF4JkVvrkJxZXFR4Qhz7tgrslLTiRT6U2nKlyV6qJYmKA1po10ufR9sFijbMO/dc
U2zBtATy69GH8KrZJj1gJCgrpvzH1PXQVs9TMg0/BVtTBmmJa39MxrCDp3y0Op9AxuHg9d5tmxMw
1tpLeX5nuvETnEdzpeFuYTCKp9tKAY1p+9vKJQEWuLvXfvRDI2lvGt8Gr7pJemQMRSBfIKqXIn4d
fYy6gY+JyS3jM8PxbOsNIL9oIpB2gRbSdcqvhZ3xJyMH6VlI9nZs6/UEkHY3VI4Ce0PUwyAqkGK+
N5GUEBvLyGvdlQwhAPYTrFAqbKgYcxLXtXayoJAPlo2MU2C8rLLvtTGQzil6QNcHe8kmDA1yG7Ok
gT0T8waWQ07/aWIvyE795PZEczx4RgT3Zna/6y69SC3btRh9GJtVxsHo34vaL1egBEgjp4J1EUVv
yWp4jgq9z3GPsSk7spcgNrzns5OmB0iJABH8//6mROnJmT6fsU3+KKIdpJXHIvV+ImUhkLsoTx6q
E7I+gd/5nvhoTJvE3maEqY4jTdJRJT06B27rVKvYlLi+6N+L1yLFLF9k8LobfM8b1TjdyhxRkrKk
JCA6IRgyf8K74ILMq84YZlC9BckbEptjh8KERhGAWt6CMjcUAtWPlIvcTiznWulkbFpO6IHulv98
PG2gUTlbptLeJi3XV1zZTxzwrDROyKFVt7Ddib6oC1p2VUqXoZ65OBZ5RCE0YrxdCFhR7KwLWDO0
GIoNunHo1zNMjxr+a8aogKuZJlXWDG6QeEwO9EZzIsszDbhyp0NOo/i9od1zbor/4e48mtuG0i79
X2aProuMu5gNCWZROdjeoCTZQs7ARfj13wO4e9ztmpma2X4Ls8AgmSKBG973nOek0X72TNzlYzP6
ZdpK2reQRLz0GyCAeWfmDSbypn4KMjh2jZXdpe1MuQla/ejSoBq4rhyXgh1c9hJ9dL18kEDx6X8R
Ucxuha5W8KSs6Udry8+Gegjfhv7DO4QNDntoCZtkHn919CGbNH2M8bW5Q+FtAyd8WRrSdLtwW3UR
4EEnOzQLSWP1zLkpKJGh9lB5Bizp9XQeMerkyXYakpPpEfmKaw7SYrf8+Z0b+17NSr0xoU1LQgHr
gB2zxX5wNB3+Q2IvW1vcg68cdsqpP3E9tAdkxeGuFqeWRlqT5ZyChkXPz/pScDHIsL3YSrsbl4I9
lkQyyHrcRWXoE/3hMPriTpLapxElN2lWfjZLPd0gFYHuR1NerhDGkf0DzACIAdHEOcqxq06BMX3W
XEENZWdN118VgE1khYjmxq8RR+U2LfC3lw3EQ9q7GqXvlJNOUDoVzldKyWBfVbQOqMhsuwymuT0X
YJvwU+ZsZpZwkHKCFwyjyKIGu+lj+3us0zVOUozPRrazs5mKYFK5Wwkwe268z5QxtNLsFzfVL/nM
1QCR8U7LFTZH3XrvWlJOuL6bLe772yGDqFZAgNwGUKSSNF8iJOFMwpH0udr59B0wQCwRwNovX4X1
TGMNWrVscgaqiRMiEM0+l9qjx2UJPwa0e7cY9YtAHkZTkmGAM0D71UD2oG5AZ6e3tZFJFDVXPtav
aXaXoR/1wcEZmybcmmZlXPuepNqxcndpD56nqHdVD8GcjAkpMKpaCYskdJqSISE8rg3//8ZiGonc
4v8ipkmJPSvz/wy5siB3o7B5b7v/+T9IX/gHkVScMIYJKsi0JYqVfwpqdGH+QwgHNZ5rCHQ1i5jl
XyFX7vIMemO0px5V+/8MuXJ024bagctk+dn/L0ENKRB/KTB4wHSBjUN9QdxDetZfgrxGpQi9HR06
WexespIK9jCxonVhpVBmfR0aqNYjgLAqHQ2/155Swrm2ZU/VMCJVFUrQgPFWcHVDD96OS55fTY9F
JJZ1QmCnnQXGh7NlnYsmbEyWYqdoKOILc3cl7HRrArjaDk33MdZg9+HPkQkPlsL0Zt+adGiVkgvT
kd55NnN5pimg/CRiLWKUjnuuHPu1okQIjVWymxGac1aEx5/Xoz83GnmJBobIScS+TRbvcX3KoBDJ
dnL5oXooXfgJYbuHYPgqqeKjcAv/eRNCncHGz444RScOV4O7rEAheaPo2f558frEehMvL1mP1t+y
Hk0Fqy9p4xAdgdfkzVfULpwpj4gOqgn5Zb0B2JZfmjlA8Ato25kwbkkkjuffR13p56kbbenuKaqo
wBCCHoDHPGcXWli0lqXUHvo6dvdlcAPSA2JX61BhNMPi8ucm0VW8dZyUVmIaJCCIaZL7ZHpQJLCN
6hI78Q393HnX3uaOPRDajPSxSMuYnUt+bwzep1OxiFB0HXaOyL5lM3u6KK5+eB6kFjm5D8GQNL6I
HHDUiVcwlxZsPkMQup72vfciStcq26taS7e6HOcjqVw3RA1BHGh617fG2riGnaFfx2Gy8Oh3NHtl
6Ih90uD4xe910jwTAl4bYvfo9ehGm77MQi+uSrIZ4d1cCdqCCmJdmsTsSaPod0lnfIDlVVh4CZou
0L5dkberrd50gW/aJaN5Y2M9V4PHjkY9TRSZx1RON86ImLZZJMShZkdXQzWcnd2cLcngLagj8wiz
PL8FX9hAgWnUwSTpy2LaVUhHmmE6WKQ4jRbyGTzP0AXy4abAIInbjVQXSmcXbyztG5HFzsH1iDNa
npPVwKcHnSYPDMU0wQucxPFOZMwedP70KyEQ5lVf3nXXRq9AW6c90MP9+ty8vMCJ87vJsImnEvOL
EyL07KwOOGZazDdQyqabwYn5POzsIBEEuXMX7ueJCXbQ5+RgT/3V6WHpbdtlB5mwat7jfv2Px4bm
O7bt27gLiSpOo/yiGUsyrtbsgSR2Z/YmHTa9JbB3PVwf/HOzIIax5JETKmDBrDpx3eJ/TqB/r/eM
kQ5OCiKSih5ZQg6dlI1GHlfdPMx2+DLGLO84N4wL+oTfGJuRi4Xgjvtsyd8TeK9jGOH7NFS3Kz62
t+eKNU9DDkANgmTjUPrCqnWfIok5L/XfnfLyHyuwdDAmdSwlC/fOYGVbDnp+/n2IDNlv8HccRVBl
8/Yz8+DfWYvD2lhu4NVZNt+cJ2nsFpTbziuqslGd3yKvPa4PyYZdkK5bateYqLkYEoi/0Qb20RQn
aSqz2RBlmO/IoCEdhb4KUBcD5inemM90VGoXmUZ9TpablY25Hq2PjR7o2zTDDqGD3WsDSnOAxI95
58THSsl5Z1VtzU5PvpuNzPZtWIF3Xd7lnIfvetzou9+fZE9pvfRGbbsyUcE/+iD2h+Mk3Zpw0Vln
qYMQRhbwGQg56VjXYj8UAH22ZliSLLfmBguaMeeV7opaH9NSAKOMehcWF3HuEjM/wsPeCyyxcVEf
0KtH+1xzJjzL3Yu5YBZqzxv3Rlk8OwEfeqyWjrpGSrhA5rjVJlHQliZ52+lIGhqop2+MyaSF1IKa
CIubVtXR3mb7XJhK4mvY6n1hg3hCdbB0w8hlY6pYD//kD69HrJsBr8UQjUtNkMeXj7TNlhNgWhto
y1Fblo8kH8HI0vPivKYUO3bMdCXXONl+mbzwOxDvkKBHdUGMxgkMmDWcHDAa6XIZ24mwM6ezoYxP
A9P6jsw03Gtz+7AWNOuhNTFrbKb2u93+CnWIkXTepgyMD7OoS+gVV2ohUX2POqn2ked8EfTTQH/h
lRnIUmID2Beur04d4DxgxttNQP6vmyfVEdJ0fLTNbt9Mp7qYPNpVZAMAwSKkjDoT4DjrzcgeBwQQ
p7/+9vWuijHEQ6MOr1MLBXn9GLDVbQ2BunG9t95oy8dhjw7RBdPHsHA+58Qxz5Yyi53NBv43z9PI
Y/zmZNBngrMjXU7QFJTxPM1UHA0Ks0GNzj5ayIjz7eia5ZGN075d+KRe0dwMCxeY3jBKBYfCWy8T
3Q901J0rIbcJkXnAUEj0BnY0ZbrRjqk+swoQKnoSHQMEIZ0hur+Bvubo9kdhK/8PLXkeaUCzzBYU
SOwMfMgWJmh1ihR9Zi6OM4JR9DtxcMwc5oKqqejas5lwllLan5v1sXbuH0TYdPt1eFtv1uDxP3fZ
ZVbnPNYoMYRu40dlyNzaV8f16g+FzmiwHq43nrQlvXh3kUt0N4jg2XwLiGhr1P160+mIGQzivdcx
iBjSqxN1xAMVMt60hrojYZjUdep96/+7jrfre/nr7hwI7VA4OeRdypeu3OpBR5MirRwuoHpiL+tl
b61N2X6tUK83rQYnqc35REoRWje6CzHW6OyvnPXXjoz36GJYmj8X1Xg0imcNFNGS18uZGQEXLfFJ
0kRfLlO55vHiosfxjP0IYAZN7CGo6YDbm0TRVSby43tWk5zDD8ZejZ3QNRiYazO99FTRDuOS4Lty
x/N5QjC4Hq586fWZP0/r+bHtexOoG/XyPw+vR7gZq5Orfqx58C6MDVIQGOuW5Gbyadm10fKALfWv
u7+PTCc9mXB5+9oJ9d9R8mUagvleP8fKdkp1SQgWswoXvgt/cQHq4mwlmbhJYOAs2ZknVWns/Vwi
LeKm+BXnSj/rmqmfCVYjYExK5HlUfleC7XqULKSsIl7qvevh+uCf1/zvHgOtSkqEFiJdX37XnxvY
/M1RB6b456G/fn59wlkgXOtRP5IUqmnUPNZLr6pySJjrYd04hY7cFOO5UVKHgFjrA0va13RpjuOC
Tv8zhf65ux6p2UKSvD693l+n2T93c5h0ZOPAWRmbeFPoYtytU87KhkeLi1h1vT8s15GNKljl7YAV
R5fNeb3xxAgswut676jIDR/Mqr9Zb0bXLf2JGZm8gBgxjl6BDjBcpJeSIfo8Tb06B2hQ22Os0uAw
obvu66M18Wk44PYpji6H4JlYJgNUKs9/P/Vvr4r7ZBC7EQ3t71cVsNnK6jS7jD67Yp1ylqthPVpv
+hxM3O9nqtSZm8v6KLsWlBvr4ZpPTgJdmUNE4JqZzJHLtf1fv8WgRL2t3FFlFxIPU7+s2QtQnl8k
KL9/+b8/8udXBjE89/U3ro+NreGdene7PvzXq6Ip8qbfz/w+XP/3329kfel6P65dXrXe//0//vlV
IsHRakinKy6uCyn8r9//5138ftt/nv7z2/8fHivzS+LWolF7NkKnOZimlv3owp42HL/etZU5H8VA
batAuTED+QAyUN9aiSBvlSwpLInFaxITaVbK6jWtTMVidrb3RSOsgx649206Vt/YCn+xRH/v3Kje
zZGR4IDVSHsxeLlewijNkbiQehW9gGESfp+kwdmRJMVFPdq8wKay1VIGzmLyTrqyezbLmJnGI6tm
ZkbZOEo9z4M3+H0t3vChoVaHUYzG9EKS9EWL4obEBnIvKXdBisUoMw19u880Jj4H3sQwpbua9el2
7BJyC7quhf4PPVg1VXaoiu4XOud4UYvDfhLqu9GNFBqdb17SEe1RJeTLumprNc1+GvUfpgYCSu1V
SePZqKlqzQ5BPW4PZZ/L5Zi26ZkSeYE4zLrg2e4Z+uLvkUcEaxT9HKYPSLlADwHLqkRT+7CI3jq6
MAhMo5NVsyEtiLUMTfNgdtWdXoUdX1UNsD3sfzpY1Csh7YMRUJFInGIfNuzcAPG9aa7z09b8xlkK
GPnE3MqPLjmQjylJhGa6txtUhW2VAzTOnF2UmR903R4kpYlXlX/Qx971LLnupj57z4muEGQ7+GYs
7uvJnejwmwYNObfZUj1mx2H1KLecH7P0BEQd2Z7KFOWnyGDoJiY0f3bZh7Gh0JcTiQLEAkwJnYOD
9Lp3MbeRPzbhK7r15JLSL9pSOOn8iu3jDmIT2UwpUOjc3o2Um/dxRSYnHqn3hDP9nDBTA5JVM44J
MspG/SVwl6aAocGeYwGas1oFl6sfxi44DwKUfUSL+ziE+pM3NNaBJJhTlNfWY2x5T16V3Q4SiFsS
Ar7o9BCQNLL5ehxg0mk7STkDwXgA2daRB20goy7M+xvCIoKfmmpv+FdvqVqTADM0ix2eAQ5eYUuN
lWEyhmhNhqSflBhubAvxxCzuZNyIUxp2zVm4yY1Q03Qnca9ilcmQvQC/IWyTlKSg3FrovxVJwXoJ
psMa6Bl46Dv2o0Fvr0dIacD+tFCEnduu+zAWvr0HH/Y0VG8ahP/ZpVuTmXCQE0B4Nloa1kSdfSVN
cPF9gPwxZJpcLEOB3lbuI1y0ZCLwOYMPVNjpt9q0P+zWfrQ8Icg6Ld8qhijy9VKx8epebIdFgmIQ
7HAV4hpjZdm6I7tIyygbXkXzN6MjQDv2lmQaSADQq1L9wSn79n4qvkjFBWTU0nwwgKGNEWPfs3tT
C5k+NlWJWW20KGBpP2dK4EUc7LOILJcKM4KTkKCWh05HdAURJFPaxttCtT+RSNp+YMkn263bY33p
k9Y6WBZMM3Rc5Ej0I84lLVtUvwGXm32eqWqxzPPwUS8iTRXctAiH0PP2v1jkJhtrJCA4YHAqc4WM
LQNT3NPsyFt5zvE/oOBJbutA73ZkTP8oU8EcgLOpjSiF40zAv1GzCO2o+xhV0dChCt6g0yWApZMU
HPoxGsRT5WrBmQTBfeRCIOlq65IKt37QRnTFiT6kYIbbn0MH1iZgjCIGO0e+QZpvZY3sorv2tkiG
e+yhDraAwwDRcOgxQEkyG9CliZ+xY1zsySQ7eIjf5yEj4zkS2wCg7AarSbAvpLoSyvJqNjYNEjAf
e8LQ2eK+KpV9VTHCSE827hGFfWFrnL7VO2UK/iZFfwEk53cZjEfkqc96hFCFJtLPvqRtXc4RznJr
ASpaJuJqAldhFvqwonqUvzetmTsHGO6PChgVckYHI3vYQbkmyWgvJ8SzSQVDXp+rXTy+9+HwY/Rq
YteGly7MztSvsOW0dPdj9YLSMt3kBpK5NrpM2nhXGM4HXiWQfnigXPSICnlzTfutdAfPH8XXEFXC
B+/95RFNT2IxKW3SVfti5vSLK6h7bTXf4l5k9+BF8BdCXOGj7Gj7WcFO03M6pmlV+JUJuluyPvJp
6n9Uw87LStxPvQLn13eshBtUaGw9Paaq7AD++EpsrbczwWsQ90D8jij0n8QZV1AJv1lWjW2rJBai
bNVH39LyELLiuoAdGUc6odnkrRg/lIvwM6iINKEOVZVYFp3eug3beGnw4dyZJm9Dy8/paHvI3CEU
Uou+W/Z1zoPbsfIoXw9Qp62g/26ZKVEGYC6bwb70juPc6kV0bURZYHy01B4lzS31Zm+fLOy5MKRv
SEAVsUBT9UAn8sgsXO9kZ+0Tl6x7I5nfUH4AO046h8aZUfgRi8bNQBt2QxY7ZozFGkiN3YzGdwuo
Nyq8ZYmWveL+G1kzGr+M8j6ETLG1iPL0R2tiKHwlm/fSvldR8mLN2nsn4/o8Bn2z1WeVntiu3uII
Q9cGHNlU+tWK9OJgV3d5od97c9P5hUzqvdLG3Sy7cht2oY67j8E4ounXK/MFQG+56SPmZQoIj5Zm
vrgBA2QaV+KhCov+0BSJSZlHe7RKdNw5Dg+lEOP1XY6+oMQTOSYwviOJ7btr71OgfIaLGH3s55tY
5PdjSchwwleWu/gKQ4j4kGLIV3Ddi1aE0akEhn60mgwWMtxsuBms/Lpt6LovVdpc+iK6d+O6vZTK
+lgUEHoFOduKoV6Am4CIQS0wgoLr9OCxAl0UKBiDTz0an/uZz1GjvYZoHD8C89gin2hzX9asYJXx
qNvm2Q6T2xn8qKGZ3U6g4NpV0I98fGO+pYqPrBwI5KuJQo3gBVH8xQBjewD+FUGmxpJqK9s7MTU5
XTW8AqZ7SDwky3YZ/mLPQRUfuqR8a7TiUVah2uhWPFESrsBIgDwuD0PhZqiyYpZPQshdapj7qh8e
2eUyUXPVNSD8K8v2KHsCRR6tUKA4mZ7Z7D1ho0tvhphEF9r7OfEnjObyGi3bkDl/hAmI40koX/fS
+TqZ1YMeC/2i0UqnI39pk47owqbqt8KFOoStsnqQqqHW7Om7OUT6QXIu3fO6vFASRzKVsrp12fNp
3zQ6nHSgR2hvhJNuy9TbU20q7sNYunfQS8aulD8YjgBDs5jf07Yk5r4f9VvVpJdGiDPmixbmbUhc
hCronGYxHRgizidkpaUx4XeaxnvXFPlO4Hz1qYHHW8JqaV4vIB7LSZK93h8NIB0EPZWXqU2/kCfG
9G/pIoi++CwT62essdbKXLTZyIWpGmcCVDEYx3SAM4h9xigrZ+dk/akaRATrUIeOwNDAgCjFw0A+
ZZTWxAd79gnLhu9lg9yxTNJoUqe0SAPmPru9Ta2oYe+FnqRUFCili7xbE218gJviA3JqToPeJAfT
aTIa0ASionlxEN5sOyN29iWdG+aOj97JwUNkjMqxgXPCboObBDUFC63oK26vCfnXOfMry0jy9fLq
0XSeiDfSn4NG94dwaPfSc6utmfp2XX9vFYXzvjNeLYPFvXTNB7zxb4jPfQp4DzoMOfZ9Rbcb9Zm4
GlLKkQPOj6WhKfxjqHUFn/gUIQfXgxCbWtUfs/Gi+hQtuws+zhof0YqSnIGWET7w2e0jRCS5cd/R
6Nx2Yvy0C2/ylTeg6eh5SAu0ADXV/Oq5y74gMAggWnQb6HWQebU/iFWLcTfOne9WgiUMfTF0WnmP
rKOYmG2GLnue8mbcunH+0yxcQqmxKLEfgx2sx7BJy9o41/Uv4BMdUKCAyNK0P8eTPJYNNvfGpeSb
oks76gFywcStIBjKZMcuB2V2Dz7DzK+Zw/+clXa1lS2qr8G8E4gYWHWlO8SICQ5tGBd4DH/0jP1b
c4kVjVLne9MlPQOeh/AP85VO7Iczds+oeB8sOGRjPVNjwMuzDWbk04TOmNP4PhU5f50h31SO5Ue4
AjFb7cC7xVGWRBPZQP2wo5B2gY4XcaWiGWspAOWePOH4Xf5KYxPayR30f1fh52pzonguKo4/bGTr
uOsQQNvG65AMXw3mZXx19p7YlV/WNN/m6fIF4uTnO2PbZgEpzZtpPxAyBw4HAksu39JZP1Su+tXn
44sRhcRIWweW9e9BGmE0lyyWC+k8ChiUxIA9pwkJJ5nWQYDsD0VpT34x7+1U4NzG5LQpQVf6yhyv
JUjZMgiQCLvvJOlieR1CuZsr5PkxRvJXtMYtrrdSv+mFUdGirMdLZ93SGgp9ZyYLJZrzF5EGfE7Q
2PjKiCvOpjv2LlSCbA3z3q5jFJaUa0TXv874D2/ZpRh4CEC88ZFVE7a/orH2kMg/6dt+RT1WgHam
8BiiOAcG9cIo8bOmebavckhPKqy5MCIgVpJRO7A9UPcYQJSmmERDz0/orG/CjtaCtNVOavWrE5LI
4ida6D1y9Qx2lbJLQV83eTT0svinmKN54+b2dzQnBPCieksJF5XxEhlB0Y9zsnWRPo60qzexwpxf
zDEINoqJbVN+wQZIt1E0Ie+dPvSiM7akY5yCYHkDQhVHPWr6DQEocPy/9SERckyu0Kv7N7Mznxrc
GAjZH+BO3cmEbylPQkqpOVpISUJux/zERr7uiVSO4+gldHFdV4AEzTD1ztHULRyBiB1yFN5Lo9QP
UQ5FkV0oKwDIozsgAgUrcGyCcHCx0pDahGDJzOSEq5HVez8WfCABU6QlOn8obQC7Ib2baIJiLyb4
6TFOpJuUCkNsaymj9vAO0w+MOdFkaLjokWEMz4bkFcpAZOjfiVxAUtjitiGPF/uytY2V3t7C2nUz
jUbJ6FwN07UvC1QYhRoposAbaPdfqD5h2oechWNC1LcKN4XV9y/xZAfXhvh3Dw2cArADSrRBcaZ6
GNOU8lJm5Kly93onxE6l6RcBmTQma0H+UxHuWzMKd5FLPoY0B3RjE07evNOpJJLRmwHx3ff2I0FW
L/3wJSOq3o7+Mth1D8HB+7GIiVyHWc5UROGU7jHI2C3SJ0JIxAjghvz/TZbEW5pfp6hyb+1KEEhZ
hvpNAWafdMiC1abFygGt51hW8VZHrYZ+1t3mXnsfaTQF69RieEjuZVT5gB4+9JB8ckwvRJvojHy8
58j0yl1Nz1xnOdpIcV32qNgxg40e6DUXJH/SKMa3vm9wFkPJTTTDQN1qs/x2yOurcKx3gnyWIfN7
GVY7gMAveMG+urz8WjQldh7fqaLUN+xUAr7jto5fI6SOvhF7EN4zVufaN7zTuH/x813d+NPK8ns7
n+0TeiR0maw7cZNMG6M2r6LVXvAk0yV2oDyoQGz01zzooT2VisF4LqCHRZ+aCuN9nR5HdveIb6tn
Js2rWc0Pbsjpme/M5XuC2SHJNzf5G6EXbFVt4HIPOVsglRPIFxuEx1SszeSjOejfSa3F/IH8xXRO
VUI+cWS6TwD6R2LBrqmNxCADGB+H0T31OIy1QwpngPYpMou6HZ6dKXmO1fw4jvFDGE+nuKtu4f3t
IezbqfG95E8IoEa79WcFoCQcCIjEdtGa2s24SKSL2d0vG9OZ/CcuXBa0oX5HxvK7EZgvGGcIQZn7
Q5/UX0nkNjgN6jPEbAJLtRdPTsfKFlcFMGvTxIuKLODPhVOOeVc9GHxbZmDt8FUD1Hzy5vm5tsbk
qJN5ReOSBSK70q2bqHzf5ZwxjVWUW89u/G6WgLGbH7Pr/kCGSAlBvwo9/+pb+cPs+4+i+BjaAM0z
DY6cAAXaSA+1Rr6aU3wZvNlsrr5I53nK7PK5UKjnqVjixyjcD8n5fGjT/nvBApvEJoYkwgDSDUDq
9yxpTk3jPhUxLSIro1AwnqypAAxYPdk2gXpEKrt6+zS4+T5CKeeXXvDgjbhx0XF8pV76IMPXgVA6
o9Vuoi459SL7rARdpWZxpmr9HskIIR8hcNFG1TmGYIxZhl6/afF9Ncff0679lYe3Jhk7h6oi7iHs
vGuJo6bso7tAR7CgmThf7C+biPFtaC3FKsOEzWmUW3poVJFYaSMXR4cJfP3NtFo8Y9+aMdROeTc9
aAFbQRfjYhY/zvHhv7cOz3YW7NH/WYd3/6so2ilT70X8n1q83z/4Ty2ea/3DkViSJDMJ5YV/1+Kt
3CvWyzxtLPyqf4dbGf/gIYea3r8kfH/gVvIfwEFR4elo3qSzKPj+xd36J7mp/ev+v5OcQN66f9OQ
XNISTFcXhuXquvM33irDfTXnlZiOY1Y9sX6b0QInTzBxSrTtWA0cuQ81gEh0zPeGAJLiGVa7X3KN
iX22AeC72WPF2rJdVkjdYJH53YGZJgxtlzvYQd2RC9cBcXNTuu3DIDGu5VqH3CnCTulFsDNucuUQ
Dhaw5sx7/pnY40KTwCjCTBj13ooA+VoQ4+spOaP5XSilPVODZxd1Z+u2zuzgvvxIGhWfGvwKG7ul
TzxIkiRIOdhRY4/Q61qJ39Zp5VsIug8TgD88uuEbiHWd6oeNoV6ym20GJ7lQ/XlJosc4aarDJNWB
C1XBuHK/R5Q+DnrX0rwMvwD0H1qTS47VxDabKvKaSgTiqTFqGy3LzgQTUYtdzN+5ygSWH2K1WoRE
G1EE+J7jwiDyzxIgH3SArCzrt0IbAZMYzQf28i8Y+rVfmtoL9A66OIlQm37Cc6sy75SrCI2KY1wB
C2Dvh2d3ii1oeeZ1GOmSpJT+iwjFnVlIMlOIv/N7y/VOY4q9xpV9fZoJQ9s1Mo1vpwj4SYLrrXTU
lT5Ud9GdjzZig28q62pqpnt1XCyJY9L27F2q9IBwHM+YUxu+Gt10v1j3LAeXjjvVCy0rw/8A3XeL
vRW/wFKyNJP4zTJszArj1IHAIoqJTkLrlzOQvtltn525uqhmALlXeccIxb1HMJ/Qus9Ah2WIhgJR
lnPXSze/sy1W6S4p77622P26trvOWaadkHvf2SWLGDeOjFuJg3Msre+unnd3QVjdoE+pLhq8T8qF
+hE7KTgN4J4mKe3PZCqAeh8TqH+DvEyz7QLvaE6gV+k09sELySjkzsJmo6MQ5buJevoeoyaTdBoR
FwTtZOuFNcl5jqWOuWeMxz4rmaTQsh/q6GeDKaCJF48FKRMHnYnBLrRfLIzabToS69VQf0Q4bT4y
X0aD5p6SGTinkdDdaGH8BMNY7YWT6UDsKVnKjvOEhdqA7KnrfXxH973CGzCMRn+acXT7dPN/dBRw
jgIEJSZvh4TXukPw2YlvI80JiFyGt0XyeKXI/XMoAn5kbJ+kU4LHbYMfqJ6YMIsnYrU444r4anlU
5IacqTRNCVw2hPB1ZX6TTfbUzqL1kcrNft8yMQYAmxuC6Q/l5FzL93iGkqjGkfQU4wkKaH4Mi+FB
at5e6PWxdwzDb6c8PGRx8MyS45cXE72WjkABTHs66fCm3Dp9Ihqv3uWdWCAPxVeOgXBuabxEc2By
vrACg2Hv6WFzY9PV23hYobdFy7iF0O3CmzUf+JQ/4oRtYBHrW7im/S4z3I/aLQ+UQeo7U8rnRm9u
2gYdE9LnxMfk1l269EWm6H0CcbAqtEGdQ9jeYk9UP1M6mJt5pE82kSMdxYJEaVLKFoEYATck8VDU
mpNvQa1jw8JcRj+qmCuih72RNX5AH866BB5ecAq7+mZM0wGsg/VhOiQN6OjIilHVh8FlHUDY3AKq
ks8Fqlc2VjGd3lRnLWaRqDVSOU1BsMa1Tg83DtE7ZeTClTZeZFSI1RjlR7ycGpU/AtPn+NiS00L8
JCVSWbxkRitPZV5TeL2kfX2IKJ2SOh/RTz5Y2JmOkMD9GK0ucQz1N9sbCMTLzPpQgkKthYlLh8VH
N/UxddwpOg64fIAT2c2xH2lixirwhzZmj05vZKdaktEKl4av3b7iEt+KoXvubAdq4uAtIRUMF3Me
XVStB1vHXJSk1oOrDMDrA2kqIS2BMpkASeEgwVDnPX6bMwAGKUpkAm9Pk+poQLg2bhy4DSOry8kU
KbXOs7nIWwqJZsk8D0NKuXXq2Mr3YXlNndjxO/sTNzIbWcjycoL6IHP3U5M2MqE8OGhGzvnbCJJO
O+LkCZEgiBthnRP4s2v/tHL9UdDm2vRBou0a6kOOA7GsLuOPucNQ3MfFW7eDFwI61sX0E+oENVLj
6gKUtcHRZTskVFzvOjM6IIFD9FGR2VziTiHB8aRF7ODthLW80flmaH7VTvGagqXbTA0rabOhpKVj
WAJirWO/ENTUZXYN5vTRKMkIhCYgt0FjPplGfAXqlrP5rPujhqlyw0LkoAS0H5D+Pk7CBL/6tLeB
8k3kRZZ1B3QKeXtZTiYy5ttOBQ91g54yBxRkSk6ihYcl9e81TTaaPlO0DyPcx5qhTh3ahTMb5W5n
IwIfMu9JlISvkQZCdaZbigykR82eZ+zNCtw2tXg2Hr7H8TYu+IxDpzyQMFJunSB8INvlVBjRDhLR
A07wU5lwyk1Fn22jIP6hUGddQzTLSZ/yp9g9lig6Tpt6hCkozducMG2tTVH16zrGTUmCslxyWeQw
fHqqpgXoHYwkeMdf9yInsqDMmrKunaPVY4OT1tNnqnmh35lhzNcD9FFafhemWAPdE3VTZ1vbb/Hk
fdpRrvt989p6RK+m3T38r7cQjZCf1O2dltwwKARb3YUi7VA84w12BbY/knc0YBsbbbVGps6JsNYc
DUW3KxgLyCChwdd2064LsPqw2jhkVXCK1cluoFGGi3zXm9oPdn95jPE8BQpO/fxGr2qWI1a47w2Q
mnkH3U2p13SCYBOPHhJ3Tq7ONMGUYE5M0JhsRWKcwrJ8QwbP9pvRDZqlS2h4+yJlE1A4TH8aY00W
m0ZSR6Fe5oR2RkKGHgxjKiqja1zCDiAAmjMvIsSnriq+9571CmEAVZY9FpR1irqmS+/s07wYkak6
B+JBwFh5zxZwjg3X3CEQ084BYw0imbPPSpt9PMIYJGHHbJpNTsrKpnfg7tD8OAuveAk9MZj/xd2Z
LLetdVn6XWqOG+ibQU1IsKcoypIlWROEbMvo+x5PX985uv+l05V3kNMMRSAAsJEoojln77W+tefO
ThlNCJbkYuysfNVjD9ukKPgriryUN6m9Qvkcp2NToXe7LeQ+KVyU+zgAGHLaQ8oFHHVd9s9CKu4a
lVNWCbdSeCbz32PHoisitzk5swNld2ifeXsMFLU5LoONNrTCdkCU9HxIqsc87U1IPdQwpAJaaqHl
Im0xXt+k0VY12r78IIoUg0tlqxT6Sqn43BUHoWsgexV1hSsWck0u5DPavv6Bj4PoKPGg3CXX5Ht8
vuft7bSKJLBTNafVIam/S7lsOTyGseodbJozu0pJSUMq8OTlQWwe5ROI/yVV3gUwRlxiupKqW3cp
WP38FZ+i5ISaCPesNd7c4tgI7WqTi9wCuSp33hZ/7JPv+Me+AE1c3hrN/o/9t003gD6QJOA8YJGl
GKjhO1UmwIdGLMIURlJlw4tZy23TsZ6zavY24z8qRPm1SslhJmNA5XZGBuHyKVW0p/E5T0ESFnKf
6oTlviWS/XZMyLU/3rBJ6TbYDlgtKQy8LVShV5e6Qbkvbi2ouE42/6akTOUxJt/wcxUC5IvA426k
TFTqx+VaKrWmWQcduDP6n59a1izS/GUcOVvtgpqu1JPbZXYIISFZKyfBTf/5tYUhPba/1+X/PrG5
mlMrpUFTTBzlUnosRcVy7SY0Hru7tMIfrC8mtcJPIa9cDWsYVJkb7oh0wKzvdC/yNJILx0n4Fipx
RhUWYnU3ZlKjVZAziFFvkPBzEs1kZx3lplxTxaY5JLVKzCir3gBtXVe7TUBQx96oym+K5/YnwQyC
kG7vUaM0V3avW6VqnmDgkO8VbPQO4yuJ6+m8TF+09mzOTfrFja2d1QSvTdBkR0cZ403NUBpiRt1s
KydIEHrQLTUrqMoGPCY3fygM+s8WSrddVM7cLsnxFNdLJnOYyDflIkYeOnVG00INivoIPKCbJft2
sX/oGlGiQ2/7BkqllbY49IAT9VL3mUY53nDXwBGSgzYxighT5YDgLkZf0KanURRktSHIL7pecocE
R+Z3DlPrCtkvpWDqkVZY3asWTT5ye079NHwb9IKM5QqeWRQ27SbJdIIwwjk92mPxizP8yeRGf2jQ
da8UJY72vapm25w+k5/BrCOJ6tq1qugF2uFhViAmem6wRkJC9Twc4gu8etpgDTJYgpPQfaZ6V+NB
Z6pZCdlnLq7KMP/QgkqVp1y97fzjOfJRT4g9b88rW/pcjVutG8O7k49lUjUqV5fB7bclQLNA0M4W
F82VJhZy83PBtASfXMp9vge9kTCdwTi0YA2JQPVVE4VFr/c+SR+I/a+TYK3JN0JBVn2+ZSMwGqmg
s9nT9fZYIAhug2C5yX215LsBepMv7MWrb29x2yyoLmMagRvXSoRcKmhyQscrkSmVZKnI1dsic5N2
N9rjIcnwvpgWluNJHv8utow5K2oxBQWZJvbdHrht2o2HEqBB4bLrC+fzKfLRMJ3f9Ra06u25VVuZ
a41xHga3/zBb8B+TkA4FqZIODERCZ7TFxK6Lb0p+D/iIhfhHfNlhXnrzWq7q4tajGtaLZtDYwewI
SkgsZkG70WnmoPVc3PXgOaRJi9jVhlS944j5f+8ycJJ5yozLS7LCMTZ4FV/xH/tM4BfoqXSwmKUZ
+EAwm2Mhbr+E+YiPjHijBjFEnuDyUOZxfFAgGFQxg8hxvtNFmrM+8Cnl2iBwQ5ky7kPhcaJLSc7P
oO+ZuIabhlNjxSSHYrT8CxZ5QaTeSkK0WDSjqQu/RuTL3z7Zs7UtK+NiNAoukExpD+7wNidjfxx7
ElUrVd/JKGfdjhuwa+6DIT4h0iLeKkGMeJLbUwbAEYYhnblkCgkHQzZI+GWI8NzEy3NwU1z6UPTk
AjmFme97YTxQcwUQVpjMJUjJ7AgnlhALsWgJRVk1Dv9umUYtXycf6C0SUsmDFV6FRC77tCFcm3Qf
RHP8is9nife4/Ub5u+QD/7rPlU6K2zvINfm6277b5u1tbn/ebV9Sc7ICagc+4BBwdntn+WRHWqs+
//bba6LMJUZI0ze3XZ9PUXTydW2rQx6GePpIGPBwBNdqb6smhbfE+V7OTrzpufUyxedUxrZSHile
ReXeFNJOubNcJkCcUGHNJLHJV6RzInwJZYjv3sRmt1LlISOPXHmc3BaT414A7erbZkkI8B0fEgOz
nStE/jExrquR8COsKrlg8pYKzUZxH64Sh5sJaCQU++KPUJvhcdSRHLvQyULydDApOTi1CljzrkvD
xs0hFfIRyqbrjkYO6CkyG8Jjyc5KDrnw4IE/u2pZ5xEDtTAp0HBQy/fgLo4FaVysbtdo2bHKogH6
V/6r6VCq/q/uBxiU8Smd/3s/4GXmUlKEv+dc/P2av1sBmmr+pTK7dk1L5b0c4zdbvqbxEDpXw6BR
QIv4H1e+af2latCKPX5Uk4x7ohaoJHXR//0/pvoXN1wK96prqKpDO+B/0gn4I35LdVVL1UzDs2iN
83tkKtlvoQjagqqr8erxYtSv5Gs6Vo9Fj2IU1ZOrmn9+9/8aWmmIIKvPXInDT5Fh+edv+yPoChyQ
Cg2H3xbczb8mCKvPJcwTZngPFv74YmW9lOkpvDN25VPMjPAVHepHuIsPJmOUFRJvCm/n8Vk7Q405
QHUqiSvAgLjpyk15+u1L/G+yLsjd+oNWoAoeAt+bbhjMSPny/kgFnLVWy6zM1O6cFl5AhZycuw0L
bzQm+Iji3BtCkcnInA0H0BO20Omg5POQoUK1mmMHTvMo15IQZRG6MIhtuqX5tVmg/+vj9CQXA27o
bYBHrhaTVUVMWw1tGdd41cq13AfC0F5p9lz5dSIQTMiDIfnUYujCLeJ2tfu8ABdU1jYkIhH3IHxm
sZzYxBYea7k9iMmP3CR840rwyIh/GUsX9tJlXYJDW8v72G1B4aw5zk5iExxVXlIxSZaLnDCQXYW5
9rar0fBDrxbY9iv+SYA+xcVLFRfY3qEuQBEOmUo3OUKHw6+0nFHfF8R6yQupKS29tlzKHaq4ZS8m
LY0o02ayh5tgZwzDthSTO1PcypWEGZ5c88Sa3Gybc9lp+sFqQe/nRtSiHhQR13Ihw661San8UaXY
4Il5ewC4nauoiczwtl2aGTLCKXips3rf1dzCAUNhtRaX1oXOtorocyt3dYtCmZZ+q70J3Pibq9bt
MezSX0AK6o0ttuQuubhtanXyao0UN5S6K1fy48LpwQbfCUGl/OTyW3Gb8Oy0Oeph8Xnlp5RrAQZX
DkKxUwU0us2X5PH2CfVUIc5bbjtQh5mmMUOsImJAAmH1dqeKg/T2YeWaZmbZntNhMwv/L90SRpti
La7LYTeYCz72Otx6zKHlY9TvQzCwBsVt+m620kLUjXuYxAV8mJVHpOrW7cvnz01DFARAkIsjAd4I
YzCxJo8OnanLfqQvIvd/3u0GRBqdxzEfYpKguCdHXmQdL2st6sjIQnSIpEchCdirLYbIXUpARI36
BgAjBvkR7R7+7LnexAsGFPofE/mqmHNH0yHFuVj2jvgb5GE7iL/5cw3vbG4F3fa34/W3WzCGbHcL
YfpO/jW3waDcvA1Z5WbQGtkqLhdrP8wcNIHLpSIvOXLkplxIeslt84+nZGZF1QQWrG+WfF9yKhzm
wqpvIYvd2V5JZZJDVz4qp8x/bBYBcBUPoptvJqhB2ozStGEEuraRL7GZhm6qrH+9vb1c65jF0cgi
+Er8WkB/nHXTzGxKUAXHljN/Fgu5JvfN1cTlu2hic50OUYBSgycuGsg2C9nT5vPh357ZqR/KoOSH
RAwzmZMTiS3WJjOpmle5OodoYzdyVS4Atb1H3DJEIg0Ol9sD8tX1beft3eRz4J3Q4i1cCCjiP5/+
8++3zRHKn6J/6SPifWijIBaXZO7QEpcoyMzefmR0NMqPxnz7788rPzRmunTnhSrgWfHBTZqYzPdn
cdX7fDzSXXy0dErmqYDlZIAFcTYQxcUcQzxXPktuk5H89zvLTfmA3Pf5dr+9plD6HP1UdtIa3dkZ
qrKdmBtyLIi3/eNtbvv0EbKNwDb+dFo01YZH+0zMO9zRGjda5rzLrUTsUsXxmkXUF+S+UWOSI9du
iz/35aJGRFQCZXL+G7mihHw28bqC6MBZfPj/9rXyZbdHCI3idbdtufbnrxJ/4W1f2JuRCkLMmHXA
r6r+C4hEtRnEDdeItI0zVRkND/WVJFhr81neE7c+WVCDJCMke/pU7QZ8wlYNETldaAdjugT5pXYz
/S6zYd4mFq6lfjHIcd/e6ndyTRbx/thXxPVHGyP2leVAVXDZizaZ1rK0WIyomDbdiPLTCHtg0uKQ
lwvpFL9t/rZP3PWatJ64XongpcQJwG2SYLMqxpbOA1JGiGnLPhnrfKuTyOVmfblNGwJ3XYAKiqae
ExsvUGw7E1OKo6Ui3FXU4dG8N9M0/fztsmToyDOoNssUEg19IhdqObpI/j1Ng+vSqp19EccdhbQ6
JBWCi86nvVmu3jzOzBQs0qSIX3DncgtRJ4AG8kP+lyxDKcp9WVTLodUvNyO5dHWnTnufeEJ527aE
wI/Wrz4xcJAx954n971uo3A7ksbope1MeoDfa2WIx+FrlHDytmKEJXEinoOjeD1UwZe4HGqyQBiy
iMPB0M1s30wJ5YFWWbzDqJ9HjVtIWzutHwU4ZDTvuWOsO89heozHUwl55Ti0+KQsnCK1KFFIN7xc
LGi4PMtO90M374HWuJeKpLZIR76Gv2ybzDmhANWXWGOAU2rgFSxlROBSOA+JiYcMU6tGqgflMbkQ
F9ujZH/c9qkEVoLTLRDfJpRb5OLzCJCrsU3sr5uOAIagKDHbUC5O5OAVbZfGbyKTzvUIn0RPB+BB
7QFZfHjfTRYMQDB0q0ln3Gr3zj1g4WkHE2vghpprv1qStjeSzSAXmrxLixmn3ARuou0W20Vwbf6s
Ju1aZMyhU1cZjnKtToiGILRcwCQ4CXM+ARLWhW/mt21PFTiZz92pF7Wfj7lcOgaryQh2+M8u+cLP
98gRxPK12ThH2hBcYyvuLZJvm5GxBX9BbPdm0guwFHp+s2dEpEr0rXzqjYcr13Cu0Q0Qxb3bA/J5
ny9ZpvhnJloocp9T197ORcBtV4IBIhbqAqRmJbc52DUquUXuM2ZjCi0edujsZYT8nfHWYeIQu+SD
UUgdSK5hnacGVgtzZi+YIQi1mzGgIN5b1wmY7JYjhVs6MaNZE4yUAEO0u5/7uuYjdDGg6BUVJrnL
yjXFVw28kp141e2B2+Z4jz6dwAYt2wxoEHDKKT4HADpWZ6e5wyXbhcm2M074ZSycmC/FB62lO3yX
mEr0XevbT9mFaccXZQPHM1qBNfgyC0/erks2rOjBqbYZnvtz86Udz01M4N+qSvwkpPr73OvvA2KH
CG6Ki1h4E6XPZnKvJTsEirkCUOneSXadzjmzc7STOxC1GnB+nwuMndO5JxgJyKjn58GpoyYOEsV6
wB8yen4YH9L8ILrFzbRFuDhs7WNxRtuycMdedz+wmaAc+QXrpel2Pcon5Y3mJdHC42PnHKwkoeF9
P9NeTF/Q3hrJikgj2FWr+rumACREKPPUR3hvcMqse4xmKzycnbKFXGAaO0fd2vmhx4cM95RYHfPe
xQX+tUmurfo9u4P9sjpbx+rdXSUXWpmcoms69kcq/uvkbT7jef81b433lpziTekrV+T0gJmmNwCL
a8BbP7WHYjMe0leCb55rH9vkHg8sLrv9sIf1tIqvzsZGEH1l0tms1IPr53favvoeM7HsLli4umpD
WzyLt4FyaLHbIufyq36rMcLu/FJZBf53AmnviwNYWgRYa3TcD8ol/Jh/Rs/Vr/Jcnydm/utmk78W
1spmmv21wyB50Z/aV9P/6PbL6dC/BQf+qni37BB/P3DOWcfyejSmvbNDezSbG5X+LB0ox1+slbEr
8o1dv3YJsrwvY7jRax/xv13vAzR+7irLdzkJgh7uyUf494Ce1J9m+RAh5fkWlmAzNyTRUx6mv+81
RCjvoV8bgu6BVwiT6rELVwmGb21TaQLh/Naczs4DxraH4gAn8NGejtjjEA0ftNEnMgrQQhnulnnD
FXLh4Pjab5fgjL35QfeLu3A7vXUEev3UyZ9G2uin3j4kW2Dy50eQb0giu2nf0T8MDlCXSoS1RDu8
G9UJjeS3LvcT/aFI4dFcgE79qJRNtWwISlS5Q6jILlbzd+cnbt0BFop1Ip/AIdyEofC4Nu5JIUqf
63l9sp4GhIQnbUukyotFZhdXQBLmOJLOJJupvvNtwAcerLM3r/MVQzxonkxzT8H5yavOurlH+7KJ
HrI37QNTI5UJ9buH8+Y4vKsclfVZK9eMfuDs+diPwgOWBEC2BL1jYY01powr/aXYdYOPQM15xtL7
kF+JND1Md7mKjQaL0JnTXxkOLlqfxwFCMNKan+G6+SBFHc4/JGKoVJO2zUoop/C/6USCLGDSv0YN
fzQeinlNgKKX7+n7xx/q3fiu/MiuAJjXTNKe9NfwZ/pUxwhqKBasAaevg0v6Ur+UJ/WBdmO4jTb9
CSeGfSn3KDeX1+xgXp7nL9ajsjeuyQclbHzQBpmSvvorLnz7iFt8U3crLjTN126H+HxvnmAAoPp8
1iN/eGd2nB5af1qZG+VVLdfONvApFPv9U0zeNjzxNbOCBE1Q5tea3yEq5ZLNBOJheMuRhaOr4iOi
fl+p5xDHcfhiakf6TI+wmwUieANVf1jRBtkh6lnpW3dfPHjfEB09TxvbX/bpW76zNgpSGPfeIJaj
3cDQ2AGvPxbtekTrtw5W5ZnTjRiAi7EPEVy9cByekR5oK0pfNN0ISIKRvlsuSQRBY2vtpocfwT48
M/PcF/uFEzWjPXnt9uqBzvBAD8IjlALBLWbnle6TgrTpD92JgIbURzGO7GKGmMZnGPwMxzCn9dV7
FW1YBOch2KMtQHuDIx8gxQUDibV2OQ53AeWdXbhJ1/Uu+Tbelc1X5l6IXjBIF96WttBAk35d5Wvj
jObwUJ+DbX60n03+5h1ytf2Uru8d1DCnutpWe4N7ytrkrr4OKUcG6z7ZfMz36dl7N6/p1/Au3EXf
4f1Yl0nIIm+3P7eoKfjIWySEN7g9Iq5Em0GDOs2OgCNcOwxsOjFTkR1DU8yN+nEkLRBTN9Bw9xXK
AWNrjJ9wbI2q6n2DCthxEC+Ra6GYkMg1uMVdsf9c9dQYVVI2nNB4gisQz8nk7ObfX22kNaOYllh3
p0OBWPb2mtAGWI2CbI9Rlyarh0L5n0XSqP1RMWgayDX5QNtWb0qpEjVSuwS+jY15DJdlG6UpAY1U
rtxR0UgxNblSytVJpfaIlan2HduEe95GkuMM8CJ0ia/E8QNpOy+IE7ANahA0A9kOHB5ykM/OaTrv
PxuMqmjZ04Bvj3KtAzJK2eef7QY6+C6O1JNNVKUPdJk2qGwQioVsJeLbgJr1zz7NG8Zd3hAigok4
1jj47ZkvmOkJM9260Cp/TjRlF4T3IDpV0TthDALy6QBDuN31YiwtF11qXQgu0LayV3VbhHIWKCoO
cp8+RvyXBkwPohA5iZqoXGsql0vubadpg2Jw4ibayLahrWNZMRdzL8vBsoEi12QXJU51dU86/Fqz
tcdMNYKti3KX2wdxG7DGq1PQVzWWZA3Iu8H1uH+e6nk8jDAKFWsCziK6TrKAhNqJOJGU+DFy1Hpi
QmoRqLBQiTG6hqs6qZWwIhh59kPsT1ZvfG6qY4wsmaGSNwRPTtiqxyifRsZsi/ZUNYRU0QOYjvQB
piOuIvg2sQvRQHzDjWm95AQ+bvCo0YVMRL3OTA0MX4Fb+a6Q93jiq7otbvuGQZ0PenCWIKRPTpLZ
l7M/m/WT2rYXh1mP4UCaHUQhTpboBJsYazNJWrEoJ4OHp5jyWTy+FZN1fXgjnpsLq1KaSI4mklJI
vGHuG3Flrb/PHWFEyM7oyJWt8TK0rsbMjYVKeGqhokdrG1sjY0kwssQXLBe3TbcrYz4kE0MRCSK/
Xk3oc/CSoxrQyJBaVzOgVugOFG5qUXT+XIhqsgWHj9sRGFDSIxmS1F2wVtBm0ssQFdZEp7/3ue2q
U/4ZxP2/lW1tGJpJa+vfe2hPH9N7+186aJ+v+A/Y2viL1pHrqtCodSJMRZ/sH7C1/Zdt6LpDt0b3
kJDS3xIHD30yw/6L/HgcOJqKDUzVLJpNf7fQdOsv17AsTDQ00RwXZPT/pIVGL4io+t/7WpqmY0Fw
PUc3NVIbTV20kn7roqmdopBTW6oHEzvK3m6Hx3poGY6HtGdIGL4jzh5XaFB9ybFCrrxlPhfIUOLF
2gwzT9Gz6mxArkKGjX3Obb4YVv7etGGBONthPMmVSh2ePLgvGPGih8pyH8dOOzclhvNosXDxRT12
PfNrqnDJSFW9PVtG816ova8QlljPtT/F+r2tOSsjBu+XlOiXq2DfuNnW6duXpUgpo0fFOa1cpl21
9VAb7cVqJmTsBUQu4kkJIKmNa9bb7aZol93owrOaOhpYXehzw1k3yg9aUyHzJB0nReOQ9sloxwHd
D/qE9A8t3yzOAXwwYRyxVm2gROx6rX8W9j4SvUY+WLFDd/HUevh2Rof6a5/Q3KtHPPnxpCM2RRTe
51s3aN9qV9v2jXnu4edR1YjQLfL/WBvI548asA7szMc4q/MTqR78AXoYrmn363doPtSTw+1dbuGG
0O/kmtbYxiFT1TvXMTXk4vyfizL2drAUoW7hezqrljadWsWw/XmCdo2LS7kvgG5cA2MJryXw5aIc
l/MyE2XdZB2CV6tWr+FiQTvNezCtYrMvg/oKzDJVY8zO+hxRZ4vNJ2do9WPpgHO2sPjcDWXwEgaF
gr88xD8Qckl3FDe4l4vGnZX7Si8fB+N77k2Mvhan01duZuO3J2XmhN9/V5k5+9Sm3igB33JCJKi5
NnI0ukvalpJDHRLvqUWnqnCIWeHwZoqbumfoIM65mSnkKVN1snD6ENxbNpiKg8qHVx1dp8aJLzE4
oxxMmbvqIgbpFGGnHVSyK61s5c5O5/6xneNoN4foN9FUdI9FY5kPmnoZPBQJWvOVCzoL9S00iKaQ
G7rFqHQsB/yraN7GxP465ExXCiV+VdF3nwyVWlVqt8nrUqkMBVTL3iSt8TqVLV4eo3seUNh8T8a8
xjVkmg+DHWhHwBPTJgpUoop7tT8RnntxlBAbjo1om6rxBeuBKaxV5UZVQ25uVGKedNu4eDYKeJu7
qV80+iPZxPNPt84PISkfFPbgxmmKHX0rR07xzNs1KVl51E3tLxFugzcczFhDtNJ9nBOLSoHqRNt2
tAliKIblkNHg2xMuGj0sQUEZD9fTm7uEhwrA4/dBZ7oDS4kwivEr6d3LPoomZeu2RvtKnXqTBbZ+
D3OCaJQRK+ikWAEOhjF8TlPXBCRQmhvKtyGKVYM7uRWqQJ141Bv1ndab6TrBD0aWSj+/OK32MqdK
eW1Ngw5Z06ZM6Cwkjm07/MxJZqeSmi7kDQGAOmX54F3aiRCiUAPElk2xe440PV6bRFU/RXa/sxJ+
ddZqyqbGyPTkBk17tAf9q6ebd6gRw/dcATnThOZyLTV1votStAZ6PpkI2rWUEb+BUA12EBcKb3os
ybt5LHCj9CQgr4GsU1oV+8cINl+HhmUjn+EgnEQaDMx3iPL1AMH0IW2IxrPMbryjZn287eK7THeQ
P2DO2yq2r6J6USsj3y1uqWzk5jzrFGyigL+K/MBmHLIXS0vvAwJZHizS7r/O5P7Z6fhm1+5yN9ZR
8YQP8hJj17qXW1M4goqKyLFIOScmitdPXIFoXedzeCY4XX3J1dB3G8t6mqexvzaW94w0w3eweX2h
iZM9dGWxo7oPVg5B2UZkr92ZzZTdKSkzJwN2iBvqlKHA6cWnQH8yEWMey9iFwe8E1mMFwXY1Z0H9
EXm7vk6G81A7um8rlYdFKC3umBg193x/IOaHIdo5MJz2BPs8h6bSPiqFlp96bpdU3GIymKsK0plt
3AOZiH+SSnTvZqryY9r2mn3InHAGcgfGDfOkupabfinMiU1f64emNZ3XjKMKLXL6YqJlOTkLgZdE
fbuvo4dWG8yOwFNVxsaxw/K133DLb17VZQxOWQw9Sau6X+Cj7C+6rd0TjDk824qhbNVYY8I9BBZM
sxYKWqgEDwV4epKXDEyrnYMMaqjNazO3BUZETuG6IBmgBxfhD30T7G08Jc8Och6sKV18muLiEpSV
dz8uZHdGoROS26clX4Ewk6eZza862ShbdBTxY66W/YNLhl5sqtFjPZLcZAU2tNeyzM560p3T2h2u
ZlopnOZJ/9JYyjaJSxjgSh9/nVpwTia57oeqjuOvOtB1XOx8IvkodBonVRgR5MshDFXwEbbTLFfL
7h+0cOlPn/vEZjEkhLTl6nMAv+bOFQu5hlSZ2yXZU1RZ0uGEPWM4yTVw8OE6XSoGqVEwbYyQu+9U
cHlSm9YWGmwoZ7peEUAjPLheXl9Jkt8DvvtFV1TbeUNfrTOTqT5SRW6DdnaMMeXiPmK8vPBP4Phx
90YImo0D3wAj/82wSXpO43AfZWp/yImHmpWEG/tIyUZvnOBcUSaAJ5JciLxImyuW4PxB4Sq76sNU
2yr2h4YrGXCHUu5yFUl0qrf1aSD/aW3H6uMYxMlaSwJtvxiB7TtuQ5onPgbDqL+FXr7TwgFC15CO
ewj537kILzigFO8+nM2WOK3+pXbS5G4wgaHVHnYceFSOxf2hT21KqvNjPGREC5ATgu+/49c20wob
NWI654czJ0/4W7iiputRof7fNtODZpEQ0Db1rwCXIbAKFWkxUXJw5K5KR+3I0IefxjRT0AeImjta
vO0Uq8bPnNR7N3HMtWW2r4snMkx6yq4q0cCOPdXbMa4CeFyJj4P1BwGJNMOC4lnpyI7grMFULko0
JJHF3rNR6z+0XLnrHPWiqMG07s1vbhXtRs196Evmzkk2fji9E63qmkigOLa/hn37jLdg19q4cuqe
LkM1f6RVa6+sTIGyNr1YQfVjwBsM+y88MdRwoFH46qz6YLioSkQPKIHA2GzVUYWAMQRvpacQzfyT
6CUO5q5few2G0LDHIKw2GnV+SDgQxWAvWi2GmPCHnjaE3uXWQ0VEep39wHX9uphECWSUJmfYMmOc
QwfJjvWIsHGxtJeyUx8DJ/1S9p63xYhlOuovFCLjOD8HWNYqnYl2aO0DXaR04v9dlCOB7z5HE3wx
jLDDdWrdtdvkMwer8mUwlPd0bB/UkICptKdQhYPAgR3LlRgxz/SEoAeeolIBChLMk6inNErFvAwp
kw04nJzxSY+XnKROLfKNpMZhLtotrv0DZThGdZ1TskkOtW5RcU/UNfNwzmzDxtFriCTpr6XTQfvh
Xm8QIlHf1yFcOxQXZ8ZP6Y6rmhMFKPy16aIXtD0yE+V9QypiQCqipwZ4N8GfwYnAFIj31SmCk16z
JobdscoFJg9f4f0Xl8wbvjl5fQJT8qPo1GrX4n5WOR/9jsxB/o3GPteX84iJjIY4J6KnahBjLIeq
3XzV5lHlzwcR27kB1V++nibqH+c0P+UqVJzCJd0K2ltBIpy25VAHke/akb+E6rNaGpdUpeA9eQYO
Cyshwh6KUZvxuUnXWXsotRdPnxjIDc9tbnxrxftomvUtbLKL0QcjRWnqtHP0UZucI4ZS/xgqirJt
T9Xb/urk3hvyyO+J+5M7wDVoGv7UKrYIFFwVrfvLzefvpq2fdTx1KKryBv1Df01bAdzMbD9W5vfB
cIH8mB+DPX7McX02q4+2NYGtlfkZ9B8aMr5ymPw/Iit+6EYgtVC73jXsB2cnIjIPSR4V22Q1kEpD
cBdF/NrduaT5lVF0x4D5VRuHl7C3vrSQHt3KeyCl4FqWBsbMfPqmuv1diT7MrJUTQyM05U30M9Io
XosDMAfmDSWs3Q59AiSmsu+b1D719C6AKdk0RoD6Qhppr0GRclI2BQfJgnzTMNhSxquiJdekMt8s
NYbwOKxtBZZhOS3ldmj7c9ia+3owok0L2FClUNvk12EA89UvDiw+CtxNnlNqw+pLfQUpAIbDPqK3
NkZ+5b6ZovRSL8tHj0d4hVDh1NoXhchi2tTBmkGDix2aRrkxxvegXbudrQ1Xco1X5Py9keh+KBUn
2ZoDsJ+sbdGbxnd9TaxZ12nazo7hIZo1QS+1tWmV8p1cn/5gUkeirKNYF+b7WzOErdv0JIEQuwan
3uV/4C1TdGfCCJth+l+dJniKS/grcwsTCtgLckhklqb7I/ySPLq98UgqX/yUlsZLEHBrBzZMKkUw
HgcLRg6jrPZAAJ66Krwe1Kpe3GOdedEiMzuPjQ6jK57TLRhBaBY1U7m9p4x3bZ2oX5TsKUZ5s9Kt
yvQzA9JFP9wz8zP9cOZqEg7T7Ncelac58raAOYjsGxJrpxBgz7Xbfo66uKQhW9w76ZxsB69vfTVw
Tinf2knhkxLGd5iNIdxUanavKMDCa8u9H0e33YcqCQqJhz/YbDy/UjvUGFz614YyvdmN06MSsQ9W
FAUYqN1831jptzgp8WnkzOKLVv2pdTQ0qkyBS+iVYNMMGqL4obeZ1tWvLVKYrnHRhEzdI5GkdNAC
+103gDeGJde+N0vRzTVoj4WyM/Nmmy9/VRtk8Jax8wBxYsu01l3XjfuFaBQmE43xrOoEFLVNhl2a
sPKwc+9bq3ggGdleO5l61/YA0IokcE+echq5vZI+1ZHPR9WuqGaoTAEAP8qKfuPFr1ivsm1jjXdj
of6KZiPjVoacrSJta6PVJhPr0Nu2wufS2JT5kiyisXPbljtBr7ykOuI4uX8UtHwbGsz/9zz5cAJU
k9lYvZMvbTKO7phixB9vKR9UIadtzUk9y7eUu0ZiD6YaEujicqMNRHSW6swtnDTEQ+YIZcQ6gLW+
JDOFpGL8iHIGs90Mz0Hn2nKgatkCEe0OZdvdm11zcCn7gEUDGNzbr1Y8fCd+/sNJ5o/aoMXVz0TG
esbBGMePBRfSqiyjJ25ipzxa1x7dOXyEdHJ10CSLqX/ATGVOGflNpd2Vc1yuh5/LUjrbLOMuMFhw
KSrbN+OiWJe9oa6dzovWrVtpXDn/i9hOyu6WLHDpetag0nrST/pR9W/Kx6jr8u0yWl/rdFI2gx6/
51FmH4lN2Q+jWTNddVbZRLD2pCMESUpvXKlgSX1N9B9qohq4XYuug9yumOMfYUiilHwoLU3dtQn2
yKIt6eRRTZq9KDqSVVNsDIvR2aLnLxlxtNvFodz9/+g6r93GlS7MPhEB5nArUcmW5BxvCEdmspiK
4elnlRoz/aNx5saw1bbklhmq9v72Ws2C2YTGx/vik62RVmxe69Iy/nww/99nLvU/llIxJ/FU5iQX
zPwwj6DhzOyhUGNNnXXWAAWYLjU4/aE34+dijK+7vAz71DgFTvuVdNGTl06w9XjDJ+Rn4ZiXGCH0
jalRdjeGncyWk2XQrHNtWtFaswFXRmJcD0k37dKJQbQhLBI2PRwbbFJo5JrXUQ0grxPmprTZ6nvp
nVSzLkjJetfb9IH23sDLWI1edU6n4FsoIw8CWbVEcByWs20UekFxNxjOtUegpG/upng4iao5aymx
X6gOhq6999EYUvtjid/ggEYRPSTvxqKfqH9zjiyxpEYXUU2hvA/l5tavgiZM7qvcjGiTjedgMqlp
EhfGbLYA55db3wU9mmviaOtkQyagfUNjcN83b8woozkzAXHMBrRu1biTbKjxc5Gi6TyO4KopHuuB
wmUN251dlF88zrPNxtCMXgxN7iItY39Bq8NEgNvSki/6z8hn8qnNIicksgnD/WDpvUGyQ/zmQk0O
alf+7OOK78nsuFQE/IrND4m4s+DCv5pYtTh+fUCioiArUhw6p9xMvtiAZTmSAXuC8qqHup3fZKBG
1uipZ7vyd639NkfRg1ZA0ufWdFVnt4OTVCyDcH0mDsk5qthXy9Dvygosc97R663Ll2jw4aZa2OXT
hAprkj4KezeUHh3lhl0ACw4OffwMon1YWO5DDIfT2Lox3Vh7fkocLt62bONQa94Syg4+iCd2TKuy
7b4g/131dg44O82+srr0Qwq3VCZhQJvjicHedwV8vrIIwoUVwSN7FPveJZVRCoANkAS+Z2z35xQx
XWkJcCbcxgo/eMlyp4VtNDxmqWQrQ2LbrsbXpkjXWV/8jG73Ytgz/rDli+g28D0th3bM0MzajMZD
uTwUZgvdW4fEaE/z2tFBySk7pJ0QSJ0HuDmDc62nuwJSWQmxLAYuUUEwk7HQDkYPz7vba/3LAOfM
SsRmBHqEEuE+q4gL6Z5xHg2Ga4sGFbYPLa2FmqYxI1w32U0NvpcV+qmIOgPi52xRQzl3hfxp4K/F
2a0FjQ3plQgrUZasJl1rO7pc0Ryn38oxOdJxi98GUX8ZSskD5w0QJBAiMLTpnXWhwMH8E3DhMBES
YmIp4kKMayDH2RDknKl6iE2GRIuRe3R+vcCO7SDOlZDnbAh0gClgIykoXa3wdCBn3xI7SHZisT+j
zC0Jk80YoaHawQB6KKHcJVwozKX5JTCGzay/K6DheR6TMwqPV1efSzp9RlwUDOh5fmCc+kEw4+Ex
tijeByh7XKfCTmH3RE3tXxo1kliDy0oO8SVNV+Zbq4B9AeQ+Om4PRbO24flxdj3V+ninQJNCAf86
hf4bFQQQ6+DJn8gzzU+DggTGM1FhtVSNRPXba/1OvwAFIQu23AIGSIO2Qg7qsAcNGIQ1LEJS1oSt
EIJx69tSbbsrDOg1zpfJLUzAMuQIfrOM88DqjdbxuV7GQz/FdxkERNdmUbYo6hNlDwiJLqREux4B
y6QohHt0aw5JsMA+pQqumFreQ6Nwi6jLHEQEVHx9qtPG26gH9wncqBhm8MZjbagrdOPYECTzFM6x
ZtR4rSvEo6lgjwV6AhY8Sz3dqbd4gAkZFAG8Wa4IwDu2pqJGKnzkrECSFf+F5C1bSK0HXRX2CjjZ
ZcGTORmn0eULlYtvFZzSVZhKB16ln35JBoxPdpqAu3G01wKyJU1dtbWC+r/kz23M/MT4NCoUpgsT
83Ii9QWHvvhl8fGEF63exFMRZgqn2fi3jcJrjnNAtV0DuenB3qR2pqEomF48heU0FaBTg9RJRYrb
JLBv02Bf5BLN8EyeC2i5xRHDHR38oQJ/JiBvIkigRp7cpqPxWXhk5oaguY0NoKEm9FAsmJyVCija
QhZlagQTOKxRBIXG0VX4USMPzvz1D5JuONgtyiHaxJR6zBgu0gXasMjcZ+4da1ehTSPnyQE0OTkg
Tz38JAkFDjn+ssZ9HooHZ5D1FoRLyExVHXJs0bFVGFXaTtxXUjKSsKBj1pEzJlawq2z6fp3R1UEE
+Nt8mu9jJSUtyKZuxQDLZTTNz9IH5NqNV5kCuzrD8DQSqyo7kK+Lgr8S9KXLrF8jDVtWhctGW40r
l8PsUHJlXdpRfCKclSioLITThYmbbQJckvOUGFpqGm+L8VEqHi0tGIKLpB4DdYVsujdtkh+uRUDc
HxPE3NI4+gXr0MIHQsyh0jIjB/7WgYM7KSCuVGhc0wSSuywMpvedt248rFkeQdcBZHTrQPOTCrJL
gTum0uaXoSDsSpIjvvUUlDdVeF5bgXp7rHxj4cHJBPbSKphvR7Cv7YOXRZ931th/DQ3kmckmhuM7
8Y1XBHedSZUUQnDfTC/CCs4yppdRwBCmYuvoFXlLgi/7UqNEiQ6I+yw3tBQCcQqJOFVIYrZ5v4u7
MCwo2bMqbPGsAMa9x41gZHKa+npwiNJPyvYepxDYYxKFlWW+MUDMLRsu8kTs1i49/nBkZGBCr2Vs
ePcrt+vlNjEZWLKHDfNjOBwT3SMsRVV5QRBolHV81OAyg5sFq69QzaaCNjfQmxtbOluw818sb56Y
1x5YCWmQb0E+M9z7O8GALokS96nH2jUADRUZLhvIaKsrcLQBQdoI2D8N3Q1JAf681x60vHCuxxut
TqwQ1BtQ5iFYFW3+5F3w1CGLJQwUngu4WiqEdREDs04U1jpTgGtdgLpuFPSaDhvJye7DXtxmHUty
ypE8VQqUjbaXNy4hWLl0Wy7PjOCP7NPpQV35XbBK4W3ruTh5Mdc8BeKGOjAfvEB82CbtJFjdPcxu
2pY/vgAN47JvMjJzBRTgaRrzeZs2OlV4yN8OBPBKocBrYz7PdfdTaY2z1Tpra1PnN8Sz0dOXdhVO
fEzTT3E9Kci4D21cE7sE9rhb5iYrE/9n6Hzq//T1FKZcw5y5ikubFjSUfYUyL5uyJWtXuqscTl8m
YmRtkM/diXe8jQF6QlJcRf0mUJD03hp08mgIgzrvjg3tYxKNH2bue9jqsYVUfr/rdesNfs28i/qB
4PbUvncF9S0Dk1qYKFg77kNuTsaNQ6PQiXSxTnyufJaWnzSRbuWUwBHmmMzppmxMhYNnyS72nULE
CwWLTwt/LxgonQcQHqXUuq3rfo+2zg7GgzE8ANGPdMMl7GIowXL23dAyW49V9ugVbJtNKgHrttK4
slME5JVNhbWXtLnCCdK9o5D3k4Lf61DwA4XDN+DixxqA/HIAlT8qaL6r8PkDHP1BAfUdyPq+Quz7
CLDovIQUxnh0uge4vmy8hJhBAv79oqEkAwzTDHC/IvgrlD8OKGUaW+5nhfmfFfBfNKD/TR8JwIgN
gFABi0nnJfKsO3uKC8RtVAkZww0Dr3qr43QdDM9DNmAxgSqxL2RkXFugNyuv2drmwNr20ROmF0ou
MKShijOXh21KW9+Fvs6ZTOfJ2mee5qy02Na3kSWt7QAaE2Y0eAPwVT8pmz/CrtxoA2fb1jWX7JU2
lgV58vmYjN24L4ul2BS2exgDbnFZ1UJemu+I5glmbZKTZtFtSIvpkOYBPbpCP8QFKge8DV/QYG1G
L5b1FHRg5Ab8COB2tlXHEsEmq+7LATZN2rcEbtmQL6gtahQXqXJdCBF2qC/0GAeGHlNQsZQXw54z
80oWEjJ2DoxQ1kG3nfv5E1/wciqIydE9K0K9vE/VzGijeadoyAE5Yw+gaUQGO8uPVZQ+RMPIwoNh
MMqzKsiE3oNWLXnsHM2Mqi60wz372O2glCDGRQ6iNCHws3dLetWZ1a1T0VgQ7LNXmo+zVcbBC3MP
1HAwqaC/JTi59O6ukObaUGoSG0dJpGQlmtKW8HofiRRcNeXAlZq45mSLemthO9GxntRKf7IkiFCY
senxvPF24UhxKhOpqH4vPPcgPTVq0Q8Jd5NasY1YbzIwQW7ZI6VLc4b8T7V3lJBlVGoWEHl0e0CU
1iZMSIeKz0g/MvaMz0qLu+tBaDcNsJDE8558pX6JlARGy9aMomyFksPENcM/bEuuEc3b9A8ohxCN
OKDoWBM5Ih+HZWbGNmMp7QzNHUbHulsolbQ6LIZhIDxxd2hShXYDWo9IgL801MI8ebD8ylo3SnJT
KN2Nr8Q3jmY9NZhwZNLD01ZyHCmtpxRbzqK0OTZNx4M0GAZvg3GzUPPf6l3Zh1G13Bba2db6asdx
d7Jy7UyogOQHhh5TqXpmJe0ZlL7HwePTJNmT/0pBH+T084jpx1LKnzF2XAKF3Hr0H2tkUKTviucc
LLuqBdFxGD50Nl+Y2EmFYBRiqAPDdc5fcrEmVq5+CWrXxWRMN/pFmhiup8razotg+FbNp83iTiqB
UaJURrmSGlk1eiMmeM6JEh51Sn1k4kAq28I7azk6wcwhBIUnycGXlCpxErnEicM8olBx0jErUR1k
J6JkS665zs3Bh6npV9gBkw2dD/tcyIFJgTW3C3fvlSUeIJrLGixe2YW9Ujtxu72WNOnWopOfrtI/
OUoEZclXru2C/qTxbXSYrzIPaUZpoY8qg+FU7vxIhmOb7CMNHuakdFNA+3cBWghWhxuIMWypKMo3
SlFFzxLFlklvNFACKyPniu0wz9RKCt+OG3B/jqL5zBQ3owxxeT0JA/3TQMyaqMne9rpf0JGUufJf
u279UPAX8ZVSy23Sq0FJtsZq6yX254wANXA0krRwb5SUy8fO1dfZQ8Y8N3+yDIPo+DTzvzFl/z6n
H73DlEhBDmWT6GaYuF61tauq2NSzzqEuR/Vnyu57ixG4kvyPYRDJBTpQ8Vdju18+5EovJpRoTCrl
WI97zFQSMh0bWYSVjNjE20D7fdXlXIiCpvtYsgRpKcjWxdsXYKRWXl3/0qh6VvAlRZi3qdoCexme
PWM6dbMfbaOZct0omemr6hIbT/HhKplahlUtwK4WKc3apIRrE+Y16e4SJWKrMbLNc3MOgt5dkUCC
KwT3NaKIux5rs9v5GN1ypXajHUxiVkf3NuB9g+oXwJrNt81FCWeYD32/l3RVaBTqGTdtxkaURo5i
BX8bxHJ2jWIu70SL8mAObSoa63Qq313f60GBcVvyUdRVuOoy7uM4K7KdUBo7jTumo8R2woXcX5fd
D624mt0HwSvIYitJnQ4HTXEVG9aVO9HZJhm8oqJpr13JAcdTc2VQar322lWiPQ3jnqbUezUOPqJd
bKKUls905343WxYj9Z2bcB5ruxqLH7Hj5wWrX6v0fh2ev1YJ//yj/2goBWAXI32qM5d6Z/zgWj9u
kXW3qBPv4gHCM4ibCHL3eWLwZ1A7Lqgh5O0gNs/uAkO0AUJaylPdd+3Ot4S+TpntWzVKWthgL3R8
NIYuPsPWcj5r/IZxiejQzlAeclWT3r1DgXVnKSUi0Shy7AsLzloJE12lTsxxKFJmakPdQ6sIXfcw
iZdc4TYiFZnWneYTfxu0B5RYQzTc9sLquTCwxKwHCj6i1dpNC3scgQRYbyKScwdDssH3WOF9jJQA
0lAqSAMnZBEjh4zSVj+4+CIpHDA6jkCyRSQJ/ANPA2rJHhgj+xJ0kz0VeojiKCgRI7HAHrtjrfSU
CZ5Kapdik7nBDnZsQXAdmaVuaptB6S0pjuwmJzozIaBQGRwG4CLO8+w+GHVk3dtYMlWWfzfhzUyV
QJPcfszSNLqqlVwTUtCVpLEP/yw4aUrAqU/Gk0GF0LFRc+ZK0pmTx74ylbdTCTxnpfKccXqSg3dX
NZbPRuk+DXvoOd8FWHRVzWaI4dlQetAIT2inhKEJV5rKRSE6t1TIIqyiudKLGko0ykYY6rqSj5ID
0bmUvEN2FdDAEJTSe2/XIqUNxGcz9zD9tmtANEYj4wgYTqXTGDcGztOx/IyUArXAhZriRHVwo/YC
SWpQMD/YRpu8CbZDMt4XHAokavs21C67Xy2MMK72yrzaoGBNASNFXlLSMjVBcHNf1kX77cYlC9PA
69gHipuxhy5tyquxZjJLNvGB6xStffyvoxLB5koJW+KGndSO8ztVwli8b29CKWRLytXpH6lsflVy
UO8t377SSSYdrIa19ahktO3Gswi6zfHybrEZnjzarkpeq9d0MdL+FeNjugny/q0z2wgrHV0TVsg/
Y4sEN1c63KBHjBsgE+NxFsgD0OmN521LjeN1GRHqOgRJCh3Fbm4i243TFDIf/l1feteCi42nxLyy
0V90VvehJ+Wj0sEDI6RMbCuh74DZt7wofjtkv5XS/joJAmCPixOAxehqVnLgDEtwZaILNpU4WEA9
WLdKJqwnXPnIkjSA+uePFkJUr9TDZuTd1kpGjE/Y2Rb0HdYEV55zpSwecRcPSmJsW8MSFl59ljoU
+cBcGHkU46Mu5bJHq2SgWLJ4pIk63Mi0qA5JADIHl3By/XdI+vLZP4PT/9/HzAuE8O8PX2iYupq/
vjwmWAqt3SbB/WwoDfTlwcv3iD/MwXIqr6jj+/P67yv+cdJfvk4v8unLD/zPp3+f/8+/OFxsTP/w
//0t/vySf16R+x3K7f99JLYjZTOFTXPtthbHh/qdLq/+5xe5vJp5YTH+fWEAriwhLt/aXMzdl0//
PPnl07/PcvkMby0OcMlBegjke+zaTDyXXX2oysk89Gru6Z+hqX8ew9/CzMzf78kIWVFVU5DGy3de
PovVlfrvYx1ye1SK9v7y+J9nuPzrnx/+r5/752kcTcV6jNhg3IY6+iYdmKuhIXbz9xdpTI0OxOW5
/ufTuuNYxdvD73N58QpW4tacnKf8QpWT6GRB1+g3nIXQk9SHTI0NJerDP4/9/fLyWdV7Ry9n2u2f
xy8/f3ns8iR/v1xYhbL3qXrKLf/3df5+3z+PXb4sLiS8v9/z97kuj/3XjwQ9OFJDydipgOz+/sCf
/+7l68uvVQ0iW9b/PM2fb/qvp738TL4EV0E3iJ1buxCNcRyHhq0B9lJfelFKG019+OdLfeoBjvzz
z6O+zRbEp4GquOjwNy4/9PfDP4/ptYRUPdnO+u8r/PMyf3/2n5f6r+8zgojf6e9zkS9k1B4erXr4
8gO2GOkB/vOk//Pv/7zI5ct//1kLSrGfs2Hzn2/Bf/1e//k0l2/8+7tevufyWEKCbDN61g9yStDT
CsmTGLTQVjBIaH0YpdX2t3E/pts/l4vRetacroiWU2KKp8vVoFZczySr6wOyWi/hDk71AT5EngP6
HtmyuZambmL5hhPuo2fqYEf3t72eiSFdO+ozqnWtzRbbhcti5M6O//PZzCmd6X75qEetvg+SbJdP
8rEZUkqOGMhXHqyv1YQrg/RCvBWRvOmM+uQs3DiigTVzV863s5DfdhSF+JwBrmU9ew/6sNQAGxXX
nUPdb0ikmXq0Kw39OyimR0MECJ4bQhHlVBMuap3VbETpxixZJcX5qawB27cQ0pieEcnRJQV1ilUf
pmYUd5zLcwlwigRQ44SYnQkEsBSmiy42NqzxO9EMh0mfGeQeF/3O9l0TKiS/mct2dfJeWJqwtemh
po8dCx3T7+JtiiwFm9UKKwlbfd7TsGavwk7vBripu6bnA21B6+nlUo9hqIWg//Jk2cWhEuJESpeB
uc5+a0a4P/VcYG+U6cbh3s4K5ZjEdKSyhLIbO/Y67KrDnAxHqhLsMTLKgJped2Gcwam06AJEvZ1u
x4b3zumBqvtJ8hjTQ1yEOSLRxHYp2Jh3PjO3cvrtPN4YXwZv9NRpj8rgGM9AdtOC56ky/coQYoKH
rB9NCRW1sDL2LW3y0sjfDPj9WtdZEUyL4+8inISa6Pe9SftbA8afMmC5Gm3K6aIb7Q1r42fWktO2
axjFLvru20tvy5imPblAftallLyztHm+NxU5aBg1VubFsoYy/t7JINnQvi/3QqNAIIak3fqLMe5s
fBo+GY2NafMfj8k17nP/bkqDdu93/NIIWVQPqdYYZeUPLbZW4mGbZhu28mHO0zbgXOpNdvaJ9ttH
5RK2jMNzBJmZ25/gJv3QwmaZ3NEeaOz3XvOic20OXw3MzTXMWm9NDBBp8UxULkmwHth6ZrOf8o60
KcawZTbE7rqJYetya9m5tltyIOpuP9MUKektknx5iRguRTXBiG1F8GqGbRX7vJZLkiysemw00J/n
q3ZwyNFp2xKny90MEWFp/E9RVPYq1uOPWWrb3te09WiwLjOsE/WE5DqpGOUKkm9NJV/rKaGuPS2v
QTPrpE/2hvbjBRXhk9RKD5ahl+sg0++WPsK4OBdhlMjHGThwogfHwWf1XWtUXnPZQpHMv/LGgK/Q
sDCm8Ci2mv+cqBW0k5URU1LVoIzH1EK0+rhwSq/HfqQobhg38UR1oqT7OugfTsOEeDB7cjO0D13e
PBGmRzRLpdINxJvRyzM9NLxsVr8tevlc65G1ZgKbyngEv5I8PPsNY0JPFNcR8SnaHZmX7B1b01kn
G/duZj8DXG1sxtaKgj1SVzZ6WGXiysIvs9GNYW9YBC6LYn6JA/kRxU1L17j+zpbXxcwx8pAO1dOE
3r2J1jR5kkwfXFdpzwDydWBsdVcGH/00+CHlqmkmjJcxvrhyI/O3Yri+1923bHTO5DJfZIFMyuTb
SmM8WTr5u36xs40k0tKL7hiRD6E0Ne/yJMFAv1TJfv50QfNFxWNeDe8G4uoQhNWtnWnhODAz6FJJ
ZEiCazcTy6QMK0JSAwXWdgxjjol1Ww+k47IPyZu0agVBGMYsDmJiBIsxLSSG7BETnTW7x7xPV19b
YttCyLsjjdLDwAjAcNBCdqcytBhXZmSNikNRvI7xUIRGUKhkPOWIritfhIOgx4H7XiBqCeN8XEK3
1SnITHTESNlvOq14dsFnyEkVp1+kS9e3SXNGKQlEpOY37JzvMjW/usaiyoGed9CdeDV4JRMzaEz8
MsrXWHMdGm50tZI5fjVIKUwluc5xrh/0rDk3wOzKaj6KgUJnR8HKxAe8Tswtjm2bAq7ZbibNpa6p
ixv6VvD7XJu55Zh9azwdaoObAk7E3BVb8iKUR3s3XmfGoaWr7nUew0NFjfKWwpblHZrG/ehSscFI
e5v4RRnaerFPDLQxcdT38AYi8h/+eNXTWY/dyg4b7rqbwQIYYY8S0ohG74ZwH9ZPB3tGZGlffkOD
L5ITQ9sWnYGRjJLn7uh6P9rGsvP60t7VtrlzlvGUJ9VTNelb2ygIoifEQ+ameEsdDjOtfg30OruS
6zjxV2AA7skAP5ZO8TwvPfiVtntM2uWrnnAO1ORqKA2XbrN14+m0+KGXU3A1OqKshovrSRCjgRNI
2YimjGt3hzwioZK6uzHVmC4hqfZG1/49iItHVwzHyUUCq48EXIt9Zxdv+cQxkfXd1hxYG1jyiN1p
XczMuektRa1cmLep1oZWy/mZE6ct9uy6SR8y+L9NR5eIPWpbzs33uZ/e446eIGy3p86vKROkdHxL
tC1e+mQ105tslp+MJq2Mrd2CL26wy0f6q3Tk9PpeMFU6pBrd8dzgg5U82AuBlHpJ5SY3rAEHxbKz
g/ij87tDPDCWQ3VzU/kl0Y/e++nsbkHvQ+N86IkwVDbtJ524hWaPcAv0Cp4SM0J9dZfHOrskghEb
hqJ2kxsc3pQ9jwKZf6gn2vQMqcVroPtgk1LuzZp53UB1O8uIQLvtmXuVo26Qd6yEl19jMdJLBo/0
EQHvMBx08ZKKvFnpc/EctNo1V76HtEWIMgweb318NgTLBMeE3jTupzradvuOEnLH28JFgqhEysjV
aqRN+J7MNAYBtp5TX6UXsB3r3YwDOzjmdf1QDBZpBrNiSIWzd/Sjn6KYrup8dNZIMl5IhRzNoL8d
fAyew3gn+vjdKZW7N6AMBYjtzQsC8gcMe647hee0bGrDC8dGboOx4CL20rTGyIpm2gBAPnJK7myo
4QdQV1FdnpkNIG3DMBAzM5wuw4sL6Wy1FGi2oITdFBkFEqZ8eDdt8pxWGT/WbvEj1OBK2SM5aAIE
vBTi921CV4VAj8fUAjMG5M6rWF4T3UqA4UfvjMGEXHJNgE/N1uvkyWqDU1+LPGzQVWlFyswXrXVL
I1fACDVwTka/Yk9bWYtDkd/iTfZ4Gz2PCYKSlFU4mB4gM2bYqbPQWS0fyFOjes0JM5GhXjldm973
EveP2z9yg2MleRd869MwHA0EevALnL0f9Y+aPbObC4Z3Mr+gCSDVG+Pw3nboGqVPVyPFghwQmSso
0rR0RbDSNSGxeU4eFmENmcAmpn1Gr49AapnvS6wKB38pXgCgB4I7+CAFOXDWxvPI6VlLbobp0WYe
S8bjzRRkHC5Nem9w+Qm7gXMtinLahM0xTutfr0spj4P/XOfWU9T5ZwInn8ZEKmVpO5beDAlFqQ9E
tjoNcXPtsliMKbLJID6zBFllrXMy0/yZtfaz71pi7cQG+Whz+qIqRbMFQsnZD7jVuHOY+8NHLFLu
5u6dFmcKx9QQ3W44O8a121K7dWRJtwlt5ArmPnypAj95nP7KbYDv0KmNdkXfHfLMND45NUhM05lY
WKEPSj32we5wyxgqzV4tv7WojdNz/aQkVu1os900kCRZ0EJJJ5drdfS3DfxEJIg+2Sk3awdDW5gY
dPw9Dhrt14zMj7TOD5FLdxBy37Wwz7g37XWQECYuShaiixMTuMv9dcBQTrY4p3YIHktt+KG1YwX2
MZ1w0AigGkxKo0oSm17Gt5m0bUIkzdvUZldDtdwvFiUXKd4bWyOtGhAaA/78JGwio5OInvyRAG2j
x6w7GconK8sAuE+WQwchQDiF9sqyl+4Mq8r5yIYyWclxXtuxa8IrmR9NneGljDMw4R3O7RTGq6P9
OARKwgL/JHvExHBJgkzvy3RF3+ep8DhLy3KEx2bwPtmjfY6n8jQzyqw2ScjO5+7U5c4LgHryg5IP
Ur6a3TX0FlefaAM42oNd21tpsx3jIoUOQ/eZA52ffTW7O2KKynMubJp1bSXdm0ysT9PV5m1kygd9
jjZzb2TrOS6KddqyIsTSmjHShQCIhQmspgSEG2v8PiXSV+fWr0W7AujZ8ENT+3LdhLvimOvZ1O9S
0vWrpPEggtG71wKOEs8xPxzf/0npLzEqWB8sc4T3i4EtN437xgmIThnIMQKL0bm8xr7jmJs0RaBF
AGs/+TmNcXNeG4QiPUP6rAMysTYCIjyEO14zo0Gt2F9rBBSbmtBfV4inrKhOie5eybYJl5r18wjK
n2K+2WBHVSN/Wbiqu+VMKeBV2N8zkSQBGBqIMGEyqxvuvGp887rxKy1BudHUdk3jnXynEwoLvWe1
NKtoahnrW0YaAhw8wn6QuXc30AxdzVl5kkwsafQoMfMFb5lD/oT802PU3w+2TiOUrTssYB8KI9IJ
mkqnwrGPtkHnE8vFxgWxGLa6dyPYdUjAEtBm9dvAHp9MqT3pwVChlJvvmXCTIWiDuzIKaIRn0YGt
1qsf3PvU2gmZlDgp6SOv+z5jgc0CE9FSDHoN//noXBEbW8l22PUefj3B1HPx1DABeqVn4AWbbt2K
xNpMmcFOTBJ4Y96g2mimS+VZ+bgIuXfM+cXpsgkGZk8rbzM2+qsSu/rtgMZjmnf1FG1rWTD00ngD
kar+K8EDOjsWUD3JTDgLjBHdHqtKdl/jjZ4fWEk7B00lT2QKHKiGmmZ0LqidQGPuI3itGosMnp99
z17ymvTJZp4ZSNbkYK2zwCR0Nb/UdlpsInNXgCFZVbIqVx1TLW5Ga88eXvOKDntEtzOMAJXpgduS
hUEC67dAtwJvz7dlKnzl5k/TxN3bqQm0ipElh3T7deB3YkUToCIkFICU/hYR/NI8Eec+TrZW7qQM
vU7XIjc/AUHsoyQb2LSRR276r3Scn3JSbFutDoJVwxm/CTSPvWHAqTSO3bmat0HBtOqcxmQ9+4bO
F/YbrY4AiUVIeqWA3+fSGIiohaTpdx0VR90j08QWzGFb7whk3N0+mep+BUbbwwJgfo8WQx3Fk0Hv
ekfw7d0jzeItE/WTADSkJb5rekBbry6+s4JR31GO28ZMzktMULXhAwpj+vf6ctMmwd67nbibciqe
mVT+SM1oazryFyTLGewlCj2uUaBcN6X0noEmXc+tRpKjYRdfW+2NbG1yZXT/PLpXeWAiDaQUnoj5
WDioqoq0GrYpAUaXZvNKiPGZc5Q0iCEIuYy2u2njecfPrcpliMM8Sw7AV5+YQdXClO7fs22SHRmb
6K5PvoPppfGtF/Izj145sNqEuuKQs0AZE6UrQh0kkshSeuwWWPBybpLZrZtd07pb6013TeY/rOep
HDTe0Pa+5s2jKGjdaUU+h71tvUq4H0Y8ynAhq8VfJoiPjBA8xou7N1TuzY6x93J1YgXgcmTx5zDJ
nDWDVVKHY+pRmreQkO7EDxfeKCbM11jHKZF3hc1OzW1NcjtjQ4RAfwXYhdDSrM9OMT5O5BS2c5Le
Zp48WgE5Mp+erE0bNmQTCNCWhedsPRgfRKk/PCaXO50DM3eevcR9wIYSMp9/SoJll/eMoBTzVddy
tmCOJjSy7yz9deidT80jEsL/68BQ1ZZpXIoxGfd/b0mtlW7KQzOc88Y9dVwAAhvLe9sbb5HavPpa
fFyAtTZGfcxNd6Fw132JZlJZgediAFRIhXSk+cfCW0dZXEYcLaxihqoO9ovONJVDB7mO+s/Klnci
GRb4AA57muHBK+xrQhbdmiYFaypluKdjyS+mQX0vsx8WAAZNGbOHSlp/JWWyz5z8qmW2WM8BQ/ot
daq2VTpNA25lujNncc7dHPUS8kMBsG0ZdLFpaucjN7qr1qQTGzjpJsuZv8166zOJqrsWRja/wjUa
eQ8aQreMx0qDfpO7RDdS8BejdR/1GtMZ0e9SaY+mmlljYudRy98lGQdnMdfwv1GHjibZzhLMeG98
eUN/MIP0ASJOfKir/LuP1JudFO+zIV/yilGVymLSGKT+2k/H85yDC8zSB0YoPlhCfOgq5uzVcuuI
+X0QMe5xnRu5VgZgkZfaXi+mR7x5uFQqp93EJTO0ZkqzempekVqnmpC8B4wEqZ7qsSzia1LQ96U/
2itP196WeDzqTXCVBNXJ5BIOFGXXQ/encW2Squk36Zi+pkVrr3+b/8PdeTS3zmtZ9BfhK2aQU+Vo
yTlMWPa1TRLMYOav76X7XnW9HvSgpz1x1Q2WLYoEDs7Ze223+uPa2VdYVYRWWeV9LohIkjmLi4c7
JsT84dXHuRjWIbZXj45elprV0c7yR8SQi0KiISlQv0wDFqbYDF+VQhVLamnP3SiPyUz6sFEhphdQ
Sb26GJbGsp2BzkqZpJs5ksesLD49p/5AOn7p8xC4PPcpT8grbge5Ft0qKMpz0pG6Z2m1lEMXrSWJ
tbaa70RYQGju523t2mu3g/TDlifWbkZUHU8XKsp+5/YozG966tHHYnd7U5UdPIyS5g2YJk7lVHTc
xcXZzl4gyKzirLzquH2Le7Svt1twnmprUVAebSKPG4Ve/h12vy0d8bdQtnd0bi9hE5J3HoI5zGpw
bKo6Zk7+2MbWez56Dge9mLJ2qLZ+MBNj2rIxFskj6gX2YYOmDM3jasdp7LGd8reqVX84/T4Nftvu
JX4Qu5jBddbZm1uddBW+Ux50+zimRAlp1J+E76w1OqolYvsUFBMJx4KEekNNNiVDTVzqJAior8Qd
Z83XMae3O3dyoyvQoSgtBs70CHEw1NAZd7J0V+gzAU0MCHgBGFbiD+deosL6JycJ/d04i7uKU/k+
ylOamH506JOBQ6OAIT8RkFEpRPfV5G6nJjcPIkPLXM+EakSp5KDmk1GXE6lC2mG9d4WPHJ+A0iUO
sPxBTA2aGsgc279//NffhflO8VwyvlnJLEnRAlcWe1XrcozPy20Ww9ksxjffSc4MfroNLPgJs+e0
LyVJv4YvPzz6yCYG6oW0O7Hj/Wxmk0K1c0I6fSaozsZ7mTPdbHsqdD2wh/WaBmTSPhJ/8Nm1IKAS
j91nFsPeMftgK8NfKSFKThmjoZq+8dzUPXJJVAQN3hTRTS0WJkp7bzB/cAPz0FBh52H4ZStSgWkR
+SuoSgQVQS00kGBpj2XJr0Gz30q2WCDa9HcylH/iwML84kBmZREmsX1vz8nJcOhYtYH1GqR3HVIE
PMLn+vbjktsExvbMGoHoxxD4L74DEcMvdg7+m2U/qdNseA95dakUGAaUNY9FhMMdI9NeVw4tTXnB
w7jQ0v8mml6yGULycrN7dRsdBIJ0IiLCjo4RDbggbJ6IoJjWndEeuh7dYx3VoFMnJGsI3Xis7X3R
Oz+B4XJ6g5+CTry+pcobXtgtTFk13Fm2XFgTxjsQUhet+rcxbyiHRoWt0c5/h2Ruzm3abiPa24bL
SdmOAjbYCQgLrqp1EBtvySTPQfSLCkodDX3zInDgrBK/YHlUj/nwEtrYUnqfM1ocIY8tsX6PLfDH
sUSZESjOzhJZHgyZrUoM8zUNbuj5FkhdSosFGpS7NZOj09F98XrnjjP2k2fkr03uZ2uhMRj0JgiK
SMAK861tcpPCKRSZfIggm6Wxc+gc0qRCp0nbE+PvnDErwdJcgTifhXc3umm6RRnEd1lHm1nYxvC9
zxlDYj7Qqgx7hit9xHc1N8ZbO3KGEzaEpSLzl6kH+DGc+yczKylU7RpnMaSfhU3Dyq2+U1VfdVAM
u2y6uYsyPCOWs2/ztkO6w2CqmWk+SZl+djT52G1KAnxrOmZZGe8jRVywW1rvrof/lW4lOGmaS1cj
R7M0WMjbbqOn8KOmw4JxSVC7tieMA5gGMVRGGTQ9ipH7EMwLkDmanZ0hgm1/14sbgibvqnVQuJqa
n7GH1w/+vqvp+CVzNzAv44YJ7CiFwaFXiOeA3+m0u69zhkCN2/DRDOWRvvw5cuEqdPRtCBWkP0Rb
k1qKuN8eCw2nqW1cO2AHusQ4t4zdcZSyiElL4rFJzoVjXIIK2LljdPWmn8r9XCsMGilYacsByRex
OUSR0xwH+u2pj6VBpeOLR0QqXfRnpmZ8/gXJizMdWSJ81SEraatzbiWxGX2htvtNYdjAvOsiObWS
+WmtadpX9iiOmrsYBhiwwBa5JweItyAo1oV7qz/L1j3OhGGnrKRZUr4U3mzv8JwplrByOjjNbSZE
5OSiM4lwH2SqqWszd0GsGoE2hAMShOdYR+aNecuDxjHLc1/yDNuYNCEM+86ysKBEuEOFb5ZHtKmA
Z3vhBSIqDeiJR9jOtLsEn2qjoqtP+GtfW49rG5qtB2UvRUPDY7/Kxxft8Y5rlx9ppRjMxshjWWMk
4/n9q0sWG1Lw/OTTlDxG5b1BC4U7ikE3nwqg/AbKI0iEdcjPNit48SR9MXWmypLMetaejxJcRf3O
4eAOGzUXa6tzii3DYjt2i02ADDOOe35e/Wl4TvuQW+G6V9MrOIZT1cseaoIq0VNirSgmRkQzAIEx
mflP4tfJSVB23eirsr1uJf3uQIzTTOMwsAINwIK2uVd9W23GJZrUtb85df3QfyEw0N/hU+rXEWHg
ixYN6sqq611XHHXBneyGuKZ4kCCzVGdngtpejoW1lxbOTsoKl3vOqczvMXI/iXTpx/m7K+r7oFJr
162vc+MZhybBWN6En2j3+G7H8jB0P4WQpVZjxZKZUfF4YujvBmbMHv4pFffQjcV7oB0fqYI2lqx3
SAocIdfZ7P+JUwj/MWOvJcpYao2ZWmSiYuVcu7VK1sqcjKYV2/Ze2eF08LDiLBKOPk7RUcxG5bgR
lSChPXlsRWZstH+1HEFhaEwv/QigqjHoCo8wx3smIt6A7y4CajwOAXgdgu357aNz3LTvmceIzP61
+uTqc9rnEMyu2Pfjq2NxHOjwqy3iQFCz73TpxpeoxJVQ2owNqFWGBj1v2b8Dj0DTHZ7TDq69030P
Pg39StGC7yPx1NIUKK0sWERWQYy0sp/7kOOhIjt6jRbkU3B017GcIIclzj5X6l44FRAaF7qNnKty
UQb0ryH7tguocTT/q+LHsIevtjeoWLxhZ7L2bNOihPWZfeEoD/lezCXC52RsSf3AO1LcVfiKdOVm
YLjBeM71KhVqlxuwhXRoX+smUIcSXTLwdvhIeAGnKjhyHxV/UbzruB0G4lbWtqMRsoygs+Luc5rK
Czusogq2F5hKEpioBTqQajOpsjnhLKPrH6jqaszVt2rQgrSxerSMIFzGNa3XuHQh9NU0TjDQdRfg
9Uku/tBrHz5EtGP6ioxdOHd9w5htHos/UsIHlQ5HI93c1TdnjjKNeRtBtbskty8u3bdcBPLw96/w
qfzpXToPVerxbhv/CXDBuMsRiC9SJBA0iNKNLwLIgrqfVlXNOhxW5pPqEsV9YLw2VTysTMuCgm7v
fA/PmDMHr1ESA5XR9LTLJh/WOuQgk98iq4h7Hct6X4/NUy+reWthQFr3wJTGlDRAFjkTo1hWb3l4
cBH7WJRaH++vySSOEo411kNlz8krLde2brq7vvIfsoILWsz4VStT37VBWy3SBCQl348AXrSMN+pB
XXQ40eSnzYij8GvoTJikkrG86swX26sl6o6Pqi7CbTxisC5Bl2l5yZmIrbCwIydGOR9WYtMzYjUJ
0CUTcvhRmLZCr8caDptbd+Mmz2vgYeEdULJz5HFW4ViGDraCFytS+jEmeuigqihyxh+WXGBs0r+a
tr6vu5Q2jAeJY2L+6bAvRWDhtcCbGfZXFeIaT1yiMtoijzYiA/9Wm/6vdHu8h+3L2KI0czTlhpxQ
2DZY8W17/nZGf6dt6KzqV3qYweY8+1OPkDQM2VL7CVT/xRQdB7t61iliipaby2qexrQ5BhqFDz7N
NTrzZzOFayAD54/Ta3zytglaLrDsZWjJk0UKQ8b8ZU1Y7T5A8nOo1Phszlj4okowbS+5ANL5hhtA
1olY4hTJNmMIeJ9owScIEcxNJU5+ZOTI6aZLbzM9cJ3wPb6iQGFVWYbDvO4soiR6fQY8lm2RZeyn
PrxUDQNiSS8iNUekOpLXxAb1mhfuj57HswPegCqVDKX4iCG5WHB3CgRBzSZ18Gmlt+qMOcrFUzGW
7rTBsNnbu9pt9ybEpC4fH8U0m+cOLZBVuWwDyQ4uhUvxbv9YqQ3OGFaEKNuZPlfKZsB1s+plXiN6
0n58bJml0XP7tJy2PaH/ZLX3p41o22DVwFEOnJi7JbnPSrh8EWt9qbeNY+69PmMrB5C8zszqg+x2
rHUjdiVL/ERu95k66VcLUZm739oONZ+LkwxLfFDpxpsbcLU0IZXK10IoJmg2fj6rBAni4GKjw8DE
1uUy92iWET6xwhLmqJ75/B/kl64AMkX0C2jT0vRvAgPfIccqN/oZm/GhseQPoe2v/tQ8MoWAQqpE
xEVvmTvjLqtDjgOOeVPvMEcVeK49B7yREQf+osvnmiO/wdRZhvaxqs0vMxzALBXoxG7TrKKNEL5k
PrCwotr3o3fsifO0p63kCSpQ7+Us3KEn3uwu+dUWTmxY1uO2BNQ8hLjn9U8hm9egiuhGF+WldjZm
yM7Jmp7Br9vlTn8eAUrgnR0Ynqw7P0FSZzjVJqJQrckPWLs3mwuLz7e0fhho+ut4Ds4jkrRVYTp/
yEC/xywcE+YYH0Z3/msoP1cAwijc85MHKDAt6nzbTq6xRjbnUl1AbCy8rTmM0alpq3oTNfUDPrC1
4ZY8/qlDRhJ8qbYWGOVBD+RB3bLCYyRTPzHENUwL7d4uBO8bnKLj0cWhvOUQ5kVrMQ1YIOLgSGdj
OTbkifhuYq5HWTzFlb7aHXHsQB34NZLVgI925dMtX2p6fh7A3EXNuHyZTDD0pJ2SwVbfR7BuF9ZY
MbEaGWKMuaJZlW3rVgAoqS7tbJhQm/sNrgnwailFWdWQlgbqo6MnnBSQd1ri9Px4Pifwq5dhXBdr
o2oPka/2YWSk2LtRsANgXMOveU04LGYjfpe+oQRoIzhwFP0AIL4jBnq1AqwQRCJZicn69Nr64hjt
Lg+yad2a1LtZizuEulosCwJcQP5d28j+qpxjZLNqjskgGYf9BmgcSseFWNkHP3JqP2l+ObX/wgRl
OxYRs5L0aHMojSPKiDGyyHoaL/GApHroUHuY+yrK8o1Je8DLvetoYYajPaW3VW0c4MqANtPWazPC
u6lpmLo5mJW2V8ug8O6K2X4MbfXgsKZsfNltUz1vg8o8hOzkjq+WHWEYBw9kklJ0I2/RLVgkrHq0
V8go+ZMfUexU6GIIVeW8ku+TElR1b25k21KV0GwMiHtfVCI7OaP+DlX/nTbMKtS8MOuHrO46HpoJ
K0z5hu7+Oxndn64v1yGkc9vIqq0hRuZlEyDDmlO7F3/RkmVgj4GM5pm42OX8FLvyRclxZ1j2HlNm
vRKtdUoGccPLotHpbmGoDV7b0y9a6nVtVGwYjV72gbNxa3ZYY/hCsn7N0i/HvgEO0j1N3XssYRaf
X/k6k5ulQR9gdTKfg1KjRgre4w7XOZPOkwCTsEBo1yGcHU9u7j/itaLBnfvPhu5PXVhe/qL8/9+G
Fbi2R0L3/x5W8JLoiKfu83/kFfzrm/6dVyDdfyzH468sl66H5Zv2f+cV+PY/HkWidALpur4b2P+R
VxD8wyNDgAANTc+zzFse9b/zCmzvH17N9g3pSd+yLO//lFdg/f0p/5lXQPBBIG0peU1+DTIQeMP/
mVeAkbSkmIjMXTvX915AW8xJC7WWJ7dNwAtFqJIYx25Jwdtmszy2t3k/KYBezjQDQyze70kNxGSa
k41N+q7sATZaIweBkbznstIkJJL5FmDXw5OHJgvXE+LTZ4JhKT86mtZBDCYGSEpnoAn0+lVojg8y
Qa7Y+YfaaB4963km5pd0NExfsjxnJh5zGd+lv/OsX6twpLtcGRs7MEHjRuPH0FyTF+3CbtLDEeGW
WEir+lBN9DUmhKTeQlnwejwklnfym8ZcoS7huLuffpNGrxzpwSZsCrguUvbTjsSIJXJbeRgMwos4
NCFyKbwLkTzWoSkdKnHZrVIA0ATAwmen/eDvgc6zcEr2vqgCpRFM8wqp66/M0VbkfHOtGShzpYfV
xLlcjVmI9Ec9aOMlC75tN3iikjyrJHimtcs40BrbQ9bgoeDje0hCMptIIqALevuSu4tcKAZXLrgQ
neMMK1GALZxWENcQz2h1jYJ9AqPzTfMdOgi3Dh7tzpXmKP6mxBBtZpVs2zkktDfh97dssqs1tz27
ff1GqETnZMVxwoI8BrI6VYl3zGredt51+IzngWaFk1ytjjXJDQt4EK6gbxn30aYIop0N9/+SG+13
NfQd9b6amfOHwcvkTCYqQxb/iQAFNvyFNeQmo5EQRMYcoZFk6gQV+R7XgcWpjZktLMlLP+kQCWjW
wETo2k0aXCc48ASYIgmZbeIHq+K5mrhSQYQv0YtNfhUnOvZkRpg0u8nfHH1UmqPg+/psW95gYuyB
3PwfWEWRxut0ADRgvbhJESM7gceajDrYj94u4ZS/BHwerXLmK5PKftwheBrA4QxR+T374gvFYrkZ
kAGvjXDyF9ohAYrgp6ZaToVL9J1fnNCyEc9oFkCHYv/gWyTBzY27ynlbi75IGcSaNgHsaAIEUhn2
EB8doFPuYTUcsVE0dNwzc1l6+WM1q2YDROVrHK1h/TdhJuj6U+QRSSxvj5o7OsMKDiGNoFvw+98v
Okd9PQvOa38DbkQ0WauIaSZIL5Kp29sXh5EwdCF3xymfKGaUojp4dwz4yxrVDrI2J2//pL6/jVr0
hUrj8WkcX65yTR+40JBd0Gb+5onq/nXLJg0CoxLHMLCp70zmrzo3cHRna5zEzXoEBAzGUZJFFt44
tkRj//0SimyfTPOwdW+57c0tYyddiBnP25iTKCeFR4ZiLARHCwa7QSUZonJhRF6fyeh9TlW7U9Dy
wW+5zVr13nz460wI8aeshwLRTpmAfiiN5l53Hoo15d35Hpn2f/OialdsvSBbiUpdZa1pcbgx6WsM
gNsoIlHchhRiOck6a7N535bBpo2Mdj953SVWAVw3CxJVX1E2TANJv9lA+QW3dic7oZde43BsdTA0
qd63N5rMqZoTM4MTrGuygyZwc1CQVvyYRPHAERjLWmEgArVBuIX1KNbxEH/6cdNtGv7T34ginZPD
NST1cv420mA8WLcv4YxfYXhIh7YFf2DYCxP0EZ5l6OX+XRVJLq1XkCes8v2I1bIZ5cRknxulFmYG
9x/BT9eRMT/oaCsFZ1JRfA45vZpuMq8RSHIyYxKPKVPzRbM4gZQhJ7qMFtmaZn3vcipYCcmnhG5b
Hqh+OR1ZanpghnICBBivXHqLW3ilkaevjuXbdz4C/SyTM/bLtcfNu/FHgChzFT3peCy2WUCDPRwG
yYrgr9QwMS0jUtCLIW1ZLtQBsi3WHog1wEVTeYRbkdzw65t4ws5924hG7ZybiDKQTPGBZMv0sUCh
vA2b9D5l2nE3mqh/NVrcyNT6ZdIl6xZMrb9/QuygNph5Zybar0NhmWDOGududhO9rDMRbUt4Mjsq
9GgJEp+rHkK9jgJDrKzUdE5mbf20fXzIdanvb8kqjpMse7+dP624vIt1WiGMs3ElDBrITx3Yr1za
hc947DgZ1UgYQAvwNG3PXZzYm2ImOlrT2qAbYCcj7gEz4mw6cAqNQDP4k8X0FDEgR9uWu24Mofk6
4ka8RK/TIDKAQedJ3CFeg9r9hmZgbHGN4i8nnN1jWd8UGJBe15BxrnqefZb8OuG2o8wlBCg7lyMN
4ZDcHGcErZ+a/t51AUhayOBugquTJoVpi62gXBVj+tq0jnGCrwrkiaHAqWxVzyG+SVc+k8iVwCGy
DkkyQa6Lsthq1Is3MVFQNg6YAeYHGWMZfmD69YgI41cP8fAp6miAVgnwprQavN0IH/TQljRRxj5o
H10gDGEGcqaoLqCqyj2zJg89CAHhKdFny9Ak8i/PvgubXQTF3Mwxyz8OidPtzTwg5tE0dgMVGetE
Vx4Buru7TGA+N7Fgnw1ea/X3H7iExVpW3ZZFieF0kl7jxLqquesfC5vjaNlED50I8XKqdroDLl2c
K1qm9PHUQ9YZhLIawVPE8E8I+yVs0/CjcTnJJpBCztqk5atSYn3mgymd/uCPc7dCOQuMSybtJ1PX
zBjEIZ6bfG0z8d0qTkAEWWQdbnVmU4ZWx7Z3kAP3lTc+DNCrpRRXNZTBvTP4qBz7Wh9pPdkRZ6Se
Gesobc6ZE5/q3GnKOJPYe799KmnacswGie9P2afoggdbePklRVPWuT0yX1+SVVGdUKeQmeiG1qGT
41m2PeHxmhNKGTmXGY3hBvlIN9rR3ndgVcN4wEHgUZdV4fDezX50NcHWFFZN+HDrL4uKWzbs7Uc+
osMceyeq05apd8XMxBRvfZLTgA6K/BkcxDlTxIWnSp/CIcXnMzYzA87HeNYCO8eAeCjEtYJFqjxa
jfPoGqgSk1yLS2xM8Vl4LK3+x1RE0ZUiwoBzTEuWUPmtUvTJq5Soi0rI7rm/CYE6rXA/N0n33Pkp
EdQjEpF5rlFv8bRNflk/5+bbzHRhFw18PCXEr1jLs1m69GPIasLFIR2cXYw4ke/Mj22SmCdsAum2
NUrrNbG2vt15x6BlCm3K0T1VBJOIwGLz7dr8pOAAExMkDlUD5K1H5rShHaZ5MPgVbBFX28pJ7NPQ
xyQfoM83RgPPCoa+55r7axkE7rQmlP1Tcxi5JGpA4kcHfqciGlmNPTA0KpNyjxwDO1yvL4HC8jEH
9LpjsPw1ooBzSmLSId4oLbJjpQCSW5WSz4y4P1j6FnaVtM/J2G5sRkO8de44qjCmd2NU88ckO8k6
/6NUKWCQ016YVee+YTdLow8GYz09gR5DUmPAldWEfZrskJepsx+CiYYqCz4KF/BQq8qNvY2bVO2W
ullvRYMQYZojoi5vtgmBEn5n0m1azSlDQ6uZzMey4uXSAhccwsHXtmHMZUSyeiaqil+sd+Jv9xY+
SIP7Wc+Q59BDiFHq5wJZGIOfkVW9nqv3RpFIQGBKdMQiY8GA8iwGz+WXzHV/iKCwYwcuXFgv9TNa
BfjX8Zca9MUt8xVIgPIO4a23CqeKHnuCYIZoBICLGeK/seWgo7zuJc5TYx9CAVq5bkX8xGxsPVY7
likEUiE4AMQ9P03ukb46SIqnmO2cAz/uGo+7g+sqBBh5wg3CfahfJ4RWJyeKOMpBTt8wU7b3bj45
QHGZx6mY6Wswp6soL3AYdNJ/iwnYTjLPvZ+mHrmHr7F4NARvBTlAClmPd2WgPnmV8FjUno+bATkZ
an3rYscQbZJgQHc0AqUKR/ONYSuRANFDNEIgnmF17so8RvBvGM3eNLnuKnLWFQPfKzMFptlEJ2Fz
wDlnAIzYZLE0t27W/o52GT+mKRMehv6vhe6HFXS5bI+xD11c5Ozn2T4TutEC/HO4jd1ggbIvvPZZ
eN/FrsuTI36LylZ7T+wh8jKxBw9S5KneMdiZN9xo5G61AtlJNDg7f6p2VdiIs0UGj2L7bFjsaVjh
nFE+yiTkPtkxTvJ61XBFE4AfZ6qvC109TkYWadsaVxCbRH0QXZnsC9f9iofZ3DQKgaUREBLZRY3c
Jj1mENHl5XnMvPuka5+GoEp3lL8wnvsKv4YXnaq68letZZW8Mq4RHQW7ZuaVZW3/uiHNrtoy9Cpw
CnVhuaHeqMzmQSukDxMT32WuyKZmlSRfI1QheF1ZrWSU9/h562DlhdHdmPvdXfhOCwJhR9Bo4M0e
OrzRQIuQM/NuJ3mfNKLdjWMhF6CaMGZ7DBqcPsXDlJ1nF7ENOxMSuw4tRBjLt8mOt7mW2XMRGheB
PbzI4xwrV93x+aBxJ8cdkIezV4wjV6079qtyKICHpwwSJdFxhwLwnYh6HvWBLX/IAcnOMD+6dOYi
AysWComDkNyYylwnBb17u2p/5s6pj7DX+e0L71NHEHgGp69XkoyTg5hBVAFACcD6qGWkEFDoxuvu
YZW8mzH9d6a2EVUfQh2zdLKtUNGw7qc+Bv+HRy1V9m66kVF8ZJQ710CJVU/5NWHGva6QFt9SG9pD
xQy5nYLy6E4Iwjrc4aFr0lqr0+Ekw+GC1xgn/hzcB5nqCB9In0T+4Npd/Oj5SFZrx7waIpoPVV8+
CF3iHgoiInjQp53xLZ5yRaEXO3iEYy+4xC7mB3LQyGhKtlPrOEchv42ynY4W0vqFVDWfJUmqRvk4
dI19SHv+KbSidedl0T7HrrT3LdjetQWKPhLeZmrs8MmhyYjVuVyPc/XR5g13kHkttIzfe/zYpHps
xti6a3qAs2apizvG4iTQGjrfBC7qCkw9Aom26bFi5gSjI0gBRNrdj7Lh7h2UsQOUzNwFjSuYMXBA
ukNzjASjL/32qBJ7ZZYmBaLfPE3BhHSgZa7lQT9eGX1srS0EtesCONGmtXEMMvFRras+2KotDCUF
I/luwOoeofdrnBVzGb1Hy/aMgIeu8FTSXLbABiIIsQ7eM8FG41hSudSERIwBmVYQYj3YbPELNEbK
moznyeJ6b9gCFtUXVrzxHst6TnJQ/23CKohpzEIud3f2QCzJlDg/tRH8uNlogRvI/6CI13uMsRtE
C96ZwzDzBA+zM/pr68V29rEZwHIOClKHUArOwUzxalaoKzpaKl59bpHEctKmld+ZoBDo3leIYZtH
rsSbw5h3XyZHSsH4viDCvmH7oZWQvcXtXW0V02sYgYTmmbNXU+3kD7kNcaaMpj0pK6e+714woGdr
E1kd8R8lU2qBs4TokIXWZoHWxvfvS3xvzB33kdu0f/iymqt0mTK/eYyVjb6w34ghpv6Vmju+H3BS
kJ4+Ui5dkqSxcHJPCVw1gDqi2aYOV3TCzo1TS797MPgWqC2i9c3tFGGueiDX8XHsKT1R04fb7m3C
hsjxvdsMmqBn/k6tabQ1S1HAOhQbBnUDIklCkaK2YnVr8WdAjt/FIO2WOc2VFaZ8EI145kCHIjqg
7x4se/OznvNyfbXk+NoPCMHkWLIVdpbedbOx5COf7rrBd64s/e41yz0QlRkbpddV92FT+vjTkAdb
wqcig9Baowp9t+J+z4Eq+wCcuXZuRoUuqaEXBnZCpd5gLRhrsDR1bHNt6cQ0I1hf06D/4vO2Vl4c
fhNEnS1n7eVLR090UonN2feqvS8Q2lwbYcOH9AFujTZtDyNout2seNNeIgyinqeGssaMd5pbDl8Q
w2ZypuzqJ4849ZsAiU2n6TE5BvHVibphO2S6ZfdH+AZ52D0HHtmrEhv6uvWtz2xmFlJH56xA5Dex
oXcuq7IPi86z8hJmR3hKcMgelV8QR9LlTy6gAdvwkk3XOY/J4JfMu6yjTjqUT+5TWaPFzQ8EuY9g
lR7625fYKz5q3Mn3bs4NyqnPI9Q0G8YWAj8Cy64xL4FYye7QKGIOxxo3ZRSnS5iRZ4t4ihxtOJNz
k9DGm+YFBvHK8gIE+rpC/SC4w2CHf4keq2JQv5owketu+oT4+6GjbqtDF6WiLi56wMZbkYYzBy1j
mN5+5ir3SNC6i2tV72Po7JjSbDNGxjP7IHUOvIzCtwGQgMay0y8kn+ydz9Clr5UfP3nWYC9I3qD7
HHnNr5N42LDKeO1DcF1kVDyLYrIu4188pbvthu5I21rjmMAnXgDj5jl+joYJd1L9HGdOtCoT8YxW
O6Ds7GJat+Cg5zjmkeveySKIVr17RqCPKxZtOj0AD6tRgHpzVPnrYFFYRxWQPXojgnrDHfJtPTHK
KZjgM7wntquc363kGsdUClX2xj354eToMPrChrXiNe9t7GAgMMOXIFR/UtQiW2ypx2rqBuw+cjmw
AVgOlmZId6vZIsLWUuaDO9E4pUeBagSiXQrHUt5uXiemvSIepMmoyh1seaT59hJNiIyJvyA/YXTg
pOXW1kHfA8RCPTtls7eyDLaeO3LILMW8criQK1MwTW5AoZX0LEvNx2cU6r2jP4hV2AspMe0loiAm
w/n8S2bRKY3mlTWyT5rj2q9OHiBYzEtMKkmEkQ22YfqXX50/foEgoW1M+wBGJ7XTZOx0Ltyjaa4b
MyJWsG2CJSIajpb1j5eEH7OHxVuPKZ9TdtcpX65hKB6pGRDFHWRQ70zHPVqYNpbOnJ66yEIhOhXE
iJlw0RCbcquhGezbYecPLuFoZfMRQiCRJmotY+b0bgbNcWIcYsp05wSE3vXpuqTNwmEaKLIi5apJ
jrqq/kSSQm7GHa7BOaD1PgbD/GVkuUA13QYbYgSP7pB8Rc7Q7BnIL+nfXZUxmXuzBm1dIytyOtYo
X9onj39CEY1nDNrNkvi/H4Kfh8vMvD03oz+D5fRvVCrE9OHWdRO5HcLhRVJzLx0RQVoNqexKm0ur
qxHFedXVH3AH0WsImV7aiZZDLeA5+by3RYDgr3XpeE8BTwAfXL9C3LYnjMyCBgKDZoh8G8e2dYcU
Hmgx8w5hdy8wD9BT7GXd5R/kZapVLn6FsrpDN3PHZbfugmsTVyBUsjLafGKhwpw3A/RCzmrCJuy7
5zgYR2QIzTWQKL4TKzu1tvAPVgaRpeypzLL/4u7MdiNH0iX9Kgd9PWy4k87tYHouFPumUEipJfOG
UG7cd9K5PP18VDcwlVkHVfeDBrJryyoqgnS622/2WceNwHij/mSzpR2lwZuj4DQL3uBBabgPaYtJ
mYxotytU/cqRrPmcOBXn1lEb+8CeIegZLc6+APoQhgsCyHrs90aKIcvP6em07LNfVDd2d3REPlCd
4K9NY6h30kWFacUylfc9LGBRfWjpIChGXdwT9X10xo7JAK4XjOYm9Vzq5gw4H0sYSjOQ5dyHOhhm
iq7SwcMDaqCw16XxsCDlWxZeE+Ne35fXecgeZwHzNaHKYJXc500O88e0FMBGnDSgUq5hjb2o1fOX
wBRfe5N4b4PpacU55ivLjaTJcmeIjI7u9ms4yGyrKaDS/fJS19PWDW0QmC14nQxSxgavSrOlTMHd
tdx/SRZm50JkxaFgf+D1xNTV8BpN1AhlbbjR/UwFzzDFq47cKFkhuMlNQJvm/HNKqXGmILcncDbe
0p6TJM0/BHZQrSjIJbJA8oCnB3iG3Rif3PrLWPFioJDzLaLI2GnBSdU0dEK+3bQmXocmtE95bDwU
aUsvCAyMTMhurTAhyKC27n2z+sodkWNBpwYPk6ox50vuKL1QAEezRCRDIFHd86AJ+MF+7s5WVh0I
4OI994h2xPW8zsvmJfG7R6cuicjVDOXyDmaIbbFDd7L3IoM9jDL/MpUkyca5lus+nsytbibn7FaQ
4Dr3GfCRvEuDkrwsvKZ9E2N+h/bPu47oueF/9ct8eMvElzLSGmtw1O6nmpBhPRl4TmcdsTS1wb4+
9M7AMWfYmqn7atX5JxfNeRP47fg6kDAfZ0acQbybc/PLUAb2CqDvs9TQsBJppPvGdVtyi2b4RVL4
BuElv7p5uGcseccX4QEDjfZF/KbZVl7om1tNBhrs7GQnNPh8FSAjzLk4VPRHrPxqIhVn9ZvaYkoI
LoL/gvlosEZyPsTqGAS8j6riGAbOcYpqSiT9sdlW1HrViv9S1U/OirDJj8JW/baEj1/RD0sLEeBw
+quRSNn61/m1r/nE4KVYocn8DmBCzixpTz9gCL6+Xwk9j1wGLUFd2T92piCKlnjbQLvMcN3he+5E
zdHIxXRzOvemW9atmh5W1ZA/tZ3FoGcMzX0m3ZU3naBg9jfyi0hVeBAT/rkmPZCKm/eq8A5I6tBt
qNwOmb2thjCfqJGstlWi8yOohle/Sbw7Zb7QtE0Dx+h+0nP5TOHUk5O4mxjvT5g6+zAf6BvXIn2o
NACChG3h0Rb+U1hpcfIUulzk6Ht78VFbjnFl9uVUILS78qw7XrLCjQ9uRFZtwrF/wo9QvBUGC5Nk
8U5b72Gk6petdr0eIutAxlFC3hbpLq54V+XxS2pb5jlHNWmoNXjgGWYDXPPe4kWzalXF7qLMSPCP
y4Gekkq7IdNOdGE9CLRyu7r3ioFSZU7dvFinajzgg71pS7AvVPVbT/qc5BkJgS9Y4eNdIahkFTSz
gDbgc4sFXoSRRi2tKdtAhvRKJArpMMaeN+mAV6CefE4/c17c5QS7Ansybw3NuvjJwrWvQSioXO88
g6+n3TuB/wlgdX9ZcER504vtEAToDll1JO20IHd4JyQYz1qXsT9WnKxiPFJH6jn0YbpWPWtGap0S
l62XmM6zwUS0xlqMrDtCCnOzXSdZ6iJ7OXT4KR5K0hRteMMFxtoOKGkHx+Ay+2ZD1YzJ6sQUgPEB
e3huzKj7mlRSrt2IgqNxoHmPJh1srO1wP/hfdUVQOqG0iJwJm2JrAH3DoVKl5o9sYhubzownI8N5
sZOffWL9GObmDCxfbUbI8hsvLDA1V4h6XkzCYSbOUw/Svbmhe4CIQOAYhdavX9DXAIpa3YtbSY39
zr7GnEqZteTW1c9xQg7B99RdQqiFbRxqw8X+NhCMgXS0qe1HKVlHW3yC3uw9UjEDSYXQ3pns7cF0
BsXJWKN9NuW3uU84OsxpuNd0tpK06HbVQIdWwHYXN2QEvnN815RdSF0BTnDfR7dHb8/egVgAS6h9
glszSY1SjGuC8dgv4xl3eg9XyrIAGJRGcq8pgvJNCKqNvnoioAAv3DpB8GBHZr3TKVDvPlg3w4wJ
M5QFLnwvXWdT92CEy+TKxkCqaWfCKGUyDhsOcrYgMpfujhjEDyN9rStezi7e8sax7ud0jDf9XK7x
fDBzsW5ov28ws6jX4nDZEg4cgSD5oBz22n6gTiR6G+dm2DgaDE+XNQyqOdXvvELA+7LHbRdX9wmx
B6MEJCSmAeIVpBVBLG8XkdYWxaN/m3GnPTPwIn3vVRens+9tRohTSrmrpzjQ2kHwmOauh9hZbpbR
3l2U1Ig+ab3j9rk4dXNlWksEv4seZRxevBoei7RG0mM2dXBkitjCJhsz9rNDH7evgedtmHMMhLf4
guYFP4IBYgdgZAY6zHw+os+oDGYyAC5CBjBoOG0hB//RocWS1bXM2g3mXG+DBrSAWjzUsWbYGwO1
3JNZX3UZvTHyo1Uo/lKmNNMHhXvNAvtWS/NsCOuxr0G8o9BdbIqCsBihBfUQffzxW55TF1JNJr4M
SLIy4wToCN2tKfAs4G7wvBW8joxp1XdW9UY/jH1avE3sXYGo9+2gN/BDMfdPcN25I3aNEP3aqvtq
HbmD3I0eKWknckhWuoPG1O7AvqY4CtHEW3PaS89BNL21XneBY5Gd6rw/juGSP++cYxjLfSI5dqlx
xIKSlSfpQLnq42aAYqju+9xnbsD8iWZDMnVR0X7pIw5PER3HlCA8N4FzGAN8SWSOMDv3vDVHHxZH
8b783XjAfI15HqjFiYPXBmkPfuRLwpUvdJnKQZEAjqUU5pxouI1d+yIYbc6R8ans9HDOKvOT2FNH
yZu8uUiLUUWb+sWhT1qSds6jH+fjpyAzNjJKsXwTX97WdbQNvVyT+oIlVIUafUCHKLOdNKADcYHu
VF3mnkHAsgU23Y9ZXrzmaI7l3CHemIfvNYfrlTXhDXfiddbT8dCN+mmUbJJCXwEcEBk2SeHgQG/t
huRc4m8qhaWpTUNAR/CI+dpoKJDAxTaIKvNDGvYXd0AUDeIoBqryZGP72KCJ1+syKC5B1EbMi0xJ
VwutWYTOTawahcYgNaTlVSy9giPH+yHM5rMZjKeU72Rle8PWC1GwrWJ4HybGzgSG+Ii8sTxoqh/R
vtepRQzFghOpDApBLFns2yzlOWv2hpe6a4Ig1Sb8HKTja0+xyIZkK5wPr/PBEh2ziAo6ZzhBM7hE
k09zCD3fu+WpJYfeYQkC9I51Nbh2MHhEy9dgx6Rol0PDRE/wCjpLqWmcnoR2Ds0mJRhx70CGawRO
Vq95H2Uq7jivZxvM7M3JFOG1T1B2cWv/UNNM57IYv1ONqDRHNSvR/i4LOSNble5vjrGvMEntSxOE
QyKzfcIQRpdND+ChwM1PdjE1rIHaa4HraIL4p91HoexdzI5rHRFa4Z+uNPkbGa9mu7tiZowPZhCz
+aYooWuuhYUuxpP/ZFqLdBMVe6vrTr3l7dqMoYIeI54Tk97kssiSTUI6Bx+fkR6R956SoK13Tv3c
z2TsFuoqb14osuA5RDs9+7n9nJjIhVMCURYypXYRjTINLKt13+mvivb6azc5bxPTB3y22HeGWD5m
OdlTe0IX8WPna+RlktxNTSizrH9iJhqNZXhbYB7ObLbsNacRt8yf25GXbHIxPRrzJLO6sBX73p8P
WexsCsbL7LSKGe5CMk4bCNQlXcMF6cluJHUTktUpwGyVPE+ghYu3NMWyXiTfC7jkDUHjk0V2rvDZ
BI68rlp0UBqk0gMFB9PLVF/aZtJf7MgGFZAKbJYH9mI+f6wJ7trlpRbpWaHJozA/FX55s3qzhT4H
ervhB1Ah6VQ/tDh8+iNALpcwddlzO7Htau4segjfGwOAfdmYG5vV62DE/q63fiZeok7iW8H5dE3k
j/bBCuOmk5sRgamsZxHAy0VvMgAfuzlHdcpWRv6EWRUvg89PkgLr3eC4b73qd3HuyAdp9PIBdU7e
6RBh2GIszGhvXgWM5Ehe2LAYB+Cyo7bfBE2iDD+EoMtjirBRq8H+nEtqTzLzNvr3cVeYr7wn+LkT
Z6S8kZ4Ee+7RVCijCV3cVGkM3kt1NeB8wusl32uVosXKtue05LOQ4TujmC+xXjr9JWBkeJohEMJW
7G/cRflOd/HabYNzZjRsTt1FrGXQ1FYPsZ4dKufAC9ec7+7SJn6FCyONLn9uxvzaoRNviyHYFrxm
NhHjvBWQBCr0COgS6nzCGfUwBRPk+YxMdJ49To530XXxuXNJ7jn0+qa2iWMlxf7v0CUBp4hx1LTU
IFQZ5ZCWRX4Bw1UeuOnabb61yRKLnlZsw492C+4RigdK6mzc9Jiyhax8ht1RSlbF2todPUzKoZiV
dDP3q2qzXZH6bLByaJwBzaZ4wjLiCJz1Bp9+zflCnlfuhcoinryaG5vKpXaieNHN50MeBWxWTRtx
uWdN1RgOV51bftW88I+Ujd9lBqSqPkHeVWbxmrIuom0HV9wo5d0gqPdDNWibfA+2rtg72CqXnuZN
7fgQwYvkIIHzRn53FS3PhDUv6UAIWzc/yCm7cL7mka53qUlKpsk16zIft9UgN5kc1FezS6CsipwI
A3HiLu0w+PzbGvGP2q3JqxBYIh7BifpPoEPAEXx7HWqHlcA2qHTPfwRJQjxja47iM+EgpnPziJf2
0e4nfWrcpjsYmSScqdnf5zPETFqsYgsoceh7ihYzB//ZWie6hCih5douZrBLiX0fdRoTIzoar1QO
cAW2PG67pew6oo4m2zAC4jRG7OU0MzebxuSxKnLOXbRHm+27bMjJf/iBQdN+QJLg8cVMQCPFZmWq
7ABMZI13YvH8FXF8iFUGdjyRP+YpT+lvWKzKSZAfSQow3nSGA1xm+5A3EcFGBoQYuIH4N6L5lPlm
ts0MSf+a4H75GKhpDIThGKRHUY/rFEIlb5Auptapjg6238EZrEjxE4xYGTXi3Bi9qPjJlXJmIh88
Wn1Wbz8snkVNd2HQmnvbW5qewd+uPsyWvAmuasZC5nvp0bFMMLd+PBIDjC9Iz4grXfWp1WF51DDe
9pFosU8MV5dO3V0QIIDftQTbjw24DcjC4eHjcgLHRZPkTwEtPQ2NwBM2hWpNw19Hn83i/obhUB1j
3T0idtfEe2kIMEwgjUIHVJbreZhXABaYpjLJSNeG3d/6oJp2ECysKcHZUXvUDJOluWtzvlUHqtHK
kT6SuI8BLYQeSNiTxA2GgG0p4m+VV+6HgYfDMQivZBFpNH9q643vf9etrreTxjIunf1Aw+ZhbBNa
MbgR2zx/7HkPk75aTKXUzfRHwy3eS5GbNPBGdnanlb+eKZTZhMH0eXFiMKZxP82ipykrx81JEWCo
dq5d7vsozze0VX6B59gzXilunaQce+ghn/HYXvChJ4xFzS/F7Isj8yJ+qYfyEJM1qSJ44ipkD0OZ
h7wLVMrGC36HYz6mgqRuohpGYhln9eUXCBdHHrhxN9OJeRzS+M0psLxKce906YnGWcZu4XhMYrkd
bcquXDwnIX9pg+HxSuTveXbfLS/UuDqwDGe+2ll24rBw2YdUmj9DQ9O3lIEeSf1ArlRGqRyeZeqb
qhqsOBYntpkpG8kgpWMOdOydsrFtd3J4sUxJhyeLnO/q4pCgux+DNPCOhDjWEOAAUpHJXKFJLV7a
aHK+Zqa5WBipDIkIjPP6d8B8d9U7R9xXb5TjasrdCy/AGFxhPx3LjCm/VyZqW3f1I9bpYRPn7qPP
ccDmRALNYpeHS382LdWci7ITynON3YmnD3iGfGrH8mWOVAllynhz2tHk7BvgN87eP5zDLruPf3ud
J0RUSpX8GwcHNk/Tu50u4YBuThdK3JWYd3icxbbow3vc2gtBrKPjjL1wGC78haCgwjUf1LEoVgHt
O0dsp1th8yT0vKIZb0mad5AyK9um59XKnj6eKhmghgwmtQOViOjLCx4s/t2bj9vyw/X88cvc0GWf
BUBxiEF0xs2lg5scGldeVnW+Nb3pJZM+xKcRfdIlrMyrJ9xOdhTwBOLAC3qxG1qgOT3hXAY2wBP4
bf1ytU2Je6Ve7hQRiOSkIHisRYI2PjrD8naYPkfSao9GHfKvsIm8VKQJyLXzihmC+mrPHFfqMngr
LOMSOEm8t1iTHJ0/ZuQTtjKEr8PkinRdpcMfQEN4zzUJewwMzrhG8612ENUS09h39XJ3J+qYhlyy
oNCAM3Wo9ubEYd9h+EN9BIJZGOzqWeG8tPIDwLQ1whyljwFBNz/o1v4+Zj6MVXf8jkDOe98uGDHy
Qv94AEOLJcEwwWd7BmJ1HCoAhMsiZ6ZPvew30NOyFvSNtHv4jZCL0MQedcpA1ddZiP1j62L2ufOr
lsdNlXiv3JQz6h/iUA9lNoVl8V9A7R7KuOjaf/1DmqSH/v2XD9//9Q9b+cKyPaI3wKGUJPdCxumP
6aLQB8lt0t2DQz35MRM3Xic2FcWFwzBpgil3l2juX9Oz1RHjCVh7Sm3Pk/PuI+Pt/vpa+E1/uhhl
Sc82leVyFDHt5WK/vT/GRbhc+v8CTAHmQ1DXJAT2addWzRYYC5ajVFzMqn7iREKIuYHshvsKKShq
GHhYxbqV3oxvuQxfYB6nPFpnkFzFeXFCIzU/VrQH3zsoZQWlgomaItQnEK1D5BVr14yMq2I7SZcN
sngcW8cuo7CRYAEYd0X/nwkxZiWXLtDOS6ajV7BxGtKcCgWVPnadCRl2vq/g+v1kcv9VaOHtpVlF
+HKxGvHK6XngmceKHG5JZ/TqebK3RAJCAD2xuNE+y+o+aPuQpUwN7JK9vbLZ/5B6rz6FqqHpLYFP
rzLjc4mH16oP5aKiDLVxb44MC/MIUqdXifh19tlaOlmxwTpCQoXW3wSGCfzs7kDhrXNVMe1PzZCf
w8goT7HFwWYKikejarwjMgSxgkbLpRCPLtgmZpmkv2pDCp035uxZV7HMF4sxOPvknV8QUbKQmTmn
bmvr2cn94LqoMC1TCSy31i7LAgxtZeIdyPnOTLUzf2eylG4Qfrod5ge5LQ3xltkzwCzbe1R1Nl9K
xOh1VylzU8eV5p5OWihV0E5H1XxNgwI4HG5fMhIwNaWZGWeUw++8KuQxnbjMNEFEHGTunVRg7YDk
jme3YBGE5jRecAoaq1zZVzHU5VeqE8I778ZbonjHaBDD1Iz2TC3tdx/T49ozq5c4GNOzwZQSV5vi
vg/Sc6RmXvRIi2Vump9MkPRsHZPPxE72bpV5G1xtHQ5BNb/mZDlXcZX9tCoamEXOzUQeZcI/nTYv
vtt9kZmEBqGRwoYpExflNPlBBflDv/xZ4gDzBYbPHxbcUBcLiMsWlAygNK+GCeHiVUMRZNpPRJtA
Xuia4/rjd378HpYCFKOpiP79D4LoBPlOZ94eQgPAYm7to+rAMfdk2WgeN9mS2hT/EHm3DpHtE3Ef
m2avJDa3kb6S0Huh/W84FgyiI0gRqzJ0Zzyz2VM5lfWl9KE3iDQhJV+hpc7spHCBENHmmSye2uGE
dyh/ELkb7iuHzr/Em86+P1CR7WAeizrn4Mi62ZpG86M2Ikpb3ZY3QImKQdoL8j9A3Uf2m7iqwfvU
3Pp9H+D7hW+0pSaCOBQf7LWD0k9AI/UuoikSduIKrCti4SP+8/IuB5F1CGC/3/UBqT1dQMavkuqa
2j/rUA/PHk4aW3bhpk1R6XBm2qc4EdssIPiSenQtOBkOX9dJ0AIn96sXlrSRmFqd6cF8ao2wuoya
hgFHjtsYOu+2qxpii/2MlFc22ZrPrNkGCmKvjZBj4KkgSjRvgtG5Y9RRHqPCuk8cMRytstxkadmf
EjqFF42J4lgNxjMsgYh04zCcXB9TKcNpIHVuFYMFmL8i8TYrzH7ZTkzl3su8eG2HyDJ/vThL909r
s2s7SnkeS70gFvvbiyJtpBk4NMDucRTQ8UGeEGZ7chRmnpztAd5amKQ/Gu5jEjMZlgEvLvG/j+na
t0VM14xxlTUHpaIgRMKs5Sdq4t9corkkYX99l3GJdPqS4lWeZf7+LvMaB5EPD9R+lIm1acOGNh+P
AR5eL+qAspY7PgfWGbCUqxQ+SZeZ7E5ty3jQybCW4pYVSO8Ug5crPXvdTjeje1kqM+PSIz8/WBKh
m3kVmmF117KhR+oszb95C0qiw7/9FJ6wPN93PCV8y7cd/v4fXoKVgZVeTGOJbayoLyq0Hwjg3Tkc
Pta2tItLmx+rUp9D1kA0rHoXj4Viookhj9VnwN9ePasmjsEyvzNOwjVXQlQzhpxM2F/fEopo9J+u
VJkC0pF0Lf9PnzcxRCMogwYnfOJghKoBVbaVcPYmdYZFWJOQAV89hs2t7rzmrXO+jRRXnF2H3tGu
INjhBfnJsWDWQHYBjpz7r0Xtnuj9GM8eJu5NAy+AgSWdknZsmndjkHNgKSr7qBUZMpsB6F2Vu9ZO
Dw0lhXm+MzlTvEJr+6HnqzF5461aiuXHjOa62HdIy2L1Fx3yTupijEDZB/c77xvBJO/jo/n/N0fv
KfmHL3/93r3/14+ii8k+vec//vWP1/c2YheGdPxrkv7jt/0nSS+l80/2kTZkI8+3SMezggw/2u5f
/0BuUP9cAuw8mCZ7voLWnOhf/1D+P4UwSZ9Kz3Qkv7Kk/CdEr+x/2somPW3Rv63YmMp//J///W38
7/BH+fDvJ7797c9/2eQuj8z/WxiUZ/MwSV8qgfmQbNjva9dc4rY12t65pdiU1wWIn0PbhQeCoZDB
+7zY5BasOEirJGhlCgCsPBVClNuPerW28uqt3/j7hGDYBQTzzz98kv+52j9enfnrY/Rxdb4vfVcI
Xzl8QL/tekN7VJkbdViGiPrWc0loyl/QtR7abZzJW6mCR1uW0GHKhHYmMg7AXyWBxrClxD734k0a
4oQJZupF2Ykt5UOMoOCTQ4QdomsfxPB1CiqJHaa6ZfD1by5/Wfh/+3ApASGG4JGIcfj+f12vGpLG
FOtKdZt9LPvNXCb39Yw3IXUXvNOsyDDLyH+IBPuN4TMj5+6hk+aJOWR0tvAyAk7KjqwQxT0Q8JVn
pNhdO2AYeM7i0vDWRY5wGJt1c9C6fTRdOgcYCTPLXOAslXDPaDy3v/mZlo/815/JJQYsWdpYiC35
+89kWjHNY0lm3bjRi13TChdbIHNTMdBDa6JoupG0STkMcluhXOwD1tijLaPpPKqAGaxXP3tE/U5u
bm39pJYQNz+ZcYxBOUnVI7sJ3NFQY0Yf1P5fX/ry0Pz50nl2FE8UT5X1291UVEXQox6bNxAxHGWN
5HEiA5/XDd0VcbByQx2dKA/ASjGlF91n4xeqgTomabZt4OuOpb/h8aXxOJzHLdgkSpnSId6R41/V
/AgnPH0XQzPQndzWxwFWRFfPsDZdSVd9pMgDYEeaVhAWfRpEWWa5N1DGVMQEyzMtbkkGMl1u+mzx
52SVDjhna4fieGMgUuVaVzssxSpTJUi3YI5uHKwocQFk1hu+PNRTeB+Tsbh8/MLM09VOvuO41LNZ
FJdprOMDM7huK9k1qUDgtw7L6YtPwyVx6/hVG2V/SQyVbVgqxl1LTgnGt1wmbR0+hOWPhlQ/EFCn
B9gy2keLgM+9qAM6pfydt3ThDgO4dCf95MwKcv+Yyo0hiTZNSVOj+7E7G4zq++SM/iGP2zd4FANS
padukaz2dk6M56+/b/N/ulU/0CAQTKSwlPj18fMGQomjG5k3w+zP2kU2zLymITjNjKPP1MFzzfvB
gnpRTu1zxAFyk+YeVoCwxPpuBvISldWup91A8rY9Z728DQatXw0EzQWMMVOKAp7bf/2by14u6/cn
zPFZmF2PJZn///WyHUPAGbIbeZttIkvCiR6xUl0tN80xjeNHqGEj8MWHnEFcr7gosnS0uzy1/rvw
hYnbP/75sQ0nEmAd2txnWx2Rtq2Lmf66/u+kid9kkmWNdlEmLI9xqc+y8PsarSGbpjXyC0UXXv0g
Joa0U/olHrJz1Jc9hRAFWLMCZkRBnnwu0rMMk+eYs8Phrz8369c97n8uBBgLrmquxv54/P+wOwwm
t+PVxLcEl/ypTomvN69ZlBDCBY8fCaN/yfXntCyw/M/pJTRHH9+1aV4/Psqp7bbxROoWLoRazxOV
GCtDJOahqvFWN62k0i8xznw5A6aRYq/H3D2YsUaWUuV9UaMFB5LyokDit3ZrCp8Moj1Gkr0lKUS7
v/5Rzf/hFrEsmp8sW7q29aeVzKTHyK/RCW/Qpb6pfkhOg0ezy9xY7jpL7MepTX86pXczGFtswMxk
XxLHusgJYwENiDMuPqrAJ4JPh8g1qWDDyQY5EdmPjsR1bUCK+esLdv78InddNhe8M/ifi4z16z3N
kVLEhqWxuLWdtzZzWtVYpHez23+rps69crJiqJExzOnd1N6QfC9PeZMomg7MdZ/aD5IE/EaV4zfb
094ZUwe0Va/8ogTVIB85QMuz0kNkJjj2kA9NR+MIVK9OF3p7EVnNMS2j6q7gv7BfgmURZ6V1Dhxw
2wgLHLh083OfT/lZ0DBDx+IJ2QD53/RIOWt/4yWN3JOszcF2gDHw9H2NfMRbwbvidupw9JsP5EBt
bN39qogreTN692glfQgrWD5JZtXP+WigyZmlYqgJFYNWanRaywDq02zU8kOZC1L4rz93tawVv60l
rskjIbDuWz4Lyq+fO57HoPcmX958Ipz0i876caJ74DS7yBiOQcTe8BFaYvYX52maydENEycmuoW0
kZPFEyDU+1Yx+5Q7PMb3fW91K1shOiSCIUaCnZLG0elUhc+9bqmB8XwGDB8mnh6eecfesJjUU1g4
/lYnyTU1CueTh9E4I2g4M9W/AF4WDO6C4UIKdTsP6Z55UvZE1Z1Fjbza5jS6bEfeg4h9brXJ7dQ/
IHz0f3OHyl8F1o/Vw7U4xCvBGV7Z4rdPyhjNXjsQAW+4eF9VzeHI66O3dMkNtbVUoJYMaGlDU9Mx
leekJbu7COGeDMdYnZAdW0aHJGEsJLK//g4/zuZ//A4dyMmIC2wkJSFNwFq/fod5F5qJwCByGyqL
ENOQEgKw0dP99DmoyYs0rnHG4QHdsorxZyJzwlvBNectkdeP27eyUs3EndrgzjSsS+Nh7oh7Lc5T
4F8WLvgK23IGTxV2KRy2eJu2xKu7Ppo2hbUPeyUeB+t1cHgvYnqjObeiUjV1u3ejyDAYBncFfTE7
Qqf1plS4j0YAclNNKiuqCfJAtAYEt9z8FkNcoSsLc27FyTZihhL70Va6KIKFAkwQhUttLZkeEBqQ
7iRtP2n6nqRTfyacBVpSrdl7wNYtzZeUOrotKJoGVERFlDMcmlXkL4T+ELcBbCdcn3EZEqWNs79b
f331qxRBCTLfAw+UxapmAtb6HT02e6nP8GcKb0Y6UJhpzBobVQbhr0B6LI0zvOfvyKTd1p0n79Al
8dG3iuhTNxvNYbBTSpQQy8Ymvbcnil/x4c7EhSr8oWy9QV4wKYTbM+GRhFC+ShjWtSFnGyYOm8kf
xH3ZEl7r0vRByM9dV8tH6A/PwCvEpS8fEj+9Cg2GkQ9M7KKk+Rb3zg7uIVkpz7ajx0GbzlPeGcfU
wrdmJqbG74M6G49bzMMcjsq4vxQTP5JWIAnLZKk9DJEyl8lUnzCTHDM4Z1lG6Tu7JO34eyI2q8Rj
7lxFzEgcbyp2oqkEFHFF6qdwh7MFQfD87z8y+9uYK4rVRxDkcRCcZdxuBIGtq10Pm7yEz2QZDY7V
DBMkuCXS8djJcONKXOXmoz8P1AKvQHufC2dYejOSVzm4zT5hYDXCXodLznytmSfutGxud9EiCNVu
fA0jj3qnpNI7NyHNzr/WYmaetGtEUg5jhLHvUntM1qLEcDWy6cVE8DY1Uh56ZkgrYNigekbzqGtS
9n4lAZe1mxZEyr4JhvEWeAjgMumTe5gaCaqM72ysMcc1DOeoaCJ+Tlvdkxw7GzZXQ6VAHzZXLAw1
zidwbtoijze6ZG8AjxFnlpS52PpHAg3kJGihynUGV8EL8G30tJ7NRn+jfgmOM/HoHXrPd5mQQ20i
6iLmgf6+QOh7vHHWg+6SL601v0PyAoKREt2fCgoWOSvhBnQeVBO8NVRuP+Aw2qoyp99MckNg+MM9
wMwJomi2tcv2u2JmfBhdIlON9sQnjPoYusR84msDC+CVdPxNcm/ZVrhaBnixgdk9qUigiDSjL2Vy
HioelT0Rl+5SrTn/BDu/iM5e2f/wZEmjYtMmQPKmmRe41W5x47T3wRS391mDFSDvm4Mnvfxk+tMG
OYNygID3rU8XCPT3Ib8EVXvpYyRBoVC4XLLy68o0yEHxYwHJna5eZsLN8KKKVMjiVoezCh42p/t1
ws/IOI/bYT64xGXuh+xnmfGAjZnr76WoF8PNJWDLVYbteJks/Be9rZx1bKLpEEmj25vBvLc2LOfU
ObrfDc1iKUib5kqXeXtVGYbt2WLknkQiO2HdZxhtK4y6mIqho48vit+FikqzTgXp7HU0+Pn1vGfI
SfHcrMQDES/xMM3T8JAc7CKHvdXxIX3APfocCEDuV5hkoji8r3QAWEjZ5zxy3vsgjTe2O+/jbnSu
eIxJiJYtnH7bsKEKz4yJXYtW8cb/NiGmEyv9AnvZ2OmkJd8E4mMZM7diA3lqPlog7rZ+1P1wu2S8
95df3ErgzPAQhTjbuacgoklTj9l3HF7hw9wNGIvM4KHEGmAwMf5UFu0FU1N4iR0Lk6/f6L2Mmhco
C+aTE5qnCKLyfSx2LtoDjnRCiMb/5e48thuHkmz7RagHXPgpHUBP2UzlBEtKA28v/Nf3BlXVmZW9
unr+JlgkRVEUCRM34px92G0/4nn+MQWKTaBtTox66/anuSJfbeZMqWnNeKzMl6hiLZSiDWOapa0M
d7Zv91omTOKrHJX4EtgNuY9B5IdVHgDfIT6ZVgb1XY8fkBOBtY1kz0DdRgVjBfatK8dvNVC+DCL2
k5EilzCtZfA3fzUjVM15bbsrDXX3pu7t8nkwyF2xyWCsyf5O8ZV3VeJLQW6YHclgZ6f9RrdycsYs
otK1nsly1Cs/o1bT912D4ABtwkq6jEE1Tbwo0Yw80wnQUsQmeqqOycrhj5us3rnvjQLYHavZmowe
CJEsi6rPuwK9xX2dWx+cBPICwZ+7u4DHxKCtbu8aoc/7aoQqPJaLxwmlUI319HMDExKfmrR3o8LH
2qFm/GPTkEUYV+beLgz2D4IA5BaZ7A/YUM3B0KmLmApi7jDt6RAvGzucJ0DnqK0t0fs1ytq77AJy
Tu8Jke+TUJm2+dS/fz4MjSuyROpVbdEdmmVzx3V2cS7omJgJmr5cHnJm8jZLej8exwk7m9JJfOhs
PqUSKnqJllxzKx+anZWBzcU4Nm0FFpjdQPAeks2Xxuoaz+mZyYFlyraJoxeHbELDrUeRu9EJVzza
BQfLDPBuBRLzCYmItslFnlEKHYpuNPc9PBb+SeQO981fd+chKSAX1uQRuTJhDoonupfFK97JguIA
+cZ9M9t99XnrfreZFMNHII1rNgLJsmy4FkO1++9b4QBtB1MhP0nGctdoy8jVxiM+ak8JXuy9slC2
7cxWvIGTPeqniXQE4W46AM9eaZXPGjBNdKud3PTpdFPjpNkoAC0a3JdbW/vJXPyMxy5Z6SpxEY1N
RE/qECXVkvVEmmpNNKZhqdu2HshWH0hpHJLykrnPbduAUGAmvFVE9j640oNrY6I/R9Xa9SQIBENF
7hjjyagiRSZC9yEniFN47sharMGC2vQrDijbfhFQ+u4KAhUVRqthxAo3bbN9kzAebkN/lKmBwhEh
NyXOyUmnYr9YX52aa3+G8s2Pi3cIDbvBIWKUdGXUdGaIOowJkRiz+1p9sVwoT5YZEwkWoDFowgqm
pWaT/KTLI60hnxgedoh8ADvMQIRDbdlw+dq7IXlS94cSpV4Synje/db9sd/P/fzd//XHv1/BjGgO
tr0Swaz+97+ZS06pq99/pqrV2FuyLP947fT+HFH3macV9qGaloSL3y8Otx24c1T/bCRMHrS7/Bcl
pydUxbhNoOez1ru/wv0nv3/v/lbud9OwEtT8+NnDSdmYTdKB9B93ScIRwgwQPbzCAskp2x/I/j1l
XKiAKA03wkUeDuqPKfp9MwvEkV2i3kPTOeFP2k5M8C+I00M56SLPdMgdXiemrR5VC2Ji6vasOAxB
M6wS36MktvaxGpmHoq/NA3HdKMAK01Wh5kdPqBA5ku8/vm861kHo9gjcE3WFGqXQY2N9/wlXQRP6
b3JsgJN59+fdH7pv7ndzs4CyYZobubzI/XGScP55q8pQa5GfDvBoeaH7L1DJExHKanmdV5Pjm0EO
eklp92Rqzwez4eIZKKoU62wmbCaf4Zd9DYfgCaKEAzxs0baHZjuv7zeLXAE+I+8ar/sD981gqZW6
TRZdFvExyaqrdRfmMFeA+wbQ5D9v3e9GiywWpRC77u/nOP/97N+P3X/v/uy/XmYMZbZ1pcM5ZlBh
1Ha2oIkglt0zNXRnXmr2Z6JX4p1gBkABBEDn8HsDa4t81d/3JxNvwP969/6DVsbFH08JJ/IQ1v/5
VygH+pWtodqMOnodn8/O83LJLF7ez6yPvIvff1vGBI6ZXHJMo+MsL4iCdYik+3yfv5/2+48qMZ/j
77v3W3897z4N+/3YH//4/Sd//crgMnaG/uXq1Q1uJw3Hzz8+dnRaYe4uHxNKddk+qcvNIE/z3L9/
MlXaFzmBnDbSXNv079/Z72/0ftdtBQuwvMzYft6+P/z7qfdb9y86Bng902RZfqHvNVxmBSJ4T0c8
2KuCun+Y3WoLImtTsxDvltNcQzgxoNxlDxhnkcivzK35wu6nDqthdaQtTNhRLtkEKMHThf1coL79
3DTSIWfu9/2AXLW1IsnfqjQLzf1sssJYXnp50Wi5oppCC+lLBMdMgXNvkkAYq/jx75/q/XtpKHx3
oi6fEa30e3wE5UEsX/DcvmRxS5LCv3a539/O/bE/vqLqvpt+fuq/bwZpxW4Td903pwu/2wRYA7GO
y+NUYsGeOwerTW0XD90YHEfimzbZbI6PZZoinqpYcRHw7ZCUs4uTyvZwby6hgMwwjXRItzYal22F
txY1eFfgH2KxmYi5OTOCOI+1qL+YN8UK9JNTPASaGe5Twg5DwH/wT6EVdpH2MS8U17pUn02M/HvR
XrpUbY5ubjzUTiN8Gi0f8S6W5nQx7DTbErNBdkPGlEjWzbYUNWinLnoGfGVTIhjPyVAnmJKcj5KT
1arLUCzFAyZ8JeZaP8but7opNJD+5CaMhh7s1Uk5omKjNWap39zIQWcvktlvHe0NKOK8neAtdIIk
uRLS0TWdMQB2pIIGakDa6sCCXjGm93gevxUAShEU0YFSVRZPTJgEtYFr7RqZssLHsrsCpDfuXW38
jngOSjWxRF4QyvCmym2EV6AwmocknF7JscMSXNg/iiCfdhgsXKAWmI1t1X2sizB+hOZVe1WfvPS5
0W4ZDuPoneB16lOJyDsfzHfR0zDTtTn0ZBjvBw4GYqroVsWgdnZ1XJ7dRP1iTjjFyCACPJCPiLPV
hnBoB7JGU3xXCiJG+4rgU9JufPqgN05I9dGYrQhTVXZJUK/tMyt9QHuaP3d9qFMWGR+jmNTXJvPR
o5ZHAkPsnauoJUq7yess7OPt3KPRckJQkimXwoTQV6nTM+D7+D7b+gW7L6osfOoFurwd06FfEByY
MqsQc1VZaGuzxip9yJkDYYd3ilcHqKaiP4+ycd6zEGNeKDrha2WYwcpfV+3YnVKLk4Kpyfom5NSt
TKlhaNTcU10iGmqVkTo7mAF19JDNu9q3tXF6jKPGNzvEbjaWArShtFD0iRll7qTHcHGt2lnCQo8L
neLYl9nA0YDjClltAUI6yryufWi7JN10veGcsr56Baen7Q1whDWJcfCb6SGqJmzBJoCT55D0fBwH
5VvnZ6nxMI2pe8qivENOGvXHWPtQcLkSAsM4YZIhhp0Z62Jg1eYe7pDn3noEfsKBBI9l2aWJvQ0g
uP3I3TC+JK72yvyGCpYV+k5DjsjRXV7Gmh0LNPZazxuiShqYYtVCGHifGTm/tu6HAHcyxUXwoMXG
N702RjCigXkop+nMCC+/mHbCScxV+31TjqAwS/najI35JOr0nBF8e5Lq+B2CCEChLrLOILWGTTcw
R3KBLc0M15+JzN0OajLijQYEWcjyddCdas/6dI8oQvVifTzdJUB23O8r5iaAPZtjr83u9k6xnviA
V01gKGRGzi9JlTXP6bhKAjHeUn0XWqF8cDC4NqV1UGIzo1XMVFQDbu11gEOx8Y9eg+vQY2gzrik2
Q6z7ITL2yCq9MmN+UC9hUZgQ1+BCoC1xXW3SlqRopCfHltCvsQddg9wQ85DoQCHN9Agndc42emDo
R+qocV3kIvG1WodbYAM9Ljr8SAmGR945q30F2VP7VSkHkkVhZZ7xjPxE1vw1quwdTyl2OinPjO66
6liPXfeI9OBJNIJ+Anc3wbwk5VCVMYv/cLMZUW/lXLoImMpkK28qzpkLbLYYgbdYV7oVH9JsJr0n
d74LtcSxLZ/bcHJ2YWX7pTnDbK++lkpzscxm9NSAWas7vqltqkF6Sqdt4jYBUCwY5vpPNdkPmtu8
a19FUMxnJVK2TbOv8P4/x9O32Nb1fdkb3wbRWT4WjMcWIIIJHtjHo4kcs6Sbm0ebnrXss2RCvWLS
0Ozz6dEhdWhLHhKRflYxPw2EmI5wnNeFbiERZtWaWYnyognVt0niyhLxHOnOgmBrTmYNkJvJg73O
FYKaJgcqxxSq+zJqdujxv8wGpHv4De3F7MnVKEswx679BNi/QWTX0uiPxg1hro6nADhH8GyHXkI/
amWNKMpjUrhBd5/NbmO0XfUkpENLSwdu3Q35xom17pTPH+UwNQ8O7bpODE+UctZ2YHowArX7qsv0
rOvZiejX6MkNrcjDKlsfatlUEPuH6EXRg/7BhnQRzy7yn9nC6Th9jwWSaEWSpoXVBcFtyk5LN7Jg
GQ0q0LbHad306JLDKq0eppZrmpMRdUDmIFbtjG5CNz/0rQGeaXkk0MPmqI/FT5zcmW8ZHUiWkjTp
sTg5hqn4s6SGEnMcbWTAAVOVCfwR/o6R9NU5TEZggObAcQFqgtZwmrxMLXRMZKvrycmTKxGeDbt1
zsSDiKzNMBbXEUgvAelZs2WfWEtLHDvJhQGCKf6/dvphmS0h5Zq2Cqf4XVEbex8Wy2mb4LHtVBgc
3xSVlF6Nu8taEMDdhOiha/2ZGupmW6130NXS3I8OCZJqXxMcqRrKU0ZikmMYvwpoaa+VmRxSAHkI
RbL4UaLEhQISemqZzLfITd/1aCrPsi/g2TGnPrSATRkCWoRqJZzoPcYuLOUNG8JKAa0VLvOmpSsq
rH1fWsMLrRV2X4VQtMbU16UOAdmxrKVWGt5pzqtelrCEd/AynbEBIR6axcod0/HSDA8hNGNdn/cD
n8Ju0uavkdVgpVGxPqYKHgZ6/ji6DVqmAZ8MjmT7pYWws1YV8uPAC9sr4CRfcBAETPSg00aDkJAw
JlpzmI93VUBuriqj9Uyl+tUwspd+cRIJ+MluQPrWFA/k30Xjc2oWAnGZke6GIbyODd1PlJ7VOlF0
m1CxzB/0yfFoC9NcQcesWu8M77SLCv2WD1InI+NNL6SGMSb8GRK7BR5CGA8jMSaEfEUn272NmDcx
biElD9mV+9ghC1Xj9E8Jw14xzVfAHsnBZa08tLa8zhqBEVY4vsL2Jbp3nuPnwOrOIdL1dW1OszdP
LvZ5w9cT90dcj2iiew7XFgHRNrEl5JyWgD3iwBNp2F9U4xdVXea7YrA3hVmwu3TQGUcDu6hQf+hK
TCPZtb5w9aq26WRvNANdVQXYIZrz+T0KgVp1CYHsUseDO4KzOZKL0qwqUSuea2vRSoHBsZdAuStd
fVXr4sOuyAyOCUUIYg2whjErtNmC7jSHkXuqYLdrlk1dj3pkG2ddDPuBlQaEp+7EUhzaif2gyKXy
CjKfRJTUg+//MNdFg6GJdok6x0zZtKpczJ3VDrbHBlNTR1vYilZRPiCASFIWyuh139ww++bgKFyZ
mVWfBq3fDES0HdV2IhEwHVQfAJ8LEkm/OUXu3Mxi8AKbDkY2xEdGgj6tbPoqxvxWuzh0ak4GknHM
Rutow5U6fn60bcEByuljgmZmjSe/9WuFOODSSrM9wyp+e2Rgl1HsR5mOrcoVJ0QJ9IsNbE/JS2VD
mG1VNOOtrSJEcp1bNbrTIRXq25hn1SbTuKDYDFWhsBHCQE0vufD5lT3+qE3tOk67arA4V+d2cKzJ
okEFehUazRatLvbpbKdrMLqbODftG5igt0pLj3FHTKyqCUmaCUG/CdM3Tw68HcqqBE1E2+8jLX9M
JqXfu0sm56g4vyh49KPSQMCEqT9DpRv2Fte2K/DLfVMPVBX9YjRyxndLMoAxlC5+MdX0mhvyMI4B
ZRPIwl3c1Ok2bW26S7rJQW+06NPJUItIV3fSb2Y12T9hpL8b5Vusq+OjlajXrNPfyHt1r7ZbfQFD
oB1aYeRbUcmJenMImAKapq9o3bFMYb5FEKtAmGg5eBlWwFxYkFv2+QUt1iFaXjM3W4K911btas99
VmGICXImbbODOc5k9KU6j4SpbrMJ1FJWIqNPIHOxWiHxT6164WnkbGJ5mH/RG3+MooIPq4ReagMt
sCpr8udQeyuH4Ex5JA+ObnmY8+aLGqM2aMZbn54gYL/VxqDdRORWK62uq41ZlvN15JtYVXoTbB1S
EiGUrUqMX14wtbepdbo9AU+H0niy8I6etbY114Rolmf4rw8ZvtO0tOKzG2TTukI1tSNOkshX7Pa2
40TeXZ4ZxpnYGkqU7Ti/rumXSIYcC9hghCkGvQ3O7VKMp8p4+ejBljEfDld3eUkeETukqvZlmOR3
DU8xxHLr1DuDD0cWBzXhXWs+hYkRMLEBOvCT+z6OTHaThjlQunj4hQzRi7Sa300Npv0Ma1ajYFxN
Xh0nbONYd9lPxPXzBhkO3mZGxwcL9agV5NojxvDXyFFOTGnKC+FaSoVQ06EJeUMQDROm5up+36SI
Xc91Pn0ZUrvzqfxyuG+mnzs16zMgF/giUSJlTruOjCkHdm4+S5ixbfpVNgZSSRemXmBVAbQayIHD
wBrkPnYqRX9IhkA/J0H9+s/WQKbo+zBVjiUPYqLief1uQm46m5V7KliPrBIWzpuUi42fus4PJv4w
Xa3uWMv0oU5T7RgmlrELkuk46RD/AxV3vwE+cx3UQPq1UXk0hukn62vpgwP+ECNM/kQpIn+IStCn
Cgt30/zKgM/ZO2nkIshVf5QzrER7LpQd3kN57LoI0p8LUB7cNxMx8EpMVYKNKkh/Tgz8mYVBX6ik
B280UDuMAVIGaec1kSCT2GMPTuntQwnRywmKuY2HrDQAbcmiJGaWwQc4da4FOQcX6c5Vdizw6Gyn
fL5ZCwJ0EdoQ5SEPBQiTFYQPxEjbAvXVVvZgOu1e/2KWP4BHbu2pHOBgQsymDv/CPiOPUn9s6Wo8
pKl7IaphiRlUcdhG6nibSCpu28has5sCGwoXMKOrHOkv4FhJCgiaRNSEue5bKkglloTRbq5cSoQA
Kpqg83oQCb7FPpPU88i6dvhMlgyp+Iukp3g2G1yMZti2S4OLjKXIdr1oghaHDnPwFIxp6wrV75EX
m4j2WNtTPfmWtFC7NXiElKVBkrXyRxX3wXmswpsISZZYIsfGlvznrCBgk+su0a0VGOaY1aKKMPBQ
GBolKcZw30UouNXtDJ2c2W2Z+taXPCtrr031ZE0GCYGvejJuShidJDU+Enz+sxyYsQINGL00MLuT
m6eubzIoWxet9kuRqn62lxiMrqmvAyn2GyuODzN76XoE6OQXFuNzMs/kNQoy2Hu5n8oyOlWMvBBC
korEfGg8AKIYbtGcHCz6M0oEUk9aL1WlnC0dlqZhQ6/sXHWPuGM6t4lrrNp8ISKF2VWpSTu3lgVJ
SNrWJZ+7L3MX7WyYDj+G3gYC4BIuYXTihRACmp1W/Ey4N4Pf3r7UUtTfXPJIGyP7LoQbsh4XT7Wp
xD7UDtUjbTAmArDLHzqLiqQl9S1QqmBbEn9NZV6BEMmKG/JLnUAKjoYM2yrFmFwlrUUsBb2HNWqd
ZIOWclkyDGCxGHlKgYDO7uEN1IiiSrG1Ayvwm4qIOp1zGorvYmaPnFitL0VJsnDnwoo1AuNLJu1V
49cR4ss5RuyIW+5ZhwrIbLbVGRgEYjsmeDFaOEILYEgEzsYQHRE6WKaZYGBhkK0RM79Toc3hDqob
PuO0+tqnqXLoTJE8ajrDEKB6ALvXd0uC47B4gYVicbwSQNWH4Qc8gZ4x42PI6eISKcWvfAH+6SzJ
nRTPvgTvRQgiKljZFZz350wlSot4YeYoBF9n8SEkoHxtF0NyciasRsDWyWgEiB9ps+fIFyUp3G3q
xMqeEbyOmmm2yXkQLWgBZvYyN+xD2k6UaeRJ79oy1hg4GTuOaAIZmru1bNMGylXgNk97kurCRO2O
aupgU0XdlN3Cdoz21XKaHSYDa6AdVV7Z10+AnR1E4GedEb6Pzjtn4GvsPvtrqnxMXCrqpnKn6zSz
XABZkEDgDb5MVQMFSzjhysgqedWHG1ej+ER2y9d7CyazhyXDXWh++qaXmcYMF0FQuW453GZjZIjY
qxsZpp2HiTNuTGBM8WDcCmj8Zk5iThYMW5moKPWzwVwTnfNkykJZ16WJbKKeqA5K96GHHrhPK5hz
oT4GdEmrX/zbD3odv+RFKDZEALjA70BzYwGjOOrpooDnh7kXqN9aLUk2TpiqyG7bnBCSkX0nIstR
dOohnowdQL+YkG8GKNZczDslCmpfkJ6+YgTHHFyvskehZS9OHz+6IxEYYRiPW6OnAAFVl+9UtyQu
KTcvo7Q7YNvrQiUwJpgOZqX/7JBYnLTc3OA7hArgop4A0cTu5lpQdXNlXIVgV1CmOMT7xUCV605L
13h1KDB6NI6yMs/gefNjkgbXoVDJyiW6ZajOYo6ck57TR8oT3CdmMv9IlQYIoQpkpm1myLFxDByp
K3/exfDB6HwUMMK/rOhVkeVhOoGn8k9uCSOSV2uACShewDYMv2a9XEPloZrWjd7vtQ8Krph8Y0Hf
rxmzs+6Ut96KaTaWmb5LSuSpKUczBM8BCEbXnMvBOZmQGR/p2+KmjS17QzX10iZkXjBuRj0Qm84J
wdGbUVXNsQ7xSHQ2sXxNFohVIjPIHrVE8eCMjD4a62QF1nrCKH1hwn4M+k5lsu0y23fD6HliJIFU
F31IAeM5qS2TEGy986WqneasMs4BsugRp4oxPU1ZVBGc0IQ72kq4NpfWYxISwaS0N5GOdOmVKUUA
mnytWQyT+qy89kS0eQ6az2OYVlcZL+JFl3A4naFnMWjhYXAfKzuxj/dNphjscxLmBBneKDeNnxFr
VITDqOdWAzl8U3KhSi5PBWbiL2lsozuNtuQAYG+A2vRcGe5TxoFwDKW7taS7HNUpzbgxo8VF/vQV
JZy8Aor33EDNOMdvVXh0NHr1re1mv2q3V0k2m7mQyeqsp7l6ZMjS7qeZKMSojIghRfOvpcqpzrqM
wKckfWg+BDy2Ii7TF67O2qlYPNpN7RmKSJ5UlPXbXJsY2WjGdHYJVVLmVHqjzBxEHEQ233sLWvPI
EkXx1aECRRyjMIyYf6hOE/vqjzFSomPdc7ZPdeWpaLknOnMD78c9T3m6V8rYRnLf1AcMcN/imvhv
jRSpXekAIRwcurxEgK4GilrbKEYfjwM9rEiAOgepTcMm9qckLzkFaYGPQmRBr8APnXLHWfcEd2xY
jFgbknOeVKmP3qBFuzbS7cfCnjwd5pBeOtolL9Jv7bwoaPpKPhYp8SbDUCI77ZJjBQtnnxQ0CrW4
bI/40L1yFOo1KspXPgIQfDMl+KRrNz3i3y+YUK4Rt+fEnibWGgAPSV5UxB4aXTg6dFgiPMRubYnT
lCkfytBb5IuSj2aTzLKr4teWPGc/CjD5t4XV01iNiQ4jHy3M+vaUOQQTBGOXX5r0wy2LTeyI/D3h
bAoEkCSXwQnPVdoO20LoyY4cG85GVlxuzBEThzJo+lezpzmctl8IrwhAvirPetVWFxly3rINDaYJ
9vRodOeHBi/8LRh/FQzlt33E6oKWz3Qj+SK5juA8wcl/bdRKHkosY0jzYDf18Qw1MCiIOywqMIAm
6wdBdgEIizOmI/Nsuen3PKyzfUmm2pVh/xMmd5g8rttcxgFMN2kANIOeuOa4kMFy+yhhIckoWym4
NP3efaTvnT4pyi94r6XHzLBfQ0bQHocqPeEaRzsJ33xNLg97G7Slk5Xq18Qoy6ur2fklky+fd0TP
foEke63ECPYso7CPio5gVSkGYxsbBh8yi7PnWAzsJFrYn/TWbFd9Bw1hIGfMvxsuxEAFJSQrSkZF
peeoyBuhapzqnpGVCJXyNEzJl26gk6dq6q1kYCWhRm6zsSZup9IaOlHCv68U+RdQ/SYK8QYt3y+I
6aNjtghsLRsyxtytbRWUYxTTvBuT8WaGrDjD4KGJtPHKO6BCB3qbDQJaZFCOWzS/XsmXtaam0Tao
Qxerev0+52Cnxg4JRx1qoEWb9C1czie2HRTrGppPKGFAqP00+ugYlQ1lpO1DXqQF3H3635kbKCCW
CEitl7Ej3AXNh9YgXYOULVIWrygVOx9JTLKqOi4ONLucJT/PXRVtSlkqy6MKk4zYkJyRukSTRRQj
QMhjbUKplhWyub7Hb8b/hCaxBf/c0ZALR+21L1mW1cN3GpipP8Fp2QVD7qy1qrFXRrykrIpWP1WD
dqzUObmyTq5YCsTmGpAWs4iiggychzRcW1N7pqHf0+mmx+qb9jA9G4mRPJCMSkMZ5p1qT0+DNHmG
Gjvoyoh0rJbyLNa2wSxONBcwGiVEAk7l5GyCBnZIhYVmIpHqGTIZOunknBsCe41Om3dwqp+Wnhp7
hbr4UgzVmkbcJlVi65uOR9GGOWV3esuJqXOO2nLyzG2181W+t4VK2pCJTPGnpZsmiRtflDb9u/zY
o+bDRRuZaKQX+2RMi5Ah1qEM6+TW089YWyOtXtkmBFwht2CmaV0qBwDizILr1FgCL/y3MbTaV74s
YLTOwLxiIVnpHeoCi/QNTY2MXWSIl14vPwxRD5fA8UROwkVmsgCqApf6w8ofIdIy52y8wuyqN2Er
W3ACT7kgo1DprPY2l8BL6mRdmlG2vk/m0oxDvdIGx2818J+GiEMuOEK7CCM52tNzZyBAX2iYnCCz
6VpGIwIta3hbWEWnxA02otR9hZXSKTM+FOS4XtgR7QxvhMtmR56xC5J3yqzo2JYqZw4tDV7zqN06
Ee6RgrjKFZmAsLuamG5IiII5m0lukZNeeUVOC7YdjhABh9tziFjpaBpAZ5NXSqd6g5g54YLcqNvO
mn0n0BmVLNF85FO9IJUej64xDseJSdEoTR1wTlqfGwQrnuvMH7YeFkdV6Pnxfqs0q+I4pNprWDfV
LtDL+RAabO63xpnkvVGZ6CVl8gz3cGtBVPdaE51AowXTWghkY04copzuyscB+xCT5DsWN0KWmLjq
qrSLBb0ya89TE5J1a2Njb0LHWI1FNJ4bxvd3e1nBePVpTr4jxLrWRmC9SdYrkau9VYC7H3UQ5Ed7
qDG/D0TOWApU03QxFcQ0A2U5nwVYiQc9+YYs0XxqDXLigLojMOsITVn4Z8CeSwF9p/1VxvnXiMrf
Y/xAVxf1Ohfl2d5R2x4YmVF/5fEhDsevhppzmoO0sXEdnUVknrzf9RFjONGeJiz5PBvkZ6CURl0+
FDQyHYfY3IhkLzcBN00oxZY21HvHG0nQ6q1QU/zSWhPCislh3KjWoldpj71hvObE1SPPczfgK78n
8Zx7WqBsANhrB3M2z0bglBvZ4t51AbMk8cTC0IEVybjoCLLyVHWEVQ4VNl6jpOrW2w67hlsemBm/
hPjeD5RJ1qZlyk33lKtDa8+rT4lsIy5xNem7eBEuF4pTMQ6Ek5p1IH4rfHRb9N3OTuZ0T+JBV4gh
j5glV89d5tRb0tg4ocJiXaMKiNdJQUxCCk97JUca5o2r0VYc2gBbekr+Vt71jPZK8yGOrQx9qrlP
zmgggxddEgJocrZfuxaKFLjA9EaL6R1peO2r5iFUFOtMK4uyXyjbWKrixcnsn3mNLorrppczeck7
EHfgTkFBJ/R0Z5PYPfB3PsIqOGlIEIqIxnPdE7amqr6Sf2B0Kb2ehOaIhuwKZ4n0pbS20hq8tEvs
74Mvy2Y7zEP3WIrm6kRDs2lMJQNlSP8TsIRFfEgP6it1NSptoV3rvj0nBrblvPya01JbYSeyOb/A
YRGV3YKmZ5VnI5qYXPIKfTdr8b1Y9rgbQR6i6Muz81h038dEoy8ZpHt9sl9qjRFJbafKajQS3OJA
VrdtZdJQZVxJJQ3rzHG1MwuUh4aozkNlNm+hrhKsJ/Nba4qdHg/hWTraDVA20dNqFpAWlE+HKMRQ
rxYq8zDmT6z/Fs3jcFEMW903s3y8+wlaQ3tG4FnuW9JDL4aRPCVQSf25sF5hF2Usre0Jl4rywxy4
UuRRWm+VyXWx2wzY9Jg6ra2MPL6ibd/Dpm6PcT8tAlLzk0bz/y3IhAkqrtv/9y84yP8EmcTyO96L
+N85Jp+/9U+OiWP9425J1wDQ4S13Veym/+SYuOIfjqNZwnURfrIbLlyIf8FM7H+oMIcMR+MnwsZl
+RtmIv4BcQ0JFvykhZbDO/zX+7t9WiD/I8zkb5cxQcDYoQGn6LycZumLG/YPBzjWuSjtzIi2yjIs
w4AwXo0WBQhDQLNm6OWUfXQxyYWrmJ3uCzpvNCumLdoL1euM4fzHx/fPt/cnvUT726W9vB1bWLBL
FuOmpf1lek75UCpR5eYRUBzHX4XtKBHf+8murmrx7lZBtTadvF0pfXUd3CE7/Oe//7dF8f7nDYtP
F1CH49xN5H98Gm5izdKFIXNsxuCtdPruyRwD32rJZhxUUpYGizK0r9oTxd7/SQX423jMH2dXAV9g
mhaxscZf/3tDtHjYpYh+0kVZRzsIdsykE4TXOZukicUzYaVHjGFpac8IM5IfVp7h0U7o9Eij9XRa
DSToLYnKg5z/DzDE//D6Lm9OW1g8DksPps1/7SeMK/pJVRoDDaNsGHjXb+YyFK7rQNvlEj1cByF8
hT0EOG6BpSvOvawLMwjB4ikrlWlfyBXLAGf3n7+wO2znT6cv74ujQXOFaWmORY78v++/GHaQ9Y6x
cYz6wPCwWIxcfhFIoTb8BYkpfDHUxNOh+20SioCNzHrk6DgmDuWCJUl9mRhoP2WP2aVmPoSxfqeA
5FwPdphcVe3guv2GFJnmSS8B307YxqkjYu04WOMPkoOsh658s2oyZNzU8ON5QlIdh+U3q/0v5s5r
OW4kW9dPBAaQmXC3VYXy9PI3CFl47/H050Op94xExXTP2Yw4p27YFKUmi1mJzLX+9RsX2FaoJy0p
H3jIEpCQfKO3sfFo6fE2DUR57NzpsQv8H83SGPmFhsC4cfDMi+2PKH7e6yJ3z3+/WgY2TL9p20EL
cdaxLDTRtmVjbfb7asUGgxn07eoUFYXOwKHBihCrug2tfYOaxI+oIam8o4LgdCevvxboH9b/2xdi
LEYMBk86D9QLgXYQc8GF06ROptMOR0JGbjPcU55IktjROT0DKO/McmqwXlTcadnC1Bvf/P1ivLS2
WdYCfwVlgsny4L004YgYHWgWya6n3g9/aGKvbOy5x246KNd9UBHzGFH+0/H252nLz7QEga/8lyvh
xW7V+xgbPpEqgr3M/VgX5kZrBGwV5wEDIm1LFT6TNx7fiZZ8SUgFtwwa6HQM+Q6+yz88OuLP88bS
pbANdKE4HVwMs349+mlGDCIxDMk4vz0z0pdniV7TQa6A/Z/7pDvTVxMS9ybLbTyqITdvsWC8NcZi
PjRzHm0Ar4zbrg0dxEimeRycCeWDlT5JHe5LMaF2wRvSPzhEU8GzmrZJweFtLGHjDCX/wYtA/Hly
W7riHoOJzifi5c72BYaCvpWoE6gtPdtc+vd1vZCFxzDbjZCzq6X7LBfKSGViZEPUSOf5Ey01NsRP
kCvJMWRCU3ZJjke8TbbQUCebgvn3oRvkqTeFBhgUeL6Oxs0i9tfTUShTRQW017Rni0nltDLLhhGV
2/yTLw9mZ388t0pJNPXLdrVf+hkk8IbGLCnZN4lZ7UetzGCg8XKxIYUt03/AP7v4B+unP0xqlj1q
WdJhYEcZ8oeR2Fg6dVHblTxFi4knwtTpAbOEB6NkVO2aMOVcVME7yDbO6fLBEbApvyVVnv3Dpfzi
7uGiV3gX6rarqFDw43j5pJZhW6SQN7Rj6yfaFuPwZ5W68K6tgLnHSF8hSJzeljiKETeDWYNoGm7C
ppbYajbdDsBwEwR18Jwbff2zov3NHO7XgsX8/URdXpvtUI1J9KfLBlxquF8fohKV8WJH5x4hLpGA
nNqeYbY4UfWI8qzAnYisirM1r+1Wt/EaM1r01TCY7pd7JRjgiYgK8XXQS+00mBEzvzHam7Dct4Zb
nZgwu7u6YBvnuWnvx8HxXKqyVbSA/aPgf4wnTJUJbTmNRmeexyoNYNzjEObg5biHzELQjfIf9cBZ
lYHjenljHtsaX9smdvTdGBJXexn1JGGGGUUybqu6yDzKowRqaCSI1i48A3/1Pfim/jDsI6MoTn9/
DPMW/m46tXRgNnc4Dy720dKi+vt9DXNnjNWYSXUMAgOQwLTe6nM4b4vI0rZWnt0zwBu4tDsdVkbb
gKQ5OoCTBULk9NgO+zi7HuOYe6SCYupFDl2XXmAvlMkpOcRQfIh2FseoZcZO2fUpU9lhjpOBvQMK
COtComqz5NG1rcdxYOoAMAONE9Ej3BD65ETYx9xpYnJMhrsqwNkhC5hSAW2gmlUB1Fiyc9fzrMgR
MGBDH2NMJ+f1RSl8+fMItrhpXJTTei25ZEqoQoTB1TghlyEREn3vXXxKohB4GJdN9ziMe78jozof
5q1Pi38SQ5CvYYO2W8oDttCQnNpqlGucMvacG9GjRbbproKouIry9ymip8Mc5k+oDAG69XC/lEUY
qX6amEMy02qeQ0FIb48+1ENZNa5Ly/JhTNMr65l6aDlD7wetLTZ4yoQeErrhQP2/q+KwOWcNg+DS
DGwvkQQe2FPjntuArITCxdGgMcV4ZHrlr6s5xVAQa5iNnmn5UZKBGlfig62nywbu0rXsx88Nl/Bz
itdSHn+Q5h52eeQZXZtixRZhfaEYqcyD/h5wAKs8w/zcIa33yiYGT9XwzC/woN81i+fFaOsaNIhe
HrdFzhBB4YR9MPu7qJPWbePGu3ksegKJGwgj8LGHAKuVwvIZuWAg7RJPTRrG9JYkweEMPWwvTD08
IAb5no8MYJjgV15qLx5EBQm80EfAYcM2eEACRngxzEqZNuGnJJ/ulZPvMx+TK1vwng+SQr7tnqwE
Ohq5ATBHTD8nK4vIZNyV3qiksvFyw4HYIbJdZVm9g2bZkudUpZsoT380VhM8aT3BqLrAY9xMMgYr
mF+PbUsxa+JynQfvkhIFOeK9TUTw812LmGcliHD4MJR1ALhyW8XD4jGgiG9k3rxOfHtAoAAkAnhd
o6npPLfGtU3z19JppicnC3EOD8c7DRGzZPLqzaXO5JptfTAANCEIkJ/olHeimnNPx3R7z16T0PcZ
0mkG740ku2MVitzhUUqHTRV0mJxD5j3VOernzGenunxmVP4PN6qbUzEX39yAO9h15+KBcHF0IwTf
luHs7gIZJ3jh6Cg6OpJZmuaLxqPx1pcf43x4cpNInOeBykLSSe/KEECYYLBbrcMrsJqq50YGu0AN
/kNrtZt4akjUijNj41rfI6L5PDOrSZ/RQmPtJn1xAO8nyNQGnYvjcGvNcfA4xdVnBQFgXzfQu7CU
+ewvIVyx5d6BB1YP/ILkk8VQyn0Bn9L1p1ObFT801Q+3QWfoG7+QWCfyrq5U3UVvAG/OYx4dGyOa
3in/uRYRu6Lr7G/tmZD1EBCrQTaPgBTLZlnfNznB21ggEFqbS8iUP9zB0G4ZRX1m6k2kiN2vsm7+
Euj5oq2fGs9MZLFLovpDpB8g7trvgcc+RQaBUgDq91bB4DvwST+ZHDe5JXVpPQw2EaMNP3AsbKwW
FprNhQWMR8JdB/Flp6PS8vTMJTdSD3Ukj1p8xqPyXU07vDMHmPR1CgUIEsfXjJJilTTIKQ2jfCiT
oMEuJTlnReTDoEQeKOb8WR9Df2u58tBr86fQXBjUFbi+odkpuiW18av+U00gLdgmZieNjQAd/j80
rsVg1bDOkWPsp8YngHZsHiVZB74jtlZLWLNCZc1jVzRevbimaYUw3uT2Pmjt4E1nSIKhUxKaVDye
LyB/pdT3QB8RYc9TQhvNK+nzTj6mJcnqmTW472BJF3fS50SKbYyo81A3cdjQ8n1kA4zX6bxkCL8f
qdDwhgnqfd114znr3TfhBHehavqdHA11r4WWdyH1V2ODF2JuTm+C86j3VNdKb1Z2oN9FhZt86gO4
6UYcbA1FT51hldA0lXboW+Oh8itnU2GEg8OLc6vNzAnw2bw0Zzmd8VZA1FvFdR1CdcUue4d8kPx2
MafUi89zQ+7JOCpwaU6nxwQudJGPjM0d8zQl80PewsStBXzWLItqwoKaN8Bc9inIUHlBd/7kZ1bx
lGF2t45bzAQwkGb8I0b5vlcGE2rkVaPG4UTOJzeEaL7PCMg2+SD7Q+77UNfphlaDWXVeXuwGeoZN
CDHUg709sknEY6Ch5LdMeglX+CGPLhI0dBfKK/P0ja2N6Vk256mvtb1bVN0GkkvAqGMu6RbL8aEh
W7hWGAnhGWKe8a95S6CEWvlaP67aIDB3Y0c4Hal43PlYf3kpkjki+eDkaVp2HCEF3osh6VYJ2ceM
rdwPVTN9gJhV7/Fc6iC+VR+1ijI7gGKPvCqzPJ156ibHT3CfzDAfL6MtOIvNtykm3rW1I/2UwBBf
oXUly0pBCUN+uHE0U54x2n9sLYKLHbQJUPDKcYvC8Nz3bf1IHT7z49zAc31zm5Z1eEobVeF5WxNI
ZG5ho6PJCelf5ORh/y63hA9r6IMl7DZH6qRQJBYsrpHuUhJx7Wr9DmKcvh2JmtNApldoDJG7wTzz
2jiueR/JWoVeQPevwG8MpLDnCoUftJ4SFFik63ruhyPnsJ7TErv2ZNOP98PGKloo8651XxcVKfcF
Kr1YhRBHLEM/oTK7c7v6WyUkMi1GTmkrfnosjY3yVBJ3d41PGKRvJCQN9+5dXEmAvrksduMSseC0
QF4CLJXLX8TbdiT7DTe3pU5OFntcgsrgLQ+e05D2qbkKCpDM/G1G/szthI+FWFWVZnoXVyfMuWBS
wMLEpuoj1IGBqaerr0Hy8KwUsXkO5x5aY1aLs0qPEq9/Eskn8wDh3PF8nD9uR27wHcow4PLa0Qnq
xOIJNIqRg4ulj/MjLPrh0DjqU59b38oypt0l1TL3YW8Zrv6FwDmiqxqEaIPWP/RZS7QVsqUQY5Ft
WcvaI4LkrEsmvSTZbGA2fRSae2jHE6Y+JTG65Xc8pz7hmM7TJSwTLke8M8aIu0N9LcohhFeWfeiK
JNz3RIB4Ojq3xrCexmwct75jWpsqDz9Z1mkBw8ZQEuNQEE5omD/GfC5Wvci+OHb33mwSTJysrRWN
7qYssoAizsRbcJm0zs3zyCPrNfjCoTD81DhlsstGA9HyEg1aje0hdQN/W6t8U0+QdX0szlRVM0+K
m1tNOONezwkfMohfe9PDp1nVo3zn8N/J4G3DtO2TOSbWFpHQwUF4u0pN8ryDvvhMQPTnzoj3JFd9
Nb0eqQWupDgdTgNObSQTrlWp9ln9DhGEWMPERWFsNnJdm99EauYEiNb40xjQtbo0WY28GYXCtx8L
+mpVlILwu9G8m3pI90OFpmdK8dOTJfnxeazxtlQzcRqFwmIvf+z1CsvHqfMMMt58CSXNQT6lTzCf
cJUI6whanF2dq5EpJIKYeNUMAUm0aUX1a22KxREg1VWzGaLijkAoEsv7rS2IJq3H9rkrZ9jglegP
8P2g4OnKNdaNQZC0GhZ6Zo+//DzuDQtq6wy1YG0x7wsZB3tR2+wngRSzR8us9WbilRpsrIzhLJaD
jVrBIWSUCwPSiAzNo+kr2ghtrp2G69iFGW3N91Vyp8nkI3L4T1mIWS6uM9a6haMgzfxesxHC+Xq7
7l0OdDq1DTUirmNN1G0c2KddFX2n4yX/nHl5rXwYsbV6x8XwQC36DdJ6wZnEzR3Y5Ya6c0CwYj86
Gmwb0aitrM0KIUz1lOZGDkeecVsCh5wKfTW2ySErkKt0I6ecre9Lrfo+mbQYskhgH5fv8Y/DBQIo
yZQZZWWgGfgQi2c95LQg7Aytsl2c1BKBmsnkma7iOA9NAdstb6EA5bs8kBPnmLV3uzLaxI3MV1xa
JIkw4dv5yTd4IN+HEYoiahZ720zxbhrtN5FPAmJShVwEse9lGSFCVhCcdUNWW9kKfdXjjIWy0H/M
SuzcnOGppAjm/MCyQmnu117jqOxrYHrGPsEWwzPL0b7i1olzkvksBzWvdFK1h1p+kyVaKNkBnGd2
uqmriAR0sR3dxPMx68bZABd3QkvYa61FhE33ReYPcwqnd3A1c5PYXqBZ62HOF1MpWWyy3iTLvPiS
atDWWlKS9pDCk55YK9xMzFU645aoVZ4x5c25gL07tMbHXpDIa7XpOaAQXCcp6e22uySolTYn7Ri+
h89XNXeOTxK1P8CwTFXzKKAIeZpfhssLOWDqgumBjkNf38PZ59th/Jiosr4jJJNuHZpyH8KTlyae
d0Z6NK2PODnryPyL8X7q934sDKhqZraO+5AEX8xbV2xdh/VP7kQfYCho0I4rwCpPYZHo0E1wVHwh
WHp0mcSO42csbLnqSWjIHPLMnU66KxO+fkOdj056rdfYmjgV+b158KRwt1qVCaIgH1mL1wTWOa65
XTPD3EGIfi9hNI7VricPZC8wSbSt/nNtfkhF+01zE8oTjDu4wkhT6ohWUagr8NKky5G4sBnnqCaW
MtSJYtE6cnOGcG9nwbtcL38YAcdzN8KKGlzaYdNZt056F3DL+QJ2YuJaD1o7YfWZJusZeHpPWkuw
Frr7NOAMmjZ5fwYCHZ4DtzA8egssR1xQIjnjXmE6ecHtw2zf0NO9NHB+WUu0jb6rPoF4Epfo46PL
uMDfhJi4743AsYGwRn3babgbpxgjrauKEbI9RGI3FtV303WMW8sqzj3H8NGIKLQ3rr3Ve4jKQi/I
RoWSc8f3ie8un6VjHt+FQfYg8dI9/Pvr0O8H1HFQUxS27XRUOuQ/wXNx+ePlA00Jdre2xY1bSuy9
OkU65dj0JKqQOXlXSpnoVLP9dKz84dAuX6svX5va8BvKwHBfjHVwN5DTBj1HP9pVGNxdPpj/+syS
vo7Ka6pXY+C8lYP1QaWy33fWCOiUNsguw0A7M/Phj5BbzklpsoXQjKKK2gZVJLwySstP6bYoO8Jc
tDTb51E/0CZOziq3e2fdaRhIiEz/RFc8bmxjHrYX60FCQ3UjIBaw/Nbk8SLOi1ui5PtHNF9uTv9j
owPalpoGvEKsYBIiaZlwZIMNYx/5lfqc3GQT4w+g7dvaHLYhxpWblOEhB2emNrbF0J9k3hnP81US
gI+ZXDOJ2T3jSXrfpaG+Iw1uy7e9B5QJ1tFMN4cIMF2tmNImCIyFi3Pl9Kap5GdsJa0N7cmPbsaU
xlIVD9CCMYaS6h9fY+LskWwDiQKkE496aNQcPjlGf26EDB8wI0iMKLwdVL4bIxBR2Vj9eTkphwmG
UIRv60Hmi/oxgNfvEBF4QFhBIjQ+ZHhduM5pLLv27DQVCsouv2/QfNyVQVqgFMJKAB+HhQgZaeht
jb0Sg9jQRItDo4/oCzOsEGURPjO9uLUFcmHHgX5cl3hQjlj63lsdllhN/agntruvKS1WM6Zmz0Tk
1CRioWfVwiQ7NWZ235gml3WQDvsY9+t9kkzkYwztuLNzl4qm5BENqwCrPyM+jAUyIg0KVdPOGMcR
i7KrRV886EBluJYWBG64BMPFs2eL4X2GMcSG8YaJ52uO/LC6NyPCjbFFWDWVjbVcGYVbR/CSUTA4
O+7NAQeah1xvbA8+p/GIT22y0H0GPwre901255RG+KUot60zArpZ0KbLCpdgTcBm5Gn5SPpHuify
igzkcaGYTmm9L+y3sd1yvA8jlgv8qomBV97IPRCg2HlO40MqFIE5YfG1ruoGl84i2s+9gy3oxO1K
ztsnt7ffYVqGNKE2MjwswnBXZkgQxxFz70EeKVSTXe1ApGPgAbkqx9aP5jZRbnA7TA9iRhA+BkPg
MZJ0ySy08IppDH/NRBARjVlPTyXlfRt01YnkgfeiyPR1NKYmdg0w1Z0qf3Zh5btaUW0di/u/JYTv
XGTgJyTYey1BGe8RGH3WHBEd8Xx/mhZ3BggXb43UNE7GKOaVBUZ3xFT0rT6FBSogeaDddjZFZaj1
pfkURRUcUGfeghQFD10TQPrL0aglMqh2Gfjhban3+m2qYuO20VNCMEkV3TZYv05Y7fHFy78ZcrO/
dZ5zZN+asprHUOlYsuFXvY2YAQNYUQKsBwT2E8I5RC2k73EVpiuirItq0xX4lRaLJXCGMgxHLJX3
5MgzCYCTCTqSBzvbeWOUGgaTOA3KuZjWRY58tKL92Q+D9Wahsu2rOptI10ONBSy6KwcslR1k5Gg4
UWm2YtAPZUz7jNRijcOUvezjJ7zlP+jjB7Sa3QbOX7NWMsGLRe95D0IY9eUIVRqpwoZARRhck6cv
Ai3kNjLiaeTVcsgh2iSHmMrOiUi6RYKfFeG3SBISgiO4UPkt43wSiiMz32Yksnb1vUtDthpQfmUr
UmW/ShRS3oyCkvBYiPNEeeydRhNHNF7WQQ/elfCvj5cPPEdPs4q/Kg25aOGMFccuUMvsEM/bDWD2
l8+KccHwy1g0HlYdYKcttvY6Tf/Glf642AxP1OUmq5I6QJq4wg/HPiXswjKO2EtFp35ReQ30/UNL
YFyBk4FjrMwBNz5sBmBYYglCgwF+4sgzotvspHM064E24g9L+KIMEeK4aXpoapoQMVnP02B9bQLb
RFhwOV+NN0M1mrveKB8H4uDXI8e1N5rjfRQHYFL9Cv9flln28aroopx2kvOrkXCItS5Glt1Q48kW
G6gOVp4aD7ZqTto8MKuiVN9YGZG6CWh0FRQ/sN/TTpz+e1A4HP47Ne0TB6MOWr7JksMu7+r0iOrv
bTnb0WOEwN3BmKFTlYV7D694NLXY61tOR1qylZ7Wwa1hEXZT4rmL50NMlZUvaXqFLxHaklBpR6hA
6P7KCCVUWCGGJfsNP03sv/QWawEdKAJXZPed7DVxGlLtGQ+JBQFZ2Vpg4bICuO8Ei8vl4N7rCQCV
m9afenrJA0Ro6NIpR1TP5o4nn3xP5eFEWq3mRk+2XZqx3jH+QhBwIbUAg01iOtJ2rtB8zg/SgIw9
NniihLvAUuh3LHzL5w4aHSzPuStWJrbsHh6NRJwqXFcyjTmGSW5eTE2C9ReumTZugL4mP0b4yuy0
tL4lxDk7pKOxYXiLZLtMd4wUnHWYlUROjF+B5ogxo3WCes1B6AISLsKAufqmAxJlKSqRqVognzFr
vbD8bGOfexeOj3M4qf2c6A9GUJKN6WI/MOTOXZQRbVIIyL6dRpJsMXTroqgZYxvEXYg68ABDehjd
2QbhBgIpq+N3c0KqOiKZ4TJ/r1TWbfGFfJT02TQ+BCxrxXuLi2EbQMJ3DIV7mP8xc/XBqwwXb5us
J9s+wVYfh/t+PZdIfEcbwwz6ar4ZwxT0OBuzLB77xPe3RvmlAQzfW+6wL0LXB399ClRPcK7wv9WW
9t0MJNHovkPKdVp9iuDzYB1EcY1N9MJWpg+KQvuo41q55YB4i7XCM2kUgYexxschsxC845ywxewc
I4oGXkPCsb+rkb1s2szep7r0MLt85wfBR7eWAwz9qUQK4wSbaUJSWWC04eV0q2FUcCf6DFMlPupa
1cOUGVNvpm9vGinu7Cl+h16IiUdSP8V193UeW7bijyGiWqgYO4loKE9+jrEv0z0nBhSJOm/WP6Ap
BMKPqopvj/lYiUBjdvsIRy1rg5VBcqKBt8bhq1suEAcT6c2gknVc45egFQFlOpnjsb5jIsyNl46Q
s4zpbABRbKGRIdRD1T40Ka5vdUnAPQ6QGKUzVSnh9EYZXPXF43zW1KdJ7y3OAwdtQJR7k6UKzxWy
XoM7D5vJVxwWiKqZC/8w40nf1HWVetYEWRRwGsjDOMEKlzuGr5zxU/UNihiPBz5hOmnvKHah8rdx
WG5EZ2wTAxBooB93bQrwuQfIwAUQl4u3WlY8ujOqNU1v901LpHtV9pVXqglrB/0UL4Uk4NdiIx4x
IwXVZhA31lDAjPh5pIU/DcVGwp3bTJTemKzH1KSIidYwa9AKDBYOFJjvHM2oZgdV80cbGfpbBEDm
vRX2913vBo+i8feuOSRvCBJjsFr7CAuHlDMB2XO8Exrz5EHHPzxTU38aqO2EHRBTmR0gWpbnBo2c
a77NHeezlRbl3plsXOFb+74kwsoFp9/OKNK32D2dh0zQPhlNeo8c6pR1cnzOGBkiYG/fzIHmE4WV
O2fVhdRXajNI19/NnXJ3pU2hVGZNDOQk6YMF3VGGjGqOSJVoLMb5U06kSIVUw+2MtwhnR69RySZP
yqPWq+DZnKPvnSaBcoo5v82K8c7snGE3IVb09DL7ms89LUbcNJh3OJ+hbIlVUEr9nQhm4ocx6RJ5
0uzLKIIv7lQM3MeHnIKLDFKQF+W+L5Zhhy9Qko/Fe2y4jBXDtWBPVfpVFPw2RQ/V3MkyRkYzoQNt
jLinaFvJaNZ40AN8jXAUhNZfUq5EJG0YPSYBhG3kLtkdKDHWWY7sHEfIENOPQmcUzJTo4vdlBvm3
gqgcVekJjj3GrVkgtJJRv09gkxxqhzi5QqbrNCzkDq3u4EmTG5oZkrNpMEajmiiDfc7/vsoTB3V/
F+CuhgsHmFVn4IwmvzCPbteMBx/huJNJ76TxerJIENebGv5h3sar2JrwE9DcdYIfqleDXkZmyYRr
VI+Bke0s1D53ON9AXqg3ZsTp1pEkQIxyRrWlKuEFLlZTJYlrXeQ+dbVJ2nsgoZSPjuVBTF03VXab
m0Owww7jCFcnIIKGwJ0i7xhLMg83Qry/3YBL1w8nG4q5+Ig9vr8OIUekYizhGSQHnZNzTUImqvHZ
S/BsOeCd6K78VaiIqm4IgadQhz4QN3uyU8Kj9DBJ11PmmfFYhe9KhADI8/t1weRmrcNL9fqZCMwK
wT9XDVoXE6/CrdBrfCBm6FHubJUnN4xPpKEc8r7+UNtZvuuX2aDSB4cIhvjHFOHvWQ7yy2gm+r5z
5qNKJzr0Kgg2bTPtKhSB5zohLd4Zoe7bEfHUmpZoz361cxJzU5POw0QI7oh18fT5bmv5OhhLdS4w
9N9AUVErfK53iWWKPQZH+JhrKNEoVWXN5Q17Zq1wZtQ6O2J6NgC2Dq43MVlrm6Zah1bJDg2xUAEG
RdaotfArDLhmFe11g3sBCtHuEKOJt9Fp4BTJSFyDp7QGG6dBsEN8RjOaz8BWnqiJtkP2GT9Aonqj
w0oj3F3cpQNBEoiv8k0sKn9nVNhefRAjoj/wmeysmK9rY/yRLtvhdsXK2a9JH3Zyw4sdKINGtM+i
LGACEi3XRgOT2h2OXKB3fdruFG3pvdmgOdSMhgylul6nVgCFtivPvVXf9kTkbTEiOam+QDI8G/Sf
s2GDHFw8lFi7ehp7QqCxq7SDJuTymgyyhau39sSjguHi21LvSrIYBvByvTnNTSg2ZDBz2/fmfNex
cvBp2qOy+dFl09cr/JjmjT8FDNWi7gAvZh+Idi/dStDhasYaQKJm9EDvGmOOuEL6jRlBAO1qiQBd
hTETFERLqHeywptie3oYTJ2i028cz+mqM6yFlryW+UGz8saTdGHooUqIDWiD126jEMeWxrQjMJ7g
MmGPG1RwtKDS8Y9J/y5eW40u7u1Ci4ng0ZutPcIgCbHT6LoKySL+D940Mskpe2YmTtY/BVAFn7Ha
OCU161YZsX/E5n+NbYXXaP37iOVb64FJkvlcb+LAPQ2j+9ac4y9GF+6pCzuu3vjXD5ev9b//xeVr
Gq7a3AgYRzp6onmqZBh9MddfHK9jGwkdZBs+vXzx8qGynXiNgmZYd3Ve7woomj7+gMdYxPVRm40W
z//lz//+oo1j3rHi7iLVYvn08i8bn30WtgzZM9um/x44LfACqyem9/zfWT6f/IJrMtELXsPlJ4eX
l3P5VM+wOkZ7wAWSl8d/f6h6FHy/fNGeqEMjK/568fOv+PWOs6k/1QNREsoszJ0mmt3l7/79DwhY
tGhbCaxsGMn8fLVGMBNheHnhlw+kntVHu+vPfRXFlPVWe8zEyIdl2Qce/zQjf+aSK8BYlWg8mW3N
JXkAgf29a1lAocufLl8iM7HYNoF6VlmccYIGCQ4NSXGIQFhbQHg0YgW+LfveZ8xaZcFnC9Pmy/+e
LO9MqZwad9w3jUKSjwvKvNZcKA8Xlt3/b+XNXz9/EcbQERMH89h9B3353nTY7vyPLGX52wdKxfZN
8b/7R3//jf6KFn4zlUQLf/6WcSZGKOyir+2v6cL2Rdrym5Tn8pouL/jvvkX6md+r+8b3ls6N6zqm
qS/aFMn0GXZ3WuCD/POvNUNfcoaJ7HCAcqRhqZ8hyL+s0X9ahb//BX8u59//m99+g68YaLTL2xBE
xW/SJLFoSv6bNXjxHX5ZA/eG3x2FiiAZzzTMl2vgksJMALMLMRb/NqQZsO75gf/v1+A/boQlhOy/
W4QX3+KXRRA3jBuUQEbBRxN69O8bwUHzpaCyCl0SwHxtC7BwqGHP/zfb4D+ugEKfJqWJEEgpB6mX
grD++6Pg3ljQEhZpwUW+9nPfXdM2gEn/ykWQ6gbLKyEXBZKJhMRkVX9bBMO4YZtYSFwUAhPdvrpn
gYB1uNav2gnLocjbv0iKxHLGLuTuXxfBZqegeHEc28RaDQL/z613VTthIfW/bhHUDcneDo+7tah7
UC/+vggoPSFhGxybNppGSXD95Qde0SI4jnz1InD067zNsFJ1IfCpe/E42OaNsjgwF6URG+ZydVzX
1cAGtv7LC/I/n4w884ILUOjIQhTmDC+2gm3cmCyAzuloc36iu7q2rWCa7muvB2nfCMKp2Ah/1Ur8
kr8eCobB9UCTbbuIeRA3X1+VYNvuz9P6pxLoXyXs/0W5qHineYtNtLKUS/yWL3cCVQQh9c4VlgiG
gTDwlWeicG5M16QEoFI2uBeWg//XPeBwJlI6QCphZZB8L8qp6zoODGUbry0Vlbohv1m3LSGFa5BG
zG/56yoYhrqxFgXzolmUFlfD1a2C4CF+5V6QgmqQre7wPi8S96Uz+nUVHHmjkDdyXiL1u9K9QDvz
ylVQ+o0hFLkmKBsW8e/Lq8Fxb9AjL7eH5D/XWCWAZFmvLROUvKErtBxsDqzLIrw4Fpl+3ph4Dehc
IFQTV/c4ECv+2qNRujcwqFwuP3oHk77g5eNg3XAt2FhQACLoGEJc2yIIg3P9lU8DjQO3gkk3rqMw
/rOJXmpmrEDAWiiqr7JmNpTr0Pe+qnNQ4ka3lWXSR4ObmBTPv5+MrgRv0XVEE3Tb5hVuBd4c8doj
ga2AD4MNpLRY52DH8AJYc9kqDsvDGjiIuC+lxHWVCoJ07NduhaWTXupEwqxooygaXpQKtnVDijaI
A8jFNeJKnFXOq9EE+2ZZAlT1pJbSRy+NwW+FgsnJaLMBLkXCFR6MyNdfWyyBrSllSSxa2AqXOuD3
NQDApJEGeBLsusWQ5+cPvCIwAU6R89rCWeo3UMh1rkk4DCaX7sszwQBy4UhYbAP+p4y4sjOBSu+1
l6SybiSPwr+uwGXH//o8uOrGwNPQcHAKA2SUf/UrV7UXgMJfe0marMLSNZjqJ17womS03BsYNYbi
JrUxzrrCVQAfFq/eC4pSARc5YdJK/vXc/7oXbJoszDNcy5FATz/vjyt7IqjpX3suUDABHDGBwpdq
qZesF7AC+BoEeapKrFhcPixQ7HWtggQeffXowWTChA54wVsZ6nHS/H4uMIECVQODwyCQtbqs0nWt
ggAD/In4vAJhA3bnkWcSSa0AnWx5xH59IhwThE13aaQYwVznXvjpFclb86pVsORiXMik7TKUfVE3
AitQUfE32BleplA/y/UruiNoJ/XXno5ATAj/lu1AyWRbAOsv9gKIM5XCNU8f4A28FnhfMGcc3XRg
VW5DIawXe4Hx/IKsuMCtF0zWuTq4USwP7GvrBXljIWxnvoDbId/u5SosMxhs0jEQuNrTUdLrvnIV
QJm4AwHRAHCpCS434a+no2FYPBJcEdRLPDqXrvvK7ghg0lfvBUBXJhCcB/B1XFrUF7WjDf6+MFmg
cVzG09f4RIB+vXYvqBtG7+BtjB3hZPwxpUctemMwseSJoO+kTPu57Nd0Ryyz9VeuArUj6ImgXUKF
uPA1Xu4Fk9kt0w7HJN2McuL6uApSGq+nrRjAB9KmR+dsXFhKv1+UXBGSL9o8KbBDfi7StR0LAMKv
3AoSqp5cjIPhRlMy0GD/vgo2sxjH5BZ19KscQ7APFu/sVxWOkkkMPMZl/Eob8ec16ehALHQQBsOq
pZa4vgktfKJXE5iYygEsmMAsNou6YCi/7wTm1PhdgjxTpf6k9F2W/YqORjDHV88mAZ8vVEbqYwYy
C1vhxSroEDYIw/xrln+Fgzn2gvtacGE5FRY6gkU/QgX55zQGeJpbcqHyXSFrAwt08doV4GlwoK8v
PfO/Tr5fi0bofMBLjosH8WVweX0Q/HIyvnpST7kkaRaZSoqfkOLvT8MCwXPygMzij2wstfXVnQnq
/zB3xjoAwiAQ/aXWShsX/8UYNyf/f+iDNFE7aVi6u0jOOw4QKAV69YFMYEpqlJjkjcUWhD+xgC5o
7kwfAmkYEAjCSQtvCPjgabnRoYZiZzY899VGaBPhhHtCJltYmoEfSRyEPM4ZBe1I0YJHH+9rJC8g
2MgGtkKgjkIBeriqQspc7fBGAffATnS2ebfX7LAQA2ARSMMMFh7jx9jGB8DwO40+tZ/Hdq0VAAD/
/w==</cx:binary>
              </cx:geoCache>
            </cx:geography>
          </cx:layoutPr>
        </cx:series>
      </cx:plotAreaRegion>
    </cx:plotArea>
    <cx:legend pos="r" align="ctr" overlay="0"/>
  </cx:chart>
  <cx:spPr>
    <a:ln>
      <a:solidFill>
        <a:schemeClr val="tx1">
          <a:lumMod val="15000"/>
          <a:lumOff val="85000"/>
        </a:schemeClr>
      </a:solidFill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</cx:numDim>
    </cx:data>
  </cx:chartData>
  <cx:chart>
    <cx:title pos="t" align="ctr" overlay="0">
      <cx:tx>
        <cx:txData>
          <cx:v>По штатам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По штатам</a:t>
          </a:r>
        </a:p>
      </cx:txPr>
    </cx:title>
    <cx:plotArea>
      <cx:plotAreaRegion>
        <cx:series layoutId="regionMap" uniqueId="{EA0DDA38-80CD-402C-AF7B-37D01B1BA521}">
          <cx:tx>
            <cx:txData>
              <cx:f>_xlchart.v5.6</cx:f>
              <cx:v>Итог</cx:v>
            </cx:txData>
          </cx:tx>
          <cx:dataLabels>
            <cx:visibility seriesName="0" categoryName="0" value="1"/>
          </cx:dataLabels>
          <cx:dataId val="0"/>
          <cx:layoutPr>
            <cx:regionLabelLayout val="bestFitOnly"/>
            <cx:geography viewedRegionType="dataOnly" cultureLanguage="ru-RU" cultureRegion="RU" attribution="На платформе Bing">
              <cx:geoCache provider="{E9337A44-BEBE-4D9F-B70C-5C5E7DAFC167}">
                <cx:binary>7H1bc+TIdeZf6ejnRQ0ykQASCo0jJhNA3VgX3prdfEEUyWrc73c86WKHN8L2WqFVxHq1sna9sQ/7
5Bhb0mokzYz+Avsf7UGRnCFBdstN0d616ZjpIlmozELll+f2nZOnvnvefOc82G6yF00YRPl3zptP
XzpFkXznk0/yc2cbbvJR6J5ncR6/LUbncfhJ/Pate7795CLb1G5kf4JFRD45dzZZsW1e/sl3YTZ7
G+/F55vCjaP9cpu1B9u8DIr8A9cevPTiPC6joh9uw0yfvjyO3GJ78eKw2BTb/OWLzUXoRrqbF5l7
XqBPX34WbM424ebli21UuEV71CbbT1/eedHLF58M3+jeTb0I4L6L8gLGSnikKgrBikjhUVYpevki
iCP7+rJAlREloiRhUUJYvnnf5SaEsZc/uvzd5eeX/wD/vrz8/ObaQ/e0u6PNxUW2zXP4TLuf98ff
+RzwWfdeDlfn8u8uv7781eUvL7+4/Ap+fnX51bu/uPzVi8v//e4Hl5+/+8G7v3gB9/Tl5a/efQ9e
8dvLL16+cPOYX60wj/vPe3y4W6BP7iL4J98dPAFLNnjmFsjD9f1Dl4af4g9gbAZx5l48IcaYjmRN
lhGWNBFJioq0AcZ4RKgqEUwlQlSsyMoNltc4/y/A+evdmv7yUTgPxg9wNp8pzss4K5wXfJPFgRs9
IdySPJIlTVIR0USiUhkBnLdFWtVGiMoEEyoShapDof47EKx/3InQVyBTf/3i8qfw43sgd7/bSd1j
5PwPTznYEkv+PEV/Ly7d3N086W4QRxpFItI0VVJlQql0dzdoaEQ1REVVlhUkY9AAA+H/b+9+CMD/
Gv59Dgr3MfDfm2GA9t5nzxPt+SbKN2Dkn8yWU9DjoMA1sOiUyKo4hJqOJCoC1pJMKb2yA1fvfa3n
QdIB4l+DvH//Q3f1Hmt+Z/QA4vnh84RY3wabepNtP7ScH+mwaSNRBK1NVEnEmCjiwJir8gi0ukIk
RGEvgC2HTXAH5J+Afu/dtn9891fvvndz7SOctsH4AdC68TyBnkYXT6y3tZEGSlsTwZbLsviQY44p
UjVNQgoRlXu++d+AJPd+8mOV9mD8AObp8nnCPN7Gme0+pbOGRwqhmFLwu6kIkRi6a56pNCKESCoR
6cO++U8u/8/ON/8l/Pzi3V8/SqAHMwywHj9T8/xZ5nbxk7piZIQ1CaIwWZNkUabyQHUjhEawAxSk
ESJTEWT+Bs2beHsXg/0afPHHOWI/ujt+gPNnp89TpvkmcN/GWfSkYq2OsEwUsNEiQbIoaQOxRkgb
KUjFKuh3DKG3NIS6d6Yg4Hr3pzvh/uqRov3gLAPY+bMVb/+p/W8CoZQG7jVSkIKRqEEodTvw1oBn
gZ0gy0CzKUgC8/2AfP/2j/LBewm/M8MA7M8OnqeMv3LBbD+1hAOjBuKLMJhm7b4fTkcKBGKYYFEB
skVTQNnf8cN/DDL9PXDRwGyDOn+c6X5gjgHgr56pdPM4irbnhXteFjfr/lCM83GxF0EjWZWRrCJF
3qntgYCrQKZL4MzdZ8p/urPZPWf9W6CqgZt+98N3P/jQjb03xu5t/715BqDzo+cp5SvHjT+0qB+J
tjgC2y1LBJgzBB6ZNLDhFNAWwZOjGMlXCZKb9752135++QtQ5r+5/Prm+Yd24HuAvjV2AO5q8jzB
vaLL9Y0fF5sPLehHgqxCfKVIIkWSrFEFjPJdm41E2AUKeO0Yi+CUaxRE/o4av8dt/wQw/y14bZCR
unnpR+D+4ekGW2GpP8+twGNIkW0unlDWJToCzw14litvXexZs9uuGxIhqQLJFAy0KVBruzD9zjbo
FfxVkuxzsOmPkfh7MwzA5qvnCfZN9vtF/PYFAF+GZ08aqAHwkCVTIP+NVQWSo/gu8Ko6EsGZB35G
ViVw5vrc6R3gfw62/HuQIvlFnyiDPQC/fgkp8cf5cx+abLAddP48t8P0YuM8oeATAjkRTQRHXcIa
pMn63PcdwUdkpABfo4oEY+nKPtzB/0dg4CEr/u7PHiX0d0YPEJ4+U+0+DSAfHrv5jaA9ZD0/0siL
I4QJIggMOdolOe+CTCEjTihIOaQ/dz7AMDD/G9DtV+nvry9/86jk2L0ZhmA/0yKIEzc/j6PcjZ4Q
bZBYSdNklQC99kD9A6ANqhyuUIjce5Z1iHYfVX+/9+GgvOj7fXT+oXt7j//+wBwDxE+mz1OBL9w8
j8vM/dCifpx4g/MGhlsWRQnYGLDTwxq2nndTVVAAUAqDHuLdftYDDv/9sOfHP3Rf7wF7MH4A9OKZ
Om7TuH7KQA2PRJUoINUEShhkcMbv6nBNGsEOEBUE1Q1gxe/lQ3tL+zUUNj0mKLs1doDt9LPnKcRz
8IHKc7/9kLB8pBCro55Sw8Clop477zMitx0xKo8wVaF2cVegeA/enwK19hVUgP7wquzzykV7yHN4
jwgPxg9gnr95njAvNm70hLUrRB5JpM9xy+Qq7QVkym2MFW2EQUUTEHRVhPIlNKxd+dm7v3qUNb4e
N0B18UxrVRabrA020cUTCi9E0b30ylpfmwTx1CCKUhWgSiFbImk9jXpPeAGeXWb6d70QX/7yQ/f1
HvG9N8MQ6mcaSy02eb45d8p8WxRPGVDhESSvJSgZlXe2uE9u3RZkFQoZxN4hk2QIuWBbgKDfiZp/
1tcYgnP9+bs/B6/r+1Bu/INHhVXvmWeI/jO10gv33HHtzdPGVhSUMwRPYKMJ0fCALgMrDTUPGpSl
QRHLw8B/8e7PIabqMyOPiat6V/vW+CHQ02dqp13IduZPmxhRwFZDscJNyNQr7dsirpER0ihUmRJ6
lRy7Z6t3eW1IVYJ4PzYbAmhfpTu/nWOI+PJ5Iv5qm4VxVNyo1Yc83Y/zv4EIhTMAGP4DbuQ60XUb
b8htKwpWNIVKVLo28XdU+o93Z0a+3LEmj0ltD8YPcH519DxxXm7rF2/izH9CoPEI/DAMkqtiuS9C
BNt8B2h5pGAoW6Myxhpo+HsZj79995fv/pNw+V9BqqHY6EM39h5nbTjBAOrlcw22gBjr/08S90OL
+nFi3Z/vBJoTbDYQ26qiyaCmb6MNZCicEUDvPy5wzW3tKNEvLn//x/Bjt+cYYL44fJ7ifbLJHThf
XMRP6aNBSQPQnFC0IlGgwKG69C7kULA2As9dgrSWoqig0IFpGWjyz9/9x53l/QVUMQALfnP9ISvz
Hhn/Mbj2gzkGkJ/8Szrld4/73j7//O/537I/f/6v5nT0AryeJz0gSSDDD5EKEIukPwUNxQADcRFB
RRIo81TghHQvTSBOd8TlZ1cuTx/QPIpdHowfiMni2To+Z9km958ygwDVm1iF/AAcfRZVjJUBSaVp
IzgoK2twAH53Sv6eXvxboKf+AXweoC76IuubbfARWvHeDAOwl8+UkVxuq81TdjyQtBEwT3AOEhxZ
CFju+bgIKeD2AAsNNhLco91J2Tsy3QMFuaK+suORMH8zegjxq+fp6fSBzGQTJuDvPOVxWCKNFCpD
2ZaqQPavP/l8V3sDEymrUN2jiRRKdeFIDjCVd5G+imb+M2QWvrz8fe+zPOpU7HVMM5hmiP3keWJ/
tG2e9Jw7gpJcSdUwVG9ofW+au5CDHpfgSRXOwiMo7L1PPv9PYCr+rNfiN1vhIzT4rbEDcI9eP09w
e8GebbN8235oOT8uaiVQsAXNaiBahUpcDQ7IDkIYFUp8+soeaFi0K8q8b6qvpLo/HAvNgMBef/Gh
m3tPDHMt03cmGYC+nP0bBf3yozstXWnVK1G609TqYztSaVDIAapa7ku0+lKOAWMB4g0FIMBRQlFu
L933jk4+4Z2/Z2N89DvcWQ9ofPXRE/wrbGN10sbQu8z+kNx9pFIA4lLTgING18QFmPLbVBYSoYRE
RkSGSA2am9zvbAScxK4I6MsrbuNDd/Ye4O/NMFAHJ2/+jaqDP9CybOUHUJX9pH3p4LxF345MkUVo
jPBAuRdgLVI4Xg3VfvfqCaCMHsp1dzXZj+xMd2+GAdCr+fMEujf2i23jnj9hCb5ERgT3ETewLDvR
HfhzSFRGCLAGFx6OaYm7yr+HXPif7dy6vu/f148Q7Wtjf2eSAejLxfMEfZVt7SclqCXIQFEIzm+1
HLujyHcE9Q7qB/rT/RwYmF9B/cDjeOk7owf4rg6eJ74n27x48c9wQh5OwPctRSG3BJXZfZeLu/aa
itACA9IU100p79vr/wL2+vc7Eua6E+HVcfdf7Mz34w5Y/eEpB3vi5JnSNettFOVtUG2etGkCxHUU
kk59fdA3zSdvSz6ctoPyAqqpKlSPPWTZ/3tfIdiHc3DQ7i93DN1jWye8d6bBBlj/S6apBj1n/192
oT1woF/ui2n+tIWi0EGhP2alQUq672kF563u6oSeroPGdSK4AtBoAeJ/dGPKr8/U/w/Q+78UoMvv
b8DDe2y16EOTDGA/mD5PW3AEcg9NmrdPWPUN/WghDw2d7EDDY9Ifw7uLObSYhgZI0C7pfRQtcG43
VWCPZHLuzTBA++iZVpEdxuU/Twti8PCg6VXfThpAv8/Kg+mnGuANHc/kPhN3r+P03wNxd230oYcV
eHx/TPvhD0022AiH/HmK/dVGePLmGhDZSVBcBEfyMNmd6Lgr+X1zDQwZdw0pEkV9nm6g7W8h98e1
1XjfREP49ecJ/3GxcW6W/qFkyMcRdX32FUt91g3KJhAwcXQAe9/nELbETvDvkTd//8jOKdfjBoge
H/1/i+jA2bv1LQLffGGDvik2xu6bHv7JV3fMJXw5xWDoddLzQXCvyJTpxacv4RS8CGB98w0S/SR3
0qXDs/m3Bm03efHpS4FC9ZmmSFclwj24NUSX8Dz0GZehE5oCh4OoosEZL0jURn0H/E9fEtxfgufh
gD5k7XYVOHlvmeDrKZSRpqhwVBsKj3F/rkj65ts31nHQAi3xzVpd//0iKsN17EZF/ulLGbr6vHyR
XL2wv1UZitUhENXgaIpGVBlyiFDsk5xvDoCohtej/+AqLvEClDszUh7nsaZNW6uKWJt3Hn/dkizn
VUiwrritylI1I0YmKrlBU5GaxHcvlCZ526WFMJGdLOVC62aGbYm8drV1m1fhjAa5Ni6LglWCNmsT
Eu5RnNcsdEuBB/Y8QZ78SuQNRee2VKuHTSrvdUJDeSOr3UGdd5TFIUEMzl5Ya7lsudZgZxymQWEq
qeexLGvrSdAVlSnlAWLB6zpO0mndtCyp8F4T+KIRZcEY1d6J1mpY96nd6kGQ+Dr0k04NWww2QoYD
huDUyFhIZHkv94JXtLW7uShN1SjCZmNP6gJ7RqS09utamQll6rI2irI1DiPeQrPiPVXtpqFV1Eyt
A4d7kuQzu6lndVDivULMpXURUWuZOBLrrCrmcltFY9utma952YnYZITFjRywSHLEsZSQlpWy5E4d
VzY61TNobqXL3UOh4ClN09bwxQzuAVYjwLXZliie+KGm8ErwJCP0JGFMowxx4goHRJO9pQzvl2dJ
N5ZRPU+yLGJuWxsp6ixDU+TYUBM7Z0SLEtaUZWUkogcfsEMTn7TbrG6ncDa1NoJcMFUaxGMlblak
KVoe4I4T1W/WWVCpzKsF3lRxwdNKkHjukXHnCxJrPEmbdXpuubaRgU00kiQ/CmuV+UITzUlUN8zN
vMB0lEhjUh1bs05bUTTDWSQdd2JeGiF8W4RBZGXixWHF0qKjgKDAQtkLT1zHXtHAqfTYTuaNoL4W
LTT365zsC7UcMYcUIatiS1or2KpYpNJTS3ZqM5IEjssgmbua6hppHIqwI71yJml1wxUlCXTcCvnC
jz1WSArWo1LSi8bFTC2LcC9qlODqAT6a3DrBYeUGe36SsyDPYj2xk5WNozeWletxY4VcxmnHBNpm
rLaSSZhSd0JdQTIkBzsswmW8jqtCZmouUl3GhZ67Hmt8P13YIjpQlYxjpytW1PcZHOV3F74vmbkt
IQOXUsMKoT5K1dZehmk4FXxfZoEU0zM/KnQl8vbCRMkP2jxpdUcLbcNVdSnF0ypF3lahziKy0Blx
YtmwLOQxIaqqVZqhtZAijcVR0+qdWDqsEBONl4pr6WKztGtFm0Whu49y2zOaUklZVaBzGtqhLuQi
F33ZWsRNMBE0LdNVoWx1SXND3pG9zp43OY9JjHhtBdU0Cb2Yu1XnG11RSpx4mem3irxHkV+wMHAo
T+XYbG0/4E7Ia62a1ZVrdB0+lzP/CPSlYGpiBKMzMWVtQk+8iuYAp+Vzh9Ap9ZyOkbQ7iT0UMRLZ
md4m8VqsPVOLpFRvYlfjsS8wFBOZ2a2qju0wmTXYSNtaR25oWo3LFRIC7r6wcpQu15O2Pq7iSGBd
lgRcyOEjKm7GKa51aKiT6Cqqz7AUv8JBgliYFhM5RQGzSFwyRWgU7jRpvrSFbCmF+00azJxEhL1N
Il77Ss3SWAq5Q88y5w2c/G/MrRJizGt8EQmhz7yWkXVRRKugSWru5+nrlnaeEdDK5UHnx6ZLUMKs
2GlYlUfEdErPkCOnW4tR8Da168NUYalPFD1M45ilnaVTq5m5UtnM/TTzpqXknAUNKWDx/LMsSKd2
0lQMF/XbLHJcXfTj8yJICp5klgiat5mVoDX1/sQjq1Li886NxqWm+jwKvbUdWw3zHESYbR2GdvC2
qiQYRVpZd5HisC7O1lHXjYU6XQfakUMLmzlyd6IRAbEksPQ2w5MU9lubl0slyY/dID2NGnedB1bB
bUWwJ4qg+Szpco1ZtDwNrdadJZ7M4BhHy6UqiFilqGCqsMVd1eZuE6mcOJ2oR9Ws6Foe2ikrs+Qi
2jq1vQ6coJnhVlwqhQyC3EhzL6QLrDZTJ8QOJ6009hwZ6zSoQo4T0R6roiMyqLU7wVZwGgSWy1W7
vUhccZrU7Zs2kRIzraTXtp9gVqTuSSOipeOU8hi9TsTaN9LMxnpOWoeHrliw1FVFJiv5iRt7c6u0
al7bncdSMXGZlHeHXVS9LSOWWrnHJcval+E4IhOwwB38Nu6cmBe1RidJ4cUrLbdVQwm6GaodlcX0
NQ4Uby9WbVjiWNbMxoklpjn1StSWtCgoV7BbrYQ2Mqoku+goaXjkeZlRwHuxojRc7Fe8cunGdd1F
hUKPIavJdNAtx0KWH+IaLKvlFVsiZ3OaecJSUgWz0eyVLc+stOmMJALN7bmyNXeEblJHma1jTC0z
qMR5JxRwDeQj8cNq6rdwk+5bN5c3pKQNc1xynOICcz/OjVCr8DQPq4xrrz2RHLR2Shalo4J30caz
VnAPQfXQHGbPldTXa7AbRdDMI607btUYg/PQGnmrrLSabmSheqWIsWFJZEvBApk48I1atjkJa+7i
9k1aS4Ke+G2mCxhNA6ULWC6hU3Aj4mnpnaiuB5hlYNWiVPX1VsVvQqtKlnB7CROlVu9b4YKX4e9B
hXUzdRFNWNHr8LpsjwkIhl6nvLDDCxDVbio4NdhiUpoKQNyGGFyZVB1rWR1NmjzWwVuay5oXMlpF
21oKplralqx0K5lZivg6t+QD0Xd5ZifkPG32rVRS9E6JAlaGMmEueFF2LjvzUkUZ6xR1Lyk7m8kZ
R86q7YjIClu0wG6A6vLQtgzBlCYKYqXGJeQYieuA4ilV7qThGdaCVSFLCzGLznAhn9r5q6ay5thF
40jFhkxgy5b0yPInhSMfV0GrGKXm8UhRx1Hhc9jopg/+R+eHCzWLZl6dbboWszxt1lpADlBqLzCN
L3CqTPO0neECzWjr8VJOTlBLJUOBLSamQstSYQK70UzEzhlXolSNO+ihNXcjehaVbwsnL8dxjiMW
1lnI7CA+b6xZ659LZTd2fBrryFZf55G1yG35Amopsd5Y6tYNlkldCYuiq2wWe03IAll741HJ0iUR
VszxQfcl8qSWBZu3NFq3QaFywVJP3SiZR5JS6uAgLOxExgb1NcphlWIOZXsrR+p4Dq4fbFiOq7NO
C8xO6fbVzD6zq+JY8YQZ7f1KMZVm0QWR7DX09SmYm4dm6rirhroMPlNm2ioYUg8TjnJhGoMGjwWZ
CYJjuuFrIfHXXVfuhZFlCHQSV62OUiOycpc1dTeX8+BQ9eSYIVs8LlDbMC0E1dKE4lHZZtOUKlO/
9hpeNCddmJW9c2pNaENjBp2EJo2DCdyyjLhbaGOkeZ2JtTriqa8BqhAJsCRWwL+lIkdRVHPLQSdB
Jmhjq0JGqpHzxq/GBcGnml8sPFs4Ux16IKMuZRFSuFWHLLM7WQ8kMq2SIGN5TCedf4h9oWZwbucI
ZVHCa6/QrSpf4NxD4yIA+Cslm0QkmmY+KDriRq3pBjlTJLCDYeLVRi4GLvNyewxbxmVW1BsZ0ctm
paCkMyetMxCR/leZlppO4JsSmddfpraQXl/Z/e2mqaPTMpCuXr0bsruAYe1Fvvv724fdlW//VLFj
Wqh1J4Pnb7397sW7Gxu8xve9uYTLaOyXUYGM3evAwubXv4Lez6/vc3cpldGESrUDzro1k+PyMFb9
xNxNvHtAmpjNvv1z95sS57efKzPJmaUily2rNbSSbsLde+xeRe6+9Oo5MhPBT4UwmUaznPjxrOwf
urBEDDxGR5ctUfDZ7snda3YPclbEs0bJQp4rR7HT2Xww/ts/Kx+1vCxUh6cB+BHs2ysoVvxxCisU
Qze1WSPLIUDagJccuVTfPadWjc/roJC437iWmbf5fiP5accdN4lnTtg4AVgY+LUU7HVUhHpYjtPa
2RMWOVmCterkBcQTnndMDU/h4JRaBljqGfV486belw5jVq1inta8moPnYrP8OBxHFk9OuhPwSLHH
4vOIQegI2kLvZu4RSj1GwkO6pwhjT5mpEAVxl7lbb6UtLY91J+WiSdT94IiupaZj55LHcWxm7R4C
f5gHOhJZlehJbZZbkF+IVUqf4ZiHp1nB3XmsMEGduJsaFE9oiOFYGYdoVsQMfi3OI5n7LQtb7hE9
rk4biwsdc8C06NJZvrBinvN8LJ2AKmFRbQYly3nDrFfJkT+vKgiQ9TrUC5fhQBcOU+aVYNIWwZgW
JjoiZOagcYManRgKrZahzdfBiq470BYp88dFaYooZTYEs84qnMUHdmHGB0LMsmAPHuW9yIlZ1zlT
jF93EWtEl9GWNcICHpHKqMDybUXBcpUmhWmqZgpxjzJzx+E4EFkuTDSuQMhaczDJUebPQI8WFALM
CZByEFrPcCkyH6w6J0dWBQ/NgSceC5t1HpuFpXcTOefSPDgMT0FBB2uXoUnMg8PoMN13uMBk0woY
hGb2RGUYnFymsnCjma9VbdXyJrG51QpMsGaBGZa6pswKkbu2w3xsOuCCEg4hpp6EurchLJpkRvua
rBLjHAJTe09bFLXevo4oF04D5u/ZmMn7Jw3Hq4C5e0XGmlliUIhdJB3CQxZYfJ3WLJtQfe3zCp5m
JOkfY08XOFlbF3RaMaoXE/LGOqJT2WZjZe0ulKlyEZ3Bzxr2WnaiTIMz9xilY+tCKM3ihHg6bFVr
bRsd6xi4X7AA0kTLYV85HFszFDJF34rr6CTkyhqsYlwzZSoYDYshGNXdU+vNuXZM13QtVobs89Bo
yNSyZ1qs+5hheQ0kkmox1XQSPWBjUjLVZrYRH6db/7QQuCn6uqSfxsuVffBaZg3Ss4DPVcTQSo1Z
EKe6PFEaHrssthjBjGId8YYHrBujg9Zj7rG1Jy+30sGBW00Fvi0SIztLCqbGurdyDQHeHfHy+MjT
S1lH844lENKC4O03zjh4k0l6CLIUcWBz8pprhl9BcCRs7f1o1RrFXrKKU9ZN/OO6ZtXcBY0z7uZu
AysVLwK9mQuuOY2PCyCTTlGn3zwLhIZpz0JqVAVwKQdlDBJgppKn57C89qzr9PQY5vVW6TjdhimD
vcyLiSvzqNYbnrzK9yBCwdorMgaeBbge3p3DZjtfeHuNmemViWXmLstFtioOCwlUSLuii4bAHn/l
Tpppyh1zS6bZJJVYoOluoavG1U7Z+nys8QBiVKa2enZy7o+zicDpEXA+YL+jguUe3ErIaaG3RPcX
wtLSicAaBpsn7MUZwIRdNhc8bs/6xcy3UwSX62Pf8C2NRaskWlj2VAWOY2aHc3Emnwsha7g/7faT
kFmTUgFJnjTp1F06a5sBI8njRcPsUyBJPN6duIbNAtM/dQ1/lgI7NIM4J94HhwlWLh4nlFXhvlmn
TD3zwEsxxEU3dZy5GStmhvVweRona7xfvo1KDquSCWbJu3SiOFwJjUyDVYs1nm7ypXvQdqwE6dXr
7BRf+DUT0SvwdIHKSivDHQM/2ekoQRwEOVHGTbcnIK6RTXUh53pULNLCJI2usdNOFztO37riypPY
GWK2wjHRhaWcmv6xpTcnaalTF56pHCZH005lwEQVzFk5QG5ykIlwG48zgYNvJZ3V20iedtgoawNU
mGu4LF3AZonHsCqGPZNhNx07r8v9elypK1idbp7ymPuEZWdUVzsGsRGOuETNAMJ42u90p90j1Zt4
gQCinHuv/UqP5HHHIBoPZyCFNo8bFnR7ICOuIUYH0iQfl8dIB5NK6F6BDeHAA74GmY7DmoLB68Nx
FxsNQF9vPR3cq95iHEpnYCzBBKa8mQe6DcqhtqfxaQZ6WIY/YQ3Ssb3vgqE3m7MWPFVRbxId6B9Q
0LzHHqiaeBPOOtZMEJPFC0mHYKlTFo5ZTUi/95KcC+WrcFxZPewuuHgePgDiMjg6zcEKbuz94LAD
iTqAWxS32SF84P5DL0D1NNbUdSYgb1OPMmuam7Wtd8tiUrGrf3Y97c5shua2YebHjai7Kut04FmX
uhpwaz9ax8fxsW0DMzKxagYrEUWsjnnrG40yDs7FsmR025GVDM7u2DPhDvxurBUMHHD4OmaxBZNU
+dwTxjgHGMItWAZQIydlypDAwZ7XNk9WsM/BvFmzlImGaNgT2FbeBX2r5KaMIdQEG2XCFspBVtIx
GCgTLCl8wIaF++gsMnMCq4LO8DacqaDOA+1cDXmDuQX8XFAz77DQzE5eubMpAUNkmn7A5HwGjzMl
HethwTxudUxRl55tFKLNrP1u6m7lUuFenhixukzUgFXiK+dIK0BZjrulfwSB91lxIh6DoG4dXQCt
PpPm6amnpxyUJ+iMlDmYy2fqvO6YbzPTnpcbZZZMQQxe2xvrVJhL03Rum4IOBADllQkmdhbn6zSH
eJwFa7yx5y44OsCAcEs1dopJB+WkN6qZOTx4tS4YZUDQpZhlWrUEcPJjisawhLw1ehAlMBmEefpR
v03TcQWsEUvmVGKuZ4B2zM1GZkU7haIfcNFA19mwNvmYejpIPl0ncwF0IQQNAgKyAtyhLj6NwIcj
M3gUw0kbrkkVzAnYL8HnfqAr1l5VcCyZKJyo5aFKx0l96AD16zoZE8WpDdAq3lQmc8810YHPVb4d
U4ULk7kujmUGvuehprE2M+PQKDSGzA4gl0w7Y+VptnJMT1snE9UYWyawWbplFkzhsMsPJN3NWGzU
+83Kqld2ehaoPDxPhaMssHlzIUE0Cd/DthDmSSTOnIgLbq6r9hqVyaxLQ0N45XXxUuGwl8MJ3dhe
zpqgGQuTQt0EFDZHOU30AuXM6o5IEhjiNI0ZmCugqRr1EChO2dqLZEYMXxgL0Tk+ggP2hcJCCBPT
ikOnaeC+F9ZEq06JDkyCAzsF1A6aBGa08vSOTKQz0G1gT8CRRv+Xq/PqbRvatvUvIsBeXtmpYtmW
S+wXInYc9t7568/H7HvPBg4QOJYtUVxrzTrGmLJR2YQ23H/i5Kqn2uRsfcqV7rUg/a4AYxGFKo53
I/Kk9pKepp/O6V53mxjatgQOlxKUgrqdCR7Pg+pqz51+AY+vtdOmUEF63/t5jqFjbFO1h8KVtGAe
nAIoWX5VcG3SlafjY+5YP8kJpXF/39uw9dUf9Udow8HRf5ZAMSkjPtobfm68F94YiYM9RyAmsuls
3M9ug67Y1bOkYcJOOnqAxP14AiopehBoewWCTlx9I1Y4zeBnRDE8frEFR79P01HvyMtZg4sACWq8
vI5kvFVeT6t6A1LZy2uf+cJznD8kqwNZ8Wn8ilXXVB/W2Wf75j+C5P5nP4h9JSml8FTuOSAntE3E
bpc3gcbjPORRe6d0AX4Ul6hTbei/dnaU4yw93H8q3opTnvv481baEE/k3hd1CbXkoplUxPp1O4ne
PHntfmmKx/XcOHl6nNjYnarynIo/gnrJM6+q3c9MdATJEymLZC8O0swubPL0/iuvnOmhf9xem8Vb
ZF9snufO64pgKlxAFfF1yEJhtCfuQKdIixT9qgz3TXiL1w8zc5rkCC5lblefo2hTEb6PIMyU4Knd
DI78vN/WzLZ8w/LLzqPA2IJkulGg7ucqaLB57QbQaJwmsoBIiZG7FU3dNT52D1NqXsu7ULxA6py2
zjaXSPsayATLY+lvDfwB9mPLk0tjJoVzG/bVk56e1jZU4pcy92uiQePU7grpZjcK0Uzu7LEG4Pjq
LcUWy7NBt6U8TtKNcob8OLYngt3yY/4sqzsAyfZuvvmWEXSqX0xAUs1LmkBtCX6rOV3siK2nsjU3
SNpkDnKD2OYsja30fl2cij40qnOXuFXurtNf+oSFOHsHC1FjG6hRFm04OkVzFg3w261zV2yDsvBj
y9uESz1QyXuD4dZJcDvML7RuNWyYFUDHFJWrfbfpcx7VRij5unRq88u22UcRRh7RXJie7Snp/DK9
AEfXFn3rpcggQwbRLrfnqkjciYZE6BxdnB1qRP7l5dMImfnKAexfVIOZLeinoiAvd8VjVQTb5JYp
XDJ0yTklDqq/TeOxF/1OPJGyJdlp1a/lUwXb+moFh3Ik+yEryZrzI8eh0njbFIqPmqdDfl3UhFxO
Ebu2J5Dv7YdgI04uSPCi+KRpqGOxDNQs3KiXhVfNHys/tUK9tev3XvKq9E8s2NTuTrU6eRNl6ws3
TcwpTVtpTwlYCKmIgolYt5dPq+DOL6QH8pM93vAb86RAYfs3iV9HaQce7lN3jPcqBL9yOrt7SH4X
v8fLZxs19mf7RwnX9++dTuzDEpzxT6sSwW2JpjT7nRGYtiuH8G5Q02Cib8ACg90/0suG2bV6yltb
AGMHmaW9+y3c88Rd7zqb9Ftx59uqe/k3ZZfhKKQx4/LS+q3glgUB1Yz6r/mdWFq73VOG7UkY8doH
w0xrBJsEi0yVytf6Vl2LEwuyx7sWHuBB0C/+kXhB3b9ywSfc0OkVp/pWt+HyvP6ZeoeSJpNnOxHD
TLc1wAisuvOq4XPFKlsvbnxLBvcwvXWHXnCJrmwoqASPFntUo8y8FPC5j6nbLdcjkax3fIt3onMP
ulfCWPM0BThcwf11iWMSsy71HefFI0sfrhy8gJi+EoNsmfJpCVOnhwSPpEuaH1a2/WRe+6ci/7tU
H0bsVqeuOBpZp/srvkpPuDvvUtE0PI7uVPwpGrv6yZ6qJ+PcBIZHeadf/91PMt/yb9HbL5ZP2muu
FPltG5a3eLrV+cdunAbZZ1GJnXO5yjXzhwYIgbL4IEynV4WCynrPf9GTG74021oo/wAwCV+FF1ff
RutOT7JHpUOArH2TmAmsuj5iWuONTlV6p7zUnfFDEV0VuMC/iREnbgT9DayksE2Qp8yvO0+komVz
MggpR/oGOOLDuahFAath9MuYxiW1aS0aFUbYzj71j6H18ZqE+CfYxZWiSbNefozZTzz5dV18mvZZ
8ZraNT+aQHLNwGgi2gyx8JTi1uu3rPor2dY7bz4uvoVFk467QxaSj544u2niiS+C34gHerBrl/Ex
MezpeXkoU1+O4j61qWZV5bGJQ/FDB/vQH0386wcDiuKANcjOkDmErMmR92h2i9/9pZft9kVLA+E7
blFqOBXChdlLfOtxhsRRnRjkpXOTi1777923FiyX5SU9x+/960LCpOlc7GVwEtNOn5xkdO698d6I
rtQ4v9dT3tvAiXblu83mzpQQbu2UhUuy73q7+B3/ne+NdWkwrzYE5iqy+1LYne7iiY3+klmuMYLa
X9r51/KbfMbbfFaBRi00fry3f6sR8gO8iZ5NFf62A6SqU3yW95fGUZLL8EQ1Mn3qpOvGkeXzCPBa
2XUTorgAZhypY0EHGFkf7NTBZxfN3Wdb/FHOgfVMbX6uPDpMeFF3AsOUP+SP3OcgxeIhediWaJL9
TT4XMLr7BamI7NNMkJ7rO7VA9SlvwYsBG4aldg4ICAAGSA9x2s5An/0D7PjJ+6D0S3e4bkXAT0X5
LGBDayRAaAxXcQdr9vLLUAwYd2W8trG3qI8NWM07mG9roIaxV+pQczhXb+Z4W/tnTv0qQgBP52Jm
qTerpxIovxoSQQcGlyet3fJs4yJuv0Doav0kGpe49rX9i38gMhYSnOO/ByU+V4pmL+2rZTytw1k/
6lA9e5xtJWyb8KXoHDP9U1buLJx5jwnEP4j/1jes/htsxFKDNRzmyDS8PnYJaBd6/AMfsfU5jP1M
J7DGLhcano34bGqclx0rdvwBTkcJX4N5UPHSLQFYtichdiI2ekzt7jUegc+d8X18578DcQu1d+u5
q58bEOdYc/SPSQhpvB6w+5FiJZglh+7tfSb87K1HGUbUuNFpmPVvcZltUpVZswB3La9EVN4G+Jqu
DWdOieqUv5nfh7mft26mudbyxsW+aC4LB8MYpltCvw6gK5+13KnoNu31XXggDTUuQVVHcQLxQxHV
enISVqA2gVw8ZIXbz/4aHhvyyR0NC4EUIswmV9JFkxFRh2VgGKb3LwJWV8LtnV69vVd0NXr+sH6x
W/M7tRZhLT3CVXpYH0GPujT+mF7Tb1oX6mKwXAJk5hOWjFDOzzQW55+ydeOPTL1TYuaAfnBCA/zj
F9Ft/VVJwcxz9AkcZYF0urYbjTKgBq71QNVeRkNy3TbQmFAiS79Lib1+SZDYjtICzcSSXwQRrb29
ZmhFAlF153dxwdOekFQYlp2/iNCUhSdkt8H0hAc2OeucHKxQtS04nOvyqnrbqets6mofJ1O+xjta
sguARwdaQwFqflDdl+DCkgP6TytESSGBWVEj6JzBW0KviKrDoxiRlFDKbxOqKbuyh7+l5VNRFboD
5K6elsXTYjAYyhKUEflsz6BKP4v2XtNDKa/JKY9+CXcwUUJGUKQnICVuiwNSg3n5SYBz/qokxW4L
YCSa3aGsWvKAHUWYUtAiFSeapPhjW67Ke30rPHLbB9sm5u8xdRb9twlCU7jAXYL4tdrmR/ZZJBGh
gbupXtcvrkRY0WjYRZsMv0y3EvXUi05T65iNbzYX5UuVzzIB7jO9Lw/Zelhg8RbnNAlefM2Lm6EF
XKwc7kQtmZ2ht7gr4Xyv3mCSte3SOctbihHy/Da5tBj1V5E41n0948iA1SjBHswrBg7SZJJ8mhZE
0WNDiF0VJVbh0agf7QjajcWzTDu3oJQCsXjT+vdqC6DaIEPpX4sXnguw01FcFJ6s+Zw7pzFrkEve
CiREW92hxXpMqfg6j9ctk0uBHjY8e3IXtqkPuJRVRwngqPYOO2NGtfXRCH9H1DFbfMBw2QmsfdU/
a8vXk7BVIyrnQTlX2rtA6Oeehdit+2BLwrIPVnE7jCc7Og9CNq014hckElhlDffrcQ6qI463faZt
81LBFcgEmMqdwkRNHAWwogm5e+6VK/ONImHP4OmcbgdA2h17w3pH5ZU3JJKxHy0hZX3ht1XvDJpb
yx5oIt/TcjWv4uqo0kuulY46hxDrDe6d/mnXP2zqtHzwct7naFdcNnqkPa9t5cy2siLW1VLuzJyI
KyghtyTB10OB8esdec3B5xjzI7mQHWe/VCFkj3LRNfejDGptbsYwkTQA9tAXt5wiEOUn1sk19fWJ
vBcLYSP+YtUlYGNXvAH784DbB1kfj3JE41cyuDWRksxHSy21JNxjmbQozWElnBlrpRuMi6Ny5FDJ
8+yqzE0DaEg2F2T/uAoL4NTH2WFV2FZPyRy73D33yBERFTClWCPCPQnDvXShKD+tymFF36mPPmFu
QlH4qwLbX80klMDQZh+cBKhyMr3DaE1Pl35hKzwEcpW149r/eWfewRojbkGlrUbpZrMybJL2pFXs
HkNdPG6UtW4ogkaa4WBtI7aftyfx1/dtP7GtvB5m/DjQxOFFrD3PXI6R5WD0isdd4UT8hqdwHEuw
plDDx7JZrbw63Fo5uGwdW8A9ZprN+vfW5XKsnBdxvxjBcUgtsk23RtlmHwdID2oL6UHfiNtwiU80
G0lJ7qFKAmhxzMndrssnbzzfYQkEOiaf92U5/NuHOxfUgXm0B44HXLiga1bVu6Hd8ApNjXD5SjmP
WjTBCmiirUICiy76Nw6Rix2OkTk4aqe5UwdZ92KcVfof0+dgcRDegydy7KyQZao2K5r1oHtK5FAg
NuzeXj11yCQP/gAZKNWvOx+u7EhWWLXOHvsrrK7lSi96eQY8EQrAhDs2z5vHqJ4FpJzeZjzmo1OK
bmM8sp4FU6IeDI39wjHwXGs/AJQYYQrws3yY1CF9BXGn3MFWkXW+Lj9aH6AbZZe5C57HMUjmiWPY
gRQMuzeuKYpJ5ZUXpOJlsS7wddgHR7nOTlwFnRTwTnDuaUnBfcoFXB0S0Dovh/cZtH3cFbe9XyA2
cIuidcbpjJGNj9MzBGnSO4cv5s74UiLxXNljL+0oW1DpBFBsJmC2n9Sukv4W64C7w4+11KNyXCd/
yD3RctpKcow6et4tl3BiTU/z+JEjExsauymjSr0iaRNl39TtQb6OXH73tzpoxAhq3FI8FGOF5CWa
L2rvnDG3Occv+J4x3HnIcg8FV+ug4aAuj6XQmO1ecKUZu4XmOjY2OVtIdGSP5gmF495G/7bfrjwQ
nFqxsUmze1XX6D87TCwVxhBNJftT1C69cNE7S+2Zb2uE1o2VbYLHkeCL7I82BDhcfbBOTv+ovoHh
sRvD7jVFKMkuVoimwJBdWfDYsHoI08rn6NgoWGsl9dDqlAg+2VgiEI97zTsaqdprue8cmbhT1Cf2
VFIpNA7jwCEHu21tH0zuD+vjXDHLGN5OPfDJpTxbX91TzJponDDG7MTG0uZxS6z/EAQZiIucVPdi
wHw7aY7eFH1kpp766nXfz7z9YQQzUKYzc56rA3quxYEKyklXZsNcyLW3WoHRA6nZ07zZi9U5AdHT
6QbwfrRAz5n+C2e0zuk3KtXq+bBXweHKsxltup/Xn3QPGBkNLj2wStfWLC+F5ajrRVxjrxPeRTSe
/9zOVH19PnZaYQcUG5SveiJnUlooA1I4t8XG6ijTgqFDUeEdG667KoyU5WhvKb0DsRx5Fwwj6il3
wym286w8IenvXsDZUHJY5lkSaqRRIERPRhkHuMHhP6rTmegL3Rb53WM/nZrpwg846q479x1NhWtB
nKNheYjf2FFRvqLsykHuZRcPaIghsm0Noa4x/xD25tdh18oTZwnQKkKIQnt2mTMC1CN6EUofz5oG
H8ElSC4RqAYmRc5VWce+bZt5Ig7zGehEf1r87sFA3y+7luXEcORzqKlBNbpF4hGeG/WEGbKKOQlo
oAUKdRy093Kakk/a3S6PrPRhTBCA+4mI83hjHjBKgaehyDTz40+lCd8oVghj6k93EqxwNZ+rxhvY
U8ob65fRP7WDiwbxsKQpQlmuwJ9SpFwtwR3Ynv2sJA8we0l3ntPzVrva/GseXw7WCygh9dKMGsEp
+xOxSgZyGg+7xhcL0VF/AyNY0DRB24UYJkeByaL4B5Kqs2B7wAM1sD6KLMPGRerklWRkNg7WDom3
mGd+RWg/ao40Gp6ELx6bacSlkvRFZwltxKmRyWuRbH8SiucSzmw7VsEzm9Y5HupuOxFdgzo9p4it
DXu1wqOSxu8FtJ8fICK8vTG4eB5XhnEib5ekU6eRsUZI/+0IIEfOLkHSIiIJAuU9c+vax2wm7Qm3
RJweD28dgX7w2/kkc6ndGzNvGL8xeDiQWHnCdceMYOdiUGn+vLIgxA54hTC4e+fqYiCNJ2ZL7H3m
wNDATGdFC5MlFDZfBDpP3FZ44nSW0mvns7qHADlst1A/xVRcBJZ/wQhnbR/LD2wGl+LOiET7fBw2
T8KYCUZEDo4oEQOxjDg0Ik+FaEV3yI88jXA5/EYQQoAi3wlaxNOnYKFvpl4unQrNWuU00o0wNmXX
3kRnTG3uJqJD2cCb8a7kPsAyHrKHFGd4i7jSoz7C4GgWsP1BMnCsvKpKGMxBM361JJIdIzn5uti1
+iagJdO+jnqPS1GCFAEhpNwH5jsQCOcF6PCM9SeLI04RPgOeViq/n9EEQMlQibF645sg/wg2SrNO
v3qkb5QnwJ8oi0pHO2QG44DqL0JpAZhMcu5BmGIq8t4ZBcn0zdWqkJOqam1bIsFDszJQoU5vTko3
rmzm8Vjoa9iiWdNzLk+A7bp9OE19J6MSzqmQ9OVhN8ucSaHROGkqYJOSz25VoOTcFjELWl19ytpV
OUlTo5ysTkJGliOiqtUqYmDtMx8Zo6jGTT4VAjYldkUkLilEt8BQS6b3tSf0xXKKRWM+JVOcVPYi
y3jSoojOLBLEVwvgrNel5bT1xa3NdMGXdk5kWNTXRV9KJ4kHg8GKlcg1qoo3py+datJIJXJDtoqb
k7Frf/oq+b3EJJlWITunexVMhpdT1ySJWUcFoml7Ga3SKwzpvppK4+vHK/+9PNb1zY8L8/bvR32h
VBQ54v3f76qq2MIV5KY+xoJqeR1P1aCPp6XL2LJpvmQyMtHif7/IyY4Q89/jMTW60yS3piN1OG6v
tt0pKdL//0UZAk1rSCXL1lFuiM//fUKu59/mpk+eUteQQMeXft7K0v7v43/fzQPmV9VVtA2oKDND
Q8X479tSbPhWaNo8qOv9LHQoO4Wi39xVXXumnwx8JEPv746x+v/u1hRQhPZdMZbI7Pj23xL+88Lj
1Sg7+c1/f9gWcTT39GDjANbTGygh/73zvy/5cTLFv9v59+2/H2pt926JMImrwrRSUokdfSWZrj02
9t+X5Xj4f3727xf/fiZPaajkehYoxnKpjFLy6znpkLp0rbfkNHJpIhABurdelAc771LDHeE35GRY
XHHWNEfWUZlblyk3dU8rjSYYhPZ1AZnZEYtp5gFv5yAD9fp3KMWezi/+SrSipCLoTk1sjd7SaRAj
O5q2HAgtN2YEBHOd3GoBoYyi7rR+xyBdOoB5tmZOST4w2WSg4+9E9m6bTFvYlsd2JCHPouZMddmi
ad5oicqHfj2mCU21cIfZ3ENrNb+q4d5rAIJaL9UvIlRIRrsuZtXiJ2aXB5rcQoQAkqi9/rTJ0mMn
bk2gqAhfuyW2x5XyZENzGGi93tgWA1q0BOBzzeYraZl7mUpKa+bpeUBX2YJamUUZX9tqirQ5EjNJ
gYTrOzdeJ1hDk17L0uZwKBdwqFb1LIb7vGplp5PNH+pxdPupRrBnXIpE6unIuz/rJJCgE8ogHbQt
aSHTc6GArScJMXtoOLAKqSvldIUCrMxetoPfmRWbOpvuMoOP8kkKfrugCKkkOoyqyd4acYzQ02f6
AkGb0z83hpFF0o4GqQFlNgEI9aWIoYmmz7lh0/puUUFe3xSL3qFeqTZFS6eSWt25YqJt/WQ+cEKa
OaP4V+xUSX91WyzQWKaJY0yNGpRN/mWBAGlSoYWrIpC8SorHtIaAmQCr9Bg+agfbEbN9QdOWJ4w0
TfW16uS7fHRdjEJEJhAiUi8maA2UR9ZttRa8ZhaMQEyXj2bijgWhQBQomJdpXLUHkdxlTOmpXpOd
wh6xZ5sWH8ZINSpqX1ZuaZdkIsFVGoOmbZa8SzqdITrmKRLk7Tyl8+p2Yl2fLWVmUELskbNpjVtK
R3kvNbGXLHV5ZRxsaZb5MvSzcq3l9mlfJhRSEL2MoOxn/qLwr05WkBLMQtBOWYMDmW5nBqWcJE9L
fRsU3XrPDghR86xFMc/VWkd51ozR1Gp2EbfNWRP6q2FoS1h046eeaJK/LB1aFZzX6QTjaZIy8l62
ZW6ZmNlhRPQ5mTGD5hh/6nZf7H1hti1X1T+dQDmXVIo/6tQjwlzXjpkZiBmqoY6mTDynhqRFC0ra
fN8qlEoLw3v59FFkAizQPhZ+LpF/N/WPkRhLuPQM9jH28aDMhXxSiv2UNCXV/xb/1vhIPjqR5TrM
SRJsL1Vn+LMqWZe+7S7M04xn5lbOZSz9VbaBAZoW4IwUANeAIGnUznwWZx4I+Szjrt5YSd1J3J9H
neHZYejlU404gjG/yJwNVGzyRpPU5qXTl/pwYkJqcsRY+yNWTRVUjR7EUkkm6IfXpa8/F71kpG2S
gl0pHw5LZ1LXEj1NKOWLkW5fZtFmrpylnpky8rYwotJJQ7BSf6tWKChSuGQtI806oza1hdaj35fs
nJNHrHHO3D1m2HuhKz5Ei8hAjI4J2E4zImGi3tLkRvTlxDhV7UxiMeLNLaa0cxgajiRR2KNFqbcn
NU3DvNXOmEj1Vcby1awRr4/N+ipV9HETY276ArO2DMCGaf+hDmuomqNw3jNkGsIxINmue+Ir5vC6
ieUaKaJy6TgaIEfU30lqOduk/GgL/Q0TVwuYAFWRJG0PK/zukuQ0Qpm23zRVee8taQD52LOozxRq
wgYgqt9GekKGsPS2QG/Wz2vUSDq6wRQWWfAZhFXcRmFMR+z0+8b862lL1CXIYit1NrmuTzuFjF42
lylrlaepy19iyep8gnERyfmrnjTiwxi3FyvZlbMMn6UXmfwybjOkDlKsoRek82J8rpv1Z92mLKyW
7O+WVjYS9fS1cRNGTqPG/BSyfb5YbXONu60McoaOmR4Qf5eHREKM4bPMtr+IbZtdCil9q/WZPg8m
YyulqyTshE1zXnyhMFJPqto3rNRpO6G96tVIez4v1M2WVnrZIMACJtpdFXqv3DXdY6T0J1/jSz7I
CnLaqnT2lrKzWbLxUtLtlgW0S6dCA5mFpJ+neH4Zc3mIEiZ0IB4OiITZ4aTPs2tWdL5qVH8HQ2I+
QPqOGVJnCHRZokHJCk/T5fexShYvVbU1WOZW9ytjjjptI9Wqsu5rC+2R0at+JZZv0qyg0Ri2J8FI
IMWUefcqs3KtpqkZfLTGi7wq1LaElkmdZX8R5ekit9XjsuwfazPe+moAIyhWJdzF+aJmbRKMWTqD
QS93FdTwlhsOm9cEglxldjUmhmvoWg3UuSFxERQmo+U4kte5pLUQ+tOoMZA06IAK3SiXL4z/3JZt
vQhz8SDkuuUZe8UUBAV913YdGRXtvJSDoORC/afOG6/MNY/6Xf0di8w+Y+zPtSoBlRtmlFGhh1WC
rENPp4uwWc8SY8hJ3VtQJmaNgNsVmiEP23l4tXSJ0C6AKko6zdaemN/ZTrXZmBNSGR2cqpeTSBeB
NIva0KJx8TbLL1aaQ2lGajKmKE2bEWzO7PAZUZoC1WhQmefzlanHtaj/MrhvT+zF73b/1fWz6SRZ
XNPdsH6diZd9t7Lrlt5MrULbMH1s6oqYdaMbkM/bnp/Hrl8vvbCK6Ib/JJpOYZ7041sqPC8aevTC
Gjo/zuc/2abGdwtmSWyyiY8TMM1rkszfyWDEgRApWht2LdStPK7AAHsTdRUlfSFV57Sv1CetGL6l
cQ56mXKjMwHBe3P/lcUIMTqmhNttw40/jWHw1GQfPU2aoZulmBS0Fw/Set2ULL1MLRSqmSv+IlkQ
hAZNDm342Gg0vEWqOGvTpIxKGh99ZkWLPH2QcJ75MM/Cbo5PlGiDBT/12jjWLq1VnldpH5k2PzAm
sbmvVtZEOTq4rVxZpMyArwZAz98Fhh4cFOaf9c7ru4uWyfvNyKbuygcTAOtvFCwgBGY6D560tjdF
GvVLYUG9rgziFGnOJGm+x8Sm4sts4vzSxxPqoLwIdF0Dcl01PuFhEZtwMdxUdumRtLO0CoNvbNK7
ohe3fVr0q1T2b4ytkydN1Js5A+myTMhZN8C9rbYeC52j5IMiUDXJis1nHcBzikvr6tITiNlYVgMN
RVfxMQH1tVaHHAR8BKvTW80rk+GUz3P3NiBb9Fv4dT7d4VnXe+ALteXISgq6WYSl76QaaLhXa4b3
mvuYT7TDGgN3THRF2STLkWpZj0MnZuGUD0edWIOcGcP8QmvaBgNj2MiBeViZ5eiVhfa5WcjdUrU/
LwwZA1pKn73a3apGsVBA7aNzOI9ebB7NI5vLn005NLmUpELl1/q6+erYa8xjU0YIRKZy6t2lAQeJ
c/Wzofb1lEr8qfoazl5cKiQhfXrOutCwcNJWTghjCgYeQ9eWyyRF8VyZjtJUzLsRJuuFSQuFv0To
xcOLIpbmtZtBdhu5CZvsGENA8FlLmnRe4/1BFGcplPlwiJB+Wln2oypAul4kor+qO3JGBGE01Cep
6IunKbPyIJ0g14tjLLJpjAz9/KZcxLgIpGrWQc2y2LG0NdIXxo9MY6Lp49MQTmU5p+SrAkwqLmxV
2hXKk8BUyo3R7y15M7UZvWlRMzvWSL+SX6XBCH5OUe/qxl5cBgs4pVtqcp4sxg+bURzzAtAnsVa+
iiK4iK5K0mNrMgyrUtrYalLt3jqYTMorfBaEaiQ+MsA8aOO9DtOxOTPH+NNtRnay9iYDORk+J72N
dqEegBzKxd8b6RT3KLctY6hPPTBanbBY0Uxuo8LhDjvxWdxpDDURvNoUkZFtaDOEXNR8PkHnlyBk
G6l3tqhZ8j7qN+TodBFAThmq/3EfTzvzL8P4IMhzcjXF/Cari/BCu6uQO7/3fugcdTjPegZiY8I1
TsJzUxtRXNMoGBOsphiTvssRFr02HmiG3LpQvpci1dE1Z6Kdq1UN7bCj3xp/zfH6Buyg0T6ZRDlt
CBuj7xigsNpLPCkLhEQZFTT3J6PtiS1dehpg+oVejIOiK2ZmIjlORpoDYa9qe1y0owsV59M2KAgn
EzjDidK5LlGGSgrTJ9JSRUY1Ko/qMkcz8MicxNk13QSk7VbXPWCfhNNc2d1cE4md5ki5rQt/ZCYL
zqaU/Voz0qqY4o1YCw5NCcv40Fr7vdT4A7LXQSKMbnqi222imjyh/2iURfHGrf8UF62HVMxw0bYF
+tt/SZn4muZQhfsMLW9aS4z8H6o/3rYdgrr7TLNO8pQ1gaREaz60yP/TDvYjTWfarqp4WDPlLhjL
HIjWZsB77Lb5P5Rd2XKkurL9IiIACYQibpwH2+VyuSa73B7aL4p2uzdiFDOCr79LKm+X7d239z0v
CjKV4KEKkDLXWvkyxoBfT7ICVMMJCywemnzRyNt8nh7meQKFDD1Bl70qdmXb3s+yvHLyOL7Lg8d2
GH7qlANEK7GVrJDmuMCvW535yN36rXvd6gLsECBIPKWBV4iuhyjbymYD2d/nZoYkQ0H4mkFt4IwH
YQTs7XBoeTHcZu74i4ygkUQBWCFDwoOzlmXZXZDkT+H4UCkVvM70rkyy20I39aovZ5SBUm2KzqgE
tRzp1oxuNV5IC2Sj/hpqPlx1HLU86NYMeNPPfAkFpQyZRSAaod/yw5lRWfDCcTFM4J45wPAtvOwR
D6zhsk8FkJIlnu/VkPxMVP5asbhGVre+aTzRb0pgKQe8VdkcvfLW9RahkQZJuvnhRx95euf2zoIX
+CdBt0ItayKAA1g0eeLfeM1wxbICe5qxuyzxBD/vPb0Zhpis/JhgwS+3c6EG5BIYShfVfKWhrnGu
pwm0gx7CEUm4KtCU94IYYuLYIIkxdRUS4n19IccZiym/2oPji9JFjXtX1vSp5PwXKRx1mfbtSxni
E/cTUS2nOdyT3ENGOmWXrYNVEcPeropApaEO2IB9WYOiD8C4plAC4eBt4VPH7UPlRasZsB5ZgFTB
IH08sEEVcLJJ7AZevSYoU3Zd8VcgxhgIeXBQGwCY8aQR3P3hFIATefE8LaYcdeQExTiHhqjSNC+l
BxaUiC6ntlarhio8Xim2cmKQj33bPulhnvd5cMMLMI2z3smX0PwogV2EqJLjYMXcIpfOcQ0nb2+7
rJGXcmz7M6te9iat9kki7KeqJghUyO6oGPZu/mf5Sxlx2fZ/zFkn92fzJMVrNNH+Yyf/qbJ2+NX2
efd/SLD9cfKTPttPpE7Qk/HwK05OuutGv8yn0Mv9v9XZvnRpOOm62fPeBNpCSKqh4RlntrmvVd0+
SrR5aPFMIYsGwTX0XvG5aZX1ptAGWV4C3X0SEv/YbqE9yrN56J4J5VYP7d7RWY+jC9d/I89GPPw1
H9TZ0K8NV0dmykP3phAS8T606D6qs+Ve2uBpnQW/aqK2QemSe6gGoV4ocat7Q+jfj7Q2gPuGL+2s
G4H1YWetgJadzfPsbfZ3556Cf3eux38ksZKgFlTgaZkhyvO6AoXmbxuPuXrNzPDFl8YzashHp9MC
Udvpq5jOzeY05BX/aCa0cNYoavOak8e4yosNEk3xuWPMeirdxQg9m6Uf1vTRZ90rNK7AdEJ1Fa8B
pH2A3M/mcXpGWgZgFY8/DrHGQjrtOnHmsple5GIW62mqBVI4OAorLtaliAExO9lYtpHrYcAWY3IB
tEWy46xrCBLK0ThjTZZ7rL6EZqC3trYM+72jhPtSZUl6NaW03KSQ4tnkZpACkPrcrej5lwlr2gHS
UQrCYZmDt6c5rK54PGYbO5dr7SxiqdNFjOXDpSZztEuRsbuMKxHtpDmatdYg2iDBV3lL1ZL2gUMb
5abLVbbMHHDqdTWo3WAG4WQYWA0kCx7LgFyOcQ/qeBEWF1Ud8yXpup0Xd/Murhx656mkXfiDiC8b
3QR3EklcqJq093VRQANMusFwgDJFe63lOXaI7aF38+6Av2O4KiHKcvTZCXOvIC+Tgg9s4sLZjw9/
OsleKEfCmTRKrUZNAPkMkn5aj1H2cbC+ymf6w4T1DbS6f/vMI7Kb0uGKemO+b7DPuxPCQd2Fht55
Q0N5p9vJOxvGVl+k/thBSKIja8/zUZXAOuIq8upkF+g0XJTRrA4+ikfngZPJxyxHan/UfACTrkaG
xNc5QBFt+mCP8vejdnSQtzazpyP07vKv0hzACGy8gLFnYOJyKXpsL409lgCsxQWPrwYPMLJhlsD4
t6O8Y9iQX83NgNezdqND1aLGODhF+io1GBi1BO9JTB7WU04CvoEvNjHJgCzuJnGpemibFZWIAThz
3eAMX3p1WeW+2slJqp3LGoUVOwbk1MC95w0Q22aiiSbp4b7BjCM7qGrV1U/W620NsSs/LUakn3nt
XBuzhGycPFdsdq5Jr55xe+IPejebkja37bzyyFxAUKMjNaqmFKoaZQ4GUJepzuxsmqPzOJ+23ktY
FRLcpSBZKOmg7g1tw2gZOD+drtDbjAmyKzQ/j1KWzw/gt0KhoU5Q8juLYhSsvKCazlDFmW74HEBZ
yAwlRZ6cJx89MaBFqm7mpaAIBd8RyAFg2XMWJ7dKKGgXTE3xMxlRqUh7/Ri0zY6V9TIzTw874Kkn
1oF5jlizsA+Tk40PcI8tDeq6jZduOiSDsEqkDLumAPsN4W7C1g9fZTLf0TlIHgssfBdugL28mpti
m3D+Fjpgf4wNg3r88Cr8jfgnWmB/ebtwl/tQgAyhTwoFUt81b58P2p/Mgw6nDGX0K8NGZpXwLAXB
0FaPK1STO9T9UE40h3b4YH8N/WD/4/Drue00Z+cO6lQLSmb3vq/jA5J/el8kSQr+HxBlbXEu1CQW
2GeSnR28cKZ4hhXZpjR7fPvxI3ULdQNzGJkztNOIhY07nfZ+xskf+HMMaMH/72fUZbOtyxFAx6gB
pWpQ423iN81GhBJcl7CrAGlGeVuT+KHgTrKikShA1Y2qH8O6S+LsR1uA2NklEDMK86x9cJxiVZjM
zdzdocJT3jhQmzsUst/GE+ufpiCQV3OIfITHuv6pHOrirGhaaKYErYHOgDvjNcgoIpktnwfRQsPO
dbGyLqPprsjqG2b8baQlxF9msaqToHyce9BnjB8yXOxyQtJ2KYpMPnudSVyCMjqVztXQQ9jVuuMB
OOK0Su5jHnXrjs4ZyFZx8kz89OJfvn0Ruhh9WttwxtDsxKcEnYxCD1/Fz9++OUX6M3TD5DX1MgL5
Mry6Ujebn6k7h+fj5GPNUAly6OcIr3I1Pbs5luhO3EEbo53IAYXfxwk37KU3gtc45SLbNEhEQ/Ky
eTuyPicqbrAzAiHhs9/G6j5ELdPGnabTEFsg0uA//pvLWZ8LkYxK9rcQkYUSQt+PG7crgk3WoPxb
qDl+6sJ0z8zNHYCfVofUfbShvqRvocMMSdn3UMVy9qoccpMCyPgYikktoDwhLxrZxdRUR7CPK28i
EFRxS16OKUW10Ry5OQUgMe7l29Hn2a9xDlgKOlM443Ocilqjt9pTkEO4i8zz/HHglbdKSdisvvhP
sSj4uRtrQkx2g0StAOdhgkDdKeR0rvUFCuSZMddX9lQ7af1fTyu4e3Ay0Ka1Aid1zqdveHmmQKd6
zVM4QY0o6aLxJa667ZzFEuw5bJySxOmRycd2vQt4c4CMZ3PuBOW9l2pkcaTr379bM4/JfZLU9/5Q
pHvPWGbOWj7eVKfI/9d5s/kJ71c5/bwYP8Fa73Onn2fmTtb7bxaUOVuhptefpR62yxGSKJBERh2/
YDTeWp89Og2ZnYiB4g89/Rb3u2Cphbj6853MjET0SUKaYu9ECI2wP4GyPTebns83spYG9NMQ5zVJ
3btubqLbiKXpts2gtmTvaCwJfvYliW6x9Em29bs/gr999w9zMoLj409mCfFTs4R/iLd+ErOfufiR
NPzAu3zugboqPHC6/v7WHo+Mz53bepEmgLQDmOEi0Hyp7bQd7LfNHtlAvB0p8lcUV7TO48UjD9ys
ekZ62VFYFNe5RXfxcl2bRTHSye5SuiS5sKZbRuAue5C+MJPKDEQguZ3oQq2T4Hnu8vNITME6r7t2
P/oocnVJBoWGAIrRItTPBZbJi1NEGLyK4BqgkHDFjKB054VYZJ3sivzLasB0mPj6KZrNru+jwSBH
M5ovn2LVT4rhGRS9OnHuBdC98pDQsbtI5S0hZe18s0aWQf+wcr4BsaXukunHULA1dEJjAPUarArf
zUq4+IXTURxneQJAJ4f6tov3TTDX/obQPL5qK9ffBOaIGJ89sr7TrKqEszzF2aMxGQ+oGiSbkaE+
y6ivQVtp2n02x2+DnVA919gU/u2zITNesqDAYaIKcqSQG3OeZ5z2MjbaBvJs4md/vlPCf94pDJtD
in4/NIDcPzOfwYcFVxwMieNqSV4DSBECLJ94qCf/PYRtgm+qtbuOYnVYxQvSJYDtmRDrqkt8MHli
MqVJQHdOktFdBuRZSmS7pVNPd74ZrD9Jab7gE9AiXybsrOY5drY+cAo9dzpoSSYs37lqAPnNL55q
nXgrwNTafav7dk/MkfErGk5Xx9gspdme9lCHQ+H1fvYVvwEmZ92MFbkn2RTdmDnIxH+Ya41F6fhN
KZQWlO/Uq3asoN9njtJxejvK349Os6ejeGTpOvPbZvnnz8Yj/7wBIhaFaLAZmSbanLqfPxzJpMjT
yW1es66cWwpZdA6RmcnZ5lF9Uzl6WFnr6GIe1HKaEurWMYmgEHC0TbSdT7Nkuh5Zs5rKyNmSQgbD
EsqxHy5jJ2xsgrYRF50CwVhUTYoay+x8D3yQPKsGhEMkSKYOgmlNTG60j1w4RMQBKu1K986Vs16U
yhHbGprtKz8p61UUSrLN8NJcQPS+uSMFYBhTK+Nnc0WZMSj7NBsq4uwQEZBXqGOYHGNd/KSuC22V
cXpKhkIsZiTTr708FDc2Im+AF81TSAh09utqvp6a9u6G2e/sWE/VWUDi/LJ/nzkFKlQ0L0iMVCbQ
n+0t1xB1q7W8ozWXEA/u/YuERy20OeB7j+g0GJ6eFmC7Yv8YID1/6QsBCLAxrS/JGdRROdZ+zO44
43e7xE7t1gZan8NTMEG9tL21E6drFXbjWpoqeut016irLOouKnd9rLEfNkfML9SuCkrUTmukej/7
bYSdNGfa0NNJgTmzMWe+X9ZGWL8N8xN9vKx1fTn982Vbrv7lnR3948uOzqI0CoIoBOAC2fQvT/su
TNx0ykrxMwNyHj1LgBXsIQS0nl1s00MvKtbWrAMBAliTgiw6YyOIGhumvwSmAB2x82O4DdImyEae
wu0lrWkvGVXBPvcBuYWM8rRLKDEi2SLvd9DkN555JNMus25WpeIyHgE0B84aOk+neWRtQQRjebac
vWTaHaffruIhiwSR8iKAwtmiaqIeMDynbzZeqlCvtod2aFEUWUMZ3xousKibD8GnsMnMSPTrWjuA
z1QVLmddx0PRJ3gBMSIuRZurbVuWEzQ05uqMIfe2tT47BMgsQFTTxEQjZJhdCO+GspNvvlOg5N3b
FayPVwFH3/X3PPjvNv/0y+afuQF3KbZf2P/jCUWiL4+7mM9pwKvOeclA/O6QuyBnThPVEDPo9YV9
R5zeJdHA9S4C0R8vF2gdI9S+U6YCMvrZPL/FW589c05mvRt+4klirmreUsdrfb7+8YcmKfuL4SPP
dNGi7oVhYAfp0vrmuGYwCwdswU+eOCqyG4jNUFSWND6XW6CXgzvuDND9poBuxoIHd+UcpuuwRhHL
zkKcFGgnnEAFngPWhYwrToAwWQ5G+NKubSAo31/gnlFX1oyLur/wgQ66gpAzuZfi71mbeT/N2sy7
nXVN8Jdzvcwt71WBkutc6b/E5Bfg/cryODjx8DpXmbeyLjvZQ2J+lfrNX4XXlje5688XplKJv6RQ
ZQ/ZkvhiMCvHdGgzwD+mYF9Pbr9mbVAtglbEzy1gPY2Q5GmGQHQc12oJMC8UTKpG3g01kXdephc8
7py9delEKyxkAYJB3RjvuH4EXK7rgfx1EvAzPMX3NeXRnpmjKoA+O7Ip+eo0oTNOt0DUnNuwk99e
pO9KlJLN+XYCuUIjPehgsZEIChGuBsCMIMNqLjWtGZzwZzcx/TShx8IlYJ3TEsW86Un0ah/20XjI
gDL8833AUMP5tOxFVsyl1KUBYK0etjBfcmD9KKLGrWf9ohtk+kGx1w5UCagOtlin3aqggFAI6+hf
ZJB8PafucIe0bYtSInTirWmHofoWlnN9sIaf4HtDGROX1pReGWzjNLi1Vi/K4W5IxF9ZXvdrf3Cq
HXKr9JjnmsD7U+PorG0O65iryiOOSt8AQZ5THLFZLN4DY8QD1AOv7SKs4FgpZxXYMXbdpT6bUK6H
gi8DW5r5wZYAamOT+3aA9v5NPDQV8OjYuAh8BIucsBDobVMNSJvwFK88FGsHrEavaaqhH2SOilBH
3+qp2YwmT2P9dMroNe9E9K2Lqq9+MrpYDqXgJo2eG4t/W8kFpiqGJSOaH5maIGWeaZsUEjfkESVo
DfPlM41qv+2mNlQv7QTkcilEs+qKfpfqCRLIupR6G6tGb+2Rysp2FTbtDvu5Nri2wcYsRoGGG5wc
cjdnW66S4qriXF6j4Qq069M5XLCy0Hd4s3CINyTFD1ZA9KGvAAxuQNthQBe/sgliZKUb7HzkBLdI
4pfIcEUT6kpYkdTAq0RnYT6VNyXLAGWZl30h/DM5+Fnyyy+BkiuBED2fzavnNIQyaTeRGU6+Aa17
XE9DTNWHrATH8q47qCFclaK5KoCQfCSpVGh+QoNVkDsE8mjRRvi8OvT5NB7STqzxCMweKrZHK6Ns
g18FbQveh2huIBuTDh2EtnOQX80ExBZRIfLB1Tpum1F4+gYgPzB77xttuzc/mXZjbffd77HWZSNC
o/cUDN2qreJpfRqAB5nWRV5cFUXnXxESVzXQH3+HHG0m8RUNxbwK0pHu53C86Mui3hJjWVeHt87a
7fTWWnjGvPlBFACzPYVgx8lnQ1DDefb6qV2OyPE2Lylxy8XY6XBFSqhH5tUUfy9ISc6Ru5zWairK
R6+B8JfxKyHUapJpukBmTn4nkCE/K0KP74H3CW892t2Hxh8gQXKZcS2WpcNKFJEmCci7qLUH5qge
w7uSqOS+U5c28URbzxo2f0RlJM2MNdDrB6layAGbvJYNi0E+T7lc/PkpSVz0KftyS+HZyHzTpQ4r
hzA0t9yHnasmY1nxciYvhcT9wqgbbewA3lt6CawyNBDffVQC93zmIxF+jCnz3N3gzgveI2zsF9PG
B+4ECY8CfxKruzt0C5kAIuRIjJphCkDdpFiJnFxhAirMVPsl0CeKHsMk4I2XodtG59ZHxgxCiDXA
2i4HEa7SbbHydM2/1aHjLkJSoaJrzGqmzVXWRQACGjOdStQDVQW5FWP2UeDtB5durZUBivoNfHFr
2KEwWj9pym5invxM3aJcFyGSzj3V4syWwCazAfnic40PGMuPcSefE6Byfay1fTmvJ9G0DkYgUGcn
/t5n0IEBZgn0b1/ilTLFYhsC7nyRB5n7HY0rVsD3hq+fQzOGtw81oUE9DBeJ1uMyaiRD5WWQu8gM
tYt0rutKqOXnchcGNdpk2Vlrj5HeYbNHVw4aqLlgLyKGD4HcNU7WgW8JTb0P59UOVCzzCDiAWsp8
T+bueWbcfUhDLNMoQH3n1myqkS5ZJkt0PsNs66OFC4lGsTwG5wKC5DmYLdZEk4YnsM36fRg3kG7O
oNpCgl+96FFMDEhwNwV1sq1CIBbNW8y6UJtbY3+bQFics02c0QOdFOqcdkPmFVDOqTzkkk47tdO2
zM76NfJGX/ZrjnDVSntJBLSiwNOn66f0uk7oSmoXOiw+KJzVBEKnGeICEH5rzipTeNrxi5PLHtkw
G2FNO7gda9fo0NUuUXVPQL3qo6UvGKTVVJI8hUpN6PEyzdtsjEETn/aSDQk6oZkGBgJsGWv6vIDy
augWK2uqrlwDRysOaZN+F234A10W2EUcCn3NpSruO5mv0dZterb+xPh96v7Wz/DsAe2TQELQlEN1
yKHObExbE7XVUDtxKpuefP3cXVWzu0LjMLIVrlSXePmB8mbM0wD42ZspXEjbBDWFPLfxxch9TMdo
MFvTLRgfoqrJNuVGY0lTgGZnEm01tuFn8TjW35E4ADdehmI9IDN5X/UCN3tSf6eZQ8HkRVvBdnar
77VPtwne7HcRlfx4+mzCvpxe9M6F9WOpRAH1SjdJHYEXbKAOdiCgYp6lBSPX1sRKwNu3s2coBujK
VjJQ0mesEgHah3pRf5+gCQ3kFM0yQaLYeKET0DOGFAUs6wtCgD59ds979SmsDJ5Myzt1JiuH39Lp
MCO5pyAjUjoXmQ81koD08s7ltTCTtcE+iCHc/8sbwiQMTmuugKIXpUewqCXA5FAX9ucXxDjhP9HM
QXY1icaFDAABwBIFcFAbVLYqvYgdxhllemJK6mOf3Qw5bdA76O8I4VBggnsfQlOxgCKnD+lHPJTw
d0g5v+S9ijcTUfIucIv6GlRi7L+NaYe4G1+mUMcbSV1oQ72fX45BBrkRz3txx/Wf/1zfLCE//7nU
NTDtMKI+Y/h8P/+5WKgVUx9DeOmYPyVQpJgAg1j0uce3PgRabQ7ZJpdtStn6B7zcSpt1xkN/Ai96
mK6VCwEhEgOKCq5QLxckBgn9g32aJyJv9wAv/vkv8YLPnxwy/si9ANsW4vMLwgDpgM9/CiuAsB3K
oXquBAXdEgvntTskZQNVCw/j8TgUQbAeWOWiG2FouHpm6hhgp45DE1TLdITIK6rW9XIoSsjxmK1z
ZcwID5WF3SsLFVZL5bT5wu6kw0G9zaZDoW45nrEWeGKBKPaob/v7hvXJ6uQ/YVgAgjxO2ngLZjmF
cXe8T+f2oNAMai6z5B542gUbivnJ93I8DJMCOjpxMz3xcYYiKpLzu4yPxzAHnK9toR2IqJsSE5aF
LjDtHrqTGNP67GCXsF9KUafgL+vgL+bpylhgmBZFf1/ZXhTEo01H0mjPdbezBeUiGW89cBQfaRPU
C7Ru7TbcyfjGiSdI4jhp8dSSZpe0qMz0NrNfxl18EFgEnXlVV+9pgE3L6LvXWG5NT6QNIDiLVntQ
TYJpw3xg0DaVZ+RTBaRQkNoqbk4PoXgq7odKu9fHpxAJK31FCoMVNs8pO3TmSIbqvh+Ve33yn2Lt
NY9POydQx+ulaoKIyiwbKEbk2QElBO9CtwFfVGhherADKFrPc0GntbXE6EU3Inuyhj1HMuGvSMeh
BmDO+d11dAld3z/fQIHp4fvhWWBuIOJzpNOADiMmn/rlWZDprC2EVNVzJ/3iGglVuc0pj7e6NSQy
7BovgjaAqIt1/m7aTnRV8L1taQVyHTIEHd/3YTwcrJE1DYRZRCSX1nR0721doQ/H7ESWub9qdPfb
DE0UXE2QGz8XWgfgw3JwuEldqYuxmcKrOu0fE+xZFwptUy86MLjAlhzRYKefyWNU0hTyn/CFJs+T
Tg6KqKJeWmue0LQFIEmA0sahwqtLqRZNBASnt5GcF/aXKnykjNwshKqHSZII1ctbIBDOQxWPdzai
oSAtqzJH/zzzF9YsjCCogK+ONT2SgyyRJeMyp3O5qdBco8MyF70fJ6SD6w4JYk+6IJT3oFjIqC8h
nGqmWsd95lVEodMcz5B9iOWVmsrhItbaO4ANC4FHZOUOcQYOhjZHqfEpEUFLx+63QFfhWNwkwEDk
8iaQPupdZmhrFAatH7t18I9gzYm7AACBr6MwYzezM3y3j45WxfPlUDnF0mtGtDjo0nAlS3GL5oPt
1mINO7/MVpI34iw072I7OIW4zTLWbq11irBYRXvW+zVsRBKDUABMPDRmPyP3fHRv3nbi9Yvbmmzw
5RY5RmucHpn2+WjnRP96eljaI/RUHNqoCXdmlQFBg2xDUGS9xoYfKKY0GLeup4ByinKNRC1EWbQb
pA+9pBBh6mr1oy66G7TyE3+F3ctQTlAYcjz0jwD087XtvOcy5OX3OAOTAuJD5LrykQnxHcK2k5+y
bco6tk3AjsCKIbuNshIUFPR3fJsoo7tQYvE+uI7JnGijzDP48fKUU9Vlfqn4AAqhvI1iSX++H+Rx
evSkfx+Yqc5je0cO2To0TCwHbQOhKNAgJ9yDwI49JJzcA/T2oga397IcWXKbpEFwXbk6OZN95wLd
SYMYBM0M+vJmVYenT3ObTvvciZY1gIeb0/OP4b9xiYU62ujYhd6AaBk5CwYthNWYZPk3xD95gvYv
fQLCyuChShdQ3l4ztwKRp0HxjxUt5D8RocCgv+iaJtsWfc92oaDVeVYzf+VE4Eyjc3iwrpByWDdm
sOZpaGp3iS6S6LdlwuzQh9m4xNosmR+8pu2XqFQskDWVOx9l5BuNVd9NBIIr9sLQjR4YBelURekA
Fk6I9t1mmprARMsUW8YYFWjwuaIkR0/ngXAwoRp0Iy3KcpNnnXfZew2+PJRSEP0Ee6xZ8FPPQfmr
yqD9xYG/BKN1unLqRr9kDkAwft+KiwnVDDTAVM2dckBc9/3wNm+j+k6lfbJw+yy7tJMk6dheOCDH
mUnrij007O2QSQb1Hqc7bo6+CjH0XYsx66C0N+b3eUryLTRFyosqAJD6sm7RQi0pUMeSOapiLg1R
/LKH1mmHzEwfj1wfjRWrElWzU4w18bgNlxHVznUmpA+JJ9ok1zJJn7TSfC/AZt0P5qj2E0gdZtUE
vVGYY6b0lWggbYJtJzvP0D173Ud6egJ3F1tQ9oj25mINRY72vERuri5oOj/MJdhKfeCnBzvEzn0v
anHjoFpw6IJSrz2Qr07zpIGi4Vhp/8L6fLf9ESmdYqHAxkkvczQJmMa4+tEF4KGiGb3aJKPLdqDc
j+d2Ff+biAqCMZdjRZ8I9tWHGIlrUKjQUsNYaQB2/7tl5rDSAFbAzCnPWZwsMzeFYfarQPZ9nas+
vekBdjzeb3WOao1GCvu4z7KI8bKFHDIF0lJUxW7qPOchiCBH28zDN+G0w8H1SjQoVM4DLQO9qcEJ
OhtNVFqNbAnNmGphZ/NUthfQcQEsvAL2w17aV3l+43X9h13dMA5o2CSwx7F3fBoT9NeLsxSNICKy
0bN/6As25/hkEjDrQtTovRFEbzug0L3TFRpuo7fuPrCIo6Y1GloJxAO5WfwdnfkUqOXgowYuYugy
zaGDTbWflTcVGUpgmJ1xn8qV9Zzcp1DpBcWNncihoWJCXYZmnANouPQqUS5kbSVpzwALzn+1QAVC
GuQXKyBX4oVddx9AW2Exev280ZXnrRnaf/XnWCSiS49BZ5EcxMxwHu7dmDXXQxx98FNN0q2a1Qva
gZMDXj7nbk74N5siUxHYp8lYHayVCvbkDUIcE2o+stfnQ1+razs5xB36RThzvrRmQsJumSZQvbNX
C6dmQpMjh0HfT7SXg6dS5KI5ivyiCTYuekzvGwZxh1F08gX33u3gZVBwI3iBVT6ERNxE1VtQnNE4
ryuXkGZIXllOCkgF5v2dmGNnCcnP6QrwseGQzxG6GZiQFJ2zAC50n/PRwScySKAO/WL4l+IF/c1i
krmMeRE202FAvC+7MQJAbuzxKn9OIDIAEaL+xiNOe8g6P7uG2AQ6Q6BQdbC+irUQ/a7zfmlNOzET
9vUs7XhXk+KdcxeEIH+iWRkExMDz7U8HAMUUt8SNIXw5OMByMAIJMjuIAn3MVOD+mB2nXZcx0+BB
Mr9du2awIdakZYfz7OHp5A/n2Ovoqfn+58W3Z1E56kOtx2d4D/leBAA7BQTx6/+rbdxWjgUZv/tD
WVwWMfrYE7Oe8MxgjyqZ47WO1sOHJmHpyvoSs6gY6wATKOC0S+YQNBI0zj5Lom3hEygaDWieLVSM
zWjo7b8cDSCoHn36/ei/jxv95rIL4nlpC8wBkNxnkiIjarfF1oxpmq3tHtqaGdXpB9POnoJP53YK
DTO/BJ/MuG3wg3JIzbvaY5tIKbWPpuyqMBAcO6DQguYInJAlMufyLp95uQ8ZgR6kW780GfT0AS7v
bkGw8a+qDJtICQ0r7AsI5KP0EL6C1tji034NwWM8KyB9cF15eCSHVVudRTovn+IJj3xHam9pzVKz
b45i5W3po4oKWOWOcFI8QRAAcqZOD46INVMoPoWjmLZjOkwPpPyVFnP5NOZQPCIUGkf2WqCIJBcq
cqE/YGYnik4wsmyA9EU7efsb2Iu5RQIhGPMbHE3Kvyn0177teVkf2iFAG1MZLIIgTVY9EJEXjWYB
alGVuElSA27O6uQFN8f3JFLkjrgpWYWJJ6ElnTbPEXtxOiZfvpwoeu/xz99/PzQwjY/ff8LC0GcA
8QS+69PIoto+FGZmyALVDg+Lh1BjLfJAPeg2tjKFtp3hfQ+9WDshGhzIob6VcUyX1rJ+lERZgwY7
mLU2aFAomQC/dzWOUPmbwhR7PElVcc783uhMzu2KDIE+1HVY3aiwP48bNPKxrlKh69TglB00tBFh
J6jP78KmB9LTuBhYVZtWzvfWsoMWUM3OBbIqkDjgi9QH4YzNLVuqHiKVOgXGFYtM9GRxuxwCGRl9
BM3bYH6ne0Ag41WdsvRcDkPQGRzbfO5DPgSt+3ATH295eysnnVpSaEHEvQsVfbyWlimf2z1FtfI4
VBn1z2gegK//PiHNkT2DmTNscFmFLx4R4XnFKxAbh7hHVZFn9bp7P2rsjLVRoY+i8yiC2mPFgdQ3
gY6GRpAb3nzJA1jz5IMywQz4IWR3kEJQeB1tTymDzofaaYs83ZmMSnkN6o7zEKfimeLZv7dW3+1z
qqL7whfFrcvkHvVC5wEqehpyYJCGa4L/Je28liNFtjX8RETgzW15lVPJS31DtMV7k8DTn49UT1dv
zZ7ZM3FuCNJBqVQkmWv9plOeYZdFW5sYeSOAFd/DnMrvmavju4Z/SJio1sOslPBQhejHoFFVHWRd
VnrbokWZ3Y+R+VR8pTsoxdgfvFRHV+lalmfXPu7cWxbZ9p1DsgN6rw27901cSPBiH/rlk8S/SMSL
PDNDBOqHwoMiMJZs9gJyANd+VgF1r1FiDGAHzbzVInT+7JoVlDEX5UFF3ug2N8u7GYqNxCTiYou2
T/xTjebph25xhWjJO61RnXzzkDR1eCsP+VAnZ3e8yALRQPIFpASeiw5DmXwSeFzIFieas4amRrx9
HurxYzq4bXxixpnlVB1MuwRmTHOptJOMxFM0z0bxvTxkKbnJCWIcy4s/6swyZC2PiGSW9OEpr8dv
jd8bT4ldurKEQKLxFCvTbyWSpe+lJtN1nPL839p62GwrQq8Z4qf2tLfCWN3Ls1YMCKD9qoNAi5K7
wHE26tJq71guQpSF5pMndbqc6L0810wIplmM2YIDWOHGrcbxZsi69IjcCkRKBZp8J5D4UMhR3xcZ
0mRmHrZPOeJiC1+QcBp6PK/ZT361co2fMzplizhCe6JHEI7FVo1QX4Dr0pjiZl8p7hc7bH74duu+
5l7hLcxSy54K6H0r34VF9vcT6p8o164BFI7NI5MqkynNH3Bxie2Huaga5ylsfXUhX72i7PAlEnG6
l+HrQYFiXKpqupevXtmaRc3PVlVLf7Zex8pWHeWVTi9KzMD+PF5eTg4IdaDhVo2k0SGvsMLKW4yx
PlA57A6uBJthpObeg1hu7ImjqUd4pEadeCprv14Gni2eTDbtHShlRdFvTfSvXiY3mvaDg6uSLBIp
VJEUNkYmSVrtwIEDUbW4zrZa8YJU6bIaq3TbWa23DtrQ3kHaqrZWr9tP3WTdy43g2GJS6YJUf4iF
Ze2aQMXrtY2dJ6U37tHeaHeBhR2BMSCI1xT5m6XAqYhY5p5MI9cPoaejI1jY/TMaq88yyv2rKxp/
P7s6PVbssqvrDS+FwKMMqqtzMl345CsthfQWF92h9ULWdN0YuCed3PnJaIX7Rc+me5uH8otqVN+d
cLDfDAQv0Sj3pxfohnBZbbt/GhzYM5mndw9pjBto1RGkUJW2X7tVaN7mudJvQHSHZ78u1e3Qme3R
FiZGM8rg7T3XyfaGgrkT8oPqwa2qYjfasDiRf4q23VA65zK2lLXtjtNFB89N7lZ090iCpbgluO0j
AoHs5fVcPDNxobyVDdpr5Ciz2IlQPjnT9MpfUn9lAXBC+9RBCC/bmB2SMAFJG5w5+HN6M09vx2Ks
7vKy+oJ+l/amBaaKFidKhEkDg1XDCFbWZ0OL/RegxM0QOOpbGFi7MHXDR2xXBh7um8kbERqD4w7F
DQ8tspHJV7Pq8GdLsJ6v3GDR2V35FPlpsNEtBZuEKkcnJ7CydapWwUsi7GfhTd131C03XWchsF7E
+m5kT7MsjKRD6ds3Nkan9gcHGDITYoCVWB2WD00WM12GRvbFqqaNVtbtISlQ2XGS0j2A2HDeD7KI
0hW6xbWFAdzcoDkaJj7yVM1iTmWn91NvHm60U35Iot8uIzu7USuWiJikN7riNatBqPXZVyN939m5
vkFIOHsEqYpximLm343wTSBT/DXnxbwc6ly90ytUi5TYdHemEugXJSRFF1ROhUskvifzmNx1f3S6
WjyVmZlsOn56B8uAUq9ouQP2OhwIR9cqr8U42zMbPkRy9TEfjHmVIuvrbnoAsvuz6lpPOvlBloSv
w2ZJo+b9Gn9ZJy8i74Co3WtmgO+wIxchXdUIHru+as5t5l50JQ4fZZVttfsGFMCtOle5Xo3vI+Dx
rWyMLRdzoZhkgCx6+kg8zkZLTo2bZTP0a3iRZyOd2lu7VdqHNowOQZoQxtL6dFdpFrLOc1QLzjt+
e7rX3FaG0T3oXfBbt24EIpt5L0bijLuSMF3mCeDXeuXWx8ECdCgPspglI/8/y8pXhI+Mi68VwSWO
9nCqiVfKKmRfPxmq1/6sQ9RzXIHfwEhjHsAqo/xfiWL9A8DUhemDOJpOapWHU9PUD4nxysizqYhz
/Yn8J8mYDXNtuReTu7WJu90hKG08TZ63hW/7szS3XUtzm+zZzq/14T96/nmc7NnM1/x1h1/jokSp
t6iJTijO+KRT/E6QXsHOo+kBu7r2eJY18jCCZkPKNEVD4j8bGjtlFyADxa6bqSuvzvdhYkFBmVNu
PODF2arRAppL8mA2GCcwUdRLzQpFAnTU7Za9547bMEcA3XZcyJudd+uMkb+PjPguymPvVlbJM4yK
+1UXTApvjD8aiG5hb5oF4zn2kKfKJv0SzKvWMavQpksUvLWRVngItVg9sH5IFmOmf0HzNH2MNHy6
Wz18qjWEMkdkP/ean1hn0zRCoN5ImpaF8NZEo6Ddtda9U2blQ1Lm2ySzixc7F/HR6ogNyuIA0JRZ
y2o39ZCXL+OE+4Wi7e2i7M5KmmcrYlI6xInC5jEXVnEO6vWkNWB9G0W5YSnRrvsM9jJCRdNnSy/E
Ykz6Fh+SyH3qSv3eINn6FeE2RIgKuDxguuxdapBJ/y89iG4W6HprOsabJa7RZUtSQ8+yE3vgcp2V
avbMu+wbDB//u66/dW3XXFIo4RiaO0jy6SbKvbqD+pBIEVeLiZSsYctYr2qJKvJgZV81Jf3Zg0+v
7me24NqxSV81JerxYZawBJ+x2oTUO1wX2CvrJegkwMKR4orDO7bRD7vgGCGYOahBhcUhWZRWaSDy
NjHCwaPQfwSaeSbMnHypIXQvejDML25Z5UsWpcnj2EfayuePuaSRh7YUmP+TFWZItbdgkMaox6px
sFDScwv3RLgRk88aLQf+Y6hpGCSUxyDDTp01+HQyqhFSi14YeHIr42sy8A4oB4+YuV+fBogjGJNS
b/oNnmThQLd54hqwn752U5MK9/B5BlPGnKu11s9uyIeycvd+8GpPXky+QtQv6rcAnYp1arvhsY2r
+pxqCUZ4MCu/aEjGBKr9NVKx4ESxmCRs4On7psUVrrT16iVBpSyzE/trlqbfc0VgNlQhgP4/lr7W
B0oIU5UHhkfXCKeB4IGn+J9IkHZINAeozfgEzMpDmf7ZNTomXnRO9lbvQfVIk+oti2JUdJW2u+1F
ZdwNuoYmCvXJlCAzJrB4q9E7REP0Rm5EZDFqrN+LstUu2kMVlXfe5KZHX4sENmlDeZ/WeOEMRDve
jGy6iySg2nNvSsupfjR2+dlAVutFgZu7zBAZvCH586NtGxU7yYbkTVeOn0Inv29MT3+o5/oQFsUq
MI3xU3+sYr+4FSqhd7mjL5JJ3YgJLzW535fbfxJcwynSS+vGTh2z3VqFmi8qy4i3TtqzsoTxT67S
RQL/PZjuCG0FzL0/OnEesEBSB3GUZT8oxDEYrI6sBMqfHxpkF7u0GSI7tl49oGw7PLWmfZEQUAka
RZ4gPc5VqEo3d2HppGiDuGIFa1Y9uQ5WbY46b4ZUFdtaLxq+tRGUYz2wfjhudR/7rvKKEoS1TOJa
u0yoDDD/a8Tifg2PfMB+cjjf3Ptw2wrMH3XU30/GGNx2Jl5TTjSg+g0fBN85O3+t66jduA6arkrd
5K+hgw+lb4oLCrbRgwffWVaPXu7uUL1Am2kelI/s/ky99o9mqLYvET6Dhp+9orFuH8gS4wE1Fwdl
fIA4dRvPSk557Z+d2KoeA9GmB4F0IRLf1Aeo74OGrB6NFs9qb9Kw0cZqD0m2vcFK/gjq//fDtQ6o
lVibRW0sZJdrgywC8RVryGb4XYsG0wQ9S++8KvfWLDdUXpRRv43irDoG1VjcJCwL9xnIhYPBA4pF
Qdch7pJpGzXo4brEU7Yes3i4T1PPXyJ92TwlbYFst6Z1rwgnJossHo3Puj/ngMvie40I/pj4Pm7Q
1ta1ABGDlMPDJQmiYKEWJGF8p/3aBdGD0U95/KMHTHEjM2ZDQ17A75I7dc6mFW6095nf7mQbGZ33
NmNWM/jVJrNwfx7nISm36gU+fcEMmPVM/C/8wgt3EjoLqdnYF2UIq27miKCUrGxMkZZglPlFdg+e
GtywjA9+QDG9Cf0ieiMWojFRDMk59VJjr6JJtMli3Xlwa7LYEZo632N7ydPvfKu1Sl1Meq7cu9pU
bFsWA/shQOcqqFhvVno6vhVVcIi8tD01amJsHSJ5eBgqwQ+wwlluGj+Usn0rSC6/OF1Sriq3m24N
pxx3k6GXN4bf4Z6upOEBiRus+8JGOxi1Fp3UtkrXgL6SF0Okzwg4dN9BuWy6xAw/j5iGsDMcwwuM
FmaaKg93Qd0bd06Y4Ks06tYXR3xiyQxPJM0NcYokv8QeSnGY85NiJprIBhBBP88Qe0bG2sKaSh0t
+9KL9q0uveG1d8dx42CusjVnIFarmSsEFr3HMRVoA7uooKqtGb12mB+sDH4eO1n0pvrUNYG4r/22
vRNF8qDPvbzCSHd4s6AmNBcJ3hH5VMKvuSW6M/kEvooSFtkVJDVFiNEjBkQs/xfYauz6lYJW2K2s
cnInwq8i3JIrMA4p8sJ7ckHe1iwbZgYVF6dG67rHxB7shVr34lMblHcxv45gUaJhmSRFuMjj8jAa
ffClnTQUGYLIfFKn8/vCQEm+MlE/+zi9vJStNu26LA/Xsuh5fYf+IU/aeyt/lsgD+/z3Lz/7T+8+
2zAIEOtQLzRP/RM1XxMT3Ha7Uh6Fh75w7hvGcqym/lYVGd6movY38FyLR7+YJXL1zPlWggsMWh7i
a98RQurNmJxZFtA9KvPHssKRpSwM+9o9U5ESk5dOYSbv3/vOl7ZmGlDjYwD3zrDPpw4uRJoeWiK+
3+tW2w9dkXxqG4ybojbOLyYq37uCfccuKLT4EkD3XdpKgW00VPqARbkc1AsnIQoKTmMCN6HPM0Fp
ZdGjE8QLfc7HhyiVPSaC5O88g8i2X6UxmT62zeNAuTirv/8HAJn7z0yGC2PLNBCfUIHTqWjifIDR
Eb7xTeCEzqNBahePgTEpX1KMn4CYJVuAYs3BVQWkWnlao2h7aOfDe0tuYvojK0XakImcRhTLMwsk
qT2dJMRFwmHk2QdMzIeiENaI7Edrmzu4bYg6dT0Gv+TTHhxNZ9Hp9t1BUyrn2CZ2jyanZj6hMYNp
8fyFZ+URFQ3rmxyUKRGDnLjbqAZ7fjmoSRDyVEPXeHLSkqV+eqvrZfitE2Lt6g1PCZ4HS3sEDAMt
87PT2tOrp7XYREHZuVfHBD5zEtmnNsbVFOKoepOoSXiygAtszEkoey80n0OfgFoKyOZIiM47gA+N
sQKexGMOmZF3pRi/Y74ctyY/EPB44D36+EkknrWOvPrnIALhGFjOg9i2Vr8GjRIpUKOxVqd69D4o
nu80b5ve7+TrinhUfZsUCQCgbW962ToH2Bk9T23wWbNc7SiMJN5PZeyx2CXK2PisZZsBezhzjkFW
BpYGVjV67zFIdMHwOI6mpzLF4FIFv6komv1a9hj2QFBou3bY1MRTdq4VO3N1ZcTFJTCT18zJfHTt
IFk3jf6C/qR/llXyIItelm4IvMc4C9H1Wm82Oqq1majX+XifdMZ4CGflSjIgsMDns+tB1iVBX+6S
/MgM5fbs29SHPJkBx6lvHbUZAO3Y4Gl1N7ePem/rT7J17FTrWHsPQT00N3qWGC8Jmt4k6ewHdXDC
uzoUD+nM3ivMxttpWWLjAaYba6VDyKko63wniL+v5FOruWO+80YsT2VRtmZoZvvauLXK9oc1b80G
GBYbwjg2VRSVWDtV4D/v/eKbMToKQt6jc5IL3FDbIOtbnd7XvLprtxPReb1HSr5lOZMgy4eOObJ3
TQi6miUZu8wAwewwPJZxmD1YU/x7/cSub8it7GHub3WZ92bqx3SEmpG1kKOxE8HdYP5EUVbesPTH
B8jo1Z09WfwDsnBaZLhWndokLJ6UNljLfeaYd+VNRnx4KRK9exiHsNyWrhFj7kqi0E9wZcwS0zsm
fGUveXwpVW18Bn32+L5uB+tlrCZDUTesjfE28Tvl5PYt28u4rV6tNrkEc6yzj8s9FjvWm0iGGKC4
F91WfuTfeErTbKPAMzH2S/WFC1blW4sjbNL8yCGpvOXFPcHgAvbnHyeK8rHm96Yc9EK8+L1PXrXO
mworU6YcwL7MOSKU0mWOIG9m75FICzaytYffWhXYwDiLfGSv7vPvXMIBac8pTjnHzioiRPMa563L
6nWTttrXDBd7LMiT6S5lkQQQ0HY3aSS8p6ztH2WPOovYsEbpU1um1bZz8+hGS7vqvpuDb7KHg2JI
afXjCUcVaE+zUEw9H4QKC0oNM23lauHIvt6OqXRsY5l2TvyUDdHZ0NPqIl8+BSUGlBf5u53brqUW
g8dr6dc43+eH+PcvH091/vz+n+E2ZH40EnV/FrEyLKVRAnUYHydvXyua6G6iDEyS55mYAxWxfZDE
CHmGnx0bIBNy2ipuMF4Xbe9vuhy9JlhFCCgQmzhU5uCSPVcfEyfx1jZT1XY023hj+zlR4RlMLEHG
8SxO1BbYBlYwDSPUqA42M+uzY3rPuZvot7Kk4n1i5PFjEhG10ezc3zNv13iDONYbVPlvDkC5u9LD
WieZ+mGRQQ08j55SEYMY7sK2b2Btdt8sJIbfaiJrYBf68SU2OixZ6/SSjIE4FzHyAZHrFufac/xd
rInmpmZ3mrGHXI9d1T8MuNoc06j7pE16/zBWWNnGbR9sbI+sQsm77ptnNwuD726XaLGyq/z2C6L7
xn1mZiXfR2CshObVnzWe9lwvnRcT648tPO58a1dldxfa5SkFyvuWZmh/zzQhtUVQahRFeHHi6k4o
YXwzoA5+8HO4KPLA6xOEYlGhkzcTvGZCXP9D6LxvydBElfcaFj4KqYZaH1xnbG9JifEq7RD5N6yh
2tSJb97WzE5L4VcYKwoQBQvo9shtdYlz7/oqvhvd9FkDMLMoyiJf+E6Jovo0bgrVfQmtvP/iuhFm
I6Ju1vHUxVu7VrUlM4B48Ww7wv4vxMwEHYM6qES46IzHPje9H1av3LEp3rVk51ejA2NhTPRl22r4
T2ahu03M1jsUAx5Jtqvs/anI19qI/EDa9AsVdPXLlHfDpgcXtyn8jh143t5iOUgcDdDhly4RF5dk
63dSTsRsHNwQ/dDFqrdt9ymwGEnTpMMffM58nHpoC+lxCML4Th6qStUOSgKEb65KFKVeRplrrUur
0E7CGeEfiPJ1cMtLZeflI7DaR6320lvUr9SnQtGei0BzznpcNqfRqi8QAYD0Z3HMFu57rHb5UY2C
ew9CPr6nWWTCoC/Mo0IA2ltPoZ29CZuocdlhyCeLymjfuiXbQ1vvxbmzW6wElTx/MxVcomu1Cw+6
152Aabrgn5F/kzSa0OOsQmwrKcNgm43iZ71sTAhiEq6Zu8gyMnGfFAcn1N4fn8iM5LdVGj+xOmnO
44BBICshbS9E0z+rOFstgIZnW4Ik33jvirvM7Y3TMDg7KzXDaIkSGgE9Ewj63KiOvrjrB8fZl1Py
hRwjPQTSFjdehKDcezlCyhgPRz1d+EPer0siy88sYzAAczxea3PRNvCVVZF/v8kR1t5EXjkuRdso
6PbYRn54P3XMjm0SKy53KebaJOAF5eJIEAqM7kJvnzfjpRpj69bN2i27z7XpGd8KobHCi9svwrT6
y9TiPq4Xbr2po7ep5jmM2emMeK/8EOaDcB3x1CShd6x8fG6cCu+0IekgkcRM6Wgv+jtVRLi08Dhf
MqUrL/l85pjaJWPSP8gq2dgXTbYVwsCiau4BuCk7K1r9JSElXDSO9Vgnan8jGrteyqITBRORt+Qz
Xkr2I6LQ4j7rimU6l8oCqm0U9N16UAflOM0H0GQ/z9LE6Ld9aH++Vl27Xft6UMFJbXD3XyMduzmA
4v1R+aW7H6omvnE734PLO2S7yNSCk4iiZhvWRnImlYjDYmlUt5NbO1gjoMkiRIC3LKngAle3A0LS
7T7k8d/hqeceDSRuN/qoTrdD1RZrH/DHfTclaIabQn0s07u6tkAduNjEI0ge73qzrm/iwGtvx6jD
5NfDU0P385Na8aQnOKZ1Wt58iuvOWILUyy4GadcdQCp115ddsqwKHbodUdQbzeZqwlLmV4aolq5j
aJ+xOljram1/d8vsQWMNsWyICl6EoeAmF5c/TEhlIXPhW9DzCUWYFBcLa4cdtmpnl0dpm+iu2A4W
WBnVcYkt2KH+olrNF93O4h+5fQKliTIGD/PFJvf85oQwJqtea+7R6ek2VdoWR3eoD15MTtAPlOYC
w6hb5g2ZgKoYlmFRp9/VkG2Wl7MmgZWZb6AXFodpMqyTDo5kFXpCezXFeCIG4pKo9DSm7E2j2tXn
KLSmNTYw1Z4wpXOfN+I73AomSrL27Igb+y5ruvhgRAESjFk/njNv3r5Y1pdYKwNoGe2I10jbbe2A
JRJaU3cdKN2vHjC5hZZn4/2YmQKEea1u6rzvXghPkCChRzQvnN2qyO500RTgAJqd6gTpjTN5NvaV
cXHkf5lsR7W1bz2z8laRmHXGhtjbjXo0HvMSOP4Qef6jZZrNxamHfQKlWBhiYVSke4OhTU8Ryolb
MsjtWoK7Ar7LlS2i6kZCvzoU6UGKuC1qZEC/GuxIO8RocRbt83sVM1yjnK0LaxzODLMXN12nBevJ
1fI3iBjfyboMl8qD2lEY4bdonnOtBIPwXimxnCYOO3qqfdNH/bgd+iS/D3ThEa/smq+2V6PC2mnf
FVIWmDc5T5UKxVfTkjd3rMtVkRveJZsPKCOIhR7zQ/VtRVcWBIK01VQ75Tr0a+8iO3qebW7dGNOs
a12pDPBbLCaW+SqyW2oN9sV9v/b7xVJb2wagGnoxvYxKgENiUeYnJSAACD+Q9XNvpEeMNT85ieGd
IgzfirB5mAwc3fVJR2nYQ56g9veO52qnEoLKckIYHegJbgZe2ug3eZ+Ot+V8iHb5mGGB06bRrmSn
sDLtTn9Bp/azUQ/DD/JzE0hlFirstmsFy56m9Yq1IPbNdJkG015JmahNxbobmEd2KnY8q7SytSfM
RZ2dn2Agz0+e51VLXwHCpKvJbVhwqeV4nHzQI5lhOZvYNgaEnJJi46qjcyyqrsMZpu0erMLJdrLu
etAa948ujasTV3OAf7EaQUqyaV7cRjS4BpvRc48aP8aplnFJvJAtKlgI8NxbDIKgCEBIAN+DgqfQ
8SudovYkaoMtIBGqh4w80wI2/XAj67TMsHENbSEVK+4lNiLnO7ko7CuWrR+494HBKjnS1c+qoox7
kKfT3lRYCC58RK+jcQ5NVIpgIZi8Kk2Uvgk1BLAOHGgGLrsEwMM9qPQefTrDxgHNrdc2GHorxFgu
DbII30R8SqMp53koVWVVOZNOas/z70dHYNEdnOBGByGqTgoBlqTDbKsu7oinQUlWqhweWwvf32bV
BKW2frKLMT4NxDUIhbT1U1IW7tlLzEd+P/bjhH/bzOP/g9rvzDI/VypYxS5uVfUkgCWzXzbEVeOf
2/KrLNhhqK6xMk1WjlNPlwRNs4WhtQPMBGO6vNch07LVUxfsxdxFNrBbQNxGQbyHmlLgU6taOQvg
Wflu8Jzq2HXpz7PUKJM1ep8W+myiacnD0uf9lJmI31Wq9hu8DhC0tNAKVVSo3Znm+Sd54Gfg3XQw
rQxEYU5WbfMCyOK7tlLwKi6YFlnBOnfahGu6zzdzY9WWcyfrWrfY60kz7YrY1VEGg9nVpTZZ+AEZ
P6xr4ZiMZ7JOxkUdR2QE/DC4C/nU29EZ053C1rLCbRs22jiHEG5BsK56SzV5TYPc9EodLk5svvWQ
+k5h/w19ABKt3VhuPJfAbRklzr7xG9Zi85mWoHv0XinL8tA6Z7K846bvonZN2JQURQkTUijpm5+E
ySdcIGYpG6V9Zr7Hqz32gwewKNHajGv/1lb5UUTJZzZXJOC7GvB+Z/FqmYvyIDwdVK3lER2A10aT
Pjj2PhcrRaT6xWjuI7OB2KjaaOb4fMFoWSB5rXp1euPbOGnmk6ZEy3IiHmAmmMVFk2LcyUMVQglk
tdVttED9WVe3XUfCRq9uhrTG0X3uLDTtTELPPiaF5W3KeMaJO5q5xxhzWniIjz9qod3ci0YsVNSL
H02nX3uJqtzNC3W/a7QXA8TqkQAB3kVz0SqzbBmPsyG8jp0aJpFYl5T4NmzRzkrJxRZfXT8usHwQ
uL07RJpFaw53FhIoWFWn09byfPeQ1MpzGBfJvYAhaXZ18xiMY/1YgEYqjVY7l4FSP3qGsJY94uLM
sBSxz/G3Wk9oxm/9s1UAqoK65Z/z2P6GO3T8EmRYREVqSEbIC5IXjMLTtSmaaCdbYUQguooNGegV
WvEHQZ44UR5U11TveX8AY6F6cHp4iyHGdTYbzYOjTAAGe8vYWUaTrpB/sWFMJXh3AmBawQO3nzJC
CRiPuCr+jRStUdW2ZcHrXcEenRBLiPAqMNG1HKt7fbAttbJbv4/tAJ3xtifON3dmhddsiglkvGxN
emJ/5jhhnjlfGZgWL6wRl03ZORcp+c3BRIdyblWDJF/XHYGx97HD4K8cEtpb2dnoW31Vh67/3oqF
W4cwSVbt3sdG2ExWPSkh+SckU6gsybAmW1yUdpbj9bc9ngWbLJrKo5scQJ9Ej0qz7DVVPCqagxtj
PTzDovJOBV6Yu6qHvKkYg7jtWrQDox6DNEOJ7Pe6VvtcTQjhvVf1iBWcTZLNvloiUByzYwZoHu5d
4YpbeY28jlLEavJo6+bDEq91wRIvclbAp9NDEED8hvX2NSc49bksse8C5WHdZr4V76LB3bftlF06
K3nq1CR4gY+s7zEkQarcG4KXOmnbDbH2cSNbAQ80S3KE3l62Fmb9kDVFf8Et0HjuPjdVFuz0sFBX
pcDULs7setXAW902MUlOzEhQ+fBKbF3WseX8cZrOp6aGU/jytw6/nZqZVm6SkfBBYN37kDCfbf48
ErLAeAcveDb4td35KbYcc0mxhHmLHfu9LMVTjnZtLr7KUs0fDX07qki3VuHzVCP65A7k6ORV4xbH
YB9kyiq2FeN29NWfB1O5cRQR3F6rWfCX+9QPnmSna31qdto6HMkUf2goglhdVD5sgWtn2YV4BHsd
BOjEr9v5PRtGq9a0J/jwm0i045s72f5qagE1j1qunlSdcBfY6ZWLSA/89zpcRjMJXh6q2c1GnqWG
5fJ457zDHYxrZJ326ywtMm899BBKPjTIzrJVdErwWytkH3xzbNEQlSD2+n7VpnEXaTMB3OsgFRNg
Gad8j87bz0PMUmGfzgd5dm249rs2fOj3D7pcLz/ZLcg2ef3rOFm89rne6R90+XCp69i//JR/ebfr
J7h2+XD5JpiBeR+aP9zpepnrh/lwmWuXf/d9/OVl/v5Ocpj8lFo/VpsujO6vf4Ksvxb/8hZ/2eXa
8OGL+PeXuv4ZHy51/cL+1d0+fIJ/Nfbvv5e/vNTff1LkHfBx9I1iiQoIS7tofgzl4W/KvzWRimJU
nro/R72XOzMp3q/yXn4f8Nuw/3oHWSkv9fuov/5E17te+6jknaf1teX3K/1/789mhq23MLHs/dP3
9H6f633f7/X73a+f8ePn+F9/9/sd/3StFg6EVYl+c73r9R4f6q7Fjx/0L4fIht8+6vUSsiWd/+Uf
6mTDP6j7B13+/aXA1HerEWumhRmPzbkbQmddg4hfymLYz5IBZt6A3KEVjJa1VCsXM2O3KfRt2uDG
2NQeK8q5WXYcxgBMHOCVIyT1eq8X7WCuZHPQr00z9U5gfmHQyap+8tJD5bEKLPVS3+qj4axMkkpL
eH9L0gxAL2efvXcXPmnIJ7344OyhxSpPrWFKlOXVoU93fg68Vl09/HzfiJGnbtLPPk7KNyZa3cs8
y5ItOSniUWpW3IPK3JlV3p4RW8rvFaIvR8trL7JN9qp4cjeeXQ8raOH5veymJ4jLhQRb9rKL7qss
kXKWplxVdkjLAgyXGQMWnG8iG/7h3XUcnh1L9wmi/pc7eyPKS7r/JcgNInC5K04TSKxxYaP9cZJl
XELD5ZB6P5uvDeavLrap0KUY6FKIn8PkWHmQ/bxfV7GqJNwUJuRdrYTRYtQxWQB5Kg9ECVGXvZZ/
65S47gn05bj9bQzI0z+6/1aLKmbqLgcDV1ulwXwBzz773GuRc5ZnKaYjfZ93pw/1LIiiFetTfkMf
BgxteOyTALWGP64he8hDyfYWFSi7317r5FmYOv0OGuT3D/XyImXjHupysveyUVY5mINn6ihuKvD2
YCbJE+LAZfEVOcvcrr33etko6+XZ9QC8zsbunqGTFMCTpy7JFL+Of46Vwxoz8leRUbeY1WXDBghA
v4ziSfcwHPeay6LSCJLgRqXwqwVCTdjOHjYYSrcXEajtpdZKZ+/07qOsutYjv/VoZa3LXoOu8pD9
H21X1hyn0mR/ERHsyyvQ3epNUkuyJfuF8HIv+15QFL9+TiV9hdz2t0zEzAtBZWYVbbkbqMyT5wCO
vLXNeAyEnEm25Rq00mqk67hOLJbrkENt5rey7vodtenSGXigLtd+3ZvWXZDweY2/+JZz6tml7l3w
+QLtwEIPhKoJargHlRlGAUL6tuwPSqvYOI8UtfvlnGlGpwYUHrFunI5M020/7scy7DPj2judK4Pn
IruB7uj1YDQ9WFaRzSfTh5Dbzmvyx5mLduwPoYYScZpOjdigL/BTCDRA8Q45a9NAo3RfuPYxkaAI
SHuqX8sa7EBSAmWNSGxNA9szLwN9fwP6yUuAz7dkdKTMK/pfLSRAwvodGwROo2Nlx6gcyQwgfilP
KaqoYBz9hyAPTPolBAHZuJDmNUQELuMYqmFLHKAWfAPWkx7UcU1/kQwF25R1WZiAoz8JgBSsAAcp
s5BHXndpuOguZNOkbUBTN7SikKPd0pjcN+tM0LTvhyjej3bPT6NqjSePo0Ls0ziDfMDR1e/roZ6q
cHEg+QQ8wOQM3xOoEqFwr48gzo6bcF1hqLLrWje2RK4X6fc3ZltNlZ2iT5fhXd71w3PlKv/aRXOA
HIL24QmzPHZQAjwuMTT+MHN5yPAoVYMYoKcAHX4gNlZQMS2L9JWjL2xXSTVAOhTvZwJw+x483v94
yD1yCKbLGTd2GmIHPe6A/H/r+QDNeSQ+0TXloYm5NFPlvB6qqL8OzZj5A2AiJ3KSfZk7ohsniOdu
3qzTkFWPwrFptQAkSaApNtFwiDYoDjJA00hTgIC1dqM4/RdDDGV8YJXDT1VWYWOa9lBUmot2nxuF
qz5xC7kDdXKrgGI6GZhTq4LwgIweUHVDHvKeTG6i1wFeRjnoQXpNLQNPt0E0PTnzHR5z2gOaWfUH
Oish4KrP6XBe7To0906lboG7CKGeClCtr02NtXPwsdHiB+N6QFoP/xKgvsNU8WRlQLpT0wNV5fvV
yNbLS061gpIMrrZ+gKSr+tPYm8vVPtirogU6BoKGfNb3c5G24PiAYJI3lCCqVCL7pw4dlmQo+XeX
VTzo0NT/GL3HpoYz38Ry563DZYoWRNixhhLA0IMcrfB6pJOq+M4AXxNf3K2dIiMJpMPVVqOxqp5a
SCPJGctkWocnMqnXJq7fS08HHjMtpBXtKbmjkNspcm201qag68cM8tZWGxa640z2AzDr1cbtwRCN
/zr7p52gT0TL22+JnYHXw+qLh7bLIdoMFcqthT6XF4olupZfY9VxtlCmAfRB0TvFdzQ8kqhnoIdc
BZphcgwljFg1wKtGXuo2IK/jAuhAXppbD6hDqp5hel0QYZ3ARJ3c76QQGPL1yMC3wE+tQ/K2UkKM
vGUNOaDOBKCp10DP7A2+KTlwQVSCDh55tjpWWyK9QHBoOztDtwLF0YGDRntxoHfj54wK38w5iqjr
BLrEzUp0CQG2E1B5Y2EKXq9dyA8F9FV/biV3r2M2G1sAjpfaU/YFfVDQ8VG/xPgDoFiYgiOaD9qX
1tIAsmrEs6g5+vOUvEAlPNa+OJXqoPipRue4mFUoV+ILK6fTqhWruv2EfO9/t2o06eDGUBQIM+Hl
cW9x19pp0YjObOCzfG9WxlOqp/Fr0sz7uEW2n7nZ/FK3dTBJYjT0z9X3+gC9r1hGoWkR7842xIHI
6+V6i38KliQvLYmuPH4ib2qqH5asRIVCMdZwWf0TJYUCFQavBoLeGZ5UMMXvBzext1Apsz8rc3pP
z+E1ogDwc9+kjrVNegts2SbYqbjfzVa7o/fkOUuNo+lUwc27Mpoq8QY+q6pxtLKr92ojT9p3Hzxi
wuPHX17VUfC5M+r+OZe6m0ZRgEXH7A9M5Qq/fx+iKBqf6TBXzh7N0c3ZViBEiIXqu15z0yc6eAB4
NDmweDQCt4V+bk12NEYTyj2lKKddOfARN1lMmPH7f3LKggVSOG1Xg4oO6j5MPTRscM4UIvSI39vu
vFsn6Pac3+EOiq56mhCptRUw8N4vMct15/yhqetkWcQAveNDIlD4pE/hAIZ/B2Zwy6dYOgAKXYTA
NvGtKZefFbcJJshZPCtFqGbgdq2Hnj+LuNODlEOxmGwTELcnoKJ+epLvlUxtbYIqqFTPjjRxoNO3
eWfjLVIOG2z6ngzrjXwUbmboI/VKtOwwNTIPooy+gDuEH7045kcRTUCh0ykdcHtXFAiSvAfcRrXv
HoqhYVSzuPVpDKqzdKNb87isucaUdSaiYJ1N61qduH6OZQkaN6XzovIu3t2E2L2KJ2rsfUqsDhI4
g2ce3FFJgR2cVZzSYR2TnyLJ7YAq6xpJY3uNXFwUioKECLQYPCMURGvQ2XpJiEooRvDHq1Ek9qgJ
WAeBTFT1fnpwQDAYZpOWb2g4eglsozE9jO7s+BwcFNsbR8SLnwnqLftbez0dkqbUjl3VFTZ0cLDI
5D7rouH3sR4zgJNKZ+thZ3mBGkHnR93M9zSkQz64T6o5ZicatVmmXQZrCisoPz3UcuSZcXxBY+Y6
pQULx3kYrLtI9HMaeAMDy4BXftPQ/p0G4HiZ8RPRQfZH0+WFJzPh2z4tgVNquwDwHn7pHDV5RiMA
cJXRMx2MzGZAEFnRoZA2twdQdZ4VqPLIIar1w0MV64fW9K4T9BEQBgsKkGRCK1q5ceYRtLEyHtjb
6jTWzt9rPFoDAe+yIUsoA9qxFUE8JuKOhjNrBoDR7DSgoeIWxlPVfC7z4no1sCK1SF/azt4oWA7U
TW0gaeNKwTlwiWb4l2VxCIp1SM1JW1pbABGvY3NvoFEOIgsIiGQARdGQDkZqZ8DR1HF441iHEN0x
t4llAyP42dBcCBwJI4bGjYtikyTutwB8DBnv5y2x9EdumlzU1PUz0ZS/eWmuCS0lii0MN36m+Wju
v51PEYmk+r+5wvv1ybmuAVAwuHwBQveg0bC1EnB45R20D30bzTtnV2EbdGbEIBKw+I+OZfEhkxhr
n6IHO3UCkRjTIx0YWFPPTdSD1p6Jx8pGk0eZReWOPhMopqGlYXWLUkHuoozWK9bk5/TnePfSpyv/
4C2QEvswd5BzuVQ5qNTcukOtOkaHU4HWm7zpDoALglsKANinKQmKVBb8paVWM+9gT9Xf5FqCumjY
FK2bbtY5Ma8LX4zxdR1ygMz4/3Gd9drTf/48wzirgWGBoawtLONU9/puzHRrzyID71vFOBon0WIZ
vHoVxqmwjewwoQUYep7GiUycvEsMhbdoytlozEMviZxCkbQ2DZUJsh9hG4PwieWt2JCR3MsVKXxC
E9IGzVedn7ppfr1LNwI4H78xDXEHMZONakL5JUBSwzykbWkBuo17PovxyIM2CMYe3d/Jj1yOcDdN
y9jd9b0mmtI9snzKPX4g8YM7FO52qpkBruN/bKp0QLgQnTmdvtgrMO9A5VqGQE/+bdStZk/zyUQT
NHx9QnxTQIsi55ODj6V7snWhbLNyQj8Hb07ASrSnWbOa05+G5KAQAVZru5vRWvufY2mlIo2/OTYY
0Tr7uVEMJaAzE2CU5ayStqZQoNr47v33cRDyVYAKRjLTLTY33Fg01AHjVaoUgFn5HkcmOnTJGH/Q
Ty8ALSgiA7RtZXzWnBjNZ6gvm2YJjPNkGgAwZ8+GNEflkB8E9tIBDa0WrffgSFIAYJ7rV11DEh5Z
IBCOymC80S9rzHinecyc5DlGs9IrDjl+tibeY6BwYZcQ6tvVjfPURzZkQNchmkP2YwxCk53Se4s3
BlnZJbNN6wSK8OlxBk2KJYzhCBI08RiZOPSpAhbsNtVDZ2xw85oyOz/N7nUCzaKDaxTLVBrR/MnK
s40DKE3YuG2BXOcgdrWWGpcGjVaboUGezLQsaCFKG3RaWNDUdr+EkENgAR/MbNWh0cVfQ2xpB6SG
jQtITQ9qlqhnbWBuGtSvAr1iFyZdYmDKWbOnO2Y4XgoF9FIcckX/e4k00awFdLpZB3TN9cMUMbi+
M8BiGmDYj2QvmMeCFhIfu2Wp9cOQmz5g5hTLB1mXq181L3f2VabHIEzAxm5RV0mV8Q5Qf/RtKdjS
+6tREzNwt7RfpHBgvhEJ0volZl1iday2dRnINGX+jN+pAg2Mz0ihvaKhUnlhtbB29WA2d6zsihdl
BmcZgI8/fg2YUghedDHSMkQFJFT0yRgg8iIyQDWxjdBuy49DUw4pmLwUvA7JezO3tgFPZ8BYB3yw
jHOZAw80Re4b8K1adIg10KWjiQcsX12jCKRpMvOM3K5xpuh+YmHeGfxYs7+L2jIPCSiejugkxX9V
q0BgFJ2hdQcSMVghQD8dkRIir5AhdEaHrkeT1OK5HdspMw72+ANadDb6omUcLUdjJJEGtEK3h0zE
oGuP87FEGzQOxqwlyt3UImE/4zkSjFZbuX8XhVkegQZukPpMy/LYAxEV5E6kBTSpdwtvkw5Diner
ylHMc9tAmSrmAh2AUtpeDsEaJR68JBqgHu9dvZY6dpcZ0gBnNOC9YtdZvw1lNvtanUavwwA4kjbW
4jVqU8v3WF+9Rg70Ius69qCi0Cu+YqFndzDQ0YSygXfQICu89GmbWRYtQ42oHsBW82G4eqmv7r+d
WxRxGjgcW3Imuz+NAfAYo0s1vCt4ztmWbCconwHFLlAzPPK43ZBtAuRyDhe3nFKOtbbp5AomGro2
nqZ3G7dTmjvQp7ibHG27X/Q8+9yjxeCijq3+wMu28MlelaMZlipg5J4E9aL9Ga9m2ls0twzCooDU
Aa6Vf0F3W+/3sRfdAws4PzUKu5A91st2W0SmhcQYLpL2bDuYgBMx8Gy+pl+NJJt+8jmGXAFua5ex
YfMd1E/aO9Us4ydsB4Ghtyv7Z/pVZ+A/oUjQm4mLnYEW5vpmDb5JdD5BjDMEhUWBHqgCWSOSdiIj
Wg2KjRBOcQYaz3moWkUJlNjC0+z9LK6QKiVb+n62epezbKrPQwVyrDS2LwneXvf4Lhr3dEATu3lv
ZRHkNiH56N84aCiy6NI0pbun2DUCPO/IhFnAnI5F/ARyv+pZ64psE6mA/dc9GscypWkCa3SKH2zK
gtkU09cYsnCbucs/RvSyRPJvI4gnqsjSoEwTyMDGCho+KlBt7sBuU+JXpKjJQyQ3HH3iOaGlghPM
ThjUrxPanDhyG0L+KEZ/g5JaRw+coUPoSQd5vcLFj6bozkJpOjSFyD3Nh2lybdSAp2PfnZnUSNZH
JHyN1mueBICJe+4q+naaG+UzMlhLhIGmH78UIB6yM7REVagPa5JvHfLt31B61o5g1mVP4FEU9+A+
vzMqfOxArUW9tYTOQ4qlg6EW30Bhpx1p1A7pjJ7K8Q587v0jNpfBOHcoS0ZQ4SOFY9YjD1cbyI7M
PROfHL0KqQUa9KjYDkNOJaQuZ1d3NN+1bfWMBsWgSLRReU4jITZg3a9tdMqAFpcOia2qB8WSB2DN
S9xFcApsramjpWD4XuLeiEqB9FC47Gn/V6dVDPXODu2w6HttxXRJ5f0aZF8WajiFhW09Gheqv+aI
VdtVi3UG7hayjC1EHoVzR/ZbuVYKqTJjOhYiMf0ZLBwhBZJjXYrO4rzfZe9L3YTl7oPiaWWf7kC5
omchK62QMbt6tJoC4nZmnu06nRVhr6fYaaoFGucHFQKxZvedN6W31Ud1hhSBA+lwqTdONuaNczAp
U38hx7+0qXIuOvzQmrrG0JSi63kwiEkLqfC4EkQvZcsPdcwE6kXbiPNPVLVc3At39O/nS3nTNKAl
uHBOD/Vgb8d6+OSmIcgvfUufivMiPpcraPV0qt+GpEBXcWToipHtaPQeymQv8qpTJ+20IkWRnSLe
48luSoGkX9ehUO+r3YKAqZGs1XSom8je9GM3+6uNziR/5lmvPdDYUozlgpcQ/frXeczlaAqiSJ63
kNLiubOp2/xjzLoiA/HaDtWon9BLsA9ta90vfw8agvUKbdHx9fPSx0SVbQkju1s5uJ+/T12G5Lmx
IeP7LYq71td0rm56hjsbsQs0vfETgPrxIQa0GBhWzScOgj5uy5NpgieUomiSE49gX5AMBb9PYn1+
vpZKtFSDRLtZod2tyQU0pKCr7eeNPZ1pHEMeZzsKlBLJpsiYj4Hout7gbuUss8mNnLCGyiLyb8Be
GyAeyv4yUXnbK5UwHukws9EJHd7Hm9XWob0OJUQ19stKNbEtHuOQS5EwOiBbDb7VDjnvaorA4CiF
wxI7N6Ai/pUCPpiHUduCzrYMyLaugZwccE+94yxrkMOuSEMRr5ryUsP79YACKrbzbPJbB945fqD0
Ou7XxVsPP4PGHPDl8/Q7MCiBEkaq7YLUsLsYeo0+a8d86Cuzu0DVs7vIADJRAB0y56OJQuVEgJWt
ZeKva63L/7qWqNmbl2bawdUT37GtqzZoptXmLtai4aprw2qQIumzZ+4HtWBP41h6j2OZyBwVtGR4
DGHcSEX0MkbiCrX4SrtGO2jHeayxlbmNXq9HM1S5PtmEOXmPE9an0dBor2mZvE556lwmjte9NjeS
PQ2pdcebnSO60Poz9fCUmRdfMu1IAwpKwEyPXkbzJZV9P2RHdLTLR6CmOgvNYMEA6bxQ6/HLoRkU
gw7k66XWpeSlHCRxoZeOD6OxOrlEHfr85BoqOq9OHJcpPVnZUqNqG6sJQBbA6T8m5XjfzYU4kokO
DViddtAr10HmiDBkHsElnyFOtQAeyBWnPbSTmTmQgIZe+h1tJXJ6xNEpHcDhGIVM0zSftilko20J
na22dcaNjRYwUfXzVbceNgkaQAEZAl/YB9IwNIs6+04toMQg6cTQ7nolDKtFt7EsHRSZI8QFtwr6
J7edLJDOeVNu0WaQb1tZTV29ItZ/TBoQNCjppQH6lJzNDUyehuRtUHJcvCtMnuD0qNImy9wbx7KU
9OYzvsnQNkR2C11E0DT6PDdg6oo0MPq7o2Z9jgb9KwSZqgdyDkz3QZKnv7Rl5z0JHcqwck5SQojP
4OjDnfTU/jzVar+v1CYPyWvFvbKJvQx1NBkcQbR6ucCy5OTcXADFxA8XSN3e3YLKFKhXtLmwk5Xk
AYZIu9CwtADoE5oeFPl4AIGnexoikYa9labfWzRyzDr4TyEEZ265XtsgtajzT5PSXSgAAEoHZBex
8bDOhDxg8r3VsAn2IvOtmEtrC3EXfK0ssNYXUwl+GIlZGSXYZT2QrYLwCuhtq91q99KOb1sAJZHn
gjjYzVQaKgSmlHPRpwu9qPeFxVOW4stkDXHX+IPUp6CDXQ9IVNFplwGCxeRhdZNNzHESzhyJIHLc
LrGs03QoFCMLHRp6Z5/WAx/G/jA2gC6922OgkU7GBKK98J9TtByOc/8hpmbptMuZ932Mp/oeXMn6
uVO2NAA1NIAvNl7HF3tb7shOFjpjcg7Pe/2Md5vVHENQEpx2KLL+suiH9Vb7L4vGEMQaqz51nUBH
55TcU9AGxIpcezdN+ddli0KFE3m42X+gUfgNol/A00on8GX6Ns0mZIt/jXXkam2Sfl12QORd9jNj
y0MAmtxjZpQtUjpV99wXaOBTlRnNKGXrgEe4dV6Ejc50ENb8DQk795OG+ydyeFp0mrOuO+oGgJDQ
LzKe8TfnfqIw9afCHkjnS86xWv06J9KU6NTHKTTV81psNC4CUdbYFSOj/ZXh/uyPIHF56PoRdB5q
jN1XUs5fewfcD+CLFEHRg8vR4aIOUVHJHgA9nva2K5Sd7vT1xdW8Fjsf9GEZHuiWJXmYSPnjNPb6
280kjXUK2FbN+sI68B64Qnf2JvdECdUJvECiP6hztrlVGZ/zbrovhFv8yI0cnZR4e3sCv2aHHlNE
JIpqfO74eE/5sz9FvK/xLyPQxOYGFbqAQ3fIP4GXonwkoMOwUVHd+myJvkMDWPJCgIo6Ue3DBI6t
BeZQNgagnlDD2BoT2KsG8O3uGqMag7o2IZMukRBZlS6L0nwW0qICaElalDAUaOx0lkUHTQybDKIl
gBbjNUV1+GOsttUJ2gbYgUCcbBmih76/EG+sBhNyJ2BYkSayS1OXqdWJlnhfh0wQ9AycTNHwZwZ9
vw3QIxqvQPIRn2Zbzx96KaQ3JEn1Y5D7dOZ5X8WsRmGBjdYSYTF19BOAdDwg7bZ2n6GB6j2fCjqA
/qFuCg0OyMgJyp+uRgs82JC5VKCbTbNRtGl9HZwP8oEc22E9zUivibJ8KBtwiZIg/dBmEwBVvzs6
W8FeQjpiZNSWGfno4VssHXHWmCfdAA/xeUKqqqx7tX++5ne44ZTbCQVq0rsLo1Go31j+CqVQcBCN
iRqknpjvNeCbTmhgB0XYNaAa001XKMDzKZm7E2zYWipzjraILCdEuiTfViBSBMpISxd3qujOMcW/
B/RD0Kss0Hq3L3Q0sdO/DDDrjQH0/+swgeljtYMbZ2MWefL6h3hb2vXUq4Fs7MFFVoPeo8g7/Epl
TpLGqht3PsrGFgTtkLvwGm3yTbtkkIxtjdcelZeOIQmJ5MB90g2NTyyb4FkBpZUCvkMamrb57ye1
mglwXiXOSFLVoL+VBwU8lYAXQj+Dzf/YpCODTBkUYThgT6q9EWA3bjS3PWW9EJdEHqrJ2vRNDXZ3
OaIDAP9m2uOlU1q8clAfBtSKaQRKR/BxANkHSeT4uJqyqSuPfFS/kIkO9uDVe1eFeDwN+7RL9lVn
/QWJnuEI7k/IGA1TPkIctB4CEKFbqDHxBvl2aSQPRdLZEk5jMy7/qgpVBV4mn07YMmmbdh65T1hL
jaP7Bu/l8NCYYuiMDmBJA29BflrNoO/NBr8ZhuuErofEdjurD7nuQMpIYZ6De7Ki4y83dNFGtLEb
ZrkhXvoxQR7V8i66CixXMjVgD7U15UjOmasqGiohtE5eF/RPdxCtjgLyunjUnG3hfENnsXixwAX9
DDmAuuu6Iag75aHl4BajyNpCd3YrKnVP6+gdfjq9xcWGvHo/8IOGflewYeITAceRPWZ6c6BlKQJI
SBD2Ke0TjdIKRJTYcrYnWg05qwEk9q0AjZYNvVETeniWNmIbNif6pwjNrCh4pKCJghLpHccXeW+A
RveMrmzcmru4eWlBjuGrHMpsNf5oERI+MeSC+lCNs+luiCsALmROFdtpLUjTpAUrHoalXieGDzRD
fsZDCXwtjYlmG8V0woxlWlBE5S+BiQMRgKgtt2rVQgVYluAUWYKLZGmuQA7IGyd2TyZy2j0IbFTP
5FuKIIc9gMiJ5pNtXUSzBmB0y+Ge7GqvcEjSQDML/fraqRva6q5Joks0Kyaov4jSKi51EFlp4Eid
o+xHiWc5yFWkJ+k9nEILJt/a0A72yQjuZoTT6RIK6spqMwwoS0GeOvS816Rm4mFNAQjFRFtAlCp3
lDggR9qbE4Sw+y7EDdZ4JEeh96h519orCDKKg1PXFW58nr4zy8G7bxh0DUorhaBCNM+B2jnZK+Nu
7TtzGX1r3faecyTk/Wn+2mDDh79qzdBBMrZ/5Wb52eJ59XVQ8F+L/mXxCfuBMkyqor8MY42EgGlp
ZzeZ5jsRO8OhVT0OVV79tyvXk/nxypa8spI0942okWepi68o2n+88jjkn7OmVIOsMkdIf1dbkJiB
jXs2lZ1ZC+WbwfE994ZcBxl2525A8e+d0PM/HlBHh6ggz9THHIRmgdO3zZvVD68StI35f4PaCJXO
Of+maIr6Go9OHur40T/GRaTs0L+dHdI8688Ty+aN5c31i5NEIIxOTO07hDSuH0PDx1CiOP4+GEgC
3nwMMXu/fYzUdOtfPkaHF5uzgffkYJjwe2455CtQhChfQAVbXwyG24ocmZ6KA7B8lSOqezLhbasP
vd4YdjSk6ckMrBINmTEt09HX7fSBnIrGAPSYgxTZmc00HI3EgkC8Vl6w1QIwgVnP0BOwnsdYJmEg
gnQkWxfHEvUrua5AcvwMhFF5saPrdEiCoZ6YWsgmmIN6Gph5PfTyLAf83VZGoEvlyE7HGbmVwkDi
VHpAzgPVHk3dq2CpDEnXwdSQXUAJZD6BDRaaeuoPMkNdFFIxMop0aiiqmoU4Na16wXtLFKRNAz5M
wc3uNEoGFTrobBzxfgwy6BT0j/vVAWkERKvv0WLqNjWL7iDXOQQG8md7Kt4VObivwDDhggwVOGvy
gvPa21Phr9RnyPG6oJe1o2izAAdmniR+FHF3V6daZ4Sk965JIzQV3B0JuwsHPfF0Rl4dLG4+k96W
ATszcAbVdZCEPcyJ8aITS60cCVt9IQpb8snR6pOR6nvkr/MgMLxENkZnoJEMsLCIW2KTM3Ao0Svg
8jZIxiltoBMiXxapVE6HJdpkBrp8AfVeD55QxEY0ePvliX2XmYoBkEIqvgLYFTaFl7+KtGvQ6gc7
cdPmqQcmi7ZY7K6QDGNuJL5K+xqv6eZfeH3juIch9zJJxnY6sFxHtwgfUqTbYFu9sYwrHTYD7EC7
xaook/tYw4OLMY5OC+FMb54XxeFklPqBqjtO/TjPon+9ieJOJmuLhwI7+IuC/7TBsFG4cFPHDN0q
QYFTCrNyo58urcB/KZU1Rh17NiqvTYbiXApTNZ7BsrNR8LyBZoo1nJQC+zVSqtELDa9zeoImIqlj
A9mXCtD0pD+SlxXWQYC24imOE5PWIPMIadFTUmINWtJAHgx4pLz0y6TOoWA1JM+NaFvQ7wCo1Bpp
8lyDuB9kLW4wT2CfDVpjhKZhFDnb1rSv3hzbappKpj/NlxHkdNBgt7GgSYPegc5hjfyn9AuBuVOb
7Qn/lH7hLFetpDuRd5aVcfKiOo7gBPzmq5d+TTRMHP3j3D8F028Nd7X8xI9V6kxBZXvKixKL387E
pF9t/P3sJk7JoOU+9d2066vcOCaTC9Id+aUFDuJJNJN4tkZmHJtBFFA1xJezA923gd3LBzt9maN/
4nkGLtB5rLmtbhrbQYIIJCbHuU/0o9CZHUIS3vDJtjr+NEQuQW99mre6jWq2Q5ZAIfvGocn1Czxx
Q+YakPhStOSBDmVdvKB/1QHi8R8TnYHXzQvAKV9satLLJGOT9aBNsV1QoP0anSYAuxf299VsiDhd
r1A69fUKjgXslmSN8wI9TooNzViDbaV8jnm5VxSwbKJ7KfPbcsq2DCqf0JJz9T2b1fZelZVeJSm9
ozoAYiArvXjS9k89ck6QWWih2yojyFH25l5DD9kyCe3FQ9hD3Exoc3QPOVLmK4XXfGENypGWXibH
MhqbV+iRLfZOQKUIgkTmps279kuDd1VNq+sno4rAVlQKII2lfZTT0QEVr9NbSK4+x/bwGSIXdQjt
vfyZq0i30BnZuLQJaaOz/5s4pUZ6oVJBXT5NiRZ4xgy6fXlHs3bzKNibqSfiKFRglsmaF6UWTBx3
lCYxoF+xGWaQYHsQ4VFAkLft+kzbkdDF7Bj3llarT3k55Y9pr/8kM0W5qavuKtMUbzJK9ZydUQIP
UyvmM941q6Nm4SaAerz1TLY6ScIJTY4XwzKs5wxCzaED1PWOImiCKZDulAKwz2STE0Yb7K1LHsDV
4xQgvnwD1u7kFXDpbh+Nnb5JZOrLgd1i1kd7jW3RVxn/JzufC6jPtpGfTMlwn1fc3eb6WG/qKik/
gcbQuIMupRckESs/8aRD07ITO77iYZjNEZISDegxKVgzwOczlvyenHmTzU85SMhivDpx6GyFZVzr
L/rA0wt3GL8bc9tVkYaz2aHBw7LwuRZHe9PYaVbfjz/JodSguzqW+sQOSzhk+6A3AxEqoKdasLDM
zXRvpvXwykJ7MvmrqvQMglNT4dMwbgbJMKlABlZ6oUraQFwBrSw0LCcomMUWf0Zl2ru4g30mM/66
YCiKAXJv8g5LulBBKyEEc0deRxNfI1OwbV5gf7c+bpEdKYSfIkMCLYAPj2F62q4P32jayKbeDwHk
S0iBBc4ZMi/Ls5om6shBpyBDOplgd8ceUuPbUVbZymFiT+kcbdmQxA9kGlQXesdJ95N8ZFonrbZf
J7Fpbo/awH9S/P92UjoALQa2B3y0oXeRJ3WmBy+LAfVoem6030UXH5UMb5vPVcTqlyqP/tbkW1fr
dKnv4mXyDDpBYxnavw7JuwYjY9Wf1yHP0XGmFXEbeso+MmVn8WS48yNGMfUZj38cGU5V+byw2ydA
QvTAKhP94uqa2EJWujuBCG488B5iOZ7j9g/ILxuhAsDEp7mFkIao2+672yb7XgPe1q8B5wY/AYRC
S+M7lHeSN1t39CBHuW1ZclQk7aNTXZfkMwBLA7euS6Kl/BTju5uynr8ptT6CmhFnAj14PnQO+FvV
45p0xqXtj3G1MYMm1gNhaTCxMtmSNliEtMrZdkBx0YI4eUPDbuggFA5FTlIKI82wptSd87udpMVs
JDDwMM4zvAue3QqywT5OzAjPHx9SHcvJR9e/iVEB+DmMc2ps48EYwmR2on3qeeLNgZz1wOvmc6/V
2bkAQ7Q/QdfjjcLSNFf24AiGzqbp+I0+endZrke7BM2KIRqTzU3KG/xfN8U8hEZdQPeDxoKZA2hF
THMzQVQIuqD2vDFUZwcs08/IEvGeeOsBumIPdPZuX01kny1tiSeKezJZEjAywY6narwnO5nI+R/t
N+vjO/7h8/y6Pn1OjxAd72tz3dp66Grbaopt4gv5z2EEka3Qh4ehysH73nIXpYsq+94ZTpRvgG1H
/qcbQDIiJywxxpxB6CVzoAqT4S79+1Kr5X25ZXoGSl97KqEQLtUQzNqS36K+CTzNLbZkI+2EAcyn
97xQfWPUwYuNR6lhxtoepVF1wY1xtzB9q3eHswOW+U9pa1wfwFlzDVtgZDLMY/VwBmuI/Sn/J2xm
02+r/RpG0+soxn+xjW+/MWNjDAWmB9ZY0KQ3WueS9ql5AdqTo38YX/RaPRUMzBYU2ZsGu7NtwwVX
oo5NiYzv5hRUh0kHrluKEYpl+10PNJ2OGssSI68A9mXrwxXUcAkveDSfQBvxSNG07OThvmUsxSG1
nw6TA9SKGSnlXQEdzM9qg5JE5ETxmYag+tt1JUufFSjSPZf/w9qXLUmqK8t+EWbMgtck57Hm6uoX
rEfmGSHB1x9XUKuo1bv3OXbN7osMhUIiqzsTpAgP99Faj6rGNcstE1VPXbWi7jQZ1h5kzPo8mssY
QBhZlnsapSVjCG5cqKuWHHNw8tGSJeh1ch71FycKQYui+QhWxIFJcRPVdG0BmDjk4M4US+FRPUET
L4m21DWyWJxMHZpFQxOXTxHyRo92PodSyKFtQPm8TO+6Rg98xjdGb0GlMEr9e9mgVM1UaqG1GEA7
wXoAjfkA9of/9BBef2olXvV/eAA5hbC4Snn8ZQ2G8/taJhb04bFnKcwNkDgIqbiWjXZStPtDqm2J
SH+2zeMg1QfJftOCBdYpNWPnNDayEiZYTZEHa86MukiZzF1C2BCmJhbObFowNR+TCK1DXh8m6pHr
x0QT5QjnOEIpdWpWN55nJ8gPskdAg9kjM80XlHG1F5DEMkiWN94G8W25ocGeaf5lRMiqV4NkKsv8
WrHcBCstZmeJk25QUt9uabqndwZOou33ebaaBCmNHeD9yR2ZdG/ApgrEzzv6BHLw+CmGHvCKRmkN
Ezm4UjeHezKJWkMFkWDZnj4C1LWbo2O6OgAg/3wikP5A9Ut7IEuvF1B9mr6HaTIcKADXgSB3NzW8
ngN4IrH6K1609zRIXzJkYyH6nsb39AWLsx5lH/+e3hV1vY5dE/TNZeYdErwHgN31Dr3fFE+OmZZP
BfZJlszkLWosfMcd0wZwMO72NAiE9LS3QJQQ0ISP6XheFSBxHdnGc6v0almPBJow8RJaA9I7gX0H
fPdZg6RyK2TyHTS431wOfR8QjfiHIoYaI8tz4ysm0jhNHGvNWzspQDPlWtNT8+AoCL6hNeMeaXFD
QS+6e+SFnVVYt/nWA2uBgAzSF54lFthOc2QwcqUkpaRclB3IWvOT/d/+yBleTL+N+QGlyxIQ1gxI
BRX5+yMGWLOkDqwECY1l4FOwsKVIIBNg1SwTPMOHoQKXhgjvoeIV3rsGsizYHvu7ATK29+AIQMzf
RemX8PwzeZhhatxJ/m0aHScNcj92FX34r5AJNw0cxQ7cqiXJl9agJZ2mhWafukMzmAjecqh3hwOK
3tTJDs8lFzJ+UX+gbmvq6xissM8JTh7YtvynG70qBgcK2n7R/9WtUasRkPnDTZ1j5tXITjfVuN0t
N6XV+ABG5SETAE5AmGzXT1l2gi5YfioMzd6NQCHcYlEBxl4Z3iMPEbpuTKd6M5P4LYlF/atJoXeX
MRmvLAkIdBtXv7jfvI1aXL4VTZlCGidjj6OJH3OtxfkNAhXvd2kM+fkurp2kG+TBWtAff20s/Z01
BkrT4gTMFnHEfDJDG3KmlfmbjSYpCg4vMiCx4XubHLG3R4jEVEcHKRsI8zj2I9mi7ksv7OFBGHgd
+A5kh9sJXFiLP6SvAGnsdOxSW6O9n5vXoZ8gWlrZd84o3aOlNqsusBtbIxtTpLGn7oZkuwTa9d/G
WTyejJbyTDf2UXae97PK9LMOlpPlgrnGbPH/ufiXT5X640vSN19pj0y7ZdoojwPE5rtQP5Bd+N4t
tjxgH/LpjUeQHVjCuxQGVnbbhNi57UZbqjwYxUsdQakCUhHGOkGeEZJz6XS1wk4PyMHxX7K+sYO4
RLF620V50E16tJ0Sx75qQNzOjeGb8dnv7M1QhAhv0QC5CMgtBSV+ZFuyDaj/W+tOEkGYjne3QYAu
pHcyua3KDv9+TaUhANmNR2waxy9gz2WQqHS0I1dd09w2vmSvNchrTo4H9b5YaUcbxcQC3oHCf2Ja
CSas+lc9WtpXdeFl9fuFAX7crIMgiGMgu1gaufHSeH2/jnln34QBbYGsTYojEgZgdAgnf1ObUEVI
jbAM8hrkO5GSpyvVFfeA9gaQB33dQNIvlbqx+e8+5EhNmoLtJFbey2J0FRffyrL3cdyyznTkHKp4
ujO16UwyZFlqjndqjE6YNNaa+Laow+nH2P82D3woYLmX9tcWsgwrEB/Fj7EVetvRA8ZGgMbwYqZ+
suFNZ7xUGv9WVBJq5gl48LCr+wG6Z2sl1STN/GcSwLfygoKeFMyamv4ySTlPgqzqPKmtENAC3EQL
h+yUNI4W5JNIA8ScslMUSpC000gfpuP7JQ1NmY4AilNMR0sigVaqsspKQyF4YkB4HVpgydkPwaCh
FV37oNlpHVR1F38dC3FjDmq9VoP4NnRe/wslU79jz/FeWG6Bh9mT9i1jegbdpy4+4l+2vmSjZW46
22OPZtq9JmG0m1T+iBpRjT6wNTHqxqmfW0gXZ448GpSB+uTzMRx78XikXq9Dcb4f/WlHkKBKQqd8
aBHRmxFCCj4ESpa/2zoXDBQkSk3O5Cc/5hLqiNYjv/+6ntNij+5l/Rn8GyhP0Zm2XiIsg60/gSUd
mBsVpCltgAIrxwVVmUJHq4YmhdB22iy2KfWvhva1wbH7mHh+jVOyrkn8G0bruStF4d5GUaSo3E18
hAtAnJSohgbAZBeuLKeMd5+8sVtet2M+XBZnhyli76x+/OQGIfdkI52iBRf4Kwhi/EtX1Y616hEP
OPhW+FqbZngdO5xb1oDfb10LPGOzC2quplWahBqeLmOxBp4IogbL80maeQ0y6w09mHqy2yO3r2Xe
F2uhnGkkzJGBW+kdAIJpNzv/8fCj1QvTMkC2iLJ0xXboKnrEyCxRl0mXOhEfLkNkFEZqA9UHbIaa
Qhp4n/ziwajiNTk6iYHyIKtm1sG0xWybV7DGet9Cps2OV0VdQG7CMOy7JJuavZP0+aG0nPE2QQgS
GnFp8yYh98i0SPvliWbvVib72rNCBjSpcNNmL3IDzCM+H28WlpwnFbp7oSeCXfZ7xIjceVIIXNud
n44bEwp9q0JVKriqUoGaWjYBglb+xbKFAVyNOtqDayMG/RVKD0DI+O6HUxOYS7q6Ad4cIZ/Vx2S9
SsQO+miQN0Y65wbMsLwVmWgupguF+s4sXIjvgAJFT9rxWPn6PfVcZaIr8Jbke+6q8gQ1lRahgVKL
sq1eA37HwrZ8X8XP835tckRSE8MLk01p46ApMxOEhMutkFvCpwGCZk+ryTHdh2naXTuQKmw8TyQb
+kVV6melJ+UjlNzMM/Xa0O8vZcPB+4cxavxGFxsXiItNWvnvNlSu3oeV5s2/RVTVlpd6sm7kTz9F
kMd3mygWzWZZSITdnQXZ4gutg+Aw6DdGliLIBEqVWvFfGVnyuxMpu3MGiHd3IVjryd65DguM1jBP
bVTKZzONd/3oGW+5MKBkXbbjjtwypNBzAwf7dhrM439bdjK1euUK0HDRskUoyqNFsMBW49YeVYPh
pnCmfkssZNRNEVv/1I1VlyjL9LYJN8toKBCU0MvfEV4LzwM0hY5dhr+SunaMaHnleihEUKOpozgi
4xq4RNXVU2APO0XTT12kDJJLVvfZ3I1GoV+iWvs1r4SMxzWNym/UizrHuQ69/sKmaXruy66/adAR
o7HYsOK7NvevNCaBXLxrRwucAbgjGDWae2yw9iEIVp4TbdKAKRq3NFYMpvHggjCQ5nGHt49jnwQ0
Vk9R8uQWv2t883YiBdadh+XwKIoyAy1XPpxcRe4E2LC1T027hpYO+KJmF1TTNJbj3FMvLXMTGMDE
2FJ3MIDhLjP/Sj2aVGKDvkKAYDhRl5ZkHr9nWfo0KtqTfGizB01Fbcs6tnfYYAyQu4nrg0Tt/pVc
kJSJr9CgOCwT+qLTdygEAIJCLUINL5JuXiQqmuFgAbq8AsOEj1R27a7SxgeaubZtbWVqTgyRrc5f
23wK7+q8Cu9QLZnvE8gbrXTyaUyU2ZU1v9IoNeQ8Hks/cu9mp6zFw6XFd2BeN/PBlKQ7WbRfJi33
KtVtjBQUtn5WOmsUXAFD4ke6eXLwj/OxFyhEArQ29T+9/WUy5hvOEASve32X8nzYu6gWeoxi52ec
TsWPUveROWDVcwG6tL85ZC179seqnh3w4h329YhDl1ohx2HpgYFHZpW40LQvjai+sFyzXs1uO4VF
8lo3srnKJAJOW5l5KeJdBuD4Fsko63WZ9N7Fbj1FJGuaqtP8ZpSmj99IElco74M80qeGhwC8xcMI
lV8MtOrdSleQeWdXHHgSS/prsvimiX1OVlW7MC+hhufYPmRd827jdGb63BXYCiZ91P+sEKvSTNv+
3SGNVbMxfXN6BDVy4LNx0uY4HmL7fTTqFsV2anoIsZt5+uTp7TNSHsMmzbHbbxUWwlX4iK618bpk
/Eo9poNNYeqzLjBGA/gONco98T4aRSiXb5wKiCk19WO+78lyq/tgME1AYY1YAArhB1WjklugVcEP
5BF5ew9cUTgLDMzUv3LxROMhuN3WpuVPJ5qYq4k9FbdM8qnJk/HIVFlF03vl1VFX1I3cEL/TcDgb
E7S2wcIBfsamEmdyI49Ji6pdz0EWewD4iAeeUzTIeI7aXBsQ5mm1Sgxd3BmDV1+BfdGAZkXq1BV1
he9nrcRJ/5lhRZl/D0JAcJjn9g/Wed2JXk68TfwrZNB2fYw3fdCa0bAFk167XrZ6aoIr8v5EJgGa
vq3uWQBJIzzapa78Gub1AcQ72i/DMc4QLp3eOjALBAz1/jfwZml7h+vDHuWlQG2qScxB3WKqN4dJ
xtVtCu1ylY1lfMlVVWqWAB4tIAk09z7sTueU3boQxbG0wKW4kMwAFgpdH40zsKvq5ZEGcny9NlVu
I8dvhlBy5fp4acCQ9sp/18Lgr5EpI3DkghXNb3zrtQP/1zY1hNySE1hb3+eYbmO/Gj/sKN+Lpkzu
eWPFj2ZhARif66CvatPkMe+q9ownzhsNTnFcX0BRfSmlm5+tMcvXUMaFwKLq+hxvwBVdUhNqKR5h
amSUGUYYhDuVUI+7IePgfAckLr+3R9Zcc+BHV/3g61/iVmrrqjHLA3UzZCygjimeM0MdwYCzXcVg
hvkSpo0EtkL3Diz20hOqTt0A26EVz7ruZSqi+KJrow8CXcAAICTbr7XKi46V6iq3TrnpURNfEK+E
JlrUIhkGFNYaVDbxkbofboZaDWAxcKMRqGBqv6OyAwxbdfXNdxFTVxHzVG8FkFbcu0q/rM6oiHPX
Hx5ISaAEIBUicJVH2INSnjygSVR9i5r3NchDg+IcuIjAkYwHkv7QI5m2mRrUgMiqMR5QSm885J2/
bRGlvJFHkaQWEAe+XCE6BZ5dlrrTCk+b8UDOtoXC7G5sgbnCVJrRqjURjmw3diWmIqhdbSsH582E
ptYhAx3TqlfMMM4U1ifqQqTGenZ4996N5JhsE5Qqr2XTufu6hGAYndVd/NX7rhLJmg7yNEpdOq0v
znYvwhOCOumKslq93YMqOC2HbdJ6GkDKBT92tuWddKC25uxYFoKSSyLDShPITqmzdpTJbgQGaF5p
mfDnmogUQZVwncXY9pg5gG5xMWR3foY3mpzYfROWMAFDcJKm93UxDakLSQS7EEHU5zwNWFx061Tr
s+3cr6NJcZYn1mHuGyFevk1VXmmJqnCzu1FynA/VZODt5vVzlNiCpE4e8+RURCI7Y7fz3kxeCrDP
n/24qodT0Z7ITjP60LdAo6oT1Yx1ZQpsPg0hBIMZaimtUDNXZHPUAP77q6AEKGqz0IDQFcLoSKMC
aRcnxePkjM6T7ACTGZMb7zTniSyWNh1AH8HvOmUaLL1ZpTVnJ/IokZFYtx2U0FqtdbGjQqlk14BD
iqbGkJI9ohjLX1EXJbHG9f+4E7MafpcA4tIiC+/z3EGl9NQUp141ibTQ52NcADM0FSe6ouHK5hLk
xJYEb+PHnIjcaZw866kGn8+flzSutUOzgZRWsrPzKFuTbvihUNVhNb4na7PVxYUDgH9x8jxb57pp
naRb/erCjJ8Nwd+bKLX5mWyuB349x85PNDgpDw62BsTRPlxoRKKCDpTO4FUrtPslTTUNLD7pY/PW
fVSW20gzkInSVNRoPSgqlRf1yJUmTnE/T5wzWv+stSz/77XI/nHHZS3znzvSymZZWifUYuPxiYdR
k6HylhC83kcXxx3zOe3xWFlGsZ343KVRJMTj3GwvtqOJizS78IBX27E3UyB2yDZfegCoHFLDOJKN
mtKtUc+sGpQZgKT0Ne5xggBvV8fGZw3wey/VXuu+qb6Xlvfq4YvwHVTQ8wXwpPPFv4b0ULIXSGUc
1XCpZv4fS/x/94EEGKq8wN+9cbjjnBvp2isieijiPN620Kmd2SEsBmWXutada48/+cX0npLJtF7/
Nin0zHZmh/jPSTKtrdfIspOzKFF8yQtN3lHTJyyHVmawWCYE4u7cRG3Is1iJvuqKzbKsjZ2R4Izq
CmP8NDXngRY2VTgvORjg6tClCkqoO6iY3l0TxsYuC0EESzYbGcpV27MS1KBlvRlQU38IWZe/jNq0
KxsToFZl163MX+wiqt7tDIxthwb4uhenwhnyw774/9teNahfo+zVnPhS2StQXkKTeZyTZQ1oa8/c
b5+W/Fk+mM1ucDwZLPkzgRQmorCJt12SYtyO3vLIlicyzfY4qEJUlFHObdLC7Bxb9dNya44Hzq5p
4jFYlmnD4fPSNDAa+bw0LaSDyvmOu2YwGagQ7NwJgcEckJRrXrtuoLVdgToAGV7nETyhxgPqWp4L
ZSO/1gyhoAgEyY5WmOfSAh+rCLD7oKBJLfrRYHs6r7SYljWbJNvhfcNONAgc2EPq5Pw8oIx/LQuG
HbfayMw7D7z46tFGalaZPPBM76t8BFWX6tJ2xSkj5NpEmJ3I5nogOAAo/EaDs5ta10UqfLvYSvP3
sqw2ep+XpUm+hmBWKroM5yhsg2jZAYzWNEhN/7Fs2OGoMNbYVclecw51j50d7We8CDgI6tJ+hrqu
NwgUIiE1sXRpFLVs+L1kZy/CqWdABfEulNM3v8eRKGL6cAahOPZ41GfKSFfUJGEJidis3dHUECzr
eG2oKdRfVggrEPxbQ/vwh31e+dNNxtxPVswrxRYhjuEgWfRo2oP+lUGI1Q+d5EfB0yFoZepdIfjb
n0HjgXLCsfK/Gc2FHByoEgcVA6d8I+v6UkJHZE0D7s6CxtR3KDs3a7cRycWPo+IaT8AeILWV/HDN
p6E2pm8WitLX0LEt1bY53CFFjNhDB+FOvHPHr4Vud6sks6K7snTtKw3gCIDaCjWgocRuHqg18C+H
JuooZHNkRgxqRUdBoGQnHsgmegcou3EYHxpEBrdWpIlbmMfmzWj1+05talOkkqgnei3eamDMhyIw
CloixswjoioHKmpZCl2oC3Vn5wjy83mQ/MlOzYjU0tFJ3P2fdrUs2KG1Y2X0+0/+H/Uz2aTFJxTk
zIN/TEf1LvLHupg/3lJvQ26ARJanqc53y7ImMPWX1BNBo3Xy4rpI6Ehg8m9DiNc1Cs2Shy7zAfut
oNggW78MDNuoX1nXooxPtPlXzwMKQIjyh5+BPKl0+W9ul+ssKxj0Qx+QDEpxSsm7oPat8DdSZ4Bx
59l3mfxEjV7zbHM+bmI8Gs+NXlYnA9nV7eTZ2FSCfGAVFV7/wzKjQJvy4jc4uF+4M9qvviYR3Efk
/epqun6obJTuM5zJ7tPSGwLR68bX0R4OwjXy3zqbjnz0m68AbUKgC+yHjHerWAzTo26W6S60m+zY
sC672V4crQ1/EF+BpN+NdZb/0sf4C8/T8WUQcsTp0yjPvsHtM37Z1YYNrHplHOFA5Wr10yFhXnxq
2sQJ6ijloMB2ulPiGdNj3xmP4OlwvkKjGWpOod2foR9WP4Cm7TvZ8ccgKjM04lKCtu6+7WIAqRNv
rfkorgMBZnTVijK5NEaMw75lDd9bZ+OmSfkD4BrIZCkHs3PHHWoo401qZuUdil/KuypEgRcCDjXi
9U5xZ0B7zVvVBT7xlN/IhBouDZlp4VvxSmrVPtL6dCsU6AP/1dq96eXJCmFjcbTUe28eCFEtMIXV
HfViN6wuhRlflkl5hbf+GCcg8fxYqETCeI0fU7rVCCKCDfX7wuTDYqNbFV77g8jeJsXHWWd8PPXF
qnQU5dtM/Da35EPNp34to+nUAevKDe8ICZuV44LFo8qt64xZmCCNgeBAuiWMQ1Sa3QUFGi80SCY3
Ni6mNbz7d0C4I00WOSet9ZyA6Cjsqv1SJbbxYCJodv6LfWjKz/bU7L84effu3wAAFBB7Bb43X/ww
NR9khGqqOZJVhkP3zu+KJMiZueAGJUwClaoV4F/o2x7cE6F9h3+Y6nmAJNO+Rwn3th8t48uEB2/E
WfwdrzDQp3SZdh65M92gUu2BKAMFyWomcrrVs1QzuwqBocit55nk4IQoAqOZFhAVN55CdJz9M5Pu
qTNAFGmmE3v6lw7gI3LATg+1F9GmiFr7AQjxdIv/DP8ssgR8wxCv3ludVSMvEFtQC+c69Kgt0Kta
ZvYD0kXbsWZThJrEeAOOLuNHaqOyEIjZ9MWZdLH2TWHeKhFpu2Ea+qPb9OMZeXaIj7OqeWjwmEd5
3lC+YRvxFGYA967ih4m3YAyrWa1URey3TtPL4G+fbeLWf3y2qNY/fbZE0yCyq2q/qHQrll0RdFbc
H+fiLNUFar4/UtlXZ2oPqCPpDrXIMrFCZBUUchSu81rWbKwEjAGz0UXaduPJWFshjV3i1NqzrYSY
WRDLEP/qZOyqBO/oyDlPSsVLqqbkOtt2EcTOWS13lmTlUQMk5CJcLi90RQ1PKzCUha67XgaaJvye
dHq4Klomt1YaWQeP1fGDN6qSthFUv0CenFHiWb+Sx2hbJvKb1jOqf0QAPfboKPEosZa0/qcY/3xJ
ThOcKAXA0sTZChnj2A82uhHBXYd5qEEJ802jYMWd1fUrowcycAAs6Ml1AJG2s+kLuYU6aE6dukYE
bsBZI0n6/tortyFCLZ+a/jc3iV/+rgQUETJWjD+3RbFDKTfyevjlbU0nnnaF6oq8DlLohrxmZaMf
M9OF7Lg26W+6I3+Nqe/dIdEsb2DTRsW68rcM3w06zpC5UssWvNyR/5iy92UrxI33U4HKdlBrg2F3
6wEzFiC7mBzoaEvdWk/Tw3zwVaOo2Eg+dRHLTA5poyMT3aC61CPgapQ4w8owBmfjl75+dgjtipfE
4G5RnnH3fkeo05yiHnGafDL7M4pMQC9RgKj6DIHO0NxGNYrKKybFlsap0VjyLXVrcydLk6OGBU1S
RsOl6poKpfy5AwYZz5UrMiZV9+5juZwHddch+6u8aYCzSIL/EkoLWY3kLbTW+YWLEGBC6EsFfQWJ
RpEBzY/UPS6x8+q3YHzrVx5Ck3JFxlaN0JUHpMyhathtsdeGCeqPeZRba6MG0FBiZ+DgNX7q6IeG
n1B86TMbvzm6jL3H2spTKJwhbk4NclS5QEj3n34PfqESvP5k+TST+lOWGNAsD2itZQ6EhBCKV41Z
MGtjy9zNr6AH67c6uMCvtRFaF50/GwruRQ2Z6WqKhRW46VhuEuxUGM4goXeeoiIgl4xso1+20O+J
7c2yQpvozzidxKDp83i50qBKdvRVQ1dR5vQlmBRcGHGe8zdk7afWBnxXeTnMhtJ5N+7Jh0y2U/0z
m5Zc+uRD3aoqHDtYRlyDVWvDhaBkK5AwEmXy3qSIRraol0c/l14DwqHo12zLaYTcnZZV26HQflME
8lOQMksSqPzEIE/vgWY/4+z4OZr5R3CTJntO9Kwl2gtQ0NbF1MAPKKx4hFL8mF6aMS/BvcS1exSh
mUHTxyZiPHm0AmNk+VNG2QYgxRLYjwTCNU4Y/+Jp872K3P5LOyJvr7mx/oANjwfuyU7H/2OVHfDS
GsCC06Kan2UbFy9X/B6cEv8WqRjP86Vmce1otNhTlVmDSiI1Qo0rgMwaQYsncRrsExNFe6DDeAPw
8h5ine2jN9X+GcWCbUB2jYN8sWrj5paF1nTnOxL7FzUhBlcAMkaVc7JRX/zkVZDTFXr5HFVTu5Jg
5DtTMwqtOOuqWWzU5YJ3gZOb22oCIFyU3aVzo+rZBwr2ofPCQDfbGLiWdeuW+bMj++oZkVfAG2v+
QI5RlV+BkvJu1GvT9qcsm3FeBHp1oFXNY/wO1ZqVOtDiQSQO1M0nZ1oDC2TvqNt7NdKDCHBvqTsm
YYfTWOutLXVTcIUmB2Q3rIBGkYnXjk0Fegsa9dwhufQ9dqg0qkuzvSFkcE+D2Lomq9oZ9X2hadYE
tuWsRUFGe+yxOUAoqcjCC75b4YWuNFF/AV+22JtG5UwrswkHBOBHMMEbBQ6GBZSZ1RU1EVQBjmGC
Zun+zW+ZRjPIhaYt3f/3pZZb/rHUH59guccffjTAOsEPg/EYxhBZ1qASUq3ocmlA/OGsK6uWKwgl
5KdlgCWgpG+q4p8p1F+GPbXi0qWrP2+Q98hIGgwsh//7MnHz8cHoLvRJZuNyVzK6bWNXK9c27iee
4OymPsQyhbqzC13SlLpOX6G82Rw0K6nuekhDOkgFnUvF2ElNPTpAgWhhHYym9W4TdJVmWw2iRpdR
/QKAjebdtuUZaiU+5tKMKgVaTjLzstgnHbXbU44nEd11GRhBryNckV1LL8bOnMeDu8nqxA/mO34s
jCgVCrfB4S3o3jkvcUpujHQ9L0WTY/6WMxHf5qVybtSbONGa2cXX/KsFEqIdGCb40eU6P85XLB/e
r/5iIxfp2SzHDxvzqCk/rhabq5ZZVqWBxdaAJTRIbfziQe/mP9QDAzdVDCZ16oZO5j9wExLaIjNv
sfJoIK+2j3tnCGiwsT3/oUK8pWiEfpknCQ6lQBTxIPIFiGjJu/LmWdYVNCnNz3pyrpqr1z9tzq4x
w0UJixem3ZklObiZfD08sFY+EyCdYOiRwqIjEjDbFxN5kL1ophuqzFf6iANB7qR3INCz79MkZVc8
kDbUo0abwOacW/3PYYwyZPp6IPJqv+kCzw3BYsCK6NTmtjrPN+5b/3GVpca7ja6G3Hbf4njMV3pV
sLd5NNrphv+YcZ7dO46T3YP32j13/XQiE8QhsvseQPxbiGcZVPNkFJDbMNzHIGO6Iy9q+rbbZ1Yl
LtSTSZrdt2X1WrESTBpqZTLJDpwVrmZGh8U2VFYbeKme7ciFBnJeoOiiQhEP2WjNuIGcaNTb2Xq5
a8S4tcskGKiX9SIrNw/MkMBrGR4+cFpN3sl2+3uaRn8ScBENlErrT6sbDWh40/kjLH9ChhOlAPvX
dTGVYXsnfRafl0/GWZisDNAkoiYV/2Dk27ltuNI0l336qxozBIzUBF0VuVDjT+AA6YzOmP8qWpQN
PkT3ioIHy231vvT2WgPc+vKXDu2gHXVPfFn+4RAgBe8/zw/Lp5Ol49+q6I3Wmv8PfVmrqOt4m7tT
bR/BsCFUMY04MBMiCVpVyG9p1z+ZeZE9pZBsPDJdB0JX2aFnZ2lVf52wDwf40+u2PaiMDl5R288c
RHfkpLumEfSu3l4Sy9HWmlMVKw4BvsdBGi+iH8uLUD239qctsCJgTm5847F1ZXvngfSq9zLjkUyD
AWqvqIiSE9nkENX7Iqn0YJ7gmNGjNLYh5waYOAHRw756SA+0ODhxsyOiIsaKujTBx5dFcw15T6Zh
Qigxl0O7o8VRbVKcU6v8RYP0cbXEOCGFG93mu/eWANoscTe0mMcycdXt+kr+1Php+q3KmHGmnsT2
cBcycwCdCP6gSZPRPZAqaxokUwWJzJXdhvJI3WyqrT1LEKwjF/oIApVx+vRIBo1B48VvJn1PHwC0
Hvox4hJHSZypRPKqJ9ZwP9mM39WT+BkK3/8CafdxA0XAcR9JdGOurUG6BYxm6vvnui2gwIcK6i/g
KbRBiVv0p3pIAF0z72fzAAU+3jTgC0GMJng/cYNCbT/j9BZsfobUx2ko69UnoJ6VdhATN6wHDR+7
jsJXyl9Hevmdd7x6qpFk2/MOEj+I0vpPyoFS29gDfre7rxqCnN9TBwDITNi/Myu/9flovvG0H6EH
apb3rpUMO68x5TFs3AxxikwHa6Atn7IRyrglBDp/qOnQKLV/J5jOCgSD8RUNt6GV46uR6yhJUHXk
iaeB2cLIUHyWx/IFGhXgcoZ9cROq+jz3GdKICKjNbi5q78kN1RHvq43KbVktSX+ERHQAyeMRNN8o
79BWxfizYDHQpb75CtnhBqBEo9h3ss9emsE+s9qIv6OeJw9qwKOvnJn6pTJGpNasMfn+MVPkEKOg
mZUbAbZtWfpaS1MkiKIyf6GrMnKz+Ur8xfY3v0g3dDw36/xTnk1zrfEEZrD9p6zenGNzxkfNmdwD
pdfmUYYs2cbRGpSZfOToyJlWyZtuT3aZ5qtyQmL3Wg91vXNBP/BqFvXMZ+XmnrHJLK89AIUEcd68
mvmssJeGPe1BoG362ovy9xAnQ5UaYAoOCYibtTA3CjsfxK4PHuwmzv5LXwQpX4UJD09+BtkRQGWy
6lpMDhIuhljTAPKE1TWBhqC1Tie5BoYqPC1u4ejE2zHKWSBtVHMKADVOvBiGp1iY5QYsZXI7dycQ
sdlui49ksuGJC2MCgWt+pkFqBANhGIq67qlHq8nMeF/NNsT7apGlRduBlz0iXp6ZrYgzC/JDZ+EZ
7f8Q9l1NkvLaln/lxnkeYgQIEBNz5yG9r6ws19UvRLVDOOHtr5+lnfWdrDa3T0cHgRxkkSRIey9z
olLN0noT+1k1pyJtEOSFMGdYn3jpA7Cpe9QQEJtzbSVCdX84xrWHHvDzMf50FruE92vRQXtSjrx4
MBJzT9oMAdxJNwm4VstB/yjg0RfpWHR/V8K0+4H3057B/HWJh6O3l3Uo542Y+KFOcvuZQS79KlvX
qnwHFcpiEQI194m6BWnJDyYL18LKO5Dq3S/0i6lrGFeUiFncN4w1+ybsxIKFSfSlzY55afufuwSy
q1MzRTuWpepBD6T2KsnhoWMBLmRHibtNUhzHrS33W4iAj5RN/wXZ0n7ecV+eE2GaMHOdoDJq5xNM
lJP3vg4cWVrYMaqFieRpB4VeaH9wthhoz8ZStVetQLgAe9dWvWfLN6cZ4OIuQBPSG4hituG6BqB3
7TQcSdkWT6IG0wjo+3vT2sdz5r70kFrXemnXL0M246J2EXSl7zKVXXwPZzntwXV2fOZ8TqG1CzPF
/rM1DWzeJnEPL72w3zRuZ2wYMp13PSjhc+TlptdyGA6koe0rqHdGef+ZlSnsIMG/MPo4e1Sg3oO6
jb2wKmAbikfyoxG373W3VtpTjNXLXlVQBuJ4UIKike3oIwdumh7csnq7fmL9p7gFxL6oRybbDRwL
4ic/Kw55bviPMQSfdnii6F9hP37W9SnD28KSku9cD1IpP9dPSGTMcrMuN3j8DUdM+Ifj5Lg9/KF5
vk6sIpqVbIAJAbV4MppmTenIdd6P8DUz4IMgfB3U0sVbnZek4wbYtuq+05sawvrIXqCOitRwq8tr
r16VgdXNCeVGeDesge897gZbwrfd6g0vntYM2OFZSjKtN2cr367ukVurl6rF0yM0TOtOJY6xjPRe
6I7ve1T3p1YASyGfA6zkOsbdsxNIHazqySueqkp9sxFl/BaV9QqBuP6zmQXJAvip8dQKgciemdcr
lXru3FKTMQtEZh4EKSJQoJjKDiJymOeEO6qijaejyLSHNAW8XIsJRrQAr65irwVbWRPuCMRFdRAA
gP+N7R4RyMlPvn78qtZ6taaGbWLu4JFcGEOy5czAW6JM4IHe1SGHmY4ZfwvwqxCW67wVvowXpuNk
Jz9hYi+nvF4OrWrB9QZfHG6e33id/RjzrnkUMmrWQZBn2zBz4JSmD0Y9JhuO61HtvCG0Hy8Cb1IL
j4lxAwlBwqjTxleqXAaeYy2p2IO8d3HfO3DbWbtZBrj42DxMKgC1P4myLXIaIBjC4eEeziDvdaV3
NIJ4q6S7/JNnRWDjVasbJ52K95RkC0AWe+MB0TVchT4KiwVx/xOkrjbI9Vp4hcHlCUKK1b1EMOZa
R0VqALq92dhzw4MAQsc76wk08G7HrUJrUwuEDytYQ9yKLgQUcV3tY2yHQEgL158nWmEcVq3Pbl2F
D57TpIduTII5KXq7/9S3uZ0eclvbMyECv4SWbwpTwmKGn635BXobLTD/Vnr2WneE1gu+iNSJugcm
KggO6UftKN/7dhKKxrbVyos0IV7dBkhkYW04feYMzjxDO77ALua9noAY0Mi81lP/ScXBMjQmcAya
JtnwPpIrJDmQ1xMTnovIlUPdBqSQJE03ZpI1n6iHbCK+jmHON8NkK5tfpecbgw3rP5ZJeB75MrBk
HOFvLBfScNKt4X5Gl7StPhapFRH/fkvXv4z631p/GXvr3OlDlcJo11M47foRSVdYoZf7ARGAlapM
+0EBEgabYzV9y4O7YuiD7/ZU/rAdIZ7a1MTKMhyCA1Dg1XVMmxXGUo1gKtHvjY28WseGzBF70nOg
Vk94er1J/cmeM/Z240zfeNUFxCS2WQlzHw7mde9mNQyKx/adiX3rB08GzM277ImzmuE+7Sto02T2
KnUALo6SsjiCBK+WgD2Vz5VnfiVqo+F+xWMr+XYbw6JJLozAeW1dfJnEWgPCuFzdin49lCvYI8tV
6oXhwRlBvXKGF0K/53kHazoZjCfBRX+wWixkojIw3+rk2sEeHthgzpAtKIEQwU8ixwwTYWFeHMiG
JtNFRxep1e7A7aRWrBWtJ2r909jElchcZAoCqoY6YZqAeSUMaK1yEPuyZZhq6vq+ciEYMDavZSty
+0ebeOICP9oFFG7D7F6GmsDQRgcodTv8qwKHeAFZDX5nFHD9Gw0veQrTvFpa0Ns5gvKV7twicddT
kdtnOy6ceee48rWz1CVLc/4DxH7gG/32myz/Ge7JFvCNLrEg5I93BfQRfIRi/OzgNF0A9MDwTD9/
qre4ctdeUV3dh/zRys7gdu+VgjHSzZAoK2SzdloJMdwJhkS3BrPgMPwwzlCwgRJVAdQ+giuz0on6
PRWbMX8vEvUQb4ePrePPRWqNGehh/+PYfAJGp1TZAtK2B6f21NbXEyygEeHIJspMHqlMG90lyCe1
jRMvOpiYfJKeQdz23wMnl2e3H/iFTcmJxBBs1dtrwEbjFfUas+k7WHrhGXPbay+qtkYbvYYUvfTM
9d/Hgn7FtZeqC3fVitpeIkIJgPBQsZfIhjYcftfBvZI19Ljx8D+CI4McVNBJBF16+zgBKg5zxNq+
NHndzHNTDZ9i337rfC/5bpUNhus8lJOWWCqx5Jvrw2h1CB0GQ7YQv+mwhjZKPyJN0pnRMTCNt9QI
+HVC2SVmdshj+UbTNFogCLBcZ8Lukh1N1nyOexBk+GJJal6k69UOQXo0KrwqtPIX1TdDC2qHrue9
mN+6Uj1sOlO8GPxyBsHeaQ3STPbiwV5cmUJ+yQLQoD1osZ3iVPYnAQI1oAaN/BLDGsBh0N6wvChY
/zwyMaPprDL7RWFmc4QEkzpi1quOWIHEG2cwnoUdRXs7jlahlZUPaRp3ZzfxAGjp4Qw6IOYyrwLG
NtRqdE5zCEPx+drKRvdbDfLHHpMjrFpcbsDyEhEy6ksbCNetnF4Zd1SKSt9d/Ou//vf/+79fh/8T
fs/PgJGGufov1WbnPFJN/d//ctm//qu4Vm+//fe/uC9s4TgcGhaOD/UR1xVo//p2QRIcvc3/JRvo
jcGNyHrgdV4/NNYCBgTZt1gFIbhpYYnQrc83tq9VFcCkvzTJCBpu23rfkDpH+lx97YzFdR0b9jLZ
g7GyTmiG1TtOtwHUzElP7iSztSBdOdil8pkcy2h9dRlMouanMnjEJwkgzG2aESdOvEA2JoNBCJSJ
aBMmwcc66lxm6YLhHt/BnhjoWb1xVDYcbb0Z4qZa5XjoQZHpn9a0aj9BTD/bOB3DjN3J3Ap4JNFd
u9BY6kwHgJsCm/390nPr90vvutzFneU4yEG7/OdLD3m83Ohrz31o+mjcIAkcAjVlTsuMG+VrlSBp
oqcT/QQedCl4daYeLjhPoGozwMT+3KtSgbHLpPhwnJ5pmQ17aGFWbOwcp5avaVRZi9hO+qMHS8x9
WUAnY0Ru6nmC6DMur/tNd4X+NDDeuisL4DQSpuOBfmZmNd61MrZ3nFt45oLS4P2H+9K3f704nCHq
i6vDAQ1xHdf5+eL0IikFoPPq4TpJdwsHvPycPyNDkd/DUba7B1X/iR6HUa2MFT3yqKh7Aa6l7scC
XsWW9N8QA26XrpMpqKbhwSRVDbMGx2k+WW119PQcES/Fi4pZ/uIYBSyDih5dx5zva+8sjbw6A2i/
QsLeeci1mn4JbVvIHSTBnuogGZasmwL6j9RKA6poWDlalx9RM7jWVhEHb8/O5ghOxdvJU1DtDxQo
j0MAzQy7T6p5HYBFKJsHeNc7D7/05ea5dq2tgHPHL1N7cpizWsff6Uayn5u6EOykHkEPTH/ZweTR
96r3s8dGbxApLConhgAYClnkdrMO1MNd5hfq0WrNamWYU76kVhrd9+l1dA7x3rtrvJEXFltavEk+
iMt3jaefymazoobSYvI/3BHc/+mOcBgTJv47cMz2QEP2bP1z+vCkwpPFGiElEz44eEXBPo4Np96E
vDLxDKPy2fRr640mYdzohkPoBMPJkD6maEYFK8g4OZKr7NUllsxjr/awtFv5RVHMGu32FgEECO+d
Moa5TFLuaRA1UPF/rLseLGRJsK5rAZTNaIt04/WTuWdcmHva40NilzMVjUBbIVHENlzE21vzb32u
Fbxq1//h2fPzY19fTAhAuZy5wrcgROe7P1/MRFbMTDMWXLyhHpGKzfyZCf7C2YoMH6DvzFx2qa9e
c+Ysaa5LPapKgqXX8x4KtxCeRRqxEOAed8WmRp5BP2cr/XT9sAHJ6Ni18HJDB6qGxweCTqZEOC2c
1LxKTMi7Wiy7N/0kmlGwhRpYZrw3IDsTIUoAWXeDt2oeFwW0bAI/vXeBc/n7VfG9324xm3vM8UwL
kruM279cFcyoeKia1L0w2OUebW2YAWmTBBA27XJLmqihG8eLobiP3CldfJBezmFoQHLJVAf9PBBj
BaTkSVo58Ebg4Aa3WdRVbECLO6vnBAXMHchzwAo53DsaMRiHa68tvJdbr9oFOs1jsG7sdWioCGKI
YkRGuKFiq+t6AYaSHO3f6qhfoUNN1866H9WNtcBUmxuvlZb3nnnhxB/wGIaviBXGUOpyyy21RCU8
toIKNlzU+qG3z+saBrncP8jW0rfA+Bm3U7GKrXraKAdAFV3P8sHFMwJBRaimYMUPwX4BML4jZl3t
Dw+WJpAUICIjdYuVki7ptn6Eg1LaICwHizAZKsg792awhbl3cWqbCDLzUxPsReZ9SlXbXKgqx6tr
kSKHsaIiNZgpKFTMfPv7PWI5v/10fPht+CbMBXyHYxWu2z88h0af4XU32uVFSlNHndVLXFfRF9UD
dBgMLjsj8xMBngcAMPT15JcCihjI7wevBdJKK/imQiXDc6PHn0f6VcewgBkPfmZE4LhCi8Xt4wox
KcjVUlFE01IW7fTQSQ+qIqFaRdoRr8iN/AiZWEBNdRErjGYjPK1yo4tZBfHRUjjDhoogGr0fkoqw
Ql5GgJothY27nBhBUWDVy2hymw/Ua7DFMTOqqitxCIGqaZtyUN2u1Gsng5AEnMDMK/UabnP5XWA7
H6jXRTjUy7bP2usp6DwjiDnAfVuJ92pZXnvvWn54l3Tgvw4g8bzarQWncMayAxAK3qMZlttAFuYr
VEWaFZ6pwZq6xTH0zwvkuvpGAO/UYQVB9S5v3m6HtcMJEWA9nA5btHmIUHxxqFs+ATcK68ax7OQj
NNc58DmI1lVevR1rZARAK/DmUL+IvmH6pGbZVAZPSTdZi8AY0jsFbOimzTtrS0dyGmQAb0fqWRZe
/GIAORk+WV0wzC2YxiE4DW6y0Buqd6pmXNaO3c5Nd3qvowbqN2CUzZh9PYaI1jCxqu9EiAiK4m32
GQLwO3KGbOJm7wyT/woQozuPvVGCPwH7VK+pzM0QIWBvWraNTyCyzyKqd3WgnkBmSO4YHof3IxZG
8LyAwbWTd4/Ic4WwswvzxzybatgEFN2aim6Zttu6A3CcijBhts91zVZxa+f3iLCbi5yl3sUq8/SO
ld7aHAfvQlVDFDSLwAqmla3rLF7WcO64dg/6VJ2sQm0pWAvTIKgbpu6WAkaSMmS6rhk8YKM7BkI4
JksC0m2vhjLvo8pBUC+vt3ZQlT86K3mz40mA81oHcyzT+bk07XrN09oAHmiCXANYnKsiavPLn46T
JtshK8o1Ahbdsuxgiaei4lJoNgpgkHBJ1kQUZeQwbaxThZ8U6mjjwDiA+roTnlIiKpGTH8ZPIs8X
05iPT3ECgoYoXRO5FqzYMbvlIGjkeJFqcUMnLRYgFg27vmoqZOD6rk+OdZyX89pk/j30SeXaFkUE
x5l8PCQWovOAJHoProVEgZtL8QWcqmWahfxH2Pr7rkFGhoYDDuDf81BGawCaptXfn4T2r29LzBo4
sxleDK5pmnim/PwgRBiqbKzB6GAYbyLE2gdILxFlAHJTZ1+25gZSYYiIUF0H7yjZdI9T45YwvIFK
vusV5n3cKcwH+jL7muOuBLiMv9x6AMMfIlEdRBtPS6yQzkoLkVWsfzp/SaIqrTawpT1YOMIYdx7W
dXadR9hAH89bPianVjbWmRoYMiDnv18G89d5qb4MDsO8Qf9zXVphf3gfeMMAnLdg7ekd0+75mkmK
nzyD8zFEvBAGsK0Jepm3H30a2gs+2OWvDwMaUaQA+dOvXxbQs0OmLJ7//SNz85d5jmcKUwh8cwIP
D/7byhNMUxNGg1F8uk7op8CroIQeRp8RE051UB5qO8m69AO2/qea3vGVCSjV79UhdBuv1cxuo8+w
2rj1ruPGWzhRqaDRtKQwZ+b50ZPlQMslT5ejrCEcjJTHQiWmvBhh+b4HIwS+6FvQPFRo8sWo9279
FCzy/sNy3Pn5e/TwDxM+F692XBbPssUvkZDIgWuuE0bet6qqIQyr77i+ZenJWtM+Fmk1EFu6plxe
EQHknkxOyO/VceWHy7isgyOyPy1shPA3D8ZQ3/s6iUJ1Q+A6S0SEYCFwKxdt9RXJ0HbGA/kMerd3
F1nSeWbWc5o07ZM9ZNklUdaWaqFgFR/NINUvfHRKzdjfDDaE4KiIt/G0DNO6WsPf1nkGDieFZKpK
99SqcuBA/n38ofhwfMNm274F6xc3h1qOQdCsESPqjqrf/P3u+2Vpry+0azKP+x6WPbgB+S9xj1Yo
AS+hUH1Hugt8Zv0Lpisckl21M5gHy+igLEeoi1tzn9sHu1Zqd+0n63bYj0UQ7qTOFSA/4c7A2oJA
HyUMqLIjFVfaBW8Rgq7Ss957FY77vStZdSpDiGOPQ2YvO3itvjUwpMOz/Q00PrmCXGG7bTMuHp3A
PFN7VkuE9SqrONVT4J4qyNTN605Mb0GdPA5prh4Rk/vlgOkI13Y8zLh2yUih1jHB7LLzAPRDkPBI
JSjwjOf3+u7ctmLYe12BCXtnV3LZ49ZdBNon8za04eo61DI4/NYnX27yOHchFFRGJ7+NhgsLysdx
MM1Xz9E2laLRf0tofPK8Jfh1IA2lmBv4eDxci+4YnRS0wB5sqCOCIONk4HRg9J+OqodXNiC9f781
TBv5y5+fTQ6z8OvzfdtCsI4L8WtAksGgOfciWa/TNuG7Fs7vc4C+AEbsnfBTlPlQMwSHQHgVSK98
iEC+Qz3AXN4KsprAEkRKfvIhdg3fKsc9mUgfPWVIcVM3lTtqH0pE0KiYO1AYr+OeQZ8zwsJnaIod
kp9fgJuLf2TFCfN/TC5UaCO5GIhXrRo9R5C3vXD8+lYZK8tDk3beDniAft1UfDqDZh8u8Fa2XvRx
uiaIfkzT+3HwPZ3B/YYYe3EyQ4m5AMRAuxM4E0cRJvnOwjdh6khfCzGxsD1OxlMFCZUT9aJqKo5t
OW1AZH+jeqqiRtqMXRksTKzg5tczUGWtD1mbQzdrlQrXVPfhZMJr1u0Y1/sPdVmnskPDyoXTl7AO
pSF0Kgc8vrWVVtnHOupjOFWu7ew6xJ5+/9RwFcfyXjB/jUlzuQ1ZfbZTkABhyGmCaitStQBx03IO
cWEh85KYARQPW6PbUzkXeThvQjPCQmVcpkHtwiBvSsY5tLAxOXCb7MFrpXeceHDncomSrmrTwJzV
DXNg++JkSMWFfG/w7MetR++wH9Az9/CW5gmm/hiJnKq3bTw4ZtMxfH0gaOBDf6J1jtSDp2WyQZoD
uQTdSHV2wpeIQsrz9UyZP66ycZwW12NEWLzEU3znVeuoTiD6p8dZtVBL0ze95fUIeVDe27AqvR3U
M6doAc5usaaj8qkITlEa7oTDnHwOZifMRYpg3KTsep4mDPgBLjwv1J2OMwChMWugibqjYiAF1wQs
QHT1R6BNGUIaJXWtA40KRWhsqgLfCX0qqrMtMEsAWzhR/4hH0FkJTLmgazMOwWc7r6ODgMzfXVV2
K0tyfoFmJ7/YE1TNYA3iLxvXkWo+GMkM5jvZPXUBXMQGGxHGspFl5Usr5s3a7yAMXadvaZ+mq2Hi
0ZYbFt5SU4C5pJe+AcxaL9wmt/YwkB0uRtd9McsgeQPEDbNC1ZgnEfrJHRYa7owalDv86ErPuI+C
PDlMdZMu6ARIcuyFRqbm3XiC6iIcCQZ8FXSSNHjMC9+GkO6QrtOi99c1N4pPcFGfj6wKVlZagyXs
IyNnNPs+LpFGahHXnePpEm/NxGOgy+OSIYjMZsUQsXIe4CEWmKG6p1bTjbqFiyDOmorS8AFNg4fu
9VAV7uES4baT8Fv2AG+TaBVYiMlSsVQVuwM7dXPt2wyg2sP1IV8Ftf2VjuYVnrGGX7IzR0DFfLCM
gV8ye09t1xoFUksG8OL1owqjUTssP+Gaoz+5nWKpDD0YMMBqmNIhtP7+mXV4O0bedU2fo80ZP9hc
vX/m3hV3QIar62fWt8MKMhX5ks6aOiAjTJ4HUIQ+gd7Q50bqoL9+rr99Zho01MZvnzlMKngvIIV6
16hh1RuJs24rf1sgzQo6YVsAo2N0mCXS7pi2FRDISG8VkedsfGoRRg7iqUrh0Hft2YCfEzsihAGf
hvjoY/QAx6+CSLwktoQnONUxKMXKA+1ea4vOYjOgJgNlJAsZ4QVgJw9xXYKaU0GwD8IB6QMotOlD
mcFctPfvqQPwH/aSgRW3pGLBEuuCwdSRhsDMTSx62asV1dUCef82mjuNPW7zLp2/D8Nxa9kAYtWW
kFC3uvSBhU5zN5ru+tYjK8cWf2abb+hY7dT4R1wR1c3LothTPxpahQOc9dhQb6lODaw/jDx+ncqp
3Qq7TBcI0sdr3gzOjiUqO4ZDhUXXsAhUsRVJDqcyprJZKovxu5xWqfLqH2M6fUUwxHoWOfJEcRUo
wPuhYTjVHDECqwnvhwCSQKqzss+WKZD2xyBgn7Fobay32LHhqdBM2YXOPIy5s4vjwd1C5XFdCBdK
Udbk7ZtYfrd7q0TG24BOqSucY4S3xooXobk0oF69GJPSn7MA8BWjXpYcGispADNvImQnqKHrTDYC
cGLARY6B+ZCRlX8z2vBrCZPeT+7Akjnvx+ChhtToAo4aDAye6f3cEGQodr+cN2pDcQ9qCxiQUvbP
AHyDq24CHPLT+eC2DmpmXhcrfywgRg8h+1UFOZdFkMINSXUm1k5jZ76BYzkLOqt+9WuoJkgIAG4Y
wlLPPnd3ZaaPWvnmXEzwrLKHzrxTUYK0HI1EWDmQ5fgQ+Gax8+ALvqQBmVpPViw+gyWUwuuor7dg
XIjHyXfP1D65McLzZtmfZIFMC4iqsK7XZ8r8EJpt3HvEz67ZDkwmq9Kqgs9BtboOtEW3tNop35kM
wUr4NX66fhAAoGeGwoVLsLY7WkjFzXN9QGDQdnnUqudJyHFjgdW/ypq2fU2KcUYdDBtUS9gwZnvo
aJUXX8BHjE5VO+Dh15g1nEPAWQ4uxEwX1GA49crHU/OlFTZfC6jOrmUyGC85xzevzwm1wnIxSZEi
Gw/wFuyuy+vlym07mgG6FF5cA2ZDgfaDphFVDPAWYoKvzeSG62Eqqg0MZcbnKYdljr7QSQaJDGiZ
Zkd3MnygKWNrNuGV9IS841M5wowlAjRkk4cJHOCuGAYAGRzIYCA06SILrTV9qMEMvQdjgM+qfptW
RuxcCr0RKeZ2pR0bS3p9Rn6HBvFVulhfUk2RRdM6h4TTnAZRXQcg9ojp5JFK7tD6MFDp8RrOc2uN
aa65Axlu5gHg9JRyw7hPwmJvBl34Mng5Lg54u9ewclWZQKyxbFhSq5uF6cJAFhZLUkSZAQr+kRaC
naikj2gBEPOk9BGhNAiNfHRySpz3H95/KmEdCn7PATBicWidDrPTrhysTe+1d5ZuAG0RfMAPzcZQ
bPDQd7dTEcOOEBA7cQgc65/dUbowTJqGb6H5uechdNvbLkM807eTufRkMxd4R65LrEcTrLzTtdUJ
+1SDOnSZKiaPdsbu3jsrA7nboc0W17KF0C/ItmUD0yJ9sFrBUpbF92nkpxegHJC7kf731k3RZrUi
W1pNjduMTlTz/GtbNOYSpAK2BHTdhqiaG7+koeEuM8PP4VGEYtlDXT+QSXGg4mBbG8AJMYvKA+dB
TcUyH1XyEsoKSSntz4aJdPIC4wuxrljw3hqnQ7KA+Na4pdaOeW88l9UdDTXC5WQzkE/SsjgjjvZE
58kUL3f0oTJ9fLD///yhqDXDYpE+lAGxVkwWknIdjBM7EGD3Ct3VRQUswyzASuaq+0BdrooQH0C+
oREgV6I7eaQLcTvQtRMdM9KdnCybFmUTLsdpmANhFj8A0jM92SAuJA2I3lRifY4pGoT1qSRMe2tP
LLmW0mI82GHen6ktaPw7SK+JOypZIXsooRJ6LQEg+9IOnnmiNhVmX0zpRFcBeBaEIdJcvD9eT8Gq
dIbfRnAgmXdo5VYz5Y/A9ugPF7Q55CfMVOypVeE9PzMzjpQbtbpOgN9UCtB0G7In10OAJmPHxq2S
LbKc+ePkevE6MZi5oGKYsuYoquCTx9wIdzEsZ8MRwnHUyBqcKrdrf6dqI38cki5fqRjZFmrtAzs7
1COeaNexDSRvRPpIXTMF1XnkXDBx1yeVbd8tYd6RAkiBA/kQ09iByJFWfX1KbbhEpElmLgCVqE9O
Cctm4KuwG0vAZUaYb6yulaX00QSHmXOcdXxrhWqEu58+BgOmJ7OzT1Uvt8MEugF0LtWD6ffZqYzk
iRmmkQP3O2HBZtpwhtKtTlQ3+2AEeDDIyvyB6uBZ9tlBVOZAVZHfBxtaCI10gNEEAcXKazx9MX4w
gYILJHw6qUgjrGIlk45dqMaUmOuNTpqsqE2OSX9uu/HanXr0A7zL28JJNlQUiGDDg6G7TN7wGapH
zYGqGwMIVdyg3Y6KYV1ykMbA/KAibfrKerSbND3SmfwJTJkIby+wz/BBacOcBWxUFrhR0nPPB7a0
Wdst8aQpV6rJvQUN7HLTuPTfr39tXfrTYoRuABCWOMoU29ZdksZrS47qgbo7Cjl2i03W+8cXIcca
yHnxE1iHzUH9hbRCOIdJF0TaPds+J54G2Rtid6uivWTwVgBlDkcqXavgnYIM8DCswY1+H45YmA0W
wNjNIVqxlcXgLVMOysoIQPO5i0V23QS10N4Zwc5vcygGZTWUC4dBvfezfQQFWw8ejb4sokWfhOYR
0ITmCFBntkiGVH4NtpQxuLUzxPb+1k7j8WrOsPhL8xUSlt6iRLZv3zaQWSCj+1uR9JBuRbDAoCSk
O4Nxis6Yfj/dWmlsDYTtovLZsBVD4d/VtvmDsvuukFDbqyp3Tdl9zNqOIzwlLg1modQriL2nsYf0
dJj1/upqh2WZT10bNfc+98v71E6fCdRUxKFYeUXhr1q8OpFdn40uGLLgi+frm2RaalTZQWLZkiSR
LADo+qcLyaUlgywXUDUalmOfJ+PM89UZEpbxlrBu1zpCvLlDUy+uPn2wbwfWpxggZu8ygYsGTWw5
caCvFThQkHC0n6gVbnHwqoZFR5r04WpAiHZeGD2EUU0rZ0eZ+EsTic6zrTcjhEzOYVZ8Ga0q2VGJ
6kVrvQ+lOtow1xgWIxZtd44N2eoIOuP70au7Rydp62VTynrV6yI3TG/rxmE0p9acx/5dWfEdNVJV
0XUL32bmPZVgfQSl5THL93EdfjwaM1dRWLn3MD1vLkZybC3V35vayb7PgIbwg4bNqI3q3NCAI1nU
IyCk+1OdnxybqrUOXZydbgPdcWAzKv4y0FYOEA4YBGpfjzDF9H4mGhBnKtjklhDpSWGeAP0MEyGs
0NsYhrL2Kujd3/Yww1+ZXgAgX4PoESJpiFJoQgmQHn3ZOQcqtYPh7OFx8kYl2oC9Mc5jmNav7ayH
5nonwkuHeKoeTIcJosbQv+5o0dUJBNT1ERvpOIe+N+TFlcC7pQp2ntOzRX9SDIXyBZeugJotLh9t
4qrap7ZtHKk09qBED735TKXK67tDlYtpnSIJeohCCXNQvUn+vedEfrtukvKVeqRm+d6DimOazh1e
xHCY5A3UhMHnmuA+PPMhfH7qy9S/Y7oh0w05By4Z2r5QXMh7/w688fcRIC7/mAoLzCsn3XYabWKb
E7/nEDKdrPqSacSJh0f7pi4QRqEOVNdrXScDsObroDo3+L3nr5R3dJ1h7iZWBNy74ifa9P4ARz3Y
Ia86eGNhQY8GKTRmfdQtHFTUwUZIjfpRK3Cijx0M9jYkkqZ8F+42rtiTRppvIncwowYq61YjCL8C
vgspBQlbKOX31sNtLzRGuSh0nRGilSf+x9ZbvyF3DvAt+iL7vnxFcHaY9fj6T0ihW5cSiWWqr4zc
QNisLjZsiMpXiWVSNhTuc9diwgM1VSy5df1tuILh0L4Cyv7cWBAfmmDJ9YKFBLTs9V6l62iP6qiV
+vVdJX9tFX7/Pjavgmru99JaG5MNvmMjoXcFU4UdsERLqrrV017uNuGxFbxe+04yPfIUKTv4rXzT
O0C/9rQjy/car4Ip89VVPsA30cat3BmVeU4DrCEi+uZot/Yn+C6JsUeABN+pqzfUYE+W3Pn/jBD4
S09XVpcHDx7AdexpYeVDs+5FaT7iqzTWfRr+f8rOYzdyZEvDT0SA3mxJplUqU76k2hBVXdX0Nuif
fj6G+l41Go3BzIZgGDItw5zzmyqUxUIAGrcI2/iyKOacbRorhbhL9SEwFH0/TVkGDIxLPcCqfsuT
d6f0hvYib9xlLYHVrZjY3NiriLVHRHiRfF7cB7Tidk2iz1eZosxn3F5VKw5HCGygEqLeNL4h/oY6
ZV42geYV5jfFrojWKlULZbE1vnWN+Fgso3iIiX++/MtFiraoYVXr9n2FQ7qiZDlrpTCOAdDyxISp
PJnWkBnLPtqGbe1LRa8OC3B94uNMvrJoCJOd1Tb5ymKPNW6wlkn7uCyFedYLTwlQ9FreVfSvgnGw
ygshl/Eb8MLKxP5C9koaU4E56M3vnov+Mtpd5cUYFdlLXvxvvQwFWk+l2QnRkHz8Zir38g5NP/z1
srL4j5ellyimet8qkxYuul5evw6ZgbRfo95/1ZQa87gPvC7oOqu5yAaMYqorOgbDRUWj+b0qeZaZ
Z14xfLOP5dJa+5zs8vvYiZBkb/ozc/CjiJvevWSI+t7mEff6T1waV0Zdlr8Wbf/XlVpUfl4pOxT/
vbLVS+PzSglcwy30can7Y4rtyA9RHWa0x/7sMBX122a0Xy0EV3b1OKX3Xavkd50y63vPsutnIi3k
tpzR/GNYB19eldfLx5Cs6beeYHwIQDC5JmbUnDWL+B185vwpE1ESxGXR/kwnF8EOMmd5xIyqNOJ9
Tb0W+R2R3FD+HE9uV3+w6C/DdjaJReGhhXTX4n5nwQk8ekj/3DxrcgiMH1WpOUFUW+mD1kf60XVz
+1gbGkkiqBQ4Lk/zh2nXOBIxt2pK9IFG5XXQLO8atVr9MsIGCRrsXo6aV9cvKqkqmLveGjRm0rxM
y6Teeowvee7qF9nDmt1jvC7Fg6yyO08EmesmJ9l/jUfr0JZaEcpWgvj9FaW7R/lSsspN5hDXpOFR
lvrE8KCOYUkj752mnbK3scdG5Zc3Y8dGDZ65+S77znXZXcvUgryfKga+SGn5QujqOhZV/d1Igbub
qDOdO9cFJr3CzxFa/X2JFoRZB5M/BbYs7436U3ZXNGBms8vCXhaR2HDqfvqojaE9YpIo9rIaS9qw
N7MSWkypn2o9aXfypqNinWsexhe76mFXGuYJOGD+lNcmFkwmOH3hjFiN1WPEVNgyVxNNfmp6AGPJ
MsLXq6Y8sONuOCLIppAg3cr/x4s/b7W92r/eQIvJ/2d9jZDOJr7RI9KANMlrpqErN2iN5cv6SpvX
sIkn47NbV81/69a7xd+72SyWTirr5Pslle7uJBF/pXnv+cLRsL7oV/ObiolyhbT3m6p6yc2228Rf
t0GU9cF48KDZ7GTRbi3LzwkUXGQxMl7H2O7fEqMzr3MZ56QxudloW/DCB9Qqs9G3y2X4A2GCUNUr
ghNg1O4yzfO+mwbGgLhgqk/o7oz7Oe+Vu8hrhzt4+u7eSBvlMVvQ7kug63+3xuGqy+vXHEWvKe1+
NRVuI7PTT4jtYiPdRF51dZplOKFIvhyzSPS3clEQiMZV5o0E0e8yG5M/Y/Vo6Qbvo9X0V7dwZ4yF
ePaUjS+YZa12gOQxnPtkxXh3rKxdiozri7oNFKQx55+KLZAlJyaG9ed4zA01Oi5KF4e90I3XKu3d
Y9MShJDFBXTgMVfy7LOIX61x1D2RfxanmKe0xMUuVOvMfC3UmWy5UVXMrxR7K5sp2vVnZ4d09bHF
E/Oz1e7i/ugQEfq8Nqkd1nlFgmvkdm1jkz0Ri4aT5/auYGqVOAAq42dracEJHlwVQdGt1fOa9Bhr
yvLZWniRcohHTf1sXYssOpBih1ez3blzSITg7m58tloapt2Wjna8vFWSqsZB7ZHElUXmNu2wDgIF
iu3aap7Wg25F+N9sr6uN+nzAiQ/W3SJOwm36Y7RUr9hIzbMPYVbcywM/719nmXFzxDpf/tlDdktg
L/sk8oqDLIoGv+gqsfC/2pxAS1N3gaD0QMaa6Mbkazjo3Njpvo3RsZWVsp88xHX200kBCcuSbLQV
pESHctpn2/VfXbOCWFSRkQv7qpNnva6+6BXutF/3Fpjs3rmJdRZpxIwnu0UZ9OkW2aNQ3lgrGXz8
FCGAEsL83deLRTVOMq1SP+RsyP/2+rBxBHpVVbaTfb9ezNHzk+WK5vJVP8RKeUaG/E2+8te900p3
AwJj2uc9nOfI0WD9bs458qCkmOYkHobny0YQ/E91USRW78uyjuvJf08tUmlI8aAeYShlqAKwuHye
yq59Uyh+0mOtKFv+l9v1RXrQo5jUwvaSy3YfOx7YFcmyuSguajGevtMyl7UZksbepHmnNuZfLou2
lTvsm5L6XrW8+K3Djk/Wa7NrnNpOZRk7Leu7JmD12QLkOoB187UkGiDr89KbT2syw/OUN8dhiRwJ
EFFiICxoNVIB8tD0mXfptoMs9r3V7tUIzr+sm9qWJDU5/sZXddUkMpU595nTO/d5IcLBM9Y7JmGT
2NjWYEfOuCPwxbySV6yzZUfZoqU4cG69k+3ar3p55kXaX5fJ4ue1XWydzRr53J9tIQ7LoisXIA2F
a5b38rCYKdpj20GeybqUhFEIpL0L/tGAajxc0u1a2TlTxsOiNvX5H/Wyh7yUNHm071guf77iv72Y
vFbrvJ8EELfIHKHfYoqWvYqKMD83h1EZ/jo00guzgCF0smN118niV5/JiNVA9ZTpoAsn8y3NSvEG
7+KT05TFYUri4i2N8kfJDlpFlPG36P/ew4NX8L/3iJS2D5e1R+nXQwzWG3qCV31cXXTV2ZkGtslf
VU6RoXPxVf66otPz4WjU7T1Mp/Ii6z87O4vqhGOJOaE1DP0DtgGQlEzMV2ZiJx7pvs454jBW++1i
9Q+flU0lDpOub5q81NXbQXRFumOPrYbyNp8NmoMVUI4w+qpujlybTdesLGpQFNEQfNVlbuI4n+Va
2nB9NWkayri+vFJW/q1dloVA1uQft/vXjvP2DmSLPMg72pr7V91XkaeOiV32casWc599Dpcw9Mi4
zH4TL839jLEmmZ26Ve9aaEaqkVCULUMk9CGM+w6aLL/yXlbanb35uyxGFuYdMrbGJJ7aVGUs0VPn
5Ho54ZKpyx919122yRrAw9nRIfIYfNXZFpYsaQUxUsut7ikBK/BUP8nu8lAYHst21XU+X0PWmYma
of+SiKNeu9NRK1UwMGVZ3BOMK+4FsY9jgqBHG9XaxH/X5ShbZJ90nnug9SOS3Ftv2QANVtvXo4H6
W1no59rKR/ESlXg3Wy2uhp4bP5dWOn9oJfSDzip78tAt/oJFDECiEst5adFHYOEYP6CJitemApk2
Z+vsT6W5/EIzIYBPNMV+MUxgjQwPzJKJNkSRDi9KRBIPoCcqLA4q6mqRZydlW3dBQ6t3xrzML42A
F5DamCRobn76vBOetQRXIrQ7Bx6/oqyu0Vqih9s3d4alk8d1lqIhO/SfsjyTB5GK+mgKA92uOL63
/3sgtIaMwcywVqauflBd8SEbv+r/0Xed22TDtv3rPb4uTXJ3PGOvuJP3/qqXZ191a+OmlxQF9O0d
/OOVvurkm8lXVLRdDCX/29WtzPTQ2hWaabEl7tH4rX3FiY397JZi12UrVIzy0XPg5Cp17740lf7Q
4KR1U0mkvohBW/3V6Yu7cSq9lzUaREjcxeE7oNUUk703WP7v9K3obbbIqwIER94pGzsNC6Dkh2y0
UH16inhcWHNfutxqcNSLedRzeYw2ZWIyUGAZZFmeong/nUG0bhSe2XstIyzbi3m6yhKs3OeyUqfb
ZykxCWy588NnyXaO5Vqrj7Lk5URIbCQgKsP5BpUABvjUrzd50AHC7qrIUIEoUFe15l8NHYhK3HNc
d9er1mAj1rC1oI/jx4xQx687tEg+3LI4OVRFOl6+6oEwe7vKAH3p4acagj80d8jI2Q89oJsHs3ay
42I6kATHBmjJdjCIityXJYmqiN0Iq1LqBiM+GN06szylJPtmqan7nZ2iPIBT08OA/1WmzBc1Xaaw
JLL1E0GlVrN/dogmhmpe6hdDaZzrMpJWkw0twgFYsKof42RBx13733Dr3MMi+vpc4ruBnuPXaWYB
wSWtK9Ygi/X63Gs2NmyzEp1w5yDmDDfWtrrmJRmLmoxZ1Z0I7jUvJQucQ4ereShbS3ii991UvhGM
LvpgmFbfHVLx1GxJVQSDVt9yMOQcYw9/B8huOMQMlXoWWrR+HvJq+nvxp7LaJZrNSnxHVAiK0XYW
rXXyt6Js+EddsfVr3Ao3YXmJtvaAyFXr2AEHmpOEjMdSJjsnUTsIzmn2qFkdpKZWtD/FaL94s2q8
5MNsHnPHjPZFM0bfFBghM1Can+2Kemw1Lv01U0vjfibbGbTdXN3mNFHFIY4hFVagvJA2maKTJnJs
P4UePejbgV1Te502TmJGuH8HBpZFupgwAKJRdmOK/k34OjvLe8hDYqeAwOM9DGNwacD5salHldI0
lu9G0yCaSiIdg68hO6QjiPBotJJrhiTHtW4T5HtFZBOJoPjVkGzF0uyBPhn4aX01KLbV3isAN522
QgS5Es67EUfIZiedc2fDEf82DT/trTrCzus0bMFBsgStD4I5PmrQlhEzmxSMbm3lAg/c3E1xSeJn
a5B1stXS2Oaiu08f4LBtgJykr5Src/N6EOKuY6Y/1aV4Em2rvDRAu45iNfV90VbKe2UpgeywYJYe
Dm1uXuSVUQVUR7ro4BjzVGoq+d2/XD16q2C2y41bZlv6jYjktI9LBTOY/9bJsy5L2mALZ+wXbxmh
g7IzGpfZ5Y/JtfJgdYV+9eoXWTBqBgi/BPR3mmvnl9MtQ75j3V3sTMiY4ddVaDIat9hoRl8skXOQ
DfKtRGAfcGOK8QvYDM4dVBWUQSRvS9Pnt7HRYp+EPgHnbl0OTiucnezmRqQIbNNj3t1a/99XWWPa
vg74aCmGPj7AHRkfYCOg2mJgeU0m6fJVP6QVieJ1ddkO0k025IWqXgixnuRFsp7Pi35HP20hLse4
ke0mwj659jfVUt+lPlLmHeJ6cX4rscCJQXObN0codjh64OuMOOlPAvOvI8gs42Y14q+r+UbfQQ//
acTDb24X339KNkoxR2dTGUosDLnSCG9WWffV0I/zrSpyNdQLDTAwdKZFQyBPiotlo36I1dS9lyVZ
v1XJXt6aRIfPxK9e1QD+TDt5bhY9elTKJ0DCybM8rLhrhVk7p3tZBC66OWK3y6HNVjRK3eEitH65
WWuJJilZ9wB23HqSjakzL3sMtaudbMW6eL4rKyyVZGtXIs62gOOSjbIKpgVQW3O5yZIVEWOIxCVi
e1Pp4WYdXmzOKCOA0rAAkB7I4pf1+KdnkSzPWx/RKn0g7clVx52huWvLs+uiwKoreNKy5F2fFbXc
NhPz67KVZJWq628o/hb3sr/gL3soV7gjstEFRvQ4JiYBfG7mQaZALwWkmI4jkp5ecTpjCTgz+jTF
46LarB7N9J68lBryhqZHFAp1FrY+4+bj3I0N4Eo9D5ZywTpRGTF8GN7j3vIe8rPNYPPoQNMvloVs
a1E6B5Po+t51PHtv1sV7kzUKIH1bCRLSk0fSsSc0ndNHL2Jw16CbfncJdJs9YtuaDqOoZit7lWeK
BdyobdDi1G1+1kyZyqAzmk2/2guIPzFLE4olcsaUPKkRxtUiMkO31oni5huS/OjMj4u3rYg8VJpj
Xh81k6U+G3q3Bq96CmEfJZQzz//sA2P7o0Yt8alRjfgUu+WHN8Y/kiz2DlGqecc8UohtsR1mlkz5
F62vVroUB3tDM7hiPmVdw2dFCslNcZw2LX9BGeyhgVS6T1CwyCPQ5632Mhjad0/TXV8FERaaQ0S0
U3H8ziBBpC4Af6Z4CMaJp4coQYV9WI8DG/Iv6oPnqSjZkyf09TWBAEQiYgfo2YFD3MwiJNOxm6aB
eVktsrsZ2KKf1P39QDg+JmL/K7cqDcCg0e/iWmv3Ta+U/mQCMNWLMUAiFKBT+qHZA2SzdjhgRXkS
q3Uzmk698wTYVianceelXeVr6fJnNPzoKoS02fv+RtWc70J8IBh5yLzq21gCJtGbAVZ1/QQZkH9a
19S+rnyLqzywupZppe1xkkvMH0X1joTb3uCbqTyohrMjfqssE0LLfIMN0J6BHLM7wbfHN7ORkIGi
TIG+VgUAK+u7nuorgG/WlF5aJwEdPuAF75qKCXYp8Q1rm/ya2iCr15i8nZVjNzHXwwG06A9lqqqX
IfqzRQ350HbiVSE6yjphvTYzAaQy3bTD5oLJY3VCVdOv4DH5JGuLwBbhBSCS0+8ii7urthj42hUv
wzhqr4ZzHkFQBkqUvGjwQsIakYpwZgwg4mmecIq/mut8rhMVU7W8vE499l0aFJndmvNjkOgdDyl4
0nMan7y23zk6PphR3eF2ZE6Pg5Z2LD779pDa6EeO4/AA9CM0u2UChWyetdpVfDVNS5B2w7Oz1iQs
l3oNh6jqzkk2nboBbC6qWaRmga8rg3qcJjhmtVkBfAXXhQMB2f7UwQ2nIU3UDxj/jRhspJAKXQeY
MwZIydDah35IkUFN1cAGAZmgonFcV3gMJm5OvhZV2pltuRtMg8LSPepOxLB9E6M5UBzqOfMSqP5t
m+q7dmnFecjRwL/J0xbeW+H/rW3VVSqq2h4PQh1OdUOgC3QkV8m7aLL58wYxdk9ZpPvlvE4HyB4V
xHWz8/venJFEWcU58VJ9bw3qTdWb9gyQfOUJS12cb9gfh2IBZDLoy28mMRuazOo9imQzBmBl4DP7
xWdbRyejioOocbATK9xfT1hzfWQuG7jFaVO/0n/qtvOcRIOvk9M7xdCOd042/tEIfp7EWx8a00aL
uUGGmwx8XW1656N36wrYmr2Lh66dvFTp2u6KASByN/wuHeRnAOo6KOA2zW5VUvc2dtGpXF3lOUKr
OVrSO80YXiurr/eI0Hz0VaHsnEjw46HRiZDTeK/ayUgKn0S1JupnkY7f487sEaVM7UNuk1BppmEf
jV0V8H7zu7KcD17KF1I2yO/opTXetzVfllYkL+VEXl9v2bpEySHPyv1KQPloJ+JSljUqTXn9OjVq
kGw2P1iO4viF/R0ZzXzf19GlaxAIyXkYVW18aCLtPdUdQjWiu1PZbwTDOo47mIvWWdGVhJh9bp6K
BL2Srm//TLS69rEXN9TuTwSXMn82M1zmRYH3bfzYV4Z2RGy5iwcrRMy6dsSzWkBaNtXU94yZra9b
XlPHjvedMSEVHYNN7bzypGssEnI3f+87b/WH3F0CR1yavvBde4G16lW675SNu69J91wHIItdLPpr
ZQ1Ec1GWQRcPHlafqMiLiuGVmH7mJ6P1btQxjCxCTrdE9Y5TgXyNK861svz2HKTMLO/DmiBPW8Z0
qsg8+WlCupjJeQ4WCzhfrXtuQBh6PrLzKsiuIUxUlO1dNvWMwe5s7vFB0f1hM201Cu0Nbv4MdrW7
mIvrhVkzYoOSQ05NpuxOHsbEyu7Ijt4VZWefgUCVwHjHZzeHYEFkyS9txR/67s/MsN6safmj03ty
YKl5AYx918BCdBbiiKbttiGSFt8EvrE76NsvKMRb15np3u+7ojs2sSgfygUcnpIOj8mw+uZQFruS
RV2oQ8xC3yzDrE2bwNKWdjBomGS3emKg7eTmx6504wsOQxHCTUZ6t3qldYpYqZ2TNNfO2WTA0Eyr
9a7O8ulYoWd9ARpuHLQkWe7HtIxZzEJrBR7T7scJj0tyTdquyXLnoezjdBd39+0ArcdMbJKpcI2R
QWFJXLVYVqboOAcbCjLoc5W8uQkk3koS68U2PLjna9K+CnEcFRvriCpzX3uS9kHnWAPGCSly0QMw
IGPBXQu3A/Xb2rJz0tqxfldacqJe3s+nxjKtEMqr8HuGy/fZgumTwmt5h1bcA04G+wBOFQPHITHe
mcAwyYSq9T7bw4Adc6Jik2phhUJc5D2GTe8zrE/vxNPZsOXt+K550eiXoKTePQtVK2t1u/e4ZohA
krJ9h0I2o4+OWl+sGGe8I/UrUqIeAQknCmUxS1b9WimwiOb0fe3zJoCXZILpjvt9a85MsqZ5Tm32
xFFsjtcePd6r4LPezW63B3DGXpkJKGy8Eqpl4Vj3rLWJKHkPytopL33OVzaZwWjzLlGLylFlnyfk
rtH3GWJji4IizAQ0CthvjBmiPZtaYAMZ36uqIvDAET/csSDFjMwLcg31MzmdZT8iDROCFLIDjM0M
f9SM4tZak+MvSW7sckLAvmGNB73OPezls2m/Ntcxb5fjILLouvJZlMy+gFl8LdIoeSCQOvjIizFl
dYp6Q9UeccZqfbDNhQm77paAQALoOkTYSUyxk1XHbAggM/R7Y/OzHaosQJkkv9nTUJ+8FdNcVDoR
Z2jW7/VQYxlTr4cWg8Xd0nhvgINDdA0yiC88/9EK4ndp3YSPYoMNwTu6X0FrO/YuytPYjwoCraJD
0ijhdJ9lUIaSCLk2bSoebCW/6tvQHRcEruxy6MIBGVgFST0m7gTiAwEBZHUjKxi80vHVsiYRyfTQ
Z5H9NDUeQXWr3IvBaPypJqhRe7Eb5nj5+YLM8k6kjR0ubjee0Vyx77NEy/jTreAWBOEyzWRArVhC
35w6u1RGC0jXuCyoDO5Ga8nu4Ha0Bxb+Fu/shgRee9QQP0kUEd31PKrofDV/mM464KmXWMcRVaE0
zQghL4626/uoPtRxUgRm9ipsrX2Il1n3iah9Z/Qmwzwly7my/HEZGz8VsXKzGzFcZ3tW/Ip0/b1I
piRAfpsPrnrnFBeVqibMk/fdA9FuwA0DwJ+6Q0y0svBCdzQNkwGkEnz0hV1Vy6/QG/f8JeZrL8g2
4ojpnePIxfy2dO/R5D+MsVL4o6veTAI6O8NeFl/rlXPv1a9JYjuXqld+dzM/1Gxpxr3ZtNVOLPkv
YYDf6dCHxwTpoR667FKM0+wr2eL4M4YRPfO+A/Xc91S7POPJHqF9gRFUMsKUHqII/zxUWBJH+W3O
5nRnRsC35iYN0mG2ApHwPxkavTwryQgF1CAwusz1yV1GTF7cur0gH3dVO7ZUBlARA3dLHfcUwLKs
yJLSvutmD3OemcWT1o3iAMl2l84KlLU2WY+lVQiglc1LL+pHRQXwhla6ODhCfGhJoQdGp5k8YQUP
n2fe1mGGJbfGJzfGgGqLiQ5jmu9Q9mYFH2tLqLL7aLw0OcNRUslerd+FMMDKsSwIeSjQPFwYldd5
xkhq8D6KqDL93hmJdaC4NRfIfAv7Rqp0vs6ADJGfEvvCjd8cdId2s6djTJsUu3WObTbDI1/QOCZ7
O47UXeIUb3g7zSFSG/YO9Vx1V6SgCWslRjNHby7VjLSZiJiiSts0fAd1v72SjU7Ql1kfJFF6IAZX
nHNUlG1Vt+9Y41/wLe1RpM8eDE1TDg0Pkh8tDwUAjqnMkkfBfja2SDQbLnmTBF5J3wp2rGqns9Jn
Z9cY8XwoG1sLMwA2fuKiDJzd4mS2WN6IMShBSIaWkz+mXnJnW26361E7Jm9dqvsROt5xdVQPxi96
NYzhUGnGvNwPaPivg12jzJZhq4E0/j5a1J1w3M6HrlzsI89iJImSeIdg14eGhNKuHcT0rJWEhUrY
N62u49rmedjPGmi4tVE2h/h4PvNTucRY3B+EP4t9omBashihU4CRiQnKgdZ3OsxpOrQJ9agE5jMn
bynxGXiugQI2EFB73wUjS4p9ayFG36IEATq87p/aAgqXQSLQI+ffzSDoi9lcfJWVtDng8sb48xOZ
hekuyYpHJWrXYFS16D4Rxodtkodfx+acDXlyqhaGa1MBzlWTzWicO4ddJtTTO2yUQw1DwaBtNcSt
6gjqXAROKRfnXq8Aec0F8pxx6yONox5UhT3L2Frd58FaQUGYdYnLlW09Rl6+7uFo4muSQ0gdVoWd
+lxmAAG89oR76XCep2Q8y7OvQ2ybw7nMgE7BqWGmdgi3g28/LFXhHvhxm7NRqM3ZJt6179f6uqDb
fEbdaj1nJZs2D15SIO/m9iQDhmI+tCQYkRK6I3rh+oT6r4nmdee8rd46tySAUplTd1zTki2yB6vZ
LRYUpoflPBkDsvSOwNbY1srSt6zK50swT6OyeRs2h3lZqzOzSMUmaI521lC/2SmogH6Ma+5PqEVg
mVyadaCkdcpeyo3O8sDylXVoml8twu77SFG78zp0SJ9N1qFjODx3ag52MWVZ6rdd/ZLl/R+ir4bP
70qeya8pXS1k7JdodX0Cj8kh2oxF5T5DnrlbcXNZ5PcOu6aaedMc7Dmaznb8CqmpYaDbabg2sLsg
K+s52ZtRxZUWCLXNT32/knBfQ23KHzXFy3bVzAcj+WahKIoSBCt4IaIoYJDa3kB7G2txzRWGC9SQ
gzRfotJP1Sg6rEV7nESLsEKFwWWWnqYeXqLCYg0Y7Gyc5TtAzIO8sLO+krZrsB4x3DWQp0JLG7a/
keGnPSBKpEKgf7/UlcfWajKJ1+AtdgbooJ8TOOZB48Bja3+6a/GTuIvLNxshBzjqlsvumDJ2Zjja
pslJ/laNPtfnbjvIojyYiHnwN99+yn9rjhr7770nxxP7ZUqeXZDQWjMF+GZ/sDkZAmEi8LezFROB
kSo/jm3pkdShQ9xg5V67Gbr3i995HfjMxGmB3HEYQfztl18J9iBkAGdN6S9RMaSnQilR5r8NOD7u
h3R8rKLmkjMOnBE8x+yuKX+gDBgTKBfQtAbsglf9JpD5JxyuuDsn7xQfYDTphDhbn6K2rBi713Kv
TfGjQ1YsKp9TZ3ztVNc4jFuYQLWs8jzHKH52nX63aLgUHSAiOM9DxzPsjS54ybJ+8SQNEieJKoZI
OU4npbZzHh13uSYL2nqWowhWTcQZPcQb2rE4R2qCxHqvsKyCjHXHV3NCC0ax/JWss6/MgLRcQ/dz
LzafUXKtmiY/e/X6ix8bqyFAqydzqrBJ1TNktEiR6VPvXadkNQ4ElRtYY0HGFiK0OlHf1BJS48g2
KkiKJvOHIq5vVkbGGU0y/BeqA0T7NSQL49EL7W5jRqQYuyLdXfN3UP/dXVRlZoC7dRUKZW0vOcIZ
hlYrbw3D7N6ZO/dUYDH1iA0qOWlr7f+Y8+TgrP1hBCzzjG5UfeARqI4RcfS3uopQTMiUH0NkNgGS
WyOI0aS4Kir7HuGNu6ZIkx9xk74SSQowUzc/xjh5RNvW+V0mxNOYF/RKsW9FxPKlirPW71Qc+Exh
/yQy7xILYIxy1H44Eix5IjUIx2VoIVoRLQnrWOQnHfOA0CnN9Ygg7XpYSR2EoDSNcFV6sWP5GNbN
lB3Udot3eESkKiKtfTLYV4D+OE8m41MFn8TI6vQjUhobJjjJBP05b9R6I6+kO9Ww1ycxqR+90N6r
qW8RmocwSbafPAy2O5mbeegATVWIfHb+mGR5Cbk1Xxikdv1SFndt2Ux31ha9W4D6TkbXHr2xU15x
Md8lnkFIFcZeGA3Fbo6z+BWk4M8Ez7B7s9OVF0O1FJxQ1GnnDiXIRqtO90U3u0hgxafOc8HWi2i5
I/AZh4WJnNJIBvmIuULoIsr/Q3iTETi5o93YARinrknFQcA9e07NHtY7mfDfHUrQlpf96vCWZj2t
GY9eXTSbjYx59IwxeTTaiNCGklR/FM1vZAVScqRp46+d7T2DNo72CNdBGG5X7NLWfL0RYvi16P1p
XZL+eRK9+zggbJFW4JnxDO8OiLozHMn8d8GbPcucd04urfC/yp/NsqeslGV5kN2/rv6q+9dbyGZ7
jeQ4H+mlcoqJfML+2PypP0/rCedqWZZncr4ZU5VOsvy306/2r+6yTh7+USfvI+sWra9CQ21mn71d
UfhAghsm1e1URWntTDj1P7XGaLIg2NoLBcjuDmu9v8qfl34ek4U0oGIp+zhP2rM8NNs0O5k14mOy
bIrlP2WEyFlFjtmlXvT4ydJUHge3NAJARPGTrGtKm9E9M6eDrJMHFW66mk7R5bOqtPOHmGHs66Ie
E86TiTHDZ51sqMTakd/ZZKu3m3/WZYrwNW1UT1917DgDS7ONW20W2i51m/hgNajG10prXdXGVK9R
6aVMfXP/o3O1txIg8rOuKvMZabxyZ+Ml9VgvK9unePHxnKg/UhAXhwwvzyOJEVjLsBPxSww13RvD
/+HrvJYkRZYw/USYocVt6szSqnumb7BWg9aap98PZ/bQVnvO3mBEEFBZEAQR7r/o65RYip8/2EXf
3Jtxenb5xt5hysoUaU7SK8yxc8KS/y5HffeMuMtHXqfOI/RD9aiw7GJYCeyHoR1jZvjqQzK2N8RQ
sjuMmEPckQByg6Kaj4an2fjXZOjHFfP30EFBlBvtvRHQf8jbWv0bvbX8EA52flRn7Zl0c8cSs0Nx
s0jGfYNQ5dmsCzI9KoJMmg5Rjqn3Iel79aNyBgCjbbKwKYgkpVh94SYWGH/F5S+j6RpWygAau8D6
Mg9mecjgzr2mESIF5Vj8IJY/3UlVHejdo5dmVynJBqJwcGqgfh+kvdS1nf7hWX19L6U+KmYyTOND
204eOLU2PBRZMrzmoZ9Dg42GoxIMw6vURQWTXcBRj1LyMFi9i6rsNzI0/zaYR1THiUqCQVmuIZtM
/ycarPBFLuOVc3RVcaHcbQ36DucOU6nTq9RVvLf3reI/eg05/Kk4jLB3n7U5U/FjTaaT4wZLeIJh
W+oCK3rJcjKoUmUVPajbtPgp47pURcM87dVS089SjKemeJ2Iiq9XyHEz1wEqCeZVQK7AQZ/jMnYu
ccP4imTL/wXdrk2amfm55n/d6j+3I8SfA4c09JNcb2vYa9HbSDaOlU027FFwKh6QDDSvxrjo51TR
uJM62fSFWjy0yyaIFeCc+jQvmk9Qc/5zYGusJbNzKXX1eauSvSn1i4etzo2z36pXM/upI2/n1k38
UOikjEN8l9e9rc5G9rP3au8mLRQyTGuzPKjSi6IDhml1BOTj0sTXRs3aj4BA0NFnznCSohYWGcYW
Hbxrx2o+Qt9fQD5LrHBpHA1hdonDEFD1UhzCrsT8GZwJUk2svUL7w/BS8G2FSYR5KZok1S96A3K/
HTr7Y8zr4RIqzNjkaDo2yaWty+kQmHDl+9Z2bn7NpMROiM6pihYikpba706fswTzwi9SsjIteVvy
BFKKXN9+N0wLlaQ2e5GqoguYTWTlfC9FEFPmHjvOvyt0Hg76WHnvVtQrSIJFytHyPPddY2p0UXMm
dVIskHpBf41JjjQ2GC6eYTDcyUEfRMf7V51u3e+HyeC9Kstndblo0jLdbT0vv5eGOEwzp5s6TK7w
oNxJ3cCX5xg2qFB5rO+9qOwh0fDJG+XDJt8mV3d8wp1LGqftoYvsDVufL07anEKnT8F+BtE5Ry3k
PRheyrLOTp6Cx3c6LLqXg/1GkMAi+at1xwJU1oeS9ESnUvVrFyR83ac8+7C0cWKezyiH/0/KXNxw
7uYIujMqrelHr4wkWzz/C8reuKmMRvHideZZSlU51O+OcWV0jI42tqQOqKCbo+se9K0EVfHcDz+a
kUhWWpGSgkajX7Q8cPYhOYElyufse5Auxyg1uxNhrCU25jKdz96mzsj3pp4FF08/2AsL1V6sfWSj
pxfDVJ6MvP7a6QquSm41PfGjkeEoRuLVKWsXxYAWGZM83gd2CdVQR0MQ1azie5v3z75fqe+YUgri
Zlebnv+WEddKKubqqlJxfyYNdNGykb1wmWPYhfkQ5EG6VmmjH90Uo3+Nm/RnabvGpcGR5DG00Ieb
mOLeZVX2F3Pv5qdrho/9mGm/cUw5JV5jsVh6aqZ5x4Q8J4fdtsAlrGTnoZP9NVjw12Fe7wJsTj7M
uLlGAHl/ahnCcMpziiPNq24Xd4gs56dCI06bK3F+dIe4JOkdfWXSV517FyJD2HohVgNJ+2z2RU0g
wI5+1uF3NZjts9doCzo/dw+TSowwj8MCD3SXoK0KMtae9Zc5HvL3oYsXdmEa3qSYVuiNApq4h3lv
P/vdRB6qGyq4Gsb4HNXmwi+LmxOo4PjSVGiEWEp+wbkLP47Uri8E/eqjudDKWZkbr0z9+fMzOUgS
FAdAUMdYIdFPUivdxXobEbyxd6b+goHkazAzAhkMtafA1wuM23NQX4pWfuhOi+NXlr9YrNY++tnV
XtpGP8kxpE+9uw479N1o/+oYnD/M0PHeshKnBdxOPnrLmDBEx097OTYiBEesGYPapaSit/ha9UTu
l1JPsvg1x1RZSlOdla+Nl5xCv7Q+2qLCNznPznKs8yz1xfHry1oqzeqlHWY8RBMVWQv9klTp/Jgt
m1Yd7ua41QnXUCq7pj/1rmKjZaTbj6OuOax5p2xHRAfNAKk0liOxxTdmmrK7TK/tR3XQOOpP7Xw0
o6hHsHYpyyHZkMDEsat/lMJ6qaxqLJKqBWHUbAgvQ58RlmxCvO9cqw4hDKEcJsVi+QMkAWzOXmDP
ZC2AE1EcW53Ws6vO1y6c3teiHNHqsr9FVvKYpf1fJpLA14yI12PfV/9uUMB0jlgEVvtPBwbVGx90
fsrWtjUczdg1o1btAJAjLbJcJWoJBo16jGCA6QdPRuKOp7CHTKmlavDEmwRJwO7n6X6xo5I6aefi
8vQkRbcyn2HcEWVYzt/q56pBvqi2FXQZg5qpnK8dwskPYZyyyeM2B2AMxXJIS5LIS11kMnoiBBQA
57Db98zKP0q/Ch+l5HmTv0ArMZdfDg5trJyVwY5ZSOfdu2rn+oONhQuIkRbQCy0qYKksjt+kENbk
mLAemO+lqLVAOSDjpWcpllMeX/3BAzm8nImMZ/Y0D9H6h6XKtqZ9VKfBq5SsbCDEOqCJIsVoiMej
bS6B6OX00LbKG1wMeyfFVHes5xoKrpTk97WBfkntrH6W354tOK/RihWsUZffvQCLJl0rj1IsQ3Wm
a+YYF8lvszNkkGKEoJaSXC3y++e0JMRLYpnUmqXl6l6pmvpmkywgkDxVjNVm0VxUm8xQgI/rhzMW
0y4OAuc7AOK7mj3sBXmfGmv+h7jFl4lI6N9lB12EpHz4hmU7n3qmhjvsVstHEBzppSxs/9Yac3jn
+0p0IQ+ZXwpEPJ/0LP6SIs/2q52cV3MKxy+OW/7KMzSyCzMZb1qJP7Ubg74h9hP9upKIb4jgszDQ
Ajd+TMc8BokTBHekSM/xOL/bc27skOMEvlGm9kM7d8W8yyqN7s2b2qfZk2wU206fiIZiju5/d1B4
3PcJDHR3qMinBVUP4AroORw6FY3NDhaL1453gOXna91UP3BAVa6Wlk3vVlfR7cZnza/1L1jo/cxn
d0+C/qFH9fwU2uHvqsuSpyiO0K1NHeUETV/9UlqxxqS1PWmubn+E9pmUWPrVmOfhZChRfHSV9C5Q
vJ9M19WbWUe/zaj40Y2hSXqnci4aiFGybC4eaAiNjXWcosAE+cELjeTbQJIonSwXKFJFstLhxU6q
0TvoIemlCiDAa1GcicjHpPzwr2/zGB8f1InJEmhfqznwLpZH5hPge3qsQuQxTQew0gAWvml6/976
5sL6fhxy7dVQmxtE9GpHFio4qQURMQu5SwIvI/Felbl57RhP4/hNx7zGeCla271MWYf84QhAud4T
Z1QumkJeDU5TdYI7ryMP4hu3n0A91MeUCNgBfSX7kNv5Ygk8X/k8IrFpB39XmVu/zTofbar0J4fE
PeButNr9ZaOYY3g/evHPKcc/cxzQzsU1858ZGkzZ6h7GjkGzt/qwfSF5q50tzL9vgZUTlY9K9xDk
qvEF5OePwYrLf0xUMMkF/Y66roL8HRKsL0rEIYa226mI1F0xYRywotKi5wqUipRkU1mtdoI4T3Bs
aSEbv9RBuozenQ9Z5RUZFQ3YX3wBG3GMsdV46jVTfZtIrR49nVy3FC2EFB+z2HuQUg+68G0wIGOP
dn8vVQbsg7MT2dWhcRPtzeuNFpQnAKKlJFWaYSH41qbJTU5Yvj5Xgy8zc5foUmj+ovZZdm+TD6TV
jMoXKWEvFhxT18cNaTk4srIhX93epOTpWvcWKSkIAaef1jodu5dr7+U2LBpOkA2TkhOvBk6xywmB
q0zHpEpU0Ai0YFYdP3c62YfloLJsxoHAnwJp4CotCHUPN79ABWq7ZOCmN8RXk/U3Z9FQ7CNvepti
wh2TpelvjY/LXV6HtzQL+dIVbfyP3droSjN3enVC+zUdfpXYG78T09xPhjXiMpMb7+VY/gwThCbk
GCFadY84pXcBMWq+2xrWlErvDUdpmxt6cKtwHNrL0UEl06M2kXX2zWe+9yVgmHrKbl7IDAIqWvQq
G8RRimOV+MUx+U+dPkXZLqg8xLttPXqdghGUl++h/W2e0zAy3tyiM96SWWHQB9NylWKseN1Vm4GH
SBNtsI03PmCTk0Vr+7whjTyi0nqxl9OroD4Bd/cRRIfbVimd8yqbJG4Y7ZphvDpB7Ly2aKM/jrEC
zVwHgFaYAexozIXO0piIYPiClhxrGr/N96B+myM3aDwCbP73enX3T5Ep/hFmP8AoHHBe4dLpuBU2
3VqUuhYnhFrjeyYl/GiL81wBsFuLus9Zc3b2AW48SdVozKTzuljFoaUK3qRumv2blvNiSKlulf7S
WnVBC/6obHp7eioBhzysVbAgMScbvJ3h5NGz4/Kat2hn2ZNu7sjtkik2huBVNp4antXCmB+lNPpu
8xjV7rnQ0yjZz80SBa4rZydHi4ivfGrphM6aJD5tdYaX/PZUlY9eXzYvWgS37LeDTezYqK+yoR+h
4NGTrd7qfHP4qCN1vEfRR33tAz++rzX7r61BwjoF5Y2mOW91Ls5z7bhetOkHBCuQEdpboz3d61H8
3I5e9sg3MHskhX7rIUHcpITnqa3uZNdLw1etNdvrH3VymtUUP+rWDw5aWWWAfHLnRTZuTZTQgRAA
Q526UlUA6ZKLqYdDAkf1rY798s1PSsJrXhydpS6LcmKVMRDzMC/K/VT56o6+71+lsWlgt1ugUmyY
wH9KFWezlGH2GHRR/VbP5WtLoPABvdf6rUgQuTVDxd+r0EHxehjunM7suQEcDIFPHUikgpTS7PpN
ner4qYndqxyUKsxONIL3jXfVpqF8nMzxzq7Dnuc5GB+NOZQ3b6w7UEFTkD3UQXnMy6OiDuWhaZz6
oFnBDPDIb06mYjgPfQJFI+79ZHGSO2LJ97Ux/AI+fH/vl/2D1QcotofkpOAl/PC7+GSFCB4kFiud
ghmAV2rVZYzsX7Obg2Crr2ofwJxQQjDdaq8fWuYg+4bZR+5hFaVnuxmU8H6MFIikPl9zyfaBj4Fd
b4JBV5XhBmLiQ6ud6BzwQSDArQJJB6Tc9/qdOqM112qKQXIBdpKrnNNR/8K6i8EG9MKhNNTHrEuv
+Ior91VXQo/tB/ea9RDgDOMjboaY5Z/LOhm0Z9aH7tucWdptIqNNvKMlmGgUuyyfWjhTO3XEFBl1
YtK3E24AXtknu3bmG8li+EHtX7Sw8Z4XEb4JEoM9VSa8x8C4N5tYPSm4Du+K6Ms8z+9khA5Rq5Wn
wm7duz4zJqzxlt1tMw0owNtGdYdo2VcQFiOGgm1/Kp0QS15d9x/7/BeXCW/IrRg7dJ+HvWMaZG4L
RbvPmKtm1qi+GPi/7IYqm+8sBGeDEJBIpuCemehw8qbk0mhDfas7vz7iBDocGscJ7lO3ng9qq38N
RvwDQEx1x2CGoqHO5YsF/OOl0s0PJY6qS4Za4z0yieBK+KYc08Zp78uiIEqiD/C3Zn8fVFN/D5Dg
0tUIMrZ1ss/r8uxlo3fNjak6pMwbWFqZ4c7AGG1f993FqhZEYNBpR3OwkxMA4R9INX1ffGEvJlny
PXer3wOH6/aosxHBo9/YjQJcL2nbO40tOgnAtdCSYMXeGXztDRu2jfqjSvQJXp1Z3w0ADa7KEvAw
mheZUWvLtJopCt2oIw+Shgiz5AmSEdHQqh969r23lcc0heeLOMo+jV9AL/8zu0Z1I/+m8iVMajTX
1NtUVNqrCcPDpNuT7rXrIQF/41R7Iw+j+y6vglswMsPINN7fKSz20DtL5PaGpfeWGSErp0eTwok+
8FxmgpkQQ7Wruj6H9vTDNVX3fnSTdk8osA0Jha5gB2zyyC3ZzjXoQxwhAsg0Wo7/XFEvkZKvEAHy
/RBHv5qsxPA8Mi98y/sExAryVvWJG/pPnWIRMxKGJ/uAKUdbWc8ERvRdDLrs4MfNm+c2cMzcBiM/
1SiuYc04GCvmfh76Zl92xATq/BlNU/W+jyLtvl02jon3qAMJM813oR74R7MDqRdqOisUxekYe63m
GCSJuweUdYqK4JdC5gElhghFIUIZP3trKL+0yJrz0b50OY6EjgunSQ/Igagj9FSP6fFD0ADkmV9Y
kbR78p5VaT7iUJ/tcAP4SGM15M871gKhPkyQi59GjwB7rXcTWeHgFWEVPp9tBULJVztw+GZ8P4K8
3OGAxqyCRWGXqHB4zJbg9ZwGJ9tb1Ger/lfg+hkCZQbwRldPATGYOcBD/xzOuG7qEOZ3nQaVqf09
QBqMgP0eGw84X207RJ2dnZm36h6h6eKoFh0I5U7BgEVTFeQj0YsJAp/EQum+TdX0OoZ2c0+oMdvP
3YQoWtY+wV5+JdLc7Cz05K/epIMC1X3r6tjuTfF776YkvnuzFpxOFXffG9e7LyOGWbNRGMbSqrrM
KCzhhvttAIh6rrruG94HBpxgOzgqZTI9DHgV3TsEj4uFQByk+lvquHfgHyZm2aPPHRy+jazaiW4E
wJfi+Kgbnb9rCkgUWVwRqGgDk6xbaV0qtyp2VmK3Z6DrBaA4zwJ0w8fgBJn55uQkpfQCzS2kY99K
q3OJ8hTaIYnjczm15rmvK++v1HuHy9Sprf9ztusDnHe+pd4CkVF+Rka/z60suOljgNVlpTYHVure
pQd4drbAgYI7ISWl+CzeOgj3jlUQ9FDNA3PGB2+0hud0QKPIoYSYTHJszeA9zxT7bttUQ+GsRZuZ
/9WuoYjVs/Vo+cwdvcECx+hmAD0rzzv5ge/tQw/1NY2hb8+SeaerAa+ibxp3cx2TNmX28SvN9WMe
JNNNnZFvQijqRYuD39biEAVV5x7dYumMrM74EC+bRTzHzEftXjXr9mXo2+mxjZeRm5JXBu1LHTHV
rer0XAaOGu5Th8cIJuyqtKw/uj5l5mFFX5JUR+fQLJ4tY7RPYx6x/l42vvswex08tFaLj033kjpN
cgtZHtxS34kORgEBADZ2dGfZ5oseGLA3vJEehXMn/mg34nvxcVDqlxmvUQJ7LM66ReBMyy6CAbOX
jDRUYWCJprV4XYHA/M9G6cgX9WibFh52GUaIpJZfgtQYM68lzIJfg4Ps+ZIIUGb9qPs49GK4BUcC
X1cPjnXQg8aagmFixelzLqGRewSlr3TU4q4xp2c1nEeoHb59GFGl2U9LEZmCad+bPCwzdQGaOWEK
r6RDenLWQBd5ZnEHIuMyTDBSgCs9dmb3orT4P+VmnBx0/FDnvWDmwoXAb4E/OzrDlMMpmN3HMdU0
poJd9uSRmrvFTfVlBm70gdcGaMPiezhE6Yea4xLjtb/cwqdzS5TAWUIF9ayz0knpUI7nag+ymfiE
AbDylIMvrdEAD5hUylYB7OmDFJjq3LzJZTAgfY/qIL9mccmQPXbOAe914CGkFADBFfO+QDEtcgqb
98Lemwx5D4MGpbcGKKB0AKuShr+H5Ij/EBNgvSRz+CVECg7x0dMU+OXBcUYI7gveCID2IdF4uuj/
pso+7et/WNe0d+2Qneux5jMJKjBxcCdXE0hCLTzOur464d9FXhpfkZBHkXN81ZPAuqSD8joTBFjo
req5Mhfjgfib2hmX2BtDsvUHL569axhZjzGptH2qI6vUqjnCfwaIcfvONfXpXkvj91FllRpWATKK
IZThxaSp8tG1SRr+HlCgL6sCRJDV3ckm4Q2Wq7RX4Yh0+qcbHO0N2K6LNLYysRAwGae1BVefp31z
KFLbe4YF4Dyp0/sMgu/ZAIxgY1p4quLka8nEAPnKCGhlSTJVinOqZ8z5ygyApqKck84NmT8ZKfAX
65AHnbGvyqK/wI4o3juzbi4jbJG9FPXEacAb1xbWr0rzwHSZ/6ft7INeBr8mW5nORZzOdwh/PPcz
YG/TtZOnACmXp6DRajLDSGE6vZMerdquziU0cCOAnaEkSMxl/LyFqeEOSAU7IUnGItg585gdWUU/
GcQ5GMUPWfbUhYDFvuf2O6Zl7TVbMDPlgqsLQVhcTVwjF9xobUzqFWBEuCBJZTPp0RdFMfxj/J8q
qZfm2fLa1bcy4L56LXS6XVakbAXo2eggp7W6Cg7+acLc82KF73EDUsB/G5sgPQXQee3WgFs0jG8I
laNuiOfdqqshGCHBDWUmCwY3dlDyXgQ35EDnp5Akxx+T2wQ3cFnWfGSyyi+RXXmjrQou2UV2k5kI
Eiws/r2hLkD7uq2OglCpnKcFUshcNrsVPXDroMHrwd8lirbEEagNwGIdyar87Sj5IVEDzI5/mf0A
inm5cc1yRdnb8Im2lqjzUaCKUjnO2ZRdpGXktNwZZBGDf89vl4tIKy1Up53tZOlBfmWC1jQJWITP
Fle/c9CoZ1EYcbw9JPfhCobzZ7c8v9GMnEuOGrXkgGWTyP2X3ZglMiktjO+kmGXVOSwVHf+Z5Tfl
4D4DvDMu8iflZ2CiHUbVgDhJXx29svwl56VjAMd8eYzrE5ZKwUvlPlkXayGNbnVjqXdnpFbwZAL0
sWJ/pTdAuyVDPU7peFT1+rvggWUzAKPuavh1xFORHMmqwcaMqHJSxni3OUrSe8V5hWrwrYe5ePSa
kCdqIyF6apPmTZ69nbhPA3Gf01wbDOvWEKG3x9Sd9FZxSx2Wf22IZtv20MAO60Com+Agj0uehuyV
2BUnO9mVXmCFuk9eudt5RZ/f8HX0QJ/J7rKBiEDfUM6VxioKfcFkBogAzBnXaHM+/rErZzs4UoBE
do38tu7OaQ8ayo4u8vfGpiFG3RziNvk6j/pN7tx6l6CW7gornQ5yr+WuJG3B+r/VEF9ZMADyTOQM
2ZO6tTtIWTZGimNI04VANBF9HLpXefBr15Rbs/UGOVIT+dxVYNgPcivkR+p9zf1pg0LfE0FnlmtV
P9rFNgS5y/X+mrmDkaxiGqeM2QC97k2r8hambXjKZ4jOrT696svQIZ/tLLad8xzMIIGx49up0DlR
wm3QE7KSvPh//vAfv0F2sb2C7K6H+tpyfXqoyeQgTQz9IEOAfN875MYvNoCs8TWFy7ve3BVO8cdb
8weo4vMdNEjjFRGsybk5GWGuzcfYDb8pXaYetzvMIHjTHRdK9za4qP1zhonlSX5L71dPqT2rJzQa
+3nfZOF9O+gKMI9lHFpeazlT9v5nndeVM8IBYXKQntDH6YkpDEuXpSPoI9JOJhzrrfssDexqpoGp
7wck2C7Sg8fOGi5TbrEsqY65M2B85C7gyv/5d+0ivfohWGEvN4ArLICUre/N8YOrLwBGo7DrRd6G
4W0ZlqUnSXGrK4j+LCOSpc/O0XeqAcxK+uwECmOktJfN9rb+0UXXXTk+V95w8RpzLz1hPQVbgbPy
pW1IEMhYyIK9OaPQfd3e8K0vS50Ug6UXqn1/agDpnUMnOskxUzq7tNjO/9wFpSxPTfbWc6S87n46
LsVPdWu3LSvb/nfowVaOBH9qXgO4crsUeEyRAnLrbRDOy4dD9yCaBjoL1Uk/4UNBnp55gTzxwdYx
BnWe8rl9cZgbsD6814lYzGqBXXrykgNKGeruzlqwqvNYvuSD251Mc2Yq0ejqQQ0KYjc9AjM7Erwn
4R1M+WIXac5DfQii8snJqj8evPxV6Qfr67SVpXLrJltfkSbFkLaXHvtB6YyyqZfhWvb0BPqSGcN5
krsvFynAM05gVuh2vQ+tfi9vCax2amX3j9rBNf7KLUSUZN0y4Rp8hFT3ty1cipAb1sVKeiUODjUk
XvANY6J/RD1wd2RMjnKPZSOPPV6mJwjlskae0h/5pN+82MhO6jzeJWaJQJnXXWSQ0Ri1Wzi7Jeq5
h7AI1i+A0f6ClJ9d5YLy5GWPkb5d2DB2NPyaB+8Zszh3xSz7if3m43l2yqVHbIOBqqnOlfO236e3
o3boJ4j3210sM4eRNFk+M5mbWQffgi4kpBJ4AX+BSzaYiXvIj0oTcmtQTgx0UUbNOq46ZjLZAq9b
nSfXuU4Ac8jnnqFHolEc2fsMx7B1drWuoiItKMi56do6CMOlfqyNxDjJ9eV3+XY0Xlv9aTby9qSa
xos81e3Ryl7edT9jY4p2Y1Gg9A+F/N8F2jZwKPLtl/I6sWN5WuJIw/IBjP9Ry+wcdn6bDw8IspsX
oGnVTVg7Q9RVN/rCP2WYZevzlSexjTHbg+ED/TuFnmlOXn2wIEgji+EYOJwUvAQuI/gBhcBjyS2T
JyPdOlCJPVrAg/0C35D/DObSYBvRtye5duhlvN9uwnZU9qTJ//9SzNVG2EsP8j7JTEF+jBTXufhW
lr21co6w/WBCizCDTHSVzr6oeCxKE/mz65RLdnHY5FVbd8lr/wurXz+U8jv/mGWs55a5uwcWcE9C
EHsMPvQyfyU5QuhaXpO5QA5mH0zmN7RWiCeHfXIpmjBUj9J83fWXL2gEGKQL0nUeJz1VZnTbZqub
5oyUg4ZSpAZMbJmEyb+zbVaUpJT/mMuuv76cR5g4D2OBrlvPfgM8/WSTpZr36PUWJKF+uPJDzPqm
u7p6lZstkzrZ2+79VkciCM3rAALI1lj++lbczpW97TFuB7brfTo3yj86hDoYwxgzZeDsAALkFynL
m8cdT1jGL8fXHz+XWrGLlEH9Yxopj3DtefP3AKL9VbprhJIuoOnlGYRdh+SG9JT/vitnr0MVoJzm
4pbp4TMVJIApsi3hPnFChOAhR7cD2xpQDshmayfFwf85aHV+XX/90pNXssf2zqzzmbUzS62n5x35
k/+8d7K3tpLdz2U5ab3qH60+/4HPZykaiY3WftdmpGZlXNlmD3Luf6vbmsjRdZ4tu9tGnsdWlD05
739e9Y/ljLSWhp/+1H+r+3TVT38pWAZ8jObqLoTRt7zieDiTq6jmda0qL7xsCKVAzoRGxOJ9CbNt
m61uzvAEhX5Hm6o12F0byXArF9+a/nFEdn0zACFECn7t0fKybG/8p5dqe4G2F03qttPkjP9Z9+m0
/3b59XWd84XcX8Sg/caDi0Mb09plLiwfrm2zrmS38h+xiv/W/FPdup5YLrv+BbnOpzbrXxgS715T
hn/Uzgv3MjTIGlT2tm+0jCFbUfa2CdnW+FPdp6K083sEA/qfWo0kQlLYEPl4Ocm9M72VLrzuSq2U
Z0LZLKuzKjvpXvG2De+AqaCNb2VlXmjkUpaRn7lQQETJyix3DR35gdXOexkeiP4jydqgDPwvXW0d
NGyVGIKMLkU5Q8JE/O0gT1I223ArRekKjiz6tzZbN9jqPnWh7TJj0KSELFyYXoM6m4fO0dN5L+vf
BIAB4aJkfA/aITqtb7zclG2zDqtbWW7X/yzKge3VlWJAIOXf4VvKn64gdXOWgJ3QEl6jbbBfJ9br
cXk+25kNXiUs3rKrRWDEWCIkf6wct2ZyrmxkYrAVZe9TOxlEt7o//nE58umUwauU42w8gAp8rqFS
4BogLYiUGxpIjuXDVeKI177J0OVnSZZd5M6USZ9nl1l1dk3mWBd5wtsTXd/9P4KZf0wVtqayJw8/
KnoiemujNciVO4ieGHGETIqOVvYweyXpGNRctOlRXtE1Tik9YJz1uPlLXuR/o1q1GhyxziZ10pAc
zPPsmiARDEsc0pps6oZs5W4r+1agoH8WWrty0R12ZgsDMgbkLfJh6VpwNnX/TjjbFgmASEW7Ru6q
PJc6g8qkV8V7GcMzET65vjzguUV0p13jmZ9uv9zUPx7RunRd77qsWWR3fc0jkpOzZ05HucvyZ7eN
/ICtKDf2U926qpMjn8mcW0s5vP1LehjqextrvR02hljFBbn/pSvi8WwgBHjUYcxShHqGAGlxxWeS
o5ZO7sxwkOlZjnoeME89SfBuqoO3SMvO2nINNamzhzKo2520mrtsvChzaR7UPgOkNwzFrol41WXj
Za65tz0AnhqYovs0cU9qFFr5EckgDJdZ2R+JSoIanpxrowfNE5wscs2IxkI8zxzci2L1PvXH9wXR
/hogA/sK/6Y+oBo3ospBUeoyBI+yhPREPaICEdtV+hp7DsqCZvcwxWghOMAWTjq5/bNn+fNzWjU/
4TteelMrv4y5iatW6n/LS6bkNT7wNz9QQYpnzXvvzdZ3j2g9mV0/IOGgtajjDMMuaOr6az2D6WVJ
Xn7oamrvUdQBXhUh26UWiy2ASSh5zq0K/SZVPVRIBKMMVYLjxoixehyXI4SSMBMYcBQIE+3cFHb5
OE9J9Sh7ssmKwkH3LM8RFiYIbxVxcCgr5If8afjbJHl2btVFyi9TKwM7EpQ4DksAeOf6rNziIkb1
WoXwafgYiaooGB7arAAT5LUD6+GmcG8gNUiveQTbW1S/pn6KnodlA9ElevbV5BuymspVqsoMk250
F1HlKhA+MyyyNU7w3KCG/aySCX1OFU3bT+MYsILgQGx7QKtSm3uZYymKh+xuGobuUUs672leNnUG
bM+mb8GupsV2INSzdK+VDq5oA9kZc8Jsbhx1dGH831MSzY9rCTQHyr8OfW47v4os7wmVmWhfhe0O
3VPj6GiWeZimJkfjDTB9YWjmzXaAOgNr1Q66rSftDit4ZDBwAC+9sLyvoNrdN8tmK9I/z0lBDHVA
2siGm1bqt3w2U2OvmYZ2k00xBf+3sugrZT95sNy9MCXYjKjBe+8DGHXtsf87GfK/DFLp4MKh+/Nu
mfCZQSaCVigqVGL6+Tfpzq9hnuh/T00CWgFBnPdgzIBdo4P1NGvkkq0pse4qN+9veh+3lzSNi0ce
gQblv1Vfm1Ghc2Wp+aAa/XuNatCDGyVPg101UF+V+jXuSRw5iD0epSgHSIV+IL+eH+tx12PcsZuW
5rGWYsoXg+VaziODTZWjQLtlzDj8cbKVf3PS2byTS9WNqT06XniBHIZTZ4Ys2okPzv9h7LyWI1W6
NPpERODNLUV5o6qW1w2hllp473n6WaTOP+o5MRMxNwQkWVQJYTL33t/6Ku/nF7RB8hWGc/J93Fqb
27uma9e5DNZm5WOx3AfZPUaFM0H7omGubOpHhBbNL7Tn/YXQ8V5sYbTb/sK0DjFUNgJrWnqINksr
//2hxH6QbXhcuAZSqI3sh4jFsiqhoDvBT+tP9UBYuUyhnYgdFiSLPRjMhGo2ToWqS+0W2KayEpvi
9GSpvLyqLGrClvNjjiOFLtUy0Iu35vj1/eekSe5vzaJGc7acP4DTVORlk4M/PdfMOOiQU8SqWFTB
jML9Z1tcbWMLQvKvRrFb7OkQd3jDHYUzVOAFg0tdF5YKZcVDSa1f6joId705BDDew+qtLDdifzyE
9SZVoTZVs2QRsJZs3MKJB+6bIApO3bIYErgntuZv/9rR9yl2Mk+Bb8ZrJAzxsRwzPAyXhVgTbTqz
7AJRAES1WIka/Ab/j47iI9+9fz7djZgD/n8+ktoD9RWysv33YdquAHJ7Gy+lTDRw9a9fJ3qLL5mK
Um1OabvoKEg76kaLAhYi5TlaFjmAibPYnHwfYmHkD4jX5Zjg+rK7lCGXuz+dxBoOekdefB15ZD4c
20RVwrJy8MSYJOlgPRmU4kOWEnv/9VGxKb64hTq6swCBf39UfNtfn8hUfd2VFGj8e8fyq6YyRux4
mwvzJcWelMql2U6P7VSlR3uMKDhRIG92GXlGmWzFOilC5V4uw+Fkq/XvPFTk+8Es5Hs1rC8dD9gL
uWmULkAHefv1Gvwvq27Vo0lpyZOdcSiSOeU5hWbwFFXSM3rk4E7s1Mvg7BexeRX7qBRepwjqfuVL
z7F+SgZFf1D8qHhUkr3owjsnu5ebBvnlJazT6dQHSnoelwVwP3Vw9aRm1Wxml2c21XjLpuiD0JRE
jm//kZMB91Kb2CXKpfQpc2o42orWrsSm1jfDTsM11St1AyK+axpd/wsbK9BFxqiuIwSVT02PLYKM
Xm+76CufKAUrPTPz9d2IZea1NMcHSmi6V6N8n+3GfjYkuz1kZQQ6yVS712amkEK2jPwKRAeWbth/
BZbZvlKypXpzjIu42fgPCsVnMGzbgXpP1uKwXc9Yw6IX/k8Tssh/dv6rTTUsqmKz+VQOTr3Gr62E
MGcVD5lkmIcm7SaY233xoKKY/oX1uyt2SpSxPVCB8YySVz6LJtNvyC/YQ7kVmyM0ib3iTMlKbNax
rV9nsnRiSxyxG+SzDOtNRRF9DKaZuoTCCLVjDSsGWXTtQ2Ez8zNB97jzqMUD6wladl35g3UQe/rW
d9a6Mhhcd7idzD5PHoAx0VMvV/0KjU90EJtWJJuUKUT9UWyaGBHhA6n6J7E5S9O7zTv/IramPrvy
vM6vWkx9jz8GuzAapFuatfI58pERhz52VUNeXSn0WYOd6G+l0z4mcSsfKVYYbqracqvEUOWrxD6J
DqIdLuKmlOrsIprEQodyFJkIGOpOxXC1wD02M4Ob6B4jR7vm+q1pio3d2RWGhfUajHl5NCerOEYd
YrkFFlweJZlF01U2mFl58mIHFy3VjJq7ULGwAp+MBwhh6atsVM4abma5E5todCipV4unUh9BUmo9
tQRLN6WffBemH1U1+Yi7stxSKF6lr1RRZ1vk+NZGJffxahraMbcl414PM+tcJgYFFku3dpL/TFRL
7nm1KWeGdQpuRKzZy2JWUn9FBK+hfvc/bT9dxJohtX+qXlW2/9vn1ZYCmM6M7+pxbi6jVFEuXdig
76jq0nkT/cll/1EfB/OpsUb4QLlanLJQMyEbVykVccP83Ff2TXQdtfRUR5rzUje57Nl1bJzT0sGA
pa6hpcCFfUSO9CEBv1rHxcqmbOgkl9xU9hi/dwoFYoZmN3eO3gUHybSSbZSG8j1UldoVh7fmF7l0
mo+OvBFlRHoMh3HSdsRsS6i7pXFzTJjj3O4WYEsld5OsLiDjwqg6lTxTT2YZer2vxocaOPk/O777
iN3lTys6Eoqfwfh78hzIsSf2h9Q9nsTRYsum0ayQE1aWvv/eFLtVR0nGDbd29N0zUNSboSfGVjYH
tNs/hzAs/WhSXn6wQkNap0qhYks1WDuDet89XjfNSdF0a2Mm2XSd8HHx+lZuHrkbZUp/bOuNsfMN
No/01TgP9pAwJB0LY3O7N9tC/0CTCCxS5znP1cdNmyUWIpVgXtdVVV9ita13ulYNh8huDdx9/RJb
gs6Cj0WxKg8+lJlqCRbL7/3XOBgfk0iX/khUWn5/UZYroOIK43NKh/dQkqwXxWwyaMfKfB+asMEZ
ogR3SKjtbbZAxWXJT499GhtbwgHpnY0UiBrnxiB+xoPM9OfwlQfwG+JD6VMN8EGmOokRNoPwJLD1
PxlkZLXrHwKsOZr2V99RswynuHlwWuaEXV8pd9RtdJTn4LCE7sryCK75/k5VNTyoRmtBGsgpbnFK
lx3FmmXVpABBIJy7BKwL/jW/FGtwHvLUeVGmWDrrveNwDsD31mFaH8Rmp0Gey62426txD5hKYVy2
70pK3YrGdh4DBOluNYTyua9K/zGq51fVCNSL2JqXCnBLNe5EV0exjpFi+FexFfbBtk3L9JdeqP6j
P5NLLIzmvtQs69Hfjn5mvca8KrftKLdbqx2Ct0Ld1kNtvpVUZGGZU9W7IRiKF2zuVr0R2b+YR54w
eSgutS8Bzw8Qb3R9qLjfbcuOqCDjjLPuomQZt8COJm4iwGtapP0RdocGMLXQCrrHnw6NVmteZXbG
ZsBS8NItCy6MyWvwRvbEpthBwra4NDNuW1hWHyl24puDrqK6AcNRl9hdcdGWhQmK92hL2jm3qvkX
UYCXroymtylaCj1a9BxwoEDupepLPA/T21hHxmpc2qOl/X/2t0Eu/fT3bZ/jUJ62agIb4Nt/jv/T
/n8d/3/2F9+rVgPKbUdf67kRrwYm7LdymOqbaunq1lzawGXUN7EjZ/L73Sa6AIpsbuXS9q/P8uYE
ZyU521jlnSgWxqK2dKpG3nBlZP+0ydhHO7m++ekmdo6x47h1jd4gKO+krDUQTKL5GpV6CNYW97rX
w7HxslEp7sRi1Pl/Ff2T6ipNtVbDRD4FFUI8HlJiA0K7fGqXhdg0NQnR/fd2Vnk90zVYj//ZK9p/
NsUnRBtsu2MeUdD20/R9pJ/tlIfePNp3Jafrvcf+AyKZ85qgZ+KiKvO946MlVUfr12T2zrsGgI5o
oTPcGbaN4WgCb6VI5YjsK2pihMf7ppQ2murMzxAZhm3HUQXw9AlZ1l58R5hRztdXrXHGCdu5+J1C
oms5NuYVdypn7ZG6EQPXAU3bqE07HtQ6hNm9GO4IR51vcx0jLBDnMvkSO8Sih9W9timyQoneW3s9
1UvgOq1/y6xEugGI7jx152AjlswzTBcNdgwQckt3GYKgi4nHeitVWb9l8gcWX/uq9PYNxMjwHMU4
wSdd299FTa/s5LjN9v6Y6pcwUPHEkMr5KQ3TL4oOsy8+HGIHf5B0HToW1r83/GS22tgFl6pomlux
LDSZ4WFYgEtcOmjqIkVqKNkw2vKipOjiQSbL68EpuovoL7ph8LTGNHLCAA04TbJ4slMyj5dsn9wC
YB34qjXpFegQBhEGxmhaJ48bfNDqixF0ybZCWnNOMkQV2qjPJ8umshh1vHm0siHaF6CMj44eGXvC
HsXBmebhkFXjuJfkqDxmWoGxj99Hp6TxQTwNln1Kygmv15ogSdQl/iZuWxkHBrne2E4xInQFugwA
qr+SnyjXaWx1Nx/aE9xgagd54lANVPX9/dxh9YO58/gQGeCRO93tu5CgVFDIjw056FU4ytrTaNuw
vOGePuM907tVNI1nHx8qENR56lVTGEHCgh/HuwnBh5/Ov5PGXvv4kb2QvW7g2kSL1n6O7qkl/YpM
ef4tJdpvAr/Iy42AQHlgq5us5eXsD/q2X45gx/h3UAdWYvEwMqEyJyCdlJj8LqhLVDv93aHWgClg
Nhxho47XGiP1hcY/A12rz44xdaCQuQOYGZW7rFEAyQDvGy8xtBYG5eMu16XowZcc62IpqGmFEXyo
90juDH/Y9ekwvegmcydFCR7sgjtFmfICbIA8vkQUAK6Dcuh34lNqnOxrbVAOuaUMHrHE4oAiKGaq
ulQGGw6GHH7rfjfpE0BE0UWs/dVoLntE47/3/HQfM8En5At+jiPaqspGh0YCb5XhGHgxyhYrx1bq
njoMLA+jL2fgKzglGbxt4pYDSo9lE6Kds57aAp/LZVPVJ0RLulHsxaaf1oqLOjF2MXlAJGdaTAqW
hZqH+D2V+lQeRyepcLBgTSx++og10YbTOL0blRKlIaca6//xuRlgVIlA/X8cW2z+9dUWPgJ7RkLu
X20/HxHfP0blfMjSl2YKwweeub5bxJaxV320FX2u3cuO5W+1IZRWc86/2XKK+GpWxU5siQ/pmnPf
dplzNgxpB7povjhdg6SwzdvnfrQqVxus4L0NpAcERc6nriib3OZxAAd8FSi5GtEBKG+XxV8EM+6g
g8S/q6iOee007ctid79KjK48E+c+ykDczwgFqnOuVOEGnOnsJrpcnX92iL0MsP7pp2PJU7TWSu6e
KJHBuXk5gviI6Piz2Zuj5VpDTc7yv7/kX4eWxgS9kOo/pdSoAsxcvuTnAGIzHeQdya/44NmDZJ26
McCACOtQHF+kPkRColpXHZLjNTWXp69SUGGgh/Z3G0pfLJVSe2cRKjhbMsYlsQzq/3tzacOpezhH
y0K0UYKprPFFIwuy7P3ZIfqJtqqWs40+4AogNltTy9cRWBiviyfC+1X9O0K44BRy/aoEE/K3vpye
rJJJez01/n0+571HqVh/U7sYGqY1Zne2BlQlBuJ2nox+2BVU1UJwjKjZx7Zqb6QOTJDlKT5YcnTJ
U7naZMx1rzKsXSIGRK9To5YIrBfZI78uXBHztp8TEwKKMev6G56iL36Tmh+l4R9kApkBJBx0TUmd
MJR+LMrWBN9HkIGERvc1Ts7Jz/PiQ2vid0knSs3TkgJ6qoYMo8cNSwe1YID0zOZsePTroYFpzgRC
7B2tsDyGGVJAsTfHwvPk93Pjir1xGmZ4XsKUE3un1kwvtaS/JcuRyHjkd2ld3Yt9sW4TcwK0xJg8
uitbWbrEOAmxHhhzdCfWxELOgtdZlav9T5NYww019GJ8fL4/9bNXtjJrG5OIckWb1YTgJu0G3Slw
0NVPv5/vkYfs3OiFefBnlb5zjCsVSqT7MXFKUkQ+yRMlVY6O3SlHGR0VmvVI2aYzqBixQyxGG2rQ
Slr61JI0VZufzyi+9FHOJWS7/z7MX10MK0ZDJg7+c7Qem45Vb02l931csdtPY77ir56zKUkr7LB0
TzMdhGDL4aWhRiKIgvWvD4od318pfmCYyf7G0fWn7zZN/IKfL5+chEvQtzp534St97/+TT+9/zmu
8pkFcBu+f8NyFsTaXz92+XHfv0ns+f7SrszuYsCuSMW3RmvLx2LpJjr4ek2YR6yKPWIxidMvVnW7
A90w/HbICJ2lbtgw2sBObWzOTRJVqxoDiyBCahY0+btRNBMMPWoae3lvhv68tZzuD2W5k5cCVpSj
j15NsI7UTfwoHPhgztDtw7T9rDPf2TBmOtogTKNKjTzFnBaUrfNhSlhkx50r1TzIAc3q4PBthxhj
g7uVXSdPzDN3iPAe9aZ33J7bDq7H9FD7FcXF3aMSjBwMmR9E7OTSy83JitFfVlQ9EdBZp0S3Cl19
D4vhJJH1nAosEScQDOWS8Cskkg4Jet8dOmKmqU5yjCTlVreJdJVjprwlfkbXyj/qjEWwl1uahrFH
JpUm5+82BRMXdy6GbP/zqYBInpfVIJfwTZWuYgcatPd2RnFVtT1Szvm+qe6bVB+uAwOh1qphoedM
yYeZkhHgZTE/JHiUSkxWcMjB9qDqLMgO7eiOSE11h3pDI730yogD2LKYUv9WD+j4s+JoBYNB1T+L
gmjxCo3ZuFELWGOiLYfAsJ1xWSNg+p+2bmYgAdJU3Va46BW24d9lywIchVNa1bU1wTWlLVyckTHM
dV4WUaqVO3uyJlds8gTRrjE0CgRDzXfTT3tj6s+R0WoH0WRLlQqXbJyxC22KtWgTC031VdJEMBtF
l792QMzTpub7i0WzoRbkd6ci34svFm1+OLim02peO9VkrJcfKXZGiZwfDRMA4dJkEFa/WJbkDUEY
34pyXSAIvraKEt3ImX+NUeXvB0U7AyJPTyNmVVexsGdY/2CtjM1PWzr1OSZukPkTWYolJI2+hud1
d0iMxLgS7De+P9tF5noufNyPwrbBRctm0uaneAzNRmlvv7dxSKo2dZHqK+p82R+WhnpcBs9xY9/N
DqODfq7IFVWdfnWcRLozomOwbGhR/M9iNOrXjqjlYdLTZVqI3gf3PwozfvqNCZSjdObRKw5kyYWJ
d0V0xfCuu5TF5H1fUXMZBdQaty5U5OauqLPgphMku6lxcV/6wXgU3cSCIZnqYgtU7sSm6KtAWfeM
ispx8SnRhqIiRZKQnJnDjStHDpxrmmvOFS73fNC07i3wayghS7tqZT1OUrHrxzbKf9ENAuaezH14
Fj0Y+V3lSNGO0cz1V0xRu5MCx7wiFrWuOIhVayW08TIYZ+sqdigtcE+5JDkjNsUOgCn6pUoZMOK8
IUGODVtSyZq26iOev0lvnH76hsROMTNrrG2qVvHGnqiYAGcZ3krUEB72LMlasyCjray28jeao0EO
h99yA/Uc3fS2QRuqJcQPRuKhtpZiKrR4mYgFY5cZtyzcPNV5ZLRRBtjhSZiF+Aupzwc8/M/asglf
7zlv8fLDW8Oh/m6xVvExhz6INeyaM/LXh3ZRCXVLCaNYE4tBFEouCya1FE6KRtC13dZRyXiPMcCX
YnoIvwuvljpvmWF3/SKrM2GWllnsInz4WTBGRuogtjOheuj17FlfhEfdoqSpl5+ANxHKI1Poj4wK
sBs0SIICcHcPYqFW7ThjcFQv/I3/XlVT5yNKVBgYTQ72Uezu+xmFqFiNwc6A/E9i0hyA80naQdn7
PmP2hAVJAmcktk1SiOIsfu8G9nJcojJb2CfYHaAwQ76gr6VJk5DYdX+mTv/0oUWkRbUdsf/yDOU+
wNfxUHT9i8VpPUbYgW1aRX8LJ91Zj0tVbcJhCufIEydbi7/352yLNfEfIIcVrvWAcyXhknaUO9Wr
k0DftRi1HUytKPcmk4SkimtXkrvtoJuPKX+1YYwo9BF1yPyHuQSUmjG5DZB+lgwvrhExL6K0fKm4
tpZ/lljLgDasK7AgvHd75dBAtggqk0SXVkLiS9Lx9NeJQaLMeTOdBoSipawkKfOJ9xNwq0LjQ89C
aa0Zp2Kox0MTmsP3QtOj8eCry5nLprdMUasDkt/q4OQV0HGxmttOr6zFqrBeFWtikVh+RbWTAw1j
qZ0vFjuWUqsQ6DDo+F8vrNKx8n2UAQJYNKLLnykW4g/+2ewyDbKMgm+mv2iY5qVGUZyOQmhOxWo7
E/DKM2vyfv4z4jr92RRrjjJgb4WAl4d3ASeQhbaU/f0sjE4Pt51uHJOl9l5cB2IRLZsDKY7NHDUn
0VT6BuYOgc1oRNga9MLRwJR6/r99UfxKlabGfVTL0YAtqrHvVatTh30C5AuRPOd04UNUOjYGYiE2
4wgKsRJJXzVDyuGIMWTrzo3V44oixePRsgtPw6arLcbJDTKsdUP8qT3ZrpjFqLK/Jfbz6aTjg1Iu
YF3GI/jGFhjOIaWfSJ2v1axHN5qcs6IKXRhlJErnMjyZ1MKcA79bkW9v3GHKLpnCKyJ3KsNzoKwe
5apd8cgoSaETWSyrbg9uYJnazvIN9b26mwcchEwbT1rrua3bfKOThKGKvevxYmmCTdRiRKnnrtRn
5EcoE/R44fLQiO90VTFXkzJJa19qsYXp1Q3sf/B086Omp/u8LInfYUkUNfprNVR4Fk7pBvxStDYQ
+hVtdwqDWnZ5OaJMDovCaxBkhN0J8Cv1JDEpXUkm9RrEBFXQUq2AskWboVo8oluNKlxCFCSnV3Op
Dvgb241XgqhobGKN/fjVWJwYu3ewSuHzc++cgimJVxEGW34ey3BNsSiNFMLVvQz4Vouh42OaWfVf
sY8iW6aSajXOhr31Yd1IZbtr1ZCTAIcu0k3OtB6iFW8GnbqY4cmxl9AlRpCMx5pPi1f38mxRFNgx
lrnPk60mTQiBJer9u0HaMqKYV+Qf3xg8h2t7Qr9fSmYCm4gyHXtm7KmjzbHBo1G+yR8e5M60S+zb
CAJpR8ZTPlFMi3uGjQODnPOPLlHpopnvAoDBdmDLeG11OswpVE+h9NX6eMvU43m5gtTYbM9pOP8x
2LnKG16UFZNsyfIvhdp9VBl0JJVbdKUMPWZN00C+MbRwzJFj3SMgeiqSBgdcE50YCm4vJZyg6YjC
50ROV2a7IEVgLbuj2j77vC88KK8uvsz4g2akcGy+y6ycCCbE3K+oypkgehnnrpI2WdD4twni+lzZ
v8sUV71ADt6nXtq0NhPBQem9ZQDYm1p4pFZuYzjhpwSH1S1GvImVcX5xKgIWBCAV6Y+FRSJcIy3a
awqRPCeWbxAX7JU2pZ4f9g+TYm8wwqV8JKQUS9Jlsq3MkKTkI6mUbjNXY+dNYVpuJPsplPLcNeLM
X9dpTnymzzeGKRWnOeSAQ0tkMFKUu2CMW9CU076T35n5hytnsvp1V983CVatNX5dxPPXplO+Km0P
ngVAkq1hetz2T1TkasCO4nCFi2fmMhpUVjP8VdfBMNVtpzFzYyvcGbokuz3ILjPWnwCJVTpFkmC+
UsZHlezlMe4rNsRQWel2ihYY7JueA6d/94OqBupUfMbzy6wmwNfS8IPi3Mxr1EcsFB976iXJukBL
HY4OyNQlt9GOne0RaxunziJkRhGw6atfhG9AmJiv8WBcipGkfeqcdJVumTKcNZnRP8/0eN3jOtyW
zcmfOwxk82mLPa+Ju2we7qbfOGcTr35I8u5N6TCUl9vpqseM/Lt5wfUWBAKxRifRp/OEzoFMdtQM
AzYMuCZWddEBBIvfe06SW5eYAkuatC9HBlmhrlSrdsu5l73UIuCPpcBRKzd1Zvg3vA3bNamdeDVW
1qM5Zp6WdzwIJDC0afqCx33qKQ4J76ZuI7dpsmfqRRE5tsyhxyTCL4nqTbPGSHjxiaUyelw3UvoE
zP8GOs12m+fehEBXRQm6+2FvR+pnISWfWaR+NJWGWWANmV9mDkWEe5sP3bSxM5IFkUItu51SRxRO
wYtCFHTMgP0NU3Evx9WlWgJV+bQkYv9ojYX1wsAPDimVbXrdhXtXr0fJXOTO5V0fxm5UmERLlkLd
Khj3hcJLIaNGyATeB+uFp6YZrGJlX2fRnUUhhlumxSVLiq9Ms/ZVZb43EROvUb+Gdpp5upzuKFQh
HuS3+LUMPrp6ezi0uJkFoKq9igr0dafFEHmGPvFMCTd6VWonVzLy0fM16cOGbBT6PYXokbbWMZVS
W8vcTmP9gM0baehM3xIF2Bozkcwwf8xHeaPj6r2xQ5P6YWpWIoPLTCpeHLmID/0qCO2FIfar10Jo
4+nTNLepB3/mIaznj2I0n9ViuvXmSs3MamMG43kGzZmYkOca/CcV0zwXYKztooEzWKhk1PRmn/g+
Zdrmdogkz47wun+dovLNCdIHs+xOo0lNozw8hW26a6jBSUauibhtNiDZQNP0pxBwIAVtgNHq1PCS
khm4VHtazf0JVd5Id1VTDARxJ5hx8KGBBuBdERhvUzu+4U2duVYqPTY2IJs2Ul+bLPkYwOlp1fiK
vuwPZbvUxWrbuY/2nZ49TMjIV6lc/Co74OURHKY+oaKa83GvYyK2LUgDUPOnETtq5i0JSGBqzT7o
uhueRngI2sTHh9b60+gNaAresHhsY/We6yB/ASi7kj5geSnnYJvSk9rmtwQ0j6vMg7HWHWc7ms7+
NWsA9EEb2hej0cLbTyiWnyiPCPHRxI39iClGcUE3TAmfBTZd5Y4sfSI7RIVb40PO2lMiDy8dP4qp
33NEEQakz/TJqaUjT757istKt+ssTn1wUXCmLwx128bDbiz8TbNrhnzTcFp4SDDzJ3c4uuT2Isb/
Ayhgq7xERKl2LX5qcoOx2OickgLWZ6cl5FPyzRBx9w62/ydNsVBOqE/Lx/rZ7NqT6rTXzk5X+Dnc
yjZ4MzLmjUjIsG4Y0lcLTT180qJfkZrB5UHH+nPm2iAjADY+Z9hQKwMjmnFtazIFxt1WZ56xd5gt
F9kF69GacUAkE6vidumezZag8pzaowuH5y6Nx8atLIiAsk7BkZYFD4WZ/inbsXazNh28yulwjER0
WIfyvpedX5bGIHIKIWfnQX/UGkbZZee/dS333dypGxOYt9X0Z43oHeSUxANxZ0op2dDKByVK7RTI
3WcYhBQ6BYTQNGKHda9xki1OI5YnMw90JfM61XIQ/Nu228dD5mX3TQYjqk8keaNqMBuaOvqFAXzr
w7bnBcdI8uZ8ymPXnRRAZMzGjJ3ttw+SPoHddLo3vYU0PkkRdS/dW904m6AHKdpEeBQ7ieOlhAhq
EhwphfFeLkvcPAzCKj1eVQERgU6WMyLWyS6be3uPyeSzFQHv4Q3e9eWn0jI2ngZuzwK+ThyddKnA
YW6AoRhzuVTRL4XHj4c6iaom/HvmqDoFUfGFyWjo6kpHWkl79Bsbo5L8twK5zp5rVBIKjmB+ZOPP
mZ+7oDqaDBaDNr/0DklD/EVAXZ0RED0x1n6ySVqsjGDxilDHj8lgBpDY/XixHV415uQldrc4DPI2
NzGQihs4qtVzolbcHcPKrGf5zuizkcF4mri6zRjMTKnbCKKvnnh2ezSKhZBljPDexuHRKIa1ohoj
AytMMyILtoPZXaVhLPeRlFy1gAE5nrS5auRbjchUVc0DA9qw3yLS1hoz8wgIPZph8Bu+FezUhJq9
UKm4A7hopC+Cfu9Rkex9UxtxBm7JVl6yEowZiHvdTam23c1GUHsNRExniFfxbJzrzqE2tftjSAes
lk8Rxqw5QWiAj9TeJeUaKeM17nV9I+fVK5CFQ5fPEJ+LBdH8VukYV4+Ogli/CB9L3WIkRA2UTZDA
reSAcWcRgZmkBD23txQtGVhDWsMqNhH3mBOqEOM97kBA9sOEZ7upbnRtelBl81TF3IEhZzjRMZUg
K/nHsPzeS1uIw9k6VMxtZI5v83igcuYxpSLVxRekWmcK5wkr8QtKDMpGZubrJlqldlpC8MazBJlv
qW1bQQ95UZujpGxMDI9cx5Du9ULf9ABul4dU4cJBRQo1UUC9XehyuH8kPNgk7Qg68LUPtd+qKU0b
X+2BJSMhhWjI9DRNwdsxIjQcrv5CQjvAwATbxBD9CmP8NgphJCXal2a2uWuOhPsNqEk8NwkhGuAF
VfkW2bIKVc7yElxOXcnhKrEM9Z2Ayx88lMtjn5C1VkncT1gVJaryC2Bf5lEqg4BSUzw5KYzlA+uI
GLGnqiT27WSrG3BplXHcWUpvMw6IyxWouQZ6SvsSKxU46vYoRVxtRa27TVo+xmmOHMk8AMb05oLx
89A6uPoSpHDNNNwOOI5D7ZwvJiXspf45Kc5Hmc2xRyFbyWXa3ax8eLWa4QOS6G6eppWpKm/FGBnQ
kgcQvYgv/LE24JMM+Yo8iFzq931i3brGRpYRZ+fe7kigVDKJbOc1Nloc7TPtwW9/dboMqhuGKA5i
OO7Ilu+NYX5ODf2kKya3btDi50Qeo5atu5JZR1/kgxdG8hXDkUe1xxXT6fJNEE6/Qt/oqQW0biRU
MHCJfZjN84vt/LJNiSIRdWHxZe24atuYATYDTPB1gRerhTdBscXm3O3rjnxDuJXK/Jynj2DzHJKd
/o5rclWXobYeY4WZWK/QVY3ytaSa2so+NAHAToJ+1C7gDe501Jzk1nqo5BcpTUm1dOrWH2HujT5m
eCkYtMrqVkHffoQVpfeGtmd80eQpA4zBcg1Glcy+hjs52TOSNqAOp7hURc5KKXqTr8EPIXWklU9t
bl5pysq248/JCl9C8pTT1GUrqYcNGDvqtLem50KP0rWvblOdhHSODhUNarA28YEp9O4lyYMlQs3M
34/5rzlmveKFQK6kVoi04lcnbWNEpJOZPI4jb28DV+9NOTDk6M2WNGFDejjEJNqxHBjKn6WPR0YS
lpc2CDcaRiIbZxqPZaL+TiUEu2EM+X3hDVXtBxVJjyTEi41EjYpbccevHclibuhwKw1Dc8mnjQMF
eJoIt1PPVXl+EkBnK5AFVigRUrJacYP2L/WJhUTRZ+GnJ9mSgJrHJc5CvkHqKWp2IYANl6Ily60L
9XPQwE6lj4pp5dugUN4sRdpZ80j8xKGaRys/iwLUKbzuT3gz74yoh02lhpcZ5DBk3yRZ4QYLhWC+
q0MsXK/jf9F1XsuNMmvbPiKqCE3aVZYlWU5jeWaHssceckOT4ej/C2bWO2u9X/07lIAGJWi6nzvx
NOVWRHAo36HEQP3ufpFveR/4RCzH9FEGQed55776xnAaK8xI8JkjS96qrl0l3iV/FpYoj3Hqm3tt
jlyOyvGc2Tqu77Fsd3HMPE1n7F+W/Sv3KDQQSPVzd+hsq3DccxwoeBtifBsdiRX6lhqmtiEBa/+K
kDRY9SqAPfTpDzflWTdq2y9u3jLahJhqTzDOiK5GOnHKUp9pKl1UYDHg5d6EZEutV1XQa77rjvlD
GXCpcjgTFGyfCn68leytRy1LKRkK660DtzTCvtuQ/jP7qfjhObLFSzg5ByNjgC5CQvnonRgB4LTH
HNYz8W5VrQXRGCdhClYPfhQ+ll90vAHIT4+ycoi6x0wwU3Mq9DRJTyyK0N+iiqCG0SzIg+pfMCDN
dnC4HhK3OwMrIPTTsnuRhc2GSeC5n51bR+vZeA+l9+629Wutc2Gm9ivZF8+mIzciJKeQCGBcwAmS
He/qirsFWRcM8UNt6W9tY39obkddGaZbbZFdl+gUYxKe/+4UWygmuqNq71OFDzgdADS42bzZ+B7M
k1dPC88TToVYap9T05ko3NU/SzXslKu9ZkQSr9zI6td9wcBbt2EzBFwtjGJaWfhIxYW+skV2VwTN
hxRIKKJ2wpQS+lPVPruZOFm5U69NrWVMJaHf6xhUD4mmbcScz9v6xhYpOFH0SfEzyqMDxhV3VRzt
9NT+jLyKOlUFCkiSKlGK8d4cy/vUIVC0Utmx7IhMbfVyCyv8PTVq6KImCd12vE1SgOekgf8WSIyD
7S0f4dRGVzeWkIT7s9QM/J0cI1ohegx66ylokFAEwa9Jai8mUUKDU0QvWvoDz0RpT+ZaC3XYWL15
P+I9trEa46fbNkfTj5+LHmQdBeBnE8w/dpT9GI3ulkp01aQt4H5V8J3j/n5M+0uRQM8LwneGEO8E
q0Yrt+h2djn+aMtZl6fzINdyH0bgVOA9bsK2Y2w+VyqHPShetLFGSrN6bBIAb1JNiH74NokUaS3P
eUacUmE/5V4vQNC171PYn3WFhbQvLyZduHC9fVMU3jrvMbmTzTbu47c4q8T6l7LLn7aVfQRlCdfS
LB5z3BobN6dzcSrSluwGe7zTJPttQH48LCe02kZ5Qmf0bGod5HSUv6gsDmOPLWFENmiS6BT1Wtlx
NcI5n4S10cFU8eAK0YLIfq2vm2lISEqM090UuicUlO+OUD+yabp2+HwBqzkX7pCbk+LWprUbXxZw
ML1wb1bJ2u1bCMcaaVHJdI946Q7X2mmvbGtrY2/A88cgjzJbeyZ3Vzfp3YFMB1z0oYEPXovJOl+q
tPynwaV441JPWVmM6LiK5cXKXluRbghQfaii5i3qgMDnS3AaiZiCWKLvQocLBf3E/ZQFeyrib4Hb
3FO5vQYY5TNLQIeWKWNLCtEpE/lzE5nf88ERTPQihrXoqTwflyfR8GCU8fNCFQh1ijIUj8sDs7Fn
QrXfyib5yez3BRVoc8Q2n0zlKdige3mzy3NVBt8ZHsDHiBiiBBTqzxpATmUQttKOdrr1cvMAy4iy
XjJaDBlUSD6kdi7cUrtnrnkbcmq7U+vuyMuWm8J2eub0g7/LJ6xoJpGlB1ldZKEBEHCCrZdqP5n3
rka0ECIOvMMwaegmcywrCckKBy+86+KeSSPOCWD72rpMbGKLR3s/1rlxp2UgWAolAkiEy0TNi3Tk
GcZ+HH11RB4Xr6qRDKbBsPInbawxjXfTer+s/t6GDX3CfVlnwcZFwoERf2nyrGoIG3fzgiyDOf1p
ePNEjBk3ARaOO4xr5Y/HwkWSjsjph0Md2RDwT12r1Q58n91kMFBtRUClDxN7pjavU1bV+44RetXz
DOsqCpBx80y+8HvbZLOyi6fPpPVHYXT+3g1+uWR2rsfMeIdHxrOmhu6W6CIk5zj7rrUYqhYWQ3un
N74C6XHTMMLOg+DDSkS7pkTkbbANEL6FibMu+U4O3ZKn7uJ+HrJF2ily4fAF7s/IN392NfTtkU44
aIMjTswYpFOxanzz5qeYftu7ctQuan67eEZgLAf6VI/zve+94p+H7aEkWWKS625MzpPuPOXltUxE
t0qy/lmGoM+Z5x2rUlDSdK+piZrc9T6rwcbEP1QPo509JjN04Gs5ZcOhOgk97Nd1ZXFH+KTAoyq7
Ix9DblSoBjD8ZsPguue2to6yEwTq2MzeDlYYCcwmYHboDo4EhlviiZpaLg6NYbVN7PJaJd3bkM9B
i0PS7QMr/9XHU31pcNoIKW/rNjNlK/R5wI4W+IBlbf1If4tH9+KHv8zaApOtyEPzmHCWsSfpHpPn
vH8NrBh3IY85WhRa4QqJ9Wpo8HIYimHt+QlzZ9fuV2Cq+yTWjVvq01vjHcvslhLLkJMPZcQn0VJ9
cTpxzxz7xdHzW5172VarRAzRInzDYwQJu2fuUTPpa4gedIMz6dAldojKIUWqdj2XPbediVjd5D82
Z7R10giGtNN0T5ApR5knCyxsp3vO+4SSP+8pVQYd4AoWKkjcQdz7ZmAOp5G75MnMW6eOY6Bo6l6M
DENA3cLypStKaFUUrOzyM00U3i+yP2QjdWYjs/2jKY5N3rSrMQSYqieKT66bvrcU+XjaFNpKQnqo
syI6hkk3D6DN7zYSlxXVyhC7k6F60PMcYMW0P4oZegp+KCosayPVGLs255qaJTTZ6i5EGtgyGHkM
HK5KWVDsbHV0J919h75uDUel3PrSxiV9BPZw5sSaVlHxi6e2By/jgsEZId1XES4VDO9WQ5W2j4rM
9E1NvNFsyH+iLn8JbbXOWuo2A44aRk9Zk7FUeUw6heMHT4RIiWCt2li/NL2+yxlTrkYX5XQ8kVgu
9KtfCmsv9FbtcIg8TipxV04qt5FJYMsU8nAIQ1GfeurtqQfBPUmHV0dCMtWbb6Bm/P9ygvpDRTaI
6+QuKyirM2/FpzZxiF7pdngx4CKhZHxuXPBTVVG0L61BQxSLH2Tm59upsXgY9/UbFj1bac/jzwJp
3NQd7ZSeNIuLV+lM1sE1C9jMohjvRD1jQhV0GuI34PC5acW4NiNPHO3GVkRcFlovEGDXFAK50Zhm
OfZrnlX52jVksMZyRcLlRPVaJmsi2yQGUPMtec0G3iIduYWtrLLXQog5T0GdbZHcGoffNjAa55DE
KQQmbntkPq+VwzdWNm+JnohKTOjQrQHJOF53s30bYnGan7H6HE5h8ahTQuGKkquAf2UbpTV233XF
dI/3NspxR9BIB+rMKMsF69k6Xlmsk7A7CCbuxAvnRKy2Qu4Biy08YnZ+dykiwlvQyr7rjmiecjPY
dsl4s3pUl53bfasDtJ7QgKq9JIiGLrq5DvFEI+2XICWIsk74UVpOu3G99i4EQ6Vw6JsYo4QjZXOn
/MS/mZ9oTB46vdUIn/ZQwHQesRsSYYIq4dOaVOhMwkZaEjYlV7IdYLfGjYTqv7yIsaG7GaR5xKik
mBhW2FxzojQ+h9B+181f3TB9Yj1DuAVG4bZ6mGpHxxknoA4dvGO+xdHCdHZ6hoICyBD3mhqRCXUP
re/uezBmhxSfJOq2daR99yvhbVujInAtTosLyJ+7zSaPdDwBpgPstdYNRjrMcxD3MmJlXrvH2Ees
8cRINzy2j4kVjHdOoINtMPUREkqOGxbDTsMLHh7yc6Nl+q7yHvC4YGCoj6/dYBymWqcqPFTfmg5E
xOmbtRnKej30vsFAMZv49OElqpvvmQNEZv0yu/jBY7bPJJinYtcNUI2YDrQDAHTka4zZDxW68WtI
HolWEGZNuNOmr7XPqui+WyG5XllwSVu4laL97D0K+mVCCR525UtDUYC8Nx/fX+lQ/LC+dQHTwwT3
hi0CnXdtVq9F7ngaXKIL8iR51ESJe749cslNZbEqoKJsjI45nzt74tel/NKt/qPpdEYsTn8w6Hv2
s+l2X2QfcDdIr8T9FLyXmbHpVk98o4SrKkoov9jZPsICF7LhJtWSQ64T6FwF1oOq/eSuqLm2LbUJ
+ZFXY+lDDwQEN5Rvb6Om7+9Lb2vBnt14gyBto30fx+LKEzZhFGytRIl8riokPJByNyazYLdh3kFo
GwT5qfxMEFkxVUieTd0P1pGi9BoVdswrCidZWLRX6aDM1X5Sa+9/aOEB9FXH2kncdzUw2zTIn647
e7MIpkZVDbGu418x9Gkf+lN9jeeFTfUth0l7t2xyMkWUEZWHMnX4tvUcQRMMhxz6I5xck76UYHVP
83Hxr7pxUyr64aA0XpI2TrgO9FuNvcTGME13HVoHz3HsjZj8WxhHApUbNe2izvttFTCRyXt0EMmq
Ggp1VEP90rnltDcTK952VXY/QBkDOwads6pM7bl5CDb22hQf4QGsFiSOIRx9LCp9bCqoDm+tqm7v
u9J7yiQ/qJyyVV4a1X3jNyUZ3juPh75X4snSAG/gOnatgpEiP2XGJho++tbARdwFlk9a49VyYBaW
9Y9S4eSCoouhUL71K/eag4htyknUawat2wDpYAfEimfOHLTRfyXVuAmcriG+8C6t2mGH8TfMxeDe
n8JL6DBXYVq2S80yWvdaSj3G6O8M8gcY5AxfdLmYR7neg2FVj6pNKcM44Ws2gn8KnkshDtKVNv4a
yA9OAsu4j22r2zQyD3daRjKCMrxfrg1HM29eh6YLVgIb5LU76mu3HumfrelTDN6hsojJTn65Dhfo
lGc/1YC2Vncbxn4aIUZyDE+9VX6rUsgUDReXWb+g4zj5FQyfMIi2QVzh4tGaK9cXP2fFCQNx3Elq
37TWgemeTZjXGfjLtgudow/l5w6h4jdjjhkPSw20veAHcMVnnSG2REdUUHzdDYGHqU2SvfgOOLXp
klGEF8idU4zXzgI9sEXwPXqAgUKvsg76aduaUPe76jK2abaHlnEcu+BKXAjSF2oRqTFA1XE5ZziO
t1zaX9U0XIRor4xSsS2OTmlAC65ODUJQvUtFy9U9j87AUa5OEgmGs3VO5cQ6KLs5GgM56PnwrI2T
cWnhApnwgHdFfMgrhriNb32ZqdWupFPftKKZqHOlPAz43UyUmQrSU+VFpwYsjZrbuyma5mwQFptE
3rjTmsbf1FOx9kXE1RI/ZjgzrEP6+qLaY6t0hDPJozzVTfT95Y/MIU4sGCwSp7Wv0G7fU5F+NFU0
cfWb+17xv4iY8ELy1nfOVP8ILYqQSTLL6RMQNIuMJ7PwwrXAoowKA4itzc/cVd0O4hM97F3SJN/4
/5/cj6qs/E1IvYAyLUX/2tdXWs+0yg6/hnp4qk33q8yamzfWz6AQwdpMNHzyXYKzfBylVMB0QBgz
ewccVSM12BFQsok88FZtPimm/DqosxtYJ4zSPoyg99ZKwhOb0SzZIM9nppZtiN05doOD+cPdaI17
lztIhsU+p+MOHO3NauNfmJtJKs9q2Bc6tDbk71H1Jd36Rs4U1WhZXJXYGQFPTvp03JX9Qy463I/l
h5l6cNOHbevFUOp0UZLLgO60nONntBGCXWB8uuYXgKa3jSb/MkBJ20gDawSo17HS4fT60d1gT8Yq
iaNLWWikVlr52UGtlkqV75vR1rfQ5mxGF/26lc7e6IcQt7FSEcGinkxOjMMat38q7iompSGKTtId
I4TXvmro4fdjmXxFhZpNp5qjJTW+N6mcwqGKw/CWSdicgTb2r8YU+ScqG+uhJnvcs2NjO7jyJSqr
B6slCAKbaj5GvOlzuK4e1XL03vbFSZkKKeDydTzqBFdZ6RlPvUfo35j+DSWI1QCIMRDuBHNqrxqt
3PbltZl04yTzbtdLLdyolEFZWR8KaTBupSYcy5h/b5BbL5oucU4HFERKbvWyuQs9gttDndgFGEeG
r9VbP9OQK3dv2VBtq65mCNCED5rBoL+XxWcIoKcSwij9UIs32mi+O426Cr055H42bhuD8W7WpA71
IAuxUIYjS9A/NKH1UYpTaNFrkhPoAof98uE4FMJG5t75X2SkvFP8Esp7BUHZD8TAoWk5WUxKo5Bh
xBCaVwQr16jXr3HfwvYwjmWY5TuD8oCTOw+D6c9UHoajpSJIcYTrWlbmrR7iFxiWDEfxobKbDqGG
dO7lZD0HVvIk6FN2ntvu02ra+6VxF/AkRyy6bgsAMqIpt0lCNZLEziSuVqYarA00Sta8kMFOCS+m
zqmao+WOi2g/dsbObRpGJRQbfTILVqWWncVQfQZJ95nWYBXJtDLUU6balpsGyV9QvJmR8xkP9lfb
Ffj1mxtLz8o95vfgZSPGCopZuxN9UJIFsC9lRfFMu1rF9BLZ7mviDgfdtI4qYqiqNeYZ+x3kHgKO
TssD0a69dnX+ZQhtq/SSBwbWEJ0vdrbiCav3H5XENjD9EJYghy09UtR9dFwqcVlT3KbA31TjJPZR
Y3zzyWFVyv8etTMjPo7OWg+RAqIdKRD5cLZzck8LkwJ37n3TcXFrg+KK4VEH86p7Vh21mCZEDFu4
zgXhGIF2QfmUI2RY+dN4lq2/iSebFCWagJicLXxSgFm9ne1VT5adv1c1WWWa7uK1DyFN7158QXnZ
8pEV2N5z3xgM2OwNXS4INB4J0HDFt5SATuQm2IvZVvUu9XajwVJVpIYOsXl1DJfMUHwDE2rubRkc
5kceuMBtkqm9EpFEm47UJ1D2o7Lqe7savDVYI9NuQutWmrIestaptxJOT+/BfByak9mCBofAKZX2
EycHoh6pra76CgdJeKmmy1/bg5dnmcG81D1SgqdvjI2S59q0b432NdcpgeGKNCvS9xrC7tp3GJQw
UOxRq8wwIH5SMbYTejhSHGD0G9Q/lGfs2kqcW9fFD6UkGTKlz8bQwi0oaLbNpS9FczGKuL1QgJiA
9XrtAH2kX9VaORzzWpRPidDSJ6bV8+tlQ1Gjf8SniMemE+AFGUShsa5svd7/2U1Dbei2xBqq67IJ
OgA4hC2+/z1J0ocJ/bg3bO2pLp+ow6gn6GLPpY55x7LJIt71Xvn64XeDuVVGgOmOTxtt/p6IQjoq
/d7Ujks7yNbD46CIr5/PuizQlhwiBJXA1nyyZVvt1M0ahp2Njct/tmWxtzYw9bkuLfDuGmG7JBS0
7bS/iqH7s2Bu9+gJ2d/9a7tgbICVTg+g9Z/2hnJwsRBncFLz/u/mjGi1+xCG0XLSZXtWjERPRfYD
c5FdaargISHT80UFEKeKsm/ullXHL9I5A27axkPSvvhVmJ1MRS1Rhn3Lk6PxHslAWGfIb5q1dIdL
r9P5LoeOlV+vQ8h6x2U1yfxkj7BBbH6fOAz6M1mFFM3mt60yXOdS43fT5a08v7yBuojL8k59TGTj
FHghBQma963KD0yntfWyGqM8vfS++S1XGp9D16+WMurn5TwGR1LKqNR5OZEtIfUp6Qe7ZW+T2OsR
Ti+qmqx4XBZ2pqpdWnFrYZUVRevWKfC66PN6veyG0Vw88obxoSKDmV58bpPHUwTrClDr73nSehyY
D8g9RQpz1zRWfKXEHu2KfsgegOBn5kBZPmJR526KMO6eUiw1NzWuCs9jpZx1gPrmhbFXtQ57J3tt
qL5x39n9LZrws3Mz232Tgy1XmdYWP0RVfhEqi1yykjevS/KfQymRDSbWp5wgsmde8asZGFHkYCog
HMW600s6jkl/CAZGNKvqTLUKSm6OC41wEugHRBMz3OloPRX7CCzkCyDiZDWT+swq99GF4f8R98l3
T0bVu86cgNFb7X83wW5XaZKNu7gMiUbxDfVImDy+mplLFzQHLi/bwrREUjlpDH46pR6XHUZouHQS
QbldVpcdVUxxKAkzjeEOp/rdrgyHrQPFbLOsNvMJCtf0tt3g4aj3z3uQ9VxAnwZHs3tVROupcvWd
Zhm4EM9tlvP7YIL7Qdnd74+67JB10O5lDaa1NFnOP2g6PP8uAu8vFHw2FOmHqUuJiwQCvZIWlB9a
ZSdEgpbRhdtM2zbakDxjYhCvK8NufuSZdm/aZR+CET9OXhD9Urn9DsHbv/WO6RGB3CCb7d2Mqoqv
TposrJNr9t6OyWvH/Z+b4OJW99YH3ZtdYOUS2VvUA/xBUzo9Srd0vg+OWazDsJ+efCMudr6TY7eT
190d7H5vT2pzcCXWtN5YKtVfYRQmGCZFD0pPn+RkmvdWmWO0YDk90ARYYJtG6p4LB6AoLNL7lKnT
3sJr4ZKmItu3CpeUTAJw5Wk/XlLbavaWhFUgBeB/K4z8YrSjucfZJrwYvunsuVHcc5oiBCjocLnL
7iSkk32JtP9g2Un0yGiEIZ3hOj/D7A5fCeezYR6+qptwfFqaxvakUZX5T9Ohq//V1ELm/KST8b3v
Gpvet02fYU8lZ7LP9n2Atyluy5Qzlm0UPPedKvto2xMXuikrHdQv6B9zsyZZOQmmrRlP/eOyIF7W
XVvYSeyWVWNuZ3QocUOrtPclXRvB3Qm1bFx9wqMZq+H3cVFCUdkzg+oOEPxzIs0Poyoq/XD9H5rS
x/YGnRKzQe9QkKICx7JHDIwu4dHCVXgDaWfYLtv6wgseGd3D0cdxE0yIdss2t7c2/Yg907LWR0F+
j0XZYVlbToQ+zT8kpOdBZ+Ycy8IWdkBwM/fQ323wOSugXMc8tv+0A//YmFjbXZdNpe9JLN2qQ1ER
oT5kWbPRzR52BQWUZqclgv+OOMhoixoRPaY2pdSyzPrq8liACDBvpDaZrn+v16rCgI867u+WyyrG
+ZSa5sXfUyw7Cjtsrg6QOp7THjYwfX01glE/LIV7qWV8CC7M/8/G0Hb0g2ZQ4l8OXBoui2UHOlTg
4PngaSqhj6e+cwznCaiKKuu+o/5zDXMFrQXXwB9UDWtAHrt4MEuMKuwJPU7RAjharvySZuE/xiHC
G19RT1+2567/jN2H/uzPw12lkMVoUUt7WZyKElcoeyRtOhil2i7b24gZUd+WN1AcF3OigXjVBOgy
t4mcNaJeO9UuV9NqedmMJJfKocPK3NZOy6YqSdm7rP9+uWz9u7/zEa5lufbrX9uX1X9ts03POOYq
3fYeNVRyr8ZTZI5/FrpeP8Yt33US8MXzyLXfjATxgV6m5Q9Au09blM675srXxjCao3AssfeMJNr6
uYXrBx7wr6IwgM9QeEjToz8NDXyZqiy+kXhJqDEdJqwMbVtb48nDZSsYE2sDK5z+Tw73o1L511hi
6tnW5lto1zoM0sJjxt5rd/3tYBodtqI60P1K763wEOSSqXWDtMsz8/fSN76TT649YZhdnKSJzWDs
ThAShnan8jK7dTog2qhlxk5DwvXDCdacIN+2t64KyztDVdlORyB2LNowf/XG8UgxUr4bvVWgegqC
Ux51yVMgwl/L202mxz+ohuLqFnl3H4SgDMN8wPw5YFCCaSVwA6UTij12kh8JlqSXZWHJob0o0UKv
tT0sDjRm6QqC5MUyYzGsljZoOeeX0LTRwInTn9V/TrE0z8vyludZcfh76syCFiy0rtm2CmnAMExH
fFv8+2VNpgjQ3A7b+2U1qWCxQE899l597wIINseaCgjsMD1eF0qrbmMHrppIob67E7h1PGT1e5Hl
N2ge/U8imi8t49GvunOQZMmQBPtiWhUeMoGVxkR+Lkf7IfqWfIAh44Viltvn6MQbdMqzuVzhKhzm
TKNcxURL75fVvzvSTMvJQYZn2VHuvsavWkeMuIUh9dlzIuXv6hKKbz849TGy2rtlbVksTey53bKq
ZnWR6EPqZY37GA+6dpQeuq4clTqz9A4TBRPx1Saedy9tKi3Q11lGTbSybdrwWP3JlF67+32IaWTr
ygzt6+/G/E/3BskSdmW7jwiGOMk/7/H7+D7IK64s3qOGUnAayqbfrRt42E9hmsunYJ5yxHoFV+ef
bV7dNpuUEhjUHSzhUK6YD5XueWdlJtUZLcuNObH9oiOrwm/MeShrF0vZBD65y4V4XnbauNpv4IGU
B72EJ9h0VrmXLnzXrLHCb3FQuNuywxzBTAZ0VMg7Cc/pkLoNufMyZbBs/CLUvnbga8GX7BiSWlVj
v+ScawtBNj0PthVtyiRDQART4Jlq5nbgXA+WbdnPUxVQOHVNZpiI7JibY+puiSZZLXtdC6RzbNzg
DDyPwWgcZ/dl7VT3Low1IPQq/lBuflfJxH6trNJFUxFiBzLl8a3UKCDMDdz/PRIstaao7kUf8EV+
H+nQY63LsTYfwJaouLsqe+kzFEoYeMaPSRDgG2U0BRBJ5u770TFPCc8I6DB5C6KdFGf6t2Y/5rp7
L/h9tm6aWo9FRvxdrGvuyzBbFuHHu1JKePu6DaZxlc8ZDK07GhegzozCJa5b8yYJg/9Szovf7ZpK
FGRbaH+OWPY040hCci8CIggRt4Nxb2Ektk+O1UbPpYNnRYzR23ZZXRY0EK7TPjGyn1VAGA/9bbBs
o4EhKAdSAemPgd8Kkmm78OTIrLr0UZ9v0zxrXs04+bn81Yb1K7b76DPhWqWYPhJ0MR/jYVV0EvMx
mUtNoUpE/TpZM3zQB19C/j5G+pmxMr38zzHKgZeSZvKEpMo/Gc3on4A8wbd6E0BCJTLcpTwbKtKw
2SWXXf9+ySDY2mhtvMsGlbeEFAh0fKTqrmq+PS7P5KiPISYMK1v3WMp5w99Fk8UEAMN6fZkQ0m7b
gcT1Oh6scyHNdBvbiXZDJH/tuQo/7bh7EHVv3dAtSGDx+v80DfL2ugxdRTQ8lH78p+m/ziomnYz1
QqWUEd/NSlrf9KAqX8Luv1bi7t3oHPP3HsP/rz3/Pqb0y35fVwEklEl1JIvX+sAzFsU/gKgutsvL
1MAQIJ4XpZ/gMOlddXy7TlU6z9eWlxIPWo1M1f/duqzjDF/dTRYla3/U7qQdnpCMiH0GVHwHKq/d
LdsRvlM8XTYa+eDhizy3BvTz5Wpp1TpGax+WBvWydXm5LJRng5W5bbIqcc74037ZMxrhj9avotNI
P/8QcmscsoHCnJEr+RBIQz4srxiFvjaAqXd/tw9BaBw8C+B+OfR/28I2/dO2wbt3hcdBi+2wF16W
hY3RJ9dRLrauyvEuaVq038vLv23qEbjj322W3Y5uY9bSESwTQzMMXzTM309SNjr16fmlqcH4Wl4t
izrk2QU9KVr93daZ3qguf9dTZ0p3SY6P2XIwEkecmv51HsqVgDR17dBdeWBk/3UOBk7uWo6DDr+m
RKuFXV/nxw8YGciHUI/kg8pGF414YG380cz/e8eh6TDw+7u1tCx3A9JqbZYDlwXWyvKhPlRzy2VD
3cMPcxhy7NFp5CTN3CbgxgthCGq1rCJlKva1hdPSsmoKJKMaWs3zsho78YYHpPlS+qb5kObiZdnc
x3i3NoIMuWSU4602gHqZQrjHZa9m61eSNKdHgrLFcy2n36f2M9Ge+qQt8VPiIBCPcYuvEPPR+WMZ
GW6Cha1Z9z25SjczIJnk/35aMX9ahmHRDiRpuP39tMspUz5tXmPQrFDp7xcn9JzHxa4pQnjRs1n6
b3f02U/976qqI5RoPhSaZe+yYxoyevZlPdPl98zI5GFZG3N1oqtE4pMZWz9hrIssMI4f8HYbNjX1
7O1QuyNUpihfBxgV3BcMhYhOCmzghwr7rKX17wNdK4I7rbw51yN+sLU6foBvFjK16B9T8i/OGMif
Wm3wbrrJ24/+gOrI9x9Ul36r583SR2dTpcDpTZt6t6GxkjWF+Pi87G2chEyMMX0NDdjTjSBiZ+g1
71YhGtvJKhl2y1Gm2VOObJPk3tcy/3VKzstbelqnn3F6BQGc3ypIEoDcSmr7ZXVMx+8TubN4WNXl
Sx0G2+Ut/QZszJhIvm67zHwVqMbS2Ls0mQXioeuIiwmyupCU7V56ZYO9JIYTwAsVz+OYCeyG/tk9
aHAY/h4yTdNIJ4rFvs2j1bJRnUTdcxi13TNBS5QOM8ihQcgqljcEyPTj+98WRht86xMruyztST2p
91aH0HJZreYTzijufK7lmL7K7TWeIv7et+x9047VdZDo7RkAQLWvNO5WHZPM1nLCz+ixjbrikwyn
HJ5gOGcNCNS2U+Mh9O+Tb7ZTf/iWJj/TwIT+4qg3y7TVtsGZ8Ew10rmUk6HIQPLdH4mmNktT5YHz
mb3uPU0Z2XCjHvMksav+aSr9brW8n4NIMesc9R6UUBU1NTAY01L7VCOq3Bax490gDlyWpk1ifu88
HQ2i6Rh8KCo6y3cogl6tXeZR//kOKXOo39+hyBlTLd+hQjX0LZbqA/putwtUKnaZnk4HyAH5xsTY
49uy2lWp3Pw/9s5kSVIk3dKvkhLrpq4yQ8vNWtg8+zxuEA8PD+YZZXr6/sCzMiIyr1T1shctEoIY
Bka4YaCo6n/Od7RAaA9GU/+xdXR9/adVEWvljqJRusHtTJ1EV6JHQU76SgyiuiCG7/alGtc7sMlw
RJUwWdlw856HoX1CAm18d+pjnSjjR1PSTAAhjzCU8+nR9apLzXxmLgEudHr21qVlsIWXlYK/S7ri
xMwckVHTq7+sSiDPxAwbzZJxAHuXZTfgjiAG2mtS65Ko+trrlfBE2chZJsy7ruf3S0dDC4TROTvp
Zr7Om47ICF/yCd0NCX5xe+fzAN1etw1StdQpXs+2xckw0IJOa2Xko+LJq+FzY1sF6rqqWogE04Z5
l3mr22r5kQICFP2IAhUksE1S+ebZYH7zbE2LeTVIOus4Ei45r83vz3uoKfUjij42ZOoswvo+fbbL
yTgKzHQTkHqznAHsOF0fCkD/d6GPYLJW0VnMIHR7rB8s14nvKKcHn+8Xib2Uqla/QtvAbd5+gzbO
Mwz5y41fGN7OBx20dYIku4s7ihyNItpveieWAKDlm4DatALjqF5Ap5KAJpNw05dK/VgJ9cGv4g6k
DkFZQ+Y+mREZKpFqxydZlB0ZIPoAtX/wrxljYMbO/Bts5d1J1xrrxpwWhoZu0cxvhii0JqKYPCPB
POL/Q2tZGXG110a6FT/2l3UdbkTDkG1+b/5YG6DCH0KZbufVeYMIqw+w9ebhx242Siq7ztMrzJvW
TVJ69ZXTKssfO0CWoWsWDe8/DlPrdrltRkx984fmDVKG/SpOAg/LBQea31ObrCfsOkz382qbe9Ym
CwvUEIJsHNc3nxyGdMfORQQwr9bDEKwh1YjdvGrH+UNDuesaM5V3h0N9UzfSfCoGHwObe6v2kXGm
dAGC3xffkWGJbVQVDGnm9+ZFGGb1Cc8VtmX2FWOub7yxKvZNm72gBcZ67nraShVOdNsNmXltaF8l
cwsYZ4ir2IMxw/I6bcyrPL4VRihWgurQen7vc4NXvOiDph7nNVCK5rWbfZ13n98JTVXs6bT+fJwo
yQWqiEZZV3bbYiRt6hcfD9XnMRhcINcuxxfML86ycqlMR5T+1akBCuG93v1Y87zPtbmt6qFc/NjW
/rL25+fmRu7PPefPUXPq7rSOWvXUAP655+f/N22bgDv/w+fc3kf96Hd7vxviM87G+GzG3q1Mh3YH
jiU+/3h/fvX5XtlTMOtQNrD7j7ezipZ+Ma/XY/ue+AjzyWc4e6mZn+dX86IuB5gqWiIJEPvXBk8V
Yf/TumGHu1z46SHqyKH8PMyPI7S1MqzVaGL3TcefF/Ox6BS0iy+//dc///u9/9/+R36dJ4OfZ7/h
VrzO4WnVv3+x1C+/FZ9v77/9/sVG3eharuFouhCYSE3VYvv7222Y+eyt/q9MNIEX9YX7LiLNtF57
r8evMA292lVVNuLBRNf9MGBA4/U8WGNezO2vNCvGKY704sWbuszB1I1Opw41NrN7l6m/Qzz3tTOt
bXnAIK+dd5kXTlo6y6xC71sulLBz6agQEpBs/Cg2LtVo6p+LdFQvBk3rgdow5xpaknFBlV9sFdWX
ix/7zRuouRGgmYcgk4uQSVEz25WZ053NLO3P8yv9z1fTHpBTMrpx6E4DhiZnT1P3TSjzmyJESusZ
w09rbib2ZuAOm/nM/9cvp76ef4r3vBiq0A+av6z+c/uRX97Sj/q/p0/9udevn/nnfZ7y79/ucg7f
q7ymivnXvX45Lv/7H3/d6q15+2VlnTVhM9zIj2q4/ahl0vzrEpr2/L/d+NvHfJT7ofj4/csb7B6m
eAiGDN+bL39smi4503Tdn67R6T/4Y+t0Kn7/snxLwu95lYVvf//Ux1vd/P6F3EbjHyqsJpsRgqGb
pmF/+a37+NykGf8whAlmndqloZm28+W3DPpS8PsXQ/uHUB3NdVWh2Y6uCf3LbzVGATbp2j9MXccf
5DA7qNuOq3751wn44x76/OX+53tK4/v8dE+ZDHAtVVMtgPC60A3CX3+9pxqQDaicZH/BjOuu1Vxs
iqY3TlPVeeuTwvOQG30GsCaELRbijsIEQlmjCYtt6Eksk1wQqUje/TQ/tb0bbDw9u4RWsCphXtMJ
ukqFqxy4SF9DxSmmyIZ2T3jKrnaLhw6JxxUPwv7KbRzr85L95Yr9ubEwjb9/MUO42tRqQOmn8/rr
FzMyNC0unfaLT+zPFtXRkkCb99GoiE5u/AzXnR2s1FRG24zp4aUEMkCGZK9eisD4aIIR1VPfXpHt
2p+ZH852dHERaGmtda7AX4iuktf2JIQGIBDvAASTQIAk8ew53rc27sKd6LPb3JYqbum8WtIpakl9
K9ojDqhma4nse5MH3bGaOBTTPJiSkTvrtwAsddlFx7hBPtdjOMeOF+O071VK+kF37RGltKrhGD6Q
XeEsXNuAoLY20e7ts8FR7pAq6IQ7YIHz/Sr8D+fU4lr968ViWLaFD8A1beFo4i/nNLQDx3IHfJUj
VULCMrDmtwahEY3t37e+WJoF47B5MkQPlRApYfSKmP2bYxDCGrqldkQuiRQmFlcteIFdAzdwnVmt
xgTitprmnCN4Kbc4JxecaO3BdZ1yUXnmM3rp9tAmGCLbos2Ofi/WvuEwo92hi8tC0d3HOTbpwIru
evri1iKJ/RAHYoGiWUvzi9EjHihNZrC56WAj5U5y1VJcFbJtIhKuAQ4MWqfe6zbn0h2vJ2rV4+Cb
qxZv0qoxkQrE1DeGVh7sAqtjCK6KqqZ5y/B13JEDmD5qzYUha3nS9eSO3DyytP5cMIPTIyyk9vxT
Y/PHzfzzNa7+/ea1DV3YXOUW97CuTffATw9Em6JkpxQJmAPza0zs4dGJK51TFynghZChRJ4WHlvD
tM59a2BHBpRqMR8KjODYkGx80DLzIhtDnMImW+uBsnWblVuW4vHf/53WXy4bW7Vt1bF1ZONiWkyX
1U9/pino2RQo8S5CU+oD0qpzZqVA9YMuXMnBcv/Df6fRbv5ymU7/nys0YcO8VF3b+cutX3D9j2UV
5BfKM2pwpagfZRPDMlM0lBiValyGBjcZFXr3ruSGWgiDrDxX5kdXNCgtDHFr3+qD6z82ukj3FCZp
zuyvAMIptITKYx4k7cKDbbXNPYGdETrgOR+pCBWajQpCeNb5P5y/Xzs+puDsaUIzNfSUOAd5mvx6
Am1bDwM/S6lkGzpRvUFwJN52Mk1jiSgCv1z6VixwDBLMQgymctJpiY7VRI9CAXwbhpq/AoyJxJYP
6QOtYV2o1/MiNtwPNWNmTg+5BQd1jFcdCXfHfgRVWUOw1GRFy67y7exs7DYdITkRQLBD6WBcC1Ms
xCNCnYMIEWbXlZ1cYK+AcRkj+8lNkfIEwQHkaXBRI4luHB04PDMgmLO6oy3qjV+ALPUoGp0VeGhq
Q/RQpmr9AR+qvlRq+b2pRXBRKoFXgArqSoYhOCcHK0kByGfnW0l99BhhLFArZpd/f97Nv19Ijj09
HnXL1Yyp+/nreReWNDPTRLM2OMvG64nLUszuxjGrZ1JTaHjbCJNg5XRMbgzfyGuPPvSUZOoo797K
2Eb5GBvWVUCQ+J5CLYltmu3dRgOcs3Dal8JYryvDNynjixHr+16zotcodyghOUNwFQfDwHRviubL
hEfXZpbxZqje1NO+Re1srjBGk1/TjvZSK4frqEi7EwojiZvNVfZ+pt51GhMyAzLAXTA6WP5Lke2Y
fC03mdEbBCRaOAkooPfgs1ChZ8nFxyDQetVLG/fFFfT56tGwb+aZVKc2m7NQ1//+BGuu/bdLWzeI
mMKhQl/H4KlCR+fntsGqMADj6NfP/z++4v/h+ArC7QOe8Vu1Vce1V/snRfeILNTcHcTUvJbnVqXp
a91eX0dKMZWmpVx29GMfCSv/PiLr3wzNw6B039scH4yM9VNkjN8J1bRW7RDeN3HwlvTNuAri/muR
CgjcEsV9ZzvxkkwL6YriwZP2Jaq1eJHUFqZn9JNaSHc1N8dzJsU6rFR/K7MULR5FJ6km7YaB/ZrE
A/DbHhLfoiFfzi/pJjDZemFaOyf0/oasG9RhmDzCBCBYh+u088JwCWGWtEkU1AROJsgJqhz/en/X
ZTSjkllRBA52vhTRB70zHGjKqK/T8GBk9rLuNOupdrSLFX4rI4zVsU0q9VQ29p1mE1vVtdpqV9J3
qW5EkJpEkxXL1AJOaktlm3IbrDLXgaei57fIIHggWe2G2/fVSF4dRF4rc6BQFrbOkvRLYwsilYKJ
QRFpIiCFDhNaqYVIUcFOH8cFqLXSWoPFcyHLqM8jky3g8Q/4+y++XwdHpYFSO0mMHdOVu8qq1nVW
aScTZABvx88xheOgZk5FTfpvwADuKKnIVW5pt5FfnfG1OMyxprejb3CC62JLYHawTdqDknn3HmWq
FeEhy1x060y273bfr9DTxNtGTYgnzEv9SidzpymWXl7oOGzwlAVoaCj+LmGhZlvHt9RjLmgZVSx5
QwgMYaeUeLgDC5OFK4+xhNApA2YKI6damTHi/tbm14v697BMblM7U86aQyuJDnNX2P0GPr7YDzbE
LKXnAsucqgNFfUpljvi/Nfc9npGFMQJs85udGpk83oPyVJrD1sKVhhk+YsIwzjjTDeIAJsG0BUpN
ogpkRO8Gp4gW2w+Q97A147fF8bBIccMsFa2Wa3ukvgPnA0ROq+0rW9EWaUccIYDB73YXH5L+0TCj
b1YuN3lftWsM3rcYpKqTY9qHXMTDMmcyeYP8ZR1p7VfdDk4JGSVLJbxteM5P/NBTVqKkJAEhKmr0
Lxnc6m7ARpbsSP48ooV97MmyvuoKUAwkxfGTtddomHGqM9IbRX4X6IWGh8Wy1mDGSQjU5Bo0Dhiq
Wu3Otu9u2tLwD64HGijK7imTbIUTMm2bT15hYWAdCMliHPoMmxQUIWaKk2+jAV5OQyOzJkN3LIRP
AIdt0uuGnZwiHTI64idxvheVkmzFYF1MjSQ/C4sd4g+NUAhAJp06kBdsf20V/4q8HXhodfw4SCVm
ZFcMO5zzhwF53tqMxSH1yRkwJoYMnssbI/fQh8hoHXhvqaUwo0tnYwMdZcNovTkIZsAcyx8u7b0d
JVfEoa2FUTlYsfHkjyPpClhhurXZR6SqG7BCpFEtIrO+R/TWbNRRPSk2tvLe5lbuyegY6V+SkcI8
qzqiCXQfOssn6jjJT6qo032jlS9cQySnZY6z0+MU/nla4H/pRkDRpfmiOJy/3mzjdQHxbGPk+K9S
mQhYFaik8mptJ0BTMOncafRQFzy2sx2C9nCpKaVCLLXz0dUlBn2zzlZKaB8ZDn01k3SZT2ca//i4
NhzlUQl1Wj/Lf2ptxLUt7J1ibNylMW7NMDr3pdPh3IaYMWDPjfKAgdIwGEeTqiChJyaB6EQtJw6+
UG2or2uij6PK2EvkZ/wAGKksi/IZou544TWuuxlbgB0Npn8Ita9x23YLTmSN5w3C+lNQx/s+lg5w
E2PEQAw2wZXNhXlfFGvavvdqpJwFlplu7NVVYN006PTW+sCgsUndYzXAlXVdfGEioT6TCMARqkQC
UCrH9qprHe0Itd52G/MuFAm4tpiMTCoNAB8RRGpVepd5YGQ86p9LxkU7dNPZVjVRMrQnTeI2By93
j8TyRDA6kMkm2DstaeqD58arOhzvtBL7TI9kH7m52m9a/Y0brN0mMnyIaTjB7dcED2nlFjD+cYzD
bFl0hrrqY3+bYgbtXQi9A+GjiypitbKLR8Rptwv8Si+UbxfkI4TQXCLiI3TruSr7C2FPa6iKW+lp
cmPbxabMARzIFHB1GCTxpouZejZCZdtHuF49pR+Yb4W6IkJ33yGpX0ldv1MVeI0IxmgB0Cashry5
l9Tc8B1TZQQyZW/cxj02HqJpJiau8c/dRe24y/PgLFrvQ2bxhyohFaptjwdnTClc9c/EmWA7CwT3
ndHBvCngc0Q9wsgGtqjRSWjgcoRFmD1ZAI6WIxf5okVQicRgUQdmuQ/SU+1WGxqYsNCN9y50d8Pg
qc+aqbRrVxjdsfVd5ZLVOTCiaY95Ma/GFH2uhBX0R88cWwiGfGz6vMqJeXd8/u92HJVbSOj9rmhR
h/mxH92Hjfg+H6NGGa/krXxC+RVsjFRoh448qiu0pdlynI6ROTct2qqveJpD0ExqcAFWU58SqXsr
HeDxS5tW6/lY9gj+w+YZfqMpfb5nKJZuZQoZJQoysRhxDdtKUX3TUvVIfnzzrAAKXjsaFHqmXbqz
IoJ+5QqZviqk0My7curJGoh9pkeCdmD01sX7YByrm8rg0v08WnuOhjp512ylgyqNs0ZkTnMg56jd
qEy1PHiF+2xO/6+Q8bn1ID0OUtTrXvjBqYNRd8bnQeiC4Q6vEFbWHabmbyQ8Yg2Tpbyjy3PsGTWv
B494o7ZV1Rsh8anPuwnjSTcK4yusiglykVVXg9+rBxPc4qYTVfiI4+Nx3tMcDSJIA+1J+ri7SBxE
B6vU/iWATmBkQNtb5ZV8rVVemtU3giSrhbD06M6tKgW+3KDt7MZSboxSUxfzdzHgpFciq7/2OeHO
1egEV9LO3QNpovGmFVXDCN65n0+QmpTXPK7Kp8Ss9TX3QXcs45J4WruLVjmgr7cc7tC8K8o8Ce4F
ZlsREzhr5Ua7y2SI+1KHiD7v4tLbdQLHe1NMkJqOCqTB1S2Ev0qCY9LJzUfPDe7mXX3p33bRNG1Q
CmcNgCI/plx3l0oH2JNaZLk2oDE+T6SjAChB3nurEoe+cyDd7tSuEbdeTn7DfLSuTXHwOe5C+hzD
rMERSXWgeC1KKg4DgK1ApPl7ZzwpY6K9IZUBQ9BW4pQneXPB84Npbdohg3WDIfVrFDb4G5XKO7WK
EqDXpkTmDXqGfpDxZad+TS0MzMQJ5+fB6IhsyNVgNR8hXWLrSN6FBfU1cZrx7Fl2TfUQGDEuX/sr
RsHPP6WSzK5imD87zL+f1UKCccwdnsnEehHJuJv3osuH+Z7/iygCRT/NOwg3ct4G5Xb+eywPAlk2
hOISJ0ZzcmsTQ8U41m8txprPPwi/1VRJ9i5DoUYg9myXaArTebX5seY9mIcg4ZySzhWNp3kMBo0k
R/wOr3Vff35r0+2AaU4ZEAnD6WPj2gWhe6TeB1yV8zHqyg+XnKDg2nfM9JhOTdM0uH+xwpxdObWI
O6jvuV59Hfu6cxgT7P5TXthLNsjN/F08HaG5llu7MCJpM9TLEVBb5pLYHA7PUY9zdjpOg51/UdpW
fGMOVXnweebiE1eiZzg3yOz5jYKeqYQgqvqbmjiSwwDUZIPpRnuie4BZgT2Q9Up40hgexrIw9lpK
tEmUgy3XbFL7VH9p9mP/FjoAu00xhMcSstStWYp3iBb9GzcPKRUTB8gh3OUsphQje/qA0JIT85Lm
Q6Lp3k5YDGy8QOteVaBM0wc1M+rRHEl4kX2crHVBnrcFoXreWOROwARqYV0602kufWFCQJqOinvx
tuuEvI+q2tqb+JbWeRwObxYMBNpCYiwqSPmEy+xdkkcfNCb45j8f+0C3ZFprKlt7/ZWawCWaDwjF
5rUx7fhO1rp+IOM+Ws/vZwCXk7rpXooB09SYRc2u603tcbSN3fwn5vrgk143qKeoCfVrk3LZ5xGt
GCweeELclBHq4nagrZ4PaWF6po4aPDt9A8ldwRVOCTN+Fvgo50O2PZhBZwzVI8ljAFUHEnEA5ZJJ
5dQuiWoqCpO6VNF9h/ppbDpgGtN374tgzzTP+JgjWthVam9vot4dXwp899i2xmvKHBJDH9F3Pa71
QxjBNpSO8vL5V02OBi/MwQCHpgG3kbrAvKEORvKq7eyhHS2K927MGLeX8VuDSGb6AeUUE4Aq0iRb
EsY6AZHMEWv57efZQcK/xGBR05Z79sUM6uDzqJUqHzomRu9stUsOvZ4gNpq+RKIcNR70r4Tvyo2u
Z1wyfW49OFXI8JTtiqoAIJ4uMel33tV82Q0OQ0Mt2mJ9fe9bHt0+mJiDa0Bk1Hm2EwBjY3+lct3I
pNhXkfWKP4Gsa90s4U9hXVAzvd1a+MHO0G9MvPrDSEvY8lSVt6Dv8n1k69iiUakcVEPddgLjUeXK
hJJx61xFzXg7oOk+5269BuiDyIYRLI+Yr9ZA4CS2DigdnYUQrO4gmfTwpii/vNpOQXlGReiTdk7+
kDvuPoy6Hi5rqR96GFVVxhhwFrjZOqNq35Da0g0pvI0ww5XEeGUaY5dEjvkotcnCOJWkpdVom8Dm
Hq3Nol8H8KUPY0M6tFcSRz0v/FQD2kkc6vSjEUDnwGrkeuJlbxLWJVvtWPUIn5wpv+vH+3/db955
XuhTFtjn6hTH5Wfjcf7YfID5/bGt+D/mlz/epBl3keWbxkISA8PYycA3F7dEJRn4UFqlZrrAqYcz
x8qhLSrJuo2zx8zG0BqGjIACMqa3udM8hsFzSoWLDjEh4pXVFodaGsWhnBaxFPR1C4SyAwaYg+rV
3aFrQk6uUFamM5LCwinaJNab3Yhhr0DpRtMGdnY0CKNsZSJ5CPTR2mmvbENanzu0Q9wc4rxpDum0
mF/FR8Hk1E7vtbsYbY6JJfPQiI9cmbKfgrDID/MCXiY5ky6qYL8jzqVr1gGiDWQ77XNIJsQRXzPw
xmRRgz5fGybGd1s/2T5Yy/n0cJfVay0mjTGPK29hKQwYorJ9mL8cs6PFAfRFKgpaji4fD43xFaF9
flQYqWwyO3xQW1LM6rq5F1HQL+uYDzRdxblShSCbFMZBqOawW6b35q0YZvEA68UqkBDGoE0sAxu5
b5bZ4NFPftHoy/kPw5DprvKCURwWIb7xCBSGH21Ld+y+BvUFJk65DlKvXedaezEixLWSoaXt6ms1
S+uD45AEWAx6fch9Hrx5JlqiE6R38OIA5ppem5/Xx+fRzYrAv/n/TUPVXUY9iAhwrHvVi3YgRuPd
SMLQ2qeposRCPtVI1XplmUw5RGGikC9tg39to3rZNtUNQDq5FQGF1EgCkNRq+wSYv4JwgX58QRWa
gkjhghutuseQIDI7L7F2+q57YLBoNGZ4CERUHVSXlMiq7ZmEhKK2NJ0eOsxU1isKuI5qpA3EYOrW
Qem9966uv0W2RxSUrIhHKfUL6VIF8WDWVQJkdaX13SPxGKQ+TndkPaU3zq8qKmdM8SuEoTSBgcEO
BTmcV/1xDF3rDI4cUJZ9rQAvOAL7pH8YFUAZ+ei57toWRz9YjqpUGKdHprGO7AndpYZy69nVrpYW
NmZPI0anjYetqSJM1ltVXpRwjPb+2D6ilx2PDeLXYzbRDoDOgEEffOsMXlLfRDr4zEEioKUIaW+8
3NMPrVT1g9eTXDogv8FfwdCYRwMZWQrhNnqeXTnS3MCU944+8XKiwGcmhnvf6LzrOHejNVCUfG2K
ZLxVMmYZ+X8KgsOYs41Rth2w7NrMr+DkTDpV3RVpoh0Cwz0PTWFDQfJoTmwzYDhU5sm21uNjNEUI
zou016/dWmAKzrWTMzVgwRTh+GMRK2oGK9ut+DrKux+HUP+dZkkHzDsouXzEU76u456s7AlGLMr6
IBRuebt9NZ1Y3Qy9dh3oJDLatckQ3Il2gc5AZ13S8+e+bkPgrkROtppabbEYntJm0A4/Frk1MQjh
eC2UNP/qBakLgBO8XGA5n39/B/iNh0SiL2TRYsQKI3mYF0w5yUMI/z1ve8TgsHeaJroKs8TcJFrf
HOa3sj9ftW6EDsM2H8cpijPp+4F4OZXbkDzX+qBhYVoLu3/2Y2rizNaghYLBWht+sUqkFzEdXAcJ
MWXTdY6ZuqI1BBHXHtDeLxt/FLgL4+FoQm+Jo9yFX+7RObJ5jJaJKz8X86pAwwKcdtoimD638i7f
d9M3mRepTswm6e7TZFfgHcZpQTBrsk4RfqIRDHTyIPJL3gpgFrTyZEa2nwtH2H+88v58xcF0GKnU
8uOoIdfKgsU2vzJ67+fVeYMo7FUaWcXOL8mSnxdoc3mulOmDb2jRJlDJA50XaUk75k1ZsT/eA1NM
ZT3wjaWCV+ng6QShBhG608CxiwXNwYP0ccN7oz7Ab+ejMQ6/Q6BPaJq07JeKYff7cUJDqEUBOAkn
GzhbP11RdWNq1KFt10THNDQlUG1DUNGj0Y5M1BjixmvQFqdekR87srXIL6G98KcaLOQx5A7VVCjl
XM0Li976Ihdh+nlKZBqT/ZC4zFJOV8X8dWKyC7cew3XieTLdkWDc4zchzegIrWBVDmq3k1M7NTdb
krtzlTNnSCHEu2Z6jUBxTGNrP+j6g2kY/QGhi0c1oMMUNLriAKnM38c1MKE5jzO1udW0jAS/z3UX
CxFZl8le66KJmdgGSyPVQay5xQEjwTrRPZ7FgcbFLjUdj6PtZ5vAk/eJr+WHYbpX5uZgfvWX93yL
C9Ft0NRqXBeyyd11gdrgHI0pgeVBFSzjPM5OBYr5mknmfKEEeG1G4fdbOxUN1V0GY1puEGwXlxui
e50rkA0byTD3jRoM6UkTgsqNwcPBju72XamcSmrSZ9kjxgfYz/u4mS17jE86Kp4pXxiOSVC+uql2
DimxknlW9UenRZqKgNp0+1uIQO4lQ2OQ60p7iFzy7PWA2pJBSZyEX7XekmExXHVlQW5Ko5Dr5Vga
E4SuVa5r7ABkkLYBc7GaeVJNqGqxFVynXZw69N7TZhWkPlPK0TRcsc0LiheICczwrgFxiBVxIt2N
bZoMo1Th7QJIM9qooJKsMmaJLf3ac8psqbmUbqAPLWwmX55V12hwS0+tddSDvIhb7KboxBbqQB6H
pSXxyS78keqMo63a1Hfvkzb6VgmvOM9rzMXTBYSZjKvaJRLDNY2nHgARsBb1VRqKtdYNFfWFhkW0
N8r1/L5dtFQRtACUnh5Xj1VabfM8Mm/dLn+pBl9bubHOnFLZWDttQACjjeZ9IczqCVsl2K9QTVYS
DOpTro5wW/2MotC01YnFElwuhN3CJZMs9QdikdRA2Quiyxcouqsn2/IOdOfdr6Wh8nvoI1bLHEA0
mlSmcjZh2vW3DQEIUX01L/S6CBFP9O4+KjF/0FmESK5UiAdS896XnmRgQMejNpPhWlJuZ+zxWDZE
VEJqD3cops8UUuRayQPtmsAschNREq+DsM93BLhy65hNTHfOGG6CpCIhwbSG5TAO+QrtV8OpxoHS
J9FA2BchV+R9eAd7pAVKsKvsccRoO6JiPtIKF6Yk2/XRbWNqG9CS71zS51aajujMcYx2Q7+BFFie
lV9b/86NW7wdunjsnfBQ93GwjCy/vLe1noTYviX2xbxjPllc6lox+SPIfYpUizByox6R/fXNOSCs
DSJM4i2SKOZRiFL9psIMesQ+7n3oMUjYukZKtFZrue+qsnisKHBIP09At0SIvnr9YrnZLZUp7T4M
9OYep11iRyCqhybaV72srzK+hWUP6a7RG3Bc052O5YUo82xjD5S6Bj7Dr8ajLrtNsmRy6VfneU21
Ee0poqRyY6P3BY2+BCkWXO2UPjGe7D7BsZynXzuXeTavjfxLm/QvZU/cCmVR5r5Nshdtx9RuzGkx
tuOJgEH3mAojZsRi0/6VXGQu5NtrtE9LibRioVbkYYZEit3oxKns24Bqm6fHxPYhFskGCtqaR9/T
azP9WWOycgHCdGkXavDVqelKgJGgri1f0F2BY6hrk7RyP78n4+7atErnFcAuiOTAKU4UiOTSTl1r
A6BLUPoYhncnsdbOGIwvrtuiiErIEfUdIgcLsnphKgzNXZOWtKDlGL73frhyCtv6gD7ZQ9dtO39L
98w55EWzpiELXhBA+pvUCdJDJ4V7I4eIcRHWvUlpX5oipIBI712bjECmV/6xOm+lwkmR1KSrmNde
eWf1NM79YDwTvEV+BKGnm2xaLav+GUopijut+16bYrzA+Vn4rZtcDYgBjg74NJoNZoBNiwgEZi3T
pVX51ErDgXkTpneF9e6mlO+9JAruDY9CAFWSYeeTRnA7qjCuq4nrZuhjd59tMcob30XTfs0pJj9l
2UAAtNKnV4lPLymcYmlTpNTblCxiig3VBm1i9GCE/Qt5W9GC+8N502rnBktQ+dFZOaUZHOqLMd8x
+QMgsoa5ZhbkQiBuY4oUsT+Yb78+DLZl3XtjR8o6PYKtYo/ayieTaK1PpLEwUV+S0B/3BuDsszHa
hGFGxSP2QjuNjIfWsrq7lHs+w5x/FSo+PM0BQAgXkcGv4eTrCjPaStayOQyGZR6LtrnL8dGrpd6s
I318TbQ8IHlYY1xTN+FtrYDZqWSr4N4p2ic+8xxXkCyakhujolS8LG2CM4c5RsMtGKJhcXsa895Z
ABKMa9161qnwp9m+L4UK8KveJn4gNsDGJROmwU5nKmnHNFO4NK3O2JEuJabna75WiNlZz+iYmftC
VZgB4wR2NWKvWeP6tu+qwSDUMM+sQxLr1PTM3D40ONX2zB6NW5gE5ygWwUuAXJ+MRuVroCrU6KKe
sas/KKuBFvm97mHpdtRgO70464qRo/dv1UsdycdeIXTByVPzFMn/w92ZLcetZFn2i3ANDndMjx3z
HBxFkS8wUqIwzzO+vhZCypTqVqallVk/tPULFCMFBgOAn3P2Xrt+qypRPSZ+QY743N+0nAos1OuQ
F/62bkzx1JNgTFZ9KqA0aeAowjph5YtnfJrs96gQIGUAuFqWZawnz/D3wrCIOYsicGsTjTknL5t9
Z0qHHEKX6qxxki1jES5iYPtOSGXoK4S5vWX6lePxciFTKu0cIdJeMy8uHopKEjjd5Mby11+wMZKV
9I0nKyXcGSxJ/Y6Ze4MaWdsCBUj2Tj5/Krp8LONQ7vU4KY6FxxxXCMhTnTk8BNOgXUTTbW/3TAsO
MdeU+lxnDRIQEoAXDLdWph3K72Tqfa9MoTYpf/21jy+fMsJ+/+nijFmKgROCUtU0DDJIL3yuB4QX
wgnVq9s9Z8SZnKzeIdzMqzWyh1V6HMd6lhLpeBanf2yqfGsTScgk466PPISFmmRpEU4DRHISrwKB
GVEb4ZMjn1sEWeRex7h1rxyVI+JvkZP0XaWfg5kQBRGoaceYKnpM0n1V1c6hGi2w2br2WEufb2EN
SZu42elCgBCwB0qxesggk8HV3cQt/HQjgHd5K6brtG2OXmLs+752HxMBlb3DsNumyB4Gy60vnKLs
3LkkPWVVMf+G6J8IBvFYYJX9OuqfU31szzQvnEtNug91RQclIwi2qTtOi8ETxZ6hcbGaCKBdhxnv
bUwChPhxz5B2XkKKqi/GMPtO+mw9eGXxOk8e30NIrSsV9dZ6rEdWaCkDBH6b5KyKviPcOXQPGrSE
rVlk3+jwXgEsGPdkwDqbmPbYqqgjHSoY6Vlmj1W4seoD4Jj6i6XTSwfmukznw4TIuXxxA2nFo/mh
F6k1l/D9PRL79KhY2sOAFGQu5/W26WjwxtJ79udIlAQd6zdvXlFqw85CAIsxVS1z515K3ERV13Uf
DhcWqyVVnX5RgjxIhHeQ3JjfexpIq6l91rxondZ5yKXOo6NEGMZScv7bkCkencxaPiqbKYsVatPV
mD2jPSLsne+SoEdo1ZIRfv1O6BKwySr9QY+GqZqw01PvsFoyrPChdIpwlRB/tTOdrl9mkhM2SbHJ
UaU5qavSt/eaDq2ndoBme32LXIwkmgl+1SB3KlCrws6TF1xJtFjo12dzPi/NXPcD2+BGD/z0sQBR
XdlQkVRnudfQgE5S4Fw+jnnogwjygQznzFONllmW1b2meekzvE0TvMJiW7sN17BwTjmxe3bYQ/Wt
rQh3q884g9aJjuNkUcouuzMis12yC8yfBKUQv/bNKuU3E9GIuCWLKCYTAgHumgaWeEjLSH/gAK6G
BZj46l0pCj9VnW5S8RSM4FoLaxz9Uyc4rwRQ1Qu923L9QBbVGtVRlk11LEKu8phY9z4C/C0rDsIN
XSNZ63BHlvCcqmPlkFlDrXzRLDRZXtM/Q1s6l3Er96xNslWmDNp8USCPLLO4utWvQVNGd0Nrlkc9
1s5JYMQXhzwxrnAqONP5SomL0YNTnCRblTb1UYTeXuipduf5cJ2HjkM5oRv2UpGiG2Xtl8bfhEmY
XhpHJhetnDBWmQGedR5KY4GcFpafUSTjpTDiJz/U7adOx+ldCvelCysLbvQLidgDrZOHCI7vQrNK
Y9sNeb0uFHFPOX0SW+yaIOeAKaZVJ6FM+hpLndTcGowr3iSREYsoN99MzGMPER7ZBUHS1odeiqXM
ff8xJhdlKRtsNH74FpE1sMEMmu0avxleGnRJUTa4yzRVyV7TVP1IWOKKlBh/57h+DVfPhOxopLJE
7ZI98mnQlMJ/dEQJs/DHj6ady135Bp4dvOfgebt+codDGMansWOdA87dXrKWqd4bZMUdUQlI7GyD
uLZhwvjBJxGN7fCC8QSnPnoKBkz28MKaBSGlVz20oCfgmcb31BDZqs8q8lFyq9qZNDDm3oEPNoMN
CBd+biZI3fQb3LiN/XTbxLR2RwPATJgOL32KGAr/c7QNZYC3xXKx4Gj6wQva5EygyLBWsFwR5DXx
LmkC/RADYVqlaV280am6a6T3VTM1MpHrjqUVp4KopXx1Wie5ZG/GyOkuaiFbKcvJNzXjHAQpiYZs
q0vABUEs1hj7PDUTgxowFS8dZG+uUuJCaADZNpqiVg/TJ82N86NOtzaC0HzXUNC4sTYewrYmC7Oo
CngiYL5DX0dD3hPx0iDagxwgzmNNmZknNnk3EZAqRLYm30nqtqFP7lvIGeeoc0++BdfCaAm8mVIG
zuBE6btBuYBAnh5gJYG54UCLO3lQccjq2mFGRRPTfXAg2rqJ/4bN2P3SEjd2SFiOoBHNvS8TaNLN
F4r8DHdLkl0RmKw7cJanYCv03L/6QRk/m8Ecp6T359KYp4GgT6+Vr8BEOdlXUQXiio7liOGu3MvW
yp7tTByyoSQxRC/9dTgOBc2KKPwYxkMTgT02vCfM9P2TMZEPUMXfGWE1Z83063sq4JT5nkt8q4dV
OE3zHLNPVJ7tnsGrDtEHbVbLCEJvwKTUWFPjfCSH2iPTHVwVARHzxqpjmmNyOOIMSgFSVdGONZA4
DqSPLtLcZDzc6+ZT0DRXP1Ppu2s4EvEXgpTKfywkmU5dG+evWDkZ4Njmp2TMDma1AEBosoo33S0u
zeiAZVacaVPp55RRyxk5XnPoK+3UQAkEsNm82h3C2rIJwmPuey8NPeEdEzzafZTv9JzvwgobUylT
EmyN9l5qWOXTjCk969BUr/T3VoMknWjMjFsBboToinxvOjYtozKVX3RHhptw1Gj/x6bxxcAwuxhG
O3nsoYN6uVN/D6fk2S6Q6XRtOFG+1sWGoTYA/Z5JsuHh2e+cx9QuzkGcEgU6mYchp0k2VuMuNDnT
kXNOmE2s+3Jj0NW5Dp3uUxPUL1adq+vtoSConXWWd8XOLHJ6hlw1k1D31lxW42VTEDTeIbM8ERv9
TdHSWsJheAHTOBy8tuzvQuUPdwAY/I2LBZDJTYuIiGlyZDpimwx68oWK74JVqVxVYRvvmMfYC7ht
zY7pu6Tz4VunyCivNhKIhlTBc49d66Ghn4GjUXu222Yz1YRWYU2LNnKGh1hteETgXDxYJgfTjOA3
NGXS2koYiow0JzOaqjtHBGRiebmxgjb8TDQYB9+U3pU4U9ZKkXaVOOLZCsNyB5KXBYPI0TKMxY6p
GGJESLjr3CMkJFHur03oVu4hzoik4jxVvIPms463jVYTYhziC6Tl4oLqaHTaCHn5WGmauLfbPN7p
Idh4gPVWuqioQxFAEJs2DY4CCcDsoGruo3lTkqytKRRIdmmtGqaqKyGOMO/jV5EhbRyJvlxbRF4c
GlYrtLplhIpTi9DctP5CplG2YxYt1olTgtUfCuMaVkQ84PZrdp1G23DsNdhV42CvKzqpGHgy55D1
gbMRYfnYWrZDNtboHF0/iFZ1RCYEFPUU4m2dn0LiuB7r6EnN511fhM62S/vqCWkIhXzdGKS41N9T
C5mJGoNpVRB7fiC7KqLCqtMdKvWDW8wqmOy99lL/PHY3MejYXvuQA9PTn2XXNmcPvOA6LiHv4bl+
GCfNvgx5az2NDcd7iFHsZ13dBeO0ZCJNjxoNXFO9uWU3AeSlBjUB+29udxGInKx8QiNOi2Ch51lw
MAahrgUxn8hLJ6K6zOKrrBt51/ff+160d1PtY2XIUQO1tGDP1JKbWBBlw5ozoTp1yxWBNDtTBYRw
Qh3exL2uA6Bt7zjQmOQbABy8Fr2oVXn2Vsxf1SAHao8n4tB3Zb32unmAHXrqONw2w4WuT3kAXUSE
VoCcZ4fe9mDFhn5J+7BZVX32JTVguCA0lq9WOe3SSVr3sIng0ef7PJfWd+X76IrbaHggWvHE6sDd
kb2L3DaPo2fGge4lnOXkMCUOZsXa2lGuesg8F6U2Pb1YBoeUdlRF3pLtRWghZQGNeRyY8RvZ97D0
KXnC+pJEvQIbGXR7QUPlYLfdQirDfUA3HZFQF6jd7S5ir25lY829mxxxgoqNZq2r5DJ2OFakpp9R
M+drOqXWshsT/ZzrnX5OeoMzesQlUUi/fhza11QzwgfDruvHnCWy5huvmaXrz6HFR+Fr2a9bt8e0
zgFXl8qt3WjIJzFdPcrEPdNG6V6nkRZXMXYIm0QFE7ByLdC4nDIEGiTMqC0jRH98ozH6KPtqeAxn
ZGyXxBgALATLbZ9WV7OGRRMlk1xOdWc+Kwex5phbzVd+JQZjYTRHWDrPlU8ACYf6NjAn+ot6c0e0
ckPfQadsbzwCjsxgcD5ml6wR2Si0Az/ZJzqaJ+BYxZ5unPekarTTRmAd7CAZLlLHbBaE9ewcyJM9
JtvqYOjCO8SbRKr+FCVdtnKa1ntvzAhtfGF97SLT3kAK/05unb8WLcxoIrvUukx07YEWcrHUCTh4
Rbj44jOcPIIdZElHNb63GuQJuav595w/kdtDdkGAGpIWWTAqSIgkerxtCGHBfjO59sHoU/LjbZf8
sMIOT7cNjNp6Wwby/dbBDdBZCs33V0XbfhqcIvelf9dw9trF2tDuIvqvzNM7h4w6xsxS09Y5kzbk
1QIXZFhGqNlFukWJBRbHI6Cu7pqOeVY8Z/MRv+o0NqlOkUb/SWnm1mL2tTNp+y7jijFeGbiUQEwm
d87HoJfufUODa1knIMMYB9RrTmlymZs0lIU8mnN7uFS98ZN18X+FuPD/ICiB9Q3GvX/CPP4HKOH/
JO8f7+n7n5SEn2/5RUlw1F+O6ygdXpChDBQPYAh+URIc5y9FxIW0aQFYgu1vSoI0/9JRGdquo0tl
YQjBWFz/oiTofxmGkq5rWsSS4Tr+X1ESxN9cihgTGRDMu6EbM4xh3oc/XYqRKAxVS6XtmrRxNwbt
kSXu4SNEEM67/kakRbarS86mPuUbTbLZg9TRkvjjM/tXfu9/tRvIZ+BFYBNyjJvx+Q8j9STqCr8n
rdiy4OIwJoaDRr/9oIHw3aUn55fYkcK60Nbg3mwKfi1aBXMv4j/sxsyE+M1hMedPwxVCclqWrm0p
82+eTUeJqHa7WflZ0ZXyEpWsR4FXA4yC7GzaYPnX2PLurND9mozwAml7LguRkpmdAYirZUdKItSw
/2AmFUr9zWh+84/CszB1oRwhbX3+/P74fIa4NplsVt7O7kjASXVOqioqryIPnFMKoWMxDGpY3RCX
1WSARB2xlODhUgViOQRNXWchTbGUtfVawpOL3D2JIalOtr2NZ6FLbWTTznTTuz431AmZya9NUtjE
65g9ppfRGddZn5vICIPhCmSZ+k8bXzx41cfBo6MCGCE/03yOUUTon1rpWAd1b/oPpem3S3fot6PV
kFkz9Xh4RfbD9Rwa3hLxM9T9NYvvnV1CmRBJvaYRFyxhqzVnPa2/Q99ABNXTadfb7KxH06OTV95G
G795lNWyjvLN0KxtKOZd32ypIvJVPHZodPbCofWGlKixUrkptfJiR9/dMb6jdRgckzgBdFcy6Zag
J4Fw909kaUYbp23xFbpHHaZzZEA7S3RlbYQbtQvTJivQ6U95GDORC+BLIhRntOGoDZkeuUfnOZhF
juxWnP5Acp7utYJSWAbuZzP/QbKAfJLwJTWtkZN4m64mHweRFfmreCqTZV+rg+vIZhU2zrbvhLct
x/ATUKyPNNdak7b1A6/6Xe7CA5OkhinPoPdT3kePWVJ+UCJUy7rLqiXqlVXF6eRKAshiKkJcXB0a
S98csVaSy2mTR+SnakucO0lR7QRBQKmNrIy7yat2dhaTaeiaj7jHrbmbs4eHEZGIXOFFR+trpv2z
Y4hpoY3zHHfwk0MxlB+W0NHm3InJfvPtSdsUpjSQH3gvxAMlq0IM+VKT+n0zNBc7Tj6FYhTdpBBd
qxSjNyDOfqH3qIMy+1UUgAlT5onI4q+R/uF3qPtjc2XTjtEDfOOovfWtjPvPgVBgExQgMkEXdXJK
tyEqEnKLnJbw62w4t6Mgzspv5Z1Kswnlf8C3YiRvo6qoVlPr2+gLKIrAlZf52P9ILEMtY/q8i4Qa
dSFYu6/Ie023IvGbjQx9exWpAsyDV1F+996K5ZHJKcCodm4iD3krTZxcqj1oJhul2WayuN3Uo749
/N6kTYBPMApJ9p2fYED4MYbJtE5nrVMxBFfLr80N8yOUIvNDnQ/ManG7f9s0bfY8Nx3/eMntcSbP
v97x+723x37fvd2q0JdvI83ctbNwDz5UOC37Qb2QnWitb48hwc4Ot1vKmKA3j8mLEWSYpJtZONOH
Kq+Pv18o+igh6NqmQpufvm0INw1wRc33+cqQksVHyopzlqrd3vjzwZ/b26tCDJGLqSd663a3+udP
ut2drNaR5MbPO/zHnow6kzZvFGtwCrgGS4HzYX7j731ziLEhWfq2C7dHx9vO3348VTU7drtZ3naX
U0i2jJhhKgtrIji+zxY3yQLIJzHRvvjoY4I8DcXBg04BIpdfHpuAwUIXeXe1p2+R+Xtr8sVXQF/Q
dg3dU6ioAdtrR37AFyZkp4xBQtZn3b1dTl+UhAMxILtMGOi6JqtnrwiaNRytdCenGvuYHPQ9Wglk
3/5cdlTVztP9B1QkxtoMcQl1dvRAju4isuQV/AzGsrJBAONQ5pNsQOTz2m6Zelp1pVaBm2QL0y9o
vjvqEmSjd8qyN6E756FwyCyNiBPk/E1Wqlt8Nh0it4yuZibJavQMKiNQ1AkuG/EIjSvc0hu5oA8N
DhMjN9WN0xPO7q2n1d8Awa6nEDRhlfUDLeE85vRc3mcYSBj6sPiHRITCEk3KHCJrrnR4L8gcCn81
TvAvwYB5TRhxOsDHVQeAMxDStgvS0ZdVODoshFNcxsF0xUfyWXL8vpbt1QrafBVqcto032Ob9gkU
8gKBdRbBsBjaddvMFy2i1uk6TuvKIX65bklbIC9ZbzbMo2b8RDhCsh+eR0twOcsMBt+aowhoPdYD
OVX25O+AgnsrYFPmJmy/V336qabpA0PWs6lVKCw6u9wZmrtDQUVNAC34miX40Cnh6De3UX5UP1jv
ubgySQ5uYOBTtSdQ+7v3emAUZVct7XEbww1+GPLVK+MYxKDgEJ2RlcMJgNT2Do00nj9YPxN+2dSa
CZmdgbSiXdXJnUNNvzCozxdFEfwI8+6QluJoVuV34RT9ZvSddVFeqV2+hq5BF9uOgr1dtofUxsbd
h/LFat+zLjSOAj0P6IBy2EHFfxQt5tdOpVspQpIvhfVhpOWnNaCPKsISDdOkGMe7JLLkKP+s4ZzQ
o12qfLoAUUEZYBINaTA67kHHARfwFpge24VRyk1tyz129N1oGow3xi1LjJ0+6QpAESGn4Ec2us96
U819DCPfCMM4lm03rP0xsFd1g2UhZzWz74bPyebrFTMQ2RCds0Ee8gZFYVopH/usH9wz+/jGIc4g
mvFGbKdruzBPE5K3GLcI+kMK/rx6ssgJ7B4cZa7xuzykHlo+rTLeK/qAMiCBQyvA84ZO8FWGxdLS
oTiQ4UvKVnHFED7wl8iPEpJDOnjL2IWw12k4ivDc3+Ex4tibHjpLPowpISJ4pZa2AwMC9B+aE38u
sO9Y+e1j+sXLCTmUhu0VgdzwgPM63Vgl2GDmCj8gk/Ldgqqbk6yboXtZd0WxdVL9bSgxxgZu8Q1/
PA4Qu6TRPKdtlSFXsTh8JKDMX7gdrHraGbQMZXEdolpxhSoDArGZAfitthj2etocjNS5c+zyrrYE
xiCNRscYv6I5PevK/lLFnJqg4CxImiidruCsPd4NqPgYvjj3XlWvUWQ/5U6H7HNGiRHaNizJY36w
PdxzXoAGNvCJ8LFNLsLVWAOgNnaF3b1EOrEpjh8tIomDqAvQgqJTbDKVM+8LTxZR9zaRglYX7oKB
0XrDSIYC95QlpIdOXQsb6MGYAgPbKfpw3yveChkTZ6jEl4i8RSIL5JM9HZ2QYPLQw/NL1PkYWZ/O
oL+PwxIB7LNGsyFW+CdZ0gZR/ugjq1l4zPGV63zP+vQlLxBt6uHOPY5tjsk3BbcmfTe52Emi9AV9
ovSSlJZkoE0j8/bM7bGfT4vEYi1lwcjIi6eSi8wu6Yyvt1d5BU7boh2a2cBeXzQWMVtYUMAWDKig
vkdObUQKx2XKXHRZAzPZIB0vRmGuG4PpQlJisI8tl/jyyUoWYVVwNBpEcNulKxc6vNYFQNil5+g/
7F2Xl+NJ+qWN9CJ7qJS3T4vaPktIPudesNLLJ0zfNiSFsEiMpTVxSfNA552F9hTaNr/hvCdKb6a1
RfOSs6rNx8ckbe3KGDXCBLa1pT+phz8YxmbXYdbPDwM2e9V1731QdQAl6Aub+VismMp7cxQFLkz+
3hP/5piJGqNJ4W4an5iHg6WmDW9aIVfJLFwR0sPANjj7FBJ3HZIDn2UKMQPTT6bnFyeNw7Uuix+a
Zl1jWw64ivwrHTXJRa+RF4Fe3faS5PyhkzPHW3L0kNbeyKGg9WZ1Vr1A2zDo92Zi6Hvms+mpGNNV
4Gg177URRM9/xCJNo40PxxaleA50oBbARsrOWxZmtx8rGwFzyDiQXOBWle6+KYv2Etd9dgGzD4Mh
RogTlDsxlh9h7h+k8pqjG0HLcIfpwWv7EbabA1TcxiGZxj8Ci310462smWM5Kd+seDLn7nx8FrQN
WTSaL2XGeZ/shZ0wylXe2K+ozwbwx0NB7Td2F6PS912s0wstxkPgZNckFh76xqpCYJQhcZ5KXHUu
Rl8xjgDl8/LojsE+a5z+kswb1+g/ieBBDKPzRbemL4k7otTdEWxJMdSwclE2NA/d85oLQ5wP1x/6
Xeg5KGbhu6SJToySMX138uHOdD+A1vO16PHTsenmjZaTR7K83axbEBRgpHhU+q3DRYqKLigPhSr4
QOZbUWDlDBD+ef/2oGIayQh4fj64PU8h/+v1//LBWrmrGAX7ImvzftkEfNpWPdJ+nm+Fs7793969
vaSaX3e79fu9t7f9vnu79ftHOWrkXJVgQL/95NsP4Pxtao2zvwnyNR2R/u3W782/fcxhBsKicVbj
/+01JSf+0KJP7xEN+PMVt5fZRlQSdjy/47b57QT4+bN+/5jQcP/xSmCM2KHUHslko9tkDM5v/+N5
RiyuWN8ejR3CwP/4/24/r23bt8oZjfXsXQeLPbsP4pKktfXtJqrePUr352TSWRV40TXQsoSFp0xe
LJOE6twX116r3QW0u3ppUOLtI5/ZbwZzY0FQkLcqwamS9QMEN6LpPIA9rCa+1VjiFhAPScVSeUoO
uw3xv0nrDZr25Ez8U7XBB0NndL7b+SI5h1pAonpgDpseZdJJ1PJLpJsK/w+ldGJ6jMmS3ixWltXC
GavE3oFlerJhfk969WhDlA5UtIMqkJyiIExOxazJ1yXXMBFYy6mvu71T6dcIbgdTD/zPp5HdW/i4
QTeju7ObKUeicHimEJ9OXaZNp9stp8K9oeUuV9r5CTFvaO4eahYPRGGFv16GGGQ6SWskPlSgfMjk
tizYk8l8hdmYnZFyMGEbqQmwy5WLAsIDwn+x1huCtqVlAKL0/FMzbwS9izryTUTepVgEvbJWyUVp
QIeoVA4+LqijQVIyFzY+I34g5TyXF8SRJ86mxB/76VNpmDbnZV5R+Vp/irW+XwCVMkiQsObg+yKl
TE/oMAwzSKEqzpND4jBZRwRvKzzgLun1XlssaremYx2gfp9080hg2M4rKfCmxEJa4Ebp1hrCd68c
iLuIwq/MM8Kt7+T6SU8cTH/zrdtG9iPBeEhrl0aSUS+Z4Ybejyb5E3RTbOTog3lpMaKTpzODU8dx
zWOZZtbRlALfmmOvRmF/cynnT7ZZkR3pAzed77XzN4X6gj6lsjquVP94LLBprZC6VHf9QwGJfoFN
QzEW4OW3W2iv/A0w2ZzuvTGycGxOLZyBnclE64TdUm7jKHqZ8AYXKwyKsSlO9vzU7XmrL+TJIQZj
9jQFBr9K2PdrX8+nvVlQUYI+wZE9VLOpgXgmDpKTgWLodLuV+NhCQhlmazctiD8/2U1Y78LWhJIi
TQ2TSlK+TK1xqKyeGEpEDYubD+LmfpB281rJrQt7dHN71MeBuLJkSocHK/rJnh0Tt1f+3jBGjaz2
iUZnvGlHHKmyS10k/VyJSVTTT0FKHoEzf4bN/KW/bUSLl3YSouDaWlAIYt+ZZufjbaOFfgeLar7/
86amReNctWfkdkxfbk/g74uOedSiJ/njhbebt592e/52lxw5NBCxFD//m99P/P5fb4/9vovyU67I
+iLj6b/v2O11hazTw9i+yAjdKpmcYfzHrpNKSwmg3M3tpT/37/f/+Hv3ytueJ8iucJfiyL490/Pl
chUCxt+vu9362+797e7tJX/bjd8fQdeE35K2PDPwTLe+QkU6SJ+qoIgf49Y+OX0A2xK73EqBm77L
aTjvZCG/5onSLlFlZGDmaE+ySg8Zagbm2Q2g9djoTBm8HsGCfdMrrVhOhDEthspsV5mZiEOeGMaJ
5iOBSpO1Y1UfjM109aOX2tahDAVyjYLmm8E6d82wHlVUQ6WrcsdjqI/r2qcfW+gS7gzu5Tcn24bI
jEgKRrXR98N0UKGhA53DgWkZYqtaGOnZqCOTSL5iZyu3dDcoRyUQN+4ae3YCVUjNctBkXrvRBIk0
o3+evOwNDavz0gXvBQJZ5sPiiu0ZhWi106ruPus4z+JRQ4hA8bQEZ1et8Va9BhqX5amfiJhm0kjO
gPxG/Pw3BLZqP3c6oIyBUGuAbzWqe6095y41dQtnAnkscX2MxAt1mnlMxmQ98bdccz731l4uaKk6
fX6cOVZaG7iPnqkbyzwaOROlDgOAoVx5o39k3e/B1ys2k1dTOrnqwySQcVnq/T7jEHww8tikg05W
DwijGNURYfEFoaZDxUMZ2R50g4elUMRHTS04K6PWP/qyfmt0U2xwT6zySeENKr5Okek/pnW8Ba1s
bfiSnPuey3+uoruOxJINApYrUX0X7ObRgkNZHZLdNCDncEJmlo1V3etus67isFijxM92eL/7I+Al
xHFXDWXuloS3Awwc6zQ4cA7y3CBKOW2LS/MWeZZz6ruxeGrcEGf4oPZ5F2HQzzwkYxle3QBywlIU
GJVVS7mUpypDuj9tuq4wH0TkEwbUWPAFrXOv9eLs6d42KlJ5SDKS9xIvcI5l2H8aGXHCbOSadfa4
GxowdfTOsE+507T1UkNbkNZcLzrT1/YsSPK1h902piRe63julhEOhw0GaDh2iDfuizG4tE7PfDlL
6XIgK1uabWHs8jH6oQInvgKbcxcO3yg6bZImX78lYKDduPhSNmj3zHWb9B9UfQgbgZ7FGHL2Zers
Y2E1P8dy/7/OallpMRf797Pa1WfyTnj455/D2p/v+TWstRm7KldK2vrzZBUE0z+HtTxlO7ZlcqoR
THMNJoe/iPbS/cthbcSwVirT1qXgTf+Y1TLhVeTs6Pw8lHbMV/83RHu4vH8fT+qmJWjN6qw9HHbv
b5TyOOqCSExuuevi3FrRdzlMoiuh/DmUrdiMwxTggq/GcCEXiLmKg9ZZ6z4ss53o+mGVokZkjltG
C1Ok/jLS6sUYYffMBa3TMabCMoEKLDY6YpV1UTf+scuABjp5tyjizlgxG2xwLVTLJA5ObQ16QfPf
HAu6VmM21sy9a4HA+0jVUXutRBm8Q4ohbtKegThjug8hMIaWMo+xtcoCXdEOc2YVZf4Z53DfVG0y
feNXpI9ATyurv6qBblzBryXkomqTN6VVDuVMux2GsiE8ChyoG9hfRqn7KOk9Ss4KwQRi6HVF32Tt
Vag7Jm8WqJscp6b5mEfJUffpbmit2SxhSE1Ha/S3GckpCDa4AAqT7r3D4ZcOe6fVp52tw/pSdXxn
+D4xvIl45MjMF7FzwldXHdKJehUIQAuLkSXtbF0OIE5IgEVLFdn2cihpeUy+/johP3Ky3AWKaT72
vVGsOQvGj55vv4ZElSRnWaF56Zs6WFdKfE6Z3XPmKC7EwwkQBO5yGOFLGemoL6o6fGvxS/iagZGq
YhWcioEAH3w0Vs+UEBJ9mqZ4OZsN36EfcU93gpTwAQtY81j4BdMAwd9+oxsNSio/WU0D+BITjF9g
oUFy/O+mhs4081KmDoFxX3X4/uK2XrpuHKx60rWgtOaLDTGTxgVbdr9CLfRjVOCy7MPU6awdBNUW
sYuLVGH48vDT2KTTLetqPJpFiMQ6oh89y1XNktC/GKri0oyo3fiPLAYes6Pw3EBRXbSGcU8EwGKU
NkSt9iw8khmDIXvswiZchp5O7k3TLHE5oSeNs26BzWwPVvOefM9TPqKR1T+qIr0ryvgwMBaiiwZQ
KCJPeHakvbmWt595TeBZye3bJ1Lex2P8Vpodvfg8f2yRj9pOlnyJaesMSKoaeJIyCFZMWqpVamu7
VsfgRHbQsvCuflvS5+IybUcWjWh+864FA2EiBGTUsChSITYp0VYLBPmAfHXWC2Oyk75WrFMa6VjO
ip/d/ZRjfFFAIMz7XtH4tXdtAX7G1fphT4ttRSZFsBSoy7cyIy3WLrFoFgBhwsh/wnAyoL1uygWs
rR+R84CX4lj3TrlmHgdhVDs0vsellxUb8O/Htqr7q1Wlp1S3tqSLP1ra2DyAYEEGj4YbDfQXWSTr
oQ//i7szW25b2bLtF6ECQKLLV4I91dqSLPsFIVvb6LtEkwC+vgboc2P7qM7djnqtF4XVmARBArly
rTnH/GnZ26jE7cb+9xgFS7AhMLO97zzS3Wdi7ES3KyaLDlAePA2YFgqQu0UehRBf00NfNIx3ZVOH
XZnd4GmhOyZykwmsWXH8BJp59KG7nFtNrsb01HxXbLYf3Dvcl/1ZCoPmak75td7bQHwYmzqKs21k
fZk1+77YHD+VqY+7l8hg5gblZpjtYAM/ohIhsglal14N7M3QwDa99rGdi+lGLBNRlr0ET9XP8S4R
ldoROeUcyhq+rcWGZxmLTwG107FMTdwCc7ePciaQiG9JaU7Mezkuco9oULcDFXqafK6TdsGFX31G
2NVusr78WWSRdegXDP5zYv3w07NBoM5Zf4667DgySTQrBz3YJpbWg9/i4ZazplR6tEV26VfopBB0
DRrIyUFk/gBXC4nGBn9hV2SWDelmtB2f6iHyLh6E5ks2jdaJZKndGJQxAHowJgVS0UtjL+VecwBX
/8rVyQKbIGdQurzDZtiCoNiLeXrJLJwGnrUGd7rBQcR9f5yH9BF99XSQFr3uOgpYN3zlXWzbjU/N
QHO5fFHrjd+2puFiWrQa66LqmNCb/XGp04uDrTPMo0yGfFryG7eAhc/shvjX8UDAnYsRixnhGHAf
nWW6bCW2oLCKGGiVovtp+0w0mmghdn6Ge5oWnYsQwX4woNdfmFM1tOwr2MpFW16SYjDDPOPpDM/P
cJovd31mVZTp9a2YZvMCOcXdcioAoNGCTVpJW7ISX+SwZAc0UvTzx5YxD3Camp4PaeIzbF1F5yPt
HSDQ61Go9cv1X+3yM/Ez/3z9pqT6PPJB+3WUFaxvAM6AK7p4Uy4NfZW5ZZr2659t6p3gQLkS5FHs
iafaxOtHLX+cLUgMyrEfJwHhBSDOmABdgT0IeWX9VwXOH0kBfZY+c00q8PFnCc56X89ti4DydSz4
aeQVB0z1S6hW7Y85Ow8YAaBbyuW2WKktsaiqE2KGcBj86aCN5badTPF/XOO32iD+qXC8qYe0S9+q
t98rR+QV6//6fzq/4L8C3h8pnTXByHN/Kx2lQ1WJ+m8NYDEt999qR/Ffpk0CBmWQZ5N28pvOz+YB
iQQjQ8m2JSLE/6XOz7T/vXYkPHFVtTmW67uW47sfE1XSWemB+Fd1qtwRgnZCumKg5qeWUF8ETGno
2Z6x45MrDzM7P3cq9d4ugiZsx63JbQ0nhb2f/cSC7Qev2YIbXrW3aJjcRxWVz1bGvavSwMyBMO+Y
A1MT9kFwiBoWcUBcp9LCIO/0B26ViLlt9bVw2nLfKZvVs6HphFFxCOFV3EMlzw++6kb8Yj204NfC
o2CoMjGG1WCdstGgFHIHSrjIv4HJAtsF1XrQlB3mkSHYBoN5WOss3AocRFu+QVscjp6DLL/teiQ0
vNbaBAk9OgFAdMvmfsLQo6WytCo8uL0/mqeBYXORpDHaCbEpGgOPfUntnFTFG3ikNFTMT6Z2Lvfz
qiiYp3ZiXq7QvZ0bGeh7JppHk8SpcGLl2qWjxtUxvXfB18RSzVb60MacjLTJoLbFHsEBicRQF0ON
1HsbMwJju6v2pbUGJqcMk9GvLMfBi3bBOnvKAufbnLt/1D7+zw+I46Bucq/aR1u4qwTxN4lhNgeE
JzNJPjVCPpm9NYbXL0XQsUH1uobR7kD1Wgz35sBB0SVCtY8c9Hoyf7u6/oMc9EP6D59VvCYC6Ss7
rcBHf/Lvh2IbFsE6MP5P2lCCAWT1VViho461MTxgunw2ZPVXCvr9n5/V+hCstT6tL9BGBGgbJMLc
D2eARgcJvolXnDrST82WYB0+2NhdQkikux6/6GE2QAVleokxCrCNMpjmHSINa53r+9TWy5/yfj7I
Yq9H5EiG/uwfuReYq1719/fEtDtdVh3ymoQTQeqDA06mJ1cLoeOE04F9DJWs5wC7AN980RX2baPI
IYMthGyxaw1jLf8ap0aGnrdYBwkW6fpQVGC7SdgUplH2+Z9Po1gP6jcR7fWgXYfkNYetKv6YD+9e
zBWQVmXGQUu17NNuPvYZ2lHcTbifM89C7oOZU+j2K5LBMcRNQepDZHpsWU0gDvZ7681UtrKnSjXq
R6+Ea5e2z0Ukdu1ko5uh/GZ2HBZt9r2v18Lf7nIykok+mIz5uxw68qrWE2Gn73BkMTq4cOyZNX2y
g7aneyKf/vCKP6hz11csUWsHAVFzhE04H14xyHP4IrmZMikl/BbY5Ua1KZ1U/ZwEi30jZLCTFSRI
0yYY2nIWkxmBhcRwAfHSaEJ8G7IhMIYzEPFQYphqVReJbTrZGqOMfBpxnyFKu4PaPu68hpuAbIZm
WxXRm2xgwpPOlZ/dHAEmLNW3tp4W/NKKLhwhTnCMwjR2ds4Y/el6+dCO4GW7phn4vrMy8nxWvX//
dBYWOq9yENmpV/KJoFvNKV/uVVR8N8AAHdqfFdQeqhaDaHA0HnHtqh2Y/w6FjuxUvGUy3mMuCkvL
df4QcCT+07FxfCjJ3SBwHPtDq0S1yDF75WWndkbMnbMvLerXOlAsCZ331Bi+wNHu4g3kbm6PVHte
42yq2Os2ogCHqkcgHetlPtjfOj/57iwz5XLsPfKx7LbDiLKnxmISWov66TpmsKnsp0XOZ7e6BIH7
gCiN9jDsKjImUBgFRfnQZaOzNUAsN1ZTQrNNv6XOH/O0/sMtzDUBPlmSFhYKdnO9xf12w8CqrFPa
vtlp8SICVYrsgX6nDAEJw6lY0kfmdluHmD5mSxcZ8c1CZuaGVs2nrHTKY5Wid/rni8P6sK6smnqa
apQ+lDKuZTofDglgv7bGRKanJMJuXJjLvYlC9qDYSVaF75ySPsiP8WhebBm4295Xd6kP2adD3PaH
I1kvw99uTNcjcS2bj0Pgm477MWU1K3vPUAaXaZ9Goeu8d2CmT2VBbzXNNChm7kP5nMTnxcaI3VBh
12DK+7KZzrMuPMzq/nOBxRcI6uLtXSLXau9f7pj/b7ijWD+X/+MYBUGEHisfd5P1bP72Bg6kfimv
nriVdO6d7C15VgbqN1m/GHbQfRP4i2KTKKC0jY5N8t0f6SS4Gm+ci7WfgvI9z7p0EzTvOXOMz5Pl
hSbtLgAc5YNtAAeNiEwL6acD5l/K8ZLZxvMwJC3iZ7u7LSaqvUBlW4azfzz7H5aF9eyD/GNNtzzf
9syPV+Q4Wzl5z316Mh3Uni3TpKQdZxqGQbztYXZtRE/jwkbLjbuJsqIg2SQCfn126TRubEAQujr6
eWb8IYPO/VBtrAdm+wTweiIQ1OLBhw/oGHtjvUR+etKZxDE3AzjKaiLjjPnJNXUWTllOfDUI7yAS
1noC2Tvyde+o/WQPJUVozMLmV+62w9t9cnHRIhHzT449W8el6OBwW6Hn6+LeHMt2748ejNY0sGAo
Akov0uGJlpe1YRdqvNVlc3IF+WnF3L9PudPsHOiwIT3PG+3YG+wX5SOAULQCNar+vs6NNdtjDmWt
1U0S9O/RWC7sPYe7ys6t+2rkfQQc0KKRfwsWAlBseiIF4e1JgWAd2KiM5cHIl2zbw72BqA1WlIg7
4/GfLz3/P9wEiINle+SzQ/oPnWtXRHrxDePoUH4c9ZiyetNdXBZeeDG43oMox8eIdlwYwAPbty1K
gKVsmz2dSvrTsX3oFPhQmU/uyYe+4CZl9jAH5nYeayDZdfVXLZx27znxl6iQHYIkHYSxVOz3KTM3
WuqUTbcDGiWPIE2YDewc5XxtoicfaSQ7p5uazsReLfI1ixOP1BccjvC8aQ+iRjovNKfg1Zl41mEU
Qvnl/jBdNHC9ZtA/def3W1e7NNcd39l6JlxDTWqgzbX8lnTzPfnnSMUD9gsCgVbcyfjY54IgEQPj
eEyb+khj5giukaggzxi3upDfGCbR+qxnRN1gSFtV7xejzs4ODvOgcWX4z2+Q9WG95CLAarZ6r9ig
BjjLPqyXJi6ruis4S0baQ1SpgP1FFeHq0yA3szUfMhcwFZB0pDI9hcxUPZFnyggsqB8TlzFV4du3
uVEXocidbgNkqN/94Qg/FFnXI2Qdp96wA75+3BSkhs2HyOjSX7Vwq8fPZRTHu9pkbQ8CzjiXGazt
ea+jetkXivonbutvc0qZjLSw24CzOjoLEh3cKfGfzh87/w/3beisPraXgGhlpjMfzt8cdG7nTBmf
MhovhzQ1ZRgP+luR+fk+ghUSNpOeL/A0cBqVqaDdjW0ZU9uvRS8Bo/zPp0v82tH/+1ISCGH6pnTZ
SnFoH6rSQjWGzQw2OsKrt1cqdf6pnCi7rOAEisx45VeAmdPqJk5TiEzNX7KwmzdRf7UybQLrFOrH
EKylalKCTwmSi1P/RTkzXCJfEzpNp2mfkCFA2tC00wn5XYyguK4RGIZwPkQ4Fi/gIGuaV1D0YKc8
KD9lS8VVfeKtvM2m7h3pdnbrrS7nrl8eIrvmOo9HiI6cyX2C4SFc5CgOnkq/qyxJbiYXNBXYFkJz
MqpgEKFnkfkPAxXGOZEc56i2c+cEP4BK2CPDXsjgjpjksa3iy1DwUJmE/+c6QBAzbBTSW4ITacU6
LJE9oDwj6q7JImih9TIdkrH7ydvdhaTdAYqYg3ehwMAVheJFEQHWByYRRoRzHNEhQKMJXHAYqYXX
28mebABqKk5uRaU/RaYT7X0NAiDu8xzZ+EDEk4UZ3Gt6dxcVsX6J/GI/dJ1zkpXapgcP4mdgN+rC
gvrN8PXyKCZ3Q2J9vHMRcIWlTtxzsXYuYtJ3YSkVX30IcDRIB8SlzAE3bJvQSI3OV8AbLrVeus2l
v21yw7uFsTBdyoBRX8vqe5QDQswamvgG4lFywFvnvS72IXfsgwKacupL++eMQurTUGRvKJpwEeDX
OCADRc6B0HhYh3wetp3tKzfBu9Iy5C2K/lOn++iuWIPG+mqE1z7BOPGCcW/LzD6KqMSdkYC7a3y5
5qdNDMwWI3loMBZshYMSwCa8gN2NDeuWq3qpBuO0OFmzFUZkbpPaf4kt09vOTXXX6cnYpwTqIHDA
JMIU9Su6tiLM4gqgbirBqevgR+IUDVx5naMHS0uKXkR7ZTapJ7bNyOsHLO6mi7vSQsS0j0Y+ywlK
iJOnACH44wDfyCPMwW2IfKpI0SAZ7p7mxa3jdvE29buLmPLySAP/2VloyFJUxYCkoAu1Vr/p2EyR
KUY4XNF4F0d2tIV0520VOdgQNnE1FgQxe3iR7AyBlFcZW8vqiVHABbxxmhKQWOowFsC271cTdeow
4eyDObLNJkJBCvAR56lsH5ZhfQrPR5FYm4/AlohyZdvY27tfRbeqon1Gw3vbrq7VwPN9MFkAt/zE
PtUkw2wjZe1iAy1Mo4gIDPwBEw8C6oMf5cGensuXyKp8SKZRvk5p04ei6N3N0rF8ieClHtv0UVlQ
pIe8WFEt5ngrrdl6ASUzo1F7JsxlerE7rGwO9LuNTcEEO5AovGmM7X2N3AP/RnQzGCn7MZLTC9Gy
r50+j9XsQQa8acjlOKLAW9D8OfeS7BQcoj9GU3ubxYkA3+ZwSfz1oNNO3luFH4RJbWHf8i1KMHbJ
e7S+WEuTuN3KxGm4Kx9aYMR39vzDI+CWTrp1m4/Ml2CjlSCb4HYaWeXemBXMj2YgiDNdxientI9J
nWUEwwtnZxos5RIXGgCSsADAQKrwRGgQcQk2Y+5HjP1bPP/TS61KTdBooHZONkwvQUPsVJQtz7ll
31A/GsekBIkG7aXdEvIdfUn65cVYTLnxSXpAHQnlNDHH02Cn7qHUi3gBsoYwvgarNgp2uayGKTy5
kMtq33RudeMJFYd+mjtfKhuIhxBZdZntGJO/0Zlf2whQVJZ7D6SwOAe27pwn4D80O1AC5qBILMsG
ZTgFP2q9Ok1ix+BkoN6l6fNJxZZkVujQ6pgz3EJu9q0p+vhApdZTSt7NfgrlhJby1C6vjuLWg2tn
WxQgTlX0VznSNWDX+G7X8KNbVwwn0RnjfbooTmEpAWt18Ft9xjRss9nhVPFxkDhoq9mBklcdXT95
KjET3Zt1jSwtFRX7cdEccn3rR/e8lcXJ0uq7LyeXBqXVnIqB+9BojOKONsmrRSFTun131kma3JZV
cYEQeFiK9tFNuAZrJQyyz9yJez3kEpV10Ob1NISkDwil36raeem1Wd3mWQOnUYG3ahzk4nm2aeiM
310fder8LDTTIALtoRUyCkH+mvXNmRT3Ku2Cxy/Mgz0rhEOVifi1s09CoAjqV9usjdGlseX5Ctox
RzSkgUWOQkNUAsNrBpigvQMGQ4u1zheH8bMqvWxfAF8KS6m8/WxBtllq71MzK+s+oR3uD1himVIU
Z72ge00FXgBL1iagHyzIBkGmUPIovz0ZhYVXXGZma4NL0zWqHRkOVTvf6lo9Fz6ZprkYX4vhrS9p
3rBjQZwR5LgaqgEzD29wWpqhxuMc0oNSe+4XeqMKMuLxWEFec28qz8tudIKtJk3JFYlAIJAJlLCq
sQi2ZS0+Jz8pI4kFIUpWmq06ZUa901WJT53AMvzxR6etVwY2uJDEfgW9Yd0kvlmHeXI2/b7dWSUl
oJCs0Y2se7aRQ3+E8X1pgieZsHuQMy5Zo7OIE2S5NU2PaV8WDOsW1MdNNUKmKwd1MdFmeSmakigh
mI1AInG0OtQIOvetvVyC53yS79grq1vpYIMsaXINWTOEAyyxOI/mC3pvdTDGbGfmycAu3PXYxwxh
janrvnAq/Oe6C8vxZ9eb2UNOFlDhkGTflcxQZiwM2wIzBbYo0qY6l0zVaclCPwOQW0iAocxwNkxT
kn0Ar5tgAd2cZKZeglR/08aXqfTwRmHWM4Y5RN/ufs7XgQf38RNXAeJfSWXoqui50aGC4Fr5/rET
/K0dO9aNXQLJTj+nA21GLjmwqdyS6xmWP2Md+LO6OXh5/2am5DqwEk9zeW/Q/96gN6HtpPa1UbT7
Oai81cGBfNd7ifVSk+ETufTMIryvUKNKN0GjYhhhNKH5nqd4P/TNnWC+TlqmivfY3vC4u58pqbc2
nJubATBxnJbBHlYEGryh+D7vomr43qA/DUeaMXMnvsY+ScET8XaBkz8pWiMb0xheBw1Pd2QZOOkC
Y8SI95KSuCrCbva60Igo2+z8oky4mNjRD3m6rGAYFKdqJhOXGM9ox1QA3attpqGPZH5aks0I26j5
okcyQVu6G9umYGlOAdPq5dUeIH7nDOm3jkDVYOWOCCe/7He6nd8bhKe0b713y2leMo1FwJ06hCMG
Iv+AciKC7zXnNdAq82uawC7AN7QjFf2QpcTi0mFt8BnUIQiMG1NOiFe08eogNE69+Y29vcXOJzgk
HdvtAh0T9u5NkucQ4iuog5HonhM2cJQViDAo28cRWFicNN8tT1x8eHIbiOwEzlGRjAR04iw+ZCCX
w65NgKll8lxJgoprBncLcQDZZNznyMgXYpAMPHd4w1AB+y2nfcjdcCqjB41Goh97MnP7QkM6wHuX
0fnfsHrdi/gw+ZtoRsU0sXEaEv+mWJtB+L7e0qG5bQmqDPu8vlEGGZDVDIcLxwQ6zmrG62+ZhI1R
ud2hYl0Ji8oEofo9D4pPng+DFPMyAUvPPf0GfBM0OVrJJt2pEC1hEqpK8yhjbnyStgzcbC4X3WY/
8t7elkQ9LGBYk56QUnqJ1lZEOVsTQ568PLa237q6rB7LQB4TbgVbLydkmfQ5e2PixD2oJvncKEi9
c4SZjBEgl0Q7AWVe1DeKI5bsEaeal0hIayZLp1UdhtWyfo3OuUZSBFU0hylAUlK4sLtff3H9k+u3
v76s/nx0Uuuydv2nJq6oD1zYejyUd/W1X/9QXu3v17+5fj+3eLe5C12u3/36QwzGci8n8+bXt789
1frQGkEVUeAJGE3LGLnnaMxvCC4+PrLdIzTZ/f6wc0dwQSGwOa8v4+9j+PU/fz3Zb48SS/tztWTF
vr4CCa6HYbqIb8BjxsCxOJbrA304vuvPfnuYv//mw4n7eGp+Pc76sDE8hTVhB/3YbQy2L3SIDz+5
XTfeMxU+jhnqAO1Pb7IYjtSqKBANYlLwAi9nQ/nDYR7p7BMzDWCDO9o+65wijBFdPoiAAj8r9WuZ
DPskT98A2N0WijZo17hmWPYoPnKxhV36ovvJ46M+BEjdse+CGet31jR+iZNqZXcVW9Tb0QlpUcXS
hiAlxbm1qfIG0r4YH8wlV5RWBtBnLPld0FQ3q4DO8xtylsryQcjT5AX5DtfQuGcDkuyCJLI2nm3+
xGIfg8L6rrTLHjgnb6zCLoUR0Jn2wQkaNgXJtLyptHjMp2QX6zEEKA85EntGS7dvKwLuplmB69vN
9KmwYAgrbV4yJR7VvM4horoLg+mmT5JNk2J5rUeQH6iw2EpB6zp4vjokDno5Piu3Jj5c383qXeeM
5LoZD4M9tFteNeB3lOUajPBGimPsGkTnwewjaCiunShsDd9n2sVJ6yKD6eYwU6kWD4X5OaXVvVWL
/yMYCaXrhQQaQ+6hp0/wW7i+7XdAuLhDORt9ovdgG1viptDIZFF/i3BChD6Q5cNUDeqWxgR1zxht
69K4K6dW3hsB8mt9S1/jzbTQNJnDNsbQuik79kEJwteN3z9DaAhuElnuU8XZE3L+2ljywWWadFCZ
RSe3NPajJrGUUlHtcJ2n9GjzRxxaoFBj6R+naH5wCm6oToFMEyP86Kk7jZHiVEUkGirxxR6hR3gj
hUjr5zVHSztdAK9T7Kjvg1rvY/g3ZpTe4D900bct1WaqgxZhrDOdY6jH0zJn/F95srmBou3Hwi5m
8zlHcxoGi5ECZ60BULdMclbCCWb9jUXvIbJ0cKiw9S/4zhDN0vJImGTio9r6FULIcmANnA3geAHY
JrSqq/7U8EbwMeDYIbpHq/Q0PTZW+p5PVYW3VLwDy4DRMmvraPVecJeIPLRGjhidyQK0gOjweWge
eGndbck0gfhuYMuZSUPD/6vDTbg1Is1nGfgayE3yJQHY7AhtrBqJiNEYODNte7JSQKqSD1bQxtln
H1q+2V3Rhah4pzIn9K3ezbX3bRxbfVH+d8hDalmKY7sENPBFh34ybMAl75YY2gOYlDfXoZKsUn2P
w+wpj513pkiOArKW+DO+fgOqL0GUbVlEx9EP0K2hjgOBGTDQjdw1F0o2xKTVr9NQ8dEXaUDNDIEm
RmcpMntYO0cbJs35TWSRyYpWbAMKm4VYSe5crbrYTm3tsuV7YNI6q8hVKBExKDuv9mbhf7G7jmzb
gkYSY7qnroNfzHhgHvTEqu2l4G26p7yLb1xw5wJbM12eB6KHFU9JXogvKsJFZwSLpjn1qI/He1V0
M0z+suKtbaxj27rfKmRl+wD+4sbCA7jxUzQjYPGGHdyhV5iIl963psMglnczWwW182e70Yf05xDF
uH0njxQ2cik93/rJB1CHeiqoITLnhVgfpJaAD8kzL3eD4c97KWxCMpf5GAmbDyBSFDJYYJnT4Geb
nGxasOoMlAqc8d+pMaY+BldbOGfM8UaY9pJQEfYvsa0+ySoj6nyYXwpXlPs8fZFI4hq7as6dGQFm
zqzbGrXcuNhn25F0UZ3x5M7pk5ECtGGmuFrs0dQGBoAM9Y5jAxx0QBFKBN22yoiQM0rh78DmP2W0
LUSb/SyN4DHoTT5okTOFy+LsyKMo23ZftB3XyFw8ljl+VZIhdgwLhG+990LgnOz7mzJuv+C6rjdZ
jBpg0OVTs6zGlTILtmTtIdCKem83LSBxfQMSUk3IRgmxQDk0E9DnehZPg5i1fkCxFpPKfZea2UvT
dEwnhH6LkE1s7MLKicfD8x4s8UuWO3/Z7Rztu7X1tCzeOasoO7rC9j8JTFG+CM1Jtzu3Jf6x4wpI
lPEdXAlmWP8VLAobFmXXt+MqSnbdF9+ChNR+A9wDw9OOAPaXsNRJXDTbtD0ElnlecsJfKMPbMIK4
TEmnhoNRBS9JPJHka5ZfPQq9tjdtoNE+JXxEu0xP3tOy6KMVCRjXXKEQtVC9AIKt09oJEwlAbCiZ
k9bZdDQzuA1FX7Chj94StLybXPTjcSjqWzyQ3wYauHvZ54w+/ANN0dfR6tNLLm2IJ/ztAJ1sqdkk
ppEMuyZrqb/pC5P5QI6RdLHn26S/IcgjtdXeexX7jSCdzb0eumo/+uc+InNqiZJ6S5kPip92XprP
N5pklI2l63gXtf0n26On0TrFUzfsDc8QYLmB3pkmvqBiVKcis62LStYtXtfZ0FL7JwxeZHcP+RQO
EAh2whvNQ+pQ8bNUQdGW0yZLZ/aDKgXeSSSmYY7F0e3jn5G/nBCq+AdKEW7Lmsn20ik2ET18XZNu
4mbtUGknKveyZuE0k/kyZSWxkuOpQXPvTOWGG6dXDPg6coR4LgGEEY3MkOi+ILTT6cF25qeqGmkK
AxPa1ybdPG7fenXLtqTF+rE4Gx20E7yORwWad0emg7vJwYGN60VqyqjY8YwzposD81YShqHqOEF8
zLMEafNAGsNgGdQ0pOXsTCt2dyVJJluaFYoxzKZiTHfTxn9VaeFsF+UHu8xu0h09oU/ZUAWHwWrm
rT99XmpRvdMXL9rEDJFZYLBhQPslzuMvg4NVLMs6iiOrvRgTY/QKmgEMhrBVxcGN5HIPn33TeoZ/
4SJ6d2tYO9fcxLkyIcMI+87QZbIj84dbA8wPgMH74Ax+2Tmy26FRB9KdQJNpZ9fNXSrd7I6M7JPK
sMhSzWtIOWZ18kDmkM/YN2N23rJxwwZUmv5F2tktbj7oT+b8aYoOqOeAgyp18DI1sp1JWCS+2amO
NuUO+AOnx8JZXRuMhHo5bpUYmrBonJdW6k9z3b20CePsNvG+DM1k70mZGJwItboNkS+hJHHK/hYJ
H14a8WB0ijOg/Y3uk3uPyx+OlXeXuSNgCLdFub72O7vuSzR4E3c2f+tMjgV4lqUR3b/LZwTzSj8t
O7dDtOZbFbHF8U099U/MCbKVGgMmz8kIMXroFWGaGK4G5AMS2BcoJrhbuKcb/7gY6gZ9oLMbpzWB
UC5rKd7ewSxJbmF/fRoswifsmn4kk3fLuJ96iW/R68/VmkZJ65amdJV6RBOtCai/fogjkZeGOAgK
MYOlAgZYaRgNS2wjnmObGdUQG7j/uoyIMY1HGvd+tR2cGi6FZDN/JKpwd40MvH7xY2NCfkfplPX/
SnEEQ078ui+IvBnMAYQwXzpSAH3Sawgyg5hUD8MrSr9o01S+TTIKsQp9T+ROr7v0or3nPk2YExjF
8hV17i4Xg3+0crIOGjLFD7Gob65QhuuXv8kOLFdQnGgIhdefQfxyodr/ynP8G1dBcAVDVEvH/aG2
3JOzcjGuEA19fYV/fy+GEnN8jPkiLn0xXNwBr/vYELcLLP5faYZVyv5hI3QPxqoP4i82UWk7WkJz
1kSn63NWIoGm+PfTp2uIUBlhL1kDO2lZ4+uQ1aL2w2J8xtCpz91XBs0kUK6/v/7RNKF4mwhq2ywi
4gbdd0YQIt8gyqByQ69h/xH7ZrMrLMUYvUoqVkW6EWqcQSAmLuFJOHmqNnO2VcqHkVxfWDwVZQWf
ANx25vol78rivNwRpVKfSyfi5SySzksTpScZ+fOBdtDx1y/X/TtvJIPC6fsSiIYZ2Brp2vaCzOG+
5JUw7H6c1v3n9UvGUrGdaFttbIh0DK7AYJdZhjXPvcs82EB9Qw4oVZy1GeNanaf1Sw5ovaBHsZIA
smV7TWVNZ6ptbQT21xxb8ylI8yNabvcMAfmt9VpjJ8huwt1B6Pxqxb9+oZ+9tQafUlm35E8XEWlN
NQmp119e/0U6UX9WAfkKXi8T1NgMPRMYkKFYe2v+OL10RcMopyWTde3g2Akk1+G59sRMK63/yhr3
lTvgj0pvEEAhosGwQOFpIxcgfsYYzZ9xzY+XUT8WwSWPzBenILqcvgZdXvNlYV+7QbL6APf1i2Vb
L+TSdmEfjaEsvU9ROu7nZSKpxB5O1MR/EUywjb/F7vDaloxDRcFDu1V17xv6EQXmC0wGWHTG8+RR
gfjjmzlKntvCV2i0333HeUN8+Tgpj81mYwIqnZGKBRWsgZx7kqZlbtuivMBLAi8quH6djlFfScnI
Xak+w7G5yRMomNcf/f2lox/F0GEAqkP64PXnhGO0ByNjz77+7sOfElzHh+/6kNdfm0Pv79TkfPnw
dyMxh6ye6/Nf/45wgGBvtrCu85KpUFVCwZ/B3jNq+Nm6+tYpULu0Mn2NGOJtFd2mspnJFaAC2EAU
AzipzG1gXMosCi5qAP4Oqep2ikqPJMTq0eiC+0h5G0QW9qZr17j5mDek1CnOwOgTVFfGOK6xj3PJ
Htbk7ib4VRcw2hjTlrFx3/ifueQs8+cw1v19A1uwmvTOrdWtxc3jxvPPjgYbGmA4nOWYfQIukVHR
U9xUMNzP3pRdpq6c7tyEy0qtvbt4tR0ZTf+9ReaJtcg/t3Z5pJFgQ7Brn9j2+9R0Ldl3Dre73tzb
aJS3AA0gWA3WZysDdQfPgaI7Yi0OqDFmluuD8O6EkkciTruHaSkObWf2xPUCIHQB0LmBVIcsmEgW
ZW8iExTXCSLzA51I9vq99dP3J65RZ4a/xiQpE9lrQ9aFgsmz81nzZ/0Fs+94hqf/ZqVFv7c97wdE
7lvf6x77tnjw+vgdNpN5MRNjG8c3DUv5s87tg5l3wFmI99Bkw+uZECqinDD3J8+lCgAS1wzqrHJ+
r7vgpbVF/N/cnUlz28CWpf9L71GBBBLTohfNeRJFDZYtbxCWbGOex8Svrw/Q6yeH672Krm0vzIA4
gDQJJDLvPec78G8p7jeFc+Xs+BJ5IXoDEQCIM92d24ZvcTN8Y7Tnv1gcpWmwlgjDZ+mNNwe+aUe/
f0rHaQ1Yq9+1Q7mDH0aSijN1eyRfv7SfrLOGS+zaz8IOBjzHgFLxTjzjOGnJ0CWZQGvTcG0Hzu+y
GHxy4e78HEMpnbYTfcwM5pTTAPW1kulJsljJLKANIvtq2vLdyXMgb9QF1/TViB1BC93SjR0dPo/p
R7OWqiR+iiZS1/vlPqqzG6VeZrkszs1wO2jGoWu6Sz5OxQ60CUOE7NdSj26aKb47Zngbgv4WIwaA
9tVBiAu9je8HxPN4FaVr0rc0fQv/jpXmtkrsM37R+8mkeZWgJDEw31FAGp8DQRM4r8OfEChJT8Or
llcNwqTubszGV5kwXQ3NgZxw5wG73FVrrUd96L8SbfstD3FLWuMhpmZvxTAxY5V9dx30ZxNkPVPj
tCDv8VLk+Q9+/RmOEzzYRIwx14Kgn4dHQyUXBnqwSvZPAkwunT38ItThV0dLngH6x5giaGusgd4J
cQ45Bm7RAk/CHgBORr1ljfsbdyYTYpJ/65rghFbczOYnGpi3Xtjfjee2a2LKOwyUU1W8K53EjjH8
NboJxTOfbF2CbK5hZr4m01wKMOhZNP2L8oyRNRFo5wbTYE3Ig6pMZ4XA/ZXjMtrGM9mOCfdVBfpL
69rhJkYnTB1e31XzftCL1EzqYQGSWHA23fpJuLgeGrqJlE4IW/Yb/KP+MMsAMUHa+trTc4PeLX6B
1ACD5Jg06fngSaOXG10Oz3HVlni9c1r91Tns2tc21XNa/18jN0mg3kLTFAQ1O73vnWsMuQmI4Faz
7sPRrPYiNyiDkj07oiEX+eBtBkEgQW9TBUv5ybpk39fVxR5pbLC4vg8Dg6v6fTnbhmT1pabIawfW
pVXUrpx5zDJgYoLbJbNWrmx6UpTW5PugI8MB0LUh2TLcGMGMiNa7Z7eJH4dmAC9JP560nriD8plr
lH4dTm3Kk+NzTEYjop8Ku6N74CyddcLHeGgeOlP74XvuI9+wYibCtb2/KUz6Kiu3mrI3HeAADVZ0
lwDaCKxDYVD5GgBzZcMLBSbT0aEic7X36BA4yWNRqKe+nb6WQ8l0TKSnHnpQndIA0fh5egv9o6CA
JaJ3hCFJaj6YCRYVh2w43ATNOuq7cB0OcD8jHUWN1a/LPGr2uVmgcm2QkvyAIEk5rPe/T4PebwWf
A4bXEGo3klWJ7CFsrKJf2ZlvlCbOk4VPSfrle0tsmKSuE5dzOpj6VXbI0Grbp3flWHutbV7CyP5C
14IiWkcFOUqHXzjMuWYK90En67SrXuF/jGtWWVcwSXexmN7dyHsZA1qhdAoRxG391ppTC/MXcshx
VwDanENhcKH6XHhqMq5Iyt41FPaxsrI8lc03mklyPcQuGSyGgc2r79G1GTqzh1EdDaP/6besXxIo
OLVNLJEfZlg4MY65Y/5bpyzKxbV/CGqfkxI1gYqrHcvk56l5B/bE3CyBUWm07Vn0ZCHRuad+lD1l
tcA4ViFqK7DEYmVgCpz1P1TgRHfE9XwNctHAntM9YDvptKKX/CZoChxwP0XbKCuyY8hYIjUaEQgT
MrJiKrWZNL5PzMwTalBKoJNhXjCgNhvdUdWmJxjZm2X0eumfAte6uqMtnyr1ZPbwIOMCeYVAjWf5
bUyfwt7yv0T3M5eXOsd+95nUnKup4Sse8Ip0/gBzJqhADM3c4GTO2jADYghL5OsFpI21ruuC9nPz
myS7Q+ohe4oSwglCwyg3DlrG1VQjrco7KKaA1OVudMtqbQnv2SeR/qmNE0oosun3TDejrdd1FKAJ
MDznlnqo6OeBV2od8MGVscNbAgKhsoqLyDwYXMK4A7oNj9yZLj4+iuMSLeeRMdPNN24RtdtR8PPi
3bNP8IuckxrTczFSItfLKT9HYDA3STJXlmZgR5123m62Yao0EwfqZ/d2jHpuuXFn3KtBIntlefvE
csDtNyaaIMr6gT1YTK25iArZATVNGupjXEquy41QKPc0D6W5nG4ujXt75Q2zKxHR50q03gXGDloR
e8RZGGfhoUf1a1SFhAxGYYuwHRh5xajWY9foT8xV+yfnWIY62H0L8Czhi8bZ7goDhjHdr34OPGrF
mO1wRTBLjGNj78YcckFraQ9m8SXoCue2/GEHQu3E3MMvNMix0hokpwGSAmmg6E7mXNJwCrmu2sxm
Sh2MqNfy9dhGLi9hn/9qJI5qEq3tSzrhrBJ1dLDp0K3tqpnWBLnsE8c3r54zIpvrfI0wbmwRKZXg
tXQGuZ0Go90bBsu9Np7s1dADxFaeRnM9a9lbT2N4KujyK52aS+tdRxD8Zqme2MvGiHHCc1G/T+JK
bGQvCmR4/bi2B5t97v0oEpdAcYlrjGSOcddgmiYjbH3ZsWQIp+OkOv3g9+ZR87AYhUwn0ljE527s
uWDZ5L5Uj+0EKDmJQAXNPktMdDQxJu1uAWa5IXN3u0N5hzym3XCaSYZUn/TueOIgrRSC0S1pYhh7
G14MD2Vn85XtS5tCvFZSV2ya1t0MPeoLxAOYKOXJjxBUNmbDXJF42FTegCcdBYU/ZlBag3vpxdVZ
eyyG3q4E7aWDJR4mVn6D2eHP4wK6lWRZkTujjtgP7oKxItspHtP91Nb35SQvU5Plu9GpX5Ne++nJ
QaIlhc0QzPKWImVBkPFFoNdh6eon5zTHfMwkMFu5IyPM1L1Jpa7E8TwVeZ/Q8xz9VdEE7iZkDmcW
XDZzTC1gH7ZWHUQzEzVYpb38TUBifWip5iFxGol88M/zv8ni6hsDVfErr/oaIhKjrRnWQ3p2feO5
VJG6dweN1Sfjv1nCKVfhKxlpj0UDEVkE4D/MBIWXIu8hYpoi6Z1tooihWhbS2CCAWmsqB3nddkCd
3OCNOGEEtSZEdQA3E+jF9zS3vCOLfQqodtMwSKlyL3NkmABSI5gF1l2Sw191aizZgUcRrE5OFF4b
tFpxO9eaBSOoTo/M/opLJr61wfCt8pl+hF13yAMWbNMQX7y4ybZ9Js9q7GbLtDdiOB6gOrTFISBK
mtlMGx7MkZU18A3skJAijGrwT6adclbqaftoCuMQy59+4hGVmKG4Hmmtnv04vHVWrx19etJtIMC5
RDk+pVCcm5horMINEGClfbYlpJvOpyb1bWdSGp68pDqrOV0054JBitYx7Mr6qGO+ii1Js6efHlKR
3sIqsw+5BzOBfkd0IYhMg/nu3HM9/KKP5SunkH4MNbSe7lR7RwfwGuJO7d4wiheDLtTe7tq3PI6H
U2dFj6iKZ7fJeFGxvCMcz2UVzPyiyQfo1dA6bTjUip7HaFOcBS4+Z7kQUhbTIZmm71Vfd5QVrUuj
Yx+QJSsqA8IoUFHHx0oZnzi+Imp55c2qJyA/HeYfp8R9TsphNyGlCR7yspf4x62zC13GQrRMV8L6
mqKIMK3exWHSY+jO5RuYW/I4E5caOh2JbTRnSnrt22KNX76xLG/7bRLdA/tv/AZb6PSltA66TtWu
dB2QEy26yLpoNoVkipgKAr8TZlYozHF/ohChDkyRwpXxpfGsh74DWLN4gBeznz601tnmAF/7FrgQ
x7LIgUHRfy3l4/Ksuq1RaHp4WsEUIPbOmYP0YYMCCoAGPzpRCYA9spXh7p3B9vbYMJgVEPgszKbY
eJVcVTKP7xyAwV01U5MTF54R4ri7wmtMXgteAMTSYs3UA+0tUNkza316ZlN4oPdyTkTCZBM3TZG8
hUMA3NimGNyALSUT9i2XiFiRtIQfXnvRy90AoYihAQmTzxlQRqir7KnN9+GW0YFw5xklgAEckyYy
PU1aeBa+m+WAzRvZ6LYA7MY8sOW3wTwXOK8pxbg1K8znWLJLouD6dVD5x9TkG0cXRT5HIlYNDtjO
RjMbpc+yGnnrBKvxTPeWZX/rTGZcacPLQ5/ut19Ds/T8brU800lY0C5DamJV2TqQ/mvc+89Bqxjp
6CEhX2O12ylCnj3tNxFDxOJWebbuJzo0CQbqGmsIOiuQ8Rq1K+Mn4+lsYUtugliWlTHkJixT3iOp
CE0KkUIMwE6juL9ElvnDEYxHwIyuRciMWoflFRiM80RarJEzci5Y99pACizRf48VB4niU7mN9jym
eMrLWL22HWsxu6Tro0X82LLUt6GKmRhpqMyaZjN/MzQj4S25TO6aUYsgWY1rCpx7B3EhLEd304nw
bbmeTJUDBzg/KuiBhvUeliwdSo+XLOW72pxYEIZvI3PJMe+/hRO/nSg0oqGLHDs0IpSIn+9qxPdS
AEeyyzE7x14sDjUGgqZrx10Wssh1DabzbjpoX+ywHU+DkIdK169TYzd3ddW1dwU994ye6dFJcmj4
zIHtdKhuRMyxcFDytQsGeeuZRuqjUWP4S7fktfe3pJ07PNOGXhsRcsMIg6azX5ugTs/LjdZ338NQ
C4h3h9meFtFFCzrdX1OZ6zeCRQjhc87XcNCQz1rKuFMjlHl/wgnOOPpIs73fk+30WAJb2zGWWGez
88+IUZgPjc2mZIl/qNzqu5cKY1014oFEDDAcSoN5xEVyPqj0GesQdvKb5tBMjNv5+6O8drIUzjTp
nyZJEZT/5WX0jjR7vP285ldj66wQOOnH1j2Q0eTtKfLbK7QINO4qfZMOen1URI9Qb0J2K7oe6JIB
HaHj12Ni0K88pgnDvFIzaiPYEtOJc5HWHydicCz06FvcowRNHNwMzB9BjZVXZwywlE2bGndPQ5Dr
bAHiWBq0a8FMBokDkyb4v0+ytXJkOL9w2LkQaBFgC1brKwftEJ+tVOuirrbVYL+0pUsuUsZ0KUDd
kzfVS83MeF2NjEHLQER5BTiVZ5IB2XA59gEtcrK/Tfm8Gu0c1v5RdA/Dnf3Sl6B3z+SW5I0RyBnK
iGPm0PWnstZvnYxMa5Alg6+qgw4lgpkiehFDouiIFPM9j9G4a/qvQsNw7TMtIzOS+jfLQ9GW6zat
T7heUNv2XFSX78m2v2kD2jQp8MwbOIaWD1xO47QKmG3pQ/BlYiK4YerKtR4GigCQGtFE34UcAghT
xC+lwnFOHt5ohcSN1SGWcAefSetIIRNXHRUFztVIt7An5jE1AwYsQzDUJMh92rYnfQXaFCJReqbO
kfhvZxOV4al2wrfZ/N826VuWczQhpEXsLSBxqdl27vZPgWhfFIcVHiVIKv84BPWapneM5zuQ3bPY
9AkjVqIYH/NdnVdXQLFcH90jKQ3fcNE3m3zAiAYVgmkJT4Jsv1cZPDvDh4pGbe2XjoGdapm70WuG
fP86Y/lWjT3cUbpWa2fG7kUoP60AkQn6gGY1l73XLlYXkT2yjr9qAQZBRyCYm8ervtn1iCLQ7DOS
N4oFX8LTZc2UD4MIpUojfvMaRdgZ03JsJCR1sopHJlFQgovVRgNX6sx1Sob2aeeTIU/ECxA6p7uL
GGRWWvbWCtBwoc//ptSz7ZRLev0kmfoNeFPK57AE+R0/xsQOLr5Ihp03xG8pTat1ZWKWScUmMnrz
nMYIKKzBW0P6ajauumdNEl4rulDk1nTqa9+HFW6RItil5Hp+zfAc6oM7lzO6XxEFnUM1WvoNBPOv
cXwKvML4TqECxXM+TZdI2vHBMgGpB5jVNxoFqoLEjFNRFcfIMjqwWv0x61n8Ac007nrmOFk6obMu
lL/3bI/zxIeQkiPfRNvP4UwMvL2qoKXDJUk3Ud1U9HfzNzLSAXiQB00P2n+uRffeeuoL2Wt3MAWu
QwEOxK9B8mF6P+q1PFL7ZpHTCdp61JmH+eix9IpBilmiPo8EIxmuK59BxUw1k1OKM04G7vepUye4
dBPrsuTrPB5ynqA6cLZlGL2Fjv9cJHNKkfzWqvBnmtqHcMgZ1WKrW1HVWCOa6flJnaeK6bU5UCE0
o7myP0dAyPkkqkbeqCko7E3WbIXMyvugDNdYfTm8S6Yd+G6hviuKbzojspfWBC47h+WC7bO21Q1I
ffxngsAix52GRxef+7NRu2+lDuBVergDjWMoIuxZbfnuNy7HLAeX3lnPo0ufXGZr/My5l6lVXjFE
K8wsU87F1+05tCWNFC5+8ZuNmXpOLD3M564RQ8TN+Dij5j6PLcNdrUOA07T2usANu3k6AdZwJyvc
ym5x75ecDHqOW7qh1G0FEkYnq5Tlk9c9Lu3YVveVqz11vdRox2N/YxZRTt7VmL3BhJ2igHSwb7Ye
gxwJdHJ0rlXC4b+AqJbTJYi9FQaJOw3tNLVFft8AE0LXxfHaKhmWfMTxGDZe7Pluzodx1dfmBmMJ
owP+2k0G+KMQHunQ8qpVKd+CdMiTCXT/dySnfD/fryukVkxd3U3aIxVCMlT7Fb+kpGOqyAAhUGl5
r/m5DQMceKRVEcAwXZY7pQN42TA5k7roDkfUXKXnohPmTbIiwg8NFeWQXKNbYjPYlh0HhYunCSoi
P17GNQzGPCFK5qlOXOxjMycrjvJD6lBR9INZYGfz35480M4qO1sufKpwXttnINuSwnq3SlYqPqEM
5BugdwhLb59qur1l5vPSe/5Wq1nccfSv0hTLwGLNdcne5QCaK4VjvvVJ+asaluJZyhTBcb2NA/yI
5g6GDG0wnyrDilbI22yu4vVcrggRuLEUmC+bHBxQpWtSfQU/8VThPoN3xzH3veCXA0rqfWkw1ohI
e4gaAEoRMV+sQDqWjJC3/Frqe1FF/EdJM5ZD99LOq6y0ds5tbyocFFymXUD9cTjcYrzdm3SK3gaD
kx4a377zJlZsCdPaChcHBqT6ECDxR2M5ISmZyKFYjkeop+ZKK3rJp/29jN146Sg0CBTsY3Ho21wx
b+QnG03zya3K+Ooo+SvN3sCYjd9og+rKueCiQ4ifounFyXw0E0IvK1EnuJ/JDbGcuFwja0juY2oP
6zQG682vDboo8+iBF+4T7Zx1PoTGhl3sMAojD8J9JziDjjJOt4M3fkk6FW68OkGEoxpa/DpcU4qH
wwZJz1YfhH+nTYxYhqOeXRNNFCc/bg0CsNzKmw590xAzjy0idhCyKas+ymiodrW6b6h4TeiW3Nh/
8eB4HktsOehw7H0f4BqciAgYYEaIKEqwmnr1rjU7rrEBEyDMDcXaDfNpN1btDewRphaVpI/CRHlT
MHxjpOkR9RldfNewgifjKNvkmp7fRlaLjxMCzg49yQfS5/9XGLXwJASUfw+j/j91hBjoL6Lg/JJ/
AAWF7oENJO/VIj6dcN6ZmzP8atr//b80IQgVFtJG2yuMmQMNjOD/wqid/9B1F9wYGBMH0MofQEFT
/AdtW5crpgnkwRPu/4RFjfXnL56LDo3HMSG60M/jA0nzL/oTMOmmGRNcWS7EpG1EkOppuRnHZDqJ
yJhOBiFmiOQCFBpL2kyFVsdfwm2WrfkmmtKveWsHuwG1ZUrHPexPvqd6iDtscQEneyk8tbOlpZt1
MsvWcjPMfy73OYvXZblTqxIa0gZNtTEmm6lQz2HR413xBERNPaek9k2nNWiELTZo18xPnzeiaTCF
Ln+D32Wzl9nXJfpyyYxkvZqfQme229gfeZIVISYB4cDAeSBtLzdGhY6NdfhMHfjcNFLvPUoMyNxN
Tttoebjvp+Efz4yznPZ4mjBvjHtq7/aSz7N8Y65Kq0NCrjeNdawPy30fDw/YbxpkQ4hKZ82HNWtO
2kVb8s8/00U6kmshon4qQrN4J58SPCfLJnY8+oXL5nKDw7g9uWMliQbKGQjQt4brYnbtfN4Ie/7v
B8LFecVsnVjPCRuVyEqHFfxYnMISAKLTx5QAXEK5Ui7aNvzV5e7lCZ/PGmrjxRqAI+Jhx+pWVY9K
kXpk5uQCLVvin1uQ0FD7/vWwHo0+8nYzznbaKGjsdM0pQRTJITTvZ/nb6OM5vujzoc+9/7HP3Jy/
WtVWFeL22QI+v/7z3cuPh/9557KPj3daNj+fubwwK/ckheWoshKDGa0rPrY02Ron00rpLi+by8PL
TTWl3wG+YxKeX/F5k/3zT6vS1CEv4o9nfN7/+VyrEdmpKPeZJrBj5i7fPPUGbj+2l7s/b5z5WPl4
fLnzX/79x66Wzaga4l1imc+fL1m2Pvbz9y7+eN//shl7P02WI8e/3+GPPaU2MmUBLWH9x6v/ePy/
+fB/vOCPzc8P/cdL/+XjyzP//mh/PzOCWAL/0tw5yPnWhsvp/3l4L1v/9r6P8+LvhyMscoe/7kTa
+48zSjkpPN+/3qFsihpZyoQ+eSXrkRQlhrTP13w++6/dLg/Y00MYldZxkSmSu1Wcli2RM5R8/vnX
fXis0Dras+zxv2wuT10eWraWm2VHyy4//7S0Waa2/P0hnVw2rUUU+t+/+/LE5WZ5G0uGz1o3pLvl
LiOp7P7bstnHYa9vWdII6iJMxYicO9mWW56oR7DaI9+gOi13LjduahBT+vHQ8qzl3hZ7/oRys2JR
U8XDRrZa3J+Xh1Bz2tPTsqnjbynu/9iNYQe06UuBfCIJUAB/7EsDPxWf6zryMZaQsqJSceehwYf0
NL5FtXz1pxIVlqghyWTGeqy7tySVMVh7lOB9+lMNuATJ/93iV8/W0E6M9eBGZwKDkbGOs/2VZWJ2
Mp3gnQpIv8P2RXhKIjKm2aQ7/vEpP/4bStLSVhTFMdFwSfvLVPlv7/t0Un48Zb4yLK/9t39iMcTV
/enFXJ74/7Ab07W6vZTuYXnBH7bOj83P3bjLdX95g3/7SajEAUNVxf7PT9OAjC8N9VguVzLdsrKT
l43Zadlq5//Z531/P+fz4c/nfN5XVjahZJ9//6vdGvAiaDHM7/q5i//Z2yy7/XyXz90s93lx8pol
bn5SHiF943zpMuar6bK13Lf8yRX8JmJd7T7vp6+Da255ysfm8lC8XFeX1/y1x+XPbLlCLg9/PHN5
0TS/7bL18fjn3x/7DCV+aI0yB5Yk1lqFdrWM0joL/Xs4arDcJ+Ib0P8wu6CrO2JR2zf6gAmGGSnZ
dvS63IR+J2AHpBykR8Rh+Zb09kQBjOIE12eaL6GDUsKip1xnGa0vb17zodGcq3FJ4n43ZZBsygg9
93cbD6dIyuw4uBVpSj78R+k8qpy1aKAjJtea6j2GpbQBDUGHzry6dkBuVYWOsRzdU1KnUOyi6pmi
jtyjOfuWRtp7nBGepETn4QCwrsFAVEVsTBB9vtIegPwQkWllDSjXknAvCRDoUh1QY4qfxm7VFrP9
e+IDuVCDfYCN0qJ3G7ahTHbwKBuqKukAy0geyqS6+Vr0O8nxdrDiQBJn2xeWCCjpBg8nVJL8UCkV
BstNkJ8wI99A/TmRa/o1M5PxmkXlhULItmDuvlHUtvqhiI9WtfMgDq+rovK2iDPHLeAyoqeH6BGV
EGX6gJLKjx4ozoYKMxJdTScWqojiSwT6gNb+Dwc5w1YMr3rzBEz7VkmLrtmhyCh2ls48zlnhfsJ2
sipVz2wyItXCcmn9d35MC3zCAvwgbayWdsfRS9sA+maBx8ctvhcDNgy3DTSGRd9cqdCEi/Qz7T3z
lPmIY1OYRsiGFc4W+5JH1atl+eOmc4ESqYcAThLWn3Ncjr/J48hPWlX7Kwy/Hb9F2e4QRqIeDBUo
xDyk8q14NFH1HXFPp6FlUK10M5+X0eusY5nrZpgyYVm8x6IIwRkZ7kWZ2cazYT8B+Mcp6xivfUgi
cp3RicS7VUkKOWXZ7gVh8TKwnK25JrOOub9FDEwX8d+yp+GIYOgV33V833fl9NB9c5902vkwPxTa
5Ub7pYWEIOblbhbGF95U7GsccylO8XUzmTczbSmD7TCyY3v0aNS11igx0HbrvgyRqud1DrxsQLBK
iBdQ8+ZYwZ9aAaUNN5VbOzOZk3Ze5MxCWDo3qApxKr8GSfe7JM9xY1Ztt8qS+16HcaFUY91bgKaK
dZ94/rU0W/vsIphQXkqvr/wJpcnfDV6KNo2qf4VBet124uQ15e+8kjcUtGJHWPl+2oZ10GzlFJV7
L7kBXevXVm0gfKGZCb85zaCylN4mQ24DfYtLtJ2yspHQflZugJyfjugjWhdyKAWdWInAZRUPr+00
PtgtYSRNNHGpNLrT8gqFGWQT6uouL5pb7gclYbnpIRITDlVnl3F+NElGcAiC+IamVMdsn84QxgRb
hMPGp12f6F1281DSVIUSZyOOfVR3LNZkIN5Hq063/gAFwApUeRtz+6hGTx3qFLt8iWp7HNPuoeSs
WndRRg+3JdHFElF2U0j+VxKDP/1X98s09FzDax1+IBQvnJaB2FeWfDa6sbpUcftUm6GLVoYgoojo
MwWYno6oxYKMKXSVBM2d7p6yMLT2QABv48Dyr0eNvi0K6wsRdbRb8M/2Q1IcRzmt+q4Ra1AazbZ0
290U9z+omzWrcUCA3XDiw42CQ2kS69Ma9dbS/H1nBeMOfzGEh678onWNQ0fflBe/6mNSi76bTEZs
E4K8dMp0rbkFo1vNDqK+trYBzrYGaqfA7cHReERKsUJhslEWQ4JVI+oG8fK10BUOE/pYJZ8MMlxz
Vw0eNUwQLjgR9YACN0EpOjU7+lTIguPhUPLjrow+/DX1/q+8CO+ifjrY8fjk59Wt8Utr77beOdUq
Z1cKwgdazUTkg4WywDpEGkpR03RPwz3GjqfeFFgGI++YRy6YE21UtwGJDU4hbd8nDLphmCa7NiM5
pSyQFwBc2LW+0e3mSKuAUNqqGq/0nL5RAgVinwAUyRCHFsX0ulG58Vg55QtnHyX2GkfegIYZShZ1
ac/fFQPgEZVgSQqQusZGtUd7TPtG5RQts+BLxGmKlfqHKIjqhh5RrUUFX5TC09Poe8nG6UN3rVoi
72M6uEKzL7BLngUUcXbfX3SLVrGPSMxAaDFbPTM/dVeizp6A89FarJNgreUJvC093ePJtJ7IGup7
1zh393aFwn3gBONMM/cVxtKV681Ih7JD1eWdDdXTGqB0uA3sh36C3BWVnJMDBV+qxJpxHK2b27XX
akzqTYVQkSlr54JGTY5J+xWFfLLm0qj7DHdtm3xngQBFCNON1yJDLvyO48OGugM6o963NbQEZtJH
+habzlDNLUHXiewnfkgCC1gfBeyJIv45KkJ/w4m36TCBrYc5Q1FG8Z057YuJsnTXd1hnHQnMw3+Z
bFWs5ei9KEOfyPytEji1kGiU/6NG09MbOS3+hDppnti/sjrVNs6o0HHkwUwutLGjlLBMxkgQBAUh
IHXOho11WFYzC2f0BOTNiiAqEVUrzTZeKxdSgVdn8HNc7qrp9xyUo5Us4YtXKmrZceqZEUFq3GmW
/WXs1c4W2Zd8GjEmuLQNAn5hB4DrKvSmS+XKltV685x3ssauPBlrzwyvCRSIba+wuVUCAnbj5u5q
GgLcYPF9/ai3xnh1W5SN8djS4nN2Dko6HGLECrb9j76LtgFm9U1k+zcTOgaXGwMcRaKfqqTNiXDE
nUh9nBBZCSonjl58/DUnWMJXp5Nvsh93oZiCk+6iuyNMj7a0Xu8mZV8L0D57GU2rwlZoU/mmS9Ff
ixySoSoZ+YaWDMcWeAM9kJXpRj8hRaCFlkwUmojI+1aX5DsXZU1/wtOguZd7/MDPaLG3HePxyQ4A
AjRiuMsJUKIraHRbSQp7F9ItCUz6OUovnhpmDlVl1/Ct2ptnVvUqQMaQtkZ5Dz76xaj1c+HvR7sz
GM9m8C1C802nr7IqISVMXHgSP5v5MFoiXU9ZcKE5+1aSFCnRQu1y0qOAmjgnRF/VRRjhoxzTnmO0
3Q1xiKTvxSb4XRnjb1Qp4LoczQBGL46o1ca1KbHHxRKGQkbjbj3+Nmd1uV4h1zMc+cX1QgfFZ3j1
+5ko4WqCDmtPAzCnh9bldGuiJPePFVNovS4uJTLkLcT25gDBCUAifBHNPHYoxYE2XhzecT0h3FhH
Im02sjL1YwXRYSqkeWCMwzfs+Xd2Hj+6sn+fZQQSfRYRvnxxYRrt4k6rmfl0Z7zD9smv7DOJSnmq
8Eaa+mbOZrMGcW49WnAN9v8UBkRpALH2IGbvWT6sDfl9gFtz34h56EQSurdHkgu7/j2H1BTY6Leq
hKT6gF4liDyWdfuiKfcqkDYLl+xxlHgotby8C0z90QA8sTH1/Mnqup9Bg9FcL/UVAJlvaUyUtjuG
xkWT1VaPjA744kgnC71iEcbhmYyKa0IZepzgOkjxrY5CD59iZdPcKjEa10y3bOiSLrCxrvC8VcRE
oUQQuJZmI/c4m9fCIjSlqQbaNfr3vlXfcTvsAlB0K2EWj5nnRvu0Jdort4AbppNCYwVFRfcnh5Zi
PG313riP7fqWBlyMQ1M7QiiN78q4h/X+s3aNaz0Y9lczd9Yp1FqN+TZBFBSV419qArrW9jWTI8/C
FG9NHKN0LzVHUjFByscUTVsNLigqFJTdphoEJx8CD9yNzEwe4D4WiP0xrJfso2iJlwv8Avu7ZptQ
7PxtK1IqDUM8p9glZ4jRAZE903YI1B00a2IogvQrenCSFRGzQja3rsSGA+Iqzmi9kzWnF7MDgWgy
HSh3jC3alST80anoWQ+wtIO0+W20hF175JkJ1f+2gy+U4wkVbtTvIRvNFysEhplo5TyxHM3tIBxI
ZEXT3eF0EoZ3QEV31kCZlG0/IfHXg72r3WXe8OapJrmjcrRD/CZPYmzuGrD063oKjrijwAo1+Q+r
aEBXtJOFHPZoI9LYO173q3RhBOBZDvXovTeQkFbSpmjjRRJ5fXcM0/Yn1iPg4uN4dpWFWMGINsLm
olA63rutZRuSnqEveHeW02AQRMbqzYpxP3hw6+SlAMc3CPcLxgQEFCySUcGqZzrS/KrdFxGM7MxH
1OHoybXXmwujNPIl3NXw+rdQdF6QIf8Ii+GiFQghij5dg98jtzOarsD4mlXSCqT+xgz19fjJNPFQ
twnMjZiYvXLCaVj5Z6mRTbRa7hpQdtRjmtx93CccFLJTMUCX+uerAsMPN1k9Ess337c80E/mj3Zy
xk3V9shXpqemempSOdwGMez/k7szWW4dSbP0q5T1HmmYHA60VfeCBGdKIjXrbmB3kOCY5/Hp+wMj
KiMyqirTelsb2pVEXUkkBvfzn/Mduh2gNzMPhdWdEFDG7MUvEr5oZR9qq4BVbFx18Bd7Ig6APoTN
WYVEcN8bY3glYxBeiSVf62Ht5llxkuEgLrcH5EhmxaR/t2Yhf/8cLXgVMRLFKf/3z3WzG69MiqF3
uBNWhSuCB5jNwUPHwVjK6sJJYXLJb+H6Z+SM5+UBaZY4N8BjWDV8CH3LusSwZh6GDpfH3592+3zj
2G/YjKByLp938WJe0nIkkz00xeaP58I8MQ9NKKCCLE/50xcsnAMsX/74DNXw2eIfzw+3H3D7QqBw
c3uthbOvLv3bp25fjBI9Pwlnerp9SmRldC+pRByIKF3RCguZTJfWMKLrUI1f42KlGYyFthWn53EU
9uX2QG8peMrWEds/PpdOJAkwHqfrBASJtiqRXc6WBsZAJOISLQ+3J3eRwziHYqFJtc06z12sHbCt
QfOKEkLU7eO6mJlOQ+Eh9rV8XZWkSUxnvADWeJjpC9r0czVw7nT2hbZR7UFEp3D5wGJ789sDW6uP
LiZ6Mtkp/0MazvT+5BY3h78/bwRNvE9nHcL+8jnIoM4pzKJLVmbdfVlM/m9H1FxG4XoEaOKlWQOZ
NAuvtuaGVzMunko8GKfb024PTrUEXty83N8+vD3XcHOw/xUlL7fvun3OnMwUj11yl3bjSCAx9C5p
bnkXsAnz0bK6b9D+vcvt86bMesxa8SqIAWOtbk8LuulQSlPd3Z7BLvCiR4aFbMPxV1DwutdCz7lU
JZGaMldwTsG2+Oyx5OX2BaONG+yqUNxuH96+gEXYvq9SUvpxQqNS66l222QWePbFy5D0AhMq/+ft
uarCROUlMKlTs6KLd4pDgl+Bupa5wFRl04FjySAncNhWAYEM1LemAvncLQ82mdIDmtLSzzrqv3W3
/E8d/ltCN6nA+O+n/6+fdVbk7Z/7BH//nv+oojb+Rk6crklLN0wHhD/VYL+P/6X1N9uypS4ddIyl
UPCP8b9NgbXBp11bSJqoTWb2v1dR2+bfJP2DHl8RrqELW/7/jP//0sVgeoK4HJ1PlmXjC7b/WjPk
IiXNERfQfeh4P91Oshu+zsYAYSjEx/SnF+byW2HBvxHGuxRR3jb/539ZS//Kn3sMXMew+EttymMW
r8Nfix8w8VemBc5hD8o42ZouS3AJeJvNrhVtKpK0+q+mobMv2VTIOV7uvlfaeEgz0gpRn33LJMPR
tBAgCZvBH1oIpCP4djsJqXnOo5fI1Z/LFH3SAX8apcLzS/IwFBI2uI0Sl/WQBIUhojM8n/3Q6OZG
66di02v15Z//ofKvHRzLH0pOGYsG7xTEteWF+FP3j3LSlJCRC8QntKmZx4lnxW7idxHeMcZUiQHe
TETmT1tPv9LIopyj5vpAFKAN8hKsT7sNg2y/1P7S5XRO037w3SRAP0NrSXKT6RGhRuhC0EwKkiJ1
ZrwlnSqOsP671D5Qd3noHew8c2gT/22tOxlyIYN1s9LRcrsCRpOpF6SA41dqvLtjOiuQLyrPhnWp
gIFwPfZTANCsMz1+U8D4YF/dlJ084Q8u5jkow/Z9qpYEHGKwco2XHC4WjmOVrV0v3scu4R/62QXf
Qt9wzNy7HC49HXMr1ViJby7Ywk8uZpdED7/I93ELTqInbK6+yYJlzZ/lgitOPjCohvAr2bVWlHRl
uPf9f/Fe/bVLanmvJMZsnDS64Az9S7mGXuP6zVoslBj6EU2q4Dm2km8etrg+5+qXs+Va1XnXkeeI
hd+Dw6W2YvBnR+wbDZEm6JCAU7VEsty1TBTONOmgGJoL6ng4lip3NqJy38fGSdkUmQ5o2WkVq5i5
nhPu6pLkL5n6kIv01XgjtkXTTRh9idhrEJptrH2EOVkSc9xXvbaph8HbzLb3I1XQHq26eqem+AzG
x8XXLmKfUvMV/JtTZpav3ZBfMuYrKBqLz4OciJF8wwh3CWhx24pj0Q+HyXR800jv40B76Mz2LNiE
sB+zdByyLSLziieMK/aHX3YOP0m53lU3Bp3IFcZyFccPHhZvdiPPY5N8sfw98kaxJeKI+Rfv039x
7XClg9vJxRAFzPQfT6nGtrpukoO3j0j4+LUO494NSTsY8E1b86m1k/d//gP/U5HOcmDgsrKETfOc
wB71jz9R9EaTlQY/0RqtU+k4l5myibW9nAxO3r2VUX5vLe3qkdu9J5RuraKCd1iSut9AIjvUUfhF
uCqswn3fffzz3+2/OmY9XbocLTaXGIs71J+vL6bR5Hmmpd5emmevKdROKn417mTUNQswH90Sysjn
7F+8B//Fj118bBZyn0W0xv7Le+DVJrXc0IjQD9KvUbjPbML1lVvEX00FVjsck13SuM///G819OW/
/cttQ5h8WjrLbeo/3aNiwtoeG2R3ry+hlyh8CIcRlOWQnm8OY1mCbbBJHqztl6CRz0lMAczNwF1A
PMARecp63Pm0WXH1V9nSUnOq4iXZhZazi/hvUsPbTZ4MV3k8pSt+kXRdkkmhfiO72Pif6PCK3vJa
u+a2c6SrmuuvDFPa7uGg83OZ3isHk7Ozjcuh5di8OFYx+IBf2Nmm2YFWFQAR1iln9boqvoWsLImS
hAxBFEqvnANGKZBSHLf+2UJpLROmEt3wAASAgVYwYjSr5LeW9SXZca7BiUwoyMXxjDJMaMK1v0Z0
TIMmTT+OSD7SMbJxE1Qg9vQOphKY7Snn9Hy2Q24G+uKThdi4KiEQOAANo5EgvpVOz1ZfvHTG8lxu
rStvmh4JJqfrCp4TMob3bIeceKCEcYNV1rvDZC0hTbgWEwbwoSKyZXpbNMFkX2PPAHaGhcIOiYow
MPsXR4Rp/6VO1ea8xKvIgWhKegw8sdyA/3SDDcyAepy5HveAptl/Wts47x/wEM47LWgYX3lXV6dX
RRnlnYUGvlKtvMOnx+K8CpnfYPntyRC61krpOSB1lyyiO9CxnsXdNou5ES2BQwF4YegyHPR6B8fO
NF66mLGKmaGkw9zhgu636JO+stno51VHqYb4GUlW6FOGF6VhOCrcIfSzFFQse9dNAM6hsWaXO0io
tiqbvoDCHqUZwZYV3o+CvLoaHr0C32/UG1D9GjLpCaUyxUwdoNaIdRBMz2MJoZRrFqOfZSqMHo+P
RVfnVOSU3CMVOGMN9LRIBPKr+e51DJhpl9+KLJdI3x71l7HGjHYO0AdZYpGcObTUT2BMmrZankO3
7rU3B/rnWKtp52bWSzMXH0HRiXXdiDfczUs6JHqKY43cVLiuHOJIMSXObpqUzPi0+2ruDvDiI79v
5ZWf24D/RMrpamLj7rSq1PBkxeUeNvjG1TH5O7R90D7S+S6vkEx5qezXdkgb8rj9I1Hqr6mKil1W
0/pTEuc1Si/2wTRlB6LMV8XCGkm2ZZKUGNvEw6mdzibfCyVlDEzuTvOIP9zx06lARNAErx5MOLok
vANpoX1ZJodxzDiS+d61CXifpRl6OtJs3NLQxOqUkbgR+DAr4eawU/NdVR270OkfmqaMtv3MYCeJ
GX/EFuM3SfIurzgkopJRclrbEdKwxRKQmSd+BaS2MDFPdS70Q7ncnK2InHyqyKnapfLx+7xPguH/
WKnXOUyfYlGdorg8xMTcCR9homC4u8+6ap/S+tkGCx1WAN3mYJhyG4wHAJdYjHiXGLrrwBUDFyKL
OXlXL8RfkWkkuRpEzdKoXzJOV7gp1lUNUjv0TXIyGuDHOcXeCwifW4mzg1DwKipx79CjvGkMNuq4
B3e5zt2lGiuugiZNMbpCyxGTL4roJU/GU2zQfDgUOpG8tHwZzUr6s5c2G2/Eyp91xg7nQL23mWzQ
ZwCKzNOQppFDtJB0mptPXFEmBTN/lg9FVJ5mZT1MfbcpNe17VoxXFq0E5hDTI8tk9TRC/UdS+2CW
8xjqvP9ZresnARmwkWCge1aogtVKIcpsS/kUUzGuzHPOJdZmyNNECvk6usZuzvnkDo/019D80WEX
sTXzDIKEcguDs7o14j1DPAD6q/GD+S3spIRRcjARKRxiKmRiLtEZinHxUZMpZqZBdtJZqNZFAFhm
TK3v8NgC1f2quNoc6oHz2BubXSNo16qqp9wVhysyqLorJ4tOJ43U1Fhvnbj1Ubpfk6z/rCQ9Rr0e
7Lmy3TfjqXOqj7bqnr3G/JbYx6SajxXg1FXkLTbTSTJ+rHOIT3J4S4WAUhuw6G53IqnuZ8RaXgTC
NHGP+Wxa5rIqe6nTXkIN9r4TZgHWRWVT6kGvISi6dqzMweCDNS3lUp9DJXxoayjeU6/MDS0peJNH
Y6ehC2/hIvgyTc899OyBWPEwFvM9AFhCwGb6ETOph6X0WupDds7qCD3bKYH8DMObZ3I3gf+dXEu6
wfeyaIjUGNXVDh1ti95jgokFltECnJkAQFgAcCUDcmU6IK1t8k38ny8QNxgwWv1jxYQqtjmZy8L0
kHnbF+nBvGvLh8QCwJi7vR8PHXM8xptVQ+VOM8sXyf7mAFzLXpUjw7V5RvzPsqU1wu2onlTphsRA
TsVa/D2InuvGa9fDxEUT+0oe6hiuw47J0q4FzLAzVPwsQUGMce0cEw/wLIihdl8W9OG0iU6VdgVU
X9popZ1FQbpLnGsYXkoP2bkxu3ztzR2W1EM0UMmSwG6LFqMgqcofWvSNs7yhdmqImdN4r13jXUeD
e3XoJS9NWe/s0eDt15mrX3UUsYPTZDtCoPhUFG3Oqqzqddl3Wz3TcRmx82MdSYi+o4xvtt5Lz/5w
IQWgs7HA474J7glNMj+WFvZEqpLS8GdmU3adVdR6sJp6acsMnFtaxn4phqMZNG+65v2kh2/vlAjF
U6C9JhhiyLkVZHvWfbUpxmTf6fZ7DzYn4/Kywt70EMsxX7WSUtPe85OBbWSSHmHyfMGj0fE+IRo3
ffE2UMaxko5BmZC6Lyz1HoTvjQl5ZKEaL/HN2PJ2RjmOYEhhYCzfO0wR9W7c3uhR3gDzASXpsTQY
6HlaK7GeK5CEqNBvyhnMVa2hMPexhnQgcTDW3YwnApb+0CvIFmkK3TNe5VSdT23yJXpGLjJNhj0V
aW/FrEIaHsTGrGzgCjbwOK5xaBE6NUmuexpr72tcftjsIvCbYfqqypYhBLSHqQpfyBjJkQI8uhs/
Wg0sSSDfzdAQ8LevcaQ/0hdWbzSJAmhqJHMhdrJuxRj3kRQaXqQIhGAc75zeHTeixH9AHuBTxfgH
u+k7AY3LMBAYJw5vHrQSp4UMKXMIjn3ebz0iButCaC/TZNiHkdTZNJT9amTBAxtmtpFIsfkxV78k
5clsc2DgwE01dq6NvQ0coe+w2DXLBrD+7UHMRHXtIut9dGhKYZN5SxnluHaTKVvDfkXXGbOlTN0D
4c+JeByXrMjtX388hItAkYF68vUOa9AoA1hFbrib8pSywsUQfLPnOgxxtlB772HMzUe1hFjijOmy
l87G8lp2R7c15a5L6YljTGe73il0M5dQXXuvSE1x7cxfazeLtnlNwCIKTO4cw9IQLBW0stjAn2He
0fRxp+fkEwcTzkhr3sWm4gjNXjjEue3iYljRLa4g47AaEZCIKo36AQL4p5myjqphwhpqyWdXR5dh
zggKuvknc+Y7iTIbsfcgUXoJgvGOZRKis4RoWDQvBBGfKrBWtBh81gPVkKbtG6753e2cb/bRXbaf
vdfiHS4+zTS8mAsvkoHpupDSW2NMYECS3PWdw329exm79JM11ImgJMsUG1afPnPrQwyDGUFHkkup
zZRwMW35KTP9k5vSy76x76MSXSd1O4AM2vSSto0C38JChuZ0NYGlUFrRH8tydwPg3ry9jjkGG9EV
rw4roWML6ZYXGXtmI9DwOUW1qMD+NbnB8faQg0Q+6lFyz7o72N44x8yvd3Y6CHjmZXWs9cSbSSAy
cKNF9xkV/GfTsla5vbu3f92OlQiUnB9NAetsK+wUtRbEOFS89CEv/yK8CEajciC8K6Dv5GYdcrk+
qJQfzGgMYsHqENX6Rxij/gx9/hq4wS5fBA3CtF9L1pgNE3VMoOg9+gTNNnxBPscg6njHudPFPiK+
zaUhYzrchUd3Qt8Jl1Rj1LeQ8bzksGQMEQvI4FYs3da21QJvzsVGmPMvexoONw2zJS5J/HrthY1G
VtdgwxaJ7Vx37+zaWB7psCyd+Y5yeNaDAiuXHKFDsD250Vzb+Ku3EeSE0D7HHvtAXfMHtKaGQ3KE
NjJT2WyzxKSflT4BGXAiTpMJkfMrWW7ri/R32yQGDMVLpyQkkbV7t7AXeBuu27nn/zboqIKD1x5K
ClOXmYIO/8h6MYxpw0Sc4wMJ7yZzaZn3XOnpt4qSaLL1GSCUNP7ZBMmXDSxctukBbA1fqe+VTsh7
CBdyoq6rTdTqj7GJsSEYeJKcHrSe2bcHh3jnKAMTKddDKHNwsSKDAshw3nY5xqbWmBnXesp3zEvQ
9nh5JpZwcVR+Jzf7JGrgA5Mt17WV7AlkfM8cisKj3jykSORnMzpjD3LxJkK4pXBrDQl22Ev01PZ7
g5XlhhWgMszxq0XHdGZzk6ltz1h1VdMwvxFipCiEWXGoEzS/vZVE50Fk5HqKV4pzvFtkxaHAhRAM
45VR6q/AQRHIh+lUGlC+IBq4ZAHgrLvlTk683EIvXo1ubtaYjtAwEjpMbDPw8RywQa3tTWGxaEJz
zxniSmiXGr+Uo7UXJr9Fc+oMTu7b26O40kQqaim+jr+1vBHM6PJXmpqpBkMZHETxAGQlxw85D0vv
yuNs49Al1sDpkVj3mgVgUSCcRBWraaqTHzW4DvhSUSWW/LmMUTFSJ/qIuuiqBWi9t6NuaRrKCLev
wE3xh4+kIKAFzzPrBwWweRFCkpqDZ7bCnMNrYTejL6rAfU5jUubx8jV2bRUH1MEVUIr5UZZattSL
EiMzca1r+2eK1WjtBeUKIekz0vT73H5SPcn7SXl0wPKSRnE1bCyMrAiVU8g5KnJMXcv/BrKXtW3B
wqdXgFQXHVfD7QBZMVsO8A2RxqdsHO9j4DSbvmAvl0W2i2OCNuZ0nmkLz4y7tEz2OWID/Hf6PWYO
+NXY8r7exO0cMQ5lezi0A4n7BIVHc7J8UySdSXt0xnphiDcmZrBVAaBtb7T4ftMpQTbKxKFrh+pY
TPG30EaFMTRaSREl6rg4ppn9GLiUoSLfcztW8oQBRBFWL0Ck9O7WyxbWCnjDvRc8qQYbOx4ITtoI
saaGaYPrG6xysk0HdgqzNx6MaDrUmngPGT2wKyg3VR4c2zD5MVBRckg68AepO39lOg4QDmBBEnqt
eck3+giopyHCDjMq2iXoZkatX2l42mUW6hxZG7xUAsIKu0rcuOUG/YLCgOR0m8mkWvyFvMLbPLjP
UWrSNSyuTcBhywKqSanak7gRTQ2z4O0Ym+188MfY2hoBCGocqJTidtW1abAOqSL5glHOBq6+s7hU
rvQooyloEqhhBhNqk7gCgr2eVTvTjDz6G0BH6w26mlbCvsGvihWVhGbR/AyC4G5RcYPk3FbTo+rD
Nx2bwXp0TM1PvXLt9YBryftzge/dgwOmwp84n/kLm8+qTOr1FKmTMErcG8z4QJ4gkHq4WrUbXVrN
BvoDo7Zs6e2svTLY4MpPnPF7XfVHbrFYlukamsKzNwCJ1TlRVrpklTiyzaGyOSAppj2E3j7Dnl5U
+1o3K59ATGIPu7AsiwOTgrfIbq96M+DXn1kUxHhsXZgTkm3HzsgV78erA8lv3YWh7g/OR23AGQ3T
6cWZ5d7I5HecaD+xNEc0S2r22mQFV1kHx2BZiMccKYquo5r9TWnGb2WKRyOaxm9SgN/Do3XorfSc
ZAb7mpysvpeSmu+d5j7wTNpKzOcK87o7R/cY4O6tieEzBKFNmkVnWAkOhoN67+GXPlWF88Po0vc2
ZLMYuSktfxBd4pTjkR4NP9BnwiWReDeCmfRxU91rnl3tkGzjE8XsHu0o3OtaOPocqMVpnFimOO01
stEzV1G3n+Zs2pjC+gxms3JxbVUzrih+1QBs8vH2EOpVl/3p45qagLQqoLk0BVB1OAI7Swsfa36D
I8QeDII215B+1KYTdKcV1xKKsLkuweTW9SN8rilbTU6tH28fg0Z7MCxzgce6GeqilZ8DBrIzbBdm
dZjGEQtWKoK3lA/6zhngckwAr48UkFscEcs/SwGj+Pav2wOVIUxMuXdv0nYyj7eHoEsVe1yG+q1K
rN8+d/vCrKIzmv+4CWN0Qsg42zi0nsLOis5wUivyyZx5SWHCke2hEwbMJ5FM2Ro3h47bkTjpHj+o
4K5N0iLWj388CK8EfU2/w0YVFfRMuz7ehOD/sV4CwzaYbfz3XoKnomvVv62/Y5uJ/hEogDV9+db/
sBS4fxN8LB0oM4ibJuaA3x0FrvW3ZTrjsFJZ8vyu8YejwBJ/MxlwCgY3lmObPOvvlgLLBFDg6sh5
wjHEjVDwf//95/i/w8/i97F+85eP/zzmNy3T+8vExpNCF7rNzpgxv2HdJjp/kue7iCABXm4agAqa
pJHm5Bn/znOGFLOW41tN68Jjj+FkXY99j35uAPScTv0M8LsTdNA/0FxQbG1iRPeyugZSC3xv9nB3
a8YRAwErLCosN8F0j3Gq3vc6sZ04hbw1J+jCC5jOsmMGcxHi0eAQlArv3SyNnzwUF72mMWPCH+/j
PtS2xgw0eHSoKZoSNBtMi74IXToPajjeds3KtzEwHuoSQzelE/Geobu3LUcPbGwoTh7rEcdmf2jS
Cm/wi7IIVMXGq8v8UAQROXw8r7U+YNqpQ2+XU1WUwNDaBm0YrMLBuW/sfouInD5JYymx7y1nXyUU
L2s9KklklCcdsKxVDe4hiyaxM9X44ilyn3ka12dN7LpxiZCOpkNIZ2g+NAvFo6mtXRjH3lZLI/se
VPNy7ZLe0RnyX3UywRsvWpxT3HF3TdJxfSLyj/1fcLuNSLxBs5t6Tb22KQtltGYsIZW18yoPzLWQ
JyjABh3a1o+6wWPqNlV+MMKDjAzx7FWwSsifHWintbd5pjKwZMG+C8zwaNg90MEN6u30Hdz0mamC
8IR3olOVFh7WmpYe5/t56Qlx9KU2oeemKiMSWNlj0EYwm7TGfhgmOzs0HteaRAX2OsD+T0eNdoI0
nB5V0kb3ce+NGy5JLz1IwC01yBW7WCXOKW4xEh6blGqBc9DU+EID0mcWNZF1btfXuTDecuyTZ72W
rzQhQ9UXaA5ToMtHuFSQhbQCwRFbl1M4w9rr6IKehoqYSFus5ygQrxgB2GEF1sGsw0d7iuARp7By
qpLrbpZf9MAJTpZTsQA1IbVMyplPUzITDGhZwUoreeQF9aEKc+VvhmfkT/rQPEQY8iuwvfvY8UG9
MDtKimGtJaG1DetfBn8u3nFHXuyEXV5hfZCFK7+Ts4nPadCjdfYKfvkyzAcd6rwBTdwP8SSwY3Dr
LGT6IJ102iRjScyNgcYKAvFdpqR2afpnUtDlSY3ZI9ugTdS1T8yiMesROHZVqNisOAyfA+sYaYPY
41KQ16Bs9uwGw4Ox1LzbVX2ORnYQVmtboMiNQ5wSz0Ns1VmEI3lJ0TWnVpuvVdEn+xtddv5FQ/h8
lJHecABlT87Y4jiOpiu2oV8ZN0jfxIPC+0rioaHrdQu7NIB/iwBnROgpFe0kjM1HXytzFlqGTp4r
OBnaNzmxCY3q6gHPeRZXYscbpQbQbFPsnjWPVubCaHCII6MSA01e9AzcELrqeUrzB33J07tW9zCa
Y/qQ70IMmc6puHWXWHj1I3TfjR2bSLWuR7QIvqOnymEriuIYjGW3S0izg8w064eBRKQHJtWzcvVc
m6957awz16VEWjei+zCU9Fx6pCoNTV6CwnnmEiTR7LovfDN4hvMA8j5Unw1zBdKhxLmyvrQW9jkZ
Kx2mUnxbVSVELA1Ks8YwkueCCNIudbWB9SiCYAfo8852u8esrIZjHNHX4A5Tzr67szZazFBpggvG
62N+M7CMrclxeAx4ul+NA86YrMhOIzS6Z6TFWsKuPyVE081IUN1v0f82MPKzCzOBxD0NtfaS4j7f
RhbT+axE7smdRY+Co4xxSLvMJLo386j6jbLcL9sLXknBka80QEJFmmPvijf6RqP7yWVfHFesx213
fOClXdMfkj1W+Sez1e6l7oxVMdp+jEl+r9sxWQ0yfkZCRybJoDaMcUAbFKFrzMhXJOdGv+/RGOgP
95Xbpr6cPgPKC3YNAQmYh2retk31FguqE9lcOL7Oc7w8fwc3XK1cCR25sseXHDcqEGTiOgxwzorJ
GQ0u+c/ZZTZYGLQP5cPPzGB3aybtgSAGQMlJUWKYphvLYMOepRSjwAsi1oOEHlXjKjDaEP1w2ppA
rDdYiV7LaWzWhYXHGgqkwkRgwuxNx/3oqUPlQri3bW280DBBCGA+UHKkHzuJjp/PXDisWtSbMRwy
LvOkRmebhW6jvdlR+DI1Y4Q87FmHabEZTcMPQbsJEx533ME1zw7WXH2YIf2jajFq1yg0dv/YTN1q
SgSzdTu6hJFh+F7L1gW2IAEfvOnrxo6utcIwMU5LIjGzQh+Zd5Mn9p0V0Fba59LbGklImZ9lrDUr
8Y6pweAWb0azmdno+bp+5/ZifmglRYBhmet7N49/zDC/aelgcku/psaVjnJeFsWymui7Xbihts14
LluybnkMttoxzaPMqf8TeSw2k5raozNXm0Da095LyC3MVv1GdELtzRYNwMijfBMP+Xf8zuux9eID
wC2wy86MF0tAO1QcYGnFCKmQjXcoyovjxOHLmGn7bKw26P3zvmFEP0mp7uZYQUCzBBef9mvKXOM5
b/Z6kb0bcigfMzaRRTX/pNw03MwtxwwNKoxNRfNQrUoobweKeGmc045GV3+4TlLtqzSEIVYOvR8I
qHmykQ5VPXP2ZJjtIVlohRHX720lAuQu/gCrdo2r55BvITL0PqE30ki/d018SaY09K2dj8FROGH7
lvT2kxuN1yYHz9mbdPkJGOFlDITQhfrLZYlQt2rfAHT/wuQAoD9JmnsZdfWGatKQZoBC35OkKfyk
7dIngGVk0tO6ZfrBNU+vrIw4fxO8j870zZza9t6ImFB78dkBW/+9p9rWH+QA+dYx7t0q0k9Kofw0
Tiu/C+W+MzT9TlvBcNDtzCYBx9a3CFN5VvVsP/eyfutthlutEfZbl2Hlo3A8vJBKZfsZNsemjdix
lnJMjp0YH+2s7++svkb5mLVy74T7kOLOz0rDpC4g4z3hr+x2vWsYh6CzxEM88HoIpupbbE9g1it1
wJhjf4HF49KYngdz+lSufpZKloeKUinAlcZ2Zoqzo9pnWsP/D3b1tATTDUTOqWvPTv5IEJnuF1Ue
PagKzx7R7ZVgUPlzLBx01uoxchv6UAO9OZRTAFi4eOKlgpnURCUykNVtqRnMzlZahye3ir9HoXTW
MZFD3hThF7VR+WKM1LMTX5Z1Vp/NWzOlOUWqnDLHrHrh3rt16jA5MEeGhKeLx65sLuZwICnrfnMD
G2yqMXtPs2wsdm1zTms24Q0VMitOZ5uUZfDJxAOqQltofplbs68tB05SAwbG1YIFRmaS0876iptB
+Kq1nX2WgyUlVD43b/Yg6l9W530EZhm9Q5dnmzyV3OAo6ktmMWyZTYKuK14ZrwGLXRiNSH/Rpsni
wh/FrD6CS25Fd4Ecxs+wLE7KVvQlNtaTJsUPcAzFI93ih8nu7rgecQUBabZLbdp8Bjd6MDgsFwRF
yy76nfiau8oEq1JEdlIVs1F/UoRREb6MnAe3t3EdZNpGh9QddOqEsaZjVrLgzB36zTD/NBtDJvZ2
0mghS02yjfkcRBfH9rMw0l7dzj6yjlP+4Jb6QxFo6mAMya+SgiLox8a0L4LxrSqaTVWSE/Qg19Ct
UN8x0u4PsZT6HvsC2Rmb8YPbrkFUEpciTcO6p6WPi3JJizDglm3CLysfV4ljdqe8Iaqrl9hJULZe
bzgVth7zSi96dL7le27fONh1d1R2NqyKjOeyQn8qB63x54IyE/ZYVMmcGl29YleTa9Kev1wRdRvK
jxkKVUywSZu9OowfViw8emwwIZj+5YHr80HpJeN1ejaKdI6PcBdcyRFnxmRDjb7fsQC7G82OXtyS
BD/KwHC8PQxeNB6jfvgwigqxJgJib+kCfdFDp5/qTe8gtiRY1GnMxf08h8yR8ykE0E1+gQGGktUx
GLBiJWUJTLKM37AXJ9uuRQxqZLQzxJivFTXe68gsmbA33SmUXQNME4G5E5VDtpDZ1m3KdRtwAbZa
ls3Oj7Ya4Wp2sVwGiVgvgva5GqfYbwj3ri0Ep5A83CqbJDPOSV0rIZ2tCDv3wPIE295jgWsFtLKD
sHhuf6neYw5fxA+ZwEwFnQiEptHQKpOGh0AT9nkkqJjTp5S0jncIS1vdGaQ2KBWI97Nw4wcXxWvx
Dm/CLAaO4Urvrp/T1wKBBTOKjXw4pDuGW+u+Q/FuVBI/ouLtSlF9euiaT9pSsjrEWrJJc8aUSQCr
Lpp72hyXHq4517dJ6L7nJsnloh3snSdW3cAp2cSNoiuaxpXBap9Q1by1FrofMfjNqWYkDkT2vUvl
hx07u7Yk7zeoH0qADU4y+02r7/Aqw/j02IhWCzycuTovJV20Ldj5xNvOFO3oA0lkt9IsP3SCo7tc
2YA6UA/cH9iYnJI8PtrpfQr1PSAzViG920KnpJNdca36fp+P3gBpyNzdhonBUiqRzYLlLnvAVf3/
uDuvJcetbcv+Sv8AbsCbV3qTNMlkMs0LgungPTbc19+x65zbLZXUOtGvrQiVbJFMYpu15pomie2N
qGCGhfBIgkE9mfbg7Hzrgdgbc2eI6t7FE6BxZF2Upo95W7zvLD9DYAfzpnfv9mCc2bvnXCQvvlHa
O6/NUB2qR9N2BGj66dcLFQjkN0C/m8qvd2ZTcnGUhrb0Gf1bzvSiB5m+9wv2cVi7tIVd68OSKhMm
PCw/kWQ9XRDwQeile9/z9K1fM+bIshGXbAO+V2rvavw31gB8pw5BMZ7p5pYI8Qqv8grDb52fqSHS
aKZhlLyIPJcAh1E8cfA8IomkxskoIplsQczDRWNYGj3k0z47IXmt9wFeaMScDbG2LRtD2YkqCPa1
Ffhbpf1SBE1vjSc5dilCoQmsiYYa3VWUIBEcs0FGYPJFYrgm6HrcK52VtTONytrFFG87LxTG2uL1
ypKoWtxS0rmKa/pslGeaJ/onc8reUrs96YLxlOh7HF0V6ihqmatWFdirE32yUgMMtvww+KQaqqnr
g2hmYohBosFzP/jGwuuUS+4z8hYXzdWSZdL20NscXLnd9MhQYFoG5BfA+21uqj3CdrHDQ+CkX5mL
7Y/b5eZKUdeKSq2sS/5snwKQO2ZCUqwg7rcroe6r/rPTY64CV/K7z98aZMZPuv5tT94tGyICWBKX
obG0aRTEHhmjq6/T8JSN/TjTsRZeDEqxFeix/XDQsHptP7RK20BagRIDO6HV3TN053ehLZpcENQr
1LcWDHBXuHiej5Mza3FO3hT9bPKbYBHGBqpo7c5ElDqiatdtQyB0kNDb1GM1zAP9u1Qq73AUo+e9
M/Hp3GYOlC0kTI4RdrC3G3QfGKB3s0pvV4XFqC1Es7IIsOQQidGf2gEaHg7qJGj57nqIsvhBp9Rn
3tcESzUVnNpNiY3c0sp4GCPjydHSvvqBiMi0lj0AyAjr0iZIO4CuF7sd00qtOhEi8BVbxbNKEO5y
grxVZRba4aFAMZKQxwQl2yGrMQhPDjxacJo+WXRCFws/YbSc4AgMfQCaoEcHXLGs8WMZluWUnkne
2bZD8V3R686GMNhEDhlWSjqcymdcP9c9lOssrG8ecDT+QOm5kbzEJnrXQ7KsVAs7pGxK1lbmPIct
B1oBFDLpsOW0VTyWO9zFvsuW5aAb1d5k/ISxTX8IlY4xDgmTA3RThuPw0cv8rtZwYyv7qVJjzOXT
dpH4hjrTTWJqLFPcx3zYdAa3nGc0R527ZJbRxjm2tVTa6eA4FvdCQc1CJG1B/xGZXy4OA+CGMM+e
SNsSZEQbPKD6NbGTt56oyKaFksOT06pyZTpibfnWY0iY0xwz73sRaoduaPF2HrJZ6iOeCpWtjJ4K
1PzLravtUOAlnbYWCH4zV+Mwx8AH34pMRUvQterWhGv6QFO1V2PlXGJoBdpzCur4GnXlkxuC9XPC
r2LqG4qjC3ukDcrHPOq+bfJZKSvtl6AbjmgksDnM53VcXgCYdpGufEAbsLFhNFclgbCqC3Pc5JgP
2mDjq1BOq2zFoaYwSjDQJtuEjQ6cuCTAULW+IDX9nHrzO56a58xEtxoMmKz2t8a3N14+fEbktyy0
ejwokfFBAN7TBDOmi6OvTtUuDnNu1eu2U5K/dSmEzrgAPyIcbSFEeh+UErVTP3yRuDTz9Zbtw3Og
UTlimMw1JIytF9mMjQPt2bCt7QiROIDM6GEqU5ct2iXr2tMF4MO1SjnM0yLZNLhYG4Exm0JlnZG1
HToFqKu1CYlSM3igIYu71GIIIcaXGzK8KqBitE6Ek0Cb3iwbFXHsNxeHLkTtKv4TyuNFqpPG5JYf
wMDncGtmX0WFYXbNALTuuVjVpMAdhKiW1CSrp60+oPbsfUtmfSFdjof8NlgQ9VvNQ1xOXdZikk2q
1/dobnOFQGErld2Nm21Gcz1o7lft929mhzYVbhEmC7m7tMv8VE3lXjHOqbnEwPcGaZuxenuW/uQy
gaaKFn4FHWoi7w6qKMYh2NAHOj+AAY6rE0thNZGxtB0UVQPyMxg+DUNRQW0dWsoTDloQ4WLzlhjP
WL7tMEPAFp7fPoFBt7miAYbiA2YmtFFYlteKyZTbnd5CN+t4K2PaGjGphwloi9eHP01uHFvLwZ8D
VFu4YqlD5EflnquHqvgewcFsqcMzQojOwlU2trhUU0ZcAUoCMI65lSXj0oSUcrPEpfEGNBNu52+R
5B78pAnpyvHImvx8KaNGss6nMAXMySuMwSIs6GaapdkzI+/XdacaWy3s6vnkD4RThO95BQuLsfEv
RQ9dOPxzWB6wiHYK4Ok+ZTQRbmBDdWtowDm9YrD45U+n1MBSkkDeKgI7exWHgsnjxnNhNFMgw+4l
Sxyoyi/GB4VtpacVsWdZBSarWfPGKc2tyRQSQp6g8Mwg4ebx3Q4DHMwgfs8zD694lv4MZjmhlg6O
8npk2Q9MtI0BsryO17xhZQD8zo4hLTUQwSeis54DjW+5P9qWds/Tz4rkvGfY89u8bpjo+2pM6pWm
QVC2+m1cBPkqDVTspdJ6pYkOZQZM/BXC6SXmm8swp9LKO+b+jR5dJqJTgcvx+A8qwM+KOGOvDpRl
6IfhrLbKTU3y19E6TeJTLQ2yOyckchXns2mF2kpX4MD2XXcdddUjIuEylZL+6wBJqBD4lyjbMDjw
5GCnh4GKCDEqk2HNvWhu9IF8G7NNmgXClHJuECM6gsLVQXAtPWilYRy9JDCjZ+QinjoOLQjM+jqy
0YBX5lULyaXS3TA62DX05ChIybXorEvZxITvhJCncfj4qMPg2to+zVCDfswNwFULvV6qTfPkpi3c
k9ZzFs4irXIIrCP2dmi5cUCA7lxyQ5QA9RiCsTtdz8shC6jUIkbonc0c3Z9GtTYG0izLVx9qj3SD
oNU3WP9Qo7juD24zmczm3tgTuWNdRXgGvmjLKEb5oZRnmNhYS7EM2zxYijRqllDdllBt5pGn3ihw
67lTOslOBxOhAkk/RYEHTqE/B4lTbROPJszyMuOkBhNaxMxmXRvFsQvrVZZWz5nvNCvDQncEVYom
ry8XSubfSzGRmoXdzqwzvA5UKl3rKS+LU6S5qLobaL9Y9OI7bsbdYGRfPaYVDTljs0mx30w7P01B
sLRxVq46A8JcN71CqsRx1cufBocPpT66TsHJA6pfWz318Lvu9E9uDoThwUZalhaAAtqEuZJje0BX
gXSVVJbBXpii56sO8G6FpwSzDeccM083+JFsNEew8RXkJi0hNiM+TfWTD6QTDRzcTkwDBzF0l/W+
JEs9NYZ/oiwA+oeeDIwJESU2Foj055D7e3rNmGFYAqDAHOIyImgmIQgsvVHTe8j/jLn4DyHh1liT
0ObrC61k7GdE5UWP4KvHFN/mOhvjY5nV73XfsmLTN/Kw15jyPERhMAf/nZdKOQKGORGnMiFYsjcw
8HEYU/ioL/bA5DBMbGoutSKmqaNNyehSgLuMNQ56j/rQvzBdXGYk29W6s1M88TPxlXSW+U0OZL0g
fuvF7oNNxtqLjDsqjKWeZF9YdQ+B91iM9jDX9HJO3t+DrtpMX/12mXX2Y20t2qlJoEKSImsHhypq
3hsnWdZFc6PKM1eRcI9icA6KHS+Cmq4VE7n02on2tbT8nXyt2kqwBzT3VKx4wb1WHu5LvRw5DTuN
uzWCMuNHObTUU+Xkr54+nnvVvniC1C1/bU/dq647DzxJj7AbnRAbK/YXjeVQp3D6GMsx19Y6R+Rs
oDKpCyLBOKTqVvYn6lTPiolWpxwPBh6jsyjTntxxukZNTrhyMG+NeDE43UNml0TRFM+peeVbW7BL
t5FaLwXzkHrwTlYvTvJ5CUUSSOMTb3lUpSeK/ei3zXuP8nCNzx+ufIJee+hnWYEXm+Jv/L7fwK7B
LyWtuVoybkYTbL00aiKwx4oAcvGCVSRfd8MNoF8QWs4UEp+xRz7bcb1EyrJinP0WWwYSmhialfdI
oN6xGsNt7Y7Ek6brnLJ41lfWLRL6CiL4zhf5oaoh2pYJCXMwqvnmHuMYpApFOcOasI7XmOPdBmX4
YqpIwA4x5tgCng2RXFQpxCnTDuV8vTdT5gaNYi7ChKjUsjNPlR7gThV+FSkD17AqXWCyG9gzZjQa
EWWO3upzW9VP9tHHgkpp9tie6It8ALTu4g2KqDXs7U1Bl0zCW8/xaIpzYA/LljWiaOMhMrV1FIdb
rEmI1KHwJll2akekreXG9xWS7WuU20xdynznlwNTJQ0XSdQvqSWefEDgVqGn9fL1YGKSyKH4oBfR
Es7dk1z4OFDfixTUgzut6I495nSdUS1qw3lNk3BfK94xTawlIa/PDNpfMXRcoPPY02FzXFXqi9a7
FsaBP7mBdnPImseRLT/T7ICH0/XKvNfyPaXHQ9XhA6DW60xyzk3/qoM+EFAFmqAfhyg65nF5Z3z9
1gzuRotbZuN6tnb6z9zMiR3yHkyFzDYKF4UT1W2Vj0lrvkRmPo+6+9xIs0bAiC/0BNcxsZcKPoB2
W92YY75P1IrCf1ct/9GcSHauwuc8TzCxQ9Kj5lti9YhfYtAKv8LDrk7t1kpRXe1Q4ObAVvbI0lGr
/WQbTzlZsJElPoFhNhOetiK514oq4/PeMnY93mAPIoxf9bJ/61vFQaBvLLrE2RAhfZ4YwZIsC7yp
16sq4QKSSSiZR/IDYTUOTFKcqHRDOxc8E2TgX3zWWdVjo9XU6yJ7Vpmk2dyflZad4+HKfOnbH91j
FejHJk3eU2iqgRNv0hB/ODI2XSLCDPRak2Hua6P8jnAoIwlmbyni1WBT2TYTqFHL0J/M0P08pk30
RmDsLq118DwaXMFhwgZ7sRTrwcIVVQVsLB2CxaLyGKKdNDqGKWrbn4ypPPV6vWsnCLmZBvzMfekG
O+jUD0Lrr4BLTzV3CqLh4FLAvQxG+Gz42CCtW1pwLEeX7ZnpZ1HSP11yydVr5wEO3HOb9G67kN1X
jc/hTkV8Z42Y4XUW5BcvH8O5XCy+np394Kz59Sos3QEie4lC1leASgijInMC0CqHC5YZI+yJclXU
0nTsZHZIetr8qpnusjOgyBUWWomiIienPEFEWwoHTWi/tUYDcgIIf6C/Whg3r7MBCMgZnxxbojE9
uRpWfcLC+RCP+tlTqg9jwHyhLtdhRpQ3U9Rmmo4ZXtCZiC5FdvVCQr1IqXoZ3XcCSeBgD5+FUjJJ
0fRj2yQXHxLi8Nxr1b0Xq65uHlCPvYbm+OYIbZkl3i102XI5Qc9m036irjuYoOCMRdalWjDF1Cmn
jBrhZ0s6kBJsEsch/LNlsgEvJoIo0XtgcZAsh6Q4YHe09hNqJE6MpQ1beOrLbOYMtoNnGzI6oeWr
ijJrDn1ZU3A36RztmekWbig6aWLOjh5nE5npzezY9j1uor037VXgh9JoNqQDsfwAnizzTM2LfVyw
9zV3iUfDatDw+syuRVqvA+NxmKKXpq+fbMsi8o1SXRXA5ch/ypC+rlwpCpKo1vKWtmb+yPdNRvtR
Nbx9WIWHUAMXrslBnMk3zEztCRZ2tMBY72EIxMULUVk0rJQwetYzfdV2xQ26vTYdLA21jD+Y9CFh
t04tl0ht5s/yf0LD+SKQX7Hiv/UmhKOa2bi4lo8iXDkhvrGkh+VPLpQSU0yLJPM+9MavqGqtizpN
3OTegthtCORFDDI8oL60p5sxiXVsNatSQWUZuXPbBBRRakBuip2WLCYA5iZRDj15lzNs1Bc4Um9q
p0N7bwMTmlu/b06j4hzGwNgGYbuOJ2OLYE0AYo9XdL+LAZ9MFDgnM3oLJJTZF99x736Atm4xiYA2
oc5ItvuovGdGNJvAT7990z34oY/vpV1tXbW5T759wWFzSdjt1oXFzbWJFJtRjtKki3HiiCyzZA2E
N8cA4z1nmrYg2/eUpsWOMEG+ykSQEMWtRTwiNmEOY9V53GZQF6ANMIHCstcAAcAJ7U0emUEzvNrk
zhK3FdlzpTnZbmvMvVitdkmxIatq4cOaOFhjuGmpJ3akvP/iNP7/ytqEPWXj3/N/Z21ewuLr+39t
m/Sef/3RBurfv/F/OJvaf2m6qmu2YXu2LrOe/jdp09H+y/XwtcAqCCsIBzbnvzOgsHrid3Ai2q5m
M22SRM//cYHi5ZhvsNG4Pqz/Jwco5y/+GliqGKp0okb1phrOb24iVY0wP5Ou+gqmoQgSw/dxF9rq
dXRblN1+ca4bqQU0anDAvKXQ8wZ7VeTxtvY0bcXY54hzZpCd3aq7usWEPs16daUKDgqx28RMN5BZ
4F4PQHpwCoKOyIp340OYFdumOBpW9FjlhENi5InlwrDutJrySWrnCtddI/e7RIPt7rTykYnUKkNM
yagSYF/zmeFnjITUDl9bt2hnuoGzOPRJ5rFCvQlA1No1F9FAClKloI7G5WKuxOAvKsTpTrN+2krd
58p7kYQDWLB6UxhUejkHQ4WoI29zDdVQQl1F45fr8U88Ule7jXOkOKWHH7Rzkqab1nS+utFZ1B5Y
U9T0VJ+NufGM7KAH7TxBRmco/Zpq+NqavDdzbc/Jvnv8NbCsl+SR79FaOEbL2YXIxRLwWiKF646M
P1/vDmQH7IOGb9MhFTrPu8deRcXTpociNzciZ/BnlQuzUrdKP56j2jkqECkiddoXnnr2fPUWKtbG
yMcz5MVZr8PK0W41RQNl7LJpMECx00PdYtIE15WA5he8gaAhiKseWq8iCZYZpUWzdAr36BgDt3Fy
sJP4rlmwF3t+zCTn9Owuoepv9WDrJe3KjMTK1JMDdhxnE1pvbPdrYvF2DHl3daxg7h4fsOpiVUSH
EiNtTLcddMgt2dRR4Wz0tF9bbQKR3jv2oH6FY79W2BU5ynhWJ/vQji9qijrHM8MfxrQIKm1Y/eCB
vq3tfeAZnJvx46VkUUwyOolQ2wjeuWh8WJTSvrotFxo9YAImzhzqIeiRq2nnMrQ2ZSuHnM1Mg6+q
1slBPmHN75FWgzRMyYeZpD9WEP6QCHaRXyNWrTdYWAdcr5lSretE/RxVIssxDk7VAYWqPYOLs8D7
dkuc2TwwMPfAsX9WFz0FLpYAAYBGY3i7QevPw8SEcox2qEITzTrKqAk95Bssh70WmpsgGBlFpj9u
AIRPhMA8GoyVaiYHw5puck1OlYySx7vLiphrDp9uqR+QtQ/JQHE9XvrSfA2NZDf12twok0MNfeTX
e1BWo/Uzzg0z36AHb2Tu9+M3Lo42OYDXkN4dddjjJkZyREL5DKSBt5DJ+mvHc2f0s4jcZ0vEP3XS
cEi0JJAC4oMZKGayM9jnEJw2fpFATxlvw8T0hXRfQo7PMNoOSd+uqpi1qtRPBIF28bBG/HIxU3Gt
lezAjBNKzscQTjeE8JceO4lguOg8ktpO70335sHsavvp5lTTTT5BoY57RXqdhtldfjFyPWpBfyHT
GSh9usFgwzJynHVIvOWPROwItJKa+tDcWDqPRqmmM9Zw51bv1yTt6kO2DYya16sXHj9PwlQqRi7X
99Zrg/rem9B7mu6HB4QZcib4pnjCOILuPTok+GDIz5YGnGV9114jbZjHk76mDz7EkpuOhc3etgTp
J+x1OZbLGnyVTHMZRa9Q5JdaNFx1rV3JxQS3elVF+g3e1ULPbi3flNE5rwPyI6nXu1GsNIr3FJQN
YEe8U+J6RTAwx/R0durhHFrDNVMBUvIl/kBnRYw3J+7XkFo4ZYro7gbKC+SEx4dmsI5mrX6GNYmY
gMsdZmSQMeyj4QyfnuU/0zHMPCvGumbc63ido4PZK3Rq7bgrAvuI41WpnP2+eDCKbmH3dChMTqop
2aWufTSt7oo07lyamIfIv7VkKvHe+LDj5FEt4l1bG5tKTw9ZxWcf2B5jyJLgm7ZTDCLeG6M+CTHt
vbK9NqTdTrD+Y3/YT2wE+Sd4+6pAk26wvKipoWJo+4oWsvGH88DarE1xrXQpvDbLtR9Oy9pBy8th
FTVsq0kTtGdButOc7ioPbHOoFwF0DY+brY2nmxZnd/LlnnX/JrLhavjIHyNz+NTD74ZggWCwj3JL
yjNB5h2HuILLTdTo7DEMW8kDhV0hRMkEIOem8czXSliYXKBQIoHjYpvseQ4qYM1z2Mb3lvdIc043
TxxCsEngOJutlt1jr2d/hA81+dC8V6Y7ZOCy47ThqME+n/uK+d4qylHL/QwGU3jqIqzz7ZhMoHA0
nicZCAu3Kt4NSmvMdFqudCDnQ7XaFzeu7iO0zo0Va59xYAfbimKfOWH5YAi0+3pv76BKBg8Es5Cg
M47IkIeZkTj2juvuOY2mcRN3zSILq2aeiuQV4eTZI2d8PxbZvtWadwOiy8zw3XYJjYFLD+ErPXDU
KtAPB29GyPm0TdXr//ECiCjb/yXy/vXvximC9pHBqXXsxyhkND3FtkFkTGRiUs/f/fqF8e6//9GU
lgMQo2RykiczBAeZaITdF/xBIlA6o31wBBYIKrTLWaqkPmZCYURJXE9km8hf+rHSsCDAit+frBfN
rdDpC59swnw1FPhjRzISsvX7neuVwTaj9xcEEa9GNbppjhbCBeqhzE8cIULdQKEiJ4O8xLxbdFOy
zMndlRbE3AHMAF/d5seu7VUypKCKFmbI7QLqjFMtRod/02JzXoY9GCtBHThONftyLNp//SJoRPd8
OJohB5ZmWA8riiLGeRgYhmO0SpXwDAZaLKm/bi5yPOs+Wdgecgssq9C91zmdYiU6d4dJxns0uPNc
gbWOfSjp1WDCwka6i+HvDeYMjjRln2MmBCW8xq1Iay1UsDkLe4r1z1RJMJSwjhgagdB1BFXW7qYo
x1dRYmU4sc0R9e51tkA+QkP3pktQj2Q01MvRp9AxLfctZahwQuYHo9PTYMm5HH/YCJGilDivjmIf
ray/6vV4xevjmNpYqEFPQGF6j8yN0gMb2sm/xGZ/kjn9Udak/bVMxnzGQ1vlwtQgsPW3mNQoZhnG
4HEb4SQ/VYLpcnrNnZ7IyuFYk8OL2q+ijhqcavmHduJvfFO1v7qdSR9RXVoRqqbm2vKT/UFO5Zm9
wAXbIY8i0M6jgZ50TO1turAzzhcKnSjG7SpFB+9JWLZZ/Ye3p9v5s/+eK506XYdPoOoe8oo/v33v
SD8SvywgS1PEc9bAV1kpFdk+6iXR+ottREjjYV08RlaGNJ1TjcIWav/6P3yQv/gPyg/i0ldRtHny
r3/+IIGRo31q/HwjHz5C9AtUfsJf9rDiTmNJYZC2F8fJGdFjgajVyzwVl3ysljKUPoXVOHrmBgby
snRe/vmTyR7tr1+RB7LtOMxuHVN+8j88oTIhhTXGpn3DyEBKdfeMjh+VBn360PcUoRZx3on4+LW8
y4b6PB1hLWjXoDkXVnxXveHTCDkAfpWHuPyfg7VuK0hqp1vL1WXEsGKZ7MjaDuHH2qmGtSxBIDyv
kxj2ABtAVulqy05Jh0tGVKybqecJGnrNs+gZa6YF+S9hd4lhb2vma+qqq4rLj1RVZtzjunabSzX2
Gwgg88T0qWEjtq6/yu0a3hU0VQMtQRbclGD8TCaVcZB59EZj7hj12YVw5ZfZT+UJXj5G38hYkioR
17lfeDyJKyoTvZT+D/0XMQJ9dw1rNM3//BT+bnkgi9QZnuOLrOu/rVNkQl5W6CY5tXpDhpl6Fl66
y9KPX5X1cNPaevvPb4jh4N88d8bismt38cX83SPU6zWX3pSdGdhofZEYEmNrx8YtLvpLw8W3cs3k
Pg4carhvz1TRXWl3d5WJwSp1fdpZW21CmJ9v8+IwZd3F8wTysPxkOHIxoFVE+DWeDeBcYiJOjU5C
g0sOEyFm0LPQA+cPE+ehoBSTrwvVeIUtktXZG5MCVHYFUNgg38FU1Ie9RwDl6Ey3jq4qQxrikR4+
Zu82piHkKKzp79dkmR+g7KyiBuVHT5mCBM6znXIxEIapO+Umwg4WsQ9OZTFyjIVZKjN4S4FeLkXN
bK12/QPIJplifvKpkS2mUknpVQmFNjhhDHfrHf8akZ7W0YJRgRuvekp1XBfL1DLeatpRGTkni9a2
7IHu0mM2Ni+1GD87nXIsj2jZw0tVbyGBWSLYdnzHgYX3mpodQtd81Qv0bd2OIdfDgKmAomMyGFgL
NxCrsUzvWupjt7hojfNQGhtS1jcjp3bXuq92p51lu0fFsh+XCtsVI9xffVJhb3QxceyGuyp/hGJz
lD+HgnbTs4NjTz4Hc96Fo3X73lU/fdc8OhowwT+vtN8FtS4nn+kQvKSprqNb7m9Le3KYkZgK2bKy
fZMtHeZ3r9rN8csX+SPnNtks/+G0/btT31IpOWERO+hY5X//w5FWo0FyIAxx2CY0ZA2NafGfr9S/
2bKYdOkmjr6a7unub28ShSQOpaqa48fUwWSwGkCcdLrW0EqqwJs7QEGPiVpdJjyvRrdZDpq6h9X8
I6tsmAv7uLWh6SC5s9Ag6MARin5MaHs63Xx1OAidPN3FIb8HQwzC3z5cm7fBs/XgUtGZKSp5DuIk
G24i0G9dzFFdE5Y106cl4c+HxvagBIiLwfMna+uue+O+bds9fvAz2Zc5xnQLPfOYlLh8G5TkTU4k
yGXqh41FoyM/pEUdUtn2cTRAswEt7GDZueVzCcLgwraPhnNixAdiR5hxWK9BRuKIHR/y2jiECP4Z
vsH4sY8tbBHGMYvEqh9YHvspOGEqQ54deIGOPGUGujcbsEXDL6CCIZsvxUDpper4SHNdYOjE0BwP
KLQwOiomiGg7NzU2EleQb6fKEU0XW6+5jUi7qZdJ5byqOQlzNCWS3aTwWXy/v8oT3KRf++fFjejy
r8coS8xDLk55YZrWbwhkrpdQNknb3hBVhDyZGL2iinFLa+mb8F+zZ0pCalNKdiaRfe1MGaJ135Rb
AkafdDQBC3PqjjVtHmb2e2HaR2G6u6a9WQVejXTosnXrunOTDZdQCR4aVydYK37z2nJW5vAlY/UY
GxEDouQeI+RghMxX2udii9xlVQD85RaZSjpnXgUE0LHzqUZlUSHq4SJ86yhP1WrqPgsf3pTa7CO/
/4Q4fMcl9e4YxcEseafR3SkmdlrOsNYAF0DvfGW4eG530QRaHGtYZcW7bFIdWJC1MqytqV2VgCON
IdYIVS4SFbPL4VaF6pkGb+ihEgKWyWrMT7pFQDNHTOoxxz1eEzvm+ajN+s8RsqosgqxGQhbGqxcP
MxvLEtvHDa3ob7bFTyzwh3cNHxOyXd26H4mlXKjd28U/P+i/OcUo3OQfGgEAuvbbY+6Dyklxwso3
WFssGng8Jr6WzPR61KkADO1wNomaKoP/sL50C9eD38szl/KZG1rTdPcvx2dlGhhqmiLftKF1I+Pt
IO85XLS6VCx7lYeRZgc8phYSP0tihHaGuakpeJBfEmCZH3Q2itGghZggEhBzL4vsBFizVhm6UItp
9ocNkGIWxAhRL7kApc5wluhGnrivndes+ireySOjjw5CUdZNh04Cz8CefihFtOpn42fg28dQNxhe
Cdo+aQiYHqxMvclzN2bRxTkQYg6ZD082US2bODuMHnSTpL8EFD3UE1JYqMvLKOdpxiaiJ9g7LcwX
g348ni5DOu4zh3ND7uHASO7yZzYm9TZp6i2eID9CWGqSD8VJD1L2Jfi9SQS5y6mXOnqnoU53stBx
BnXfsuwbOtfJXAj8W9p6Af3sFTyQHdu5rxKhCLB7asnmbA3zWE7Zj4RD3G445VTmUFS9dZcNB7i1
C63/qdN41faYc5tUHfg4f2bq0vA5iRJiVHO43sNxatmVsqybrPw+qcwU+vEUhD6sfLOHmlRpswlv
hoZ2N8YzclRN3OrVQ4nj3xg7EISSOwO0o0StNfA6iTbht7hSRnMpQTh6r0/5QyPHu+qJdq6UaKdC
Rqtj1AR8qRF7o+/I//XHs/znUh/3qpD8vV0tokMOnNwN9iFskBiHE3PxBOWuj3amTc2NPH0lslbQ
L5ptd9L65a8mdhRXd+w/tSKGl5zONKE+KTt56gpActWPDzqjA22K7zLeUMsFzWZ4N00+lWJxQoO+
Zt04x5jYYqa5tyzrVSJtGC7DPmqRlFuvXOH7OOX6oLosw6e4sh9kwaSl4w3G9WsMs5CY5KWWTJ9d
yFVHNdHl2U7pkG954IhevcLkbM4EOIKxIbG2tk2BF6tlUGyobndlOe5/LXiGHrKMjLiGh57vk9PL
BBUwc4jk3IJp6Rw9SPBgiAx8e1iv5iY3WzpIC2fYDrHfpypdt+SCk+hrzKVaDkRKNxVozZAxggBe
aJzuhuUWY+KJmxQb43SCCVuBOnMcS5xwKv3vfz61NEO6if/JgB4vM92xZECEzSHye25JOhpxpZtW
tmmc8ROVncym3Rr+MzgXgIdgDi6bUVdkD8CYzGhgjLKRJPYsF1YTeiSEITaWWZ1Mk/r0AsPn17H9
6wUc/aOKKXDr6Adb2M8YRjevd+TyxrDEW6g2RJ+0T+oH8KB+2TwmCpbnKpZMQ6ToO7PjzsGb3kSN
ActqECNa1RJveSHOmUOTjn4UWUNJyexOcOCiV02iSPbENhnsDJ6tXt3LGre8IIbujg3JtS7AQtsC
bFMla2F2zPmu5hB0cAIt1qQcgoSLJyhDNw9+Stf9qDBe5gUbXJ4vIRPyAplyX6qQou2jbbb7/+bu
PLbc1rIt+ytvVB9v4MCdg0Z16Am68LqhDkZICsF7j6+vCeplKu+9VZn96mCQDIqiAY7Ze625tgaD
0zLmPAeA2fQKRVwdfuiKVUg/vJn6+DTG1qFFRxIKry8QvTGHp1HLONzsClIrq4Gl3jLvdunF5Yxc
rr9Gus/CfO7pa6Sx/rC82rJMwgPF1pgw8JtWy21BT2A5KxJJdBIvAqkRbSJ7HCoDGu2ExBi9ZadB
VtuLSJyDXUzfp4w3QN0+w4lH8Wl3QMv/5Bbdkw7ERuobMQ3kxZJZjEQ8qJqfEAheTPRgywXdyn8s
/f+/bZeb7L7/5QLbfLQf//WZt1E7XT+yz//9v66fw3+9F3Xyp1b5r3/0u1WuSGJRUln/7Ij/D99I
uv8tHZ1WuOVa4n864v9oli+JSQR16LojCe5wljb2P5rl+n9brouVBhSRwk9N+eYvPKN/xzf6ezlu
GQWkTU0MD6qCwfTnnZHonaoHq1wcJz1Iic6m6uSD74rp/A0dmkJY+uD/yX3uAv8nG4AArM2g/sNa
Sixboz8NSrwL5S77QcQDQvy19AB6TpsrJSgdpG61Q+j63LvZBfORuAJwznacxpfakWvg3EhQhLYN
bHgEI/Hcob2Ybw2CL//ld3z49X//a4XU+Ns4aaNSsJDC6kugjvnXXWqtmZQIFCI/YwIQl7Be3+gd
+N00lT+ylos0HbsDnud2b5rBN3bYxRrck7PAbFc5S04/l5LslKHbm0S98wL4hqQ7J+ucog8eaOZC
VPosuYo22KrSx/Iua8q9zQGzvu9pwfj67z/Rvab7ly+Zmh5nm+KEUigx/vxTVyzmobnW+VF3Z/1E
C0xQyGeAKgGDmzCyD4Zfww1JRuMgSmufQMtuAKUXbXlWY/5CP9u45Yb6Ak3Y3f6H9/a32pPt2Jzo
puUQLsYe/S+r6bZp43pQkvAGGpz+4GwGE8RogbNxH+hMOY2L534yq3fb7VovtQ184UN1TJ2QJFo/
mW8Z9EB9+o/v628npiO4CHlXloOaBKTYn7+zWNfG0mhq92DR9m4JNTXpia9tjSUtYJfz0ikAKkGI
kcjjvREMb2UGN6LIke7N9iwuWR/+hxPT/luZAR4ZRToDXg+/5d/KDFMj9DkAP3owYwGVh6yjk1PT
GTOUdiHbvn5O/QveoOCxGtL4BXXzdrJHSvoWKc1ZjbhOR+gLURRed9FrtJDH1PImM6BsRym0HoKV
7P0a9WeKxkAhRbUT68WZRnF2eh2LOzAsEdcXMd5iZdtHTKD2ai6NGW2KRl2D3NPen74VHXHgJB+P
u6YozhZLHWxkzdE2i/ewbbHmNAtfNRYHU2uuJnCdXUFP/QrSQk3TT/CmYDBDh4a2LPuNBPOBW3Qc
t45bR6QvsGYaciAiCHhf/v2ZSBzL8pv+6TqRy86K4driRNap5/z5N8/JwA3irO0OxgD83siQ9QT+
qUJIfDJis2bjDPo/qVT/MPrjdcyt+YTnLn/AZUgveoT51WqsnIQWnNy+/qwzOe2mii9o6n4MIYmN
KNX9U+LP/in05feSnPJ9FE0u36+xYVQaiAPRyne/TahxK1aFo9HsWddKbzDAlSvjxZ3C/hg2Ur+y
LtCv91uYUQKvdbqH3nVw84eTAx9HhLf7IQ3dqyA74zgUwt92iExQRz3xM3bXtB3HQ9Pa4qW38ukR
fuO4kt0D2iix15NZvMzkSyRNHd4IIwFBN+kwcKwCf2uwcQDIre02i/elbtdrIUq8F6Qc7MKAcNAS
VZVlIYxoXTQahv1t6oycpHMRXAwESrt57lICmCWrwi7ecXFDkzXqhFJms2z38IKdE1GAGsE7eAWN
EF1E1KwzIwgesxiWUtMdmNoIXxDzdMrrXlxZ4+CFmq6OBNJhV9qmL6FhCyN3z0NIodWyC+khQCB2
vijFkYk93rRsJlaDNRW0GzHXO2HUnEkIQnU4T54WWuO5SUs6U515SBr/I+/7V1UWyrv/Rk4a1usq
NMVGDg2ENlN/t0NXeEFFOW4cbFCAbXE0M+0alKgVpAbxhVn16FYyepStOmVtZoJbSqJHX+ujRz0G
ZF7o1RUNbrXXtEo8d7n0GZlVvqZLwQLXCc52yWeE4TFd6X4OG4PO76pLp7MhY0mWiFVBzIniY2HW
WCzK9mvUBjlaCJFv2GM3a6D3azexR2+SEKXgd86bWAuyreot5F5jGp+t5dBMuonhgoD2WfroahHU
hoVgmFXjUzzksGAQhtxGPWQn1Vvleu70aKkYpMc+RLJQgH548DFDR1EcHaup+xjranroMtxlfZuh
ZklOMxiYwyxG88nSK+0WDVDal3ukdb0QIs+XLAr3NtFSd0pQZnY6H7vAlbf7wQ7q6Ogq7JX3uzMR
i7/+kNh8jrYf1Pb+GA42hKVzid7LKObz/clUdAAVKdpnUIUVKh/A1GXQBI/1ckizWR25SLDeLXen
isEUltd4IR55f3/I0nNsRoPwGlRba91VIQDeJHhO8lDug8RaoPWW9nQ/EFzshek0swniGeziu0MK
u3tllhfANM7D/QB1Pvcma/p+v5fVar7y8QCRC8bmpsd4hF7q+X4Ye/9dzTLfTQzaq6ZrR5qlMSUE
2VrbOs0ybx6r8sEl+Yqtl9s+B7ncMsHOdNtzL+5M901EulxlQzM8L7oWUQRvZZ5JgmXkdOjsuF0V
TgPbrivJM3CJQOqQ5S71ooIMoqp8Rxu5jpwfQ5REr+3ESayDU7JS+03YjQvfPZNHYWH+7SpLbipj
/J4WnftQk08gja8qw45FtcxHtdM5Lc3tDqRPWB+cGG54HvSHqaVS7rv2JqbndUr9GNdm7FI/tmiT
DOnRTm0qRkNrbyH6n7vaJ51I1vU+sQAlBdig15Oq0f9Vw7RPMyi/wYBLvY8TcQQo89NgaNsBXcC6
14LMSwfGidpQzlrs54X7FZoLenz0H8M0+wqmKKT95kO2hiWe15izCq0NF6A4brU+2+tlDFtvMl6p
3uM7mZrqwQnzx0inlz7SehkCl7BOG0kGrf98k6b4MX0VXNKQxtH920xxphPRgu/FNsxjCfGYHvgX
u+vaB70lOBwK06/xaU6V+TJxLtfNH2Tz4kdHVZiZ83ByI+gkdO8QWg7RngC1kR7fngJSvizdHWxP
Y+kNw/jVaqwZTWNz7YwhAE3BIOEoRckZBkpTYia34vkQItE/CDNc97zAe5DOcJsC6xwFjbvNc7PY
J8gK9ZHoRt2NNA/yKby4eu2GIjvx+z2oIBpObSAfZEnpKNF9ua0mSl8qlAc7payoCbXuWArvcx/l
B2RU5HnKnHZzpoA+R9i3tTAf17UmvulaXrNe7bZlTMYkZeyCvfNiMova8Dya4tSGaiAMDgpdPl9F
15/yIta+IKKf3MzakHmBpD2C8Id78EpCWI7MUE/pOefRztJCFITTLkz6L1ExsVwZ/RfdTNaEE9vP
SYC7tkPyzumovQUdXedwLPawMuVmsoMZhTBmvlh4fgMqQ5ZjyX+PiVtvFRNrP5/UWCfHkGwWJgKR
3qBtw1lJ50tEQSEgLvuYgInwSsUOvQyYWSeCdM6gAN1zpu3gaNaeE1i2N4MLWOt4KIvvukJ5qA9l
fDC78gI1prjq7mc4QC7yffMPFjX2ka7KZxQDtaig2QI7cW+iM6VnTzSdcodqa5AC7e6Qv6LQmsUp
lxbTsaJxMBuJ3OsgGB7qjiiZPnesj6JR5XtEXlOfDLZnNlhlB6uMNl2aUcoUJgaCLiCNxfdqB9eK
anAMK7T6R71CvQEkkCzrVd5AK9UauCeJ84DqrNhrpNmWQL0rF49mixx3g4M0XinpU9lZ3rzWBs1j
2bn4VEtyNKqlQzoRH9N2kX5xcRDMUOp3ofvS9ygCoqyPjlTcmf2VFR5As79X4aRdcDWvLD7ZpNXt
DYguPgoryk5jCAXPjTvaIaxREQmZB9esbike68PYQLAFnl70ZX/ox8/appk9FIqMVL/+Wc7KXA0B
E3hsE8w1L0kvlbZTQVEfUtJgPCY1CoT8eGtXkCriBDlVJTw0G3DuctNByTL60lyHEx8hwUaDo7bQ
jgYC0vtrtD4O2TwX1Z4z6IhEzV65c2yyvw0gIPpYjwbsdCMwCQCXrrsbUuec5bAA/VI703tONzPm
0E3XANoeSnrD7Rqlz2dKRBwavK0RSXk0Wlft63hxANHE6crOwKWi4n1ErQKiOXALt09fumFD7IlC
/1hXp2HYwGE0X+oOYkQA2Xfsii8+Zp9dG7kvRufT3Zr9TTdUxZq3AzEQ6cdOOSp+7Sb9J9gdCOjk
dz3VHVFXzWR+9L1GXpfIyp3QQM6CHBnIp+vLUxrx/6Q2ly7tMqamNr46jWRtamYxqHmS4O53u64f
z8wsfMW9OoUtc1S/xHt1WXZMNJdi6uBcVB4Op5LkmlU6OT62X8w0EpPuHyL0Hwg56z+JmjhSe7io
ukRVZ7n43LLcOeF4gIbcdN1W7w245oILhEeiYXBOykjJ/JvNBGh7VNaccfylvP+rrjzVvWsRL4LH
J82j4Vx3QbnpdIIE86wdTo5cslJo9G2t2uCu5v9AKZXuhqHUd8iNvtZsyE59EAXn+637QYY93DUd
WBFcC41Oim5pJxc/dGX0lnd/Cuxib6xabY/b+qdsFyKSPl01OzY9R3OMXweqhIJuceVvogWqJNl+
TfQnydvSi/QGuv5dp3ILNOgq2NI9WtXDmDrOgwZVYyDy7Yl8CPtQUcFZETRdPt0fo89XrwNaJPum
NIki0DWxnaewfsKEsFZtWz3c72FOE56jemIZlj8GBzsP2h2ncb4huibaOsout5wy5iO+IvNxSqKC
rNEaCCzSRFpEbXysTBx7o4MmVB/ac6cH1TOACYqy5pMUOAaLqcoOFqq7dV2L6qzc5BWxuzyLVh2V
NciNpZcB2p9QPLWJ0J9CB7F+wxv0W9faFYPODoy+MKWpYWUsnPoFWG+U8sB2ozgrxl+M/jZ4FE27
CUjG3jTrugeGYYbNutyHOUHBGZbFRhUOilysI9oEe9tYEPrNAtO3oOqbnar3M5CJUxnCi+tZ2HXD
OHv3Q5FSdf+X++EE1kkFxMoYfM9MmZPzGYlmwsZ2cCTgxVVlP6Zl13uSi4gEKOjaC1g1y0p3w7+I
4W4E9X4kRcBY4gRgXPyhLQED6RI1wLrhOOZOvM0jYgiwvJwNcglq8gngdAUIz2vsxUQXZGQY9EuY
AXFOj/oQX11SDuixrx1SD1jhHWLRYcLlrRK0xWsvEQkDTMmWWUAthkyMJl+rJU6hMuIvGo0sMevm
Ghj3i0NzfFWbR5M1Wu871rq5hzNk7nd7tj4kqQ2D6l+1PERiM7/D7pk3To4MLXgJSx9+XRsX+3wE
vxYuSN2hmdaCdIjYah9ZnHwJlxkmxQw/FbtmiZMoq4Mh4mOQArUOYSs5/r71l8QuctlgPMNzW6Ip
UjIqIK4cBzIrGrIr9Eb/oF7OOh9IO73S1TyyqhG1hABt+qSi9uOht6xkD1RbHFKHa6oSEaYVVBrg
fz4tTUK6tJMPorxAKkiFyMVpjzmsbDqW/L6oHym1rSeyO2JqSp5chsv7IbM3YDUcLM3uZzPzOeOu
2VemcxSqBdFs2Y9OhMi4rZO1URCxiiNOrZWFKalX2SoxNaiWMYFxjvakmSHdh6qXW0S+39Bgs4hf
yjuZwmOk3pBKalvfUWCPmtHdkIfrruw6ILU1Smos9mCzerZDRSZ++nzV5YCZetaYtzXBQqBNqo/k
3YzL7AFXNqAMQGKLq30Fg7z9wcBxYxgKMXUa7k1pAf7TQVYHQmp+DjZ8Mhp+xk6Mrv0WOCZyBPtY
RK1LBdQRXk4yOPur0Hx13PIPepOpF5VsgcErZ+vQHSB4Vc2pqUr5mMhl9ZXXX6O8KJFDWxfkz284
MEiQrKsPp0M+nDrVvG8GO1o7PdroKEyWGD7ziU17crLQOhFealIwk2Z4JZJ600ZGfW2TVO6aVnvr
GX5yRGuneOrVtiyZvpRf1kSOm3hgax+TYaq5+1l/cudrV5Ly2siyfIzI5FwAmFmXQIZyJFKF0jGw
hk0ryFPZuU9LUi67V120pBcOZrnhFKYPlld8iQby3wp0QFlb6cZO4RwIDYqga7fQdeJoNajGK8CT
7Bj3GL9s/WamQj4QkveQa86Dio9LdtZHuWD750Ba9E9dRO16/hXQDGzGnhgkjEgzHL11Ygt7D38Z
PnDv0oQdiAtKX2BMy4MWoSSgSl3diip6Rg6y0WZfnfnVSIOC5HTyUcNsVUJJOSaIR3azc7ISrv4j
zNpqJ3pU1vd5I9CMVwIhzSMLhXOB1HSTNLz71IoflTP4r0Wc71BXv0kXl2weGMMK6F9FobpeyPRQ
MRf+n9Bcxq0xwDQ6r8ikIUjNGCA2Nz7Bv5zTZKVVt75orolGTG0Y8/dkYk0b6b7Ptqg6DE1l4O5e
AqiiI4lIoBwK8FlBOZqe6ArmzUwWO1/OrwgwSm8pXc8gabjZiAjoJqR4BD3lV9WhVB71lyInoACi
Ln7CRhFhkqWGh6EcgJO04Np8U3P6LaZAQaiaTyRkjyrOu9/PaX+OYRQe77FypTEWXr0c7nfvB0vM
wN/+n3/2S+dfnz1I9BnTED4rI9+LclhXvfMuk6oDZ52idnQ0XIdTnhz6KnNpBvIEKlMeOCEwMDZs
SbdON20IgvR+6OMJz8sPHL5HE849i7UzZOHomGoQ8pxbV9Kt6aL+kSSVc+LGysszE21smX2AUcS0
ZjaK0x7G4ozgM0PgwV5XbWVSa1AeSCsIApQcPokCK6yR2U4MwaPc142fPUO6e611Ze7v6FfdtjMP
sAopzrVxmshEM/elO8hnzJ7wLXv1RR+z4sX1p+JlluUqD9As9MNRK2jWD6aarpgG4AlL0LAJ7NfA
TTH79KnnY2o+BC1ouKHpqGRMpKVa0EtXcwvIQBu1DFQ+hjlIP8+wO/KyTDy3mH/wYwNz7TWwhgP0
fmWQaxthCkBxhdOPvvE+dZ2SjeI6jmZm47op2AFOFkkVirIuyaJU7ILiZsfNRRVFfkKtsnc5k0n4
yV2eFVEgGkOUHXBl1Jzgcs7qE3E0DJfAVjYN/bJzkuZXUxTaW+mqYSdZIxzTNugfXc0FJoZm4fuY
hHs5t/t+bq1ngN7FnksA6X0Y5m9F7p8IAdE+Op/qnaVEfx2zML0yRbNRcvttyWL8Iyip8YCkKuRo
vfdB+Oj4kfzMwmHTt/XaYIy5pb7Zn/Mgrla1Ph0qq3G+ZRA92HoRpyh1CunkmyO9o6HTdxR52VDL
TRE0yRFBCFSgzJqJ1SARZc4ZOiYzNZlbEH+7FCaLcgAOhyqJEkfjNTlJ8W3YOdegQqpCMUGQPdZp
Z1lrwWZqXGvDZv+nWTUHNpTO0anMGLRFfktEL14otnkBBQXWKGgfbXZwE1SN57r1u+1yT1a047qs
ldcWmAYe81k74LFqtwhHX0L2COu4Yxcc1GTDxqov9lgySZ8DoNuxMn8cg8sU2/IS1wQC6JrzHRX6
dLS/5iOwcABiYhy1VWTrxqlcXA+gY6zjEI8aQJpeXoY6Q+aUE1+UkpWxuBTpThZHxsxLL+Lu0cic
D5i469BKs01Bxfch1glTNMDqtWIEBuZ0T13DZNwEOpZENf9oqqw/WL5FairFVfTaYb5zdBq4dR3u
4jpYTLhRczEVAW4xkaKORqLhkEz1oeum9zBsWaIPtbjey1JYt/e0jZwnoX9UpkV2eVEwhS1i4zIp
N2EZEsMUkQ81leWuMwzOsbGm6xnMb9FU5QdjGp75tQgcyV32QEk/73Kjs1YSxdAKEquxTwJ9xt4Y
AlqhCOfE7npOqA43Bc8PIdy75Oiue9pIFbbUU5+2Z8qc9nkUoC2yW2439WM45x0V6KC9aDDfCOgh
6Wto0B5O7wTKYIYGXxMkxOPw9XpTlP+Rzmo49Y5zig3M0vk0fAmIm3sgCgoUOho4c3CgEo20bCBG
3FyQ9ghzHeyzQXNbOJ+BpGODoSXazbCeT23UPc1OQiXd/kGQ2ja3ARAMgcZiO7aIKwBay04dYUul
KdbHGcoMU+4dhzyAcWi/68MUnmYI4Zumh0XcHwqszHtMBhjmqh6uUEAlTZsvQ6XsvTnVJhAq8lju
lYMmy5yNj5585QY51IchP0JMwFiLNvgwJXwdlmVdo0zJ9/p1YlC2/fY2GX3tTX3yHJDicoUIapyS
VmycytK3+MpscmnK4uJrawEFwHMNwzloBMCHExvPkILe0HX6fm7Y/lMqLr8w2rMK1+PdbMb513Y+
TlHkdaYVXR2NXjOLpAZ5W+3rtyhgJYR8Eitnw3Bo1q12jmuNFzWCh8GmGDDW80VZPnbnpkt2ZLNG
24CuxNqZ+f5Y2DqnsFAd+T3u6zC61b4yan8tljgkaU0bBh7+UdnCbPc7pJkFzNfT6MefhLg5O4KE
NS/vcOKr7g/CP//oWmZYmc/5nlBJjUo20KSynsMjiavEKdOfR847PQr8ePtC9iXRGHp/dUZ6wCUL
v7i1znNQyiOB8G+WiMOz3RjVesoNd5uWvokvoQk4CbXkUfESm0iN0DpwIUHU2HdzsO5HeYgWu1Gz
INttdyKOhTWj31I4SnqDhD8VVBeAWZ03hlRN7UIQfem8EevSHRir3mhVEJKGfX7xlbG0EDUNX0M1
1JcMzj5DoaFyp8FajUQ2bpkdENeikqVw4ot9v4QQWxFpOKWV4JqIprNguXE2l0NkMCLDVDj5AyvC
UscuiOSz8iKHZjNJpS8DoSV7P9aijVadqKRmaDFzsW4G7WfqV2jcOr98MVHE37QEEq161+3Jfmm0
2nmZKfoDNX6P9L69yFTUZ1hLBznA9UEl6Ht8IzN1uuilnUr7WlUz/TzVJhufwtkJaFJ2CgMQknkd
WOtKEMo2agYbRHSYWsySL0RHvkltpxs32H4/nbhKd11oW94SyXR027csKOgciNhfOzIBc+owsVNu
NRbiaRrMXpSU5ZaISRq6DQMGb3D08oauAFBUsRv7gKKfjCeIn1oA5566UD2Ayj6UXVNt/N4eVwVa
ipUdMb/MBgwgZsRyuIa2Ar+b0ojv8/bVMKPhkA+wy+lo02JK0UFeYK3NyOi9pJE3LE/NrV0O92En
5QpGh5Ic5HijaclavWpVfpVLm9oaRXOxxxsukfCgUEOu4hxRDwnYyS1cbsFi+EyIsAYHMTiHIRX0
RuH59HXKY35+cQrCrJAT7xXL2FPtjCi85yQ9hjFp630Y0mWV7EBd8zWvIWW0FklBmuXHzNyBcxna
MT4MmX5JxtZzmzzDpJOANtWhnzHuzVvThRQ6MTbv02L+CKUZsEPO3OcOf0/eElMM2zTfhIOTb/VZ
PHQNG/8s60o0KCSM4+nP91ZdaF5J/u4AP5FIdfdU5na+dM3lmwupifW+J3UzeKlbQcFunE6B3RnA
pWWHGFZ9h0lZ7ye/GLZaaJxC+kbvox5sZgcKUs2S9CpATl6skXDJyu63FgUUr2epJ2QhviVDtYND
SfeARWiuqP5lnVbT2zSo7Ox707BJkG/clzh3iUxq19jeozM4/LPWg8cSoq5ulV7cKNEjBTbKj7HX
P+Hrf7eLvDj4kKtfyDs4UVp4iUozOgwtxaX7+XA/M3y93FssObZlmxbY5jP/mAImWXNyc8Y3yatV
V9BMKWfsm9yqH3N2plNo4NQyJ9KZKZXRh/rahy0R4swbeADy+hzE4oUGuA7XgX5Oz95tR2WLbR/t
TgDyJNsBvYdOS6UiHhG09nUxvhEg/ak1UEXiNNUXZb/xOnesWvPZmPf3QdiEdsI4x5rOHtvvUN6j
S1Y3+n4iq3Mz5XQ269jQ4P9J+zI38i0sivYl113rEprGW1I9OvT/n53Ejl7cWlChJt12H5Lnu5sw
knnWUKLIRLzB9LUcTGRNv27Nix36fjecLGRWUeQy15EQ10axezQtsmbWSZeCB1oOqFu/iDpJNyMS
DMuNSgKHSjr3eqr/42ZCW/s4TBeKzYV3P9hLALi7bLvut/QuYvYoWgrgXPKEDysTYpRNMZlyifST
1a/beUSqV1CbsY1EIT36ERHeOaimXwcypiUZvdVJQHE54pH4kbSA8ON54gWGac49OMQ53m1uiaQA
Uuc6X2Ks3emqp2jm/bpJDlnhRYHBG5WMRiFE0g195XJBAJTevBzud38fbMi82yqhVxvZSeHdX+D+
gr9e6p+P1RZEKrKiiAiqa9JTkpQw9HF4uz8tuT92f4FEL3hL97fwlxdMSsRZiBnfKmqkXuEM/BA4
sivv1/3lwSDUZmrNNdqZ3mzWpADn66Znk0/vrvDut37f9UONhWrQslbiGb8fv3/9f3ns993fzzNp
88CR/ecrp+BTqB1gS7i/Qvj7V7zf17SSXyJqAo+TX6dxiT/ft3Dlp0PowLy1MwQZboJaV7mUDp/v
T9Csb66BtWeUY9mcXLFEty+vK+ecs+N+0y/6nM4wf7nfEliCt3rcfv/90P1xtTztfqshB2E/yeL4
++Xuj/96zWKk8GeV6OcyDPQeFbzWi8kg+nXrfvf+hy5iB57C2lpH5bNL8/PYlpCGp94hkVbjikor
AAOsiyAomUR9LydWeD/dfv+soG765aK6X0lj1FXe/dAvtywHU2dFVuF2CQX2qjIfPYPyPEU97v4+
3B/LwpmdoUbVPIHMsGpTEuHuHyRYcu7vh0nWwTZI6hG5iMpf3bhH6oReICXGkqBA1J+LrgnwkZnU
O+ngUJoiyn2uPm0VkSEmjI9Vol40BXGPdvM+zvKRKdrZZVX1I4vCV5HnTyYUHaBp8HaYDCidE9AV
iMW2tmeBZpyUzRZfJGI9scODFN7DhzBumRGTCTMlP5TLfodG+KtT8B9m7dJZ5JrW8uKLmsxjnzfW
OifvYd+Y5sXidFuhArskQYX6yB7fjMq+tWQanwMr2IXzUmyOyHZMnNCTvMEVIKWp+UYtjl45jVG0
6sek9PlleEE0GaumATvYwljOpsqiuonRJQUgVbLSBiZkXnyLiACzu4xLe7UDfNU4wNike7Kmxl9T
revbih5pN23spvtipfUDFbN9578KPRCbcFLfS/tL62TOmgS+YxMk3xmtNzQB+TxBtI81hV6rwgg+
0723Mn5uGrNqIrglKO1XY5Af8F51oo/Wo2y/qyUsanKlhvWQfoHfIEHPJjo4ocFmgWkcKuAqtLt8
HXWJBZFR33bUgC6BH32tooqA646UC2GMxwKxRUznps/YW/r+Q6ToJwZQbcMc47csYVq7GzO1ujXd
HAoyBM3uBgqo1gI2RY8CdqUQLVIH9ZymwKBNvrmGnZgHropE6w48TjOFO0iC9M9d8V44e8Nlm2Vm
LPHL2t81vf8YtfgKJnNbZMnacrtypVjXYBXCczjv0kbFG5ZfNAIdmoOm2PuIbVZjVXV0rKhKGlAY
3dp8xspAhI5D3DfaiCdKVBc+e4PXLkJRTGzFTkZ8ezXI2dieiTZz8jeuzp+k87UzdVJSbQBvtMPR
Cji5hDAO/mzRwzDD/dxH1dbp9G9sIBouWUPUG87teMP6sNhQl1+NpLiWX6bWJN67iL5FJRkfaKI3
KCT97WxL4ISZeJqk/YPkz409eLBwyT1o+Y67mmxzQJoTTZSMmLDROliIvNY6yp2drhHo3obt+Gqk
4HRHTZu2rJINHCOg/2qyMg9xMLpri3Ctl3EioYHYwdPsgsdUWWa/zLloHumq7+Zl23B/KCDZqe4G
8aTnk8YsBNexqeZ3wzfsSza38ihjwhJji3LBHBjyGNijfNG6sKKD7us7+ooLp81/GVEXH2Hv2Csc
/lygJuzkHJUych+LkHU+QUPwxaPl5Ljaw3JTEFKP0sdnxaNz2rho/NC1oFcyaaNRmcB1MZKmdO3L
+JWJogeKzKEdvXFs9Oe4OEc+r0Qk5Y9KmS57LDyoklTeTawHTIXzZxpFnWdEQ/QQmZoiymZnlj6E
pSx1D1LOy2WiRU9BKAm8Ms8FjVnSBfsTplB6BG2nrTL5ZLamfBpFtJvwEj3onfFc5fX3UM9c/jRR
q57M/IaNBdymLoajEqB7W79GbFOIcSOyGne7CzTWasyrYGfXYw8+Ifz+YL2T7GLKiNT9xojlojWc
ZfyWlTGoknyot34zchYMLwg9MBT3w7AiPpSlU8myMMWN5yjrYhuTdckN5Iojuoado00OV3Jsr6li
p5T9JeGjoThbwnqseshamkMABuUqcMDaF3PsnYvZqvOI7uowz6QwZFk4bnBKlJsaey1q9SwkPbT9
nFLjGWVF+NxSng/9Nnt1htM0N+6zHTqMK8mXDOPLGYJqeYk18XRX3VQ1Vcmo0L1gJlzG4b//98ri
/wtzBdWVBI8hDQGz+a9Wi7k3YjeSZnlIhEpw9tP0bjMwPWgGXxWixWcIyPWmnidIT4g7RqeN/sNb
MP7uTVaKAVWH66HTCDT/Imd3iVTsYgT9h0xD7uR3xk0GjADaEEYbJrL31GB9jiCg3LlFH14tN1i7
RgZSoSz6dUMGIso4ILCL2FTvRXbrFWR/mstHtqv6dVGB3qtR//6L+z/cnceS28iWhp8IN+CRWA5B
z3IqmSrVBiGVWvDe4+nny2R3U625MxOznU1GwhAEiUSac36j2Pn/AGSj6YhSC+wJcPg2qPd/ArJh
M+RWWs38cT4U+dwxxCkawwfDWoG9I+JzcEaBo95onEackA4sm7KvK4xwO/ueTAsGybb/DUMdQ8Tf
XVP/UhHMIfjj/AFAxbHpv5gCE4156iqUpIokWf8XsR0kLH8DlHP/vgmLQPguP+N3sZ2lS+HMGG5F
V1cydbe1CuG+jh/hoN4KoPoEKqPEAqobpQbY6+gmdA9oAvd+v6tM/IjA9t8hxOpkaXtcXfHqywhI
k9ZfefNQdK7rw1xjpNwVGEj1qf1g9/kQqIfw/5W55SFN+ksr+y/ELbSdqvbbj+pX4tb1M3/ytpBe
wUceUhKRbYBspuBV+pO3Zej+v5DM1j1LONCzlfrpX7wtA96W5cLqslh9Spr237wty/0XVHETjhXk
SyRPdP//wtviNv7ZqCRVSniwzz1hIqWE3MA/Xwq9iGs91Fbtkreo6nsRs+6pY01LQOHP2nVfTcIf
DIbMWk6qrs76L8fmsEcjfVlA+Mur3K6nNlVRwa48myIibTf5Tz2rhxUYbv4hJrm7L3NREq+KWSV1
XTcHRSTQGZU7E7loVQWwdQ5fT2oxhSAtK4+ps/J/nvrL5W7n3K6kaiTnKjkT+DoOTBduB3/71snG
IvCXw//uetc76zRP3xQ+w9vtHOYfL3o6Aj/O+1PtISuDZlN7LtepPfPG4x8zZWEvM8LsVYXndv/Y
ziqgnOrICprUAFB1Up9Wu3J60TOpKfnp24lqUxW3M6+ny6/95Qv+3eHf9kVlJfZdBpkbnfvB1evT
7UqqZvnevac37h55dkIAVtYQO5VVVaR/19SmCWR5DQB9/nl4QE2RWGXHyC0f5e0p/vZQ1Wapnr/A
KWm7uGRpe7eGjd3apNUX2ehSW4Axmb1kl8YRrVY1wqqoY/S2ifeoE9U+Vbt+TjVp08HWwOiNB9VO
Uc/iw+pwYSCZaMXZQW3lkwuKKpGhPvWdt/PMyX5yB1z51IFb41eb14vKG0TggBz4gzIdJWKO+5eq
qiJBORY3vG9lkg7nJYKYuynkyjuTRSlX42oTYZw+WDSUdnAC6s5eBYPkqKr9Au6evCZk8qLcEtQF
Oy2jBaoYuhn9IZ7+1giH5EjabKf2J3+foWfhgYieflD4AQULSP2MNfJtG1KJtcvd8qs5t4SCZOFK
TIOqWTLmZchCbebr8rIutSCXxRkQooLaR+VjduTLFGo6pUjQPfdb76iy8ypPH8FpIUjYJeX5WrWS
D7ODhVy3zA2Z95yjsVzVF6oqZOBjQjzz5BRPbkSGoXEIH8vfVK4+X6GqAnEklvoFTIvKR2u8NIl2
P2peFMgkL3gvYoC72+17RuptTaLOv4AmehkkUhgKVdiyUataVjRoZ8Ri78joX6+if+aKNi4Ad/6e
okAncV26D+pfSGXMUNXUt+mDthxnTF1TmRlYpO1rSiCcYCUKJfPk4bhgD6D8oqSh6qB4sq2z0iHu
ApVLrI0X1AmSU0sKNyO43pfCeiAt4eIx5MO8kzelnomttcEQduZR7VJP6Paswv1aEx/Kw5VOHqLp
l7oro/11M5f3vMhFfxtWNpwFkylOGJ0i2fpC4nH+jG7EZANpZjF2WDU0JdUxVcNDZWciLYS6C0Eh
TSe4qmr+XI+s0hvCrk2sIe5KxFL0EzZRCjZiZdpfTrZqu1zTj8x5673DFBE5BotIvaqGMgKoaiSr
8Apvo7tcxi8Jx2BU2YN9JOMXVvxbFFGLdZ070aQdP3pFCbQ7L7JQtdumWHFAttf4p9o1DNFXdDpc
DKAHmoSHLDhyQUW4t6L1fjCyHvAku+IIeXD8745zJl5qO6e///vHQhPCff22PevJvDEx1Nsqr171
C68/E5Adra5bmnPdG+ZJL0g38wNvv1Jtqt9by4inPY77WbThIclxFtPtMQnUL1c/19NGmqGjSrWj
wvIV200AffIvGmaP/txMs90v7VW1jirrCHnICJwF4TcnAC3fYFn4A0Z9sNUOt122TeQy5s0zW9J6
qcUQfyuiNU8QEE2I+MqvrEQz7Rt9fEplYBjCW4XsFCO82kxV6FdtO4aNu/k6onipJgQgycuzKgiL
AFNsmnGP15YE4VkwAUxErD3Z5l0QkefCy6ogRewnaGXUUO0Ly+UNnnS6N2EnIdRL4eYZfnuVbmyn
GLS4tcLEHQxGR1BhEBJkzRMRjbQkanhqPXxjSXt7JZgslGU6IFoFzAzGve7sywLxtYh4IdIcETg8
XiMzpcHLBn7dBoQXBkg28noTD3PrlldNPf5WPkhVrNgW5sATJrEx0ZkNotUz1sCUYXdLtude0wsy
BYQlgbky4vH3qcatarfNvnWNXaVPw07gZeEtq3FWRRQZL86YjMEqg8G67DpV4clUwm2f2sTsnAiz
qqpz1OHbptpnkSA8mOSa1RY+X/TN6rxrVe395TrXqjCmAHrrcnQBP+3brrkzpRQtaIH2bHazc9K7
D5XpjtsBluHWJrywHbUIW3L0SEhwFgjv1bSzXE4lezVlMkglErJmZ6eq6jidymNYwOzX89aFQMJ4
ApmyIIytcZeqqnaqopaHVU1j1sygIZvb7TNqc/xgDVJUUF5EHVJ71ebiyjErMwFG153EbKntRF7k
diUQcM0GADVyKExQQLDIw5Waz6hqrCa5cmcqa2oTB2Qewm1bnXjbvB4u1LxZnak+lKs35nZNdf5t
83r4t28j8ieTE/LbHT+tDqAxrnegdv1yl9cTr9cgiYlmeyhMvH0Y9KtZDnrdxKCntkPTRoULN67r
PnVgkEdVTRWrYHRSJ6va7bNqc1ibGKL+Rm3YOBPn1yrL/HUFH8ClNFsm21T1uvd2ndtXgX7UgyjH
g1cdVd93+3pVu538yxVv1/rtFn/7yO28OaGnEMnxljK75c1U7bdNmLPYmMwTwVaVWpNj2y1NqGro
7BAZc5YfauuaKlSpw9t5v22qA//tvqrCMIKQuA77g3ykpeYLv13r+i3/9vgwolfUuA0Y/L+Tgbd7
V7VOdVKqejsHpglP2iIS+ctPvZ3jGJFDDOPo15N1nPCSvyUYVdJxwgN4Rf+QiKaWuR/rGv4gamXj
tlKTvGIc7+OoAGMtZ2kqqeqpKd9vebvrTpSdcQ1uwO/+fpJK5l0vqS5yS+5dd6ptpMXnHVxBgNNk
H2KhTUE9QWmnVfjnPl+wTdacftcQJd6INo3QzmzxDQRg7gU2at/XfKs92+v0EV/ErbcANhxtHRCg
0SJOJCfQv2SSVzXTjmN+v2jbBI6EXu3AJNlnNDhIIcpaLHmAqmZDzTmw1Ef0ldGnkzBcX82qUkQx
A9/CamnJo0QPtIth0v8Xasan0m5xiaP6JpHjdyQLtdPVgAiOJsRZ7NeewQq2yO9HKF8nsTjrc09m
a8DafJbFYFf1KYGX/FvSsBi7U5oyZ2gRUTz3skD3dD13LV7wUeV8twdwSaPd/lqofS4zhK1lWCBb
BGQ4EKvTruowYze7FeqO5jqB0aSva4uzQ6GGYyFHYlV0qzOequpFpwumi5D/hCPnVeqPUTVVqAN5
HY3wvQmhJYU7na8FCgPHbhX7UPWNKnv+Szb9WlV79TJ5WOzUl6jp8ey7hs9aI+H3Ru1yVAn3X042
ZG99S8WrmiOZDTwM0Hr9L0Xxz011VO1LGoMUmT87iGvBLyEIPZ5dfDZ5vvEE+499twOqNsu/yp/R
Lle5VvV8Ve1WqKyreuZqn9rsFVT9tn2trQM4yWXYoz8hVwt/YyHUh9Xnkghoj2sb5FwYLQc5ujI3
LM+3TU0NkbFa7HXyeGPIgfd2apxgMRaixxL8clJuSZ0Laa/KUtVf0Zc8zgvsJeHl/PGmJ5gcGTWr
Xjfptiww4gC17mo7WvVwp4qhmQIPzvYR/GbHoGAw6VDFUBCH2ti22I76UF878Aarz7+6Kzn7Kgyd
GPAonXxLsZxzfArRu53OllyiGbK4bQ4rnhuwmP46rGrqHHW22qxDPT/+v46x4tf0P4pj/UebfSu7
b92vMdbrZ/6MsQr/X0jy2qj9+AjZ0ESIcf4ZY/Xtf7kG5lIustqOI5BT/dtIikCqowvkiwwE1K8C
WH9pY1kW4VeDs1EY9pA5MsX/JcZqQkP8Z5DVQN3V0C0dgXzDcWxQZP8MspJqNu0anPLJyeHyWQUw
mKjowI05X3LbS06DmUS7ybXfrXXvdYGLNNgJiZqv3tyQsSYOIrW0Pwq3+Nr5ebx1VwFSQRqaIw7z
GYWv+6qYoC6vw7wDCOgScsvRd77H+QXjd7MYt2kIoXQcvJdowSTF19JdTE6XrL4495G1WRxvvd/G
Ip33WkHOkGUkKzkTdio29EGdGd/FDEBV7+7o5sYgLhBC6D0wSLD0QFJX3s9stNyPXTIFE95OJjah
j7kTHvOuDxEHzWuiPosN9Et3UM8wNzyWGT9SV995S4wBszSC13dtVryd2jr+XNcACUQjFmQ0J8b4
1X4oMNF6SpPUgOez6tvuQ+xC4NRECkbeQ+6/qjL/WKFwmWTpKanSBEVMLUgm/LMQq50fnerRN0S1
79Fi3/k6uSgTqSY4tuEcREP1R+l4f4SQWQ9NW736C7pQBdokF+TxEN50UCxB+RcAYrh5MMZuOlXD
ufZDkH9td9+NDfI+qXUAxPllKsyPhQY6tyziF39t0h1yjTbCY6S5Xatv9+v0M8znx74Nn/I0C7eN
nukHe4zB9I+1C3G4OGZDYl/QKd04je4/er7dBWsHs2Qw0e+wjReMg7CWKXUww1m4D6Nk37pusw+d
cV80WrW3/VE/4GOPtaDYiyY6pL5AQtBCEU2iThFlAZLeztHByID56GXjIpYEQjly/E+1Q2SpaZHB
SBCgilxEAtapfKv07Blw3Mnr6rdW0PlB+1kfQs3Daq/XkXdDT+m0+N2DGTHXSDOgI3jgblfJD9OO
flNHn7v0ADYaDG35njZ9MMTzM5KK9KHpcWBBBxhhfosF5PwcTu1U2OTQdONxQtB8cWvj2JOv0ltn
IPE+ZrveN35oTfLZx67Irz+1uajOHuGYjWV434BdfrXFQlwAllTQONU3b8whcExZiSktmvOJpsHI
jUyU95dMRobCCxMvcDAEQTIclxkc8H9q7K/ofPyxmi3wtyoZUVqx9xMUn94Oijwn4b72I+syDWHH
IvqGKRCyCTDCASLAOVleiX8coVsc8PrZ4gOMgXQX+c8ebApL+8MhiI8avvM+YtaMEkZ0TMvuB4Qa
iGz5EvOHmh+6CTBJPFq7L1WKin3JXW8GAQNSz6dgHtynNrOCCa31zgc2jRYFHMz0MtpTH5DnrLZh
/J4Z3SAHNPqPGvCmab3ZqZOirIVsSeVjugLw3AMJuG0dmLANgbGpfAZVN0qDZ5dpXfIlHtItGg7p
ZuaFjs38S63bX6vcC+K2v8Ax34B9wN4BL/aJ3MAzLnToK4nnlDeuFwLjVvMhbD2slp0RUQLpqzmP
A1CaqT2YLOs1oZ3G3PtgQ7e3IzRXmiElGtqgrNkZiI4z2QV28A4SIN0smNg2zBZ2S558irSYlaUJ
ypm16qYoDXNbND6U2hFbMVS9fmJ4BB8vR+tt0Fn1GTtLa7GAQCW6y2OS0m17Cr827oxJ8hy7Z0BL
gQX14pjMhLwwb/kZDhkhmHwOL9EznEVmOWGjfbRN5PK9H3kJYKtIU4ypipxXB3PJKrLjHZRyXLlB
BhVhDkyy7XczUUYVgGYMoJnbQmyqsXWCZPW+TqSQ59nS5Us5neoIIv0UWvfonSIeA1h7a9FArXFG
whMxiKX2k8BkxnOEgmVg1YxQFSL9KX0ZocQimd8m2AFbNLSIM3rf7eS+ddofmYNGS5QRlfHqclt1
ebFvY9M48NRmf833xZA+kq3J90uGNo0bAR4oQOIfBaLvRqf7p5SkEsaEzL8zEOXtrCV3iFpBWcrC
Y5Zja5H/IJiB3skEni0STyYBUGSHdX3rZybE4NxDFWkYcRDwxWWYomezrzQ0lbUR7VwTh6XtWGv3
i47XqAUIFhe3JIhqwwWxBktjcbv8MDu0jGq+K8IOT4PI3K06UBoBCGePD4t26JdlZ/g2wlZ1DM8k
RgkWRGW075viS+iUOoPZHPRxlwDemQAwQ9ZhIYGQAxRhlPfafI/fqvZtNnLzOJcVQ6wu9B3evI/j
jHJJ4ok7f+of5gZz3hmzUG3I9dM8vGp9iaOT0KVWnwZVoFwDAJACHz+YKUn22KJ4c6EzoFMuLUvS
Sw9O2KK779Lj+Ui+ztkBXWsg0+3cb3PL+SJQUWpcDa2bsdWwuS6ireGUmHOFoCmSBQu6DLE19A0O
U55F20nC3Mwo+1Yn0+e0atcvqzgCVBDbwUqiwMx2yE8fYdUhQyf4f/oSvI87HgUS6Bt7bh7Lcc13
js9qD7aBXXqA9zVGRBfDPGEd25IiqwGRgyfC8ML/Mrrx58QX+wir4sT1D6SwrY2ox7s2TbjVIeLJ
rigckG1uNzHdrhcyqhIw4FsRrGQEGndTg0Ugw4sb+uG2Bne0qVcEAsGIG9g7nstsQQELtjdSfUhS
cbFMJNoxGQENaX177zY9yY9w+bAU7lvU4GHYztNpTQz/4kAEnivCZVAIoVLzIlfI9Bj1EN+HqXuX
LEV/1zks8/TqWAOu3RJmgGOKEjhI/NAz4KTbP30LqSRj2Vdx3H2OUVqukRLScQNDgcevtqi66aia
xI+E+vJ740KShJfPmQFHSrRIMrgnwaxJIGBHjMU/6mv4h9+/FIBEgtap6kCfEKcD1RfOeXHCrjbc
ad7y5DwO8DC2mdG8Qa9rNtrEAD1pC4LoJcy6tiZOXbCqGbLkYNLgphDTmtm3v7e8iNtch4OkVR0L
+/rgDrm7XV/hTL4tlV3c6aF4qpi9XXKcQ/bTbEcXJ/PfEJ2p943pMQOask+ppmEuIUdtJFqlC6/u
E4Qk+hvaCPBEXbi1iu511Sz9ENtojhmzJCx+aiB07PXiD7NBJSddnAPcDyyC8292VlTbrmYkLeHk
0R/RWXVJl7LqWtHS8D+Ypj8HTs5MMLGXlyVhJeV1+AWXK0t1VvAgmnSkGnnDlg1plVOKkNMmHIww
CGNBADg2QBU182mFh79L+ximaBWehLfCMl1X5kw+fRezwGEzitNs8dTxWKeJWmSHx8La+qxS7+oO
w2JUCwuSMJlJpNI/DqAlgsKqR1Cc8TcM6Kcgq4h4rOKBcWlGcxsX7wgvUlokDTQvwxfT3rjr8Gmc
R5CX3aTf594ujFNvP6K3tLUj8xXoY41wErJGokM6U865MshOBPn5q9OOVhueOy2ttziOGk4+HJF5
uqstLz1Nroz36HBK11jC2PBzxh53YL5kYYkOtHMb1jstRFdxGiNGsIVbavTnNa+PIPLApEGPQUIU
inq3btGr2rQdNnGG9YLk23IyUoiWaRnmO1BeTCWQONHGxttO8N2O+B4dkCuBDcXDDIrZ9TGzRPfC
hdiXra85c5fDmEJZJpE43iO08WYUzfchxD6+LaPvyTrsTCnFbaSiPMxoW8L0mC8L0nnBwpIDDcbx
p9FFHi5pXbXzAMRslsnDZ6aJ5bTNZrrJVDO0569jNVkP08/Jqr8tsbtvKguDP0SGkhzCeTxYr8gY
HocMWKGd9mcYxxAVZ7FniijOTeUHKIV2LRbe3QS/ziSrw2Jo0Mn5rM9eM8/bvGjTveURNuzmT9lY
IxhaN1iG93a5a2dhsepAV73VSQRB8nruKrp3R0Og3hvRl+v7hWQMU3BQ3N8SXX8smazI0TDKPD9I
ch+Yrguppjx5P4QX7RwdDZ1RwxWeRHwmJv3k5uOlKn6ssS+timpvg5zahZUrhsPYvyc1bkBIISVV
985c6Y2ZXjlDoasqe9ihg7t1Mt3btcvQ7foZg0kzMkj8RiHICGlwpTnuxnSbHWDEak+zDgv0YnSW
LVsPkl4EcCw1Bvd+CCtglFP4vrpTtcdmfjN4pbUrU8DaXbfPe6GBGsirjbXPwOrshWEVwRLHTL7y
/tG2oRyuo6CLA+6fVdol4wU8tZb5GA8OWay0fxEx4ZBsTN+Is2y8VKvvLeSwNkXjjuS18f7rhumS
MjB+GJb0Hhv0Ac5DT/MQE2S1Cc/Ndj22tfUzt/KPUIDIYxr3Is5ZIvqjG6QVRMlMf4y6vZ54/cEO
uzsCnixjWkvsJtM9jUt7Bx7+hHVKchCN9SVCWAPPwKk6uHCQNoyhK6swlGsvrvkITZ2hUDdJu80u
+kSI1yygmyJHe0e9TicuRkpptHddVtS7ioa8t8Nwi48wmlza93QyUJR2XMzdQe5sUKxNAhY7xm5A
pnBv6tHZ3vUs5vslJpMsc+rkM1Gso4mZUjsjZiIWZFG2FTCwN02Zod9ViDRgOP0JpEuqte5TI/YP
VYbqFLSYr4ltvhh62H8EEP+sl0gypvUxB/MVpNFnXH8YRzFh2Ucs2cuFtUnzjAbbCEp8JKruhi66
FcvG1OtvRmbGIAkyf+92zLJAI2xTG5IHHjmffG+8g0TfHqvB/qT5EE3rFl1aXCgG/RMB3k03o0zR
DG21j40YN4gk2xTFChhdNF+QmkQuaukRiU+c71rnfK5TBEE689V3CtDtacu4xzQKIVQnNsrdNKXJ
FhPmZd9k7nbM3XOWRa3S/gJ+a++tjDziWH3tOy0MKgige3N6m5K4ulR0BUkpxCGNzY9injEftutP
dnEY8RDYJSBEmSI86Z3wMJxE8GzI8Lzts50fdXFQpe9lFL+kAmI4kr/32BjiDflmzMZPX2vfInTq
UM7Z2+3aHASRl43ZTTscVNECMYY733Gx1HZ4h2Oosgb3SH5dRLBAGFEEQ1TUPZXZ29Qv+Z05dSie
oobk6dOPofxpTr6/rSZ0ifVhCEJsprD/ntBq0xpkq2zUckLkikGn70sXLnQRpdjZVw/oNYYov+IA
gXrDGdVm9L0MbaMN4h6QwY7Vm7YrNJM3VIjnHIkZ+NBJUPSsKkWjszxdhum4DO62gg/f285Kn0qM
qoPq7wn9kzk13klY6wvJlUrLwqBI6Vyq0LjPit489sx43BQawDhpjKORkM5s9QMI/4wBlXWTlZf3
OKPZh14sBv2p/qUe/c84JJCr77+4jVj3lmu+T3jlYshKW7YbcKrMHAaYzPcwb3eOGd0XdfFp1Omi
sLTb6OPAu1mkH+e4mYA+E5YJ0jz6mJM1ZS223PdYKG/6eploTrr5XK7Ja2bq3TOoqAI+64TPJ35J
aX3yLOsV75/gHpjsx2SNP63oi/NE6cASgMgK8tMNPOtrVW2nxY9sQAZZgx10bDScsWSUXhWGKw7o
bdswv9ml8A6NUfYHWOhPJkIPS+HpJ9yo/DOmXto+HHSMaHWi3sVw6grbOIUyI+8sArSEqk65kPpS
zLqMhJ4sG45XNBNcun0ezagAut34QRrTLc30E1sb1CINt93ho/3UeeaXoWujbY2VGELfTB3GEalE
euT3SUNh1Bm+T3l9alAZISPllPj1+W6gD25LiGOCB5WgbVMMKIKRP+H/jNp315tPaDwQsHDQ8xAG
Rql0EDujIPttmNmjfF036CAtO+2j7sX2RtenJyv07rGHYw654J6XRPVJ7weCQEbCkk4/WrCOnkOt
mpmc7JR5gOY073RFSBVa7r0tinM25W/uND1UkTZtKw0YXxY9mN6lTezPKLMg5ZgM+qaKw01R07Rr
Uexi31wDXX9LgDjxI0adFiK6zSLM5xxzky0wra8MDxdD789NmiL1kK4rmBbnLqzJO7haZh/a2vC3
Xi4est796tfma+0Xz01dd0SDxvcBzQCohpekKjAZd43hgKj3sunG3KTRSx3FGmIOUz0arf40+Mid
LyPC6KTRiM+GG7NEbqtucKaVIslOXn5ctR1Tsg+jo2UHLEc0wqzja4GIqmeFqCIUBTo003DKE8ks
tvZtGQeZItShwxUeojy7EE54sC3zblm05gqUmnyr38xDPGx1la79u1BwEksmZRW6BHXZLtCgoQQK
JzTNxYhojPauZIhc/NU6mtJBbaG187krxPdkJGrSdHm3XXNEM274OBtUM52MpF8O7hn5L+vckyok
W19iX6tJ7wdrbl4VAG5afTLCCow2ghfcdrZLTyVvS5shhiXopxArAQOjbrVXCRlvisUhiaxDNGZv
lb1+aFOm/Dc8UpFJ5Odt2+BB6akbn9QtqmIpZ0im1/fZPNqE008VK6PeIonXRGj5khm/Qh/BfXn7
FjH7qENjEzEMgIWsNptTL17Uy2jhvWKhgnFUiEB1SSOK/rq6/G4rSwiQRqIYLg1fkmtlcVC/2PEG
UGzqf1Dbpcyueuby7FjDd380L0NM+GTqeLrO0OLPLUGACg84q+wS6zEQMdwRi7FoImfcnxBU7g+a
RPeoO1W9iNqsSEEjn8u6qZUpcnXrrZW/NoxWDDFA9nxzCAZ3hHrl2P2xDKud8Oh+Y9xJWZkPH/ou
tPdX8OZcFMApZwlT0Xy/3CNs/6wQm+NiHxH8GJEClYiYwvfrI9pZhKVIA6LnpB0st2snJEX1i56E
Nkx1NN7GGQtnv82msx5BK+xbD/Kp4i3DswFPLL9njfDxRr0beZ2/EXdAdoNKA9GIJJWrBwQXlxrp
5/raJWexiYZA2T30IIV5hDUhf4Wp+htPp6B0Nzydnmg/VwnfWkqIj0RWCDALMnTXV0UmAFXNdBc6
TJnMV4CroUYvaKPwdBL7hRpf521rieCtEgu8V1fCSh0sJnoJnrfVqV6amBWG80cRDSZ2rNhCEynY
I1GGUKAsLA/7T6fnlfdkVtOqG7KanjUDEvVb4kYhDGIvp7fp0ZfomKqzuMI4JA8PGRz0C+y8GtFT
Vj0KD6oKJQqmanEC57mH86y1pYQGSnRo1EBEV8Uqm8b74A6MskrDLJJqZoP7WS/T/qSegynT19cn
QjRHmNq7NjosBd3kezP52Ixm5XrX2YB+nChtcd5YP6Mn4m2dpHhcNGHd67Jokng/aOaCUm78RXdY
0s0wXK/HjFY7OKkrkH2rnLscEuVm1fSdqFkwwYa3EfMn0pUn7kGdUE5zdzHdHuoax4xiuuvc8Odk
A4i1Gu1gt0h46xmmqshVj0jb419xsHjR8JIoC/hG1hGN6o5Ef743kCaggwqd+L5xiEE48+Dvpkz+
qgqBonz8SGyBCG7LJMmUN60j/LSttXUMCiYaeNKzLNVGNjV7/e4vA8OjNdz1SOaNXXnM1uIeOXLC
F6VR3ofLz2ow4jsX7ch5Q8Bts8ZLdkra9CgiV9+nPavnaULQHeFj07inyzTvx3YAmCxIKAC1uovB
2R+HRkO7ccz3PUssxJC0r02EWPCA7qaGw7wIS1FBUAoRr5ydD2ixp8hIFW/1QrTH0fPXoVmnnVPT
GIxJvCdt8VRkFVGHbkwPQ8McG5sngfJG7CIs5Zj1ZUCXYoOjDcqSRpeyPIkj8poLWqu6aRWXW+HN
pgsDdDW2ZXhnjh70AOF/IHCrV5txafILDLqgGtaeOQjwiyFhqIN6u3UW0zyLDjMvVbNTc6dhWnDU
9by4WKvIr4UnCHL6DpOzwftjXrxkGzvFLvErqH5LhFgGPFnwddSgWJrX2u1A3NXo8oalGSBdkAfq
gA4pcmPWSB7czlNXUSdjIfylI74OfFVzQauY7tmsUrQ6VRWrWu242PE216C2tniFyhNuRTvhG6E2
y9YlNOnA8zVGiyna7J3Lvtc3CPIzkhAnP0ehLs4zWv97pFCObbhs0cWit6FxTg0UjLHtvxNcsbmA
kQXFdPCnML7UC2+MX1s7hgKeSweNB6CMzsB5qulVpwWgcqHZOUH5yYXtk00XA1i9nU7zFitQK0Dt
9mSb9Gt4j1R7h15gg4HkuxPrvN7dS9LnfxBdCSq3f7UAwAaW6PdD1X1KUCMhTOu/TJkIg9yqN/yP
R8KtwwNs9R95DcN39kDfWVNN6g3vxA6lKRnDPFtZ/mZM9+kyEccgkja6mG1oZv4+6w1kW2m10Xbv
EJjg3Pc7f7Y+pf6rvRAYTxw7DXp7+cyQbaKE1pvBMhHpqtqPniDxJdyUyAl2Bn3hFZvKPjRx8inW
c3DIvXAweBbImBYveZfuQ8sk8mgNDLLWGd0bB/oRPNLeIdxWpk9g+89hHssMW/xpLN6QChf0a4/W
olVopRSPlanp27oIP4e9fNmrnW7nO/rB+mSUM9GhhskCaCU4BeB9vbJ+EIS1jdblrQ+BruDSfpFh
WTnrt6z6J8YtJL+8o9ukTxYKJFtgLSRw8v47I8O0x/c61+YzefynucLbLY1fG4SxN37+qSdxSsMi
nQU9ZSo/tR5k/jDJIvC+tAB6yoPvz7D/oxl7lzB9XLnYSHSxnFv+I5TCuroiYowfRrvTO/vi0SlC
BIfCVuJ+sTwUmUli/1PXJy2YGvNppQPkDQ53LQvcwGwAPesrRN0w/NobhCmhjFdNcZrFzP+TfMOU
a+MVMZrpzUNekc3RnnCkPofkSVw//4CudC85+YB6H8BQbYzEO8Wz/2P0yocmTEkpjMk3gBu7edgN
NYr1LpYnAvGvrLN2flVGQW1YFxwaoVhjwo3bE7aLRCO2gxgPWElukfXf2CD7Hdu8IxAI80vo91M4
HoapPo+WviMLcUf43Dbnh/ynZo7HpOOpOu37XKMlVuaoBUWXzoy+gK/+aLh3kB9+tNZDVjQEwkwW
pBPBNRLIp2b208uiuVCLXcverCM2A7ztxkXVVDFYETKUgr4Ud/q3GvenDZqxAIbhHewBIbyYToiJ
mpuXRPrjmMx6DBuILoCcA2aTE7ppoks/DGAmBbM3BZ/WJZDabX2QTGq76zw8lSpm3ROa7ZtsHuYg
JcI4THbDGo6ed4oy62vMtGOT9ws9JXM1S64ziVXwMHuJgW9lYcYTYakaoULNxBBZ4rsGLd0qsCBM
rvZs+KxjE7cUBBSYrqnC87wPXbG2+7ondLxRuh+LsNBa7ebv7qqnQV6wiPEkM2Mc66MIveUgdZmB
E1SIy4fwNNTB+THtivwqP6Mwo7OaoWEa0gcFoeagaFKgJ0mJJjTvShmbCKzbGDZ6aARsMsmt0aCt
McwxRIJyCMYSXSS6YD8YY2cyiYNhDzDNeklGF/xfJIuCJc9Zf1NwrX7VPoqSX1JqcshTJ7UFCYMY
M9Yb0pLFGuwNhSicUymt0e4MqXPTiegFWU9+TpG0zBYd+YuVIsrAXwMXDlQGvj7W8J/cncd23Eq2
pl/lrho3TsNEIIC7unqQnsxk0htpgkWRIrz3ePr+kDrnHoliSV3TGohKQyYSLmLH3v/+/v3gE+yZ
bUoqfu5rsWoEi53IWc/8/Twz0Mj3frP9Juz8e/MgCAEbDVjrOowtc/NJGgtnaZeevTghWU6vnR6d
fmhmfsi59YmPXBqPrFbtBoW3SDJ9siCbs3LNHmQHiZq5wCAFR5IpzxRFutzyFlnbPuk1Elerm4uF
9HbYs4rzJNv0cQJfjKGkCGQbzEbzD3/ihvWxcaYtS597s/RzGcD79bRo15z2sJ5mdxNCHjIBEfY7
vkYay4jCDSir+wR8jrEeEvwkAWlVq6LSGafbTuMCINamG4vlRoideI2d9XyceTGZ++b6xr39j9bY
KWRspx18Gf7b/5p/0MecZV9fmvClbb6X2X37s78tKBWoBQPugGXPncw0Jf8ps1PWH1is01tvqW/+
lLhc/9XKTP+zlPjHMsYRN1izDVqdt03wz38I/Q8UdrQGYoin8LZ0jX9HZneS+ZF9HWcPsNd//kMK
h1Qd/fEmkj4libXfeVBChUAJiFBnVyU6BVYPZxq/PIhQzQ4AmYtPT/PUaG9xZd04Oi4CRT4164wc
Dv7WNqBsJxFIg2pn2TnZY5GLS71x7pwOE1U/K7x9V74NbXLoHFHT/2UfwzwhTRuiXIMFq+jtXY6t
GABnujztPMpwRBwZibwliHhMsCfq5nBgoA4fjUC7LlwtXFLhe66H+F4h90kALix0v7+gSS9dqCt9
LWcvanMuRpdqWPgGXxJ92KHvCVeM58jIQM/OVi7DvedMqEBCce2ONyxl7qpeQtZm9qd/Lajsoy2j
L23vXtZ2ACLWOwwNk4xeHWODhQqR4bRo6eldFl31NAXFXeDlN51XfqoTKHfoXWsmNEQh6kFYwVWr
4je0CcirZPGU5Dj0+o21GHIOs7LNa7uQ+0oaNPRwnGKf7+yr6knk+EMGG3A3W8+r1xh/HRuXAMMQ
JNzEsXMjyokksAwG4niq9ZWfvVqo5ypgxKHOYfNqOp4s/iTyJDI4cDKkCSzon/GaHrULM4bDY9uc
VRFjwSxgjkKQ16EIAyEvLHI/yU4nfz6TwFH7gF3XnTMx2J89MEJexd+FHVx9kJ7LvE/3YZYi+vPM
emGfrhQNU2N7+mxgHRDBWqEARkoxHnzQwHaIcEFcT4qwEgTObv7gSJA2PZ1tWCuvokB2yXEoEouO
gMF5jFrmpjrCPoYk1XWNZE7SvEpWHTssZH8xLMIz2SMsBu5YCziSYd0fIeORRiLT2p50QYXNiZ/8
e5r0GOcVDlREP2+1NVEDi7JdHvrHUHHp8I+0e41Pu6qNZZOrR8zsu72b+C9eQkG9qQANKvwSQ//C
t/JFnaB/I99DiycGQwEp0Y1Ax8WAO15pnfFiVi/YzGk3JoIAGMPBwm8LfWUFq9K1vaX0zsWkx5tK
qXDHfNI7lUX7IN+1l+qs8wjmUIGdbhaPMHSpB916Kg2xnPS3QsEPNEbrmtga4q7u3pWD/xhOyTEO
Ob8k+FNdXndhZS5Nw78uG7yXgEslKwGWNgLqOJcz/EgEeH8Xw9m8gOi8ZVFQV7Qz88ZtoNX4NzTE
NUsg80cTzezSQWrQJu5XDzl5mN4UpkVTB3ZfQn+jIIb5JuqIBYqusyRA/pFKeUQc9ja4FONMk6PC
lPco+11Abc0TMXeC/gig45xrFCyngYhLVAfRc4mojmplChSAWjfYr6n3nwxckVZNbndcpvidVXX1
1Ee2sdDOgB6woky4xTRuOtYXW9yrDx46MDoz7pRbReSe4p1vwBmNv8Q03iLkJPTmWLd8C93w30Rl
YKSzEVN4F07DBt7YFakBuCqKm6bqkMcHKQu2PD0rxUADS+qR+FTxOgl4H6DJF4SU9YKxEYBQ6T1l
FQZYLadQCXVnVhYuXJSeeQfOE9XARVhiqZPYjKcWqpqlP5cjZA8ETtVPCvwvDaeolRlrt0E9HhxG
z9hWsyH2Fd4OnFho95sypSxfxOkXjYEM38TyDPkXf6Roj8pp9DBrMKJ+qVOitBYFrp6bKjFuWgdS
fOQDwUpJei3NgtJ7X42UNc35nm1nR6xQHYeIwTKvqmczd9/MIYmXWp1Q4Crht5UjhNXCg1ak7Uk5
DFsk0VdxMJ1XUCTXVskOucFDXTMcxSqf15jWIexnHzdWvquyJnvpNmKDACpjMogvgAOj3U0dMGMk
OKmGu6F1qwmUgI0myK1D75oll3oUv1l56i0D4G4bYlBsGDmDnZD1Eg4qspUsUwuQafd6K3e5Y7B8
RJuLa31FDAZ/Z6Gnbb1y0aPwiPYxeANrHw3atveQqA5xt+4M6Fhd7LAKEu4VeJKNsC61lFOhednB
LLwXeshpgDBi0NsRBcjk1uo5W7F86ps+RTGIpUpeVO62HIsvRayzz7WkCqfj8GiRPKJPl9SUie5k
dtCcxxJS5NfjbIjpu80NC/5bvWpfWXPcVzZFEYckB/kN/0rFr6erfHB3TUxAHlUdaoVtL/qAq2EM
F4XKL0Mr3FBfZbgFRIp3DxHtacKiUBEuJ40vSubXW+I4n2H0Z80WEuEXqysuh7F5Jq/+FlDwjab2
Ey3PJaqZ5JWsDcUhq3GXvpluQXtj/kduxMODb+m4tGUlegARxy1JoZJwHyR68GIzei0Mt3AkBW4f
px7Keq/PcnhGYA+gdhnghRrKNcER89Skf9WpajoTWkn8Gq8nC6TZlJWfwnZSCyzaOPgG+i5rMHD6
sbmXp66qmJxA5iPkXU4ZNSoVpc/IxB6rQsebIluEA/NkzM2mg3oVQQR0afjceKa/wK3QX9r+M1zu
btkVB9l/Cpo8WVWVrBeegTsLykLoIjaDjQvEzwVygsC5yTYG6Ug/DcGn9ZR96AcjH2Q0rKoZfHql
3dXdxFDh0B4A4Om6a3EoxTp3wyJ13NoDMmQKhix1MVheol4psY/E0HZaeB070bcGY3KAhG0UinaC
o4WXVZrozSYFwrQ4TYfcPNashH1K5ugLQMhi0MBIhwyImq/dTWPzhNdNfD6gNIDOzGArxTXACOiJ
erBxW2bKwLqQDfKeOCJs0GRxq/XsS+BeWFglMbol+ioodUxL5xYzLTjOoUtYmBhmktkFr3UEUvt0
unJcKyeRQ9rA0cbzADuCtcK+ilbwxEW6acfonQAfou247DvvMYxShBWyXPhHV1kxFxJ9V/DhmtWA
J5g59cg6IjUrl71FhCR1naMQqsLsq9MbQK+lje5O956bVsp11wXUVzAQUgDk1EOaEyrFGmGWHUOT
IFlCw/rCLrpo0xjihkMOBd/G8LIxhz9/lGPe7CsowZjbVeiVqrWNEI2uznrrNEjnicA/BaXNLDFz
TmvSiQTH5CdBAKLaTh5xsl1BX5g/DQcb9ewrGW2coqAJwqtoG/drfnx7rpMiB6tKbsksJu88wPIL
CfSA2FS/deYURDHCgwDgh5uMIhvtR+uwNWZjXPr65Lw2PFVFTk9PPyist+feZvRrnAPEl/5/6jqI
PPOlPfZkdkMz2MepcwkNVG5OHBTXoQhSRYZNuRIiqlkh9Wo2tgPUYAL7MtTiaKQBxsMhirsg9oIV
8qTIWEZx625TLE0oTqBEOTFWTkyVIU3uZeUmm/L0RgmUaEmCC3uR0sfWpDH8czL5YUkDSERljzsJ
WFlYuwunreCfZ0cSq/o6M30qLqPhH1AHHhCdtssKejlBe+0fyKUctNzUKTxYNoofyqKusEipi4Ha
VbOosuzWAyY2ZN5tPVkEYG73gpl1dwiU3h2m6ySwj0VpgWNIHHnOVu7t4HNBneDc8iSw3C45S0gv
0HPKBePMqHGaGTVjeXoYK5MQx0Y6NL8BxQlxRYt/G4T0WwRe/Xk0J0hOjxJFekT5e2WrYh/lYQsM
Xn3KtIlEGhfrcmptpKU2PlCmYZ33AaVdW7eoFv393ByQaNtZ8JrOCSUkKKRfvz0UtIaMir4XlGRY
wFUk4A3NswFUB+4eK9lwRZhDEgnniW2emgdgItoem0EqVJLs6/zM7EOWU65P1mVwumLVOQlud/OP
en7729O+eEC74G2wnVdrFiokRWfrPDQextrs6VjE4b7bkzxibYgCcBXPPnu2F6gF+G2xgFV/TCdd
YuaML185+/KdHsHqxQOu0SwaYHjt9CvYPMACmM4Nui/Xp1fAgcm9nWXcvBXarBZrQMOSF16PVyDm
D/ti0KtPcYX5lSN1+9h7iAQ6F9PRvuzti1HDxWAiCp9EfwvgTTs2qdxnPQnq0uqTfalaAzwioGwz
t/3t6SntJEeohcVa9cRmdCKbd0gEjEM9DTBfuwTT+9klEdmDD8La6sk1+pTOVHwdSxO7wnj4lLYK
4kvrynUyey9CmCE8hwtuzb6MgbLvvssvXH1blv9X1qZXeZg19T//Ycyr8XerdWEjpbFtLhYa7cwf
e+ISVzMnkVftrknrbGvO+ePgLYxHhAGZc4d+jIUD/nJhRy81VrP/PkaRXATdp4DMbQcGm/4uW0A/
mjm6TdHuajXcy6k8VopgkoWgFcavBPtmTZWshZvrGdP21/s+M9V+2nVFY6IpkHC6zrtNE/zjf4HJ
yC4ZWSfOC8a6de+GZDRw3R6Xk9B3elD7y//olBVtixyX//1//8+/SFmtwrqpwpfmv/K3/wLD16Zf
wufvc1ff/v6v3BXUPN2lbiacU+rK/LtFVKk/DIPEFjh/CmuG0AH+/Zm7shxYe8Kd20ANxxHK5q0/
c1e85ehctLxpS4Vlif3v5K7mzf9wRbi6LnVqkdIUcALxd//xZhiNLDbw+NV3GoUsJKmp/yanPYqO
jc7yn4L2QhdgdqHhe8ZXWQdIjG7paqLS8oozB2t1bx1yzSKI2/X9FSU2PcTs4clAlNuEV98d5g/u
XErJH3xb7lt8eTk8Jn2TP37bHMJm4Tg+33YgPIU1vqjT4kpXGOd54ml0i0NNj54/p9exfEv1m7l4
VUzH0elQy1G3ZMFOGXQ3pTpFjHgtEu8iBC/X40k4krvpWXqE+AS2GSurS2V9rRGmxugqAu+Sjynh
PsRYtJGVu5o/brTTpTe/xm/EVMdEmb/Mv8PCBwVghMcB1WDp7nrXW+oTjZZsqvHbRWEdHLxt5pfm
X5k/siwMIlZBQ0u/mT+ql5BKHAxcixfBp//1pUoySfN3mr/g6QsDNMp1ubZVupx/J+TjfJaVHgR1
tGSrOtdYoODyGprL+XHJ47qnkaERbDrewMFeh45+Of9OkGK0zbojmI14WCpmKehr/mT+VZ/XyIrj
hLRykFzHZDnadFl2/KtaOiHxWAxpOEm9z3Y9Y4X5jJB8Oh6f8LYQjPG3pZCE3yQUslWfunTFkE2J
9vQY74TVbebfiMP+uuS3iVkx22SzfaO/mVRffRrrLHEp673INzV/EWd8ANs4fS82XhrAN/7c1Xl7
rKVnf6othe0y6/BgovRmwVPg/2En9S814jGzRCEx7wCfI4oWJlyIMwjG7Wx43vjpdfqVEUBv5sfz
IfTmx7xX53io5KsovtP5aiCJHwSNyeYM+jXpq+Z46dsUc/sWjpTP9GnzuMuvIvOOiGOF9miJ8i8k
xrZBdcxP51+ucW8kM7Mb9QqGByAm8Oci6jYtxuFtm+3n172JBoLOowP0c8g25s+t424T0iUR83Hz
R5g8xmuKHEG4nL+VbUJ8//NPHZNeTKyT457wOIRwwOP5vXL+2HUh2DM+DZuuBl+Z5pa+YzoLED3x
DeY/65ON7X4yLG0d2x4OfOOmg6m3iLr8OY2MhYuRAPaQ1MPw9CwOJtgknfzcczeky6qNbwbNu3N9
Ik6q9J8xrFkn2Km4o3XlpclDX9hU9Ojtyhy5RcW0r0d1UVY0n/jtsolicoPmRTuE7SpzaGIYy23f
UCQkF3YXZ09mTcOXFnolKzISA6Pev2TCX6VBxhJmVpdrRnBFnnsNkoXrrF1bfXMN6mRZ2PW6zSeO
oHXJIPYfPvXNsADCoX89922gzoavP0x3f/7NX0gE/Q9E8g5xtzSk/d1s56g/mABtOTNkDSawmZXw
12wHdFYnNHWAF9u6pP39f2Y7U/whKfqAQtBtcvg2FNm/5uU/J4z63fPvQ7+fQMxcgVJYwgBgy0Pd
eBf6+RRZJ6fI252Mk2ZVplV4qUV5tK+L8pIGFrhoNOhuw1SLgZ3rXPjgpMGtxfQzXIliCkC3tUet
oeEM8xxYHrLKDhLxBxIiJow2q88ao7uoZensKlqtMNH5LYWbY/H9hA2aXYCFIGOmU4eyyfX+OAWW
pT+53TQ0W51TtaRNaRNrKU6PHoi/zDShq5XmonXVq8q1ZPXduf5gAn4fOn/buMvaQFf0bhM9/7hx
CEqdYaSy2VZlsJkdBMuEWms1BusEScOCBqzLwmbOiGkU8qzwT4bztzjr/3f7nDbXshXXmJgRycXL
802Y+XOg/78mY4jR6Itmmzr1lSX6GDdVRGKzyjFVPohIxA9hzwCb1mtH0nL2m/2nZPjTwbfYe8jj
XJb0LPy4/aFDXpFIDr6UTbAkdXjjI4ReWKM0iJNoBLSsxl+hDXvBUxyThxH2REoCjRV6as3K7Ur7
Flv/y0Py8TciyTnfXMBJ3h2RhrSPZxXNLLsVuD9EQ7DOCL4Ov9nxd4EXJ16a3C4gmwUdvo56t5na
dyzatrwWh3YDAyQnp0CG3vCh8OhRtBsf7WzmHaeaVJbZGbu21/orVYHlT1Rp0k4ogm0y2PgUhsL5
99Y0p69GkIyyj0qubs9l3u+vCYmzoBUYTbuty1flkTS0teBFWC7tPt5dKHSdfnHUWL8+ID8fdmnS
JsqKHGKIwaj140a9gMSfY+XI7qlBY4uC5WWhu/n611v56KibxLmuozAjkdb8/neXu+6g+jbimF3z
KdlNziwqy0lZJpZR/uY6mq/c71aGp6P4/abenWBbgA/AQajdgq9wqUxBOGij1yKKi4WlqGWOTORh
MF78egct9cFmHcVKxnJslwv43YA8BjG5M+SyW1Pp7SKgq33npjpGlCrdTMWsyXMvg2hsL4qiv0PK
Gq3Hkh5y+lwWhaZiZCHSWvf04dPjYcIEUB7f29yc3A+ctsOjZYgPpRx02i5xhCXGe6t8a9pqnokG
ltIn5ntvNdXV3RhfVU4OiyTGascYzfAAjcZvro1W+yxKGe5+s+fzAX13wC1dKFQN0lHmT5etU/u2
SZ9Fs03MBq/HIby2GuTUgc9e0Yt33cxhWd9pa9W5d3UiUHmL8arPOrUaBpzd7OwWyE1JpIifSquM
ReHkPV0uUb3yQ6KojovF7Dp9UdMstkxkfqRBeVeQlSlLqp2TaR1YE0YXQ/0SpiAEaHXUd94T5WKI
GVF70DC7//UuG8bPc5e0IB/NkgwT6dlpev7ueo7cxI4niSsH+WbMQ9uJvFP0dchJtNQ0QEZ5TI7P
wZdTymGXzY2gmnyb4S56E26KKdIOfv6axfyv659m2MOKLplPgQdiI5y7HOE9bexW5jQj23QbJurO
xZDR1b/g7hPcpwPUlF7NKNyyZfHBaNbgurMUHo0MeoMlo1vDYNV4T0Tp9YCzuJsXmAcfjJjqPlDk
hWOpC7PRjTNUXGLYRxMNxVagTPo3Yda33bVf9PcUueOBhH6etuEqF7eswO8dmdxWkZQ719aoSWbt
uumQq+ZAj2NEaJXQ1AZKhrXKTYxHWhE+UIh26NFxGgofjo/QNET/0F1WuLYmNL8s8J19GQuzwNoi
A0HhlynHDkOg+Nx0rhQQ0FTb0U58J3SJkZ/WXPp9uI9rkW6G4r4MycCOgoJI3iXnQodrEE1NDI6p
MpEtaDdGrhD7uy9BJV9yVV1JcWfn1PLTUn42DftOTOIJMSUO2e5wlhr0T3vKshcN9pYUedt723do
ApVVSC6VuhPjFS2rVXOZBONvrqqfBy76oohaGYpx1lDq3QiCf5RsJUuBbQvpukiHrdPh7GqEwx0G
vugcAgpmGLH9Zvz/cKuQv2ypz0kY991W3YqrA5Mjpl39obb66zZP3lrkLsOk3Vcifoxd++k3d888
pfw4YDgSMZUyXMPFQuS9yAiET5dpSUvsJTrwRXHK2BbdVhpG09WzVN0EXWqvNywcCzn9JvPy841L
w5I5h+euO2er3s2xfiu7qO9ydlflT0VlbqLR1M7EFGuoK8mzNzulvWo9yfbf7DTKrp92mpDDIc61
gKW9P7spDhFkzznOolVHHEW7tZWmHTTncTgjc/6csmZYyg6eUxJMRzr6KVJkybPdPdAkaPzu2/w8
63MY8J9xkJwZ6M7enXXUJ5NhF269HQaiIH0eNvzi1LoLM8oZuTP72jjWVE1Ip+KTSVM2hgLRGrfx
u9ym+iOpC/76CJkfnRriYQPTVWkZZBE5gt+NqWVJDxrUzXpropxbJom2Lkg+42zXPRT++AYzzKbB
O/cWJIV95r3kMbVyjLA8/VAnxqd4AD0Ct6XB2Q/kR9waeFoD31pwXleN7t8ZkXnR0Cd6JBTptggg
vcZLL8pZ3iU8+mNjPvrXu3QKa95f6S6KPVaEOKrK9zGtLzQNrIRVb5WY3C1WAn57NJSXrjNon9R0
4Wt3qLuXnSXoqE2GeDfV5BsTOd/4Kau1WrefzYnQxca1DoH2qi+KZmW7tbue4G+oPkk2OnCeVex7
1lkrnDvdzNUaM9JpNQjQI5V7cCmq7mTODvvizLeYVgcw8j7HCGvj9DfRl3jH6SP8AvrnGiQ2KQ4w
nM3vf3cWPaOC1YNp7baLa3BBwS5Arq8CONWIlA5dUwJ6CsRZ0GMt3mY4K+TBWxRqNKsT8Het0HaE
52Q5vAH+SonUjGMzUd8fzWUf5U/pUCKInxezDeqVJvmiOf19FSTOeYI/yJqKNvEP7Li0QAdiSupg
0iyspd3F59il+OvCq6l5h+PzVKcz/19Uy8SrLdzV6ts+t19/fQGcor6fLoDvjsa7+6xvkl74+Vhv
fdrtAMuMFfApA/KgSnssCOiwZVzAxRpotG100ay4gaar5H0XNZe//i7yo5GeAJxJmlHIUO+HPmcE
azbKtt66qeqQiTjjXpjxY+u5a7s0xkMou9kHAbN1kEsMCIlxmQ55DD2vOHNFgs8XvtAeGLuFLNyG
peq4V+4shZowC03nGCfKaLHH6kmafEhY5s90L3Rnri+KhVfC2OBg3PGxd+DvotWkvGQZ4GpGR3+c
rVMnfEuyBuSQMi8byIcbmdpPaUFPjONS+gdzMWzRDBK/62cI0wkoLJz94FPiz+W2JJb1R0t4z6ia
7+02Ym4v3LVqyse2qelgC8JDWJLUq/xXx4iS3/hK/by8IU+E0FIQA9s6KY0fL3ppOtRjI4ZTR8TP
oLrx8YKuBXifmP7XZ/GDQdJmCStcFsp8qj6f5O9urzqJbcRvyBIAnb1FRblMVbFj6LxygO/TWRAs
shT5nsjE3a83/EHIyz6iMIYQSuqT2u6PWy49VIrKkwzPmQSoSa936wziLG7qF9NC4jc53kqZbbOw
s5ns4oP6SEdW8h5x/TLGJ7lQzqug4X07FYMN9aSK1nm48Wz6C379VT+40LF9Mm20zAQXLGx//KYN
Lh/mTNrE2dB30d7t8zp6piX+atAkMvfwrVb572qhp6Dl3Z1Oxg9TKVroMJZ7P6O6nVYPuAbWW6Nr
jyh6Voz9KyScq8lWB3gOzdKEBLLRXGtHluHG9Jwzs0ZXCZge5GIurgaralZB0HRzjy1djOF4FxqU
27XfhUA/r9c4kZKpExG6Ej9pvMO26WTQMSb1Tt6s9ELRyRQrrNX1OFzKIHr79dn48IpliYQ2nXQb
mb4fz4YNytIHf1BvrQxfcvNCCLZqZvaRwdnCS2a2BZ2GZKX97oL9eUXuUF8jmKZGzu464scNR7Xh
54Yo6i1WlI80gF4bitUh+oR4GQzVJcuVJbT0bh0PMGpsH952JOtV0Gmswz0/XTq4BC0tgCg68vVp
Avv96wNjfDRqGIrFo87N7Mj3owbEEDQHdcwdpYlnRpWOhQzOGnFRX7Bu/BqERMedcDY21BFHjbcF
dQBPTCgUKsqEjGJvoCCs39w84qPzRYTMmWJ164j3F3KDn59pQUbdApnCNTQdgzMNMXVST9EKSLQ6
1g1wL0h1+sbvMGwncDwrTJKIbeSkV2O6zUwZ3lrD8BWEbX/bojMGilAf/WzvwpPcl05wnBhpDqVb
tvDrZLYNCTSPGfOCGxkXjUMLV+iiQJuKmZvZEcKF+ohtjO12j3V5kRWsEMKBDM9Z3TTPySCfpjaB
JGJF6sEs/depDNdxZwTbPguGi8RgWoN6VBxoPq5LYoBfn8YPjhcdGLbNYKyIpd9bCgaaE44ys8tt
58ulNYXRGjc2AH1ZCwWnlXdh0F7bWvUW9b9NYn8Qa9FMIpSrK0N3nPdJbNQppPsrVaIlTNQu0lux
CzUP8ynPioHn2cZZX1W0hKU9jkTkNy2rlNhRWP/+moq1lKTsP1cjfpoZCvTHTeGIEmbTeFmJFJxx
rOvrsKefXgXG8+BkyATz7BAJs/7N5fpBIp+GGotsLosYRS7/3V1uTp4foW4st40aUejPRipO/iUq
fP+Q+qW5DjU3w/8FU6XOB94LFu3Xp/+DUQZ7QdsFTWIbQrrvhjcipaxxA1luk3bC5Blnew/f8rpe
IHA0V5X+2z1mKfTBWpKYUsdxkJZdVOTvwg0nFnnrTwbb7FL3S26eZOCNfTWQtNmETXWbZPhnG0Pp
3mnS0bkMvVfUo8Fe4Rm39QfPvYq05yzSg3Wb0uPZhyEMlN7yr1oTuKNR0t+fAwdqFGak9NNp9w5Y
k2KsJMLxOj5o8aAQczezaKK4NYPksR67cangwz03g7ux8JC7BpLaU0XIJTOgzrI3G8L7rCn6dVik
/g7vc+sxFuILMEy5RpiVcafDWvKN+YOE4T3HSttG3dIwdf2GbI52J3Ak91QvH0LM1M5If3kXXphQ
ZEd0fiX1rrqeTEhJbW9dU9go7xuk4U6LDq6zHx06xCcj+tqR1696c1G14Z1iBXEN41mb23lo4Ukz
1txO4Lk3kXLhJfrjPmiBYE+j8VBnBs7fo+U+eXWUbcHckSIyhbjM3OSBSKY9w6BiOg6mvpdFa5w3
jfuZRVB8UcB4PDiQXBHFOdnDMEZ3euXTCQSxZeMazfhpBrqlYzM8i1wmjB1mjIm0Bv9tRhSPY5vf
RqF6MYNietFj45oWq09NGmqbzBThxajakFpy81qMNZimtocw5KR5u4bgM7HeA3yBeoEVWJNM1SqM
qxHxJRRCJNuo4xKEphPa9AMlt8dGi9qtMT87vaSCyVlOnkhXlq7CIzN7eGzyvDnHG/v89JLhFPK8
ccxtMgv/ovlHrovu26PTa15MS3w3m2oBEoxiSx5IPdqH06O/f0B+pmLfk5NzZJFuaDVg2oMWjdhv
DC98ATmp9/Fx87043weDjqbY1ZocEV/1ebAB1kGfRoNAK+9s4oTUNE2TdZKYdBd1/nSpQXS9BIRl
5l55eXqFyt94GSaR2DlTvMsr+9Bknrz6+0eZtXDPG/Oo0jpYyTqm25L0+66Gd0OMW4j7IUaE0aiU
0n0L06n36M2PWVKdu135MHIGNoGCUpgY0rsVMNONMTMetSDP93XAWkYjTNaLQrtBW6zdDHl5DZOw
ucijTLsyKnLHbthsvUGzVtLHH9uHUHEe1MjZTk9TQvyLERUx0IOzqgM3v0CG2F8RJkDpSAAeRWF7
VccrpWPRhevGdZm4dHlqQ3LWFaWH14edbyLdjq5F3kXXJJi69TCGMMhHmmcKuwv2lh52e3wpgAPA
939IxijZFthCwxI1vQc7ws0kEw36/8nZ1vYwPYzCIIXhd9NFpnnTA9oNTIUM9zrVq+oh/ZzML4o6
SED+ZtwMhdqWLF/uoYWOtzYc5UoZ5X05ViVUYz8jR25FaztvKdGxJL6069C6PD0idO1Za0DoqMON
0TfESNFoVQdVTmqjyvjzSdqrnMY+TwNodxNYQNF4+RHthr+kvFZtpRGsUvblfs5RojJxaBGRPiTl
zDJu9TSLgY9ctXlRr7HGTrZu57n3XZDZdAk6amvFbBjuaQLLty8utNGc9kNRb2oTCg94Z6rn3nXT
de1nfxBPHThGug9w+u5N65jXXCe5SR8//YnNRU3vvLCL4DWwaXAwhS/JQejlJvchcHTIzFlRN+nt
lLbXozPYn1IgoOg+6MzSBq1+ksMDXaEpKl2xtgqNxHEWdVsvLZ1PbXBe0sv5mfrvsBmqqdnVmh8/
SaBk9fy6bRHlJgVwl25gWLWcvL63hTYuzcqkSymgeaSaoodsDD8zkCSfM8vj1+PbyMyrK6zK7YcA
2Kcfpg9D27fXlhNeBONDIUrjDl15fumkw70PLeUex7r4GDXay+lZIsLwIquTbJF6ubnqM42zQe71
mkmG3hvbu0WT7N2OjQDtEUxin1ACXRWRWUEPapvVRHJpV5jGeO96NnRCOpqpt+XjPZ0ENF4p/csA
cguNc1TftkNgXLgivKnQWd028w9jplUNOUZbvh9DXOgkaWdgWud9ZlKjmp9GbRPdhlmxsnv9sztD
bkpnULvedp8GK4tZr9nciyYocE2oneHH4Zf6Kye633Va3zL5OOLKsxXrcbmqkloeKcuBjMDLEFhm
Q5mir0qYg519kJpDJ30TQjEK/fHSd8rx8vSoCwhk8jgBOatFmxEb2KtqqOOrAfvVSzt5cEs0jWkn
XVJjsA/0mYdQoNNaqBJMga3Z5rk9yx3d0p12LrC8vUV+LS4CEGkq3/tGXOxFgW4Qda677cdo2cYy
21Cira/NkI4cCyfNfWk6xT7Fn/4C+EFweZrscsG7AXj1FUnX6Xj6IakbGLGrb3XIZgfhlmvHx3AR
jOfzFDZ7O2jSdVR+zbXuxfYM5hzybOzA3oVx3OK4umFFDa9RDetQND4gOVoDZAb3M8vTc3MEVsoy
YiFFuNY6dwvY4zWM45s49mjUS8aNP4VftbHaIhKHJtuLdVYLvgVxXzfU61w5uwmN9KLzokMd1I9N
SXuRWb1G3UEwj7OAWQ6N+PT/GDuz3ba5NkvfSqHOieY8ANV1oImaZTmO7eSESBybMze5uTlefT9U
qvvrv4EG6kSwFMdRLGnzHdZ6Fo6ZZ12bCoBT3Z1yflONSFI8GJ6rqXdijJkVPkL77HfqzZzU0wxB
knHIrfDA7S8kQBHBuWtQ/Xv5mw/cw56dD9NMQrtNw9E8YuhZYO1fVU/Cken/mdW4oFIELh18B53n
E7FYGOtRV/WaVSg0zFj0W6+bFwYHaRBJkB0NMb92k/sE6XXGNlofcjkfrKm499XK7miZino4jKQX
kRFi7KxqDttU2069GeIg3jgFK0dvWkIT7rXFfnXyJBkMtc0EspxA1LaUrA7/rbqiVtbzU6961Pz1
9zxv+rWbOc+ZrWMkaW2Ck/uIqsBhXhuV5Iik/odvFM0qTctk4avcqyB6dqe52WjjZIQtaOY1UWbL
kNFbD0zjGuHfigxyzDwPijyD8qBaErQsELZ2pd3ScfyVzu7OESCPdDnxH7KMn1WtXxmV4DHzw0o3
N95M7xm0859kSDWWfyZYOt5fXJP6NThJEDESSwsAP3yvJFOgCBFIU60nXeI8aJ0iW/dQ/wvz3ez8
69Qi/OmBXm7zsqhJsMhalJ/NFQ9XtdNHQ+5YVYFvIwEUv7F5dTT6iErWKRpOMzhNLkeC7X1qCi+F
8K0vrbJ0SHoCD8AcXPN+vuttQIeMeHkVudCZTZg3eaXiPYnV6YrBPxlKSYO0MtW67YKhIY754iV9
dxyTBEObhUlhENBW0u8EuKkFvnFkEvhVMUqOkbe2XfnpZ9mXBVZ5NWCVW3VUFnjoibUveY3tvn0l
4vNnY9QIDCQs3Wf7lmoso+MAb+8Au2gEdLFKTWypfq0jYHAwQWTqBKeeFNN6g+m3uPRRvJtN9xcq
jnilGgeXsgsMv+l6LruGuzGywSd2U52tzC42mT6+O4amhd4w3GTdW5uUzSd+oOHUCa5Lde8dSjOF
yLfg+0CcHdqm+6i4AGb1lN7VJG99BkSnSxNvUzX1eMqHaTw9vmoX010M3RheHsAwaYfDHNfYQixQ
kh5tLnNGx6jrU+HbGlKQ5BRU0GUa3ZNb3LaEOOjMjP2s2vSglE5+F0tUBi34HeEwgn882GVWc6pV
fLbGAYBo3DUnQ8M1NdR6s9GDvDmZ9DcozYfaDDFmAXTnH2zsqf5r/CkNUjhzXHfAQRiMCxgij+ee
lGO1g0v+wWogPZF1kp5cene8VG236WVvclzFOjz6vD05C5GlKRfZhxznbZ/6V5HnezOWBOVF5e8+
rivQ8nmzKvtOnLrll5BnLBeQszpsUbTulDjetBdg5ROW7eVoDocSUxlLoOUbaAKPvnSrFUBBbeMH
3R4iGfbfIdLXlme2p8cNSN+d15rBXmqAdMkHPkjl2EjUyqJaFwn7/0b61Sl1tDepwUdul3uPh2jB
z2nlZdtZggQQTXWakbKe/HH+6TsUS1aHsIxBVL3tXJCVIpoJUMmW33LTtgJw8VydeHrVYY74zIMr
OGQ+F34IVCdIqsUpX74yhiScnUShpu7e/T4S5KUlESlp3IjZU9gPjdeqiBEsS6DCj8ezIuCofHw5
EOfCmM7bN9UUn6Y8x7+6fBUk815LXbqgwd61tjHs07oPPdnYgNdk85bU7bj7exfQdnHiLdWtbcuB
P5XQ5QH4w3+eAarkZtIcmILirRBx+fdhX9n+qnIzuRnmuqh2yrZaeg0YM2XXaUfZ5L8hBkVblhn+
0er6gnO8v1oLYibxWtB/oY+jkx2aPrDx5LqG27zbFMrS9gav+ApSVL436OAwa5GMPRfaBn28fymY
WF2KcclRCXRMlFpt8iEnRka0ntzFyefsG9GJIZ+EBE7OhqwOmdvoOydyaK4tn6TnYF7DKCMsgN2D
1tCrggz/GDoCHA3FwTrpwR8Se3ajn4zbnFCcYVDVGqtkArFoia/DkBzk9CNLkl1qi/b0gF66j0eR
VeN06Bf40ePRR1ix0xgZsSOMKjTox7OuJ/vH41ZSGXwoltw73cXGjuBk+aGPm8ePf3ylDxZm+AAr
w+Pu33/n7+3jrwrNqNZlR6733wcf31U/nu7jy7/3F5qmuURe//PcxseTf/zx32dCvvqbY87e36f0
zzcmSPy342i/CbMHT/b4V3PN2bfOyGU6rv8rlv7xVYEp9W9K/T9/8Hjsn7uPr5ByFDvU9N8f9x43
Qyxh9jzcmI/7RE6Q4z4mt8dDxLfOW1mK362qaJV9sFhlQDTw4+4/N3NGIy3mhlf78SVnOjiiJSTR
L6yjMKjFk6YlBRF0wUaK5tzrmn1BQ+kuOSTtLldZGY6lAdFx9PyVvuwCx2yy8c+rrzEz1HqMDaJ7
SveDCxHuZw7nMJfJgeTGeYMB33pSkwEsP6rGi+vTiRNNuysJo17JFieEXSOWHxBYmfnwie9WD+eE
JBholszvNxpEs3Wq//ZpXW4Jow767G+l94OKLdlIDnJch7O3bkuLRGObs8fNi892VFfpmHcEK8g+
R5LfoiR6E0zsV5oLYVonliHwnhxD34mx+R2NcXGMSFna4n+m+4/U9yKjpeuACmQQPMNSpIdEzm6o
B863SiEuIpBjT2v1NE/WLg3gR7dQvWHOmqFlqHMhC7X2iZpbB6isLTfq8aRDjh5YAoMd28i+kuve
KxeidPM7/Tb0zT21I2xOBOJUQfxkifHJzMQX3HHyO7GNcP387HsjChNF4+FbatO39jEjFmTtZGwR
RhQWNHYMi5ixMBGTVEgLzFTrt4YQ/pnsjh9jd+v06jnKmyGESI73HQvYExSO30RyJNvcb/7Ucfei
qWbadvpQr9NqPMVZgoOCCDzp8coussQOophM5LZsutATVXCKJdqElNrIqAZt35mfbhUZ+6T/niDf
eo5xPq/qNDpr6FMgKx6mXqBGsvRzgNVwmwdZuk47QW4H9lGCZFKDy/M1q/8AHoayQwu8M5wYU78j
ijWBNjBm9Z4o11gCp8711QJDWhtwLcxW5oy1jPyqaTLet9H8icYxv3p2TZi69E9lP8LvdPrhbiE8
S8v6TSvq9uRBDmbXAendwCV1KdJ67/S2fpjyFDdW+arxFE4Oo49VHUFjAWMzbme7sHfCy6J9a9a/
6G77DTscEcae2d9Sd6V3lHyVxlq+7lQMR9ADDMh6E0F6w0ax9GgIBb07I7ByK5kO8AfpCw3NFKas
iUg2wlEU9Xd0TAGVCbUBUoOTK93vvYm1LMdHohG26+ibrCu1w4ygnoioyj6UblWfq7TmSgTvGws2
I9sIfffMJBFVVPLDy/AIFzM5KVYm5VkxH2p9lFnkKMh17cD29Qf/fTTq4uj/zkUnb00UZpHM1rNj
XruYCUNL2tU+18VVN1B/9I7B0Z8kEPSmvty5ThuEaF+DTZLbP4cCiERrY5lNUup9vGHke1P+Gumb
RQjgLq06skIEjVMiKFJlXAFOIHZL04qW6UdKer0YBsZY8BVE3T05ZiG3CT8kYM516DoiTXSCYjoy
T6ATwyYofPNamKyFc92mtHdJd40EB3Oh/1o0YLUmKUb47dDXMdEv5q+KVbIm0h+aqL86YoCOnYH3
jUreDUsXuVY5A9BxgpKPEX8/GNUCXU0+kjTajZXTbCm5xSZJA++SDDA7CGJtMHYh53QkO2nmfmd0
Tv6mRrDNpdOOSEgYp70UYg4zleabyBz+pKmY7pyACGGIYFnJZgTclmcNubk9RuS5dA8a3ZyB4ht7
dXKL3QZCe08BZunmqw0QZ1fiazkIo1uAlFqwn/roRGjcAHEkS76p0foTORdRX9uMPQ5gYmuZBGdP
szCCSyKsdUk81caQJR/t5VM0WM0Aq9G4ebGkiQt6wjw8L3StCVkmhfKlWW6GdZbYztGrlHdURDKG
WiPPbVDnl783JmejsoKvqEkosFhCbHWIiyn9JrPU0GuSs6iQqTgp8A3WgR4rQIaDcEucIe9OLcL5
Ew3luDF99hdlHMEIsipI3yUn1VJNmqEj4wN87ALMF8FKtVZhboyHbeVBCZ0qbSdTEKPwVFdj9cs2
gB3UVp2yJk/MzWvbV+6uQITFaCsietFPdvAaY2SunNYaQEdGRMPe1rtfUzUnBy/q+VnlWovIV+S6
Ym55FPhyClW7A/biL5wS3VPFKbVyAWox3blp3H4MZf9h6uQ55RQ7lQ7kUI6VQZ04fQrTIsfRCqd8
cpmF+qtRavUZlXPYU8E+GZBMMnoZiEO8I80Opg/XoPfUjO0dWJ23WWWXJGKpEQ9lFrLL0Xi7YfQo
O7GPmXrtUF7J6aWNOGWLRAEKsuMfDBuBvCZkoRVmtYIlb7LNCeSpysNAmmGlTM6ojk9mwM+0OB5v
gEJJg7tRpg67uoOyixsqW5f54mvMvjPyxnwU7LrKugWzH6Cs9QpG6qCDvXq4DrFoqRhgk0Lspcfy
i+kYFNra07rxKWlPihhjYSr/llMBxoUm79KqP0hZ4U1n9/llzNv3vMlSAiNN+Khdv3OYmm2pkyHd
CoRxcqp9glCMS2LThQiALQNpiyePZfq24NDeEDY37wbZH/tkNIlq0rq1g/r5BiJs21r9szHH6Oey
hqTpxRLT16mxnX4ssObnngUSRsrKXntVVa0FI6+dsBGwwfc9j2jED32c/xmMuF5bhkuoQ5Cz4Cms
30URmKE9SM5YZl17Q87RVnkD4DHiQpnLTAdnQWS0knw3BQ5TK2dcjv74WyOT99SoLDiTSB3vCjSV
qLFMlm0j4E/YBOrKKEA/kzC4NuCjPDU2PWw0mTcjEKNPuInInu6wJQCmsV7dx062wCkMHfaSO5p7
nFuS3InnXlrlt7qINwV89ic0CtU3tPH5zge4vDG6H7KL6hcny7rLmKQ/+Lg1LwqSyQmdSbUKoi+z
z8r3tOubk15rIBGWuyjjyo1yzfxo9WI8kEBUbxov3g3jYHxpaXHya7WVwbjpG8d7J3SN9BdWg3Hi
0auSY3jz8eRhb1D0BIySnCjL9qbZDBvPGOabxa955WR2eSgwWa6JB4TZq5HP2CQ/nbE/FJnf32s3
ia/sTK9qJBclJTGMEZSBHK34Uo7qwTZI8ohK/StXtwwR/7kZfjOQaC+EPLL+K5BWJoSQZCWkE5jH
5jZLx4NutB2fLh37hgaOImOZNaCACUtEPey2KDunRi84IweWJDQvVRyle2tB0UWUKQ9St25+pBim
namHSlXExtZOIxrcSP00LXF1zVJcHYNxYVSq8eC08wGQ1m5MMSvl07zT6sR96jMntCe84Cxt970a
nh3bUdcpkzpXEKPfETBiYnXn6hpBJEO7l4TgHYJz0VDDDtW7NBP8twwvUVUG+7I2f3tKtw5BBmHe
WgAPo7V1B8IUHqj9gn0TiDrYGZ1vn8sx/sRax0DU84Ztns0uOIwhLHThHhRx5Lu4UN2CQOmgJdlc
cKOpYJ4w2ntL7KA+Jiv2KNmt59Q1UsO5p6njrPSo9IglyeydWTERIfsBMKQ5bd3UtkgDbLv9DCfm
gJTnMCeFuSn8AlkVJ8Ug3Z3FqGrjCL0+yNyZVm40vSaN4ZwsHAsAhxfE0VgGu8qXxXps0/qbUZTb
1mWkLFC3hLVbkkUWBekqRu94CxiPr8ymnTYeizdDbw+cSCPSD7dn8NEnz74NVQBZdesEn4Yd9Yfe
YjLcWs5KTSlF30CygEmXva7JutgRaGFv9NLWtqbdXYxcm4gTBdG29J+nmXYWuSv0ndFJf5qMWA+2
H/yMoS0TTLo1kix5ikfMIkUH8I9Fe0lx4TFRqenu6GiBYiHWtsamOg8TeBWTxi9rSSRMHBmSFBoi
wkRx7o6HKAcK2LTetBuqANZg/pRljXeVDYxzAzym3oLrktqbMbKV8eQ9m5poR9LJx0SteK4EjSfD
tbOfRfOWKHsR8sJEe2kTteyQzphGGtkzfyKvct+M7KOeymgbOON0tv3eP8iKJAAkzFzU8+SSVDhg
DLv6XlZje4lUbjz3w0tN9hDFWaddEuDE11JxkjDKD3MEJ/cy6RgPEWZw6Yur49PLxT6qab+MWyrb
Vt0jKpivqZDeVQNCZvQO4lXXQjXqa/2xqBkvkK8pwWrPuImWm9aOFQxGeGOUjcE10O+svc7lpO9j
KfK9nOeXOlHZmRXF9Cztea3NGr3Gw2Du2O9NO/v3xw1ju32Wm5+1sFje6aT+AsABmdNOmIHi6WWO
svHC9aB/tnv9mJjJz4ExMVPrng0NlClAqUF7mbuopC/Q5AY1EL9Wq7oLYrHWmtcNjIY7duxzQYxH
gfYZ8oJ/oGKomcpFEpbWpnN2ZBCSDlxZ09Zz9WrXgaU8W0m7Vbk/nyoGxdvU1GGQ6sw8da1nneOw
bm6cJDSmaLjn6EYGlpQNyM0z3tHxGMSIt9N6+EwbOJsWUSpbiAjj0aFhFWnabvqkwVZbxlAUEzPe
GZDdBuOUF3H9rXJS0gnXFqal80SeNtyBZCedmjif1KF+jxLyBrUoJjKhAiNopeAhm2UCSmSuVb+z
fOcUsYFXjllWbtxUTTdLTIQhTW62M4uog0mbyXUysQwynN9oUbWDk9R+OBrpEb2BPD1uNDkE63rk
F1OLtLyTMbsFb2K89Hzij1kP/j7v9J5AdP9HFcWfGubNp8KykEoCpUdMJVZTZA2UjFW9nfOyJIvS
6jZCmmyOgYUdShWPxJE3cIJmAONOTc5Z5DK5m6aR2Wuy7PghnDkOmepRG6qB6pC4xfe5nS8FXv4V
DCt5Gr20ZilSvWOMVbwlgnSbaMbvydapf6diOCp64jAz/GaTueXdnDt5Lft0vEWROE0Toc5TaTm7
ilMorIYcmqELMM9okrephV5qqaLdWhoCvsjPKIWyAcQeE4mbE/8KzK/G6623QAzo+tzih9Dwh45L
Ojhz9Xod8RYbbPdAY+1yemP4GxKrQTJgyV1SDi+lkckL4MnZKdOwc5W7IrIpOGCBYToQ5qpP93js
XyqwmpsoMIni9kDSOcp3wRio7pCRqbxSgd5cu5Neep9+B2kpaSJg/s70YrulfegUIQV6i1hh4YyW
FZDiWin6Dh+dQIfgDamNgu2luTHr2vmPa6PCFSzH6R4JCjUhg4dCU2v2EwjfMYOomJRgkOkSw4KH
ZJ2uKFc5ohxEeMy1ZvBkFUAyS3bVJk+NXw1ccsOk0tdY+6k6CIsaTkYUkI5rTwKhAQizGp1pWETz
vq/qejPWiN7zejP4MdtPsmZtYX+RYIl/BACLviJH3HrSDKM/Epa9J313my+8bnNk/uNG3UWW2o+x
HD9ik1lI2UGVqOZphA5jGwehTbe594JLreXybAjlb1BTlSw0WaI2hrGrLML7uN4vH91qDe9F7qzx
PRMmZYp3bBRJlZ5N+KjbNFzqvXhlB1m9tyin0mnYiqEa98rCIe9GJpJLRjLUEujr6gEwLtvckpz1
Vb6EKXQak1pm/DSp6HlIkVuIZNdCztOx1vOQ8GHvFDs7wyDMdYbFtfEqhl+mEygIPqm5UqKyQnL2
4HpxjToKR/1hHg6t32pgk1hEHQ0s2Ypc/GJNRkR8bDHW0rDWUAUtyW1LtrJ+Kh2QjyMArueG4dI0
sq/tcC+ctF6RWV6pZ9IooAzkMXKITrO/qeqXZ9rFERksNM1yMhbyi7Pvlr5eY7DWg/7aT9h711qK
a8FhFI7nNmOM3lA5lt5bogU+48W6Chs9GTdNPQNUj0Zvx2l44sUa8TVIehO9sW59ZRyx34G6t3V4
7BMicYm9hpiN2V6TnGydbVQ5h3IonwJPiXNFkChDUCmvnkfN6arxzCE8r8YoD25FyhwkZbaWZo2z
gor/QgUlebNaiGWS9mD5Zrax8fKz/IwhP8sgnPUSOcW48hsBKL9sJHTH+cVgU7ZMpLyjYRblxu7E
RE/NL24gIfOSuBqhqJHx0uSzOnLCHe3JzTHdDL+6wYQPmBF+3VqM95KtHQXJ1mwo32Jh/E5Ic2PL
Uf1padrDkezotSY+q7xNzkjs/J3nZH8GZxl1mXGxz7DcO0vCNfAk+JF+9Ns0q1uUPea2DLInkz1Z
m2D+7XhXw+F3iQlJnPUYsH8pRdGuY1XDs3MyClmshdBXKrK7s/KTPS9NVkn5Es1EkWk9wyJfyxgs
1OPFUj+ZYawhT+Zv3nCYlPSOuaGMteFkvDp+w1YULDahbvoxmK1f0sv0XaonMDZrVyHkh41HpvGh
qbKOBp2jhDryXkVfBnFUd912JtQQvtxWpHaGbswn0wNozMwxoKFGoBpgG4mt5cJaBoe8GH4oAtpP
sZrudQVmVjb1ucBZsM5cwYZwph/2W2RYA7iZWFAPpAXDoCm3PyKDEY2dK17lAfStR/qY64zFKu8D
6+j42u8CI7GOp3XHyHEBqE7+abT47xH66+IfaRS0cltuYlaOt2BK9qCNiUTRiXWzm8gKPZYteeKS
8UAu0jAZ4gCSmDgtxn673v6hE1IF0BRKrEHsOczjq2DIAlgvHzXtHpPPvB5MYFLEYPBBLuSb5cHT
xNgnwnomoVKwfhptl4W+1dSoSGrOfVsFp8dNMTh/amZrzP7SZsfwgqSLuXqK/No+J9L6TU2pfxTS
vjuRnlyTqfF3RpJevB5YUJP2hH7mfr+rIvofHGe8wC3hzTJwQX4V6VsWCAi1Syw1Q7CsXtZjKn5R
yFkpmIrsaFYQn/O2OMZ6LA/V6NytyhtDs+HQmvOG9d6aS0ZCVGmBzuNDUa510n+LCklxPoA6HXOb
uKEASjJhrt8zr9qXXQtVuc1fakZCIesyFB691VzLTr5QVE2HUYfLNVfFKxR9xivKOvSBJPJkVNvI
I828qBMAtOlgA1JnYDr5GOybiBBJZSZHqS+I7jGiN2wcDOZtTitAlM3GiLNjA9DgDA1ztwjZtxXB
Gfc2EfBjx1rfTVPw00O4BsUwxjg+4j3AutWRYqv2jSms0zjFziqgF1MZ47ccLAKDhsHYSYueZhb6
JZgNroNeHZYxu5gp15Y0+967uEEetiKg1cFfzmscPV+LqHB3WdCZW7vhU06wFBOapIoupT7u9dEO
CDEaGaKQgIR3vEXvZBZXsn61/RhDP3Xoy7XseRJehd5mSq4BlsEkwz9hxkYRluwpWUGN7WGubVpl
7ZIBz12DlMs2ljHXB1UpUoGweG18kLPYQXpGmu57wWfliYQtSamQHCoUVLey1q7lJPsDfNn2GsRE
iPD7Ly4Dn8sEJvHRKSHhQvMFhIAWLsmvibK7dVs46TmPiNacemWGsio4rSrSWx4Hv9/TTXoaWE2h
TPPAteOaTpSKelM/iTi7WSZD39nuCcbK+hMvJnQq3pfbuK71fZ13F6byzVo20v0WuSwnEml+ExU1
SjQgPupzNkN9avyusrp6Sj0iQkVj//AZtKyxAvGU8Hdsq6a0XvV+r/pPVSv7pbF09eRn6qVq0U/R
D0M2I4Hm1SmST+G6/acQzPecKVjNEj2so9EKp/N07jXXOrTmmF980w7nYKx/cBms0CCa8L9dkRw7
i3yGoJvIYM7RlESxKNdj321ioykOGqv0KDVf2jR4TsqZN5FOdz4Jq15jkJ6QLJbWVUmuH1GmnFu/
4M8TQASCUd6tWW4mvSxwy8rxyR7BGuuDbn+fUY2vkuEVn1yw9Lj+xh+Kp6m2xn071l9lnTdrP/Ma
l6YfQZE9jU9DYMRXqesl64bnKqLzZXTjnRzmnEQ62wAGLEjQpl4lWy0mUY7W2jk0rUwxAeBtm2vq
fomWNls4y4qRMwU8TZ05aPh44/yn4Rg33MkacVKMk02JyI3j/qdnzJCwNaEOqRgW2KjMt7OZuzio
EhhzeJ2+5eX8VfP+TgmlfbGDzto39NGrnM/yrPf6bRg5fjKPxGd9BucMj1NcSrkIW2y/Y7U6R6dS
1mxZ5vSMoTG/msY5liy3hSJ7Ls+CuypicRtcQRZyz7sOx1B78t1Iv/Q2WZBQyg56I75Zjsb4GWfO
wZeSgkY5a9Oj4jKC2PpOdtIzw3517H3owVgEVpOIo29ohF/twYfHmDf5qXGj4m62fOCFFaQbz0qZ
kDHNuwSZYPhnYtAdE7M8s6Olx6r7fRkY067LlHkX48MU7GyarnDPoxu3106HE8uZsWk7YW6L5Sqi
FYxu3ThFeYe2aWCBRfylYC7YqedYE/o9SEjWCTFbFR9k2FVrd9Tbp7Z/EqoozgSQaDSeufGOMBED
tyERmLNmeKNf7IdLVNv+DytTgu0PF0WD8Q/Vocd2CWQcM8vuV0WY5JZdpn0sjfYnHYF+MiXXBID2
Wx07uDdM4qTQk/OqcDjlRZ88DaP1InxqPRui5flx47OgArnR3TOu30/YIO6Gla5cGCFHO2tREWXk
C/VTQN5ag9+odUh0juKBdy03saLf1uZh2BddF/Z9bhxI8MyeI4Rxrt5sPc5FwH39fHIZYOwnNx4Y
yZTHQcMWWAcWQV0pY9e4bKMzr3qFg7FhAG3n1c8iohAB1pHey6ozw5bt6Cu7bWR6dyZ7rp3fzBLB
XUm0s+/VryUJniv8hkzY9xq2oYsd698jFppfwmq4BHrOk0tqE1x0nZ8a+daVrdA9B7N48FU0bSco
URvRlVcx9yn1Ey06uQP6RWfWv8AVvykEyvxeq/QtaRjvND5+sWGSO5tUDDpaY+1QhPZlX1+IaiQI
E1Ume6iAQzhzoidZur+gQYswcftvphbfJLzn1y6vxjByiSjMI/4ZaRd3wqX9E3t6AkOzIWNOUkT7
qgD809tTfx9wlwz4Dt5dyeAzz9O7gduQRYnprvhM4vKIDrj/dm5run+IXIZBuM0Fs6nHTeYY3tWO
bf0CjWkTbzT2Qe+F3ciTW/CGN/JKf1cS6mZfJv7JGpD3dWRlhYXWlxfY4Gi3Haf7nvDmZtibvyKm
ykLGh7RUc+wd6jYGcDgE9W+S5NdTaujnJAN9UENcPpoWKWBKgHa0oCOfrNL68JEKfSegwaQacJq1
t4QI6vUwPk+TK06aij5HxkHPaUTMSV0hVAge86oKjWlVJxa7G8ZXrmzLsz99eZ42jhvLQtkJVMZY
Q7jrwkYtroM0s2AIk12Qmr11bKPe+t5Aqf9716253kGLmwis6Lu9Dol+U1RjeZiGCbNAGf+cOiv9
XtTPQR2I196M4ufBGtBcZNk9GBLtBvggrJPohanOdG6tICE2M/DuOdGKr8ZjF9GN9bGPqnWA7/Ml
KeazChyPcUo+veSCSRsms5MsEGHQ5linwcMSFQeyeZ8jVliYC2pyW9CHScnMIUDNBliAQNq8o4V2
EGFXi7x8duQYtuXg4y8pqqsz4YOsLDa5E1LzbQ9YcMd2F0Wl04olXuWLUYMfNqaOgsEcrAMVOR8J
io3VWLLgjyaNY4ZKd62rcd4RKcpU33Cmi0vBv67F0FPfacY+MGx162da3jqPzVeQ8K+q87tnntjX
JGWwmZGHbLs8GfYVMrSVVHl0Rvattmw1WbBG0r0RSBsSEqj6jhynmIK3bLsvXk4GhDEh1VPaWbuq
zJdLsWE90enaT7SVHZYf51RqzrhVo4BT+zaRF/fSxJp8oX6LV/BBk9CpqY+Gih57mNV8dUYGZWry
3jpL774jsaXF9crpzmrHuJL5tulyL7tg4XDYQE4/pauMy+NG6w2WPXggmV/wGGuyvWyCPiQT8sRr
VRxR6xnPkXNMuy6/121knaJy5EwzaGtcz3qZjW8Kqvab8VG03dUfg/g1IZvjBlHkbXSDelM4nsDf
lgy3TrbDrfTnMw7YKDiCvIErOjM32FUTJeqM8ZU1caXv2ka2D6LBSc9nrspWq9bQ1M2nzi5+ZQHa
S0LurDd0Ugkiu2+qpyPJXCPeCauXl6Stbp7dazcaBkRASc+MZ87kyYi1Y1vzygNNeXNno9vbvQdC
0et/0FkYB4xj1omRXbwfR6PcBSOeGVmQfRSgA2VwktvuSKtKdJwZE2or8M7hNpOvCVPxNcvuX4Vt
Jt/n7slVSbnF+D9s57b77Gv1PNWGvxltMVwgVRx7YTnA4+LvcdDop65UNhkK2rzhOuGHg0mkxsNw
+T/+BRT4l4X5IVhPpXGi/p+7/xl+iuuv8rP9j+Vv/Z/v+s9/vctf+q8fumS1/cudbaWYCd+7Tzk9
f7Zdof43enP5zv/uH/7b5+OnvEz15//8919/yhSSevvgaf/fDO3Fn4gn9f8PIuX/IuN/5W7/L+7O
Y7lxbN3Sr9IvgArYDWBKb0QjirIThDKlhHcbHk9/v62q0+f2GXT0nXZEBYuiUo4Egd+s9a1/vubf
IFLPBhUJYs1Es2Fb8Az+CY3znL8EPD3e/iwrFEmST/0LRYrbvPk7JM7S/wI4BIzUAdAGXsf8H5FH
wUxgnP9vqAMb2ykpcL6jY3i1wZ8pX/t/Y1D4Jq9sUHrZjjHXd5nUhNx0YLTrP0AdD6Nmgh7z0+c4
rx90dOuTErB7SspO6vhp+lk+EXkdwo2jf0X4nikJvGfq4W7QiB8irmkdSN9cGEoy3wzGo9dpZ8yU
asLBgVuhr5eTXq0w1X/PKO91ofnHxOrjTRaxvi4TG0UXQv1GSfYNJd4flYxfoue3lLA/UxL/QYn9
ZyX7t9D/5+bbgBugVbaAhjSOhSida6Uh0scaQ41kNScNqs1GKmMBX9mjogPzPMDcwYJL9lNqfjEI
CKEZWxg9dpEe4+hIzXNR2h+GsjAIZWZgFbqZEv3TzqJrkKEbaZTvAf/DpIwQqbJEVHgjeqZVMeFO
LN6KNXQ08KyuY7BQYy6bRNET5QshrzCyPb/E8of/AtIgk1MMGbqyZrTKpMHafOa3xLehDBxO9dwp
Q8ecHktl8LBxehDMidBLmT+IFibxeWJ64IfdsEL39aghOLHxjCR4R2AZb9M8ZPM64+Q0NoMymUTK
bmLhO+E/ExdKKhhgzzWScGNe8VxddfwqnjKuoJQ8CGVlgcfQr6WytwzK6FKzwu4kQjBXRIieEXXh
gh0XSBO/WF+cJX4ZE0B0qx1KHXEJbhoHV42vonOL4rUIPY4HAVjH+Z26TCe1troggFoBlr66+HQC
/DoVvp2YFMOVUFYebNkE8MAVIpDjcVZ2nyT3bkNrv2udzlau3Fr2g9l2XxVqPNYPoHGSB+x9KPPx
EYnGYk+CsyhnqWQrqxGOhEUwya2G2LLFi+S5kc2hkN5MXEpYfrY2DV1f44qx8DGV+Jnawk4W44iS
AoFKeCTofQ2ly1+1ygjl4YjqlTVK4JFylJdFn35bzvfUIX0fI91fQxdYGBSGKMN41rMU+4ZrYNCq
7AroO2+ZYMhO0BPZgXWBsckLZnGNI4hYKadbEiX5hiDe6NTpyd5Opw7sIgz0tN5xYskf4aS0SI8h
Vo73sWcCqyXT0mqYdDNbCfbk6LzNLVocb8LEMqLPrdHVeYlmHz1zPPW9haZXA8iTNCFsH/Q0VoiG
lU2ghqkam5oGU3fBi1lD4Ng2HZHwesfhOwXNvfG6aB9F9bQquuEDyHcQFuu0rb1lUjMcjUR5alL9
o9BCf89C6zkZLWMRE4QOxvdQD/P8kGjxQ1ly7I5M40GwzO9Rjwgv6uVD0drTpgnGpdCGadni2S5T
tIt4UlL0ed0uCLBJBZylNp3bPJKbp++ML23Cyd+moYNxiKTnjtgaDImsrIFLHYtW/dHVePWKZMDa
26vQ9XoXMlLeacKDjRb528EwtJXeEYVJ5m+4tNO6WlIYzXdmiBxG0S9iMvHUj/XTOHnpBbwQ0zo/
O0jXqSh0+prPYQhIWMmxv9IWlOj1RrhvKZTMMx5zouJwYPqx8yCd8Dcpszg/S/MFFZHYlQNPbNTV
yN5CfCW8K4A72iwCPbSFm5wN3ZSXqOH7ekAA55Wr0azes851NrZmd8eMFZUszeU8/rbnPL47BNPB
fsKPO/Q5ige6V2If6zUgN6Wkdh8GFbqGUJq/R/kqtfSouceewL1NPrPyJ02pNgQe794/JW3v8tUm
Njy1YmMws2TRzUQvFS84INxVzommV+u5htz2sY3krQyNfYiebK1XWUPnIjIk0lDVa8SfiF3qi5DG
rgmLZxQoxCD5WHTFWB6hbu3tKP7gAor/aQ5u8ZAv4GKNj0AiV9Fs+YyiRvkw2A2WkBkVLmmf+Utb
sAHSx1OCp/NieFxQPD/4nScaP1+mKzwXEROGX1qCFLBvGIgKRzpLzzCezSZ5yXGXbZoiPlL+IhiL
UdD4OiF+uV5dPA4DE44bUA6QN1DHdw7JLCvSHM1144CxMqcOY0yIqj8IWma1erWIo3cNpOB1wgMS
Tbq9wV/eLRgX5ZDlx/fI7UqAcuFLP7WHwY/dBeKECcOsFy0dw4tXrandnLlJWHbqiL7qG265bumL
ZnizzWY+I0W49aVTHMaWX9WIAvbBLtFbhqfMhU08P5eafvUwIB2xsKKQHet8W/kzGeAzAV2YLN+i
yjhxQWvotaz4MFXXopyzNSsIA29I0BwFfUGj5ETpzI6beVVzicq9SQABZ9IUKh7e7CxxPjuzi3Em
0RxbrXx3kKSrToKou4nXr5iGhy5sogsCxrMZVvO6dRgXNk75i2uNeJ1d+3kisKftxyMLk4IcKf+p
L1BWkrrwms7Z796iSEeG6644lnazN28EJilkOODOc2crdferKSVWSiHeksjEplYl5wGHzIG1RDv3
28gCCjHZANXDxl5Suc7HStH3tf4GopYlU+ZfvKjqV5Y/JlvfYBHgcTHO8i49Myw8sTXyqdhtk0oE
6YcaQCLQ0e46b2gq7/Y9cd2U4A3CBxGYAGbyJosnFjssZlI6StzN5IGAKnJTC5FnhQSWIDN/lQvJ
PDUhsCFt91OCdGSUw1aU2jbgqNrLmWtgr2XxWUD9q3u5r8k3rZDlssNyxXGMCaDEWq7W1GlZvet+
1p1NdTPp9adHU28gXcb6zywuxbDMm7ZCD7YUtoxwixOOpYPEYONQIZcpc54Z3xyXc5Vn28xIPlKN
dL9ZlOq6BJlg9DqxrMg4X1tpJGlzxBowAGdLEJRb/oboNZQvXfSnaT9IFoJM6Td01G59D10TLgd2
xMhiMSQhL5Sl8slGRriWpN1CKM/aXSXC9GLn20m4KGCKkEJutKCGUIroOtPBHqBIPo3aAQ3dCTbU
vJRuK49p6X5GIXsNI1KvcZrh4sMFLrNjEGIZsE30USaJ4mtXJzxbVNk35ZDPjrhmy5F6oB8kT8ac
GFw0Z/NVmkW/bi2nXVma1m3alreKDQtGwtdvK2eP2OQAU7//Y5KBYri7vimiNzsfja3IY3sB3oga
qxRoRYIe05bTj2vqymAX29TZZkCYY2dWkryt5nfiWeHOqpxqZ6LxQaCzi5Fv1J0znLLh7BliOqKc
8x7VIcPAy4EFfBtqtuT1nMqVJpCnC7wpazR4RKkRg2h3MaFqpuTC3Ge3zhJEnlHdbkACnkaXUt8c
g+1QCeCNBoCWKS0RsHjuppqK4iqLZJV6zSNLrOaam7K8tHi56E2dHZKqu2d19xSVM+aFin2sUddL
O3LHnZEpfZxP8GGZtf6aTamF+ke0WyHQmjedcDkEql8IM9IjTTjrxph/hjtHX9tRuq4IC7j44iOP
WpeoGDPbuTnU/qgZ35ByPEy5+e4ojXU7RATb9ynmGoTZnh56mKu5SPfdTMJbUNjrquJSwKrtYHjj
pcxV8OfkfjBVXRpVnm7nObmEbbbqDVbPjuyspV/sR0oXLU/WBcuKtOg/gQvvtSjAVD8FJ4jG30j7
dnX9Uhv+L1eytCq6bceCJx28X8FQfkctxvX43fe6yxQDyexpN16k72BE/exjh9DMdjuG1j52fIDN
3UXTydoMxLIP2ss4DjsZEfTsomRpU+1kUUR05Bh49PByajbMKbZt7C1rrdlqs9y0WrttxfzijM1C
KxNzpaOkQojsg9Ged7bl3KwGbYvnur+cbl55YfswNhXUhxWGkT7aVGb16OXizpWWXBUsRhTeOGqa
VxCaG9lFLWb44KgMQ0giXZ5xHJ5FZ5yqVeXUL+ofmQwTAYjuxqk8tMlwq+3gwcudeFXYxlNpyGNj
op6MyQcAIMmV1vKP2QSmZ/IOHNl/Osdfh2GMX4O9tRqDIeNY9nq3qbKY7Bd748nqqS3D10E+hj77
lzq/t+HVYUmPegvDeXisLftb2NfGIgZQ/cDaanYGscCjD8eDzzs9uz7syy81Mdjq59JQL1IDJpvL
NV6bkPzbT3KC2kk07GbQInMNmwM901AROW4FC80L1vmAWwfptXqDsOvMlbBpJab46MbxviRu04vC
YjlV8Q6czorWY8/Sv0VByaBxtv2tg1RqNuNTbjftbwgmsYcspEj9lx5VelsY72PTvA2yQVe+GY36
E93ps4Y7P725gWGeK43EVWf8rfnTfvY+bNd9DaKIGW9+J0znhubio7HHs0Z1HeczO/Nqa4/RrmrK
X9akX3vTZGJLwYKW3xMRGHXoc8Xo3XFJWFstNN9wHJ/EZO0So9vn/RPBhFjAqgsF/drDN7cYrGlZ
Ge7aKbK702e76FJJLq5zgIomtyacZli+tWJPR5YtQ42tcFLiSMWIxLshaTfIFjUzvzYBR0plUh7q
5HC3rlMvmtG/5AeHmtItGZ3T6R3t0PCXSAacQVtot75Sb0jzWneKg6EvgOeQi5PCJ5nXlUFqYR3e
mMDyZLTjE6zjuzfnD24TH0TabVgrbZyOGOGiVdPciw6UQ5puzsZb27Vefa5dUnBpw0Qcg9pwHhgN
vPZ4iqFusFx0EOva1iFv4vcu1R/JN3YJDVy5oj0kjn0TWvdGLNGRk9Cy75tvuIBHWytOPom6xBWe
+UsfbK7So6MExPnH5FpnbfLOjl1/p+NdGvm1RgiAleUQzs+t3mwl83Lqu4XteZjxkGFaxtUX4bPm
NvvYTVZ+7h/KjiMNXTu12ybJIWShlttmeX6Vo7cLWdSHReotA3t676Pk55RZ4FZrsua90fSb8KJP
HeRwkO/gBP3GMrHWhfWU49qdhvKXjrJw0rqV7Js7bsYozS4EJG50N1iw8Vu2eb737PixJG6KhpEB
f/MHJtKj6IIPvV743vjhtvVLyAluTgUZr+IuM/HVRhhHZtN77nP7GUX9l99qvxDBHAqXJWqgr0rf
f0iQWIsBFVy+1RMIsepgwcHwXiZY7DyKt8hGJcwSKI/egCgVDcYzC66hJK14rMOTXcIL6AdtOQ6Q
D2aHt/2UN8hqvRAt1h9z4C3n1vprMTKfSh1VASuIqfHWtt5znjrrRvPPI8VEUTlvg1WvOKctw6o/
d6m1rrL3Tks+C16TwE+fujJaY7d+mOwSjIRfbDtyvTSdHt3pnjhhEK6lGSutGtd+VRw0MV5Fitov
j7aNVe/0dtomNBYW0VSIZp6SJNontrENzenUORzajHKd7joyqsdCW0HEdxNaIhOmeRbv3L5eA5Bi
hqA1R83+cM8MGi8EaJlLhmM4z+IBzAmc/hqjW5WBpkq76Esi2a17IBG40GjbbQgio7NAD3Wss35n
eDggbJKwas6uOQLrpeMTqqaNX3mWvFQQ0bYhQFCUgIiEkQ9PIPMXdardJZfNRZBXp0mah1q3NqXh
vswVR/VUITGN9Q0ZPDjTxLn1H6ukJlyTfURTFe9oyjZuImna5utsk+SGn3uY9NvgM3Sy6k0s5Ks/
lo+1BWzBSQo6UxvUVobFGBUdmVqsP0Ntx0SOwICBEwfTCT1hRDhWAzj4tvkwSvEIpXmGVljE2SVv
873Q9K3RDpdCDeCdnAhQ3FwprdFYr5z02R7K50JUx8ntHzorWZEou0ya4s2f5nuSG092hcumnk7V
rOWLAbX6wsKdtMgTWqLSYZsJCE4VenVAVCttoC12LScTkQQrky0k4xwMSUvLdB/qvH2LLHDtKLJG
++ZYw1W6xVuUX7S4OCY2V1y6Px04wDSgTkdU01lvBoxM6HiI4FJKA7GpneCQRPINA869WkRAM0LO
Ef3onhg9nvGH87Yvm5eW8lzGzYcnwhMFMJXWkKIaBNAnHh0ZEFDP9yr06SFiSlFMYiTnV3s0xSp3
yy/gduvE+jnwsTDtKJx4Vdi0Do79rdPRhkH3pzFd4l6tVTqXa9OfXlNjeOz56zouFEZxHM1+7en1
d5iSEDOZ4ECd+VXWBXrUeZ3NASVOfxWCcGjgBdg5ID4lUbh0x/FBvV51V773on/xzfYjb7Iz5o8t
FvJtV2KkqW5mxWIdiY/J9Vieiukrs8M/cZIuWj37DFwjRsyCF9S3OqzPtML2nJCoi2hD1Yisia0V
UWwETNBFCZuEjdYKLqHmPhVD8GiY7QEMiwuCh9RwrSyfWvk0ByydJ2ORadjyXBQ55kjun11kOyPe
NEyyMYOjyHZgl28K0Mhwo2oOAaabc71hoKKk8t0pMAZ97ReDs6JBf0rsD1b8FzpXCqaspGKbHrN5
7/rFEzIyTlf9/CZ7CxNYWW1RLqwdUVx0TbyzH08XY9uvJiv/SpvpMHbfIbw7TuAvWQ9Ty8o0k0M2
2w4WrrrRYG5ad7DmtITtZ8BcofPwI0q6erz6/soWuHwxuRltX17Lpj+VHMuHzKFBT0e2xXHvHWzE
CBop6SemzlR15bQearFzSUFHskONlVAfQfj8k7XFj2Jt1/gAVDsNsP/M+VMYVEZO0WwIPvSvLQwq
BiCc6poZc2dNCw8xNwwWvoMhvpuKkLPatKcDWHirvvVdOufWY5nQPI2lKdeIrqO104S7jqhiBKTh
nY7g1xzZ5CE2idx3PSPzECuFK1mmWh66QTMCpI8f9Z4I/0oevLkdbOsqBvvSyBIrl6W91H4GYC8M
77OG5igoXgIHrrHTQuy3xk5bRW1t75IKkGAGAWTxkzGWFT6QUMXtQCUrDFge6dAgNsiwcLP7hFcI
K6CA8Md1S9rizdEsyh9aPdxgEbHioba265uj6URkQ+pZmV1PwCR67jwkT1429FOeickZFD46R8/f
1nXDMxRPG8bs7XkRVK6/8qN6D/3Sei6z3ywZPuVwtjs4T7b7LKuOqJPY2xUuLyF+Hd1E4IY8lA4Z
75AjHnzXoRJSOxx2f/xbLK0MDVTAIQKSsEw+oyrnHZx3e8eApdC6FbxwmIjLJK/3VlYTaqLpa+B8
0wPJSC6vRgfbsUEaFCTBhzNQnoYxejmtkdBrXHrOkUPJSlFelaJH69gDhXBGgoZ7kR+dMn3Kuuw7
6UkHyvxm4wt+PRbBXNTENZLjn9zzuNy9os6jAyjnZWY9a4n9UkY4i2DXPDXqSJaStUjrKdyngQ85
AxeHra1djKFguFHgjZSIuVMONomydqHc8nkXrehUMZEpKSvGKetOrMZLhA7dvkIePrpVcakKb50a
HLJOD1qjCYZ3RM9fs70VXr4jrQ/4jRao5GLs+dk3OCHkvaQnGz7PoBOWOAOKl2qAtqQ5074zbchE
9S8ucScdKNLS0OlwbTkQmtpguTCQ81u/DUQD9pWcwF+52azII6qRlXJiAv+D/r650V+jrm9RuLhq
dFgBswA1hgjP+lKWKJ4fBQKEFBhTJGCKB1hX5O5Kj7StTTwZm2qU1imKLHM/snRAl7wdRveOXuw9
aKDRx+VirtK9LZw9UufngJwjtNhQiX0U6hwx58HrjAULw50J9ScYxi/aKhVwhZE+xV1RIgMYMriS
elq8G36/9+ZhNejGbUjiL33Il2BBn8LE+mXK6ZQAqljBDPmtj84u9YYXK6Ypcd0106FnfeDq48vf
Wvlq9Xa0D7jyNq1oljbvZEbSMDMZ2G04GiOgXPyxuEDpLuo0OThcFZOASKDE1H65oX5okupGXOKS
Icgi6sczS65XwbRwMYvxO4rkY8zUb/Bu7FBWtR5sdE3CkZjlUzhmdzPvLgboDz2JHssuOzptUD0M
rb5nwtzTJYIDYF5dsJRvl5UmDjhdWYUIuWc4/SXaYJeOIVIqMKQxgiJ/aHknmKe6zz5D6nsSoJzH
IR22Y48uWh/4ZsZ+FHBSRPruBO2brjuXViPoNsqzJ9zPqUi+puI7TBhoFNSNdss43XWObm6cNF+s
TUtboNYJF5C/z5I4H/6QaYcO9xOv8bgg2RR7PkmmlZ5kS9F7Tw0kYeS+n8hgOTPqM3UMJGJiHtXB
eQoHLLzoEI++biAgqapvHAuHiZ2inM2zXUaPceu++73/HKAlJ2AL70QZw4gZKEZks8bfcfU0Wy5y
2b6ENStFgJf1M9LiS+L23tKX0U7MmVI7l99ksO+Nsbii71/HRstWlgxbtzVwmPsofzWE0kx7AbwG
uovVRt0ABxj+vvfzoaY+/I/H/uPD//iyn6/4+/vFzTadLFZPufKDiKc4KQ1IMjyFsoZIHhh5cQBL
URwKdgWsmOdbkWB2sTO4Uaa6+bn375v/h8dGlifZImAs4g5xChAvLA9TNIsVsoAM3EpRHTzkM3/f
/HxIeE27d+dnqXd9C4rMLA/4dPkGQC/hMEbkcYJ4zmaEphZ9ifp17RHRy/rnbpW7BJf83J1b4xLY
3rgJvJiTsp+P+eHnBufnv+41sE9FgFEs8wn9rOq953T8vj+/5t93U/VTfj6uplYN7HA/VvBwKeHk
YYS3AG5j+Ofm57GfD38+4Xphz+v+vz/dqHtuBuyB68WwBL5W6swsebAi43jsWzaacXVgg1YdWhvs
HRYcFAZpVB9Yp9aHn3v/vvl5LAd2tfe7X17VXwNt+MrI3d0LCdAj8NIHL2Qch37118z65oxdYqIA
QEIVDwhH7V0KinORM3zLkDb2XsOsyhy+09Yb6FK5AYMEZL+EOGdM08r3YbjMnCYtBzVrPgLiSlMj
2IdecenjajpIe4IUoHNynfpzKkeIG447LtHbvo9OhbSfiyDdMuw551Xvp+zQ0wTgzijPKKkQLTf9
tJ5LVPghtJAs/aO79cEaPfvgd8OE8mm+ecmQHkw7aI9RSSzmVP+SSVTv+iKA+ME2vRmKc1NX3bm1
a58zqjiyZSgXDOfXpdPv3boPcFMb/BgTObyW8mKWOWygkM0lNanLpcrTmnM54eDMkQfaIJv32qA/
WoPRnHtHnowS1ciMbbwyUexShy+eUQtnJx1xc1i01rk3LesMAoB3vzWSzy0us1X9cfM0XvMl3Rn3
1yov7JOMY6EM6Ne4Hb29a1jBQ2oGVEB4xrTxw0AhuPQq87sx2/xUlNTvgJpOXUTJwv8TbwyYFkw8
q6nP+DeSnKn95nMYJZZWqywuWjMXlzn+A+/fQS08o5dmupj0erpuBa8KWDdKXL3FGp3mxTly3fys
a3e2S+PJmUO5iqqMlQrjtoJk2E1v4MKnP3dPKM3JjrZ53ePiZoa1yyirnh7EjpyfPxYjgpkV20LU
PjmJ5hyi+iceauLCRKmazyvsk5SMJvN+o6LdjPLpjH97MRU+cT/qN2H3pLGdo7wxdBS+get12x8h
dQlUfOlXueRK5GcgLM03rnf6jjHdnQJkrasXkY0SShMWKjk7Of5VVHBkpbWw1j+P/f3pn88ggMTC
3pU8Mcc53hWVlYFNzF8t3/vqxPxQYj5bAPJ/AnfDCE2eAaYdEi14HkeQceOnqK1vvUvuUx6eUiIp
6KOPw2jc4zbMF61tvGCGrheaX324JuAMY2YqW8+3Ye67Y55ZK1vTiTemUjQElHIWMDvNXdZ1dqis
+KEpqPOSGk80sMnYgo7p4naJ9d5Zlm7/apfmrifmBiCjWWF9w9wboWsVAXUq4tZbHWbjkigte1l4
ZHLbRn/3uVZpo/c4QPZl2DBda5IaGGgdaG9hJ+Ds9VrnZQiGkzel74NmU6bSeOqiuRo50hlDHrId
q23KktFfBw64kSFpENZZ1SV3Ty1rVGiavQ/yRabxE7isFQAAqnyX/EMwxS2kgur3UFOEubn+0VX4
b9zcXw9ICleacfRIXCKB3frj0NuROU+WohOOtyDmzD+NJZO+sFniC9gb4hog9iSPMt5oZjkeh3T2
lmPev3XCutnzbVY8jkiG104zs4fER7ORwccxzXRR9ciD4xhjqnbWQVVwIsT3NBPdVffaa1CxeTWj
gt1uWu6kM38GUKNoXOWNoFqSUG+Oc+aMf/dbks8xST1P+Ke0yXqoawPFsyMePSPaVy0YTeMK3W1i
SM7OovTajwLFR1qKaTO5tH7d+F1Upb9H1KpdtRGWaNWxUtNN82ig5SRUfTcD1lo59HloQJLLPOs2
rmGehmxCOG0+6AkVZWPuOxZhY2F0i6aFAloW1dIg22Jh0eRYMTFGVol2tQKTG8XDqQyPLlUcmkEd
glaeIrMfMdBYef0N9uKXi6Ry0bGr1PHCbGXiP2HDGXeRY2LxLBzjWIeffWSYr53DwMVpDjlA+X3c
jdYKF9WroZ1r6rOqRIFiy/orqw1O0/2hrKI/BhlYC1fHZCyzq09x1ps9nXGIVkyLDfxXUGJKGmgt
SpeZ5AocNfNBlZKNpR8nh5Wd6cZY4SUCbUk2Ms7f5jPxWib1CLwXgUNbRkzUIvzyGlEcod0gVaP5
WYTCKi8j44SFOXk7VwC9o9stbrKpnlFM/ert5DvpvsiNcza9OQUrMYc7zrv2NefJAhmyMAFxb0Y6
fvYB4zO4pGmV+ZPL7KxtN58k3XWbmvFyK2wcoLVPClw7Xoxo7Na1YPlYB+gCUxU04HxGhM1sHDpK
Xu5LhSr6PXCM7zqaLyLOTfgI0lsnY7Ms2NAvZOTr63nQeW+3zAqFSdnM0COaqpCNZqdhYAjsVWRV
ZIlGdsfv04wrcoW8hQjrRzJp07Vm4ljFJGSupTutfY1YrB7CtJbNd21OoJLgxANud3bKNt6GuvEU
OdTMJoyLJdqefulCCMAnRv2WFd+jlg6LJplohzmzMdIVp8RBolNiwPBs3AEVyjcfjrrTSJvdGdov
J/LWrik/OvCbW1HJR8ay/s7yjEvMUko60S1TLE6LTQX5muGNnfWOyZB3Dl18zU1b6fuEkAlgcV2+
82FbrD0H0FuZYc1qxuFgWd0fUc8vOcm9fG9xINP9oQum5CXrLpHdfIVjf6/RHlCoQa8b9GAtA33b
JcGVKQvUpbBm+ox9i7ONTTogbLAgNH5JbRwWuaG6hVp8l0yAFxSlw3pUAFFAoroiivaKLZoCGcUQ
z58AdtQubG8Rt8rrmzGeUGzSWFFK62Kf8pctZYv1Z1IkUy38LhrIppzzLJhf2DljrrubVBFQ0wgW
auTp3onYhJWhOKm6IqaWip1KXurEqhiequ42WNMUY7VVtFVXcVcBg1HCgOlg5ErswZnpS7Z1FKtV
V9TWGnwrZhvtYCuia4OoftX/YF5zRXx1Ffs1VVzYVPFgh/KVaDJCbX8eUTezosea0d1SNNlChysL
EiM7CllzqQoruLMdANq/P0RzspU2dFo4HfaGJpvloir+INiOimX7c08wRN7hQFhPCoob/8Bvf+7O
koFzrti4loLkztByfx7/uYHGQ1AEUF0+anc6mN1E8XYbRd6N1L0YGK9QVN6JeSpvwWKvK2Jvpdi9
saL4Fj9A31bA9jVdKL+m4v26ivzrggCeFAs4UlRgTu7HSHGCeYEeKoUPBt8NQ1jRhCOwwj8PpYo0
jLKkWNatwg8PDSTiGiQxRhp/5wEpNhWy+OemVwTjsYJl7AI1xr1GGptEax8o4vGg2McZY5BVpnjI
YQ99EUByyCuOHhBmsqfoybBFBrJYICrjOSmPaEvAaiveMlCCX0YIZbEAxdyBZO4Um7lSlGZb8ZpT
RW5G7qivOkVzzhXX2dFR4sWK9Wwp6jOZPb9pW4tNjor0ONCeQHdhcZFIlQsKN5r5NuspxZJmtlAd
W/DS2VCZW+MHOY2ZsT72Pxxq9SxjNANGrSjVJbjqVnGrO0U5KRwsf4aiWrs/gOufB12g1xxSDMFj
ONg4juXaU2xsF0h2qmjZ9s8PjJm4wdEuFVG7V09COLIw6MBt14q7LQFw//zuiWJy/9wjy8BddYrY
3YDuxl4dP8qed5ohf5uK7u2z880U77sE/N0qArgOCjyyYYLXig6uzd2lzfkFYgxPJiv4FU75h6po
vAWmRvCyYMZrxRtvfsjjIeXcBIycJ3qDXzs7sdauVh68cnRCoQa/3PWYJokxXBlBqOj2wAFD9vCx
1OON/WjfgoFab/JrIJriwwKRnihWuqY3G3Insf0pjrqpiOouaPX/r10MpkXR8H9zMZy/h/91+JbN
9/TfzQ//fNk/RgbX+svXTQHa0ea85VsuxoF/jAyu85fj8Lhn2qbhqU/8Y2Owjb8sYWAqM1kguq6l
8r3+ZWvw/vL5boysfFO3Dd0Q/xNfA8B/FRX2f/gadFKMEK36nscnDe8/AojNGs+j1Tly19B1INLT
TjPBBNQ6Y8T7Ug7LJkSeVUirXSPqvmtSBCstzvNDk7dYkgJUan5768IazGqbpA9Fo6C4A5HOKVEg
aN8acvMyBqX4jY2F14kPRF/BMYj1s6RNR0k8W4fAAWRByBYOTVFtrbdkyOXRb0rSenMVHqOi2Fm2
5Bu78zlnm1OywEo6PdWfgZH8kl6ZPDZkSK1RtZ6LfKbbkemLWVJ1D5pfH7MGSX0DcHOZJZq2ieg9
WLtVSJnb9uz12d2r5hPQW6QFY9jswwwEsq6/QI/SWCIz4I/G6U9ccIHH3VTjbTOrMURabTNEAapb
d2g8wzFnRuEH966wf2tD8lFbfrktda+/1gnFTN2W+zbDrqwZOEem9IBjGNKdCdjzJHNGFqaVnGCN
xatGl0jUG/qldCyJhipDbS/t4p7M4CTR5+TsJuUisOt55Ydgp2U4PE+dzHfYLr1gKLbmwHemcSX7
WPl3UFihqyr1Q6+Fb6hI0VJI/y6FiXjDvZd1MtGVxg951AQH1NMaWE5VSkEpoDKoY2QmVTm366QP
7g649f/i7rx2W9e2bPtFPGAOr0zKliVZTi+EI3PO/Ppq9NmoW3WBKuC+XmzA8PJe9pIpcs45xui9
dWbKNS3xnoGGRM6b0Iio5WbJGSyLL3MRmaqpMRnf5Hwye3lXY0oZUSnQhiXbblT5BHojZy94eCbE
Eg7zdBym3DcqfngWpIdMYWRn9SDcYHuNXXktxZjrlg/o4pqh8yBKguIVGYKu3zHqhuAltEHQ5UuV
bSV8jQjf1u209rHr5i0wOHidWCT/oLzOQKDk0jyLwsSbEgE74XWyvWDustTt0i/PBX0Jhq+ZhzGe
SNLZaG5YidHfBSdpMfSjmXbHcaSKUmeZSBENHYMiITZP6ZvK6UQNbBQbIkhINMjv8JmuVgOOL8F0
b8fpfjYtch8GCWP3yKNRcdPFkgIAN46BvW/ThQER/maCgJ7liVsN4+2Ge3iC8IVZjR56t5j7Lk86
dLHMkyIAs5Nlci7OF39B415wqFQZ6LqgNcAg9fDdR0VAZpe+FsuZLdc4ABDBf9JlD5yz1jYNlcZE
gzi1OOvVI8aAaBg/UQRXRIbfeuFFk0jB5E1d9mov8KbqZNQ1iXmcOi5SukSvfZsIewVLAiJHOmuq
UhKaDuk5SuTyuUbgC5Nd30xkI26nEiKFXpOtiQztxg7eHU3qF6yc4Epg7V1kTjB5Iw3IQrtLiXt4
E6yw2UlFz23kHYywDA1EpJOEAQkWVpLALJJRUJymmzIolQ0nameERKSsASAEvgkAJ7dNXh0FUHd4
pajVlcnCDNAAHoAZQZW8VSh7dFN+lzoNuCoLCTLYG4ZR4hQb5P7h45zDRK3Mor2hPeXQ0KCONIbM
C/q55JBNg0zEJ6iXeJcTU+Rm0fhrnTxqfiro1iZgLrpM41MWrs2WCf1FgHjcIZODZRGPVylRNdFt
vUwG6VhTAaFtyLPPGMgA0t3kuwzTxFHD+mmFtlCLQk5fRN7epBlFDM5Z7xptqlFCT4IPt3gQVmfk
LyYHooZH3meTUCQGDvvFaCABxFZ2nDumAZURwTM1hluWgbrKFBTmA5Q9l/Hfs6CP3KKmtOAW9sZR
+OF8dw+X2XQlYdgp+dBRQbciHOFNWJc/Jgb5Kii0gywKHvPjT2HKkVhH2bZLK3mntxJTsDL9bFph
7Q374xArrmgIAze0tFq1eIAaOT2XOKUQyAbxCrwoXa03/TRe5e0GWTrrX4LVgh2jKLbhkitAnDJr
k2rgSwp9djVMWl6CtNgu3mVFxqoc9dD9ZtDInPWfzL4Ac6vMR0vhVihKT9hhNu9Y4yhM0Fv3p1Sy
HkzQdWsUCNyosgqA9iK5KGP87lnZEkUfhz+JUG37fl1U4+8wGk5hhdlMEMS1y1R6rTl3XoFzDjgy
hNB2ghMzALpMQ/L4EL4FTlGGD6mIYlUv6AnosfkbG4J81MlJ2CyF/tZWon6keSb7GQZrQF6B+DDF
9UZR89ZrcpqsNDulYxAvCBOUgZwAuasf5Tl22gIwTNhUlxS40tkYMAiRALKJ2lwROdR1rrUYl6kX
B5IkB4HmfQ2goUkv9Cpo/7KrCKVQM+YUggvMkQdLQf+gQYXymYh/T4KyDwU5OM1dNCE4kX8XOdGO
Qc4vUcgZgsm4JqKjLZo9RKCd0vF4Fqi9ueHAPtRmf2jL6U0MLfpUi7beBlvUy9QrSWDn2BYcdd23
UFr4VtI+gCLpkMnz9+aatc7YC0LEcw8WP9L7lcXKQCGIPtntB2SE/DX6c7epIfIayMqQMr0zB0qT
hdE8ZeNECFcZX62lS/dhf6IvRAabxUxNiKM7XuXIR/jUO6FIyf33MC70wbH9ImAfA28qgZppZuhV
qYpieJhoc08LzAzpLZNDGg+ZRS7YNPtW8yy3NFmxUDDADnOnbFhqRH4sdzGi8HgC7y4uW0kPvkyV
NnIxQzBVRtT0BXWdLRGvhrxFs3MIW1vcnddOMBmT9Te4xhtVp18OL7FzVEv7QCn4xDY0uMwERns2
x9jt+2nyTBX1Gc6ogUY4GsW6GNHqttIvG7MqSfND0s9Av3XmBMjl5paedNx1GE/z5k1ROm4MVluA
PSSiprOvmrT9AZV95kH6UtJxOQYcC9etDA11t5dpdAoVByRkCwbhOi3uzQy0tQglm0SHvbRCzccO
Hs9sASYlwDNO3kgxqr1izevq+ujJUtsHZY4jH18gvxgX14GSxwwdqJ+LR/OlEihUAUugjTY1bTeZ
Z5L91mk/GsxI3osRflkWOc4mZGSyMHiRJfe4O3dYv/BrIEOZRcLQuc6JHkJ5rPTyKKDfYm0ZwTLT
ZPegy4Jyj6cG4UNcnpuWMcmKGbvOZvdlLupNJ9XgERiaj8DEvObojbpZoGEWtwfUDeNhJILe6rVj
yd6cszdei0XhEgEi2zZipmygqsZiYlEUG/FjpdY9k7aFFRUkutrAxdWD8akxFeuY1sp3EhTLLS2P
89SKt55GC6Xs09+HsUru8zSj8jTa4UmdCh3Bezhsg7DOPF1EFBQugbipmqR0YuiS6J+WW6dWxUWA
G6uV+DFKHW7uqKB8qOoCtEIFJhI8C5s2alG2xPKBELs15DpCP6lNxpMYysYuVdGhAMqExrp0BqAf
WTt19fKmT0jTpWImlgkA1pWzMkPQXHsStVl7CtLUFwupvfz7SxaS6mIU6XrMFX07SEtpyMPR1uWw
hXhFptpYy5tZEGZPyXqZwUQ33SWBx1fKgsTXcn6FaFK/tDkij2/kzZU7gd/iq60s0JiTXJwKEVAY
XcL4wcrlPcG9yWAsx7TdxwtiPjQ7wLAI8+vJrI6HOgU1vzONcp3rwgk4ktFtXiVpGRmQD/csywzo
PA120EryJ1m9zEZ6NvoRfNsi7KvVqlWEEhkamo6AZeyeFIt8mLptn/UpNvD27fTCGjwotZCi+ipA
phE/ZyFoalXGhclYNdqyxcX+iNrDjkvpZRQbW41GEo5lKoCgL1/1FEabgHR8jAZ5u/KzljlywnVc
1EPwtA5FXkNWk6wd/MI7grNpk+rIaiu4VOAhc50rJHFc2BaN3D9QcFyKsPdzyWDTs8jp6NnsYHoT
CmMOXlL1aHxobvmJOq0TauOJXk3mjzEM9qUr642GTbGJrXlfy9JnxkLh5mon4WJukQzp6qHnuekK
1OzhSrUgPZAGj1UjfZpxkcBCR5zVMGNbF1aSbWOIU5NuOghCO5eGSmqL0/CdvLf6kl84iwDE4WY2
0+aoKU+6ZpFCAi3R7dYTykAIQCMbT0Vu1ed6KTZapH1yOO8wPVoib3W/T63xs00r5cJyc4DoTNgz
MBFHNzvw7DSyjlRTk6RD3FFkZTsgyAE0Sl1ppL95BD5q0nkE9Dq9iYm8gby6Mzmb4D5H7h4q5o+m
82yIVJN5O8kuI+GtKZjo/MfLFIv5dpJ5dCcCCiNlttXXUFNPJIe2mwH5EV71ZieF8+I2nOIIfkxu
WiS9MmCnu5SiCB+AASHIVm3GUKdiIQs4GLJbUA5HoQkQhVCsxFOL1S9o3HbuvkP23WU0TKfLGc8M
hvxq1hSoKc4wb5kqVOLYmbbxYLzP1UAVO8n9qpNYPE0NH3Wh65EL5kg9u1R3YgYYjpiZ4pG4tYrf
LmztWk76Y8yANxwFY9eaPgY9hRFgtW6DMrM+k7NsGP9WYeljsESdEpOvWmdMIaJvwxi1TZcxDSd3
ZNomujpsDV6xi2l5cALwK8wZSMd1JoJCGxXuhlYiYBotpE6kyt7T0CQCIG2YTdC0jdPROjRTwv+K
yK5jk3gaSOMNRCVzTcuQtsGQwxmzqoMVkhMh5d2ZPuObSWSDHker3AYkI/3n85xlAjkD3SkQe7Ie
9dlw4T5UDuLJ/Dwu+rmGHsSNUn5wPMBsz2xPon6Al2gwykTIWR3okD+hVB0djnBofVWhwp7ed06o
kYOzqMIzgYWIw3i47KlmuYjliB0/z9nmGp1TSy15SSqxSLaw24WwTZ2iitONlOY90sgIga/RGacF
Xwqqz/SoNZ+6sTo/ov6k1FiDEkKmClmPHgq5Hz1Oh/XOilkf+noxdz0wR5fWEhyFgCM1DM9tKXPK
S7uTTj5kxH60444MuEOlUyAYKFslfddLAak4EpJVRGk8o711l1RU/hywfqDofaL0THcswLoj88Ri
4+UUNnaxDBEKIUpuiU9a/WU2GP6DpQfxWKNkXbScQwIvTiyKTdnqzWagtY+mwVYXgYdpEd9kgPv7
ySpL+pWK7DOhoOHfc2pUAxWgi9o+hjJzuboBxhxvcIEirSAextdDIK3XuW91QkiM0ssass8rbLcR
cFKbwZFCP7NFVKNyzkZyAHjWq8gqtOf2kKUs5ZzCJBHYSchYlqjwYezcehVMZQT0EBQSck4pCFtv
pROqAuny0M7ThsL1mZ3rd5j5FazUutTKqj2Ag5W0PNxB2NOiGulTMSbdtqWleN2Yi6SBqre8CZBs
YzncLGIkOfL0kkV4QPtu2kgSHbSmKzgwLD+qXAg8ifF7wAG8EAr4ysv8MXRl62gKG/uF4dm7xnze
Ngu0AEpGMaG1mM+URf0aqMP7pG88RcdxKEafqpRjoTAnwe2JDHLMcsKMT57z0nE0pPRj8hPm/tCf
NaNHu03TP5uSrcRRyE3UtvNySXtcpo6nPVVJk66TZ3r7XF6OBoAw0mCvpWSRlcb7YojNW3ouVBEM
WtlAq9L7zl+Er6ijLdWG75LCD7A4528KOF0kSYeepSyPfxDkAbTbsqbu6LJOcRBiwjXrgrKEdpbX
zBaYTk31qShbR1o4NCmt6IxwVb0wS5AyUzLLIq2YuUwgAIFgzYHHr/012mhV8DRriwokKSeLkCou
qXvTFZSHgM1ss4Qzk4rOzVSu818pYbYBP5UTY1Tfu2YNky4NdAThtI+WyyjTthFA8sO2RBWMWjNv
AaSECfZLThPNRsXGVq3n/irB5ItW5UB5pvlBx+Nbcypce2gi7EgGgDwyRlFtoV0Ts8DW77X1KNl6
rg+7tlM/UUdS3o/iXo2okQsZ4aqZ74zsJkjaK5aR0kG/Z2G5y+iFyavHe8Vs4sqdmHGSy6XfLMb/
bjoyjwkZlm9DtX6aTSM89En+GMzMP5DgMu6EaePGVXDOKJxOQzkzwg3CrzEjUTtos5vaz9lBBirW
ISTpISwfG4YvTkfh7dElWexioulipdF8zZX4pYcbQWt9fiDe5MB83zyUeh85c1mPfi/1+wBxnRPl
aAewitziheAb7hFymYtjODO/NyXt8P/14IEyT1L+t8HD7vsjKv/rzOGf7/hn5iBJ0r9EVeE/FmdR
11XpP2cOTDT+hT5M0lTZ0v/bzMH6F3ZzSyTOjlmFJUvWf84cGEdYlmZRQCjMKzRDVP5fZg6GJMv/
febADFkkWEXXLVORVEn5v2cOSPrqXjMC/UGak4H8Utr0URyi714I1KjijJo0i3CV/H2o4m5goY+u
Ov6+fSbFLfbt9dO/D0mLjZq0ZZNdD7nk34dFiFqQTHz4+2M5JSMBkVnkZ6Mcb5VGQPS3fuhR2uxj
Rf7nj//+GiEr3Pxr2FNYAo7usxpuGh/+PpPbiS+qjUkKANsqSpim2leJgfj279Oghok/DgZxF+XL
UuscGIQG3/k6OmYIs4UC+xgQK4ngon6YrBFQRpRDqjHptLcGfh3A80gzdSsc/c7MTzRumJDSbpAs
NIRK13NkLziyAhPYtXP6aRU6Ci1c9fsIWw4uqGjYg4OT/FpuHwWNL7Gj9HtVMJAKhHV1BRg/+ILB
awoT897P1s4Azxhjwd0p8oJ1rcWVrGlmtZ8WK6cNvn7awjHMQD2AhVCkCf6/QA2zvk6BWpqUTD6D
32fs4HfUWbjs/z5ISx1txDE+T0NbbuNm3oYoffcpkfOrmrteE4BWz1NWkSDDycPsPpI4PUQ41cWu
NXYycP0K2/8uDEeom8a0gw55y/O4JpkAqBAZMXvmssVeGgk6RU9hsg2iH/g/H0ItLf/LH+c1XdUt
xuQymVLvgwQs938fOJZU//7MWHXCf1+TTVnfZoyerFWx/PfK/z4YfwLm9YOw6GABchWJ/JD19t/r
6ZJk8MN0Iwvb7EYyp0QjyjGwMYSJU1+Uo8ShF2vcXdZuRupM3wQT4cfDaV92WMt8AvEGwZcw8NiZ
T4qlIzh5BXroowM8Ldxqwsj6/spnVr+xyKN7HjAXU3vA1xLPgK7ssfUD/dAaNCVOLOvFa/orudRc
LyXnPS+Br8sEJd0RCloiympJjJpw632Xmm9in8OC3qQ96RqcoJi27aPBHp36MDECFG0m5wzVyczb
LZ/inaM3fhkV7/IVY5JBEJlNBc9mdtDFHVU2VjmLI23jLunRUOH1wxvYq4Wn/ySPaMFx28uMzbBY
EkfQ2cWtuCmJrz/rPXX8etmwa2io5lS8L8Rn77Nxk9BNZggVWVv8MRniaHyQk11TZ4cPlfVZfece
XfXhPDzFF/1ZoA8Ret2xu4Ep4krAP1njHTdq7ZB7ksqnefX+2vGhvMBYb698nehP2/A+0h0x5AdQ
1xO9KLt6wz+HoSxD5jggD3dB9CRwJ5l6OEjI1H2r29OwmWnqoKnCPPPT6/bYfCW5YyAVQ6Sa7sra
Wb5EfE4d1jqbq0uzjW/L6Qt+VGBtsIhmXvsAUhKu4cRGLe+x3vZXhdDvR/muvADflDTWEJsGCjGm
7YVeLgbJ6kbY844IG7HwFIQ1oU9PK71W5hYuAsYMUvQIRsI/l910QhTs7qX4NO7Fs+VlZ0Zu+ugZ
/cFq3kh4MraYeGnFWyRUBRsGj2CdKbra4cuQ2dbv5iY+ZbMjPs61y9QX/or5pByFV2pqfhluW/VD
/ZmeMJDA8dpDFcez4gwQgGV3IJXqu2xpTJHXuUm+6DcQuBMnbn6SFVaKrfoM64mpY2j3l7S8Dcf6
eXqU37EHNa9YSDjWcbMNR7NCtmsjxsqwqNPLxTHlcUNpmS9j3CKGyThwQDV1J3xvDl68E/FVP2Ey
jXknnImRGhAxBMFed1Ejd/kFq+4wJpB9s/UMJ93rv9YXwqND+6N+kxTwEX9bF9adufX0G21fGlYo
WpZ7gE19sJn6ieWhemyxpnaO9IIOtXasPQJhSlbAY+q52Aa74TwXyGOcUcc+YoO6/8hLr8y2JvdD
7lfk2XzXrT+CKHG/hxPOwuGEE1p/UY+gA7HlDCfLxYuSuwDYUmKe7OCVai3xQK5XDugFyGVu81Sf
ugVtF2sGZuSt+cuEY34WoZqjn+xeW+WNtSOYbRN2qv6t4tExrhoZFbnbIPDcyR/z4pR7urhsPRk/
biLdZ/GaNxACcA6+u3CjM1qz8StepcjlmrcfmHx96bP8gfKKLcsEnOwjMRlYohoneZ3v2pEgWpbF
cRN66m5E2AhVxdHu8RuNhdEvN6yW4/uQ+Muueky6rQRcONjwXkb0vIIHUdxVT3SOg03RbbNH4Qtg
Cu/vKHi89Tx7xdMUuWvgZezw70zH/jlYdhiEGQfPsI0E3+T3KG1aaS2whemg9WQmbws2OtYdaZ89
JdyU+ImpGz4QfUYwj0hLJTUTd0ayTYkev/B4X/JT8gnm3PoKrx0FDjRSFhDlx4TPJWvMzYl3fi2H
e1IzM9pYN0xmjN74MYQDgdSZhaMhvLccZhG2l+2x+ZJu3WtwshCizo/pbA+hGz6P4iYvnzUd1XCz
LRvij/0y33TSMyFWonhpp7Mh/kIo6jFEE1TEapt7gUp15uXZT55sGTiBhJMv02sFSxJeBHKm23IL
hne5/VmRJjy94OVkw1d4hGhOtJadFBX1xSM/Qw0tGm4e/AcWixV5jfmW2L7Qpk/dWrwzbha8R8ML
HPQcniFUu99sx3/MYv1g8vjFWP/FDWezffQVonC0n/BmXsLsNVVPQCB5uUwpT+POCV6bPTxAZvik
bNU+RCSGhVP4NehHxKBpvisQDPc+tAQ53y6iL5dkvD2WDUJqD9LfMG54eXjP2tklCk4qTynsMqA0
NhwO6nXkafYdCeSEao9lzFXbi5FOoKwO6Zu1V/bJVT/MW/VBOS/n4G7uuaOZtByEVwNJC0tMigMQ
wib9SWxLNthaNBjRmhn0ULUZ6Y+eFGxBMxbyTcb6q+3JTQ+umTc+lT6+ZN9ieyCFxSfGigZv3D2k
E3i1E6aA+YCLzX/G5cc7qH2TiKtGfiBvp9VeZpcklTSO2XD8gssRMqqKD/p1DX8l1Vh0atA/+Pdp
omJaJ+0B+gva7GRD0wjNu1xvxuRpKf1eO0nDdlDJKT/ptKYLR66oXS+AxkKSvAT60HZ1ZSG6rz+K
Vts5Am/C6da2dnBMyTy6C49qvZEgN7P10v8zIRXYyU+cXuSEtEWbbkoxbzqQQ/KBkeoIAq93U30D
HQF5d11jfD9Y6bMBd1rGKgqK2Y6/GNucrLecXtKFr4KLDA7RYYJoyknDMV/qyuUlXWU0dvZ8nDbm
JynxrnjMrnPrMvYhTetXMNzmAfYhwMMNHcphI7vWRvGK9+4ibIbL4oWPgrTvd+15PChv9fZC47v4
ad6nBxwn5rniZyxedFC3BVwwN+ppMZ9yN30VsRI/NZTO8I8OXCOE2zNIFcGOb5DNWyAEHFctaoUd
3tUhfVYesRc0CH9IsyXqi/p0I35ab+JL374Mo9fcoa6iDfYz4Ku3+cBZiVdBUx4g8IYePNE22R6Z
HvE6F0IEL/PL+NLcuf78Y3F/qICO2s0DGwfqfKfctU/jE4JN7tjKpYfeQRXLHoq98Szdl59o8kiF
y4sT3rU9ZcBYuR3PoOyFX/1j9aEynmJrpRXAPeSKAHwCyOvb6NrvwpvwZHxz4zQb6S52L+vI7lmC
3Q8OonMoInTxxWRWxKGEV/JBY0J6zvhhdHG7bTNcEcFq5YbwuvpgKD6SIGY7zAmPpHMj7qFbSIu6
eKdBoIJ18Fvmb9ue3PjeE9NrrHs9cg7ArzmwLmTsvvIBA5uwJOmDhse5/GafRhQz577yTOJItCm/
mclsuoe+I/HFkYM7VVV97u7iZ+4u1qvJMM1PCx+LODajtj2BySHnJae73z4O1+bayCcJAcFVKTdW
ukvfYkLRAMce6seZTqXl17f0i1+eyd945h8AKhdmiDH2DNEHB89GC6CN7zceZBGt27437fYMb4a/
WuI+kLbFVe12ZBoWaIQAUUl28j6TFPmQnoMXXlEPaWOJmQ6dh3IzFOjifMom61fjeL5S2JxKhe6/
aeKbUX1O+bb/rgu/HF8z7G6K2wPG9TlNSOdxxzXPIXkcxwUpNXPe1bYAjNFu6PO5lGVwmlbxtTJC
m61Ijislc//3wYjIaF0JQ6bZvAdKtkb7WtjK+v6fz/6+9vchVPm/lsiEzzbxzGc0GWH86Y7SIYFg
FDoiQEhrTvuUy7AE15z49bNRmv75LCcijP7n+n8yVDob0hwOkyXGgMrWvzhpCl3N//G71Qqsp6aP
nCO1rZGA7UqF17oJB08uOCmChK9coaTO7Nd/UDbXYlPhUlsMU0io2RcDCDx1md02QHhAihfb/t+n
SkWJT87i6MiPOstt53blS/hT/sQyAnRHPFGitSyPThw6HWqAhrQeB68Wo9Ee3SL/Kk9ysVYp4w9c
vUOzVdTdYOzNyi4+YfebRyqepLPx+VBJkGz8prFTOGBLSgC0CUErNsXkaRBxIzpCgjF/ww9V9Yf+
NNiGI9/0m3KaJYS7BwZHjDZQK8iGl/8UL/Oj4HWcRa2cEaXN+fMF21BwZPJ36t/kNwqk5cBv/5Cg
HrYFp9vqtnWZI7f31bf+VL9TdZLwjUo9IhiNUaMJY8WuCnt4qQGtveFrfJTe9Vv3yYg9/EGqyYVW
38qNMfoy41HdmWs70zxGHvIPE7lHitQqu2qfpqtdsPuDGkijq/aAlmn6LPxix8FDypzq2BHdxinJ
aX8FhAqvBKT9RL70nnDuezMuiOa5dLRMH4g8W4tnpHtO8Nb+lO91CO7AIWsMSq504OKBfqLe4duQ
+tH65OwmPzc3VJwYbuh/o07Wjjjg2f8u4DUxqHEePgEimDnFRj5vd9XZMwBRu9hql24fnkYQCg+z
RKsIxZINvgDqhvg9whpg5Icu59wl2+nAv8YIEFKqVXpELPBN/KjlWrvta+BXASERwEVBvFVkjiKD
sEc/PHJXVoyCPxMyPkZveIm4nCOXWvC+Jgc14CY+Bk+Gg+18p+8Wci9OAbgfr/XjvUJIFs41u990
nwyo1G9+ak3s/OwUW6iPDNU+wY4Ity7ycr5/yxeuwpXBdXpSKxwh7O9X6mflQB9FOkgsLDdgfQR0
k/iBKWz0EpP3FX2ZcRVhRUNIwmr9XW2zlyagwudMBR7axt+VsZHfIa5JrroPD6oXEt7mljVn+PoK
dqOKSaakCWPzJX10lA1KIRZb6yTuYNpO2/6enAleM17qPTY7cB/n8j26YRxQSnf+NhzlEgyekTjh
vQu4Mx3eF8sbPicyeniXX+aR0lKPPfmbuVFFRSWQcOjwe6DkQRkb3ORds51eeDfqjeVX54CG0Jus
2ukdMGV+onrp10PgNn5XK9+iEEhZg0tfUHbSlcP5pSLXOHR526vSZXpQM5zYgotBZlOkW6Kv+KRr
/YkeunrtaT+xceYODTNBujCoCm4rxurDIIHXyc3fSXUU4aTBJqB2/+LwR3mqb6rd2ixDW7e6qjyN
CgVIEB0DegS05J/FX9i1w5E6EsnH+L4cg+EDZzDuyZh9gngjKJi1Q3ufYgiCYf+hfeZbI4fKZC90
JxPfkL0gvK1cuRdffJ52ZKPSZkK+Im2niGmXC2YX8RQDZxTGykvxRuJMuGx6hMeiC+py+pQw8h6w
oaz9ltZp39e76N38oYuAuvvGjZGmNo8hDSDe8P5CV0B4pfjWPrlJIiDY9iQ49buyuNpnO19yfK+J
j+YreSUeQbSjt4pJX+qWGWe1w/DYPggyZyp3eKlkUg1ZJHldNCd2+mXUmd77yeP4DgKWVoYeOvSx
Zu0FuqFg2EXtiT9Z47XMqv2eizaeIMotbN8orplj/rb0vzIfUV7+ju0I8EK+EWj7hPF+PFkU04bb
fgamD1yLkXtv588kAW+Ss9GhmbCXl/wdWY/2kKcoM1xJcrLskqVPjKuLl7B0MAcOzSYcT+20tllW
o0/yMAXsvTSHwmMg+PKN4RZC2SvDyrVwoOlAn6Cmh3pcXshP2iPHuc1ux9uJiOlCW8tByMa723yn
Fx6SULmRH0Ho9aLgU/PzeZNHewtrhm5D0b9DRb6Al8i3NQKye35hSFKfqvGZrhc7UaA9RhZHBY8t
p/k0POOBDhrmGqRZdifa86k664/zY2mhvEQJ7RTHlsNCaet7OGoud9P64y7woHgfa4Ie7+tKAXL4
xjvPIye84LcxLzF8HlZYoourT3aNdt4kCcsNwF5yfmHp39PT+Gi8q25vIfN2xR9SzHseOQjYn73m
kuokroFQe2IWTTqhBBajpOEYAUeIU4zB1IfzIqGtP3/XmzdG9URypRzRfHNF0SEhOLdLlKRwZjbV
meRajYhH3Mag8wzYTvuo3OYlalGPTHeSbd16xqi/oYVl/rDVmqMTzxshe9WTAzsUqyg3FtZUQ6LU
tLun8Sr/dLzNNx438mpyJuekl0R2Iriy7K8pu6PHP6iqrmTYFvsrD4pss9hHD9jxqf1xtvU81nbx
EeXIyShvW27G1/l9PPGksWBDy0mAJIN9kk5Zchc1FO0Oae87rHgzw2Vup3JHhcq1EmAQyf5oeMuW
p1Yg222jQnNcF3qF+pbXzvVWby0RNYhRyiO55dVBeSdYxiigLHvVsqtBGJOWM/lmfu65G79jj/LY
19BNhR5mAV160mfPaLYzXAX0o70jQozfkUfN78zKUnv0OrkdbW4xFC/5VvuEhU7zkzc8GE5RtQ2N
xxTINbqZlqqSbRvlFEbawIlLNJtOJnvY79YbhSAAy++yC1EOhDzY/Xhi22hqL6ZODhwdYecDy689
evrzwKrFGUo+ZJbPczf+SO3NMv12oLp8EO9sijQFGTIP3+WlDXflJvFj7ZE3RXlR7+ElvKvfpOwa
D8NhYLz/ApUFEKgdbi2A3/R+XekreQwP7eQMJUHNG55RlQ22suHL1cRR2+K95MFMaMXx3eMPZy+s
Dx3DIaej63NlTN2ciZseyLizl8+JS8Fx7tI9aWDHnkGrkNcdusGlZSFZ29Ep1WK5SyrXH6/tXd/n
H+lV9PT3GlpjBJTGbv4a+v24k15AFv9aDfplR/IRU/pKsROmr6rcYiLZmh8svyq35Z1NErSreOPC
Bv367LY/nMUHAjuo4kgMqU7CB1t6uofnszdP1asE7fJXN6i2/cW8d92Iohfi74aOTcp76AR7jHsF
X1LXxqpIy5Icsd/8gZr/3TCYuHHak2GiVW7du+N99MLnnCeAA97IxkewwhYlV34oyIL+jViBLZup
tQgBzKMPTB8Tc7W8n47yL6uuiKqUlNlzeOAu627Ft+oViFUalxwsIKTH+dIRePIDaYkVXK8cBsJQ
hxaGH+MPXu998lhfkdZ5zRcvkgyAtjvSLK2AraJG2gc7laPbBraHTNn+bj7XD6o3HUgE9QsU14sN
d4vAXtAnv2zLhHeDILpz9NIOKUXJPjtKZ215nKHy0CN3FJfD+ZU1qlG2suRnDMgIB9DWY0YgHULz
GFXUPX4H9BtRJm/Bp/XJwwnccHjhZpG/5c7l+tntaXwO9pBKuPvv08ucuDxQLpfv+z17Wo7Nrb2z
KCb0T+jfPMUcEzx5p74tn9bL0m5mhE5O/s6+pKlnQOTR/MVGw/E/OCrvZBVF+sH84nQiRA4ymibZ
RVe44/GTdqlo6NxSSJe4O7ndjvKTwT35Mmz7HxRVFGXn9AT//1VrbBIAFzs/FgfV8AAWUO5Bskb/
1zXMW2x5V3nWKSTBykaa6JEZUXAC17zkWfaBe9rlEYvK1vKLx/+g67x2G4e2NP1EBJjDrUSKVLCC
ZcuybwhH5pz59PNRZ6ar0egBCoZyKZB7r7X+ZO1Hb3we7pJrHvC4LGmWcCRZKgf8maniyZzc8Gug
UpIppByqC7jb0hfUuf7KGtks68Yq/ZJq6Apo4fEBpX1i5mxi3EE3xspHNVk6dYWB8wrFUHTQXGjW
wAEvIkqw0UZzxFBfIc4SlggT3m6NTQM5adDsLTczt0W6Ma9dt8r3JsSvHLfdVYK7HUGili2f5rXp
dcaOHNqShTVhFsW0YddRIssedBgKRLJyvqVdvWs/BsLTNtpgy3fCNMiLXipm2KkazeGJro/C9BkX
NOkDPe62eKXj2wMIbGksjNeKlegpPWLNm4qkt2KxuLQazbvIpJVFP/BIhuHYET59b7iPf4tspFgJ
T9VdaDfdd3vDbc0ivfBSteuOGD6yzG/mXvxicKX1jvom7GrJDZ/H21A7WrthdFH8kI1u8q6Y5mNW
TkZqq+z0eQPvUo4AABhu8oM7JdkeIRmqOIwuQTbluJYP8PBR+BvjhxauxQNzn+k6zQfFMVzzWt0h
+kRAUBTjqPwzhjGMSZ7V5KPnE0Xb4R4NV7g51gTHg3mhLR+YpH97DYnNl/b5YfW5WmOIDH4BZc2U
7IkROcuIh9eb8NOujT/lBujhB04WuBoQm+RFZ2V+klK74bBYwzWpzNemc8tmg6tASBuc4oKF4R3v
hw3aRr7rwfAVyYdB7wa06prf5UpaB3fMtEjbmJlMk1NcryIc5GGJP0tw13wqDVLEaTtp8aYTnpmk
oHLCnM3vofZ4MH0BxBoDjdMTqzYOPKAZwQ+keE5qsMVzdcTAIVih796Uu4yTh1KZjSR40pxyU3x2
N+2rPcT9Ksvs4FNklFwvy2/yV0yr7K99N8dlowLr091m1+yJqMFM4k95IUfhpdkN656Gf/pQ/0Yc
/6P1jKKL9YR0NU8zN5xp/TZ59oUzNvtdtWCcs7+rxfM8H3nFsNuNd38xFV0BSCK9YbGOO1fwd2ay
wwNQUzEeWgHSwblKe/hUxHCsomXPepW+sPLITU+yXEBLoqwIjxjwIDHdubkjP69gjaZrYKJ6NXZu
HrjyUkeAieKQ0q2hTFbPKkU5XnJgdHel34GaQhsm1hTlD9sCFhLmJ8Wxf9Sn1WLEux12FATghTR+
ds8J8J2/Z8zWBJvVMrcumuZGpO969ZVI9MmkgFnF3xi4L1uWjQ/fZ8v0HOa+aCegwekJgGOwGEqD
fno0Ltj8cy4eoe7TfD0FHzLrGNW9I2NfAg916ZWTS7RkvSzvYDZX2QVLWuafqCOzDduZ0z2Fp1h7
anB3wuWCGhRT+HXgsmQf+bhUxvGdahmBWY7B/Fx41GjWp/GaKev8lvwEusOhnh2SteWY70wCDKiV
tF6MmbILUfZH4NP2JSY7FNNOy+1f6OEBFK33GmYZA5P4rUqOnNJDwSdwhN/h23xnk5M1e9mQeuJR
d9kH9rBs3+xwmW6zuPZXDC1/swukrHFrfBf6qnKScDPJmOgfcHHRXe0O3xOjAnZYzqRkA9aPfIUI
kba282nDQbus1fz4lL0vdlVvQJPBy7A8kVbtNxuossZD77UwHbIwKNMI2k1s8TY440lgOZJBphAn
xdWAOM+JyXhWCNuzcVmeOa6FVfiKCew1MXHqc3ANgCcZfqSEY53L16LwDMEDXABxkGB7F6S/bKX4
PA03K3aIQYQtBM2PfA9D2nRfCXMeV2e8YwMLcqyrTvM0PeVbbSV4jI44FqjsiPF4ZS47RfZi9XE1
zliNayd5x/ao3vDw3zRv+CyXMGSJt3mVMYAh3zc/RAyNE8ZS5FpQi12D23yVECgpH5G5aXmDwBBA
WZ7JnJywwHYdL2FQxYJUGfo2CDczxqsQUsIP/ag7zY6g+i5e1/cIskH8SuSy6kSfY7pG1ck/xZsw
CJnOAOYARkO30Q2bkSXlhgroqx4AT4kwWPsOMNa9A6Z8lc7CNjtVL+kzmzpm3liR2USG/QAYxfSj
2C5vARyQvXhw2NVTvBtOeku8xjr99d/ENyS7KYX3tnrPXfLd7dlhqqN8MuxuP5j/l7sCb304qvv6
I3d8tHLta3Tl46i2LzmgHMo23EYQDFiutXX4FJzGJ6THmNMyVFoQOjwROWio7dKX+oVTc3zhIGPB
k6uNdlXuJgv3aexW0hYFniIf+uJdZIRx0xnGkAY/OthEpCOYLEpVUipX5W+u7MmERv2XgZWxRfPd
U+5kXjN5OFOlJEYkm8l3NJaXwUZ0WiS72Nwa5ZOERZix7Uq8HZyOaO4RLAP/LyfzN3rC0b/CIQb8
YZRdk5R3wiKTN6LNmSnue+EoPbGx1NMO6Itvz3jgcbFmY9WekFhJl/Re/0bX7GvM1/kvgPCFl+eI
WX6EXRPiSchSt47emn39W4scImzpK+MQv5bqynw2xeXTKf0DWWK0Va2AAJE7YVwvvPDr8BkJDJwp
w97kPSLPJ/0ETWgt7s3nJSKaOIAf3E1IfwPvXhsAhbhlxXt9339O34nEObiK/8A5tu2xHleoF8jo
GYZb0B0lxSF8mpCA/BLc+2qF0vJiPBkuXjJXkdpWBeh0585WOptyIwOza+lmV9NX9EZT4SM6x9kM
RAfwxOl2iyoDSs+XuS/hB1/K1zRbYZ21ZXUQ8W8n2udgFdhVeFW4khxOg8qGCCu/qOfgV3qewJu/
zXSN/mLDU39JTi4LxhK2/Mb/12/47Mysnpo3FHGvQIqCXVyFd/15fA9gKW9l1AVr+buhRPnBPpac
9pX2KgRbnNxcsMVXY3JZMpprvQvx43wLriwKurgQ0TTCT7qlSTmaT4MHzlBCYkXGCNF8E50ld/hO
zi3gm3DuxBVHfPmqvKuAPNE1Ve3y1fzCrlFj+LPvXgBPZtLHEqd2zWg1vfAa7aW+iF/qPjnhUyfX
a8xhqPDgo4y3+aN2lWCBWhsGDcxFr4DMGomzDuw3+S7b2TX84LALriLD5rV5AvIpJzs7fH7SVidM
GDyEPtRgvwba+deKodAaG5MT7zG6qix41/h1vsINQKLXsYIX5JFscVrFi7H6sniOdfhL+UKtQ+oG
iGTtDu4C2Og1821gZYBbeFNO+jtd9U14QeNGhTyy8UIEWEEheWVguW+P2Uk/CjY/afxRcmLto039
XF6srXZO7Oo8uuoX6XhIE6GF7GVPO5uW096jN07dcEf0ySU9DjboIkYqYuTAe2EsT9l5saVt7kb9
Wt4IUDoMDx4eYxYG888Ki0e5fIjurf3ojzqfFvj2ZxnZkrh5AKWc7XAvIGjje6ZdD1f5q+qlz6hg
DtpfhSkQ42sPRWKEUCJe/TCLgeFPSkynraB3QHTj8IV4w9QBENHYzRcF5fKJEjOpXqyduM9YPtl6
qgPHZblLXwui2z/1L27riBD7ZYngQJHeY+g0VPZv9ZNsS1RsERWRXclnBNUxSM2E3yF8OnxbV3xC
NXAVOls0N7gXh8shIr7UF3ifApAbHTX2+/En1XupIHRZ97MjyS5Zdpa2Er+rA68EWdZU1osf9m24
4jXM60QEfzbgnereD21Cxl6yF9yVGLzkq6JbCUy2IWJe2ydhl7x0W1hU+gPlp2t8lg8harMtlXrJ
0sdbZMekQQw98w0IG5vr/El6Z677O1JVHYJbflgoYoFNpoU/ba1T9RluObVm5ql3OCHgNgiSulV6
ENjuoc85pXXyYcTCh7vVd8IycBvC84Z1e7xXoLtMp3bBDUaHcNAvTAUwifA/2OlekmRnXiCWXaC5
Xtr36g21BHV0uik/WbExmccwS+HwUU7sIOw0+g7WkFpBQ2MQvqbQlKqnAH+EC1W2cZamNf4mBeVx
fZlemqt2Hva1mybbSF0bVLa32mWBOXXqRthbyPa3+lGEQMLOzPhj/hbwwbIhxexjYgAgr6HuXTNm
oepFfqOY7uRaNivBvUYUewPrrm/xzcJtHFIvE/+V9Yp1u0n55QR2t7un/lMe2gZ1LRNjbrWQR8LX
X+E5Yq2te/xCw9DyQwYIA1e6U53rY0zNQVtTrTFmLGQqZSf7aT/pVKPejY/Wh3+tKbXxsa23bWaH
oodTOfWkP+zz8oi0WP/WvxNEv3xVfIkHwyDYwQNGj+70VN0dK8FxcnSAK/FkUOxm6+Q8/IitV1xj
L0evu6KDMz6FMztdppyy4L2Cw6JwcKn0U4NHTEI7eFb+HKWXQfHIeK6AWilMfyvwvzdqCJzGKTMK
xlh2xWzlNfgeE0f2GXPgZ7EcjanpZIU3lE4lrcfE7Qi0I+iDVk/FX3pVIx7uPY6yumC6DO7K8Aqs
CatLCFFPxb511+kHr0Vaz8TtLC29o+s74z2TnNIdvqIc7RdTAH2v6ahKl4YahxIVaxSiiMid1PjM
TsZmja0Tesrr5LW/o4uLGmdQv2AL2kvzlkBRDbywwMEC01s7VPFD9wh9w80NGhUrHwG8BSQ+g6Zt
LX1PuxBfp3U0LyUs3Q1zywD5qxOyV1UQZWKG5sNtbE/G1gQ27T1sXsnpZp8Glt6QtE6s9TA9B7Ot
jLsKEoS+k7sNFQlvOEvvkg9ltFwJZJfG/RYHQIlNBTCC2lpevv5KdpJTOWwzYd+PF1xVouQkZ09Z
6RFCK404BtuzcBOG7dCf84lEh3UGBonLCfHG/ZOSfk36TjUhi90mk3FN7lGWUJdRC1EkqPy8DEMo
2Sm70ZtH6OkRwK8wDhnGg0UsH6S6aS3jNNbbum5Du0vv6rN1hp6EYo78zBbAuvAEFL3gUeUG3V2g
bpvxoI1wOG4szJG+7V/1r/78APa7Be3/h/M/rkoKq7qekW72747QDJbpSA0fjifg8opvPyqswcX4
cvu4bfJ1dYPQ7kyKsLU1TdHJOgZjccOZUAoM5fTZb3dRMHSMUrhklDDqh0nStlV9wJebXvFx0+NO
mTRNu2kZbT9uk+acu0m36f7zNKvGALmqLLdV4dVnsdw44hj9SKjFGMItt9XLnyqBav/4MzVIDx6X
/t3xeNx/nmKq3RIpFfWtjc0k2OPjZVNTYcVbLj4eSoQcjUksJzs8+OtT0G/Hkm5cnSCqdL6n8GYl
FIxuPTTFxg9ad4IDJMdtS0YQphp67kSvSTc91cF0GX1MJAKTX63IFO2k59EpTcNPS8meFVX4lMW+
3aipSqYy8EaUTNtIiJ2a87XzT2M+Km5YYLFfpndfwOKfwNxxk8KnS4J+dPGdCjZZXNDkMUGwCPXR
UmixkxKLtiFItDRYlaxJzUXyoMRHAUebrC+GbR9Rn6I4YevT2Tf1LgK4arrRy3SQ7Wj4LMRC3qs+
tCgSMCZTdfhVtnHOd6SJ/aaRTDxJcWdKh3PWytLe0kAfUEz8mCJYvKlsStxeJ0ItzHr6QBWCSdFM
wdH1ekaqkasIAYVRGgFZRvA7NdgWTV8FztRBa8QMi0WrYdg8iOM2LcJ7H8tEO7PFICTxgQc6qyxx
XcTSHj3nhi8kR6hPTJqkVRAvLYJPtQiS16zGkOl6zEZ0+bcRoTOjhKN/lzbzDF5ehoO4lmfjJ860
TyIpEjuNNJ90MBxeDZgJown3hYSXLZY+a9UA2utRaGHl4rDgCWKJpacw5HSsJyw5OJ0rd8p/zDGP
HZTQ0Rg9k/rcNrDF6p42IJ4Ce1Tnwdaq5ekhJo1ReIvqPn/2CzIMiBK9YK0cIlbUpoMRFuj9splJ
XJPiG6Z9jZOn5cKONGoWiYKkGb5ypyGeaiVF6exEWXf3xbDcltmfGMN8wCOXpmlMh9WcaDsLLKBH
9BBJzBxqnEuPcYs3brusNWn+GVWoLaRjXFaQFAoT0sLc0pEnxgcO1K0r+/qXFWL3JacMpUwJ5rGI
k0QEvTbhE6GQo/QkWwobbULP0sL38Bil6OVU2xpK5xT9OHrtNMPmJjVCyMAUFR2XI45ERxok5pAY
8Msy5MiExSw20796COt9aU5Y7DITMSNsLuKc88MfQhGehgrIk1K7Gh8sgeWfmgU/MS60bp6ytyXk
3CLdVJ12iSKvhP4wm9POmBXOkphqQI0bsnLZC0omaFULQFSrqCflTmcxkNNPjRBbR67juxHJFHI+
XGejvIoJLUEv5MyVe1BVkblhELO1xYp17VQiIpUy0eyapSwuM43oBpj8w9nnQLL9nmEEsaB2VRKK
JhFTuMn/BiHpDlLCyq3Kim0t+j8xyiJXJytl11HSxH4wuv5cJOsK0m0hq/AMiXwd21R057WvsaEW
fVpgwqnvdb6AvmJ6mOHSYvczU/CAVDMP+7p9O9fxoYsoVLKGqi8vk8sQfEbNuJNUeF8iJAOW2MBT
NWwFVGAI5OKEc/VApFFwDwsg5cLAbaGQE3dSmm4dEaPqyp2ab7Dt4TSBqRr0+B1917Ma0QAnb/U8
39TkjHmdPbRgiGMyQX7uOILDxbVSYIhVAHxGloB2fxIvhorkvJBpYZLxWzTE93Hkty40Us+FKXGg
ZX81Bb39zg8xspYn5WSqjBwF9ZbrEnv1gwI0AbjEImTbLIeDq9XPYyao7wnjRlkBqzSYBWM8tElV
YTdQRMiYB6+Mxmx3SR99YIodO4jo9gRWGrAiZ1DrHoB0DJAl+LBEoqm6WBLaYWwr94UCTEziOBwq
SSH7syrqTS5MJ5l0Q4wIFydgn7anVpaYmRzyOzNDFPAGJUM0b0i4R35jhKdcCuSjKHd3jCZese1y
io6cq3YUaeMN5hMhOcbHrKQB1QDtZw3TUDFh2E43ZwxlyeuyvsmC/yz4AThFJeDTs0qrVtuHGvVF
bAGSWwefJbIw72LCmNLPYgB8FApSPLW4Fw6OoKev1rjIFfTuozVDfysalMOD/pXq2e/UYsSljQNi
f5EZPDnpuiHbiQ+1RJaz0Eb+JpHlCNUc0T+Z1yr9Ure46cmBjka4u0RlE+KCbt1U9LpMmplTcJrB
lGtGiCLmbKOZXZh+OCai7wFxHvJY36bmBr+6AiSvwRE7Gm5i9zwNza0pnpe3uPONkIMq1AVXmfwV
SVsax0l6iywl3IRYYuOxA0ZTkwUNjAPHg5BQuIUtp2JaTO3G6iimc4CPXhc6KNDimvABYT2Hgb/p
e+2E+zHkZk0tHItw604Kye5uUqyMs8nLgXmwbnANVZ7Jt5khNswDkuQMk+ooS5kxGpO2yRb/FGAN
1l8MtWMbo6BTHnDIG3FDotYypm4oxNWI39QS2wxZAtwVAbNHvWa4XM5ElAgTsy+c3QAhWu0tFRka
ZOZhboXZUSvYE8XQtDCXMPAt+xj31RJHyCB1Cux8MZRB2hcHTPlLze/wBMEK26cLwzc4AkGjhYF4
MkBZCEymhspUYzdXXxSpxMdOEwEJCYxdxypTj0an9+vZYVcGwFNoWBMKxBQMU4CLDXOkmvp+VelN
6QY4Hq8MXTtOIzPjYmdN2OLnHfh+ZKhrmaV/E9YIZRIBn8EAVxIvAmiXxnQT+RDkCdF6k0ymywLH
t9MyUCviKaJJFF6ttDFt38wAOUk1q1o1u8p5fBMqUuNGFuSgawbm8DQjYi7bXYDoJW9idEtsJllt
vGHzJt8y9TgpBLCTOeMJHQPMSUxQbLUE0dWArqVpvemmNtynzvz20+yKrfR8zLq+2Q8BKX7gAbKO
a5EmBzDNLZr6PmMKVVvmwcqzT83H46kXQfGL+DySc7xT5u514gjkYKWsoborh8ZF2croFaQxJvpl
nVF7wePC0gSnb2AI9U7qhWsJkNhiw6fxxT5zpYiYQ82V9KMk2q2oK8keS9EZB3IZiNO2e/oXW+sJ
Gy4l1c0TqAth8zwbxhaXa1uKIDXIUuWaFTFBGca8thLgYIttEN1X66TRyBBLyI8lVu16PSMYAzwo
M3ljCZJw6nj/WEIGNdkbJC0I4fs0mqGnD0t65IQH7kVtRQ8rAPA62Zrdyugxw4P/I+KwYqtiSgxh
E28xXcPdejhjbhLhcRW6GGmwD4aw+Iu4QoYUdYgVlxZIqFOHnDGp6dmmI+sYDNK0NXBgWGHPZBMR
bm3EEpA+DWO8zDHlyOK1HgCvajpCRlH60wbMp8SWhwVnaNDTnvqOL6x89TP8PaqDNbbqdZZ1dLfS
qsyQpM0UJ+58C+NI3aAAnz1L2pURYA42GmtsELXDEGqAKRWuQAZcIZzTiVhmSj82ckWfcy6DDMHt
hJS00TASJoHTLDNCvmcD3tXwNFrsEgPYT1Pp0tqaYEMO3U1RlHibptkZIsIo4xdWQaivFh8wgkcU
RxRqJ0ftu+qNythORrVXRzV4LjFFDWS8u2qoiqai6hu1aj8MqxwOmWXtJ4t2xdJKtx8/cu1JLqND
g1TYEQwTCGiK6KONt1DSrm1KEmLHe+VrimETYlRGAZm8TIH5RYq45imTgsti3j5jIIufo8pSlpM/
oSVYGpKdDT1dIkav34Za+U5IEe62WXPP5AhcQyyOkV9pkIDH3cCZu8TOkwba8i2QnEZTggFEpVzF
TLTLqD8FJbM9ya0CU9yYRb+2WiqnKp8Pg4YNzpCRkhx8+QmTHT+ZNIdibJO35URqjnTMQvIwBExz
lQ1O1FCOS4ZqHV0vi79VXUQLRKWNisYtF2Yv/hVby6iENRGyVYdgU5vxTdMCas8GhUilTaT9ZIgV
zYhUjLiRHEur9pWYORihveMDQzBnKriJxOyIlFqYQg3Dt2kSzjXSghcR0GyImvdsjJt1qAzwJofE
cDWI+cle72VaaLnf6wr7Rxvi+WTkGZcmuHNioGD0HsFPw6PWiSKoGnVEAEb/LWIBtRbanE96aSs0
0AOSslCaAkfXEIfiBwlNcQrijU/YICTy5EoaSkTCB1gtv0axJvPV6VPCCqQMxIgumnm+mdgRbccW
f/+zZFTMu5pNIk47Ad4E3loFY0msKOhSoTBns8Omhc/AsOVMtp4bHKTSTTh1y8QNriAnDxynMiMd
cNgqBbG+fg2sPIXthZnCq5BK6DYywVN8fkBBqpmBjN1H0mFcqKumQzWPI0grHvwJtFbUMliQjBsn
yNKaftHphnaSdhlEALF4usVB51lJzOgglPBvDAS+ME52mXSGAb9VQV2HvgSt1lr0ss0Ncfe4l5e4
75Oa5xapf7NXpSouOpEWuoo+XvpeovOuKWZ8JWYUWplHRWf2GgjB0+wvxbLEwUldCiGneeI4z2wT
50J8+b7MuquZRsV7SejPcSA/8cHJamlo2IShQcPeV4Tnxh+JgsUqUYyZ3WFbRnQrLEEjeZZH2OO9
0kItmfh+xeV39+GTKsQQyL6Vvok6oR+hQNJWu+gUMxKS0okUh6wS3LTVwPpEcJfRYjbNT6liXbjW
8I5+Gpc5X0OOSh1+kYG4q6c22Vtmw9FhqsA6dYDKB0qrSVsRTAqg9YzadlCMbRg/Fyk0hiBsv0MR
TkXNcKBqaXoscPVRbW3RQNufD3y7JcOZTdBB2GkjAG+hoLkgUwEt9zTWHrsAAuhagacLH1Gv9OEp
LIwNjnPDMspA4y1DiotkH8emUYGwOsv5tqvh13XqnNNtq+tBgU1OnpjpdnBcaoiPGPHpiKrqv4ml
V7PC6ZB1pI3FU61DYoR9NFiab+PDNxybJPT6fn6aRTnZ5ya8v3HG2qprG7usccVT/MjRYv+S1JCv
hVneKwu8oxGgtsIs9KanBhCcaOvD2xyQ4ochyK1XFchcPa6/vCl9xe8Zeqoww4oZgdxzLdsreYdQ
qoU7PU0c15mwUTR0DdNNScm1w9R+XMclzCoMtQkaF9bDXIhExIS+TRf8BjWjFGv5e66uoRxJzrLq
G/ygCEzXTXSUSaVCPEA6NsSOUoZhWE6V1yT43kuCfxVrFCIzuDAfLJXSt1RXNj3Rww3aCkGJ9pSF
FyYmM2SLwc1F+Y+F8iecK1JXc7q7HBtCzoCM7FpVWNWtArwmp2stNwtHj/Bkik3rhdQDTkKdA9UA
LBzo4U8yiw3iLON7jiI4IRDfOxJsNrI+vKOgavkR6/pAHoSwDmFUV2U+boQqBucQ2vAy6V9m8IzE
oWQmhXN6ZznGIH+ILWDKsKBH090Y6FxSvfmQRdq6ctP46t0v0JYiwdqJLTwPvHY+W5GhUIxnQFzE
diQPlFUxIGVTVXdOOQZMPjE8iqi+10o3rCQF4qmo5zI0d/FL0YfrXINptDrJaAVUgIbkSouEjHRI
fkKSE88zVH25ACorlj5Wo4WTqOHKITgICCfMgRHIuPjKzpF51WoAkQHwamL4FSiRdDQKyS7IcbGb
HqpmUo75dVbEL7OUwi96mx/N55SW9Jfc0phqKs0P+9s7DoTMs9qAKutUVF3tMc7UxmDcBFX0rorY
4qo4lbGhRipi3qZjrMbScMhguEw5un0MWCMFj0MtoIgx8GqolWHD1gU0oRY7Y0hJkJD6L1+OS9Ld
YF35VCeTX/uornuyD1OsG02Wt3ySPlPfes3nGP1K+lisAJ/88RiN6bspNYM761lzqEbM2tqUWHI9
EgsIOdVnP6hkN3CWF+Q1ORMhPHvL6qFyULcUc51vesl/YqGL96ZsqaugzBlumNJLaVX0htkoQPVE
FKd1dzav6JKMLRF5pnXFhomUq9mH9V81r2ae2zpGxfZYVMhSC+Wqtqx/uaTWdhqUriGIggtHVS6R
P/lmmrHPMeMZWfvyUaxxHen1TVaru7rIsaiDeaCkRuf6AkWoiZJT8XNWoUxEj0CVJEa4VlO6Z33I
imK26lZQOyJng3Kd5LHlKdQWu6BQv6NMsE5RXJ4xKuycQVbGDUbjpHqZKF6ynEJe1R09xt2KGJp+
asEsrZwcwK8B4knGwo+xd1bB7SWSzmhAHfw3BYtWc1Yg6ffgGWH8WZeFcTYZR9M1TCu9N24W5LsM
qR+aF3VytFL4y9XOHXRTp3MTMOGsfwIGb05RL9awpTK7FkwMUleDdeVTdi9T+0LMik1gYJY8hIHh
Df6S7zcSv2OAkWr+RCFXURwYAoxiX4CDMMmsGBLzq2CuZaisI1EaXfceBMItLgwNLzO65LDM7/I0
Z56sJXvfx4JsGpAfKt1CsmxbO5vQ8QsDC2lBAomnNOdaMLFiCDLmHEGobZqPjqSVevGRk+cBUYde
41fQdItXtUBcjoSWR8xnXCGjHGx/ZhwxssOtY8lKvVgWDaeS+VaFUfzWO+1ZaTLt3SKsNjbj8iPW
x0+xFY5yrR/Ya88Dv+yt9LXdiD3iOiQRCDNZzsFsSXfN7yNdsefX+MgIsBnyA8Hf30EM9T0bWPxb
ZFlsJOOKfoT9Wa++sfSnICXJgun/4rzzv18Mp/pC/AOCKk3LMPXTivj0eHhQGeYEUL00ET3mgTT+
OerQ5UHLn39Xs0rHE+Fx/T8XH0//X+//9/S5r3lf/64bJgjj4ErC8Md/ifnnkrL5CPR8XHr8EZZo
z3oJDP139XHpcdvj3n8P/h+3/Y+rj8f5uM2U/bdEFNKUIBV+ZIH62HDSoS8f8T8XH7c+rs/KyF1C
htuHbBGbvryTxx+OLhS3/64Ls///rpPmzuywsaO7kc0ktM3C2iK8RcZTMiGDPGlnPqXQblU/W6Ul
iWT+qOCWs2TfZT3RNjgjaruZ7E7bMilpHlex8v2/dyTLQwydJDgOKu/fEx4Pe1wVGAq5+hDuHzdF
mqruRtlEydaJiYp+Gd+ex+Me9zz+FFnNf07T+RxHCsJtMsu4uryNx92tjKtzIX9PqqxBGLZ61K06
XIEIF7E9hQMuW4tbkVEB5vspe3FVgv6qcXttYwCavp6IOCj0dvf4I48thIiwqGf4jTMMEVxnjKLF
vByuRW5qTD9jidApNnC1BjELmwa4kIjvBLMxL1pcpeLFKCp/HODL1cdtWTZA3e4M4sNq4u2wCEfe
8LinD3Jpdvwy/00HpvL/npc2IRvq1Ok7n0AWN3m8wuO1y0BYnEeEHlt7YtH+/X//+V8eL/ufxzzu
GluQFGnIUYX+15tK/uudPR79uOO/vfb/9+5/r1CaceNaXbP999j/9n8WJKBHSb1PJQpgPLNY/swM
IwXNiu0wsK4DDsFMFNDZGVOLw7LZYieFe0Zv5oBhQsTo8jNRpcozKh9UoAi3JMPmWz2M64OAWenQ
JOD4pE73IcbDbboVAngrVYGVFxYrtm8Jn30t/unYwe76CiC+Tin1ayoXOk6NLhunAkHXmYmBWco+
naeVK+PixkgUqdWQGZF+CjqjgKatGbxZLxRgxTEZWNIsfDZbSRSdoE18uwz6CrESYH2f1xA/TXoR
dcTUoMHDI89++4A8jLqEA0UtQN7NdO4Y0dnI5WEX6cVLqwMgVCHOIBJMip4pmU3RDd7doleMUjXY
VqN0lY38RHmLqXAqQkSIYi9lC/Z6XaoxTMaDR6IvE/0IOpWJnqvozqlUsJlFfnccJYClDgRTUoDp
uoUNngbWri/GySb9e0S4BpdYm8uZUwtTHAOuMr4fE0RJsxTqcwG26Men0J/TdTZbUGik9kcLEtOZ
Y0zbZUvaF+HQQT/1IaOTAROYCEBEw3pLoFW24CB2EJAMF3QwevKG4b3w2XVJuqnz5ks0NklKGgXF
PIh+kpybimY71ko41CF6Xf8Rixj5e1X7MDTlU046xLMNwzR1kjxNhzseFhADihPOkxAc0+oNlUG2
skx8Tuo2CFaVyZxUSqIlbqYhnyJhfRDUYtxWBr1DAAabtFG9NwbhCE5Q9+1LJVIXS3SmbY6HCQGT
a8Dg45BIh0Ex8aLOuthpzeJJaJVqM2j+SZDVr7xa5ra8HYFDmOGILKyEuMMyMEcYk/j5n5FG+9Qf
EI4HlfAU5szQ2M7wFIoEvpNUPga4jChiTwpfwzigggKDray8zhPpLrbKr54IXh4gruCpT4wDOGHC
+ZwJ+rXX6/HM7FEmNtFJNBhgumZYnoEfTcUwZCeo4oRqKkn+D3fnsSQ5kmXZX2mpdSNbFRwjnbVw
48S5Od1AnAU4UXDg6+fAIqo8KytHemY7i4AYcTezMAd5+t695+6kyyoo97SD498nZmfdNqn+g5Ai
uDjpQ0CBgqM+R7drvnS1AJfSTE/hVgskywSiGrZmMut67eaDYeC88OtJ6lCs9ZoCE5/Rpqsy5qxm
ZHJiuELNauSMtJHA1rkjloyx9FWROB8BgNHHgvaW73vlMuyjteoBt/n0ddd+5u9FEu1oZj7oc4Kv
4hvSPEOj1VlYD7JojmnmoYFzOYmaWY+tzrS2nRG626b0L+uQYHTTzDmPFORnDxjMMWENdfei0upV
lHyCrEQEm/m3ZSFv6nBg6cf33WmrzqIUNNrxUya2RvQxPgG9poWnhRI1DTqsJEIGHlv+cxghqp5y
AVOHaOAFKYyLJvQvi8mm18vxAT1C+2C5hqJC7HIPg2/QHkwUdj3GnroCqcTpfG300PhKLQvQ1Gbq
PbNpG9QQEpeGDXzPRN8mae0hfknqtTOZ/X3WVKgMY4QyfLcImJtQu6KmB+AnEd2O+aFxouAGvrxi
Te3zLUTBejDkqxt7AjVMjv5STx5GM2o3dTLHy4eOddWF/kdDC62VFkgMHXnX0PK5VBvfRE0JPpBk
6DVTE45uQmeQxYwXXkdnitxbZ0VY4JoAIH1VOk1/aouesWV/UnUt0JaGX7rRGgtFs2DdWGh+B6lL
anhelCkxGpd2diL2Hqktc6BqDdQ6D2J9pXXXfER9qdd+g2KU1oc51GqTw6hkjI8SdhiLQx70Deg8
1KQIOTaTRphhH2OqgAaUJSiN7drKduRhGQdLC69JM+vRaM0kBKZ3az92m10TCLDv6MIYVj20U4qp
qbvt63pa6O5M5S0l9kIRmPvebT9iSKk02vLPIQZJ2FdhTpUmHjWhar518nc1C1KmasaDsFyMbWDw
u7ilhV8YNHgMZ8aA5pgt1HA/NDp6cDOiW6wtJ72cDg3imtQKsstZZMae6xRddExI2VpVWXakT3qt
ibMAPSJhMyYRclROtWkb9P/9MJEHVfGH9iYCT4IZo112Pm2E4cVJ0ICkw3Cd0Lff9yWDFRLogWbE
BqZhgn3FkLz0CF7J131JbYbpwo4v20lDHz1itbB1LEyiMoCRI4Ufu/HYVnG6V+uxz27TUnJOzb03
YgZp5jdYfO3qMSG4CM1MeW8z1MqnCIqozZU505xPez5UbZ0RTpIdq54DiJ4d1d40vPtCXfViLIHm
8L+PcbxLmPbKJY6KBOeT9GpLItX11A5dTqYQIkAB5eUIALWB2zFmxgY1P3Z+YnJh4ynHPBV1Exy8
0HqOUsiGcSXafTsTbPp5I/sEM0WQP4RaGO7DrPL2ozk8hxqgijo3xr2k2kNewqbSrGBlZcgJYnRQ
h0Tlcqe8aanP3UO/1jfDvAYQDosDxTqS2DW5ETPf87zR/3nrfPfnR5x/gbQuBnOr8wNdo1PODfMn
d3t50pIUyI/Ti6WLtxxd5FM2NHMeab6hfIQUTdJBs3d1l5sM0kl+s3NjKT0NAEnlbYA5b+colgDt
vyQIh6sqJf15Y5LGBAGHzfluqLl00FmwLc2mIu/Afw3MlkjO84cy6rqfVs1Y34bzHp6YXA+I5yNz
iKOFxSWLCKWDLinmzfnWnx7rXLI5WhuDUaXHNCfn5ZOmlZS0gdGivkwIqm5bFnT5/Lf83tRzjdpG
VrAQTJwXpmLYuZUzmfWMSA2SgDVLLjZD3cBKmDexYyFlOt+PZijrpOjGeKmxtbUuQVfvdCWKF8is
WXXXNa7c2Q7EInfeTClCXq1RKbke/UyqAha7b0tcZ1VhXYZOwQmCnLv92BbG/nyrEppOeIdd0Myg
FRvMjFhF/Bu1mMWSg3vnz3C+ZbPUJUIGCVcYHUtLyX1Tu3KPjr0LbX9nKWgmeoLol7wNTPCpNMdd
aNwxFin2uXQV+WcuULb6Zeqp81jrZQvGBoo/YSHAxGtYdpza2Je6NPa1QUJuyzX0orFRHzg6p8oZ
nQzr0nOI9515YqkPTaFEUFoyrRsJPFwYHWsZ5pg3pe9HG5k57E4eS95VE2k/+nkdc9608y3Z+4jp
JwDk/8TkOsQ6LauUhkg1587m3Ryho3FBg+pFXF48xBEKZzb0V3dFM8nNwHx0P82b8/d/vmvQUkwz
mjl83QEAvflvQOX2a+MNMFRctAKLydNQ4KYsiPTQQFTab4oWxYui4PVmkPD3Dni+O8Z4yotx8pdt
7d4bRv9SlnjqumnWSsZTXK9DMbwb2OM57zu7figP/5mZXR2ajTZc6cAIJ29Hcwf4ZsCVl5418Eky
4pJVsnJwh4nX6TNkARHTJlwhr4bnuPJO6l07FQdGUwKRKkrtuRaEuRxTEBOps3CO4cP0Al7sc7hm
YuE/hKcMrcfGGSGcLrIfQBTng3LY0PZkgljiS2IUMF4YJoH2FO4My+mxrpvnfAaOgSBZc1Kf7uFJ
Vz2g13UrNlAdw24r7qbr5qPg7ohs8MJEDAHiiBngi87hK5cIc5pn3spmFof8q7oQd5jRGBJmuMER
3tjH6F2yisGe6vFLE3IG/MbaAe9UQzgfZvdhgyNENwka/kAMA6ymBDR6ki+3AKxW0U3LOO4CmzFC
i5NGp1RbYzuPZ9CUexw/ghv9iDoNcMEKfyxEgpTR62fJ5Sxd2Pf2p3Wl32uvxt6/px9PrVdjxzJg
7xLZdaRm4LSiv8RP47X/OeANf+phYDeb4CijnYmBv130nLRtFpJrUy01pljIyY/AZyeiRbF9PbMf
4ICfmE4wNTqmh/gdx2VJEPlKmmuCuE04Sil6C4y9AB5a7UJFjLAWyOMARfU3VGKcN5DEe7dH1Bab
4T1QF9bdl9esyYtU0XHE5+0qLoZbU209515LN3/Atd/8zFf9j7zNbooob+rf/6a78NypC8egyHef
v/8N4YmwBOWE5bhIU6Vl2Tz/8XYXIZ35/W/yP0s19HFqSIyaYl9qSFZWyQ/tUGyTd8Kh7qCcpugW
1sK/iZzlmG1oKzpH93L6YA+hrkWjl85sl9FeynVFfhp/inTmpMakvbk7P7+B2dmTv4a7TCM/UmfG
Tt2w0ZH8PUM0QRn4OP2A7rfO1tkLFI5LPKDb8rG7je+yU/nY0HFYEH72Fe8h1j6nbyYGl013le65
9qPDFOywGOu3xmZkIrFxbjmZoTXYIpvBTo18Gt++gbFpJIx0YS45OhZg3lCWTibuqObRuQTDPNDN
PtrdymvXX1X3aZ+yIzje8AfGBAwNzg8cUASB2wdWaUuAaS/xO2JI8UnfGvlrf89g4aT4o2O1gVXM
MxzV8Bo0ZP1IyXYYZv2jdcsu2zB+vENspp6QWLhXxfoKowReXXrDKd/fHknUixNRZG/Td7T6a+3W
eISCufZWwdf0bmPsNjbRKZ05jfqza6yiY7sT23BjXuELNV/rcoF9aoX1vrkFA4jgOXsqIIvgekHZ
tELujDmS49TBDfAerxbRLrfAtRJPcjFezwiAkyEWX4DJImdFdbBsFtFyC8wS2CcT7BAD4aGdjRcH
fArg1FfyjmGlDKl0jrTIoYvP9AZ2W2R8V+OSKmOpqS1Ehh3/xWBt3MjPLNup7fDGEpyPygV8Y+3V
y3jwXlhXbqjc1tTmWw3H0HIGLVy9WK8oCVGIrvbxxl39D3v+HCj8bzu+rQtp2o7tefocSPyHHR+Q
fY2iS++vdLe7wrMULudzDLvXg+M967PClMTwZf6KbQZlE0ajBxxJZOM06Krl4n/4MAQh/NuHkaaJ
4lmYZB/8+Si04mawK6/rryKdXiH/GrEL89XIVwSiDYcN148lPrsYOgZzsOuyuQ4Y4GKzfMA/El2f
P85/fQz/C7Dgr9NC/ff/5v5HUc6Vfdj86e7fN1/F1Vv2Vf/3/Fv//Km//+tdfunXiy7fmrd/ubPK
m6jBxfRVjXdfdZs257fj7eef/L998j++zq9C8M3X7397+5xTgqO5U/bR/DF0wjCETmj1f/3xHX79
5vxf+P1vp688/6rrr6+/+K1fURWu/I1uhiMcXZqkS5g2sRO/4rE98RsnRsOxKWkdg4KYP96vgGzD
/s12pbBd82cI9vx3+0dAtvkbsRLsWI7nWkTmueb/S1iFLnQ+wB93EZOpnWdLzxTSYJlCTPa/7q/o
DAwt7K18F0oHYeVA4oOcN71JWmIjHts5d6Iw9FIsJgF8SlNIeJni/wqjOD+tZSPxSI3sfz34HU5x
fvr8xPmxvIXdOLQpmhq4WOeKqJ6nAuS5UCOf7/+86RrVTk+9ZpPb/s+kgnMJ7swLlu9ivI0EQ5G2
jUfG1cb1uYiXdLzJr5zr+d4vvInR0bz4OU9BzDijF2mUOoJlrVrbKmr3pGXvlAmlTR8CErbdBIct
EfEqwxJggRmDP47EgfhN1iCI/hGJTn7PAlHPmf3b+SGa0PNkNSDqyFOQIrw53yl4kwM8qXEoHypJ
87WhsaRdG6Z4yUY7vBr1eG8xgVuTt+lvkUbBO2rNGQCUXjeiu+lNrLa0BYrFKNGEjizroxaxThsY
i7ALxIrF7kboQbS1TCI+giE6NI2z9gjjY7oWPpeVQdmM2Mh0DUl7erp0Avp7mtHeDimBzGaDuHIz
qAkwRv+QkBq8zixgKf2AtKdHrZyZT8JOT3UPY9imCGE5qC+yfGCmnmVcBSJSBRywSGSCEa7AsDeA
VRZPcGom6RLErKM7qdD8+CznR+Edx04g7c3ApQkMEauo5qJStB5RjRUtJqQGq6bZxIWYHrTwrm/i
F1Ss4KaJ3jEZ7ipfSLBrnaSR0HKt9MxFjCYCca8mGVr0RLlZ95mDOUFQKTJYRRaMtZGsTu0iiAB9
S7RtukuxG4fupVmXw9Y05Q8t1+xlHukenP7yxkgqdYuJyGLQthpTbGYjsoUAJQ3kMUr1gAHqMpeS
nGRtunO8ulqH6I403GIAPLxD0MzQ9CqiHjOGFx0RP0RrmgyMN9Uyx5XRz69ij5dJPDznPqs5NHWo
t9zpNfJ1Ls+shc4HynRfpwVqNX24ETnlP2tNSKcRQEozND+CBq5IZzg4YMjABahW7vIo1zfkPW/q
1sdRqtu4BZJNlaXMEER/5wnM8YPygfErF7vOrMGsjfUQNiy1EpIxgs5YuY1d7UUXra2q301AMMvK
Ho6RhjXEv/X0ZGe5JLG6DADtyrrXo+49bbV4OU5AwxqBnWciKZWeEmt4sS4rfV4pTvS1Bd7FUoGU
BPHiRPVdXvVEcAwRemQkM5plLeO5v8y3kdt5jX4aPtFAyykpFQjzIDlVRKuvIgofYmWVaX5GOjgY
huMWYTPiKBskvrWJnGmIOmIAjOKdvYMrWdtHKxHZOGaDAkiVGumCYdY16NeyF8+quufOamGBkj4+
L84kCj8/yc2DpMRrmQ2vZdNKCAxo3y1cuwT9oqN3GbhowSaavG0KWgZ1ND5aAeKNHei2wK9bjuNz
jdsNm4qhr8b5g6m8YHhosEhAtF7vMvOEiuQ1cXxMgDDfQFuq7NWugUXmkpGC52PyMNb9pWE4X63l
AL918b6ghsopJMxiWSX1U8putnUMSFxBj+1lojDWcnHwkfat6gw1oHcpTawJuA+8rqEBZbG2EQWE
CM+rlxpdto1XIYV3evmpxl2QVc9JQOK9LA2w+3m4wXnB+jDEzhDm1/b8JoXKNlPXa0Am7Gbpi0sh
tWxhDJV10wrzM7U4p5K92UbDzdBFzdWYonjoqirY1d69P3jBY+1YaNzHaNhOEqYu+5hosddM6UgD
QtfoHEbU013sADIiVJnkuWXfiQ894V4mgjcqX7SWAW7ZaOkDIXExviz98G4MfG2jh5w5O4ZbpYV7
pElXQX2e0WDlVYRte6b9SKQyx0FEJN8QwMMmvY5IMWzEboBZXcudAK8pGXsTIlOblhcyG+rbiAbX
ISTqPu8ZQvUof7ve/TIHTi+dPaZbcn8p/XekZSevqZ3vaFQwhq2yZ8v8weB7hr1agAzSaOcXgJiL
8gdJ4jrNrG6rVbLdBn16GjIQPoNWVWjCu3QZp6ENwQVheV5TGGr+DgfcVrSfpQqmrT8Zj94I6YtY
VBbEdZ+jcGVwwF7drXVOU6UpwX0jxXbu4jk0QfPpT0iJ2cZiTK27OGDzEaN3JjPcVkTLlQavY+BE
8bHE2voreshXo4rn/gyTQNUaiBpILIS3mb+T6fQGSKfM4Dy02nCddSx7DOHt45Bms+FdC4dW5Jgn
KcFL/ktViJ7xRMtVhjkFg4GNZenmwmxyh4nMlG61dPQ3VRpue8sU+Oyn7EYr6fEKSlBf6D4r+aLe
hSMDmLABfz0cCFof5l6Tv6zC+HYcIAvVjxXtGXAKfHnlBG+IDPQNrqQBl4XC8kxwiBHD9iKpJpkM
3B2YCQGAhidGcfFqQqm7SUUGizLnpNEnPxBj5Sto6ylNqNFZxKLVd/VTZ5ZbrwNB2pacaEZEAlP6
RNkNqQWeYGrSRkfT8gOtLYoFq0IUHip3mXNRCerxekymU2XXDTPMGJQD9D7KBoXaxDDvAkl4kTZZ
hyScDpynryKmLeTcq8eKThF2VTgU8bqrwcVotUCuhAyu6QBV0ZlCk8vMe2Ob9h1jhi0yaOCVIDfn
8mVfYHSxg+xAy/rKya17jpxn4abk25blsKmScO/NXcbzJqGQSOrYXTn6XWmxmDYTtbRC2hsM4tDx
hDTNYxTImeohTk6egLPFxgj1V0RB8VK47uXQ5s7KSjipT0l6G0I+X7ih99qFGSRP4h2GwDI2fiDA
TeYmTvlojlLuYG2G/vgiXKx3vYnn0A2RLZYig/vv5m8I/OmNm1RfXaKhfWiyjFAmgqjGmgU4mde7
qLS2irHK5BRq7Xuf/ojr3KL7jWsNTj7RWRjZhnzba9o75/yaxoMiXqOzUOlx6rc1pl92P2toEL/R
qQaKVik0SeYYs5tiI0Ysv4mt+jbHd+pnWrqjBSAscBViPn/HfYFPf+4z63mn1qqu7gwPfkaf6Aig
sw6Apx8BiEJjSQ6XcYecLFgiM5nTYEsF4tcPdjnviSBT7DOGlcSJcuQhRuivI2YNjpHK7Vl/Q5LX
yYjnKIsquuy9aNg7ht7Rao73gY34qh/C68EoeqYFAFnk2ChQham+LWgjNKGjwPKmaq2n7l1eN4hO
o/sxfAwqDKpkxEKcnT+Ojfic/QRBg5dFwCLBiUo1LMPBBzfEdDCf+835iNQ30yQ1oYfPVGvKU3yW
e6Pws9ftoF1OXmLtslbvOe9hUe3podNFDi/ECAFSxvJLWVoDvtUOdwp+oXJmcruScL580B9IlRVW
k9qBYoePY4xa1PCGrvaZ/2rW/kM8USzXWEmXHCTCILK8MSrEduLR0O16Tb+OEEcY/nVKd3XEFZU4
ZrONZbuauiZcN5X97Aa12DP57fHqmx36C4LdCiHsleNCqYyqejOlOTOWtt471FGo/OBa5q+qu89i
96uPOF+E+CfyWGqbQk/3njIehqAEpZKcIgUfvpvb9G1NE8aI7TcvomM0WUw+PZe/vBhBXkZ03s2C
w0kG6ePkzVOHwATM4D1TB4YkjMVHxI7IO5Afp3r31SU+Td987wcJjHER/miG9IB0gha7OJWubuyC
huGQOS8izIKeDXPGReqWFbTwsaMapcebexhi2Y2YCBL+KqjBRFk6y3xIbjVlzRHYEGpdobYa4429
T5rogqIPgGlej7vMu6tG29kTUOvs++AjRSGwm3wGQ7rK8clIg0TSCbJeyBQkYoyH4jIkA0ZZ9cZg
4Wb2obF20vKFigIICE5yx4Ez1piz5BiqcIXxZxkM+YPiZLu2DeSIY3eIInXf9WFKO93pyBIAdDYx
JRlbQooZRdVR80b18JgqcDWaXR8sbwD9Gps4+9aiD0Fb2R5Yeg+Cdxta5r4dIe6pdNjWVjtAy4eQ
X2apvteSAiV38RRp9rBKOZf/PKhNBoo62XSzhJ/+47wX6vOUwzbptg8p+mc/KOTa6V6dWLG7z038
TGgkh7TpMUUNS1dZQz7j6eTkZQNHtxvnGivCYOvPhmZvRItU4YbJWizFrKwu8diBI77JwAMs+oaX
c4wARkpgr5u4CQ9tNtm7humalsdi79txtvZC5xEtqCRfgGCOYR6H4IexUQPvSW3N04j3brEvN+0Y
7wL/LHD0HlXE2CaQRv1zNx9DbJaceJKVN/cL9dcwgVPVjeUxhhpgG5jDjWo6pEwbrN4iBaecqmU8
Ia2rBCW1Yw1o4PujIh9jF5qvWQ4BgUjXbqncH1nbavvzRoiQCsy3jNs+m9hH57WrGRS/NmnZPnZF
Pax7zfr1kLIFFvSwo0s5b3zbqQi7DNqjEPq5SF9NhrzlQlrvJc65vZG0csXM7M0ycGZ7yPEXg4YS
VkwwTLI5SzKyGYenE7phnLQwWGhJ2AS9r8NUDYtUU926ecKRJ/f+JMx9hDzr562kJ34tUZytuQ7B
qbLqaoWTMrrINXqdxhBqS5Tg7bZWDFx6hrZI+m48RDHMrpWzJS9z6SgPadP83Pfm/Fga0/bFJoOk
ff4RVaA0seP4Lpe2A6sG1psR3epmNvKO/vhh0lcBV+5axKEkXEAL27tSWkBz3BZcmT0Y3I3Sideo
mmZPnicJGUnx3Esms6MJRaQvUDXISHyV29I3XsqWXgHSBLwNaUU2lOO6tyzF1J4WVPlz489XSey1
AdRDBrbnjcCSss1RQ2BfINbcLShjMUPvzxttulX4lnbny9r3w3ToS4tjaMwssRfzZmrLU96YNMxd
wGm4i978mpm49PX+MDnsVPHEyXfiVLwNMhDlUwLlx+6QPzO3ImYJfw5LdcYJebcLUDr6urfmHACQ
JQuBzoeZeXPeZJp4F21xbzVOvWg8Cb/WYBZh+6uoQh6dMAdEAo82R2/KDcEwTPAsc1PHKeJ0NeEa
AnRjSrIejUSapMs5zK7jx2Q0gpchvyOLJm9Ry1F9zTg+Gb2ZXQtWLbWIu5r82zCvnPsSMr0HSRSR
O4d6Du7eJ9F8l4XpZ1MhqvM6Ys9LWPPKnGD/DTGQogRzdUMVcWpD9CIOZKXEZGEw4HQ4VPrrJLKd
m3jtCzbaDsrARVHGxlNdxrgyZ0fyYETIAoTiywqSRR/X/aJ1YXVYpvXVtOkpFJm3tVoBEclwNsid
BnBGxXCHUWQ35fmbn2XyI1eMrTHZjHpm3DFQDZZWnJuY9PUQBUp3weJpuCoj9Sk8fOLR7LIuGtOh
Vxh3hx41h9XozmUnZtplhiAic3sPCO+77LHxl9dDmpl3rEAYyBRZv67I+zNDzohMR8tdrLPyDUrS
PzCpd6sgoJ4YcYWsqx4DAKvbZaVyRbJdVR3x3PnHwIzvrP5tHMLkVTfheuA/WcWDcbI9+819SgPp
XXFVDGBrWPKE0OUiazwdaMxsowtz0E7pBIdX8yzGnrV3RMAHorIGR1pl0B+CzNl04bAvS8aUXZmM
G8f4geZm2tlWjM2CcoQFiKut0to/FdNIFSsoMGLHHC5VXY8ro7EZgbr9e6pF9TW8gacQjMcilPMF
VxO0UL3AwcjDxfR8EdaoKPdjlGTbAPufjzph4eN7gSDD6R9bxLTH4dasCw2y3fwQtdC4x8CLkOS8
GedxdtwbuDX0SSzbuUuLDBr487zRCpTStcXB59VrY5ySRSHZAVMpiJszA8g4nLmrDsNhgGP/rBn3
ZoXIqFc3rOr7nw/p56ZrqdsPDZiTtT5rGs4bCAWcQGy1LmYVA4ZJLvXhTR0V4+78vMGVfhYHMPPO
Q2qFTAykP+o1xTXAIeDes2LivNGHGowau68QXQ2ZIKygVNFB2J+LHr/mP32+lcqY0WguH88rnYJl
jZOFTPYHZvEDO4ot5adUbrjBMrnLOtvbanbpHfSgJtGCGXPg0VbxpU67ZcxhMAf88bohtalyvXbL
f4+mSLvhgMFb7oecP7SbQQLf7rApLyf6Bczi7a9uHOY4EvfgurGk/TdBW+qJDSvuULTsQ9l3e14d
JJqfnBAtwF916B5HOpoxw5fEmhTqOla8V6cYTfLnugn0wF91vl0vrLH3L9lby2WK2IxVD3YOPCHR
qnKn8Bo7Rtnn3aYgyyxwgWy6yDVoHxEeWc6nmuCmNRzAZmayapNgmSpd3zmxc5cE8Q+aWqDIwOYN
w7oMRbVKJ0QBY9k9JHG2Zc0G9scFh8tYA/cZf4KLaoZ+RGOOmgwww7qKH9LI+GrHHIN/xIytD8I3
1vHXLYCUxEvo9CCcW1dkd+g0Fzk9dutBcYl26gE6BIhTCYFdgyBOdxFmmeXDtGyHfu9JJJ2GO+Y4
kWfS+YSf16kTZv8GOlKciWbvHlEB2YhMnPc88XaNlx4zhbRu4ljF6P5k9dhDEvwlQ3KtPKCLlY1M
rKxDdYEVqqTJS7wmvH8rsfntdj6HTdOhHWWycdrpfpBogyheYyahdK9rA1GAMsqjnkDwcbRYXhcj
CkJdYwd1o6PBl2NLZBnK1vs144wL4utnZSyyNy3+GgQ93R7U4sA8YGFU2WuEK3KrZ0gYzxQBiAay
1g6j4TLYbbR7Gv33K+Uzfynlc1fT9p3L2Lx/E6yuL3DO1HfZFD0HVEVYf/lv1wosutlkNJwpB6M0
uGchEBuXzZj1dMXDe6gW2sL0ueJNFvSHMjvZenDpUBMjWwov8ZVhUhlNdSTZaCiglpi2/uEoiPRO
85h7zIvTzHlg9PNomTiwQ8AJG6chvtWhFeIhTqfwK69wi0NFx4TIJQPeceiT7B1KfZv7c3gIV7Nc
S3zMFWu3Gp7aOHJ2mhxPrpsSmj16y5JzFle1CiSStUSO028TY2ho5kvSc4BPhlrsb1PLvtN1BgJR
5/krQTbYJG2USf4FYk/GJllJQGeNRw/ox23iX7Yj4UaTXsmVYGqCBhfOh21CVtegBPQ9hBILk66Q
zcIMGPVknuEtAdNoXvNp6OGVnhez8bhIKYxfgvAmbAN/N+Lgo2vImJ7yAMBhTwPLcmge22hw6/4o
M4OA6ZpU4gyiCIW04ssSnFRglmvVq1UBQv/ImRJeYEO61EZhHbMgfMrjD1aq5E9YeK4awssm8BHC
1lmylTdjRM7m5NG1MrX1kNXlqSavRHOme4VAg/WSsSRUPD+00WvRkjI/9ERoTvZzLDEKSCzFTT0a
F3GCoqRN7X2Z2EtRFuO662kJmKGE34i2Y0mmVVwp/itZvKz054IU8GWcGA9mo79HRg7CsAd8Hk7F
IxSsdiEBowHTDQ/4rgsSHuGRJHQTsSiesG+rCrGEzzFXtubJjwgK8Z3umBXJKTFbuGrxhFGwm8HH
xKWE8RhyosjfAtBcXYlkBioREm4mJwup7kAdbRHWXtQNrkk7R0cUccEyGQ9FJfi+oiPlWbsTwm/u
Q1N/KkbvJcfYSdctBFHHKb0O7Svdj34gMiTOtA8MLAWoPN04ZmaUczUKqaDiAPRSja+bo5/aowbb
XqfMFMiP0zB30jf2RggmtlFEC60ghaKXHnjEjrCvNNLeawCsIEdgfoB/I0WwBC8kzZVbEbEDvof6
42NqcN5VcDbMfADXKHQW11hxHf3ayA6d5EhTALVZn13YmAk3WP/INgjko5Nir5lhGdgVCSG3dmY0
zA28hOjVojom3gRpGgZAPl7XWO9hp9gLYYTEdleXE6s7vojkXpXGD72atkzW+PxO/9IDC0TH5LW7
TKWXIWRS1o39wbZyJkAKeIfj8RI4K9Wlr0HS0NJXkYAJ06LmiSEC6VGGfh3THMTmqx2UBS/FnCE5
BsQhvBTXQ4hRnQs80M0Mr/m0Ki3YCKWpa0uO+qoCa9k4uQEgG8CMUsW6S72PxifPJpxK+zKISQWf
D6iaHpGvgb330A4hWicrtuQQ4TpR27R6c66XFyBgyMQbWIOOLYHaCf5C13ZJOcXQzrKcvTBHVQQ6
rag/VJFXa+xnF0O/c6QnTlHhMA5K0T3PRWJgfIA2OyRjQSrchFZryHa2YEbkOcHK/XQ2Ms8EeG0H
mU48t4xg/WcoWUIhrlM9fmPCBna5aWboL+cyU4vvqyLBp4CTo4ODeCEGBnY5h/SymYjWTktCVJOc
wDK7Hk6mgz40q+K1q4YBFjwTyLAUywxVA0cX+O8acMga51AEgnVibrQPKmedOn51YY7UlYJyXZHF
SfX7rFKLXVOfkwA7eQnxB8dx/mZ+xFZqXOll96K1GPwrbPxoQKGj9I69QpIARDevi5U1YFNt3foH
5xhnoYSDRXnoDk3AdGHgnLGRHZ3XcGpBmXvvBS0qZ2IUjNqRbo97xSzXXsu5dVh0ZpG6m6YzQ0KL
qHG/N7iBq32sx//22PePaJOE28tyDBsRmMDFWdH6M0L0p8xVFCgK6CIQHtGTWj1mWZBecGUr9meB
6B9+vvJ15t9Z+lCeE0jPP/OHmz9fbpbOFnMzwdY5PM6CX9dor+VEuMT3T5x/9/suHms+xPf7/eGl
zz/0/eM/32/s4QUFcuJU7Z+N3MiKzwrXs463t2KUDee3lnYot9kkYBgE+oOYjGjjBBj6zaD5oCk2
btumTDaqADmKBD7G+QIRd0y2XfcUQUDbZ0a0CMewuHKcap+q/CWe+vE1BOmUhw5CPL21tpoONIHF
EmOX3qMa+vPNXGU1nFYWOE3bvvpzv5D66dcmdm0UIef7qA48AC3zU6GOO232c8I2FU68x/iW+p25
K7LDn58/v56DL/rXq6Tzu51/6Lyx9fgfr/TzQRPXdjhLi0uuwd8/9/2xfr7W9/2/+pm/eszUGnfn
1JjgaKBbNUm0Pa3GC8ccjeX5bjjvp6Dofj17vnV+7Pzs+e55c36B77t/9bt/9VIZzhXqNv4W1Twc
YdBGX4lGfcD/lh18vv+XDxplxZrj+/li/qXo+5fO989P24rVT+vu8Hf2+6pll2ZezU2/cAhRON88
P3XeWDBrNKXtvn/9T29xvmuI3rj4/1o8pkvpodr6P4vHLqMPYDxv+R+1Y79+6R/aMf03U+oeuhXP
tlydUuuP2jFTuLDwTM+yGYbOsrJf2jHT/U26Hjov20PQZVjyWztmIkbzLGE47v+m7Mx240a2bftF
BBiMYPeafa9U404vhG3Z7Hsy2Hz9HVRdnFNbtVHGQQGCrLIlKpOMWLHWnGMq4foONJT/i3ZMLD/k
79IxRL9C4i3CL82cU5nyg8a3pq/Kqb5FqBGI566py2swaxuxmL0rB//HiI7sRMcN9nfWmWAx4/mh
oYw5+7O4vf+pF6V3QqfyOGWNesyj/GtdzsP5/U/2CMjSEITUiCr8qXLzV2G1j6VhqAu9NMi1oiIf
pwjikzWQwD1FOfG2sNHbmgmHkfdIP/DFHCTNoadx1N+qLHXOrqOf2qYNH6ymkJ+CZKbEGM2WXoU3
Hpm8PfBa31sE9k+Fy+TFcQJwuAhoolXT58G5S0a4mFb7oCwwJIG5z60wfBR2zwFigukR23D+snmI
vjsd8upRDzua1iaCF1E81+zTqynwiBMcAfRiyguoHaR6ZBnnBBk4EJotg/GS/V3arfk4atWc4XBx
0fVPpwwHUkwVDaYkgxf5Ps62plfOexXTDipufLEwRCB47ZQ1njuLiX2WkfQ9JSYzqxAPVO35F68f
I7J00vwYaGM+8PYxUUVqcvMmIMvMTBGGiSS6eEo/VMy2m6KbjqIz9K3s6QmosPg1id699AOyDm8G
6GNZhIBrlPltmphY7AJnsaDl61inpCnGrb44HZJ5xpx7+teohcGAPhRoCFM3dy7MRw7gD7zL0I6n
IpI2HCzt7Ur++i1xN9oIm3ts/S6QQKDiSBTxlYZsIdgaR9MLnbsz87ZEdvjoDWZ6zV39NAemS/8P
zDM79Y2WxQhYJ2OgPdj2ow8OUdtJco064zWb5kV35tfnYMLhlNWfQ8avZ6HnmSK8ehpqHz817nri
PFPvPKaujUjQtY6aIxm8VrH1oE4zJjbFvfXHYT3oBKtEsdji5UMvquH0twXi/8tn/66qFx9E9YBw
ec4QbLqmBzXA+vjAeS1dCeBVzXlwXDyh1MSbPNAX2Y2EtfbxFXBydLSZ63ZRSMwEiDMVJC3kdvjC
IsyDP2mdabJ8XAJ47oVwFdJWD9yt80HtbMSZrJh+4GULwYplaZ7sbIAm66wannBHqqOpORq0NQJn
r3dec2Eaj0FlnxtszvTfG5TkpDgFuKG7LPeWriXcgTwIXwc1XBwyFXNstN9c3rcVdUz44v+ETTVR
PfvTWfc4eYQNAlnhit0XiRdsk3aBXWtjrYEGtmUZXR008HXpT7uu5x+GTqU3oc+RIbRaOGiVDdMf
+vaqs/uZKIzkqvv8gIzLPdZao9+oHkSmnHOkJYIySs510tDrxjrbySD/YegZKBxgpb1jRNdGzclL
2HeXSUQuJmZKYw9i+BY3nzwqWhKpIcKrI8x0bVVI9foq6q55Uzxbk/E6+OH05DVyazfmZ6QD6lIy
0nIg597nJoDWRreDBrO3g86D1a2yXoiSZfgDAWo0GSEPT2OFCRpVH7avJFNHFY1HAaDyoIffeSC7
fZ30nwRdO2T1yIEYzuCY9RGjFsimehe+YhgmF4ZO/lbm3/K8C4kBLeytQoa76XLxHTYZELRidvY0
hb+4DoRKkGXQnIZ6U+U+kAOIHiu3gtgbYTiCMwhPaM7PqiX51QtL2BKIOB+ZuG5bMGJcUnmIAMps
vXTaJgmcVLuGpj/O6AgDvFu0COr+kLhEHgj95vrIYWOOlEgZEPGKUG2ha6FNMjAt2Ul51g1WDrcl
aQ66Rqtt/OQ2N0jfNd9cVIl7A6UezRXH2auIQVPXgRaxjXTYVD3flA4AcGnbWFyl/PNg+qLRXEI8
SHacUAxiJCe/PNcKbzA0yQBpEGcovyLzpcX0ijJTwa+cXvidHmbs68rRhLSpWF9b4dyyGSlQ1o/i
lqlFOUXhhryb+MKoI7/KVzGMhwaDm/VZ15O97ng61kgEXGwzJoLLJYWz9DuQJOahRBN+sQP3MXKS
dEdbnyBj+nCo3MCbhnb80GC1XHXep9rmHshoTaCKDL7DZybTwyf2tRLRXgxAytLg2ehJuc0oXa8K
Z1ef++mTXawjhxx4hAL+3h91tSkk4AiskAhNVL0tq/aFWcj4hOcNuhA7QNAa0xWy4bZQI1GvasE2
VfazpMvxMPe7SswSaqP106jh9Y0zv2caBy9SuZ9Lm2aLIYn7NFS8rZOS/NGGRslIo6we75ny2vWU
QjxNGmMTWCY8qSL+bAlSBrVT8ThEsDSSBGC1G0HzaycSUqh6mTUIfxu1OVkwOi72QLtXE40dLBZB
CgMxhcrJLlWPKFkRADaH2iDKscweqUnabSFozfpQ1rcQ8nza2uWnUE8/VAXdS8nwnjSoCWBXxfsY
i8IYF/G+VtmrbyigWcvKU8/Na2RiUtMRMhDbbj7rwv/U9vQQBL7p/ViQ8TEsrwPjxrOZGCOZjcUh
yWaLRtGLC2Pax3xuC6AJaFYNMcKB6EOyHGXHrMZZUnasQz+Y8aVclFJRZtj7oVI/K3gcN/kzn62S
mgGMYT3slC1+I1bhXmwJ8Wijt7iNAfcsD2MRBPfIaQ6iSGhI6iHe9zT739e4KlULaZ0io3XlpRp1
d566+JCNIDlzYSMkGprXchiSAxpQp0KA1pjda5WX9abxCCCaayh3ibb26ZSghptseUyWJ9dSE4Mj
h5bPkIQA4oudnT/ZgXQxBgLsm0f71g0F/MHlifyPM2rVUlA1rdscdNPfyrmsHnVDY1LNzaWaUORh
b69JPAshmNbdL+haLUTgfifc3jgEVnULGuHdfTP0754HUacKQV2oAbGilv2F4O+aawNvmBMoWjuv
wLsIQg5k+uRMxllVU4vugRK2RBjVMUdZu3lOL9PQ9HQd/yXIpHOgg76T2exeSD2o69jauAkK6SIE
YBdM8LvaGYHAEBkkWXnJEbe7eQZNCpu/xwo28PxFXTpvlBebZ10A1GA1PqSjV2+VGNXaYSi4swf+
BlUJITSBXTAXg/ch+/CNyUrxWKdEFwQlOXOBSk4NWv/STbtzwWJya9DnnmPs84CrO3Hh9HDM1Gjj
78Aq2HY+BNuu2hmDcyuLW2rGyTK2X8k8o9WJCnNQDJo6fEaIcgDPzD0hoQ4DRWYtMB1C/zrFJgUZ
AMDLQiyb6BiyGSG0hOES0XrEA1DzmPR4iWdJMEWBZBCCWIWzPqqvnsf4sw2H732nrE0NpGWru85C
b6Wmc+x1F4c1befRlSa1EemTqZFnM0aCV4u29JAsyNtauvxuBg+jQsd0xIme4VQjha0IRn0xkuHR
KHEavv9pSCHVQNvDGDn3xaZji33OrOhgzzNBQrYGfEzqiAbBvOIeI/dRs5aLcDwmvRWg5lzjfNxL
z8P5XsGQmAD40OY2H0wT7ficWP52JqQvc6tsq6ew36KZgtqD4g6EhPo0Na9V4JMSsCyw8bLUIr7A
ogczHp9wGx+B73+V+RxdLC/QO1Vhkmgta8Hcpkjkerb4JprWUfTUdd6vNGPfTi1DvLRaMDmmasoo
aalbmjcBNNDzgO9WUrxwOUQbpfGvMTS7u3bso0zpwve4tvdhWH9qK+EsxhDiM8aAtnHdzhu9vO3x
YMU3UG6f06GvNixFZkx0dm77t25pA0z1g5Lp79iU1SGKpr3Jvapo8DzS5sWHmLIZzOInnO+znXr1
Hr3o1uAh4yHccKHjFia5zxkloVdZGE9sXcqZxK0gssFk2T2ouc02QAYRh0WZe7T9/BsQnebMzPBx
juriqWroT3vosbdljjMgq2Atov54ik3CZ0TCYiGz3l+lBvQYsnIAkYXyU+ta8OIHHDtld89HOLja
SYA6lXVxfv/QF+Ybcw7+uhFxACMa5hwRDJNqxLS9j/SG70AeCTlEXd1Aq1MB6zC/yWGsR/L62gLN
t2OXl78OkE3szk8F8PTYttZpz75cxfh2sd/0m5hqEM8OLVOMWLioo3w8RDM46cSzwEcF3QOKnGJX
gZzbAIis8JQS646LqDvMOUmXgbO0mvXAXyVczwkjdYzdbl6NhAr6cV99e78r8zCc7ojoLqlpP6CE
q+5RTepVO9pLNMH4I+KEtE465jVlg6xq8Km8KzVVu8qtv1ic7tZDDKuB6pppflySJVs46jtXxuV1
FbEi1PTEk6b5PtGTBQZqIh5UDicA+/LYefhkwp50ugIjSekPDsdQ0DojwmvohuW5LPCKuEXV7ZGe
LHc6ZG8jB73ht7eEe9R1WMG8IxT4eitTSvNWk5ZnxAkU8gxHrP8TLIyJzin+peLyB0dcdYbK4h4E
+HuYXVCHK3TRI4SQzYCKC72cTF8HgM3ZRJJGaJkumxyPMl939k1HpJYT0NkvJDTz2oZ3GlpHCYL4
onvrhwD0ZYREfMjJIj23WihsBQ6JgkwD2NAIO3UEZRP4DTuuF8Wb0nFI69NWtq0j7zFQuHwVHpF9
22ocvK8eK9ttKMSTpBFh4BaiJ1qEO7P0jpldlp/tMh7XQcEgc25c+TCOrxb+BvkICdU7QHua9/Dj
bn5DqQG+GbYytmmRM2toKD/YK+TppytG85ZpkhCVjwoNq81KWv18xD7HluGE3+rca57TznruvGnf
93V2CafBvUherC0HfHg3SYixNoGQ4oaJ2LdK/eZdiVGSk8OZlzLCSnFUs4BB0DO3QQ9SHvEwPPZ1
8jmImd1YGs9ZwpBuF/v4WZRgAfDzGl54Ky92PzWrVjFuSZPp1h3QhHvXbGBGTwiNPJiN0V6ETfBZ
H6RnLux7MM7uox1Y+Z6BKIdEy8aQQs29S3EnrkJ170q0AXHbRFu75vGWeaw+U+U+o7PWLlh4sghu
1ADpxbPpVKLDmcQSSGEDQDNp5Ai3zk5VTJspQuGLtbni/J9d7bypzgPWFPiB49mulX0VyAD/quYK
K3DRW4fXLHDNne1wcjAamgcdtfs2N5cW/SInMoGXDYknzu8fZlQbSqUPQSTMbZNY85aoJngSJRl2
BYfaxBreUosnadAUjPh/QEBGxtNQ9OV5aFq9b5e2W1wtja/Zz6gVaN74DXZyCp4j+Qz63JTKWwce
MjJjdKJzvAAv3j+rBeYuDejFV52D4gQiS+SVpD9a3FjEJz3EsZk80Z8sHuw+54TGQsAouJxWFl+D
zNN/l0GS3nlW0vtoRgQW9BweK4uEitCqHup0CC6B1QnsM2KkFjWi7Eypv5Ce2ewaCH1rYS653pnw
14PVtR4levJzdhJF0FuRP9EAFQcxIei0OgP3zLBGjenuVBF8C/ouv3TR8mQVDnqxPvFOvc0xQruo
OFVjGS9DWnyh0u2JqpmgReYwPrgl15lfgq2v4ulB5EQYhxn+II2eBAQeSG05pk9GWU74U9CZMNQY
waeLsxdZ+cOwNL2MUd407hKi5R2sYH0YvyBZtk9Fx7UYsRm9sErPl6kM3y6Dit1ns3bd56gmTccQ
hYOZxYah5nbWnm08eSyJc48tqc8mEEVk+6yNU7KhrVu/ljMI3tjGP1QxEd8bcW7dey94hsJH7Cyo
wkMW9ZDwxtI4pql3fP+lEwmKIiQ+emoAJ3sN+b7LvdIJceQ0/DhQC9+xmc6r9yZkZTnpeaaVAY7b
egsc0iSpk7NDHeiHGcqnWQx3Tl9ETJKSIhLEmPHgTdTLbrKhGUgZ3JrXqP40u818WQDm18ZwnhAY
D+saiTAqdOBeta8u9bXDZT4TJhgPLEuuMol0M/Ar6YYcjYbSC2hP7J5LO2jWE2AT2w+vWqLbdvOU
DE6CKLEqBniHydAI4SZTwfMriXjE3VbyTrVei4q0Gw/NmHaHtplvwGe6dQTT7ooqIVgrC0iGAcWR
Ga3EXmeSdmK2izdzHnICjmIILjp4ynuakalSYGRZ0NltzXEfzeJXkfvVuR1IfYhijkkZLJl9gMAC
nHB+RuYd0HYlYWnIOpe0Fj6o0ur28zA825pkJz2YkpJy7A/vBQiSj9McNnDG2lGcpOj44bMAEwpX
qC1MYOEOCHqqFJkjH5vn4VdF2uRIuMSA+HjNivo9lCTuxvTGtxY71M7vCHdGU97S9MCyI72jYdP7
MRM8u3rG2KmkXR+C5IbAu/3sZ/WnpjKviAGBRudXy4mIRBdJeMuxuF5tCJfmaLgHtgwL4BYraA0E
8474BJ2E9h574KMb353Ti4+mw/Ziea6b6qGJ7PI81u1XWS2sSX+4OrFLAvhI1iF5HSdlly8Bsvz3
g2SJU3FPW/0rOUHzum053BpEYnq4w5BZ8+u3E53U0ikJwJp/lZHX7Pz2izHio3Ac9yhlfMVLBPHL
o9zJsxGIU+LM+7k0yMUEN36YF9hR6295kw2civpYGaa8lIZ+7IoovmLnAJZnDFSe/nd7OeLl2Tpb
SumxIA4niHMmCqT7YTXDhDKfinNrD/QUEs7qqrboNwXctHnorDny0sxjVLNjoWl3Gcv4ilIad2ls
Z2sXufOec5y186qME2BmbHsq5U8J3CrMPNHKKaX5EtoLYQ+bBR2a0ty+v/+UbjAwjRmgjKq+GLor
9p41cxTKdII8qqFulp8nEu0epjy7abqgF9/1ON2H1mXOGC9MqKm3VdbK61R4O9GD+jb8QnGooJHZ
pKAfW0FOhIH3LmWvfIgm/G8W7nkkiUcqwfHeFjzoRlPtgwbbZ+5MvwfLqa8tK1PbozgQdDr3mhSG
TWQO9inHtq08mEP0khB7wXW7NL3LUokotm+KZmOAqqdHAHFZ41YltgJZLh6N9UgIIVbgiDDW3q3X
oUfshhXtOSZA2WxyOnVp0hziiYub8DKYvj6RbsmrENLFpNKJT1spzJBwT/nVS8351ijnqcjThRIX
frYjZCmZ5cNyMejudSVkVnxEb9jINpyH2bPMvDmMcR1g3QM5GqDwQmPKWwXa22XfdWgveXSGf7uF
qC9GFhrPPcMdB0nRX82UPqi/MvZ4qsZUYzLKNNN50slzHFOIlZl0f3YQoh9DXiXEX5RWyinfZIPP
Y7L0rpecLgrDcE9At3LYh1gN8R4sXVBALGGQUGKJ+1T7EbqoJbk0VvtsbGcynGjbOIr+Dv33fpvX
hEf2yD+3BhbjAfhWW7LuDPBZH/VQE7Jqn6i81C4LUFeaOkdFvLSCEqEIhQPHuiq/R8CrX/3OfilZ
OeaCQVQSXOWki0dzJrLFw4In05po7U5U3+CcEJTlF2A7MxFvtEZCFVsvXSX8Y6i6GF4jeRbBMDsI
/qOvIKWMmC7oe+ceewb7QF3fZBc/tYte0Mf+WXYcc/2S5JwoDvzP2vdugJ85OwQVC2gzGOe+BIP4
3pHoJWs42lXEg8k8gJ8aMIEx/wrDL2g0wcSbGPA8NdLxBh8LQMePD8RD4MHSFH4sX/S4nOi5CAWW
65r4bRLOCE+XPeLISZWEbfjoXURVnd3lgx2718wMu/170RJZ4yPmVGPnZ254trh1Oiz8mq5Rl+9C
0SZct1efkyoGRAv+esWUFxs9fwRXlEOJ4kPhGJ+dEvJV10ThWviDeStrf4dNqT50nXhMRRptWvkb
4LU8FFiMZNh4dDMUp6fanbdDZ03ks4XumTbpPRgUwHGc85cWERTMwvA0J86raYQ1pJ1qMdiNwWM7
xF/Y/3+UdedDWaVc5gzrbhRVAuQ6+J10bTI0yTWmN8y1c1Is7SPf2lfMTSF+caGNq+WXaO5+pi2H
b6oicbIwYm5Uk49IeOEf+4j+cq/3kNaLln0ce4hqAFwlY5m/YFk41ZaXHzsjrukU9cx/A0as2I3s
T5RAB+221XbQoCLnzAyuSd/Qn7HiE99ZrnssBi8totI8IXMw8V2Nedj17l2SvzbVsIs803qp1Vvr
IQZ2Q9e8wwG+IJLMdrUVkytQ4ktTA10wOXefULUFO4yZNDvEIM/CKj+ZHrezL8mEgqfgrcJx/prV
DvAw+6tEsMWWOlSMa3N7KwbA3TmOxgvU0T1xt+nJRBqc0NeUFqkkZcc4sramy+yrO/xcxg+ZOX4Z
6uB3kM4cB+m6XTw97kyW0q9FZT2FCb2btKgibOhsLLxFwCWquL1rVOi0Dy48HeKaxAZA2qCDaVVQ
1ZJnAYuptyBGRt7TGPrg7LUZ7ubUq3bJOIGJTaKvBiDVvUty64boqnRdtdI46cxtaMaxSvodFSZB
Qh7Ko7rCEJR5Zz8gMPT9/7JnMhclDCBRxcUxUNmUDB/JvuM8AdBs8OT00Occ0pK+3Nf2dA/6aDHj
RNZVZxHbyTSQgDDGex71NWMxc608u/8URN9rMlIX0LY6Bh5NE85EDU5vv7oqG689TOpx3RfIDV0C
1L7Y5duEfJ5ZW0kTPEDrGsXE3od9VLP35+N5cdeVRu09cnyjCcsIcG4momvyGdi10+2yIUgmQv7A
ACqYPZuxyS8TAm9GNghh4zmhIKmb9mHIc3khoszC8fc+1k4TKnw/7V8CYMzP3gAdxbo7PbCPlmUE
05L3U2cd3e949lZRI7vn0an9M82cuzHNb0NPPlcosX54/sZWeAS6GVieFsnvkYVq09Tye2GZL07o
4IskDGu3IUMsX004lddTOIVrksYeVBvvuiwy93ESPiR2/6wsfUw4fGx1j87P5zZ3HOMtILxwExnA
pegkJpva5kxutNeOsy2vZYv47oDP1T2NeFGSyBRnzjeAvAjgc0qV7rwiJzJxODSBfnTTpEMCkHAl
On8TgF6ZPWAoIBlbzCAyCm/ciNx87RYNN8N3b41liYc+1owPjAzLAG75FQeSOKteoZdaPDKULgRm
JRVAbWeoL2aOIDuKHFjIy2fEUYBbHxDgO2NvbmQmQekNztch9D4NIV0CWwaMxOooZLTPh/fP3j8Y
M4ZebUGhHpvwFhbE/oxd9FZLmS42rDq6VcFwbEs9IVBZvoa/LboNre72nWKfYNpKQJ3jiO1QupW5
klTgZEzxwbRkuOvR4/z1tWCeYNJ1TEiw9CQ3M/SSG6X/fAzD/J6ORXL736+/f4aVxqEmaAApojaP
DdopfeVBAHLKi/I9Tmhl/YuNnCW2BrRIDQkNDDjNJtGjSeyb565D3WcHSUN4UwdS02NJzZPvq1dr
8nl6BCECppkdtJGSXusV5caa62YrfIpfMybH0fBKtO7wk59TWpMXjXVEmP6T48zhGuRycrBYEYKO
fh+9+HvOKwsQA5SIl93igg6ZDJzXgZPXqirjT6VZ/YaU8FkO0YGT/4l+csdQAsp7WNPK6YgEa2RM
+72BpoJkf5NLslhLksXLnPH08FYU3xxHf0cvu+rDBgl3vbcE3oTM/ZIJTA1N1O6a0Ln4E81iznZU
bQ70o6gIn1rmqKnt9rh0ahB0dM5WglOc60Obc9BpGL5eRTYpQan5vRgxoEavvfjhMi/iJKVO5QAX
uqhNpjY6zLd+kt6kVXhrpR2yaHpwQVZi5+hMLLEaNZCgcnxQDUFlyvk2i+w0YQ4H3JAjqfDcR9Ki
GPFWzc1GsMmxtdcBXAB6a2RTMI72jWMQVHDwlk50ZPePAS3xtdcFmlNpf4PPnY3RF2lD/M5d6oOE
otHoFH28LiNUmm+IhuFbsVgK4NKz7NZbNo01rWPweu0SrZ4tp8L2kBKoiu3wR6Zt8IS2LDd6Boxo
BA7ZlFuugwh7AY3QnXBs/UhH8DRAcZZCmqRMXzhiTfgDbZsdUyvq4dzNNlaPd5d5Hocc+TYPAXF2
Cjqztp993OLxHL+N5J/iS971jRmtkxiWqKqWeKkat3+WZlAah6esSm8YWR+ZHddrqwM/Z6ZjvXMa
ktMk4bQ9CUHA5Cdg/igA6tp+8RgT+ejPd7gPhrUb2b/89C3tXaambbg09Igup3ccb+zSOeShXMDx
xDZUJIsSOltuzb478befB11DKuwRNiYQf0BkwMXO1DOBXdZKOK2JIBb0EvA12mnNF2txctvI39k7
ftmuCaDY2lkpvuOhS4+s8DTjo50F5HuLsQw2yFw/WY0NXHKGfhUwSJKG+0gyGROF0K3o/5JKqEPU
6EX0JkZ57xu6jwofoyyibmvaHcKr+JeLs8tr4x43S0vQxJhser8NN11gdmySzZ4s4oeWBg/5dyAf
IjioXWq+MpT8xusaVw9yhGkYOdxUZedRzncM6Htjy9SaPaakjVIRCJiFA1W9wfsTIInY9qRYjVYK
U6VrD5w5C6ZsNkOYiqZ9qi3A8cOhxNqyG6bk3r5T31ObZEBMyRs6aGw4VjmANGibZ8eibG71rkhU
tyXekLmhAqzd9uVmzhEmZWyHA9YSTuU47Ee2itCtL2ET48Einza1aDYRNEwEjtigqdvGyJuAtVUg
c9LH0ksUydDExmHEBPnMWGfqiQ0EzcKsrKC/5QtJ6MEM/kksKDCH7L3BN3902WI+qSntydhjIIzf
yqjepgQ8a17RtJ8dSEt58Kn0rUOW00tpRBNuGLg/94Iwh2aXl+onUnGmK9N3lE3fU1Y0EoYJbycz
6Zi1jbMbAvO1nmj50MFY1aP8TCpbtHJf8p6QwrnYBRaYddftrrhZg3Xg0IhTUw7fqdzYS72pcPOQ
+apX1kwRb3pDutfVa4PkBb9/RLjC3D4T9YGJpEBJWeYh7GDeVAflvGrTIwe7L0mS/gAXRdQTi3HR
TFs/HvCZe/7LNJ5rGXyzWIk2uBXHnTeqJ5N2feTRXFYeJ984/VrOdbQNK+tnVYYg/uJ94ls2VqCR
Qr2cX3M//+VqkoIrYMHaO4bVknXWh5tZakYN86VsiJejOUQzohkJTOzsnSZeUbQkTSdGEF9N3gu4
RsDXFHPzKikv9EvfUAe8hqUejk7n/daz/yuw2XDrzNgNRJP8pRiGG/m/tMn/kMv9U5zmupL/hO/6
eLQ+og0x0Usvyarg1KcEaU7el8qpOjA/SK8izD57S2J47xtLsfYH2zQbB+aE15SD/qYHpIBfxMHj
zRO2x1f+p4tz/6Gcc13bRtfrIPJ1wQLy///GCVUEc7sRswQiqzx5bJb2l+PH3c4F10yLnn5+5l9x
qBPTXsK+1R5h58AdcofBrCGoy4Y54IiSi0vXo0S1pqc/iA0/sEMtT7kuEeEOfSuLpdD8IO3TUen0
rR+S1cAxL1yVDdVEEe3SOTb2NRe+jloCvsaAiaOZDeibnLW0ZHn798v4h8aYq3BNU/A+Cun56gOe
Uqge4hrSwxNqGoYUiz85djZlbr+WDkVntryZVYSYpMyyP8gbl2/9N5IrL4CHX513xpMmKPSP8NQ6
9F2iCkznJJeRdMu4MIkJ3rAHP1vPy28cYhZEIYOD+t9/Z2t57z/8ZGGzfnLnkjMAb+U/7w0BSaEs
MrgTFfCTB2RfYImNjR+04tCF8X4acpYtXEHF7P0uXTAcnrpP79Ve3hO/bcS/8zFLN5Ov6b8VI6kU
c3/OkkZfbbv8njsU8Wgd/iRPlcBRP162BPzsuZZU3DIf5alTTsvHpzI+yb6hv2IQ7LAoCEqGDuAb
lb5DKGFS0EAz2qhZkndlzdkFAW6DAlRPO1SJyWCVlzBl5m50UJb6djqkVvNYdVV37s0K8CX6PRfm
M3NjROTzG6xdovNa3DI1o4lVjuDiUllLfJcL+KNuE9QTibVnNH2l8BYv//5O/fPuxMDJgcwzXddi
yPjhjSoLVWPbSp1TT98Y35nPlibrba37ry25vKu4oQEs3OQL+aXm7t9/9j9XN362K2yfM4ltIQn+
z5skg4+B+r2F9gi1qJhHuEc5hKMK9gdcnuEP69U/lytY3r7wIHn7PsvWh5/mdIBvUEs6p9gyfkG8
+oTGe/Xe3U9F/nusAiC5/2OGuP91s/998baW5eXDM2D7SoJLQFqMZeHDS5vWeU3no7Rh5RHLHhsJ
kcHNXrTQHct+aXYsI4K4pO0fGk/QRgtkXpLdtvRoAi4jr7px1ZGciad30Whe4Tknd54GPBHYpa0I
duIp6EL7IWzrEzW0/4flw/rnAuo59rKIchKTfPbhJStiHUxD5qhTlBiwMEra90nb3EXvhafR9ccD
+aRfJYMwx+dyEVT1Kz8f6bEtcsTBQyFSFfs2AAYOS9FnnOFcPaP6vKBFX+biE3C7+Q/Y9v9yO/sk
LwjBy85+//E1960hNmfwLCdaDTT4baYdNhFKBxSARxEQkIoFdELd5YW5ef7391v8lzWPO9l1JA1o
Vzkf90OX5i0/Owe7srgHiBUnBc1DuaOb9Cwk0/yggb4nOhCmKumYdS2a2mZhOqLx03+428UHivey
9mOQgVaqTNtxbLlc7d92Z23GhYzgJp8yp2a9WtRD86L5uXP/Rfu5+sSpnAeO+tBwjfIPT7b7z0fb
x6VDtqAi/YJZ+Id7f5l1eWA4Ieeb5jd6glisIzl9tb19LjPQLIygpU3eeh4sIxwzCdEihwxJIucV
cNMhIOD1RyNADvWl/aDlic49Xt+m2jQzaobQgZ4XM7h8GJW4zxElRhWoUwiB7ExAoj7Z9rzqLW3u
O7sALx8xcqvQ1N7CONxK+iwrDCP2Lq8bdr/J8bdxmfmbROVPxGQf+toHirx/XxrsyQKrygp2UBWq
WTEREOZEFtKvljLdbwR7mSheEzN8smav3SU+g8JBBIeQBHRulE0MWOZC7pKzH8YaGm9lXITU0+s4
yAMu2zVcgfSpITdpRVF7afUwMxfzGXa2nKiSHqaY8rR3KdzsGYPqvQc9wOmMqKV/v3n/y4btmxih
LJ9tjwPE+2L2t9uliDk9TgZJpOEA82NO7T1Kgx9J1HqPujPPXogMIwV80yeCg0xLZB3oopd+DOyj
OTcMl2nBhuThdlaf7YG70CdAy8iwpGqOfW1/smeQYTgUrD9cuP3PJ/7/UXZeO44zWbZ+lYO+Zx+a
oAOm+0IiRXkpTWWZGyLL0XsbfPr5qOrp83f9g+kzKEBIZVWllJlkxI691/qWq9qsspTHYMWdx5X4
hzce5SOyFWrA40MmaqIxWRT5c4gi8yt24y8OEUN5btowJABVk2PDTHpNVHMxt3N60F6R0BTUX6xZ
CdHwhOLSfTZQD7bzlmGncciiir5i+hYxrfJHpnyBIMF2QyRTtnSMtTT3k5FOyOuhyYoTic+gGJGp
H7W5vj8qq55z/7m445haoz5mYmhI2EbO4k4nURhPM+xsL2+/4eGtTt6M4X5rsmTuGzp47STdnfLF
MWpMKUVieOiw+P6o7smliG9FOMMAwQ22r3p0XqY+ff6fr4r/xq4DzMnEHceCyk2s/3Ybqw0ReKPD
FpY7e5dmz7Wz+8ZHzoa/yMVrG0HnoBHHSDCrBJibxta2c4woAlhdBJ/z36zu2p+2VMvgpy80LESs
beL399MkHYPLVi5Hfr3TwYZ46tg2uGW1vSZE21v9U9aX1dau0T3Oar2LF5Tqpc3gLcEgfx7gJvyb
SvfPqz5vCVeToVqWy275+0rnLDqabJqHZOYkBjJToCL0KyByoGqNNdozIIuYcqryQr9fHiyyGAt1
JAcepP6/CUvQ/lTvr+8FrbGmGmvxav625he4c+ouVOXRBIq3oUYoD13fBAljQNg9/NJCXUf6ytzT
6y0itKHCqIQh17coAwcnm+LOXD/k/wx47TntcphM0tMyL1/+zXX1593JoqBYDyWYmzgg/H40y404
ma3ano5KS+YM3kn1UETqGXUseTGMHfc0YMGdoPm/kWK4V1ys4NzablLEZyV5NhZMKJNtfoijtj20
YzJs2tYpzhDnL/FuRuj7TH5LQZ6Nfu3dvn5hhcCh7eoYjqba1weW4Srrak+KrPWXyv0clv0PdUH+
WUkj3CkqkFakuKXrxSWCcDMVNBdXYXXchMVudEyUhRZMSJT6orNNMAOEm7aysP1eb7oNFu7qZMa0
tlGm7cTg2MHQ5auKzCZPaV1WBqrU3VKViTeki7xxT5PwsExHeqMh8kbF2VbCLE+zwVj48VD3st+N
5KsGjwNIxUAP9avRnxfckrhDSuu2EAXvjX4x2PoHTVLOA0b5UOj1Z5Jumdwn5G6LHu5k6PxsVfQg
o7GAPijbSxSb/dYaBvf2WERTmoYnaLYvshk+q9WCN0LxJ5RW50RTnjsdZkcEwqawRXSJ6o8M/FM8
B0D/rFbuHyfpJGx/ziUKdtKC+WmwE2zLJdKuWp6wxxXhvhPm/G9qjj9f/KbGSR+/sWsaf04KSUoc
Mqi5uiN4JU5r7fZRQ9eT7+AB3hH6wFxE/u/vflPjthe2YEhhG7/Xm6Qc6v04x+3RybJ+p1Tikg+j
e0qVMj+ko5V4i2MEfQ+Kc1VlFZh5fukVzMFyzv/zTaX/dsARlOk2jFSVR81U/3RPlVg/tKaFD9og
HSTKuzxzE7EFmzRskf0G2DcEAb/hhSh5gi/xayw2V6JZ2e5bmkGybCdGZc50SZLyK4UIjWNYUDVC
x1kpqJ1cRvlL/GQw/vMqlNnbpWp3Ztb51Tzr/26lJ0HkX49Pgu/Fgslh8L3oBmfU1Ur6h41d5Ewq
BaLtYwxfy3OUWDsuK22x6FL62o/nWBZJe1sfMuK6gEYlh2nFN6YPBvHjQydE8rQhGznfSUN5m2cy
uB8PCVU8EveZwrMFzLR+3lTI2RIrBDJaCZFgthgo9P3eQAjHEKQxvCzDQHEb5KFtFoYpqWUcEzMl
iyqu539+qKJMUSLEUDjHDbjijvRNq/tZuFI5JtUys78ToNUWHTHxxVzF8NJGZEu5UeyFme1T+OHH
MRXhMUeuHTo13zao902/figxC61kzXJ9eHzkdgkHSsjLPOJOXsGk6lNp9phl2vSlD6H+52ETEZpV
5/vZEoHuqMhs5vilAT2ns4qhmGteix7+ZQPYlJHVEtjxh7iIwAc22NmYJaAXVyxyjdv49eHM/GW/
Qi+I5S4athBVUgjyjGXqHGKokrxrsM5Do2iui4gpwNtk3hnYtDZqV0X7Isyg16Ml0RluPKfaqL2W
8eB1aFl8KM2MCnIGrJoU7cnFExTkrNLgTxznbMMvpPcc7mqh7R7lGcCRu0gBo9QEJu9y0cf7HqPY
410yA7+UzN4JtmyTrboCxKHrJJ6bcTVwfGEyj0SIOGilP8P6Hc4p4icOFzWSe12QW9vTa+rL8R6G
jfqaRqobRGiHW+GGL2s2RdZwD6nktrAvdbUCNPOh9hMXmC75rUkRzFZkTW6tybIOD7sO2xYcnonR
ldJCF8n7Enu7xC6PW2vPNUhYbRkjXjWUMojJsNlEHcdp14yqXdd9wzu7BxSlvU6CsCw4ruBae1ry
sjKLMyqXVe1knk1iZoldjuKgR+Qa4NyCdNtzfnKbjtljaL0iGNP9FHVNUMElrTLYr72TKMx/ojd6
RDesVrShCCNx8lg7EKWyjzjso1FfIKWELSjHacvoIysb7VNZmG/kAX9yughh6RDjK8UVf9CHdqeM
trk3Ig0rX1RBGsLiX8e4+tpR/4hwltq5zIU/gZHad7E/8aLpQNAyb3PTW9jjf3Uo1QzZodM+Vw0q
dYxkzw9jqlxluXPjvurouxjC0Ms0Kf3O5TzcKm2Nu1AgqzoT8qoxTz6ihG2C0eEyeriLQxS2dzEy
YVISK/nWQviLFitwOy0Pphh9n1RJiynTeI0u57iOy4DrddGfFpQxrxMa8U2W5DHiJJ7mzQCLqtFY
bVUL3QjdBXsggmGJjfmetFT9xkgWYpE46b5r1LNrKuXeGPE9pznmxRnDH/QzGePCDo1n9AK8/NK+
SD23PdVUfZA5mL0sWL8pO+/WgbjkVgdBtssLZAayG9pmYHhCop6xMGEt81V/hPXW67nzVSynCAjy
PYRiF9FQtG69EuBXryKBbOMzzZL4IFJWoU7lhiiNQdm1RtZ5PTAEb2SAdQFmSTPHpn6aHDZ8mwm1
W5FpouAsOE2BzH7UGVJRtH31WU2SVZmC4SRHWHl2yydOKj2oqzkHnqS728ZOjZ1TgVbNlSo6OGNH
lWlFDcA8Sh6nFE9UTFhW3O5S9oN2JZo6xRPxjHEHSGA7sMYQIpx7Y+/SUBHzdOL7j4/gVLeJ6sz3
1CzlHQVVzBWwbMbJbnamiJ27EnXareZmajjOkrmbpccEH/zawJ2OY6OcUwc/ccSQbFA/VSDWIvQD
r5nuhuyUUnp9Hd0QEDsvWfaNjYEJa2c4x77g1MNJsol0bJuIeQVUtos5hiNCqLs7a90rbXltpzbS
2GZxmR/nPDoV81FmiY21pH/PZdkGSWFE26iGlNUiSzpVlfPcqbPJj/QdNN/BxSdzzFxEcBLx+y5h
rL2xci3amO1YfCiyD0DaSQPRI0jj8wwiqT4yZUxPiskW17pmiAekRtdoC8rKmiXlWQFPXIM+I+vC
vVU9IfFzq7ZBmKVPoqTV19fc+FUNcktR8aQNKMwPSVGqh0gWH9jyWajQqPLTVmn0uaTQoiHUSTsF
PIkFCVpZzjA4iAZrM0fV9JimpjUqIuF0pxoPLpGbbqA0NXezal7d1PiZRZYniRnfoAvAJW3Opp+g
mioj5t0IZ6uTLCiXm9CzSvElbKQO0s3Ud71jUjfn2Q3VPb+GFKJYB+mBCfCE80sJohyjAG6x5cpI
kkYb+eGehpuYaNJU8XHFFAG56HglXC07tepFH1TjyrEFrRp8mtvUEoITImtFm6STMUTPPpj71qts
3TkjoBv8yqziHdItNeDnuh/7XO6qJpsPhF/gOV+/NEPhZKuttBakOw43x/wysQr5Nkuowxr00uhR
ujWiYUY8cRemYb40LJWF3ZX3RVZlMI09DNCWgMJ2zLD4hIOzXQOlfH6SqW/aJl5K2a2WkeTcJxOq
vGVO31X3zcquRH3bny14G53Z5Pi1wP+l8zS+oFLbPrS/VUYkhIzN98K2UBUS3XJwyTVooGVfilJI
vx3bO0fK73rS7J3RXQ6a6kGOYrcr5+/IOXAfFt2TbWvdRq00cy8G+0oi9FWnx33TO/lZijr08ig/
653q7vUWxtxiILWNsCduh2jSAko0f0gWa99hngApqCb04jh1xCLZElFjbPqO7PFCtQ5F1mhe1YiX
x1hm6I2MJHuYgCItvxhwzHF/Wue+bE5iFVvPEbqdPDtXqSCLLRsYJ4cRRuuxFwjzpnlv8CpaUYMG
LKsgiWLtbI7WaXHy702futcQWZBBgyfol/bezAaJVVEot1W4DMdECz3CTkric67oy5AUi1o5MHkG
8qK2oMD5cSRAGmgFQRCQ6XPlOvHFxD6hSc05N63lOYthem04vT+c5YQGbpymiP126c6EgTgECEGQ
cft++xiG9DXE2mGESdpomjcjbfXnhB5RRSPaZ56PppWomiytY88ptKea7kg6fFPNXYMYQbShe0jQ
lBBUUhNUrGK4FyXWe6vG+j6tFkYcoviEW4NBXfwVafG8h+h2R9EKVTRtyemyhvDIIQ+dPNbordY4
7TnEnhkkuvmehIZxMReC2fDLH3Q1/xTOk9gxD9U2cYF5wcbrk6hlf2pt68XN620mUuUYFk2DZo8T
aFYTF2p06mkQkccQVW57KUqaxd1ew/arU5o/09t7LaSunmD6BsYUZoc8yeGvYVv1pW3EV+Qku2nB
3gygxD5rw4oznsbkSP9R8zFl5EfaggUHZvNuKckby3h7nGge3RY2YwN568FwYhaQPrsOi+neaJ1Y
CQLKhIkgAkvGfk03fqH7Vz9ZTw/ASZTZ8/1RhyKa3uWuEZ+p9w2WcSTdStO3vsKd7yntQgqwHaEp
HLg4FwLBRT8cEHl0XmQ445PiTuTFR+qlH5QOJbwJZci0sgCW3S1VRRsoRY5pZkF4B7MAoUqXfLXH
bDnM04Bj1S2eWy1jQyuUFzUSdZAanctyTyz4Yk6YwZPw4M5N/Uxo/MbQFGvdOUlvIFAYQEb2cTS6
l6aY3yxtCp/pFqGHqjP9NmKypj0EYEamHWK+zCn2XcapBW8T1rxxOSWdutz0AfBAW0zKF2nkN5xI
g6XYP8M45btt1XfOw4rX6v2ZSJJt2ix0QftMO7RZSX0juDYIMqgwtRy6GtPRaEHGNPCH7q3G+Qod
QMc5dmp6pmRLKAtST5vaF6ZrYNxYk4seIuAOOAHiUcapmIs2FszkIxyfD42p+7Fbl0+osatDEpPG
3MfDE1xy+33iBnMXbEFD3pXHCHHkc22huWE1OSQRmc/zPKQY1GE6rwa/ei7iYyo+WY1CPUiUCElp
Xa2R0wUurKub5BAX8h41S7UTJCJ+smLUNrNFTEE63iNQ1bSQOuNqL+zKLdJvmcT6PTTEzTVnPCCT
kZ8lXmo3yd1Xx8DjiLzvMjTiVE+yfTK7unsaRxSRY72I7Xp+eFy3E5rw7dTCcOkADweDbczP89Rq
13Qw3Dd2H9c3JXp4jD47WQMkGNHHeq09tJ47EXyicM7jhP0m3EmclELFYKnqZcBv5uPcliYzOlbb
MFW3tYs6tCTp8GlFyhCMyDkxmwWAJmN+KXqgBVM27q0cYzdtQ+cldz6HiwkARXNfJvArv7gi3Nbt
tlsStvV1XDDo2J642jAvViFjRIjbcSdqPy0JdaFxhuaqnA+FCn4V1iyImnGcwQGMfgWW9wS6GsBF
ni2Bm0/QDSDbntlqJHwISLFNTZAVjH6fqYq+7dpi2BIaJw+qhisinE1jlyLSuxiVsUPMk50Khk2H
3u7P+gyOEAqo55jtnS+H+DeVSJizrA56F6nGrPZK0ErZB1WovpTMAE6ShvSjvbV08bdyZIbr4nzd
FEOYnrFYszTr1isj+NeplNdWwdUlqOAkeQc4HkmtVLq43VctXk8tUHKVbIeVZdSl5luyBkg2Xd75
4epqwqrf3epm7IIycvFZac6JhQRSOtTcnU7zi5DN7l3vBwMk2bgwTUC5sxmjdQ0rpfJBRb4cmZwM
LKl6uaNfGZbNn3MTC4rcFXluUdrOxGVOyNujuuS8VXbXqe+zowbluejz6uQ02deob5Qgj2YcHYIp
GNGq8KxWRFKPftZHtkXmaOZuE1pQV5g4u5KckScjpZAM0/arjF1JqY0uy0kgHxNHdch05i5WMuce
gJT+NEa9cSwSk4ZZZQ5HymFSj4tTHS7RZW7iiaiaxiXwKFGQgIM5sRiymjE/wxIV1Za+BXYzELiD
3Vr7JJyvEYLL/azrP+1WmpdCJR/dwRfRCTwpjUynfYws01MV44tAcexbnCg4NAHwH/n57e32bSLA
cKMbbOvDND0/QFDURqQvEd0OzfQXZgKpuXYNZQLrPm4vijm8NqgWt/BtyQ5zLFIvmmTwx0jLL7SQ
w6maz5M5Hx3OEMcaBBjg4dJH8ZtB1bLak53qN21yumfO51yeq0G2SK6jUxwJyxA3fLmnashnRLci
utO/98bUbXw7ilSvt5FVSiVuzm1DglneNjetHuTHYYemfFOrUXvrEKILXGv2uHRXezBPEYkQRHWM
vDOz+jK1/MOH9dCcwFkTi3bLsAp5WoT6ssFVscmc/o1kvdcRGzI2IxiqptjaaQgmDAbRlpX/a6HE
eNByvblMvObBncw3pXK/UKtsGuHkAbZaylyaGkHelhho8vTSdOQ9rqfMtpS/GqV5bRmH0tZ2ncbo
dTHZu9S1a+mO+bXRYwreIX8JjR8aMC7s4YTYOou5V5tK/+iE71AUv5LPU+yEPYV+rOf4IzWO/bNu
OD42S9DgXR/tcLbtI9wxhOvBWB5hx8RufME5+F0MFHJEpaIV1hpzE/Y4ghBM41bTXzODlpimDdZ3
oh7KL8piRJcqLjntONrrSpfvIuuzMZrjTU/yQ0vy7iltiueo5eAlDAH3JZyfJikUFFjKyka3nG2X
1M4h6fVTN5By2k2G+T5qCTx3aR6srDRunEXPXPKV1c0H1Ci6pyR4jB8VXMXqqiVMLxJUx3xLLoI2
IIz2WKIp6aNgUe2fsUY/ClcmRu8BWcAEu3/ToVglE7PdVBPLjtsZnzqu9U0cyf5gLOOMs0opfVeV
PstEskv66aRLRqCj1lx/gSBXARnwp9lLQ9XA4EBXYk5FTqISnfdQcm2OAzrjssLOAmRZLdIX11rt
lR3CQdS+gdMIxUP/Vm8NJeypnEMLw0x6wTUG6j9cStA7WISWZf5hW8D5FjV16QjO8eoVXBf07nud
JpDY16/KnftVCeDy4Phxr5M+TEdr0qftbMSETq7YKqgCsJNmZPsRUTnHSadZ+xBNMijOjhbNy01m
AnQxozkQdksXlmOdU9ZdICbKbjfnOMUWZI3oeUuM5Zt+zHw9qsrj2GfvhOgkF0r5ZtNaZKw61E2H
uOqfpt41DkZns6VI9dE0pZO3fk5tJXR9jSw4COW7aBo/T6Ltd1Ofl9sss+h92nbru87EQW9eLSr9
hNAm7tT9Y8cfekgSJH/sWk5bjYEvjGsSGypQuzkvpk9Wpx8SgevZVq+YaFVzJnF3ZmQmAQ4BXdkC
N53vSDztjd0yKSU1Yx7IYgtZZAeHPLJFVZ8WJ9OuxD4Z3tAqOLaniXuHg6izHnbyPvzaTlATyHHh
am6AbDhmV21Ud0qPAvTXdnGsgLSY9KTizeMYNSGnr5qA+YlxqLEHbRaIGUSDYqzSwuYLf4f5RR/8
nsCVczc1V32arYMiMYDTS7+7x+q2hdhi0S2q6U5hcjmkGVGDnVY7nm51L3Wud895mwryantaiUpx
b6/WZIonM4vOrVN9I13F8etRNAH5uGukqjPs6Phqrw1b1aFk6lG11T03YblNCW6+kA0Bg/kBSbN8
TnLwFpl0Vv1Gckmf88YxT9aQax7Lx922JLiAqSGSO2WJXoj/PFOJjvJGD9kzWhgeKbTTJzSrDOka
8pBNa+q4GzN5M3C5YRyGfIwP0nhSHBZboXfOPgQys60HHI2clU1GEeuV2zzSMushAH4KoMssIwbh
ndhWbLn4sKfYL2bd3mUa8HhL0WlXu4n1eZLfnRh3lkLY6zXV5/yqtsV76JZfBpOmiSQ3u9D1Dzrh
WA+CEliP+qSb43fO/LGHaYo8M9S/N3YrT1h6ee4AlewMXNsb2towFSLx3Jqmv7BwvlQsRjJ2jiZF
0y6exde6kckbeoNPjlb7YH7bHyb9zij74JSOcR4GNb4IFmQNTdlZHxgfOLRb9ma5/JiSKsbakDO5
Ip3gLQw/cyJ6LegYPVdRZnhJnN2IhFKZZCRyt8QxBtMpyfYU9OeppJ1O1oZ8aWuo424vTTzezbAJ
wwni/0JPKrai7gmP15tOCXQhGUXREzXQSsC4RxlnA9Og5i0z10xZorY/O6sVIZzq+QbjX32atPIT
fjpCLaruJ0lacIkmoreySbE/EqK0EuoW5VpJvB/ZtIidztFr3w1kmVWG0l2j+T5AQaoCm8hHw04R
BdNi20IgYa2yVlCB2TfZuUU9fQyThQag1Im9Cy38PMhkDyg5aXS5uUoUcfkypfPHsFJmIuHy7hxq
08lYWyOWJP+aeDrFKwh7vqKjk1edpcxT5pmu7iBJS4rEfZR84c0as9Y0BCa3ec8QeiA5MsayubeI
QgdjwVNZh8OL6h6ElRMRUMVBZVfah4gMZ1tXC8JzZ5tg2rTetZXWf7Cb4kDh740WbveNH+JV5nqE
UAMqUnnXavl5AnryRm6DXziu448kruR9di4WZGRuYR7sHvoUp3jH6k9VPAAf5rVxgGSbdSRNyJoE
XzdYfvDMnx8/7sQebfC/84f92kdrGcCtOplX/e685h+t73SDdXIops1kYPCH5MLYyOupIBIv2Qos
Or7LKgwdQO7BGxPO5dyS6QUdew2ruPVQzQbC8/2rf/18xVm2eXc2JFttZn/29Z15bA7JPbmPb84n
4yfYG6re2gIsSDtni0eUp+lz0/uDyeiDpLed83VmXLVXD/lJ3qe7/tp9bhGt4zPBE2XDftrSuA47
DyeY0u+GKaCXj3sVJQgOEvUay0JuzTp+jYd61wFEwy3FoHKonXoPCHEMwnQQWPFbFxa7VA7OVF6x
3VVXZ4g/T1Uxc6NaPnNr42tGIbChnFVAg2b2Piqrc56N03tVAwMgG7W6SCR392FS35ao3HXTmH/k
gxRlUhVRYyb5RzrJW7NFgpCZcYO3XIiPxkgg95JSbqblycDwUfImXj62vrXBYyN3937ycGQe78Qf
bsKXu70G3TT1RGTKyqx/PDy48Q24z19P7ZiYl6jG9fOIWniELjwCFh5PHx9lHZfGUBRnjXHakcnX
WYnPBZ3bHTFK1ZF44op5OR/99rRlOrJfTHJiHKM8VoUNySOOGh415mW7mQjax98soWUS3dDSIdYI
CA1T42wzINw9/jJcc8aaMaqO6zuYJl35w+fr0qYJhwennMiWfTxEaVhwc/Pw/z73+Aiszbrss2fn
uJa19TVJfiXkZAmbZft462ZCSpZgpruNtBobzlAfwy6qAtnnbXdSa30IKvBuJCX946t3XVL+ep3f
PkcyIq/R5i3xJvmHpWziXWvrGJm6OOk9NjSIUEpTHh85Dh22zrxMlwAdo87So8c4hBhU67n6x4fH
5yK7zWnpVadHYP3jgXksvdPkEb07WzO4GwWJhKGy6o9mAmWrJe4iy9cUCcb7v7SD//df/DXd3/+D
59+qWrZ0cPvfnv49+FFd34sf3X+s/+uf/+rv//qU//SPL+q99+//8sQvaczKp+FHK59/8M32j5fD
3rP+y//fv/w/Px5f5VXWP/72l/fvRcLMgnNh8q3/I1sf1ZuDouufGvT1Ff7xP9dv4W9/OZTfk/fy
/b/5P//F4xd/tVFymwzaEPwzM0RDM/3o+r/9RXGcv2JoslcYNgr5X3/1Xzx+7a+26WJhsRlVCcSA
qPK6aujjv/3FsP+6eltcRHmug97adv43PH7DFXypP2rmERoasP8p/hEsW46u/6Y4H3SusSWeFURK
/iKGILeMNY0mKW4hO/DGcgmoiZkwdOmc+FYKzklg1zalVjzlIiXHcxaByMsJmEsSbRTm60cgKEEx
WCldoPe+Y/6+ZPpXy67pWZTaU2vp4jhmyXtjx/GO1iceSuGwv1R4xfJi4IBdVBEVZqyeOwUSRqUQ
9lx23aGfPzGCysChLQEUzRGsW3RMHL31sqJB2WxDYTOK6uzmeI5iiWlZYotXq4k8L0e9oCnm8KaX
2bZp0q9SJ+paEfOq6SJRLOyabd0Pz0qLIdcVHEETVk8GTsyUsIPCuweIpg8SR1/oSdP+wlYf72Sh
sRq2+alRBApnB2hGNAUK9BUGB1p10Tq/bYnSg4HwHcHN5zQvqNXwpIAn+Tl+dFWNWWmXn4YqdbxE
ZGSGxeyBKXmRUmFYg4F3HXKSkkZAYLwdmfbQbPRzdzKY2K2n0roAl87M0v2RjdBldftc5FgDS+2m
RrkeNEgQFzE1b2ZDDF6d7bmf4kuozf1VpAOgnXEgYTG+F63Ifb0SXyMBGigWtKHtzGr2VaS+kC8Q
a9EuQca+NYiRanuqMyfWfKmX7tUNZ/WpGX6m/c3V9ejjNDuVV0y459A+fxuETeyzNWzR7cWb2U2W
qygGAqjsZ5lgIJWFsG5N/pSlvCBsA8/KckzkKyO2g4h1KHrlGdqztm2q7LsFn3ozLkMLcccF36BM
wNTs4rliE9zEmrbQVkoJJ2vYs5GOPXVgJ7e5tU7V6/xbWLn5MbVrkBWUbBp7g0cXoNsnjvIhKUPf
JSHiKcZmza+OuiaRUUlvnDddNovfvVVzhcgil8+9MWqeUU3dIWQEx9GnXnc63+1ocCkG5e3ckThA
4OJJqlN0hZRAEysEKdGr1suUVfVHMsckxBqHRGLC6iqxC1VCekbAxNuyz3skXzWepyHHoiWxRhNg
B/XkjcHQmr9XeqCxpgO0xJ2So8fVMSPsLReCpoY8hE7EhjwKUnwNZTjGhch3aQzXzPxiT2J+HYCt
u2ELbTnS5SFFwuwMClkTuhIA0wWGTIQkSSDjdoZeiNIIlxWH1LNWZTuTWNqtWuSUDCqSUFLm3xkg
fhw6qW6VKWXeNHzR0/GWoubcOElKFdXXz4oTmee8ebKhdFwJswCFldLANEc19Ub7RxYl6WEqRo8Q
ED3QBJH3Sh99VXI8g4SmBdB9vilZdo0NRQZAGvY6v2/EpPT6FUVuDLM1N2TjJmvsVVYD0sEeszW0
FFWTFItnTVjJEP7dod/Fe/TSMHVBYO5ogE+97VAa9p/oNcNndeJ9zvF5cJZvZe4Iurprahhj1HKu
690U9U+DOfzIYEHT1e7FNk8kvRYFNYM9FJte2JvcssVzczH4cYm+CjdjCX+ABlW6ocWtc9pgiltG
kCqpTrwyM3dqsewzO3S8uFoy365ZgIQZOT5EIKbadGLIDcTHDdclHwcMWxjPaw3GNVMDezsQZsbV
AZNy3qcRPmYFY6GXlg2hwQDuRwcOJiHl82AaF5GztAMaBfGext6oGc9qbX82Q8r5CF7ZpHzM9SHZ
FUP2UREYW80kHrHGy3K7ZIJBGQqN3pDRp6xHBzPTYFT7kjXCql5j1f0UTwgHSg3o+6KPTjC3zXvU
6Ncx4UwyZtWbI2t7340m4+us3LdT8kOrqunJdct4KxbntRgV3M0EJr1UDDqipJgCo4ruTHwBpRcL
uiq18rW2J8+TdVxjmudltLrgSAOrdX5GWhIeK334UNPVfTKTH04/94FVMDOZzAYpD2zdVAyfFhIv
O3IM3Tq9VGr+jEnzuVeb78JBi5WMBSbaCYEBMSfcnBAB5HzTiM51NIqqCBXLVlfq0XecudrGQxAt
KiB93fBqFRwIvvpBsz+UsbZcHK2Tm6WOFZTKn5EIJqdUU5AuuwoUoeUd/UAdLFr8g3Cm+ZzaP7Ul
sg65eyjptHgOnVdZaz780OHJNghibZYbvMzlWTAM3upZ6A80ivgppHLfLqXLpCJhjj6ZN8BGxJDa
+EWIAgUp3TqdT66FEYlhO8/2S8T0SVdU9WYxYDNms/CyHKAuNH8ysNQF/pOzvIcC7FhWZ28Wk+2r
W5uYuAsiFuq5fi7mZA8xEuAkIfY7i/G3k0TmhSDlp0knf6/oaHEObl1tSjAufqfWPyBNqOc201n9
k5XNZg3vVmuhZmPY6hQ6zWeS6Dek2wyBORDalRPMlvbQ8JCmSmputzoZ6vSVof1VTRvlzUC3NQj3
64jDx+/p/wS07Gt8Ggyuyqq8KybGxoj9NnGX79k4fE3lQBq3SDv47iVc8DQ9phFTXb2IV57oi0zd
GeaFWntiYKsYYNF6sm9eVfpM5AFZo08gvF/TDiamzm48vVxeodcC4+vze12wFyqys3Z6pYZeRC50
jdzdlSxnPcDlS9sT4WwRZw4yKPPilOZ/ndEpWlJ4bTOkIM5HgUM8od2r+wiLhwdQlhS8nnZlwQbd
AHTT8LIa0UTUqkX1hQg7SCkTN1FMIEHeOzf6xARbyE9dGxUMmcDwJVF2MbsY7l6sniQoq0jSEoU7
La79mMuDPervnNMiOhyDfYlGNd6ITtEC+rDuVhX99//k7jyWI+XWNX1FdODNFBLSG3kzISRVCe89
V98P1D5b/6neJ6J72hOJdJAJi2Xe7zXUq8ZTReIoWAA1Caql5/ixqCwYCEX9azRYixVS8aSr1TsM
iX6XkOaIfa6iu611mIo2fYjaGldj9d6kmoITYPaC5ZJKCam0xSlFItIDnIziSJ9djoIrC/Nn1IQs
gOL8UrMkZnQnOFvCfXfxgfXkMmL+5vVW/VzeyE3ZFmamw6/Etk4qJdWDuJHbcZ+6RKrOMGLmr3CI
ZVtmpmenRXfEYivYwFOnhy9Z1JRJtS2xhbazWSK1sG2YxGGzYyVwBcwUxcAkQ9ykxMKNQvkM4cYs
VTp2GKVTdD2gC24kaYE3IUNEt2fJNFCKkOlpoUgHAnOQYo6fTaUSr3F2DgXrIUpaYa9Ebb/RpclV
K2LxZnwjY3M+tBPmKfPc41auhcAVz9BcpFHDsNcqCABOTa8ntGRhVhJdXsQCND5mgcZY7du6kvct
LkhFVl4SVXwPl8XoxCzf1rIBwEHVo+noYwq3HQUivw0CYwyFVXRuRjBnljWeMZGVbcki8YElHpIu
9fZfmSAVBz2tC9Am/zFSw0eqeT1OTjUEsyABwDTVunDbIgwxrYu6g778wVilPaDgqP/1eH2SOba0
T+p7BdvqFAYvK9QqoTPls7EbGPxe3PUVAF4VoqI5LDzB5eU8IuFW68Rr1anlgVGE6Lpl6z89/E/P
jTinOhZcP3v9bLosqstML53/cS/r+0gTkqkpjV1K5pDQ/+PdWgJp1v75dMscHisfSG7/eOUfmz9f
KtAVSslmjTPrv3+BIMjQkYNCdkSTydSf/f7f/krqcay8wGegbWbvEyYo7s/R/vyCdVdJSQxzpgjW
nwOvz1HshoNiJBS8VGIpLTJbAB2UnbY2hVqBz72+UCwtYN3C/yrD3ZDh7OeFuqa7QRUBBwjDIkdq
4Uph60WTCldAoV5wnfWPD+SE2wI1xxWWWKCgpb/782d9zlJAtoMcDCNb0AxQZCylgB26BenAWAPM
Y0E/mhUIERdMJAUckZcLGma00HZBUxA/ZwdxQVjWrb+eU1VzhzYArN5g3gIoppHsYuUHdaL6PWhk
cpA+RINf7h1ZSwB2AEcNXKNkjWMUUK7Bf+Qi6J117z9/puWIxYIi/TwHLQxb2Fnb+gssJSxAVDD3
AnXn5BQtkNbP89AqLG8q5FO4wE+dUbLixo8cvTcfskL9PpTywrM0lXItuCIQ2PqKYiBDlPt6t37h
cjnX69ZfD+Vp6rwZIy15Rt4VgUrxDdIFlROWyFTwn/qwbpncsn8ehguiZy7Ynr4gf/WC99Uq4Y/r
wz/PLbig39nbZH8D6T/cisgm2IaG1h4E1XsRLXubIvxowvvaHbzklNvG+YWANjvYT161aTYasK7b
GLuhc2LNu82Hl8Hbti6UOHucsJyF83Qii1ua9/7Dtk8OiMtMZ+s/1K52h+OkdwKhcroNMQmTvZ0P
zUa3a/dtOdiJzpl8zVtSb15i0zlh/Lx/gez0Ygqefp2+eKLbcMAUlFMD5ih+SZkrJA/c2Nvs9OI/
tCnwQUSX7oRE4R6iPbPgO74byW8cHCWcTRf2jVORXW0QxTjDpoXpvKnCTUH4kPWQ4TESci7gHPPr
hteoOqv5ldNCdk8z3wrti9MzJaI7z3tLeyWfdHwfp2tuETsetbtQPlQNRH+XIG1R8NCq9DiNTddq
vuFa7AfuOO9FWWeSc+HY/jklZytlpj7cBo9LIpG2ojhVDGa867HHhofjgFngyUX+lwixZnjheySn
ztzyNTBfrHEATW28aBkUiOLiZ8146S8+mbYZuGzw0FK9ct7P2OyGIAQ2YhX1GuZbcThapJOjX5hs
pgR48FEl7r4UjQEXXJXl8E56x4WTZ7XSIebBDzZ18jC0lV0pjopWLPWM/MLkfznYiD5tw1UoXinP
AEsmncPRi8bFtyXaYw86gegQXn6dGdfOXQDrfk+zINvIySdXh+xJ7TpoXPPBvFZ707ym/o0Ry+Wf
+lK48pb+Tr5LUOqS+5xuyLZOnqfJiZ6Vq2KTgug76EnU+/wsE09xDg8Cv/RAEMPwyApTqiDhf4pf
YrfTONfmNvwUb2lrc8L639jd5e+cHaLs/Xt6RRvdYxp+dO7shY/YC1NC/tw1j6LnjvSsJ8hw9bkV
XDySSqz2hH3mKPeJk35ipB2TLpElz1KNg90IZ+Us3lMt20Qb0ba+/S8mixrXa3Yu5TmUj+0lf0op
lO2/VW6canjr92N618o7wysywk6QfPgO4glaNAQTvP9aNyMfmimOlh6U7/Fb4ZvbxSn+oAl0muCJ
xl6V5k3sdg/9JfsFkl0/U3Q1W4Bjp5xcrlP8rJd3FnnTSfkokf1S3TX525ICuUTiLedDvcJ+pKbA
VZdYY2cuiRNCuimnK+2RS9Y5L/NB/NryYvcKVvIuxTvKYizeyXSEEllCSdzl31a6GZ25uZdKJ8sh
Xrg4b5qAgt9c/hJtO/dNiSXWnVqeaVxEU4TGckiNK2tCDDuHz/w4dskNEXJhjea+xSNOXVo0IvEJ
nQVrs/mcY4xK4hg7Jb27QRQueHQGk/wt9Kzluw9acgN9WdpYwikMzjRKhCFK6WAAwpNL7kSZH83m
kK5nKU8OiflUlY9W+dUpv/AV3VqZW9WYYe8pexoAW0smjBfFJ6H+bPBGYgea+aDUXiafeib3fQo/
T9pKw7STlnyEWw/Rjls+q+4SmHD0FaQtizi8pcVNLs/mwywdKoxKBa7IQII99zclU5CVfc9aPJS2
7CIsfr3kqEaem8YlZoOekXtvIacicd8QaWZC6tkTX0J2zxeUYSwkcQ2Yb9a7eeUKI2jhvPbOB+qX
a2tfovBe205f3ME6ljULZMiCCB7krgV13WXWdVDdD+VO2eJUQBmVhnKaM3pPtrgc1PMOvbv03fSx
bzQljrEleeiLfnVkUTS5fAhC3ze8+tLlq5zyZ3CmyZOZjcEwl7Bu/CC7TX4QftcAde/cKiT/TV+i
V7qUEwlZwx++uJAw9aBfjXO4dk1Rt4VTQ0evHGiEfBM0IK+tHV44B+BuoBjbWX3tpI0euP518gZS
ZB7pOYlIq/e53XO2jO6Jr6DyZg1HfBdJ4qs5epMHm2D6ovehKx2517pNYjIs+jvpIG2XkQNGde9G
Trn0mvkznSVZYUtDBeWLqbPwG4wtDDv9aiaMpLR64Ultt/m38I6xti54/YGLBYwjX+FLqYGb7S2D
eSnUrfc39UE4/x59V/zi1BH0XrFq3HAncTsuu49fQFLodrVoTxgDdzCv0lWvh1eyLUqT4mSUzofx
7nL2hSfjrrWHV5i578Ydwx/X0dhygsKP4YuNLTE99TKKJIjPUg8LCsZhBnaRC72MhCr2g7Z0EJ5Q
C5gQtnCfu5UyLfJKECuD2Xw3c0VpWnxXnI2cDHbm0hxgq3A5FE4XU8lFUeD1jvj1QctjuDCo6LaH
6sT4ZV65StYdd/3MSNx4s5OcjLuM/TEebF+Md5ZhJ9RieLMRGLyhU1C24lU4C0+4sNBpTvZL/Dw6
X5wE/QG9Bn0JY8GZM84mv5+fReNnCO0Py32qHUs3xBfTlu4YXjTqoMVz+iw/cBmLE8Oz/2Cckfai
+6KP2kKwz5eeCVIr3+aOuyw7sdv4I8yPMtfPkQNYZDuOOG8ZykybchqpexZthsbCmpRP0lWCs3r0
os3rGx9mjgJ3EU+fI11lsM/nXUTwkU3nkz7TDUoH7jzqJcjuOe3VK4O7dn7jVyjv/JogshlDObOa
3bq4jHMo4/2tbk6kownv/AHxRB2DZ/kjzT7bT4GLJEqgQZcu14WAH9ULP3Lt2DBO7ltX3dBL0lip
+fAFDHgSKFM3yh39P58al0aqjx7NLP3mazH4cwiW4vOuq3elf2u+uK19Y8tVyXG67aD0Mm1wObR1
Rq+LcnjTCic+Oem70XxYWqnqErYr09BPirj1qz2g8chkQfWGW/oNFm8y2wvuEX3O22keH8APUNzp
3RPjZrvYDr3XQmVr2nDjFBAbcosnpxm2Xe9k+95OAjc/+h2CbHuk1eOarSKgQiyPOb5BAFJ3Fu4N
wMDdyCnWJBgQzQnwowcrCZuG99Wdp6JWScNoB23xiBm5gdBkU8HWbm41bAH9saR8kMKGxjJHO3+Y
DyzS7RIW404itizFd9e2nAF+rPGENT9Szm2KC837wIXHr41CsoDKVCCzVHOStt2jrD4tJ5/knGWK
5sGFeEkzkEWPaVOJ7YBj9kf5QZZOenali0Iubw9f40GCyhktIAA0wyh+Yzgd2A28c2Q7PYz7EwJv
1/cK61ySFXXGKa/kIlIQQRlEdTy/WCOkzKUZmMW5rBds2HlCzmfP5iWsvWm6MTMXh61cnEOaKzNi
9ahuRMUl06Jk5sr1uQ/O2mKgi5/1b5O1/jNDq/EUs6KkAWMJxH0abCj9MKdZGtgJ5hsHf/iizTKc
M8+m7WY7HCyHW616zVs/OZjgtkQPitsUic3r1O3Fve9xobslz88bVY8xMCeMzby0PLwbzYu0sHns
HhtMxd1ut3RybX0vPNW1R0srXumvaAGjiDzcFkevs84Z06FgE2EljmbZTbakB830AnQrkzMDgJHj
rMNPWGYroyP+MqOtIrqC+Dj0KAdtVhy0rW1YbBrWOwyvzN0Wvov5mMekBDlM0hkxGgRJl7RGqw61
wMWJFbZkXzvKeZx2crDJTs3X2Hxn+GULd1T3cvIP71vtID9K7yTQuqpB4hmdMeuNYwuHkqkxHTL+
eZjt+qDsuMXfUJ5f0aHvjE/8kljwh2+VrLvxR0DaN0uZyHpIsZJun5MtHwxYonpRdo9kjVNh7rN3
pBujcSA3O67dsCNj0iGaO8Wi6BrdIeFzRhe+d4wXMesvGmALMzWL8D6n/HVu3lpu92zLQMqstb3X
EQZSg3PwpBXt8gIH/ItbrohdbmI4NlSXM2fRmXI/UmZgIkcOYb4H+SKj5wW8aQKPD5AK2dVX+80w
ZRyt3G0Z6850JlzcEP1nci7iTSDsUlxaz8MZ8JFiZ3MnRs6cvVPcrQ5UWqiehJ4IgMjUBdsrRDFi
7yJ/D0k9cnVKYgNwrb6HodkNcJgg/xjZxVRu4lslLE1o5FbO7L77ZZJBcoOOH6peJgDHQuy7wRPK
u+eBSrd2iIVXooxmKM/KWUB6pKHe3grPxWBr5CZ7Pnp6ev7GjsbXEXaV3DrNRiTe2Pqt6/RCb53m
SOiJCnjqDoHBBPl2uQfJV+3u2vBqiR8U1PkpOg5c+S5g9kxkQeHqokdc9uO95TReeFknJhDgWBy9
o6rrHePe0rbZ7+BpujHgWTMVuqMqHmOQXbmiZ9z1AAGMuhk8sS4/xQrTkC05Ub8CQPp7zGkI4GIY
tPMXofNQBPuP/o5F99gRPIF5dKGnBzE2Kur/A8WeO+2+ARhWN3G1zVrupBY79erdoP+p3ntyUdqA
lROur2hHGjy9HO3ev4NWp/xCc5U9++/EfoGI2Mj544fgDL6r3VsdMqZPpEB9vi+rLQxC8UGaofjh
jHGW3v2Tdd8iAMXWOKFZ9rs4JjXlncus9vtoa8onEir9h/FA/0NTMGz2xLVO0SMY8PwuePjb9XHq
7yLtFgyPc/qqInshnDIM3xS+AIiuTfIEPue2gqGhicDaqa/p1ww99y5/G96rlKX8hhGYXvI42qxf
T9NmgjF3IOIgteUca267/uR/eE2v8lN7oxDTYGmQ4XBt6/3V6i/QHnyUahCn6S9iVzhn8iZCGgrS
BvHggx4D6lwsYoJvV0C06Ixkl2jRU7nXt5hu0cNUre2/z9540k4hvZvbngKJnrDf5EwPPsztOdjN
j4mbQDezQhIWOSP9vjGwJX2HvbCpKjcyDru4ZK7Mes+Zw49GMG8iLOVNuYfk+m55kkefyWDuVs+B
uTHP+hMgiysDDYskMLDCOEB6bV9a/M0lL6fSDnBHHdXyRORFrK92oScxR0FXLNh1eo4SwP3kGDCh
t67CEdUxtHtbv0Pevg2eZGy54k2yTeKNBjB3pTdV35IzQXq47e+yxFV2yia7RwBqh6eQ7mwjxbZw
1K74Dj7I9Ar4Tu/GU0E2ZfCxMK1pPk79mu9zij8b/63aihUIwLZwG/1QbtUTGkFQ2duDf9E24cm4
CkAKtnElevYoTvb4EO2wyw6ZhconLCxZ3l2rcTM+Rm7q6YMTzK/6W/DePbXiRkS+tqmeVM74jm+M
Em8+offCjaoabYbVF+leg214njA8l4+F6dbNAxe6cUx6Dztz4px4SI/S1iDs6gImBpOtbXEeqrVP
LByLPv9Stra8N9zmlaQLGtIbFbJgK3GWlX0U038fCxUeBgJct6vey+gRfxzuYum+Um8IrSTyk9W9
KX0z6zJR7zIo1fsY5yBm3VmGy0ON0uGNpRPDHzMEYpOYi2YFpI96dARKwsv/Amc6gUnRJj6Zbn6Y
CXp1mj1c6IQ+8xiOyEUPhBrHwT7TFZbzRHE5rdOdhlcDCgJzWvMlO0XbTDPh203b+gWOQhEQIe/0
oh24pXCkmMWqipIOpTb43zpueHZ3p+LacJYtVPxOkdkqKhXEPO0+Jy4NYyhjO0jcrfET001W6NNr
Im/myWWqX7qGdZulO6B+cZ8va3aYJEjfIejajP+gGcJ58j5oBcSYMe3NtpRtpvgdzmfqtG54CXfD
L0p/rJpyouaom9jBU9qz9sSK6sXSD1As7Oi5M7wg36nnwvbflt47eGopDdmKN74SffvSfSLLKIDf
N9KXBnqysXYJYdKW4yOZa07J9N58L8G0CowJ+nHrDLMzqxzui28MpunjYBcw4zhJ1YayOAUouTkB
B8jAKKFLHOieMhP8IOADGEDMEOjlYXRgmRK/4mKROM2W+FFtZ+6Z5D/M1aFxsvuIlhF7fvlR3BGt
gyk9QX/wnwCHrEt4JbxCynfpi8lYNTjoRC3YkL8wQXETkqm7U6NoisNpzLvNeIjeOpLZtoGyrF7C
517advJGI27tHoFWz/LZqt7KZyDVrza+Y6YlbDP11hGXq16s4iBhUTFihV/MO7qOhOwl28fMtd8P
F+nFfOsEe1ttWd6fuCUVr39oX/S3kF6UkjhBhqhlvU4bd/hBJB3sNW0LVaD7zRlgFfidoZP/rWmc
U/WkEI93tJ6gdcr9OfmQWfcG7kwTKWzJi7gH/dqlSAAjOH8pP8vP4ss6a4ealT24xhW6AGwBpXpI
uaG70enhITNV+R0jxMNYPrpZF+VI64h2GPqaW+06lncB+MKhPZAT45/az+ipfCndZVZ29R9zBQvL
a0BqlWJLI7nN/u8KM/4ZIVyGtOQxjbxcfjIRrf9ubSV25l1wBBowXNlwBVelc7OZAdAB76Jt/9na
eHFw+7DXkKLbcdy1uxEuAgnXDrrRcRvcMb09Wxf04I+lh8DZeJ2B0TyS7Oe8tyFvPNxbl+CdelVI
6pX4Jj6AsT1/UADSl972OXxhChVzlTmsQXLOk3lLLawYoKLYdPv9i3HRig24+FWhJ8e6E/DTjj2Z
dfw2O2sv4y8Z4PdduS+e/H1HJNhLdBgfaYm/q/jW5xWA9rMaHIz7R1Xgt31VTvQk2cbFh91AUMMl
OQiXjhGZpuDf0k07bzCcIdPDCd4xkgvtaxLuetmVxdf5qDv6gckZ6EYi37WDv0sGMtkfjUI4tQJi
vqUAFCBuAlleNgfSyjAjmphDEgDmBQNJACKKI2pG1H2mTjAgePWUPgYqQOtzVhUdS3g825U5G05z
Tml0YXXJNZAkSWOT8/NKtpS5fh6qQQ/vQXxsxTxz2qU6t35+/bO+lawZ9jRB7IZtWdEP/PfPY3Yt
7QOM7EQKO62gV3/+BMvD9Tm/HJiih6b2ga8isDnLYaML//HWvz657kMrqBX97K2o/cJLk+YBXjHk
P0JyKdTusAWpDuufoFqOsW6SVwZHcd00jaSRXAOh8bYZw+PP2/t/f82f56xAqP61i/XJ9T1ZWkc7
hhrv533r8z8P/2yFWSg6f72SqKECQ4ah6ecFU2k5yPq4GJiXSWVpbdZd/OPw68+GERqwVp64rZqA
CST3NIbQGB8MjJy4dMGTyievLy0APXQWcV/tNM0IPSr7WOsr1TlAHaxFMdjVrDxKCRpEZXhoJGvX
lSz/MDdH0N8SgQ19ooZe3iJfsnXSuKJA+DST9tyo8rtltNsph0fZisBomDJmHTFqpAE6CiULS7Ag
jKjgPxMRuQ5c3twRrXgGaza3fSZJIMa96pFCvRNraAWJb1g7RYMmGyYvKYoVR2+0fTvVcPDEx3Ll
+iT9yC7HJ8WS6AWL+GEY5mPmMz0TKzfvp00s7WQie0eVuWWV3OLsNQiYp4ByDCzeNNPaC83IVDHO
QOVSAjjriPVKdA0bRKGSQd+lBLf5QzTVg0GKBDJ9AXV2/VRGwoeozzipJZ4ffA49Aa0KsZ5wBDDc
uM71YjOaWCZVUlwG9K49G50EADoD6vjG+whdFEue/AbVjNjfutRYHMGOZAVA9ZVRRLPeggCyXqkC
6BRDL5zD9DL4xu+pHXEvLOVfMEnOYmC8BgkUVrKuyaX7kiT8edOvHH2uPeSo1pqwgb/afWNa9UkZ
OcdiXkEPLs7hlpRXPH52MwFlgFAsp1scbPw2fzGmmFq5dKir6QCZZJ9l1Flm/zRG8n1T9zcCHZHl
17CjcnyKqAjVOaSs1svaxKkHnbkY3T1pmpx0+Qkfn9581FXyUFBpoWbBUUU3iTR/klrtndP02UD6
k6z0Ksnxp8psK12ih2eCuGScDEpQj4xzpsTS7zLuPptAREAzq8z2GONrSC6csUk3Tq0h1bZQa/ji
zyY6XJxViaWkBFMphCqMd1VQql9zQrnI1+6zdnrNyhoc1OpAU5UUnlH+WwrIawo74UjOzmZUi3yX
VMZ2zIDBtI41lbrUqZlYxrEw7cMq/lVkjiob4ibIhqfSZHSdWg3zhx7pbZ/EpxE+EG5D46YhXtTO
xLS84IfxNhMfvSEdUNj06LpwTXseO6nYN9n8nugzXYoswZUhzwcagEAa5vDGWp/qE/GJKczLqI49
S1F/05JcSWqf/cH8aCf96lOVng2oGrM4PqHWOuJr5tZ6BXO3z4jEE8+TETwYYX7IJGxvKgv4Qxnk
+/G5zgB0UquX9zG1zFJusZ6P1CelM0eMtuSP6ktUrO8qyfp9UnC6xooIKmNC8Cf53lCxc2uaGLxw
pmo1JPtCNc7EQR2kULjMoo+gVPVx88asL25/S4Mlb3wWDwi3n2CT1xAxYd9OVXCee+1Dz6EvjAXz
aCpic4ZiXSCk1TGm4lc8Ze7kK901EQsTc/QL5OerVCXMP2pskNWAzEFliE9D96pJdHPkFhy0VNdd
SaG6HeKqAxudWJ00+64NsizxtLAN07yrCd5z+sUisf9Wm/kBtnMEj4Floe+TSx8X8VHXm5eoY3WR
yQMuPDB6qVhT7EhxO3DL51TKtG2rzZdSQJ7GvcnZ1V4j3So9SQCRicS9GUzUKvXI6br4fRqklz6E
/iXXyK4xCASwCjXECQSLtckUouIaEALrZ40QdT2SsSOfxEsWpsxUh+BW/O7r8pffUudBfDpnByWc
xU2F4h+ZNonVsu90utG4co9pr6HJy5SQigvWAwfL7AjdpvqpCcCeAn3PrsZHE5vJ6Bam1btWNk9V
Plw455e5lrGi9RH3x1RNBfGFUGpk0NajP1Q3sl+3QlneIpWcXCFnYKiNWbT9LPpWxwelGFU7INXJ
xjjuJqtKAjUYZ+1UJBePPC5bhmHqCFoPo0sXbU1NWkfs0y+hMEPI1e23qgNvVWlFxGpCnpfaOq0S
fpqYu++hBo9Hw2fJT/+dVkVhl4kKGREqnNE+NF303UbydJNaWv8cwFbHvAQIglEQ2kPhZWYfAQ92
sRs31WsylgMODPlVIbnDngW8j4Lst4a41fmlq5QLqvAtbT/1cOZWF+XBLggMd0hVdyHqH+TsTvBr
lJlVc4FdvbBKAdSlYmJl4yM2H1KqNW32LITdpyYrJLnKS6lrwerUetNjqOEMBYY0+NE8RTpePwK1
SWifsu1DnCupe5YTBHbZFdLyIIyGsRUx/bXzRMA3BsS8bAFBTLi9Y1nclJzaF1TcJZxteBFH9IOR
au7rAgF3Pi7pU5b2ItYiM3Yxp9V2LUBInTyKs/xV9KFbNB1kHmfEKgJvIWZPKeQSQ0pgEEw6dsYx
SDrGIU4IIuYWWQzfyE/7fa4WpKs1jqIchO5kKDigKCJlhsC34JqM6U5KNEIPgRytDNKnoUxfGINX
ttgAGWUZEG0PoJ+Yl6wrcMzqO4tvS50kz0eSoSsJoL3M78nYbbxexe1eb4AATPkgYvYB63IcN5GP
pU8txQ42TAAjXfklkWG66qT+f1WCyaRbEF3zPyvBLr/7j1//TQj2r4/8SwgmSer/EhWFsApUDKou
Wuiw/iUEkxZT9f9Sfsn/SxRNRUenRZSGiK/wj/JL4yVN51lTRaalSfr/i/JL0tS/7H5FXSImSZcJ
78DiXf4/sorCVh17JNrKOWQFGve15gLz4cRrFSwcQ+ARgs6xzAQHKiG2dGQZtUmo4XAyABvJ9ZNf
EH7GKDp6uuBv81bGVROIT6gLr4UU6MBRZaIl140tSOOHFPYY6Q2N23UN7ZtqxYw17b4XWON3Euv2
0XiqM39C/eTTtCWyiZtC20rmoU4C8oAn+rgCJ525ZkWOq1as2iIkMAwMd3XcPijdiPmKpuLlFEh4
V2AOJtW4YohDb7ix3O8xERIP0nIfSt3YPLdB/agp3XOdisWLYg2eko8Xy/SbvdUNFDn7gQKPsKDw
KmlKjAD2pBEOh837lyFYMAb83HeiwZCOPnK2VOyym4BI3yBgbWPJnXns9ApALk7vmJljzkPhlLTW
l84wvFiaj5aW7gqSo9+KorlFWNUjGQg3Q8/qTs4HFlgMlrhlwsoV57tkQK0BE5Em0WA1ODTMtKV7
KyDJcv2EHjCMmLo1O7KJvbmhdVS8wkVq1sQce9QJbo+RofvJTZsjXJWKrHGx8yLZQMpSmTW7ysku
v7uOKWqBUQaiToxwo9ybFaLnLPWXThCrQ4Ay62pFPw4JPnnw5XXpOBNMcR3EheeQXNWq7ewqn/Av
sYZvoxne0BlUOwECWxBHxsZaSsTdaBDvB05U43yISVLaQFRQcbWmH9XyOncMIwGZKki8HJivpir9
VyG2BjwQL28w/SC38ECseoz0C7BEaUWQx1mBFyhIt7IekrMy1bFr1tYZwT5m+0aiuGlgaU7fH/xb
EAvRGW11vVnODVxt4bH1UWFJij3DpSbut+c+MCc0HkWeLANMCtW/Eo+Y9LQn48GETb4LGiaqeveN
GyiCaan4zNHubRvmOx5LI/IIzHA4+CUDvLrwokxwhzzxcfXARhZ7MXgXgWr3fU8kS4OXRhbUiMqx
+J4H5SUpTY9EyF1Ua8lxlIDyDEs5xgrLqdxH00Ts+kTNOHiy9AFeKi74F6tFweBn4kUOx2YbNnLm
ovDrzzVXcYhYL4SRTDKokIzQRXCmFZmeY8zB5KKpAffzfmfqMvf8kC6xjkA1aZK/FFHcnMyiyFmF
PSpIQN+qLn9Ig/xJFAGCiz7VdlY0oo4nQ7kfgmMtCeV+CmsDeZUPAVEa5mc9ilgn47/zISjRWRqa
gfqkxZRYog8x/X4nCdgskTVyqSP09T7+aJ4ZZS84axUUP1iGlUXf2wbWHdvUD5WLmZmnUJUzeI6o
jionWyIFg1l4E1Pp3Ipm97vqShguon+aTQxakhi/wlDyw2Mjcg4mmeKsKLTFORJYpYd+8SZrpX8M
qmh0h7EJKAUnIBpmq9j6pAOFCWN69a2k2ekGln5RqaZnEkdQuuTYwgR102+0VoAk2jQyY23RuRVh
NUzHc0C5Huq8KGnStu4xtY2zgamk7z+34DmPHfTiojJ1p5dxikky3TwU4qLCgy7K7yQRlzMBkxdt
kjxTL81OYarpf/6kcXzONVIjDJXbjUuOrVKDorFFgqmMv+FFaw8o69RNFrcENk79sctHROItNHpR
f5+EUt0Sx3Sk7y8gCZAaK0g4BkqkOB/WP8qy1ZHVBz6ybK6P161c0XHR9s3uv16fJgvf8eXx+vrP
wz/vXJ80aos9rS/9Y3N9adT0yWtG6bbuYn3L+vxfe+wUUDElAf78kE0YzZ20OAnMK/F88RP4sykU
bIbL43VrfdP65+czCSYLFI+XNxKjCm/956Wfz/w8t356fcHAIR2iEM6+k5F2MyDEvw+7HvEf30BY
v9f6hj+HW/fyj80/712P8mdTseIjtzsJuP/+8n9e+Hm87uPvI/3j8V+/cz36CGbnjAbMlL/2sx4a
4OFh0nCT+PtQf37gz0//a9d/v319+R+/bj30f/xmfz75j92v38MImpZwm3//8hIuOgYU8BprWeBM
r/tf/6h6RQzv32d+fWl9ct0qLSxHUg1rZWl8CzQQ4J/XhJEyUeL3cNaxltWxL8d/Uva1M9GJlI6D
QHXMMMKoAqR+lcKsGpm4TJsZReyinFmf/XmpreV0q/sCdXNkEz/Pr1vaIrBZ9/Dz6p+9NCTawkf8
2aMfVnZcKs1hrJLqOGBBvoK3vUmhYd0UFqA1Wh9PEYBhmEfm5h9P5n6yYAkvf96yvrB+zmeV7o3i
cPWTyKIfWGDXILNI5sinma4/xGHXtI6r9GZC8fFHo7OqdZROwQW9TeONvJiAzpcIqff25xYt166g
lC/AGzJ3JIa21sxwlXDNmAPne5PqdtP0v43mNz05gan59J5igIShh4EcYl7+TIviYf1DUiwCpv/w
8Od968e4GujjqOKWhtHh4F8exwaujVrCLxTHzzy04FHXDdoaCz94R1WGNz/THwqfYT7SG5ig/9ZN
rOKP9WGFDwYr5Hw3oT5linMwcbU5iJagHywjbrA76zqckwHZ1z+YvTBHKxY9VJb1pOMWASemY/Ft
pP1BXLbWh2U7oyAwiz1L2fC4/hkKZHbBxGhe9JJQQF4182OT6nAml0uqLtD++ud/c3cey60r25b9
lYpqF07AJJCJRnVEIzp5s00HIW0D74GE+foagHZdnXvqvRdR3ddBkBRFwhHIXGvOMeXsXNmUJyHL
00wY/7XoY+N3ZcFvrsqKqbofOASnjd59gw/1PDkznnqgfJsRKpeXBYhixqUsMRdHIXyJwdxwQe94
JVCgmcFmxyyU0pnlnKRsmXCS9URXA8d8RHbjKWnsnBE0dUBP18jIvJuGEQm3Mw5VMj7mFg7kqIoy
e+ekTKO9ugs2Q+QFR6Rg7jRbJ39JCrHEWYoBzQshftvE5UqehDaL5dHgUedwnPIQLc9GW6PnszD8
FsxbTgRdYIwwjT+PfC9ikFW6Nxrb4Wk9BpzZdYd3sqaXmy2qt2X/y2UBbdY61tmjmvkRmngPT9LQ
GAECFB9mjShwXYepxQiXYkZDSL08XJ9nc8HQgGHe6kSylyPi1gEkXosUY1p7kOM/fUaf/p8Q5NYE
IEHcDkZh7YnqWwpCywntTgqwimlPqFIiMgGWFtPq2fl0H/3jNeoCZDuMITqd5WroS1qQRrhvGQXS
jNf44exlk/723JNRDNCQzO4iXi4u3rLdH5uz7Oxs3ePLwq+GhMINiZbrObVu3nrC5fO0EHfW47Cc
bSo4ikiax9VdtW7w+uhzsb7WpYa9G5TzdXU3rX4m5o/4nzqbJrVarFDri3i/gEN1COPWjV5PofXR
52LdB+tT7iYMVxNxWO1LzuJhCmvut+vi8+mUmd+GMMzwgpj3cNjpL5N+RbdzfeiIkSRIBSRzAgt+
spGGnpL1rF4W/3hatqi5nDC47mq34WI2/H0B2JPhzvJaaIP44LQ4qcFB/pYO9q/ORD9WOEF3WhdR
1FZEqnC82roODgKkdtj2v6s4xYawONvW/acX79r6aH3t8ykAwlO79PMCiDHXvevtia3gNJoJWJoG
2UC88zCbVqRsJINNJyt0rfZ64p63bpDgJ+2WUCkGkxSoomUSeGWFdobjhHJeZjXjycaVlCzFMtO+
UwGCGVtLBE2TIK1yspGyR2ZGCFZyAc3wPAwU/cK2ynDgCyxCywb0qQrJNVsu6OQJHdat+PgVQJLQ
BS7fbG677VCH4bmXSDHCyTisZ0fn5FTWouw5XexwH0d6efR5MkhIgCfxVIyQiRvCHbbjMjcS2dto
EezjQ0g+y2VBqtbeqOmOfHYpQ3+IT+As4fQSi8XQ+hCb0V5H/WtfYb4PmwzFdwabotYRvRzbci+A
TMfrGbfwuRNFfw2z+qFOjQYsgTT4nWfEJ7qi3JLJRUyEiezbUFxBtCwLCCV2eoB4Ayu9PToJkuW+
wHa7NnXXFq5Yu7/rc1JQXfzF3Gr9heheFCamC0th7FAMm2n6cttfRtFEJDNT7fG548MrbH2b5WjQ
ZOvfq8Vnp5rmmV6Qw7R38/Hpgtw27rcgJNbvGWba1MSd5OhQAT/RGsejgUWTkY4HkqU1aWcuFtsW
fvUpAiUBWNS6VJAlAE0tr61/nZNo3DRtB9WMa808hy9BkAX7pCNfrRXvM8EpJ7slY4bkIxnzcWOR
0nuu9YtrtFgocqRWQGbgzKVzS0A6V89CJe11n9qX0i/vGuoCO3OWjMJ/R+CyzlGtv1ot7FU1dCDq
Bnuv1SLR9uuPZvzakS8MI8RHZf4S9N9OqtHYhBAkBHV8aE5J2XWnbFmsj8iD6U6Bb3UnT/QejSiQ
JiPV6SjCNca1ZEdMGjK59Q38eo+p9yY12u4uGdwrjZVfdzG+UVoGH9uGOVJuzJGk6NpbLrrLQucF
C4os26znMjPNX2DBvoZGNzPZnpfIanRo0ktfu8jLdlMagM6RMYmEHVk3ToWbo+PusO6dfFquuyLG
zzdD692sogImm/lpfaRULP8oDdYX/eUvRjudc8OMrte32MtVdn30uVjf5n3+7/p8/YA0Jo22sjiA
i3rhb+9bH2IzTHE+eL8//nd9DWLwMS7oNBTuj9TMieDIMmRHEG7JpQAj27rJE5jB+QZeQfo4NcF8
SIbHpPGNHag8CJVyKaEZsAIDtL+hOYKP8t/DIX+dKzDGa+pQP2rvqsIvyylXe2T/VF/CnjgChcfZ
IbSoifA0NwVGCTjR0Baa8TygDfgBiHYGxut/J56L8KeJmlKga4nTEBkvhVTyAMx0PA2QIB9nO/ph
JdejcsT3lmQ5ZKhDcCch9EFEMqxNkcbTmyTTY4b182JT+zpQYur3lnb1d/LF178PDoAizxqykw6a
4Km2+hdvnMc3EbUYJfNA3tIYbW+LFr7hUnJ5i+zykcBU8xJmYIpIf6DjPgMgXP/Yoo8c+/St9bHX
9LNXHZNQFgRlw+xZPpW9xqkeu+LGj8vhzqUufLX+oVPGtygR+dNQNfaJfmC6y6eqR1XOuL5ECxWP
/vyttkaJnt9FRdn68+tQRcd1Iyay4bFZxs4F7Ix1z+yHHwTj9XvlAehvJ7x2gdkED3KOrXM/RhPV
NTZlpqYw+176NSdf4VrSjsXe3Udf3YCC47K6/YTlMEo8+zzITAF+VfHH6gpAcTAbYudeh5N1KeDJ
fHzkJMUB15r9OhUJArmp9CH/dMO3PKo+/jMqVbLrWrohLYiKp16P39evMjOoHHkYjHf2ROrY7BHZ
IpZ1sCIIi5lZo8GMaAID36Bn6IVvLhSN5QCLmtOJZATvqAezf47T+XH9wKFyc5rCqruNpsq7hYGO
Um3ZalcVL7YZtUwLU8AmfQ+c3U3GjwNotmc/sofvs6e6fUqa+MEmKfFltrPL+qlzREDreor1gRfc
rafd+qmkwP+gGm0/CnOKMS3A/lpXvwD40NmyfI1Lj74YvoSprsQxkqX/kIQUWP3JKX4UvSAFKbK/
jGqu90yUw1OYNONDOBoI55d39GFxdD0j+WrEItnjOaxPFRekh5aMIn6DefkjhtwWuPEEQ7Xwd5FT
z0vqOGW60jv4Difa+jk5ZvJRZNE3RltkmBGecbL8oL2fOkVpc/kcNy53yWBosPZUwgwJOH50ighH
TBhv1neEebkNTR18a32JHazKhzMTA+uOMnEOMIW1bRYOWzl138PJ5nAHNjd6ldd3ZhA1H58BkJVp
u6u+z7VEjV9ZyaUoqUNn0aw/3rHArfQ8t28KAQTURAQq+RSbt27Q0lBYvmXkGuAn6i0r1bgtRsO5
tF5U3cq2cT8+wkca15IMsb7BrODOSqCBN10nsSw1PSl3ywZL4ELJJN91T7aaT2P4Bjb7zCkIv2zQ
bfYj+7NCJeG3oxiQBYihvMn4LlIyB+uduubH+tQmolfDiG4DuHNYoTqMgo7I3nPjvH6TNVfOpuDW
dlvpxrz0AWEpwZzZb1p8Wd/QTjjraEECd7Gm6iLanMgdeoO3Zc/h0ZoytVE1PxmSU4ocOvNRhlHF
vW1uD4hA9OOskCVpy6t/tpm/WKnEW+1gj8hQd93WnJ/ngnXc6SQ2XiFzPX58mh89VWQUvwZGZuzo
ZqVnaRnilpPJ51yHAq84WOtbU+DKxDLE9aNbCn0o0yAj3LF0H0uPhsb6lqIkBI3i7JsAErYFz9Lc
2pYYzqnbOnTcq/qLmdXEx7AZ/Hqee7PpXimtpPuOn8SpnlV0N5S+YORTtO8OGShieavDpPbK6/DQ
WKhrDgyejOvZc5InGVKSLhjl/8w5K01fG98TQxRbrIFGG95GchTnLlTjjuBb+4uYxe26ezxbvWqz
iV9F29X7MRytkx0Xzd3YGubGFtUyMvqyvnPuA+hU2kJ3H4D/HKYO0rxGDdTX/dMg8emtb5vCbFcK
f/puJFW71X3n3gxmGF0AydAjC2T0de7Tm3Vb/Mr/aureeZGRofdzobpTClH+zpLGsEFckf2w9M26
g2pmclfhPDcPuh1SAlj0hP4hdJ9ijQ5mfUvghXtFu+p7ABh8q2x/uJG2UV4CYRU7N267r1aORmLZ
h1Tq3uIILWeXDyUKAaxnljESLFj46sED/nsVVY740efNzvYb41vao7MaOmKfC9eKbt0kJWs3p9uf
q4epz11+f/DVtS+NOyc37VNVi2gPsbX/Quz2zfpZUWf+Nsimf6a/INEMEtHVz9y6ZQimi7V2f+jY
P4xTYH313VnvZi9C1ToX4V3eliZVRNZnXaxP+9A3bsFyDrgpuTSt/7b8//oOJzz9t25pW8JXtIT/
85b2sRz+raH95x/+NLR98y/LJWQMOKkjaY3/aWb73l+esD2LhrLlS9tzvc/etvOXS9NZkR2v/AVq
+kk1FeZftMZ9Wt4QUonV5b/+L9X1vswmWm0fFFkor3+e/4+CjmoZF137v/+nBWL136mmZNM7Lsgp
2xG+CdjI+UeU7ZR3nS5krE61k35hnAKqALBmS2JKX/vlxgxgNNkT3loD2Xw8t+eocnFJTfabkTjx
jgJqdk1gCgzAWV8q9T1CUXLkptKm8Us8w9arst+U+OID9VCYWPgKDYt5Kl7wSRsHmcb2s2POO6pw
zrkym0us0Rv1w0vQmKjlidsBJ50926bpPEyyuqCYPE3VUJzikKR6rzAGKJUBKo5BPYlKLcGooBHJ
yrbDRl1C2MdBo4m8q0gVdBaEmxswIw4bh2K3zDeVJWMGerLF7ux9ifzEvCvtnAKAk+2qJJxvXWlt
E5DrV0ElnIe68Ah5IF61jfSv2O1wMjXMjv1uPBIf+IL4LNzLrMWGHAAEE6VjEIIzHfqh+zbEjnFL
7u1WA4HbuENwHRTW+JKiMueneGOLPn9HfXBmrHkIy3nimkimIUFhR+VkgLmZNWyD0l5CUxlXdNrc
h8yvrxpXHlVdMbuCzoZe5W6Yd/RYk03tj/EWHjj6LTemgSVn6Ca2DQd1ms9N6hxEdpyYlyCTbq9H
OpQRsi0njvCkQoFX0fTuGZl9mXrf3MkhXVB4xa3QvXW9dMmJYPoumvYFdnzPNRh2XBZxzQvcn3WB
BZYybUtbF1D8YE94FzXekGlIvWOZ3nctw/Decwb4NY99bqFjZ1TkUXWxXJVcZ7E8O9HOtjVDEaaS
O0n5Aymq+O04aDGDoTsXRnNJRsO/oD/ce680JwgQ8cebbMS0P2fROxhXvW1s8yR0ap+60L0VbpmT
9ROPh7j8BQ0Cm2WIeCnF4HhtJv23Qg503GdkfgQa0t8L3KNtW+eBWyXNQ25AiUPDnYoMzFHutvsY
GbLW8mdRuhg0BeosMwx+Wl48HJwUcl0aAmpnDI2JyIq7TWUQg1EgXteL78ylFLVXnv4Oa3M8MPq6
ScO5RJsLhbAcumNulEdXhv55tj0ieK/oLQfMmu+IxwwfvISAVoIiI+h9KSfYdW2JrVupr67hzOep
UcwW7OCY29VD02jnRiPgvSTWb9GMGZS1Pti5BQLwxggw3xZ4tSVRxszS0AajvMMIZZ5zUfXHihoS
Eb74bzyAEiL1BAq/3MOY9cMY2+ba1/k3UljI6YTwtV3E+ye6GLYvQRDawaVBRImDmVBMNUz4AnOS
dDprQHhn3A25gFdboGZcSEaRiSnG3PaaalYmipvcyheNhjccCt/be4iQmQSDIhYKEzkhPzDL4Ix0
yCkO7jLAkKBhPC2usz4L0ZlkIbiB9Gu3NCGlRiDn4sD7HmPl3bfUB31k483AhYvBzkK8N5e+5tlt
EXLVAWcNYY3W7MaHIcEpH+VY5mw725ll+5DZ82+qSVuV5ucwxibmj5CIXfOX8sKjVxrEwQVgUANy
QMYk/8F6K0x18liV8cQwqsUBXBBAI8sSp+u8KQfUH2XfEoUcfxvxe6VBa+zaXHMAZ4WaJXrJuWjT
XO/w/WaYYrMOeilKhWnz2JS4K+egT7euN6a3xmNYg+UkS+9oV9mdgHqPr8f7oUmZIFQoQYTj1QWw
OKTnEzHhRyr4qI4yO7ryknsmeHrnZynZdWCCiw5QxmIxGzxDYRe/8/ym2yQpaAvgweamB5+/o867
9+sZJWv+tZqbdM+NColBQpa8SStf1POlRZ2zzcp53hnTTzf08LhRf7uyw3Cfw8XeTl7D9JTzR4xs
Zd2B2gBm/CX/NdICJ+atmY8NQB/KcFdRXE4XP3aGLfOvH+XoX0z4bLdpj3q8szpjy4SJYkbPKI5V
JjMNK2tTQgrNbQx9yBb2vfFrRu65j0lQuypHE9nS8CuV1CFJ+GmvmN6Hr9xz9x1a1LnxAQp1VoPp
drokScQ1qcjfhWe8GGZwRppB1JTLqD20sdkb+ks99pRO/A06QHLRG0vuCh87X9aGT36uH2tduPt5
RH7hEKG+032Nsy3SqDqAjU7Bgk4tcf1JZBd3cI706+So4NQniPRbW45bcpAgt1TWdB20Ir81ZUeF
zK7cnWiZrVEDIeRezPdB2nQ7v68vVtBy+rg46eZETveplUOFnRp+G9gqO9jpYLKlj1oLE1vaoLEc
KyaBtg8tTtbUdoRf29eR3R3EXB3KuCfZBvEkEXHYhlp4JMShg5Vuk+6kcRJ5Gu0x7N16qz08uBUY
yTgYuCeosdr7RvaiJkU5WNeIYWCLqJA4bYmMm9LJqLe9SS3Pswn0oP8nEc1aC/G4zG5FOXHxRZo2
eM0NSZ6X3AsFyQx06EP8e17Lz8Qdy+RuyGDYhs7tXPkDFXtSdqIYB3aco+GPDzqgeuoZnUUwEoJ8
7uwE6A2g7SocnIxa4EQCMh3hSnFHniH0ldEDgdp44pnnpEZdn2WXH7AskTESo9tVjfSvrR6XOoFB
JOmh9AdT2x1pi22zGKHK6AtOBOqzxA2om74S9qF5MmK8DpHj4KOOw2cmLBUBszMBnkGl6QKO5aHp
MYwi4ke4Qs5rgFowShL3RhABxKHf15UxXnIXGDeRjsc+Ld2dNwCaZC3zuzZmGOCnLk3ua1o8xpOK
oxARnwKVRzUHftOcXYBPX6NzDyGVQqGuR+p+K5Rv7TgB80z6pw4jvgwr+xBSkl3y5ahvheHkboPK
a7dBRCDiCrrrG/XT7iYsBPYxTKP6A3+3PhILEk9CsZXmWOyyVj+NgDlOqge2W5cS5tnSJ65sz964
UZJibLcpPVfO9yTFJZQUGGqcykFoUCG9wjTlUqM7rYsZ5eOOPuFbmiOMRKzww1jjJdbWiJkvRztb
MnaXhmHuzj1RTPgXRpikIqLtJWMfe2GfFjBOFbK+VuGoq8nYozMluQ+kLspsY1GCh8a0oxPwTh0D
rEwKkmFdyRFbCz9HryNhNxansXeRK+sUa3WLFtPDhtOa8CGQeqYdvOMefcDaYCOz75KUE66opd0W
VuoCXxbr7NJYW5tt66N/tNjW13LBkKtiCvbZYmv/1WybbMcgCnSHqm6piCHxKf1HJzCTcx2QPUtH
EHOpgqxSkHVSJHCbShfqasf4dW+J6n5d3QEIytq9XTuga99zXTgD5M6rz+deGEn8796XtQ26dkB1
FWZEYi0/+zFuAKUwl+He2ugjhpzmeu1+Cd3w2vqwFeze1MzGzXq+mdYXi4A27NRU47FcGaB2locZ
krKreq7VR+dz7X0pt6ed8bFcX7BEeT97tJgKG9XK0uvk/PzT8PxH63PFawoz33r2DMh9sRauzeC1
Lez+qzfckBJvUt3dfb6UVvSLhI861CpoX6z7wl13y7qvWtu9uHYc7O3noukoBrqNOAUzkhk1JwV3
KTs6r4t2edSq3wgCk6toKCfuZzAt0pA5SlnU+jSusaGedwjovJ8+F35Dq8jMZLlP/fklNyrjhOzV
OGXDcs7F/D5r/DuzQVtsXShNCpvptb8ycx4IsR5q2isQJFd6ZbDQK9fFyrH8eFQIONII8MWOvOZv
XQTHcl1Iq+Byqbx6z8CRax/yd67qcDCSmi2lFnUbUK68HsWMQwxZ5KMvh2m//lEvP3anppfW1aMN
Q2rGZ03nkNC8EtTzJyazWb5tZWVa0yLcWZ/rLnyN1RDu12O0Hov1QOnUyfdeIZ8+evhBwiWnhiAq
Y4vctqVR/4/ztx2A7Fft4tlbWvvrWySOBYbNR7uvseV+aES4asAUmur20DAgUOsO4T7+Z1etewmI
OyK+POmjI9OJj12wbuW6vXSi5tPnlnPZLvaqiY75pLdUIckQNJ2fZaawLI0FjJnOerCYEUuhABXa
qL0rB7+2OYtvSDQ2ytaAobtkP03li1EQzJ6oApEzwYLg27tfhKor1bZXYzZMX5s05QKrQoztRYbv
cgm/a6if3XwuxoVoI62YPEAobyLrd95MJw1AgikpJNqx+6gjPC/AfGqDELswuG885m5GxI1e9FTJ
LWD5tncUrXgsu/IJMjV3TDzfYrbJvGDwbtGlnv3iBgVtUhQ/LGm9mqGlrzIDIwfpZl9y8zWJcOtn
qvoa6uKrLQOPiCd+Alae3DZRgbZbjA8mXJOyTvbDCN+AdAUMa7bD0MIhNIGZJyoNLu3EOPSSvF1z
xvYYZv1hSR/blVI/JxURcGHT3XTOoA5hFr3U1iRh9yU7U6QkeAE5Jhqe+2todsdeyeLackiBmMZ7
P1fPCSU2/JLxWb0b1Al2U54fpl4Nj26vGH0hom6FuKGDNtoPan6sMvzlQWRAXsrTS+SO70xIcFEZ
xq3RIwm2Bf1eEiq2gcIik+ZkLXqBDKk5GByx5ikJ3bsiu59U+hNb1HxVTREX0Cx8a3sGK8aE5czs
04tyR9IUpT64SfWomiOpBNe1TXfUUl7J7uruU5kzThhBJ4s82wVDftOXNbDGRN+Y42sgMZB2oXcz
McjomoafhIVDF9NbxJh5K6vqRWXc6xxaqkjomo1KAeEheAcsSV/+rXX1c+up75qdMEd43/uBdqTv
uU9Nlp5Ubj7WWYeqfHJ2VTP/ICYXhW7iQzUb2gcRSIDu9KabzKfTnQF5GJ3tqO2XKQjgq/htcZW7
v5rGaba9Ux97O5KwKvr7vNK7qMTrOJ47P7lGxPO7jTvwjJ0fbQlUSO3RvdQJzSUXVXAfiY1Vx9gW
XMroldk+5hUhrNChEhw65Bq9Iz54BPjvbMbUu8kmaD8qLS5YuA5OMZ26fDqnWCtTndIQESPNIusW
ZPLL3Min1PK/LTKEDSKTzVzOLlotSEpVjXu/Attk4olNB2LTm+a68fqvZZk/spZXlvanq9DCV1zA
SAhElu1p8szbCfcolZIFC7IoqeJ5a3AYQghsGbnPY7ozD5aeqddoT8IvA2YmQHm5AlqZk/v3CMi/
ojuCvhcA+Grbr00YBWixwM/ZHkwKpXpQSqHExZCCOovr+LpA7d0UtMsCq+RWAMRy+CXLVu4DhT0O
NcGbCTWmMY1+55L4xxicy4HXo5AmdfO+bxVBPksYxWKJDxkrG1l89grruVWF3ijw7DQw821iN2rj
NPg42Ws14+R40+R6OPdtS1xdFx4mtybIVXSIJQaTREtNUFBS/M5ql3Rtr/pK7xn+rfZ3pWX96qDp
kPOhbyuGWBhfAlJ6Mz/bIE2Rm1DTTF+igdP4cUqj6dznGr+kvnZSqOhVHvkHM/UwHkrjlAy1cTHt
8BKh3USxbyb3VZ8ifGuca/qjj37UZCgLbY0vDP5PRvsXs9lvRhYw13pd00y6l3Zoncb8FVfmA/Pi
+WIJmJd+zsgaT4PT+yhTagoSjfM2uo15PTfmtyJOSuDFAkUPvnPCGK5GBYC/d36KrJG7OZnHnQoH
MjKBQgmkmI66caH9jAERHniQbUA2NYnxfHZlYtCTQfESx9N9W1CNzVMc1GYnrBMD2FfuGuBdAgqB
EzGX4cBUTQ6Xsjcfcba/e6YDrRcMAxILw7vtMvfO9KF5ZAZW8jgHb9rpg041tJmIskCXO5hO1W9S
Z6CWeRYpbkbcbxMZZxuynTDVVl9bKtYXLmvbeORo4lb4Tdlj2jdjtXVEunTLaPNzDToVfv07ygac
kwG3z7z5FVFFAcH7WyUTgY7FRZkZgnuRPdB4Sbep9oBN5uala3q8MdlPbjGXlgvZPl+h493XXqtf
3NL1xhnxqPquONHwPSbJz9T1pt0wk/Li4fYZE8ZkvXA2hJK2VK/2SSsYynJL44fUepCsRwpeCVS4
cgE3a5rBebAtlX9v6Z4YB4OrDKNaKJHmYHMZpClP+ua77BsXRK+CbbGEizTxY5O6+a1XDIDQcg/P
az8gpOCGmMn7jIn1plMVkSE0NMnf3jX9TRkQ1SrE92aU9I40Do4ydw/m/KtR/ORzy9/7JUksDsb0
jWLVyg70i039HH9jf6rL6Ftp1sTMgAirIa7rAdvo3E4PgUsacZjH884ZQ6DZhK1fCedO9POS9Y2z
IgU3VZoWqRC299gm4LwGlSaH2j3goxkuhqfeI9+9MZiFbT0BrKcQz0U6QzZKiFeMSy5oYa/vAxgD
fVMdhjhINnY+3k6hFjcIn3/G83A9J8N0EQ6iIMRz/T46Ec7XbEfiumKuEhvDA+djZVi35zL8QmJ0
3rVgEHtgLegwhGs9It8UmUVCpty7cviROulz2RNyTWtd00lAOoQaVKNxnWKflJZ8pgKHuo/+3jUW
zPh+0tejNZtImwaMdiYUVMR2gKEb7yGO7fuI1vw2E19S6ttX7aLJXRdSe5s6RbtiFdWz4MKG4RW3
95XsQM0lFIcqlNY7asEEeAL3nOKUm3/4Ox+D6hwMwryWAWagtveWi+F4MJzshtvcJo16Hwm4i7tp
LJ4S/R53WN9qd9cxJAIWFLibwHFemg4PeAXvoJPpmx+AIKIX0RymTH+brfGdcdPOCrPvJhaaAfnT
Q5CUmO0YtzTxg5OxPq0cfo6RQAczXoxcCQg3i4VfvLnuhLSTIBQmysfZZHoVd9mvXshHfIj6qkNz
6DrJe2XTiqXisa06o+NaxFSz56xTyrixY422oCTWY+xBrXFMuAynQFdQ+Zwao/c4nJFAaFtuBszt
V5RMHx1yLDbwPXZu7uw6yz8GHtEcdpbU+3leSkmomBrLLnc98kGKmc7Rc/Kckkd/nsbCO0WeuMMU
SLSWSoyrMve9LZE94BkzkulSOA/MBrorqQmVGJu0vkSef4XGCj+XRHESu2+F1sXWNH/UFQJ2n+OY
V5G97z2AopXpvw1VAT4BPCJCbZsAMX7ikNiWgnlvTRdZ3w4zRQu/KZ/zTDbMrybsfRZOgw49R3ZV
hVWHFpDnZh12lJqYer1mLXkezVpHyOOkP63PPxdxhZDOdrnSG4VEugitMLIIdC0p/G+n5RMMkw+M
1zmb4nyDQXpqli9C1/lAT2REKDPyDctLnwsNaARcrEo2WM969OVu1hKGTKiISQLNnH9TlDJ2VeYT
PrcovMdFZl90RJxvCjW7myRGPCZXUX636PN7ug6QfFiwAhfwFwXh17xuet8SW0zHOPeGE7ZRlPw9
A8F5cq3tEJYNHgwI101HZ2R9Kr2O0K+yAkm16IjjpcgRmXVeHcDqXOEcS460u+A5FjMQ4qUgAiIH
gfa/x3FmnRkDZpiBZC4Te7FomsfAebS6jJFanD27g93s3TEYTuuirorxNIMcSmIP+ewycU4SQrCi
ZbE++nytNIf7boDs2Ug4gcUyAw+DCTeCBwXk4/nni0VDaIGbQYRJBg7t3O2a1KsOhsvkaB6riLt7
QLOocZP+qmwWYeVSzqrR+kL3ScDwZQn4lZ7ulpHwf54hWxr5c3taH4nl6fpoeUdtq+7g+IiM2w75
cBfdK0cu5NEeOoTTJ+pk2hab6DUCEcui819k/9XySCd1eJR0PnWrrFOQDiK/cgeEvLJJ79bXksUd
sD6yRsTLZu9R4Cz6X5bjjLvCrRlNLO4DEWhyaOr39cn6siC+7JhyxAAuQd1dFs2/Hv3jKQNeRKwV
/NF1/YxydDhlt1bLBps9muR1sb48dV1wHMuHvp1B8TFNSMGfJ7eWiHhK1J+N7YFFyiCBCBXHggnA
OorFJuEti/XpusBHATmweUwr7sQk7vUnWXx8/99WYtlJnnIliNRlPda/EDhI/AFD5mhI3V2gnkXd
wJWcqk0fVSFzrquyNr8gmqNuJBGPxxGxAAmRZu4k4eeNqNfg8zlNJW4hhcCJKSlpG5pqdht0F8sm
t2tUyVs6Zu+MgTaZMw3EJSE5ssr4l+sWL2XHWZKSHBeVpCfMqYnGZ+pNAkDZXWNBGF8wMZcwaB7q
uM13FoWKvTOhuGFG042Fe51qPq4xou1vxN/MN68xB8cMTsIzRd+GV45NbL2Ulv5lZGyBpxWK0gQI
2SRJbGakuG20PIUdDEmpzSfDQIdbeyDb/ltrPWxT/Ndaj5u3Zsreip9/T7L9809/9B4S/ICQ0vQ8
UyBL8E2EHX80H9L/C5mF6/iuuxALbNQgf3AGjv8XqnXLkspGBuZb4m84A/mXUkxC6KFJIU1pOv9/
ko9/F3zw/UhHQCMQqevT81q0JdWPt8e4CBeByP8qzD5p8iidDxWjZtquMxZd+OQEoG3SycBtNcII
SjNGKTUomY0eB7paKRmQqrYW3tFPP4LeXuD75Qq1+5ts5j/So7CV/5axy8pJRyrThV3kKOH9I2O3
y/yoM2ZvOhgMe20pyIrVVrFxu+Fu6phCgL96nQA7C0LDrVxGxJYjlP6vV2I5Cv9cCYUix4Es4QnL
XqATf99DnduaunZpzZNwF1+bCFKu6mqgV70M3WTwXLlMaug5wZn69Y4hsmJEDw7C+GJSBQF2Q0/T
t55K2V7ZCQmYJj5t5nLZ96wD10vmiN+yzgbJWB8/tX+LjP67mofJ2/+76pZn2r5yhLI50j6ZzH9f
9b7HQKWB0RxchwKY33/RMqt22CXAQ0IbTUZ0CyqPzzLCuRaaTGuACWhv/gZZAfWakd0PI2b5dV/P
qQZ1lTTQRDuwjLY4pG6JJn/IX7RlPo921JAfCDQTuSo7yTkkeXeWBV9DHNVD5+vhUJH6doVT8zo0
FwBhDw/IrlVMkiyU3flgyUbgvejtnekkoC5LMmmrLJ33qnq0BUNdpHYkKM7/h7DzWm5cydrsEyEC
3tzSU6QkSqIcbxAlVQkeSNgE8PSzEtV/nJnumZ6LU0eGok1k7r0/ZwM/pXI7edSpQZRvIAyxZyJB
LbGLTZptqBd4ScCxXBsDImnfpBCdwmETOYj5evESRdpFGyOhEpJzTJhcPhlg0zwD5vYS85A1vPic
xpbhqrh5mFp2Izk43lAwgaL26xg5bhwARreP643lqHdS3Zp5qQLQhZoIdDOwYKpFOI0LSLKtzZjG
yKKT8KwtTkzBJmaatrXyjwi21SGO6ebykKN+MKOfIKqWcFcgKt+J92bY3yJpf1Q+g9ZaLfDQZNqK
hRomDYGFl0EqbjJBV1TAJ3XFd86Yc2OlfkZRyUg4dh75cziHNkyt2qwptgrSiWbSy11LKM+7N7uP
6k3iUS8FE1dVZZ0JiAStmcUFWX6gAlPIEEjdfRmoniLA+b+9oZayYv/RxmWyrgEUOykwR5b4lwsD
IK1D5NkK84/raT5Lic7fBoKaQhyUl6tUGxRjkQfxeRAuh8h3rrWNstP35HvrpjeIKQ8C1Qf+ULcG
6Y9VWyRcFMG1t5hJ1bGDkhU2SEP9NkX6YeJOVgDbJzmA7DPvXyHGeh+djMA3flMYfEyUyhjf2y9E
wGGfTccJGArRIJvNbYbf6hADaEcuUs5Stq+2juvClNpvWpThThDSNOP4kNllBemjBNTgvSOBjKcy
xz+eiMg8yF9NmzgPDTgw7itOWZ86siIHIPOD7UyaLc3kYy4hKuD75dC6YdcNZvqAigIEC6GMhFG8
6Ww873PoXlZajvgrEZ0zoEpdXkGEiomGYXqx5Qh9O2Clpg2OFPqQXACTss082D/SHQ52I3FKklc5
F7Tc2GHIiI+uylwEQAy8BdtSo7XZs6zXcYgTsxZ7x1LKnoFHsystag/fEpcW5Gbref4mwDppSLiH
yQcLt7N621dqYRApug2Yz668qBjWWVMRJiLnz3SYJB6CpiJJDY9zEuBfP3L7aIvMot5jqiMwpoRM
HmjTIxTbt9Qx8L+W1pdpYL9eTxND/aIicYBUy0H+iZg20MJoFqlb8q2cnBYSFRa78QxJSq/ENlXQ
fmWxehPllgLi/wr5FiuenD8sSlJfNUzyEXPwkfrUP8s2XukEGLSFSUdp4xbVSSLQXeqiZGDB8DEj
P6BOUwdNHSAn0ULzMdLebN3/7h01SLJ9TH3wW2lAVrp8h4XfG86KNVcKSPLy2Qi62xX52beJ2eVG
8/eVle7rFjdu0XORkCwBeRyd4Sp2BcFZwrjXDfurKTgishyJj8+100+iYavmck4fB08yi1ARzHbG
pb18Ij3sv5WU8XYetT/OSIzcyB4xlWztNs96zNFMJwffEMQxRby6MkTNbGKqPubcOxUvNon4XcFN
xnQo/anEskxd1nHHmyIqPKQ9xjfV6yzj3/ZERoXMboZVi+3yQFQpXNEY3PWWSTROk+yB3t9av360
Uo6XZZlwNpjbiASS2WyZJc1cGkNLJEXwK5XxXVVHH8sSwcZlWOd69NNiq1fksb5KYFD6xqAUc8+x
5Bl6orzBTcl20sh+TOz3gAE4PPp0HFeGCfAyGPkjFbXKIIS3GmXGalQfoOUWPN9NVgUo+rH0sRGz
gyttAnVWaMUEMc/8jiydkjuJi7Va+5A22QhswoTpE7CO1kd+2aGOkvZ7mxsMyMeQdBbWFxxMVlqU
/WhKZ6DhDz9ZY7bD3u6rS0JSaUy04kP/sqwiK2BbAQz9ZcXZY9PAaAw5JRhNB6taLfA2w/XYnovz
ZBpEP9XgVG7FHKbH1I4wSur0lJ2MIdrNVJNwXNJ2zeB+lnx0AZYM60Jt0VUzb4oCx0p9QkZYOwRA
qN+JQtxlUf1dxiCg4CbpykgI1iLA3C/YimfSHbHaYcvt1B0NNfO/5A3GiM5hjCFdnz0WVnkTHKur
ISQ4awivjNfI1gSShkpqYTcdsCXrDqehUAdHMNS7Lp9Jo444d1Is6Q1tfsSKR8A/Sn/bIbcZRP3a
8t6GvgXlpId4Vjt82zGsrzj6XPgxjU0MmT5CcEoCb7Oc2IxPM8DK+E/KuKcluxV2GTktTJt2dui8
Drx6+K7FbakDtJF1P+ock3wmmDma7PclQ8uqZ3BC1q41vncQX1dpZnHBt9lPJvpPYXuXwtEUuHbG
X2GdGuwuc5r9lOPVrCqGYXV400YWF0xkVTqfB7Lutxy1HIN4j0YkaPSCjcycSSPRp3VM1bJR75ml
R78GhnvLC9EQ9jBdWucap9CsU0jXjf8NBKRmm/+6LHhPE9Pce+w2KwEQ868SxEgyxroFGQHsY6Jl
WXQ+Zp3CDbZe+iiscA/RewdRAG2DrF8gaL1hsz5yQWf4hVtgxomgQ7YRXhGO61DdB/XBduNN23b+
pmlYSH2ooVps1qEDmGw9TLX2m6YEI+ScSwWzsGyf++ZJ2AHXoD2+RzkDNKG2VSPmiM0E705TiVsQ
sdvVFn9oPrhthft3PLOf8V60vZ5txKJBNBgm04gywKa+shyeQjrexYCeGHBxyWLqQMcKsbDLuJa1
iDuzPYI2EGWsXJuNFLgN53EfK+/O0f4ENgkRGTqITFFIhlCVumtcbeF9GWAaka2iRfIfz+dodQLW
T5VoBcXGD/3GzhGM/huO4Kk0P7rm4E0g9boXPaGizRApNdN+VnX8aLeYzeZXoeUz/TgvsqyiQ9xP
xxbGMv4RhFNjErrrJvsQFLyfwFR8ZhC/WGvRY+XqOMwXLJiyLb5RyD2bNaqsOuEytzze19R51yg3
Bmt+MPvPVm3saWqcEr8CYBj7ad/LN9QjWIwOP6HibM423nHW2J+4BIm6MbvHjkIP94b4x1ePXwwZ
c1Jv5epS4hxZXPomv6Up6WPaVz4mNazV4LFKl3O0unRRrB887PptN7vBqPWJw+Ac0hoCT9JYw5EU
aVvR26cJx0/dHmGhG6zVFgh91VaUiFl1W5ZfMKAHbzWiAgZ4B/WvYo62XJT3MMNYRqqeq8bispRB
ifmZSwPFmNqMU8O/LjXIsomnLYerkepPIe5l7EYGdU/W3OAqbNVHiUHea9AUKhOQS8Qq/SvGzJex
bG8p6SeuuR+88WGMXy1hbKKZMiOIOJ0LXYk22+x7qX0ZWprbkDAsH7J+gQ4MfkNdHdgPiCNK8h9d
8KxUwZ232WdAewPASwnp6uFdguFnYmS3GOY0jXHxVIfYBmOCUgFPTc0FR41d1U+cfz6ddpoy9h4z
pv6qRJ3V9j9n2QHOUrnmPKLa8JvV6BmfaKFoLZrhELfODTs8c2tP7kseZE9lyns9JPnNa8kYcIlC
wqHExiRQl8i9kuA6lrj19J176ibntpyOs0bjarr9AzHldzUlOA0FWcGpc7HtnKQzqprKm39ToEAJ
YDXnRXg1I16yeu2jjM+Y510GVTcEaOzXUctFVaU/VIm0IZx7+KfGGP5RH6gjIMiqM5MPigAsBsHb
GNKSTMFs3iz/9AmbxFy5pzI3L0z8tOzPsvY9F3e9JEyC1XKLPNnYyiN36Kliyp6kj7q590p1vqCA
iMvkQ9ULUAGvuU/TPSSsGXR1m0K9N76c8Ssj1cIZh6+qu2U1B+byMc/xU9bD9AsQdeywar5EePJq
dn6WMXsP/Kyb2fJcGwQWCarzfZsE1U6034D20CawB9fSH9UibZipsKG9yJndblnH6hyubfugTzyt
ArZEkRWXQfpnaTxB5kgoDimRwMX+UGrebNftd+1g7aBz/nQItJEeEprRqD5XghMnEcYutHx3iTY+
yzizj7I7C71I7oXITvDAKAQrf1e7s3bQtPrTSpzXTvd/xUHw4JF6mbtcX/haQBd389+l4w37lJW7
w7mYLaYergnSaTYlOexxVVfNn666lKQy9XVInAocTacjRTdIVqZH+nwQrt0ggLytiko1AzBa2vXK
GXucGaK/TWcV7Vywd8o8CkJDJG/Yrn54cLZ7S8Br1SgtTDd8dTkgiaXSRvovDsk5JNajqJJ9DV5b
1ea0F4lxBufvN3pox6va0NCfRRZkmeAHIu+EiUi+STPYP8GXWdWEFA1cNX1EtNlAgtXYl2cO6zOK
xGzXzvnRjKTCc0BCQwfXoARXV96Z6Rfp6z4lRXj1vOFYD2Rr6a4IVn7RvSwEwsVKBT46cYRjjjFs
BT0bh2YVbj7ick2qGZmCi39OhifQnbyUeVzp2wEFPoxn92ExrPnnn8U2SS9VZIJUqIaIKvQ1i9kO
Nnd24TmwrMt4Z2MM8Y9jS2hSrBwWBuPywz6ErF9B59qaKhw8H5LHeojc3WKhtNj8eE5HiJVF8nW2
+NMsnjzLP7phbhOcFv/a9Cw/+nsTv5AwwhZjm+WnWhsrNpCZ0AGHhF0h4179czfLV//c+J9f/OO7
tPxs+Xb5auHZLV8Fyz3/88N/bvP//Nm/3WtSlEyqmNT86+X9NeEZ8MTPiEbFhWe5o+XptZ4XAv5n
6d9fLL8N9RxEaKqYGmpNe1ruPOsCu/jf35Tgd4VR49GqlPu8Xq1iy9Wydq2TjoOtCySe9WLAYg0y
bE8LG3X5PvLcp174NTFOsFiRfJt7iV9K3ZUgcvGt7zwE7zXwWdgTwTO2cAHyOHeJM8fonZFB54KB
+Q74ET9c/qlrohgspvVohSxM/xkk0cVl87ZtyZuLcvCg5Su2U+8uEehqUe4dMLi5dAKLUAjH5h3G
7+YdHjvmHQjXkzkFw05DZbVtm/o74/wVIQ3HMRoQs4093ZdXbF2jqLdGTrwPdJk91y2OMzqtSKEB
lYZueaiQfWMuSUpnmWXrRFmJoTh8zTU3+N2rEGLglWYibBowaB2RpmaYpBw6cCS2dpooLdJbSaz3
THqeHmbw2YYVhDBVg2ioBcj+6RDDtiHDlJJ8R97IO65VxIRZQgGBAwTzxGuaDU9iqLyV0ZYPmp+T
7dWQ3IYVlpe8Rnp0hyRAW1thn7KhwbRsjTk8WOSbI1q5z1xJxmcCo8Bzv1tsXtHeAWb7BoqiYaal
IW/CzKJyTVgAGaBh9DjqwO09OQwa4mOt6g9zb770fpadZE7eXl/75c6y/D/mZH/7pWevtRoV2iCL
30Hbww6ou++62GNwOW5H/BSoEMW+SroLqOFDK8DOq2I8RzFBTaPLxls7ciN6zLOBCe5L4MWhrWhK
LYkQpP+Nc9fw3LbIvS071OjuvG0d85RdFoSfexjlGvlxdIhP7AjFanKrehwLr2arpgKc8EotwIRW
nTCyQ5EG+86Fh+dA3Wa2g+jBbOLnsXBdipbMPukOoXJTThBxZJNUELcpMK//4nSZSS0wfZgxmvly
IO+0pgJN/Jb4joC0HRnZKjhwehgw8zt46YTHUm3s6j4l1A53WsePPusaupfdDqcg6ODxDdZ0RG+w
aQU6Oqa3BPsMN8NuQiYww0YGL2bCGFpSH5tyMJjbyrPoLH/bCR/NY1kfBAKzVeHSZIqw+80zoF8x
wmCfWeLkZNGmVASjOsH2npGGD0tlbxM6lgU6Eq246XgaGIIn2XGOku6aBiYhP7N3HrpNGQoq/Kz6
xTxOxwEUgb/eOcegJuZ6wMOtb8U3reEB3cTN5mjco0O9ljW+hOikSE3Hq2RIGx6qTraMU+NdHBmn
WPf9h4HZNQsIjA9TAt7CZGfqkD3deePJCpffFnJl7xg338mB8yL7UZcEjrZax7pfYsvkmwtMzBjh
1Q39fW+xWbhxfancAAmdd8V2uUKJElKvJo+tJqer1upfNK6MVNwUf8Pq3YgJEwi8/iLakVkW6rwc
xQmkgsE/wuD6ymV6IDMBGt5EuBYj1AcPUuY6kwNXSyOdTTQe6VS+GA19xTP5r4Z10nLQx6R8cB/s
OO3JaQcnMSS6tEjs/TY8a3nFPpOMK0wlntoi+2X0goFsG7FsETy4xkM5RnBUXMZVkStnApJwp6Eu
PzS19z6h9ns0EWqp6VyJbf0RutmfghTxQfW8szmds5IpQgHJLgxIIYRtR8pD6F4aSzSHurd2kxlf
O1HcB+lI9EOvZo+B8SiH4X5SMP/Mxm0lWYP/0cyFSqSdk/oYNJJ2FRKu0Ms52fYIItvBVqTQ9hg7
7T7EZOBc5ml8b0qS2kYSe7siu8guw/lfM7ABcskgfYLA4iAGojtLXTL/4vCid5D6EDjk225y3+B6
vo7l2g/pXqoWg5BeYHAi31BOX6jkNsHguqsEdg/Ep/2ctL/C+d4p0mtdYU/CukukXA8zsz/koh7g
3tpzzPcOKmMM3atzsQUbUMeY49oaNGIYKEiyKso2EcFcGI3An8Wffzp0CUkFQAVpSI9YgPXFCdmb
YrjavgsvwyMYlBYn4xCDovyUt/E3RNVtElYPE5pnv5/w118R9FWsa7J3MyNZ136+lzW1it1/45nF
bKImK6QrgnNfO1+2mmVoTBgZrYOUaBtcIEDJHubWJHRXXHFIv6HkewTbcldtdwyH4isAIXTUkjai
dHceYCygbEPS3eKqgEK0GYpzJzDkbz+NMN+OnnZJRPOIPv8+rrPrpLFtBFV1nw4bezC/YpMy2Kyb
Q6kbbzIynzzUDxGhk44VTYy1nHplG5TlSMsexrY+ZSkqb9Ef7KG7U+95Aac+mc0PYxQXI4/OZiIf
TVwfEHsyaJ8r866yu02SF0+enp+bCOPFjiNWJVdm0GkMtCFZzJjKTudNm3vPFj0X5mn9JZ8JWI7H
LfTsN5hCp4J5RGnbb+qjUXeVePJQs7P5TMbM5j71P+yMfNXKJ+i7GT6h+X6j9Lq2G6Qs7Mn4xud8
HP0oPieuIYk20zdenTD+clqMbIi7DomASwusESEyHqMZrZaG8RXZQUaWm8xc5L3yxLFt5MuMwHtC
BLXxNk4DzDRGp0SSbLMYq6sRDyERPE/PWHcoy5nU3jDxtEM7QsAW7eM5eNYQfiMOkt0ehyxa1dOs
wZGWvPFTzs6WeE+tXxChFt111cVnqJO3zdFJa0xAerIBY+1Xy07WpUyWkFNgtmRAXwC5v7c0Z9/c
d6N5lhrBgU2KgJSklufRmf4wE3unVNnUQnw38P1TlmHJcbVmfnCcKiPb2jjyQP8fkSrhvn3CYSvc
uUY20NnizMGAw5Nki/Vkt/aNbeFVntYIbL2LPZVIY2klGYoW59CDCqfbzsllvIYX5p1y+5FwN1If
cWj+QF0dbSa3nUnkCG+o8f4IXH3cDgF1Y0TuBqlHXWjOaZx0EkZLdoOyUyiT2HT++IXv9pfbcuqX
6LQhPAOxOgyV0UjCdMPueYV4Hwq1dx5b+RMPiqtumOvWwZk/LAVtlBN9So21hjc+wCrlAZLbLbZE
RCr7zrzR+65Z95DqVnwcUIrTV2uiP6oLc1+MtvI9LOG2jrRURZO/wXH10I8zOU61ZybcT65mkROZ
c9C7IzNaE4WpPck7IzWeJ4okNXnJ8GY3GCjTDsYIEadeHgh5OaVjht12mH4bRvjmRFqy78Tw2ZcW
1g3YO0FqIUEGADUe+UiTS1XNn1Bl5KorOdPFNJxtWewdjRPbtvdaVb0PJmtEpsV7HzA4zSzX2ZUJ
HEyXcRuH6705Wax52X9Ocbzr0afBiqvj9QzxYV0m2muUEzRf5PWrNkz3boIiW4eyb2LVOM2oIzvZ
oyckqB49YzGh3g2Zm3h6hJd8lRCJSw9tz8NPEDBXQfAjIf758bV2goss/FebmZyVfdkz9TW1nusx
lZoKeuGMZJJ0JLiXXGqo8Z8DUUPd2vGNr3oGeeW/CV4E9fq6h6SMTdLOdYYXHfQdD1S5g0K8AuNl
KlYj7y8cJKoIrHWJsIU/8zm7zX/9LlEiLcr7JmeMnoI7+eSRskB0HsLl7tW9JRWduMCbN/7VDBoG
x3/v1owFuxFkEXWTAOxqLJaHq5zgoO6ih3OfhcoCvN9O3B2VvPrWtMqNlbzO80Xdb1TDceb/6sYh
j9HHaFZDI2Mn5FkhmnibUfon2RUXqIbkUsHsLCizncGBJGKitfja0tLt8rX6Hf9hW7AKWDkWzOLl
5xSpRt1vm5SBhf4lCYjVVpYVL/8XwLt0FdBx9o1yAyOPMeDv1U0wBtmpr9XlGPBYaRncN0OLJdPO
bk+m/cg+hBQH/L7Tf9QTK7spA6JkzJvIJ5GazOaGXcdfGCnhU+Z6KAJGOCUXzl7gAKxuoR5PxDhM
VuVGPVenVdHIRXizkH2qBxdNvxXqBQBcI3E4giWPBHaru1PPSz2spl4O2WHLa+c+amcf0W2pv459
/bEByVYqLfXrRoZr9faol6fewv95qQHPClnNJmJuVs80E3D4EoA1gpS27N+7mgARHF9XLQjY5BUb
9bW6TQXer7tfOm2LjaRF56Zt9vfmSaTv9SRch9wdERjEVnX4a1K0d8D4HppGBvv8umr9g7qJ6GB8
9nQoxGXaRv6t7krHu7tQfsoM3aem+SKt6KLuUt0mqB7y+VHdQj2nsvoTP/zPk4r4oXrCUeUc1UPx
EPcSMjOcdlKXjOXh1N25sj9wNxY6T1qU52A+yBg6MBpvt6zORfOhY12w8svyMpoMFptovussUL2S
wLCyb5C7K0VDZCU/HsW2xVWFsZuKcXLh+Ea6xnE/XRYAX3TpD8ftVcP+k6kfbOi4uEapGZz0Qj/0
IOamNIGDU5JAO2bRiD5GtvDuPg1DXMRT+0cELfbdKvK90ok2RRFHJgUZirCpea3nOvqVMtDjsDGf
6Ba+imEsANy9x4UGYdcs1IGAdjW+xVnPIVn8alftCAyB7U3TThWNfEvO83yIzSI+WlH5gi/xNZwx
aTYxBEL9Lhk35Pi0DE/qP6LRzK1QNDFFBWshDZlpO++GneHBB545RFC1xz86nPZd4n1rQVevG2d6
77DiAalhRK0nTL4xYd06FnQDq/FerTn9tErPX7s1gXA0DJJU7kHcJqcjoYF6aEZgg1UAaJM1cWbY
A22cfvRgQh4ndWA1qaF2FKaUrqD29CP9uoy7fcyduEoIVdE2TVGcNYVXGgqBYWBH3AsSHDOxDsRC
JgfI3/GaGSvLm6HwVEyXrsfHNs2xN8opbF0FmekdDAqsRL7tJkF/GNE9mpLnX/6p/Aqw1so/4U9s
dXydAV0MBrgNFOICAMlMcAbVw23difdSGOVZ2qR1h8rVw7J3xDtnnO/Estq9/iJyZtqAabewQqc7
wyom2BfviihMDrVFr7OAk9TOh9JjdoCZew73kwK8Cy2YoB1ILCnnacBQZZLT3nKrcmeSzKeLHNd/
TF6agGHEhCvRWiow0zGr8zLCz48Fpph/mVcVVLGVLiT8vwHvjJZJacgs21AwtEQ0sc2rlyikSF0W
uu9hk9aX7rYxAtwpxrAn4RPPA29AitYC+pWFaKmwwJ17teQxxcGBRTrpzqnP7uRYx0njU0Xqs0bw
oPAQ/1A6k7z3qJaAVdAveXdBpb3N4fid+LOxTYJ0tzx0PcK/cDMt2Y5miVGJjaWjTn3tEHwCnQES
yWhVD79pBVVf6cFj5GKF5qboYGUJZz6RmzbyT0XCupC6+5aPfrMWksFpnzs7FH1YziaPYVVN+2Ti
L4lZWTv43KxghF0txcyQ7NFpsutGLDQUk2EPg/paoMLfxNLTVibSPcvGX1oORxzzs03y7oSVjyYq
eHHHZt6VRlzu5fhNxVkRoj2ZezgNpw7P1nA0P3QDcIKQUPziQFemcc52vSwvVkzQcginCOYNxpS4
nfdhjXIvPhtu+uPn9wF+N7AMYI1PGlNndS0QzQGgV4yvcF36tcDbAfCByKiBJsLQu3NgHA28Jbdj
DHurKHFRVZS+v3CqAhQXllRR8Xwo8vBsSW4uvo0G9b6XQxHpJOURpsYpFLJjwdgmDmId/15KI9sl
JQsI6pTmyV2PfEHBRQto0OTgcpQft4yCaR0q5oL6Tkfr7yAtKWAQAvYA3HAB9wQpdL315qQ0cCX2
TUCO2VCdB7fechzs9BR/Koo6slE9EIGK+MwOGX14GXXyFhp/2MwzvLjSoipTDyJxpSlD4z0X1a3N
yYMh+IZWFIBS4e4SsGzuSqZDXMDEsoOQ+fkuLPBXBj9biDnzwD7Mg54cC94Es+L7aArBaenR7JgI
zORM78EUSfW5Y8T8zRr8U51mN9MoLpZgLZRB/KnJmMhUQG2zTz3ClTyu53Ebd72+cUIO/G4OSA7v
6ED18T2O2s9YjYGcASYPAY4NXkpwZCChXI2ZGVHJK0SWN9KTEICYxhFHdgSxMoiS3xDEyK1MSesj
KG+vRaQcU4ETgtDIg+zxQUeBF5wLzd8JxzzbGd6XQN+MDlkg2L0AFqkPyQ4RJxoYGlY1yZ1+Zb2I
NqjvANk2SdWPK9eA6UH4Y37E4e7Rqpxb6prfom+/9BQM2ZqpAUq9WycDH0Fg01+QqQczfYEZ6yK+
i0NiiOJ+kLgoUf9GWYNGF0nAalkxfUP3YPf+zgOTKgDnmqh9y8ZgjxSYXd0D0/a6nzJF3r2Qp2T7
qxQ/mnxKKnID+1OWK16sgvzyxL2fTeNOV7ROFAmQn2Nv0yXQ8mMxQKhpG0gjUXlTiB2mfDBwAG/w
5Up+FCjo+uKtNaWSCzOsod8YJlYvg2CiHoX7xLp5LhttpRNutluwsx6WCIYKH42cP+TIBlSlYJ91
QByaY4hoM+Tp/r8Tmi0I5/9GaDbwGaQxsTh5LHjn/ycruDG50ODAdgeSttSHvYCiIL++j1sFJ+jL
DDn0ULSMEW28eNI5IDGRSx0fEzzANVB3RY/CEwlyGQe74irV5Hhtqqa6aIrJ6EWURWHgHZfvnHBU
yz2/8Z6gAIrcvRl3CNEtOhxd3KV5T/82AEciuID7gFSIBvR5jnjf/vsLd/6TTv73ZeO7aPDaA/XG
/G9cd2hcJJXh0HCgTTvkbBzjbNwHHuRRjaN5NTf3mfipJoy8cLl3VrVv4NCFxovs0JQLgk4OVgDl
SgX/blI0HxwC2eKy9Ici5FfdqgJsDr78Wrl2+Xhu8e4tpygDtnUGoYDsL+toxsXL0IRcCFCQkSv+
qLIpVus0U1Tk0eLz+Mu1VwSHsmQURM72hSrrUzbs2GqHQ+9DSxQPR1/HyT2LT+JPncyPjZbb/583
zQr+L6uFF2paiGICwN1/e9N8z8+8QbPag5ZYEOBEeJ3BKD1VEi1Y7ti8IEKB5aBYPws9AtTlWNmM
49TRQsNy9qrAZQ/SXodSe4hqc7eQY2ZJ6YUWkOPTnUgXTPJThhUPzlEsoViPnxiTfv5ls9nW62CC
4860SIrcEMnkMGfNUzeMHKq4cVS7KGYora7A/75mvP9cM5bDpoEKw4fJ+B8SBCJSMjNIovag6625
S/KNFvrEkcUcEwV6YYgZCcxt9grdREjc4h63kPQ0i48ywcAXrSgLJZzCR0fMZwsRLpvfAddtPM+H
YytUSqkqGMYaj0eYBpU6VCK7uE0+70wZBNcyL3hAg3ELHAj2H+0UFhKMCBOWhTrkpDGUOdqKXJBU
oAyRpEckDOl50KVGGB75eCBJ/pDO08JDSqVd3zmtOLp+DbdQnW12bAR7J7GPixm8Hw1iSXjuLcZH
CS34PsAEgZmsHsI9iqbXDGrC7LVIn9TpClwlKMizGj45n7iZBht43AzA7GMNE2vz3z8RbL//cwPz
LBPRiqX7Afan+r/JQpxes0Q+yeaQVkQ+DxSr+85Px41pw9khM9idXWvVIaTdlKjPXbc2ETfFP5zJ
oofYbHbR66QWn1A8q7IuT3FQ3Pu40iFX5I+0pHxvTJr/Evzq76bUGkfb7VftUKdbzTB/6XL+7SXR
De7ZjvygK35pP37GxlFoL8xZOFAbEwwFVlnWuDoO3d59ave3uRBiOxFvglzos1Y8TjtkNqQNZNDE
U45kV3sNuxjDbtHLx8Abt93cnQjs0DGlMDe+ivAoDemcHOiuGU44hwaYBDv7/jwUI9kNQ8NPSlJQ
pLlJsAFvmdUdSFzJKLxaI6SI0WGTw53dCMm4MdeLLVsb4o3qBkn+5tUuw042PMUMW+hsVgcD3bF+
qx2/yamRVJHmNvlPHkS7zmdvcmyOhoVJtfzepJCzGu1JH6KfkiAMbGFXpdn+XgrKqBAXVwPBbMqe
AGd1ZSjiVuM5V2Laz6ovjkTy4aXNMajCV3bKm2pNlRydCEJmQzhufsjA+QgJbsycHkrvoDR5QbNn
DHmuZyquQKNGmFUU61x9KmIQFf/a1mLKNCf7sQcC2IvihC+9S5MIhz6xqMLn4PdURm+EnRwWpmoX
/6qi/ksz1X3F9BD4ZHslkginKEbaTW07kLXDr0DsUDIirKcTTery3LjeNdNg8CpWl6o427w1FRkk
X0MqP/t5TAC3Q0jAX35br/qOcmAzIR6CPrKpDwkcUp8hghcz6lAEOjsGdsqUnVnJ0zVJZ9+BPcG9
t8W1N+Dz48MHF4cnQCW7bSFG7treevLD6iNUu5A38+B6V78ltfmxXOBxI+KNU45PcUrMW4uRKHiH
eRHpGN4hXTXAVRRd29kkfvOOO8XFsTQ2G+Vk4sh079CT+1pDKVew5RsBbZHh6c9jXT2LpLpMSjfR
ASV3tMdBy+Gvhzl2qnZ4JW8xw37EWDdWTZyyars7jcHJYKhgEsp7Q9EfcZFAlTwe40See4xwmqOm
Lcs2jk+G0XB6gBnlln8SLgz/tLOSU8ObjEEhJImy/JCEYtc+QrZMAlyDjL/ikUccA/Q0R0OiLrPk
kpryOE2+PFRmwKAHK1OyYQcS4nU8Y4s+e67KgfMEi4y9PccXh97yqGVuvhGhDgDoy7Oc5i8nm8wX
UldxKBjOWowWbEbE0nmvflyzHTXKSahj4pTA99TjYtN4omO8VTKQ7RJ7V8atiSWuNWzp0AmjQVjR
9+TidZoD/N8XmyoY1ZS0o1O1Ae46GNZ3kDTLg9c624WdhLOgjY9PyieBy2Mcol32CXwU9S7TiIqb
E0Sho26h8JzvTabm+xixd2yV5bHoJvNuDub7uLSzLRKYi9YbuGvaYl6TT76f7VmH0PUhJkTedK/R
Tjrtz2jyU0djxlCp8DMoadad55GAtnwFbGhkKmbF1J9mA/MS6GsHoZPBFLvW1Q2q+S7o3mSduMyX
oKLIqUbju3xJEm/ed8m+ijPMfuAZn0xSm6A8jIeaeNNT4qXeXTP/LN+06ifLVyjqAEEbYtezckq3
nOMOBED/foa8frBtLziFBDDv/dJ6T+ogO2NAj6fOTPyAUThAU5N+itrqvqf/wZJgfog8739xd17L
jSvZmn6ViXOPHtgEEHH6XNCARqbkSirpBqEqSfDe4+nny1T11t493RNn5nI6orFJimJBJJG51r9+
kx7zNDdkMjt087wpLnIN++tqTOotMKJzEY/mDSQ656DOUp2F5Xb8GVb3UUkLiLAqcb/xsfSZvMXA
ncdgyZgsh1CWESPqJT4J8tZF32SXeZj6Wyfhn9Or5KLU9f5Y5+D0BsPDvUXCyUUHQ/DCKx6bAXqd
6USnzG3FRS2LEHx84NPNHVlMQ3JrR31/nBzvQIIO0w3qTgYt8yMe1sGaLLvZNN+sKc326WCSDNX0
7cUcG78ayOlBMePTGdfzgBtIEQUVHirZjPrbtUuGOaCEF5Npu1tk2Ilci+/DyHvMkjFBZIe/Ai3n
ivh4O5T0kJaVXkzLrdMvJLlwucS+cWNqtBYgJvAHtS49zvdRiWzbS84rJzCsJGkWaUj2dB6Ph87I
z9Gw9Ae9EHTJjRTIO1IbP4QWIRUMUbbpYtzg9tefIdinpxQHRmnznIAREhGPyHyTITLBb7HgIzFT
d6deI4LKS6SAhdOZdA3LkxhPDjknlRoVmrEET16GcZ1xVgzgrEOJUlU9zCyNRK0uAlZ346OScJGX
BAKcjR8Rnu2SEHepVi0imKcd9Oq3PBbf7WL9rqqLYsThhjnZYTIZ50V994MclyzwGPfB5M5fPJTg
2Tr3O13qGZwKoD218dYM94oanc9zcogRVC3kb09t9nMhHEzRs0vpsOVSSDOuwyDGRLQ2Ce0aflSg
zlIRpiVEtIbFzRzvIDWejdhAVo/9EkOV7Tr4jL+6B1UntdL4YoqKA46MMfWsT7QtmTiS7GwAeOMc
uWIuk31yyBG/wOpvWfv5K8hrS+/WEPS36LKXSVKDdWjnlOntw9oUL5IPK9nnwoKBjrCJUeK865AE
JIggwwonRomaT9GyY9enlBa8Uj1Bzanyyy6kuuwRIVoZc7i62WZNfk7BFTfDwL/TQ33O8HvYaEND
a8UjSiSzRrW+eVHc/jGmc3cTTNihohbZhFnr9LD2yYgZcEbUjxVftflUBdJ1V2q2FEF4bpERtDq9
6AjPfu82KMsgUn5YdQSnpAPnLCz6W9zdvU0iirPRo3xNcXDlmjePM+Z5re4/4AnMrNK8obtFGyKm
BwwjL4s8+VibnGuVEdSgPWQziIMQaAfa5WX0YKj0erM3l+amId6nXARCE3ytZQPtSrbx0LnfYEt8
mwpMx8cOFlfvtqdcoWlSD+hrpzZsb/Qc/KaIFiQRyPkH/G38erfm1n0uAc1aqms0AhU3euNfTPFA
0WJhYAlvik5/7FC+8N9kAqtcXELJpFFnqjdZ0OAwDWp8Jo0qYyCDJCMK38d4oi6W3whSQ8EiKSM3
qVlfU0RPGwW2zCH9CUYtT67fH9Kk/YE07RQxX0FXnE077DRQEnHS3akYoKvY+JcwhqcuEggGLFIs
kOgWL52mBV2uPal/IHJCCD2sD4TP95vU6R6kaMdmfWC1bZ5k7anwg9CmEmmcSPoZf3RNe58xukYk
Q+1bANqkKW19TIZH0mr11pvcu3yxrhutv0pcWNBhC9O5a/0HPUrOY838Vvi8db6OdUySXjum8CDI
g0sOzsPk5PE2mp90Az606fJ29BMfT+QkxHgtPBGT6HKrL+4b4BZ8/kmKwIpKfkLi3Rv9aj+KxL/s
pRQ1kVKkULc4NZs5nWoRcWaCZBxfeWP0pkVXGJFsQKu/61b4UWtrBm8yO1TId3Yzlm5UaevNVHKu
4YLFjRe7pLSO1beceSurD1KXOd8nWvTTKHkPZZXKhr0Xi/uyTs0LYVL+Mya6H4aJWEBet70R3wpy
PMe+fs8wlMU/ju4X5JfqTT9lS/s2gpxa8hxn6t/aHdJd6q89p+jDHCK1YVOsVXhe2/pUWBgC98LW
aTSOk8al44c2bsXaRAy4hbhxaOyDE8PWteb0QyEiHkyHSAs7DKmLeGczdFcPa/FCZJlx72Xeqzf7
12BQe1kvxeOw10cvlFwr3gEpHaqil9KxUUgO2Qiod5HJhl3pYbqID3qq0hd/zl69KH4vY5J+B69G
ST2UmAmFZTAbwRLTyUMSZzns0E0sTEOtiaLaOtTVQIMjNXedBqURl61AilZkPy5bEgxCUBpLUemU
xbgIFeelwu5c6etT6zXJFgSDUuGh+qM6ZtcmaAjxTM8lP/oPSjilFBiG/FI1i/a9NKEmIadWAJzC
rU1ZNWOjhKXAhPoGQwV4pRGSXwq/QuLM9oRjvsWFmgFEHocZh5I5iz8HAEqfo6NzxAgcyN/Filx1
HbbpbZMumPRTKxzqXip7vHlttM+3wr8e1v5QVGa5MeCenJLOgIwlPKY4SU4mZlyytXwfbMGH4Vyk
dnQybNPZWp2bBxhB0o9B/Eekq12Pq7jr6zLEVAosUiN8BPXQr0Wushk96NS34UZrIZ7Tr6EnEzUX
UXm056COobTqiXD3NnblPZ+iUsTqycJORCwXcto5N7qtUdLoF4TrYrjGKdgpK+4UNs92jAOyvLjJ
tv7WzSW7KytSWtAsNhhL8UaxxnUUBzjo7JtwuTEWAwIGqosBj9OTVesuqXkIiRBrnJVAdCLP2MEM
3et3SD218psacKom1yRFqrbcy0HLmLODvrdF9Wz1pGsSD91NXKhKdRu6zCsdDOQD6yd5Ag8+8Sa7
3kaglswlzl640PGuvFXIIIK+cC/rEgLt4gLk14tunarwp13FYA+6idI3PCqbjmXQFuJEHvPI0YlI
HBGWSMTHiWw0f1g3XoJNn10f7cHMEtou00eVafA/3UzakqfbPL9JE1hCHlVTJSWGSrOslCfx2pxY
0R58u3lWI7eFKBY8Hpfn1TcuU329HYs13UCFBxjzM8lSKHeNnz4r2AqlKPtqPPzEJvjbDG97qtwH
nIIf7bzcu5l4mMLxqq2cgyf71wGoAtYYmi3p6xBGWrUvpMpLjptFg1iWk1f9pKbj1zBpEQbLVQbk
Q8aaI3BQ7Njv1M6X1u1NNzA9ZpoZSAWiuroyawnsprvwShPqUvbdjvhTqrQ5+QMcurDf5LK8w/PY
3KtLrpATGTXUkIOiYfzpCqMCAcfRMl8eP03/+HJZ6Q2ZEG/lwHVJXFmAmSfreIHbgUSOPReuq+5D
+5BbspdFP7UUV0fpVPA5kjbaaQMlSkhN1LBql6Hm3KtJr/oMoVowq08BnVuG+W3dngaX2UTnPjBo
YmeRNVKlszINHnI5+NenecaMVg7jNV17H+3xRx9Ot8BhDByyCIPiYyK4PGoADPVt0FpCP9V1oTAE
jQELIx9eEHzysOjunayZIW1mOzW5UAOs3nkNvf5eaYl8pM0bDVKjs6bdbvaiBSBxfYxl1p4XxkFJ
PQz2yLnagIY4e5Imt0geRQYE1eQ4WugxkZUKxOypChSoOq8k7PKFrAd6Z1lLDxZ+CvSgJ60tb3xP
antZeI2cxbejZkoiDcYDbG8KIeXzyqADyidS7vxG1mNWNe8KrGukXhBvCIl9yUrLoPRU73Ia208T
dac3A/goiZfx3V0Fpr6Zzlyy09jFsBKm2jFCvOvs6EPO+oj/usGWhPi59KBey5FTXRXbmbbNA43/
R6khicZ56ezxyW+VsLiQ6zirPrDdIe+Sg8KAyPS9UXjzHBkQTplJyKkL/DOxJWqS4IKhxmI++Wim
fg3kCBOqGTMvj4+laG+QN//oaG7Xxv+O9IHBBVgGjHrzKsvjH+oaagxjCty5RbDiVvuoIlGW7DMI
wPmLlMSJueLr70U3SkjrSQG+VPO62lsOSIGKyT+gLaHMkFemN+YvAEc4iY+f7gYDA22slfc4H7/M
qSnfjEc14lgLTAlqcb/E34d3Z6mwibPZe8gBRZfzUtJS4yDPZdEx5G3K/MNyy5ekwKfLX5BbRoaa
f9tu0Fhwj5V+UvOobs2anbPoystFmgkUblYG9XzABK3AWnqjvqxLQm3fS3RKli3MyJIdgd8EprCe
yHqOVEfkowXyV6lRVLQRB9Px3E6BjBuG2tCnUGtqR8uttgJVEBFLIbBxyrdWXliMffCis2/NiHmZ
ri1TYCN2nmr7aEXVhyIMQLFnZlqS9mxF/e6lJQULRnlxk6wDBUokXtDCHOVbxkr3Q/eXQLYzidTW
2l1xE7tUx3L4LVe9tB72sP1LmqPI2kxz/iYxyGmghlQKbvaPxwgvHZwc+F57GdJgHa2PrNNroN8B
nehKvtEkPDIP5J8QjzOwd7mS0RALeOH3aoJRyu/m7IUPyteC7BaPPRL2L46+FZ4AWa0P28wxX/yF
dglP7I+kAk8n8fpu1hicNbgX8XO8BWhDahO9atRpAjIwmhYbtTktBLHFRnO35KKh46X5w4F18Wv0
sQO2nxpCYr4WqlhBCXVTlh462vhDvqPyX4utlo5MKjo6U//EpAvb3DE9I+PLyS5LEOTVKfNAwfw6
jamxK9vibciTK1k5rRklGrVtkKcJquKS7w5jlUfdAIYJ0YgWBt7O5vrUDAhwMcVHY8NK6Zi2gX/H
eqHWjE7q0tMUQlOGfnKDjoUQpTkAFt9zujR6MlT8s4yhJR9cWmcPLNfAYakVtHjVvC5bqo0MSQXd
LjEr0vkCmIjxjlQ4FC227ww8cPH3t+YID7z4gDoKuBu6p8HwwVPowGwpuHV60lRMmOS46a2wMcZf
Ik0P8uuu1sQsTfjnhjRQ8xCho/rPXUZKlGCqzNRjDyq/88urkEAMxWVqx/HW80qCaBxtOzWa2EkM
XFkWeIkT0EddK6sCQ4ri4wWUt3IQSxXUkOr6iS0XAQcwL7Z8+IG2a3Qpay/bZR5ak6s2Eym27ZIW
Fp/7HQ/+Ghr3dwUmKByD2OYIJpB5r8wx2nyBbZt1sD3RA40Zy6jnx/TQlnuO8+rWivnmrGw2ZE9G
Qfew2mzdWYYyq/CIoqk/FhsDpExDeto4zn3MBHxTautx7vkOlCUbO+mWRlBlx0HavBRudaUNtoyl
Xl696V2p1MMmg15CYvo6gNV4NKlOnVzGKHU9b2QrWNF1+QTNbyUxoKcjAoavifPhIqpCYMiY1dkK
G7brhASwAivRgTlauZPTd53k22Sk3J2n+pGwzr1EVooKPMaojw2dketD+oM8/KEa6H7t7i1reByn
2cZeVNtmWZ4clMdSyLhEY2o7DditTyQxgKtuuokGg0Tb96yuTpiZUgIKDHcxn/0E6mGXPS9J8WoS
aA+TCPuFadVZ66BsmS7kDA2RTtLs7Roi15QLAn70BUqdfVtIxkc+jddNa67Ma5Jr24OD1a7w4ApJ
nqojineHqxJwdj+ytUSLsEm9B31rQEl3uh/uFOWiFx6dpxNdCoqUbeOzHofru0thCzcH1UtJuBUO
XdRJ+lr8KBrUGE6LC1Dr8npz6uxkbAWhBGKvyEOxgEu3RLSnXciihAf7j9mxFIuhM8bXtO+25HOs
W7d9sUwGsg6U3K3cyeVMTDnv4CXKeujwopqtfWi2joknBSUfdUNV8qTMVZKsudKq8V7umw0cdID7
4QKHKmTksoVPmQ65Bpd5F+W/quFJLaFqPSvTl0TQFFg1XEr7KfeTQ5iADwgZjDS37ZXL7DWgzX/R
yGI0ivo2bt5Hb3itG+bqXspwJTcp2RJYdWQEIMC0ssvOluQkWijlVkYxXm9w8wN/fZHdXRn5Ry8h
wRaijlUKQJ7oQEqXOcbSHqADr4G/HNi1f6Fp4aEwsp/KlKPQWOEKCU2jISCIAcgywi3T76nAiCg/
aZ50QAX9cjEFUJyOaY3Pk5f8gHEIuDdvFMxZM+rZoickNc5NjsoYSjG9JgIEIvYBRRyQw79MQKL1
ouwdyhOVUTiEG7vJ3pWxkCPYUfwKn+rYehpS+z3t8u/SwEhum3qVItKo2jev6q4gUb6pcR1sv8PS
1U+rRx2E606Nt4v0bQDllJyhsYdt2THZjeXF1/bVAxLNkxoAGy4TOwCaje37N3gBfguh++0RZbDU
RnDe+/Betk/zTHlPphb8VCk3I5ERByuqw0JS/Aa7uBKZb27XUntX4DCR8ciJCb4ysXphQgKR1eFz
NzqY8GWLoyjNAQyiCJ4M8zlERUMwQn4j74vvE4PRceuMYlt0BhGvqbgbYtiz8t3nyw2vhwFk0deX
wIQyLOoD9QLe+/wJqnerSJ8swv3qMdPMBYng6D7Rf7UQHyFmWxg0QdFNyHXJDn0qngyTJRm26c9Y
Umpjo937ncmIlDrEar07j572nIz1U28QcsF4Z+uL/hquGUR4aSUmu7RZWiKh97OJZXqWmO9Y5FgH
aICfEl6vuofOhnOt2pteOo2pMeowmG+OXZKi47zlzoyiUNpJyM5GoqMJO2DZ4cdgzS6yRFq2nB+7
Uj4rqSA21JB09L7hpHoVVytUAYv+zHYavIwp4N3SfZUXRFpATTPR1cgqWhHgyGyUc9PkufmWtjQU
hfxDY1kB9MM37SjaotyHs4dLiNHdKv+ubGW7TrwA3jzRhni7Yl8BLVpADe8qK+ZaDrWgXBBOm4ys
tjW5a4YpHiQ6vlYER2rtq3S06tkUGXx8R9NybEhvlp4iVeJcroAegMjUjLPN9NS/x7b0BypCdJis
5Cx3rCs3xao/KO/DXJ6+r13OuqbvmwwNcSfd6HASKQ6hBU2X7HW9flUoizGzcsTdSiPafq/A+RGe
EmgWJRYZolDV16zmlMc7T5J5SJ7ETN+FBEOrZeXlY66rqbqiUMrGU125q3TXkz2Ywp7AKM4W1Utu
F78siZ/Kd9mr16ui9s4uEYTpKn4VU4NMBoquXnxg6o4o1X4zk/lWfjyWI7IgZrzJcs8wQPA95NPQ
AJmY2TSY1w58pnZzh4SPDZ0xnvyxSYk2o9LA34S3Rr7NqiKWcLrqr2eXi165FclnL7jDwRanZFYd
YI+9Asrj7GKRC4XcwdEcZT3Oe8OcQpKoU0zZSHxBwctSqGFxTj9M1/CCLvmZPFBYD62g4Manhndi
laW2J+F7vC6/EW7PQs9ntg4wrtvGu1M7yQjLB7sjnVKe+X5aU4nwFX0WGBYWa4EZMwEm/BHjcJWV
w7Nca9Te74TE7UE82sMTtZdAWrEN0HHIVUw+QnwwNo6eXBg13oZJWf8gtWexnAflICWLXmGtL3np
X6DAk/aDVrJZo+ipv9a7+LnWrLf61g4yu3J2rcxakVWF2mw0DzXosgRQIr1QlqoSvTCvO8wSNvZI
6Fc5nZBJfYOi/9hNJImgrn8op7u4YJKMJOKhMU2LQWLK0pW9qPpWK22i1cJN0jnfq7aZPtE4wwAM
cByUjWZkfbIg/+df7FE/w49/EWLbop3u/+nufx3eq+vX4r37T/lbfzzrv/56l1/6/aK71/71L3f2
ZMb0y+3w3i53792Q9//IXpbP/O/+8H+8q1d5WOr3v//H6xta2h1h4W3yq/+zpzCMTRNq2r8Pnb54
LbvX7l/8yj9ip+2/OdjYuo7uObbtmwY8v982xJRNf9Md29SFhwWnbTvWHz7E5Evr8n+uMH3L5yec
Q8cGFv/9PyzxNx9FvOHpkhpoCCyK//Hn3/w3oqd1XToNfz7x9Pb3/3CInvYtHUKqIRzLM4X4J59d
4h29nPACcWGEIdaXuY4gYtAv3X7C0B1D8wi091Au9cFYhma8SGSqnt3NLGzKPH5wvZgmOqkAopP8
pB7L5HPUrVFa0H/drUw47H0Lj1FazpfhSxLa9QlKR3k2cq+EmMAtS95qh8E6jeg2/3j462fqsVzZ
q3z9uK867Iys7KJ1zXzdxoRBBIkd7R3UXIWWPI9FZQQ5tndho51WAlnIpCdq0GJT2Xqfvihdgmmf
ibkjBlsMLQRUhtbXc/Bb/aGM5vlo2NpuirX4ImeR3AshZO3SMPkfY/sSB6yjN7SIYAtHP6tDx4wH
5878iZgUZB7WzFhQ5/2m99qp91GOObTe0w6GtJNRFvz8e0yM/3p3Jpxx7UgW6db5m5sDsjpxH1PB
D1cq5sDATLAWJEgrF351yNm9EagXsBHsHr6D69C+OP42NTHLUQdtxcufmSH3CXesjzl/M7w+QibH
hDy0P05DnQsC/t9npe5yHn3Q6dOtL8MBGkwd/3RQj/UVMzE8QI5lCu8OAHfjyFTI1EG/U+WkDm6Z
bsR7W0MVaXkedYdy4VcH3aIYo5KkM0SW1hc1sv8+14J1jO9nVrtzNTuwGPQgMdqZMDxi7EgpWqaY
7L4wwToEqeRuWAkPh1ANf8sZES4QAakSBBKcCifXqo4zpqKjfyZAl5mXkY77crBcop9JZNYhHEL9
Ws8J82+jSFy4Mj451jWmGFXjl6SRED85GQ7Kjcb4iXXjZepZ5TlEsfV5MAdUZbqHikI+lFSYRXlD
fJWSQwdomcLVUYcw+cetanHGk5HfkV/45C7kegquqmTFnhoLJuGdLHEiSSLwYpRHJVvh0U+HvR8y
dIQKunzGWEw1doBZxWAGmXp3jrG82vem/+E3BSKkJCJCaJXG/Z/PrplUs2PKZ9rd+9w9h8jcO906
jqnNzFAfbm2CslCTufreGM1fGugoX9GWvGSDvlplOjREVp8HTIB2iCqZ99RpzYRXoufy7RDYYBOR
KJNe1NvgZEYd6HV9909/ezkZvB8EiBwY3eBEPMHv6LWGRUAe1K1BXpu4TWKUpG4SLAoBsHSOg7st
LCIF7UR7a8cmDrSCXNo1pGQkymPqIGk0uHLtcLOjElv0ErxPWmxoU8eQrOmldIhw1aF+EHO68BVz
xdltR2mmswQZRpdBXDaHLEuQqs7BbIbFsesn/TzJlEWRHzq9ESdTxlOu7lgTJTEiVTMjJO3e0gFl
Ozlw+Wz3uGQ3leQj45MNmr1J0liakzoTnFQIajJT1LZNTfoP2xsiuttzXcwGKXjRK14Rkl9TE3eC
XCzQ5uhntPAFZe687vNeJEcIE8dshHPWOdhaaKMkSeGgYfD+nSGF/g4BUbfUY95kjEy00l/q6vea
rj03TcZqQDIQJh4CZRaiC0KYHB2WV8dwsLHoPZDRjYTvNunm85QyGM4N9ixqDVIPub6FzlwjtXnM
gSswW7LkgZTC8Qw5yqbI2pZ1Vx3dxtk5a8nHqb4LnzdtmYc7iPEISYwNgX7ZLxNrn1lhj0vMzYKf
0mkwV4oTlAr2rndors3MnwmqGK9jbIqpoYmqzSJjR57XjW/UJhE48p2V3o+2eTHhawsQj1eLebsW
2j6psoX1JfZ3et5Svf2x5pHNfjHbIv1cl70Yx/OQZm7jtkl5BA7SDlk03WpkN8O/w6axrq8S7N62
dTLY1FMJ40bXXejRKmQLaxJBBnSbnZO2TPzFRORwMhA6Q1SMumXRfG1xVT8Wgw8CV/FxGD5hoTG2
72d1NzSHt0avhn0c49OCR0K37ZOYZc+13pfMMvZVUuRwSvTsosY3iAvOiaSgI5WZE+qmOrjywc9b
ZpcSR86y2UKu22J6hGH5ktQIywjKoGetTkgTiotVz4uLBeXzxTCJmrYRq6yidyb0uTAHy4XFY8ZT
6BQWCLfJKYZ/gUn8uSH8lLi8s66zwjIBFQGuoHdlNzDKs8hZ8bzbEh45TqfQ6yF2na20q04uELZv
yr1APUbitrnzc/xQiol1ntiz5WDozsktdWyP8S4ycItq4gO+6LjTTe4pEfnViDDrOE3zihMZo5CF
FLcxtMNd2i2wuzCN33uZcfJMuGsYYRwannWR1iYeSDBjG+YlvrmDBIjfBFl7YA/ykypa/fcnpe7G
FEIHy53PhEwXPcFbXTTczfS+qbCvITlFR7gUtNR9b+VncvRwYUG7KQ+lV6eBVZePg51VzOspdnJZ
36hDKW95dZGeHFA2gA8AjM8f+IJlAaeW/L2dp28FQtFLEwPhbdxH28yEDNC1xl1aIebEtBX8kHjR
AQF2nY9PSVTRb1K8WbDYtpM2WFgT6+ALxJgu7n1RI7onC0nfdQsWZiHCmHl6zB1Uv6HAuiubnpYs
7/bOEF7C1WGaHrd7z5eXNAp6I7Y0eO/NUzGKB6xosk2sdesB44ufDiOYjjy9iYsRhCC5wtk4lwIk
hqK2ecjrhLDRxH8sjOSyn9blKCyLabr10ZniulqIeaQX3M8jngO9kayPrY91SWSPAQpl0hfb5lFg
NA1P9NHt5+Ka5M3CWjRsk3O44inD+GJ1r7tMv9STCtFsFL+4FVZOa+pj/h+l+3Fl+pmUxTF113GH
WyMRMF5zzBs5cHL7XlJ1dlVXyX3gtWYAjyC5cU49s5xtjzvbEQtR86aBcojJ+Zl/2Y2L+luYMG92
ern7+Gwt6whkGs7YrNm+CKAKDQzYxw5rqSlm6lY8JEjCYHhMazCvs0HT1jHI0z9IgFs3fq796nVL
BGPe4AmcCqBYsUgzNAz1xJsx8t/E7x8MIt2YOWPoEtVIPsvR2KUrRYY/r2Jf4JMEnfIQjR0XnRFd
zPUpZH7B8ISAxkRnNthZP5YFk8wxLuD64a00ezUK7zwiD+ylcar4wnSQBSzJxJrWVbjpuN/MziLS
YVp4e/3w1aucs92jwoHDi/NKgVjHuiHDNr3LpP+FaeV1MBTuyfIWyc/X8VcDBRJQbuo5vZoFs/GQ
wiEA1UOnjEjEbBp4zsuaI/AmJRGNyYldNShxCdpWpbCCfLZ38epiWBqXzyOZmEmSsuXRj5dua2Dy
D3GmAEbf2dr44g29HaB+fZwcmZ8s7iaCHo/Ydz5nS8F8wLGv0W1bm+5KmBgI2BaBte5cTVcDmQDl
QDJlvRgb3fL6wFj959zDfsfnTMeHIbrNBMnfAvc0VjqyHOPW3FhMVuFDb/O6048rTegmgcPTWwRH
VZm/QAri6fOMG4+T4GTD/6e07sFC9k4NxXJN3e8kJte7ek0vmb5TknbIBmoNfcdkrRDnx9slitOd
u4CEtCaUdcd/66KWhdAGyrGR0hyAvfSDps/Mi6bjHIpvY1r5XMW4qOeF7W01Bhm9S6xKPcxIfn2U
5oYDfobUg6EWvjXEEEdTtUknNNrFeF8Vzpum1Yfa4A/XO4+MwHQf+dVTNJc/IZNw2hMxTrii4B/L
B7Mx3fhn5YJPuOPwbOh2/tPoxevYjPuJdhlv+eFH62OUI1wymvqSuOUIay3iv9A0FRDdKLT9Yi5I
6hL0TIts1xiPpgEjpZYWy6nDMFBP+DqoJ33dLdVvVrK0VA/+04//Hx9DSHrla3Ui8y97i+ookl0N
zoQVPVvY0C3L++qQ/HFL3Z0g0/7+MYM/EZi+e9WGZXvOVioUdasXen2KEJORcHalFfQM6mF1KOSz
vp769Zi6JURH9fZvf/z1Mmnl/P7Hlvts5L35eiEd7tppiRmbyLP6euKf/oGv1xmzUJaL+FPTHf/x
B1RUzgeGXydCQwneqJunVO5xiSzjh7BLUGWBlGFWhr+pelAdvp7z9Vi1sFz+++e4YwhznMT0XKRI
5eTrfx2+Xi9TDcPXffWcWJ7S12PlUKcrElDZWvzLMxt8K9kyxZx/P0n9au7puIlO6W1tt9aKDbZ7
Y6DYwT+AtL2RofqfDkJWXeox8jVgB4b9uktUrTXWEkb5+vnn/X/9M7jLv19FPT+TtLl+hp1OWl1I
Tc7ZCYIbRp18QdUK52SHTt/UzdV2aSrmRoNe1FMbopw+q1tfh0RGuH/d1Ztxl7OYHr8eUrdKQlm2
opunbfbXX1C//68e44ph6P318l/PIRjrtq6rFU6zZZzjYuTQlu+aKBamxYR2KFzu/1/k0faA4v4P
yCMA5vArW/6KPapf+o09esbffBcZmOMTWiZkwNZv5NHz/4a4FmqcA4gvgUfgxa8ENAiZvgH4aAlh
Gjp45RfyCEcauNAxbPKtDEf83yCPlpS7/wl3JBpLR4rkOb5lEexomv+EO1ownIndDXGKxVqvlI0K
ogJwGzFrp6oOr0I/or9Z23Pu2g9FnVNPeWV81OfbREOOoE3zqexbxo0tccO6K7mCfoW9a88uL2DP
0cngSIfJpM4AFL55lt5nWu/sp7nIkWXQtuJWu5n8JDxNzfSOcDQxhvX1Tx/Jb7z1L2Fgtv6//528
U8C/uimgpejmP6lm585hJGh64hS2q8GksQ9mfJ2Ooey6Qx1busSzaBaQcpLKQ9cXGTwWVR7Kx6aD
ZrHmx9LQH8vQOq+Ozh7cot1aoZJcpC1Nmwj3rW8N58E3vovehXk7VPelpv+kBbFv1CEvIBRJDj3k
/TCwRYQqaTolmix1UXew/eKsIQBIA8ZOE+ah8BNWbWDwiRHxAkONosCcLvwuizh3+zWzakrSbPH3
nO8Dto8GuAcH5tHNGYqHyqRUBwWVLFnlnlbt9uth323TzVpERMH21q7zzfVoQQQ4q0Oc0NaEho8F
m4SR1UHByFYY3s602Yy+emAOg8IxYDD2XB1r13wfUbBJ8gAVaEtDGS3ND3ya/H2KKuYcD1LvBi9y
FwldP2MQFh1K6NQAAPRaGC877OFEOkdOvv4yoKkQu3ubZ3N2XnGqDWiu70Q+ArKi4zzbwiJrLmPl
LuXdtdeho/xxUI9ptbvr7MU91sjksbLvbmb5hI6vn0wIP5pzrO1S6i3kNox/MpPqzzV4MklRC1qz
lsStwbfPTT46+FVza5HIXfeUaQ1+ZiArIEthH0QlNXKOgiSCrPsbAYWydO64HHaTNo8ECDAVtq0V
7mHfvJrZYOx1mZwb469wXizjVu95aNXNoCDzkxwmF/wUu8K9OtQCtjZcr+Ri1JzkYmD4HcAAfVQP
qUMUzfywWLXAd6zbVUe3haBw0M7qUHsfRlXIrcQn9tJ+qXEUOlWkhEPL3DT67O4SZpjnuF7bnT1B
a8sQ6ZrtepFY/rAfG+uirdrLnE0LFoD54olnfegyTHHI7/hK7sWxHimWRbCIRtFQTyI99RDYYJma
1QbmOtNVAn1HBHLs/BHzZVSFuOo4nU8uS1oEYZnqZ7zqgYJWcerSPr4ooa0EWL5jEdZSyjs5edc3
A93quU1wDB4KDPP9aBfPjXc0fWfacG3gsowZi5bPTJvJBKQuEZq/y+Z+ORCCdZnrGoaOWmNtNeje
J4Yfgz0YGPB7C3ayQNQUke0nXDfrmLoZDaZkJNvcahJjr/28pL0WlMzVE7/vnlRE6wpqCWVgwKNG
+g0QOHHoY8c+pz6XaDHSx+vSRt1sgJ9TO7D9eRsKXNMb3O+hbD62Sf8q1lw7z8MRYRUKdm8m78Ed
wXvi/BAnzX2EpyOmOjhK2PRoU/m9KVbCZmp9Ra9MdJ6gALELbw8hw4drVz9bU2wFJggeIB+uvFg7
b2PNqvCOiY58i/2DaRmseEZTPpa9KII5y9fTGP2qFmzUG3nI/Tsw1uWUgfBtfebmW7VQsvfBmCuQ
7TZOc1jn4rZzB3dXEEbClGOICBx7aPMOR1NsPbZ9xfQ78wjx6ucZvogxamAv+TeFY1eeaZ386Dvq
S+s8Z+WF6DMCALNpS3DTkJG+k5njOzkr+LNibosb9mVnTKDLuf8jxl68NAwj0KP80aqm6hRPGDEs
YbPzSBClW0EP7CVSup2K176zwKylgjhuNBM6UvYwQcz0GgtFSX5eF6Y/DJGuq6HptoUXvgPLYJz1
EvYsvsyJ1Nd8yQGJkrY7CKiEyFXFvoH+eI58e0TTT4isG3V8hVvxQxMrZylZiv+Lu/NYbpxrkugT
YQLebEmAoBMpUbZ7g5C6JXh/YZ9+DtDf/OoYFzHbWYhBLzoAdasyT1q64PfQ5UR+ZYHbRdR3bbhR
VbPdha36EsRSs2c/cbO0l1YhIxgnX7tzSlqA/CBufYo3RrWM04wtDiF+7lXEZTNOgIMmyeDjm25P
ODpJXoFsuXPdGRclkglSUOg/FHLpTpk78uUMRmrsYwKXt53RoVzUzIXpTHz6pO5rqxEkQ/LzKrQb
a/rRLUz5Lo+0H7rvJAkgw7j6NKdo0bPh+GiTxVSNNUApjDvToA+aL9590cEksOmHVzxCm4R1UTQp
8rQ4Ey6w/hkgG2aWUm49TWX+gJ4ctXOq1r48OR9jAhyP1fDDHCLqkEPS4hyjv1ZWeNLk9FDTXsY5
k3lryUxkYLFv1WLfTLtBVNMe2wp58U5wzQgBIsioflUVKBKGQ29GmxyUWpQvUd98WE3EqDHUEOyN
ElIuKRFkQfQzSdzmPgmrfaQNyL9l1t9F1CkQ5Oe7sRmg19Rp4xKCiS/W2mrIlz2W2OyP5swPQEST
dleh73JqmjOdvuvnnJeBV8mKQXeid5IeTILfMiehqZarRxWPuS0hIzF/BQEJnuxZyMhUWU+b3F8R
mHfAxE105yuvS8lhzwwV+xeuVKa8wOZQKMYyldlwI/4MllWpQWeyg/vBVOtHs8rudECjIssA6Np6
4zWatFt2ZTtNQMBXzfy56Ph36Su4G6o9dDXEaxmm1zfN/VwSWFCmx2hGPVGk4d1cJe5gKTnbefcg
y03mA+IuT13/0xDGS5xphJvpWP2MmJ+loqeSizGL3Dxn9suw2bRxN3il4Ouv4kTzYkHgC+pAuGkI
I2oE3Oeaiu01K69GdAsEybZDaP+AIQL/HhABWTBM0sC4OtZb5tCe0ZEKeV2r6b4KIWZroQNKVCdk
mDMgic9N5Z5xj3qfR4Ovl8EbEAnbr6rhqR7IINcIh8wsKpMpbs+pLe8SYKYbRuOdiwAf469iTG5r
FeYhYSrntl8kx+uAE8CYisAXtqEQeAfnuMhpYcZ6+V626K4HgUw5NhNnPzIQ2BhpUPshKTPbXKIE
7oKKoVEozpZTcwh50tVc3ZtgkZWxvrNVPpg4AbALO51p0F5hooIUKRx+TvKdjn/+xS7zgz12uoef
xW3Mlt8pVOIeb8aJaFYGFNnv1q6QkszFGxNWWnjkfpl6eScyBfmZ1DJpw8d7tLH4eFgozXcL2Q0K
2BnluqozaG8XO3cNHK2czpWFkZLyD6tAQvvf4ESqmvzOSra16N7KJv+wHRsxNLV70v7mS38stf4h
NaKITml+D2iEZnleAKlIZPLUdLJ+lWegHNR5IWSBTHHHqcBX7kwfM81fvHYRbEBtV9dE64T6gzWr
17mwlH0OfhwpL813OGbXMEDYNGtejwKJBYMdgCOBjMh08xM5plKH5sM82ibARfVOojNom2mzK0Vj
k77r7JYI2TGzqaXStylDCWol7/Clh20EDLGXBBl9eeGmJjk7Yd7eKyVhPOoQGm5m06nDBt75gXQo
oAluyljFJ9AABbeyDkVwU76KCXhKhyGmMAmIg8XSF6TTYOR8VtXxBU3kW1EFj6UKM9wR/Ydgtr6z
5rzZO+NLVVi+Ner2XgOSF0fStkhIIUjLRYx7EB1bcKyhzMNa5GotLcKleUUAIz1bCv2YzUnsjElN
vEEZyT1vxaUnrz3kW94Vdlbs0rl1w9ohfkFH7Gm0J42sUSwcF0vTvSCkaSkr4ezpfUyGdRhtx0It
ToqObMOxP8vufWjVZ443vubkpmsa3RcTmkM9j/xe4wHL4zw3B2rOL6vLBgJLixNxyAPSJufOKcOT
lD6glhhuLeVYqTUmjsf5Rr7pjc43rEgZ60dk/JqLH8gBUQ8GlEG9CkiBwjQ0qtvicJQy+TknUAAD
DgxLuuF8G8lrLRub0kRnbob2fCiSfjEAg/gReQO4esYRVm8mXIKHXplPHPdRoqUXBQRumCZnYDof
aA1vuL5lP880VnJGfEeGJbF3qXmvCh3894AEVak1SLTUT/IMJbsmkyEhXGM2Gf/DsGThVKfE2tC5
hSGOOj1Q8L8yUtiQ93xQsdJvpqwGf2FrhCTLuOPikPA3PMqMpRM+aplCMrSTZ4xeD5oxDIdGuR9S
6vGG92wg5vfBT1ycBuW9WRqEXam/5xohA5wLRnl9dxxx+gX4oHyrpW0esuQetdllMKN4VdQSOYUD
IeG3XwbQyilimog3Peb6DnVw4gqccZ6TOT91rVLvGKzMM4MrLNmzm2XXYqxf1BxRdm9gE2hCgz05
rQGOmJ+dtJ+0ZV5SwEvscHYWlVC2DvF3rOykWxTIzQ6al+1LhNHtZot4OFrFT2m9fKTsCxejTRug
tnfAPlhF6yCty7utVJjXUqLFR8pUjNO/udgdwYtj19DFjtX3sCAzRlPUazGz92J4eKol4zkztTuZ
vMiAMbCVVHgFM/YSeqZm2Eh+JYpluMyn4CAt5LQoB/1cTtsQLPwRX3MqN9uYkfe+y4p9qIXbupIT
Ym1NiAiEuEjMuS7sHOeQyjFUbNiV4pIVGqXgVG2l8Yswux9DnOLlUZUXp6EHMgHqiIZfeLCqgzTt
HU2PsUHAqCKHY+uJJC5PwbAUJcjQlgCvXwuc1MmdX2UAlqVjiVhmZeiW3aEbmCE4EgMYh90frJkT
rnIa8l9D1k5PkkTNIavM11sIxYKKOzcbv8nKX0bAUDg1p3uQfuTeyAjmWwlTk6HVjE1MH/2lAYB6
XMM+oPmACWq6GCVmYEdunMSMm4kRjeR+hGCoECcAk3hrp5TwVo5wAsBZDCwHVbSIhN+PKPRNp3mQ
zPC50GKEkTj5IdrfqqL61MzuU2Utoi+hffJOt2A8kGEKMMNiox8IVLQfY8ZEvZRekNjyGjCZIvwh
ZE0y8aUxIh1QJRVoVbfYXt+ydt6T0HeVMqvY6k39yBNTNhFh57V2+gZ2yatSrEEoo0ZXtinyRJlG
OyHQ1JXiR5wNUH9CsqwmiaRR0wE3xL5KxmWRWrBPAkDKrRpi7TYBPgwQ04ushESOVCFJTEjbWkQw
m4jIzo3QdrC4RPBDzj25aluZCttwmMvCREiYWQKKmecKcAITFTNXvUiBkNthooctMl+WvxwZEWL0
boTDQYJAuhPGDzqI/FzHeCumqtp0FCRTNx9AAb4hE+f4KpUnQiXAfHCMrTBTIf5LqRjYHCgLuo3I
4s4lBInNf/kgCR99tc99NfNhWCbWAmbXpB6guE/JLzcWazWtRyLUyeqZEcuQzhODAqiOzgCEoyJm
LovSxyrGap59SvQC6tEAZIv43o104x5BY7kp+iWJwZgB5ubygdr+JSkt3zaCZ8B1kzc6xP9QRG61
hhjgqAweJOJatTFI8bsvWpwuu9az/RsKJEKFm0P6FiQiErqw69VDgcEzwQVQpC3KWAIxcK5gPBR7
We0xKtB45OD4K1ZiQulUJGO6VYPiSFXW8hwn0AmOewAq0SYYkPKkpY01GOj+ALmSvlvNirwah81Y
E4Mwd1q80xMMCORZhH7Q4p/XyPB0zOrDUXnDUhTfgmWLZICbe+S/nyLUQ/4URLRPVA5IyUsVYjLv
YQWOTn2uBunXMLQcY8XPOGLMUJFGJfBzG/o2ne7Yh/Sd9GigLsHDnz9N4bUydW/MIQWjUuduw17t
gktDwvIsDbuAdLWf5ETA0J9TLOqUFpFU3wjNwnZqjPOWiZe2ZcKNj9lGYyUBZ3BOIFV3k8YHSJX/
PCrFsQXlhU11MaGxXSUm310Tgn8T7ETngD1dzEogq9OYUEus/UPwRV3VXwpnutUiCDHUB+kxR8RV
S82xa9p965RnFZfBJiv7EbXQ/KzV4yMDpquwdRnoVfRZET5hIglFAmLcjKx+0SP9gcQczeheSgP0
ALO7DlTRSE1hjdlJt9JHobG1kI62i3L1lpNaHWACK/IAYE5onRxyGhoYXUXCgSELfgSsbqQuplU1
ngxIVXEkPjGOs2qRMQBq+aEjpsyRxFVetjWt/Kyb4rWERLadGV8bvfg1l9hsEgUqP6vye9Hh/+mZ
6DeF+hwoj5JJUIteSl+tmO7s0GaOjB1uy69ndLHLcuRtxl/pXO2t2Qq35G8DP5TeR0nGgdVKC1he
+6BgAxyADqNrwzciR4G0g2BvRrwhoo/v0eOYifml9unFKlN6ZUr4HmnOfcCKMy6rq1noX5KUP5bL
e5YG8WyWiZvjC7VtuHhYFlVcVYCLrURH9JYhAi3sO9XZKGM07Hpd/Fb08YD2tLxU8h3QZRV9cXVI
KVNJi7ODXVM4yg7gEjIWydwhChl2Y0PjjP4+K5AMsBoRHz3alJgWYmLPx4lKsoaOYiiTp8aYLaNU
SIdQch5j1gpaLXOUTl6kQJn3CBVzcsxRA9Qk4DFT6g5YwdEctNUulFP5GpJT1i8AuoCMXEOQf2fH
03ZUgX5mlMyYw9lK84bbO9Husln5UU4yQrIqRQ9YFcfSyjHuE1PnjnJ7CswZ8t7im2IK+ysXWPv6
LoXIbBR0JFmbmzkZ0URlU73KrOku0EBfYBEjhGHhrag7OdZfbIOKBjS3uR0r8mlSKC4QAD+yapS8
iZ8R4z1gXuRh08boSReKa5QNc/raJmCkpPZWBxm+rDzKHkcZTNdoehkWoLX7tK/L8mcpcpJ6y3KH
p/e3Tq27lR4yM8KoinpjKprYjUC7nu2o+S2i0Nnqsa74gHkj9H+pdRdQ5FNrze9j7ozoSDL9AqyO
EtWeMMHo8wmcBUxzNbkjJXUjGqw56sQxhD1oLuxrFIFiSRG5bywE6X5ZmbGXaeFAPoUy7ZdY7lFc
4lnQS1O0TdRZJlALVLSDfqcST+4rmNGjEoScKPRtNtGoFJSWvG+0sS3er26RkwQT7WZn1lFdlk+q
3AFJ0zNzp0gxIWB9cj9JDgyjcHwaIhR5pYIFi+64FzD/8NjHgWkveFw1wLsugmI7m33ljokzuuQp
PDokMwBi1bZRkhzhCU4nqmR2X1On+63VfMT5+JsUjfJoFcaR6NL7rCAPCfNptYNfaPgWRAkvSKwP
RFMevJjgpbC1C6q8j5Hez6kuMSIzF2t34yCBzmg4OCJJYXdPxK7dtMldTY1kqiN7wbIlbmIit1Yd
SUChX3Ru7fwzmYzMC/DQb1SbFYEeEAJBEs9DKyk6Jjj6c7Svd2mioMXi1yvGrLoNDRv3aGqHuK+H
iyxFLzDFAblV47tIahKEUa1hBqwqsH1G7lokcmmSLF8jQtZIgqNZqXdbMM6aUFtPViMkJg1VnJYg
iJkm7RrXVuFjoiHrTLHGfWfVlPsRwYMDRKIk0afbVF5BsZbQrqruIS5kT27UA4cJFJPyISp041A0
kMWlgdiI4PdQJ5UP94thhoPyR5HOIGzik2VjdjQCv00p8S2pnu+61niG8lhenepSwELUWTgjGvFl
mXFCHqZoUUpGTTbpnMexb9hCr2SkiWMAHZCC0zzTmsXsjI2RTbb+bXXTLZySWzVFd2I230A1oWjt
3lJpNPx64Bu1WIM6YhS+GX/WItcfKrV7ZrkcHAP7q4fLlKH62WBYrimAsZjK6XCEkgHFPEbwJc3d
TS/De1pHAyG8w8bAGfBY9FKwIwXzKXDAoRJyODy0Q/wZp8VesEZynYlD/JCWL0Mc0fBik1QcIOup
RjYd00I3HkbDg/n2FpvlkyIKcQ1GXEXIhjedNoVvJMyyQkn1h3mYCoYsEXQxQyUfKo5fK6YEu3B6
Def0JEKaqHNl/egU7dYmEYRBDThfNgXe0BnaHRVEZ1MbhgRhbOOifkg0eWANRHQFbKO9auuESw64
SuhjZsTFbit70DdR0B6tNI28RkVQYynR3TiQKWeEtmdXbU2G3px6mRXYrpIjfUqNXSVq1LTZcCHF
l22yvhhHSQcRlgR1w0+QNadqWeeKiFFLv7WkOzkWLXBzWU1CuHSB1Okk5pFwkkftpy7xOiOkZ2Wf
BK4p63cN2D23t+dfOVK3tCOtVwvKEzGMb/qgkUMAlr3LieaUUjjlWhvt9c68JwOvZLikz/DLE5NB
nkJEe0pVHhUpbuftjMQW6TAJU3LwFZRK7pHRsFdwjtGvSy/BnP9icRUBaQt3lum8j5UKWwluBK3E
zk3CODlYzScO7wRGMhFapEwItkHduhjBfZNr+lmui1sKSmaTThqbZ9Jfbaf7GQKU6NtJJnXCfq3z
/r2MiBJPmXYTXsS0Uy3JKuDT6gn3Zu4BNV8SoAjoLV1Tls1e3QaIOU1wpGh9ek1Mh8ooy03fU/0N
+vhkEYwezRha9WzH+K07KgbADw4lalrUO8uZiF+SDXMf5oyltbZdpOvDAS9h4ULveeyk+KUidMzR
yfWgsZi5fcVOIKc9Q7ocfftFxogkBzNcwLjeJLnH/VHSqn6Nep1Ht8D80Bd7cZeHl1yuhpMQupvA
OIZRgum8GmovAJsMQwJsdlySElnXiqvGww1ZqnlIn0S25BGBSSI7Iz/hKRh3Qo46dlSS+jChFTUn
5znNdIJ/4kZ1axl1lER6sarKTG7k+Bdlw+wKOy5xZ2oPKW56FymitokVKhDicVnCWfktlQaKe8Op
cfQDqmIshs23TH+HeqFsCyHdRCYsPhcrvLfSbPDsXqHZmKAnzJCp6+Z1jisi8mbrZuQcDSCcXnQW
hOy0IezolnXULfVXMVCojyOC2UBVw9dUXJvui+wiiLBq4VxaaYaghJB+RvQwEUO+7dSOn9sDKr1H
rZ/qvQhoyw2h1l47WfnIJ7jYcSpdic/tyCXrzpLC4bnPRHRXV+neJAFL1of6pTFnAFPouIdCQYad
+o1qnTPIAHHnfKbR+2Clh1xma6r0WvNgRHpWqe/DgRqwUwadSPaiwSMlUfwnuYWm2CBBJXVcsbD/
db3NTras7LrXZK6+igb0dC+ybdZoPxyjLH5rgCCN3OumprxLIgvKktb51qzURImxe6ma7DTniltJ
Y7SbDYtFUUDpDfmQTwpSALuLHAXNVppl0+1L3J9NLG2yYbiVAA0ZHJKQZRAKiHudnZEWflhTggC4
V1QX1dhdKrW04Scn3YG2ORtmGO2SkWyULu0IrVp8lRyrISBIh6zq+pOSzn6Hn/fcjW9N0bYHmdpo
K5a8HDOSz2lehts8p68H3C50K90Wp6GXwNcNFt/UJP2kZYztKJ8fzCGd3H6YP6g2JHgz74TZoKMc
lqlQYR6x7IE1yMBvqCBQsV1w8JuU/EFb6htToOdom9irhsS6EHi1xZXCArvXsiskF4segyAN3lNT
c89s7VeCI99DVpvgPiVBJ2b5oQRzuAX5dLRagpV0JsH8+3ZXFdktbuf7uU/7K/yzhKUxX2dSzx+M
K+9Q5SafsyUfWONxMAu9KeJdUOC0t2mKzjLJzpVhWB9JiwiAbOeDKZfhxdA7jn0zuYMhPock1XZw
jYHHsKZi1iaupgkzdVbYpOFANDH/U2Vf0ZIpTJPAwKnSlfdqROvEiiU82HiB931Q7Zm6MzSG4Eef
J8jp8xArrRQ/nKS4GmVeuq3aMHxJztmopI8Wfr54zM7riSQl+ZlMUVYWsOGjit9Ci4aDIhYFsZEi
OnboEBRx0h2bksV8nKsxkyO7PM0WVOnM6ndWZf6MS4vZbTRr945cs9dkrohqgElEW8snMRpvoShO
6GF7l9yYa2Ek+Wue8V0Lhu+FiUMvFAY6kmXSqTCvUntTfYbDq03XhhHh0bEpuCbHTtkzg3KnaVKc
OtPcwEd40rrJQp3vSC6dOjwnR6ml6WUbql8bJklUPQDeeJC2qE9QH1vpeJ9C6dBGMQFuGK9AQko/
bfHjOdrg1UvWrj59jsCF9yV9zKHrek9zmB6YC+HcNo3Sq0BgQdqnQGnoEOnKcEKXMvtOkfuh2ieX
ULJvqZzTtZ57iTLZoXEHYXo7Ia3eV2OPlXOZHJbxpq1S1IGmenDaoL6sJzIUsTg2vN7Q4oNe6RNN
f5KfKoCmrEQbSCdO0rxCNd+YU1/4SyDatsYi0BV2cOnkVrsfs049R4urQaPlqvVQd4pADPDJZ6yi
mnPWcpYCRdHchxDN2O8eYTWHb6NgAjKFe/Lp1J2CnmACSSSS7CWEb3NWoxhNfotbCSX6O+7g2suz
isxzeGxuMOEzUYfktWSwOWUpvIBePY8jO6ayIu7zBfSPQjZX3u/oOw/7uOXgrmoBGxkuSD8DbZ0T
YnEfjlTe4dADOnX6+aZlwt4qs3YOu9R6dPL5F9i7TtVfKo2ytpLgwBDuPcE4PyfCPnbY5G0tdXx4
upjdY+s+ZI3QqCTIOloOYqXOpL0xVl9aGv+2atne1bLZepXV6J4RTxYdFGBP0VxW/syvqVSNjyx3
ENrkCV1M5GdghQAOIUUpQutgp+aPIo7pLgnnDtNg+JgweEyKfEtZzJ4xe4YEMFwQf6lJ6cHcvjIJ
YUVX2AfW/hxl2PEzhl0oRsWWAwnNwhJCl0WUcpsn+wpwjt+yWiDdloFa3PCQLrR36mjuxBzedwzI
aN9NreS3NfLAAt8BR7FLM2CriLr2FM4qcdAcEjoZ71sT0UOpBGJz2t0ZzmlfArG1U7uRV0qaJzDF
A2NAhtWUBxKT3V1T3ohTJN0pjvW9XHSKK03FD9N+0hRGQ3KfnsvMYF5T0N2grw7Z3tCK/Cc4Dlbb
9IAcMd1Y8gcHkTCNURwEDk1AxmbQNDfLJvc8aQ90W0JXSQY+M9U4DqVDK55xBGtkSCapPF3nCI9z
kj2UbcFKaSTACTmf7+gaHe6h7ZmCsug10fvZaPYBaW+zRJ5cJRM/zNSW9rJB/dDF0rWGm7wJDPa7
c07bTLZNr9Sr6Kk3B2sLRuJBH9vY04DAHYoStn1ntJRus3MiewUEJi3vsUowaAj9tzOxts+cYt8P
peIXeoOtPJuOSaG8pEqCoXExljrLyXpOXzx8AsgGKke5Bw0RMDBVxtZdlcPryarGQJrQwyiWR4bQ
ERqjBoQDXShUSkdWHAx84pKCNWI9hTqsEDX5SOQary7N9fb1pB0B7AvJfualM/JdXbwOabbgwdr7
1cS6XkU6xg7DGQG5i7QNW/lzlFlkkGYzQyr2GTTiU7Gj6vTm0gEuGLXHeTlBU4gAJDFk1mEaK76p
6490uLs/Jy+Z4E3bi/qskJInq+kEZExz/nMVgbXDn1Ch/68SaE03VTJo/mcJ9LN4j/6WP//zgH/k
z2iX4SvINs1IlM6qpkM++A/0gqL/m2yyTjLwnji2rFv/EkDrQBlAwJi2KSNLdpA6fwugrZXKwJqF
+Z1lMxb5vwigVcMG8PC3BFrG96VpsqbLJqGDjrkmhv0VjEVmWxyBJSbVWFn0C2n4H1CFv86aVlew
+lo4Cn/OruiEv+6gZz5qOmsJxEnheJcWsb4Lz5gmufALq9vm5uC89KUx7LpSh/2F7aeYpIVmSA5v
Z59BJQ2QTnSbiJ35ayyl+L4gWXmrTJCI2jFFZdvADJSWLr45huiQWK37icWiax46EiiSH5E0vzFr
soCDERFV6Yt6YhjpMXX1jgJbJ8cFOkFWw18h5INRXDwYSA0WCISdO0V5Xc9KSmnPj+tZHHBZf7IX
hFkfCOaISJX+ecAKTvjzUfz1NOuj/vqU/uAVln8AfsOnKiXYOIl6Vh+L+UFJa7N/W88i4Ml2uh49
rTuV9ar1ZN3RyIux+7+7DhMXEpX1lkynE/rnLHYzBlrrI9eb1od/X1yv+/43xfrA9fJ/Ofu///f1
ib6fF38R8atxMx7EAKZBtuPquJ7rl4vrue8bMEX+c933/egEZws5nXt/P+T75vUh68UoA7cuxyAx
/rs7K4bJMXe95a9n/HPt+nAjpLUO4YfXB1Ohn+voz4v9T6/p+/+tz/Wf/tV6MVp+FJKqMxz41/up
oGaBeVsuExPGgrnqyfhbjUTFHzvRov8d9IRf57f31syB54VNSaIot/6542rF/b7Ln+dYvbh/7vQv
z+568a+b0z8gkcXd++fst7P3++nWZ/+fb17v+NerDBmBkXgXlzQXs6LeJIvbKV1e7HrPmtoZt+cA
rJ0IoR69yHK5XHgJ653Wu68XOSIlx+G2Xrte8f1MMzM5jn7LM2fLyXru+5HF6o76fowtdcv0DJMe
VdJVq5D9C6WgXW18n+0WF1m+2KHW20eSH1jeMXgcEGWhxk2XWSTS4UGSepf+Y24YxkEp8pZmadce
icg4WxOSXQvI3Z6F17ZacQH2Qsz4c1ZZKAGwRXnl8kLZ+HN2vTYS1klPwshfL60n6wPX+31f/Osp
1yvXm9c7fj9uvY6cDQCSSRHt6lVpj1fig55J5BKfdZrBkB/lgqLQNLA+4n/7aa97tuWExRc79XLd
tWN5pTbJm4qIkwZJ4YJGwH8y0r8JzH1Bwk861ZdZr5/IGVhWxg2awdWoaBoLXmY6EBOSUzzyvtdz
3yfrdVhjK4rwuQcLyecxN9oyeakTduyN9qonNf1ZSzH3UVNrfhgNJJeFnGSmUu+YlD0xvkBdYC9S
4gBAt2MaD20cwDhZDBUibuhrkSHkrhfzpt7ognfB+j0hCjedocoMgpGbrZTbtCfu2lwMkNXChrGa
2vFD9EsiroeD0r0Aynunsa7s8jasTzEePNwlGNQdR3CEIF0B+P/8GGRQYqpO3tdLHA3L5H8yadZz
rd3oe4sRAqFKHEXiJgI43sZIYXC4wYZD7VzZOM/Ws99XYpC7IlDHcb1sQesJTFCsb/+6uJ5rJknZ
4R+69MuGtJ6kEfprq1AOjpVNOcYbjCRSeK1lIflmY1aoaQc2gQkuIIrCtt1Kcg/rtrtXnZ4ElOVL
Y6UO12I5+f6RrdeRDczQAjQnID35JJVl5tvLVoAjnvfcOIw8vy+v52oWIvwzp5n2NqN0yerHY1pZ
yzesMXwriohF8Xo5srlpJM8YNz80x0K3hO61QVe70FDo3NiEMMPz1Mfjn7Oi3jtdqx6iGUju0OjH
sIG4x3oLsyvuGjsqnGNaKvafk7pbjODUJl1iH0XT2sdWm3WQfHT1SgFWcjPOGpb3cEeCZ4SSig2Z
Xs5IRbNXpocW5+8jZg4tOrSP40878mFN2lgnWG+/ZHvpq4z8UHPrJeeRQew2/U2HJ72Pe78K38h6
rka3kfdT9+b90qpL3cNp3quk7kRez7jeQ83sMZUykBhixoFdTOs0lMkU8Gr9dxe89/ny1Emz1ZDv
IHdGm/IysPaTPDl6z7UzeppltTaeOnufhaBgyNdwzfItmpAffkIoTLB+VNGRwTXmWaCQMhhYxgTp
trf73aA/m2QXGAdNO/Xhq/VpVofJeDYcD5JHo+yb5K40XyKNCKZzEHnEOOTTSQeaTDyOfKjkPRPj
Vngl+MHIn2Esd8KtNL/l41ThybLDQcAJSBkgXOcAAd1q81b6WsY7Fs2kAYs1rTpUluk5qK4AKZDH
ItGXOgZbtyLzh+41R6LVhfeV+G32fnO0T7DWF5VbTyolHlmUEW6RHSJQhaSA691RwOlJSZjeIEQI
5EvYH0173+aIDffa+xDSTCt9WBlVihDxnLcAvLalfImcbbsMQ5j2PsXay4zA934K6fxSo/q0o8WX
Cvv3rXmx8aHIe+2LIblCvXZV7nLactk+MDwz8kDJl44P26t/SU6j4w3XMHaVZ1JjXM32QrFNA5pd
m1QcJvMwEhESkXy9MZpPsQRVncLyzk63Soy4fmfOZ1v9SCD4WOwmUe/MkAweSloYpm83fjQfG+se
ZHdCAA0kERv2e0aLNP0qwxe9vQv5HZ1ItOHzTuaF4YqBLkPS9IViG+Uf+zCJnymLb8i7oYb4khgY
f65OxhfbrG78jmYvGl3iMW1xVL7K5qFID0jzNXn5wPicJBA7tOr5darWvqb9ISG02yK2N/sNTyZ+
khtmoEIad+TJT4I+DZ4DJLx3cecVUI+wDtonWaDRcuVzdTMkBPJPzjKy2OuR25JBtw8aZLs7C2XX
TNQApcPZGjD0NG5lMnPZ6GeG4Rtv/ElAOY3QveLgBXgQ6gH8GQOgMy7GKdmNPm8zNMONke07cRjm
E1QJ5TP5aUq8VBIsW1+V3UG9DYTRmjv5SZVcXfohFwT9XOM3gynx7Jv9UYEPAzfnh6MdWzaFEPLt
fYVFUI5vuHywmWN0kO+b5CDHhMFFroKTCXLDREKROwwnFfMK2Y40ZNMj54HpTNq2Q5gmnZPmQ+R+
GiI7Up46+yoyt0n2gEeZtJu/EcY4z7bYGp52MRFs0STm2IxVjkV74FX6bviBytK0/GSiW7irMCM0
2/KNxtAisK82munKzHJRxEk+0loHSdNeufBjtu6ci3bKfcTjrYfOm+M4LEig7YgQN+gHRuxJGZ0b
ZEHMM55ZOGmA/0/dm6G91d3eyjyx727qb6ihabPnpVnzpgroZNqXpvJ5TUHr2/lZ1cgJ2pBv9ly9
tiDIYwTTp+wkd14g70r1kXwXgYaRXbEynJm+mvIu+ujiy+y4XXeQ3jO+rpqMiomWWHxZrLQqgVfb
+Ll4ze/qY3TVnySiUG9RTN8ErNpPTbsyQEHYRBw9NZwnJ25f+1p2p4xnielpcCL+Jq+eyRWubc+S
aGADFtmMeBIegCWR5CItWGYUyntx77wyQUeC+mKdYOSOe91rHtF0VfohfCAriOQ6xRtfHZgoky8X
7pB6tDlztmWsk2+ydjRnLy7UTe/sW0ZVFUjvrRO5xEIC/qHXEp0r6cmQtt38pKMcmh4GFqXtuyOf
BWZLuLLLkJ8vGcENyJhdyAgUHHf5+NRFTxM9GNvYCPrgybHLPAsCYvcYQjOdfvTQpFhPbuLoNUe7
1os7Nbz20biVuSDv/p2789qOG8nS9aucF8AseHObSKShJ0WKEm+wSIkF7z2e/nwRrC5w2NU9p9e5
myUJgjeRQJi9f4MEsJofc/eBrAhZ3izEyOE0UrMkFzVhoOZ1qq805RKxQkoooykkJdPsEkDM7g7Q
IOw1krvglHIAqr/dV+7yNv6RmJecPbtkQEPg2hh3mb2LH22/OZKpwrZQ3699AOosJ+zKOHtvkLxF
DOZNwyznGOPSOuwf0VGyfftC95VdegBy2u5/ob1RP9fL3r7LgvZs3uMvhgjqvrxc7uw2MF7CU5/C
WPadgDfNCWDHqb9rqoPv0WOa+Oo352ZKA+5c8/kY4ucZoFx4EkzPJ/PO/V2fouvo+r19HpSddZOi
vIuyRUii2Vd4Y1lQAsVHhf0BjxI/PBU+ZbpDb28XH6yHX7t3OEi/uoO9B4m60++Mm/Kk3y1UCnQA
nkDQ8sWUz+kzXktasWufrYcx9EFjwvmGmRE+2vWO/2M4SRPo0kM3nskhwzEhvnkXOsGoP+XJwU2P
iJBb2CAVCNuA3fTjPb6kDqpD4yGagnPOGxefiM5WL92xviVTB0tMJaz/wHAJHGqIpEd7WILkAtiA
T74Br6MWIlZ5A5sZaTpt/4aslL+eUj0YSBI8w3fbT9hL+MbVEkAZBVtyo/xSv6MlPZLdeMXMKCgu
qnvrVNyrT9FFdu0Bi0Z0y/bD9GbE2+upOqbc1TG5d3+CLmeb9lxkQVP56xu5pQgA+g4GQ1ydoVxG
8LPotkFooWzTfXIPItICIEixP4NO5T1jhfqk4cbjj9/0790NWviH8c5CKn833mWXtg9Be90dBtBg
FJpvXRlX3c14157D4wtafevVetXcGAe38aOTwqIXB9d83gBaMiDsVzNJrkcgQ+D1DysdhKX8xh5A
/HaMdK6sQ/yzP8Me6l6hv12EFy/d63xV3MxYMu7cI72PK/2ivIr1HWrVlGPm436w93YAGndkBnzw
m/tyX13nB8g2fnrXn23Xrx+zm/pR+ZE8zPvhNX0kHv7o7NQ/mu8Atc/Wrt4jKdP/jJ7B6Fl7YRZE
FU8VsGda9Lt2rx1oNZ6pyXh1KGGIEDmYXLLcuzkSdfh0tz60oOR8sIw3JEj2zpX1WO+dfeiXR++u
9HE+/KlwLDyTa9KTOBL6uo+fsk8NpaJcvrN/KsapwvqOuYKnOoIPOKDweMnr8D197K+mP7Ib9zhe
Na+YEAtWzg/1jx/FTfKwBOEf8c/yd3FSKQnqGOvSuhzQpCE/taP+/DZcl7p/GF7Up+TehjZN3bJD
FIDpo/peIjGA8rm/PGE2PO8evbfhpdf5ZbPL5r44ua/mU/tzuaEipII0X9uf6S/Tn25SMI7fssvs
Un+y/fGuuTefsgCP3Z161K+Z+ute4QJvdeZT+xw6v8SieWddOSeIBRfxD/HSnZTnGaWyZjcwpu13
zYvJ7HUCfVXcSXGvncpbmsSL5p13Fd2tcndeL9ND97ReRtQx/XOVBZXgg2Xv8r3vn1MQhTv+YrNe
7edLuHEm9JIeFCZWiUCH/BobutLne07ekVzpn9nGxwRY3dYuXcYoFA0scRosigmmEG3G2/qWflNC
0Dt+iJvEeMDJDpSOBVwWf80n5U29pl62feswn5WQT7e8I9t+ms8zP8hyM/9uf8IAgi51EPyUx4ku
+a/I3uFb9125XQ/aAe4bLRJ5L4ADKFIZP7Kjeo7OyRled7kbyU8ExoVyDZ4Kf3LnoXhHMMbqAFv9
zhYfpFaBwrlHPvYZ2XjbO8T3y4N6dG7Xq2G5z67bS7oUFnrv3U79WfleMJ7Cu/fkfqKoSRiSMRfe
uEF0kd4m9+vzLCtAWUsIAAANkbnrnqp3LIGpVBCxfhs4EHUxIUuwS2gG36Zrm4rge38u9/MZY3P3
tb9tLrw3BNgUHEoeUJJyX5lrf8Y/rKvxFkoDd411VOp3D2PvA3/hdx+/Oc/qU3ub1T6QiOJe9A9e
tLfmhVtEQTSx9s37uFytzzSI49vKzwjfoRSVMRUbXYTpGjzRfgmAI4AduViCt/FED4+x5oNx4+4B
4VNX4AsZtLfUpTSTOMBfT8uxe8pvqfLy2+macs1Oqt8EyiVgdu1Wv4AataML5Gsv6jmH1n7lBe6Z
D9+sWVkH5DBPM9WNffRu1aN6U51QibMeo+f2gKAq8apdTDX2PTq9IdYVWEdcP8LTfG9fjbuKBi+9
5b5noRyHcKk/HxiNPSOiDqLk9/qzn3zrt/bTukXDfp8evJvyub60z/1l3Pneg6DZ4feVBjRp+h3d
QeIwvLRP88mgem7Pk9/ulUvtm3tsjvRQOfPxzt1bD/QppndXPH10MV5Wx/U0vI/UEyckTP3G107p
If2W3Gf3mNsfpodDi1PcM9A/vtZZ2etPI1/mPd9s+F0YQaIs9m4kUOkC9fvyurzWd+1j9lDc9Fcl
taDzy7uNH51v2m2b++s5vLCPxY17rwY4Uv58A7f2MF8itHgwTuKPPYPQIkPr29/11/xOASOCDH1+
gnXUIzH/Q83RA9lldKF8Jdn9cGMMPvhcuvAKETb6xRf2RRbAcCK8e2a8cJ8etBu6mby1+pOHM9CB
erqazvNjdGGeIZbBhtHdYHXe1QWYkVBtwxHtdoUG9tg/wiuILmzeI7KEj9WD98xNvEVHOviCgo5g
A4HUkY6VDcSLsRHjIxl2U0QgspqQ0JKTj3UQRoTGNrEC4k+I2/wZidJEiEqu+4hGIX92qBCPYhRC
EMoU4WQ5kZGobVHORcsEEx9CElA+QlHyflzgZ0OMuezkaN+yacWzHbB6E041BokkS/vOOWsTfUFw
sR2wIYI52gqHIx8FzCA5LQBrSDJSRtx+okwnzcmqk6pGtzoxefhcaAvICUMXW1Xsc9QgQdGKUJ6c
66Afn1ZUmoE31Rfwqojqa0I8lQAQOVg5m/VqQisAO9rO0fbE3xPskEsE032KMCQOYLcRISnLBxx8
AWp8YNNS8kmL0dy1QhkjsYk4kOuGcSikneNY6/bYo7xpvU30BacnnKLUfT2jz1DNs+iUkxXP8uul
tukGiTsmqkVGQE0xl4c/BoUnrPHWWKsb3TCocBvllkDtqY1AiaGGUAQw9NudVT3Po+P4A/KAvuWJ
XApQbmLbYnaYbUIaCazWQoZ0ZaBXxnXlnCOTdVPTXBa45BwhLTUXcrKI/J0upHi3dTXskVMbR6i4
LCMhFaFU24uE8SgmclFO8L11fcBezocttwyG1oqCzYWctZHF6QeAIjIu+xGrlSK5epMAPsGCUzkh
7Ipun4Mm8ywiw8tfc5ZQrpPr5OTLotxPHpYpNdIqaF2+aC5WInb3nqnduzq7PrlVKoBs4FNVaWd6
rbrUel2/8NqbvK95rpkg5cUi9GwbzZgFcvumQHJpwPhQHwxqIpOoeC2yNjNUz4852ESXawm4P13n
u0q1Sw3ND6KMRTMgTaIZw+3QtNphVDCNXfW6uWiIqhMjtb87ujucP5bkBqT0EZmJUMf5tFIe97Es
Z2F4eqVTw1Im5mpR4etg3i6APBM/7iwrJjcm5+VqOSnJVZIqYbItblsBzhJxHfOj3G1b/3EWY8Ag
zt822VN57w5Of6gax/BHFV+VcVGta4zS6UXrHc6qKpHNEEFiipdvMKx4txVz1AMkFH8CKmmPlWee
t21yLhKyMeBmeAZ5gGE3nRrITXLS6Ao/GgBLRIhqkGxyJ3kQ0eseuI1MI4rrzVDOEY6Qp9rWfizL
A+Sh8qSpk9EMy9ntfB97ypXb4dsxH6f/uvtsYVDftuO3L4fIC05O2/pTS0x7O82239c7+7T8t3e2
XRpPTZgRXkrmWZSbPOWnu//0dB+z8shwK+NPV/qYlTt8PKA3MM60c6K22z3/yzKRV3a65B8/3qcr
b8/55WHkaf/pDrZLrC9rbz6RpvvZiZZEqq5LIwQ5+bLuy+Lf7UIOgLjWl9NoMmm17S7ntn3kaSsp
zbnts23+u3VfLyNP8eW0H/s4xvrQk287DOL5PkwdIlwtj02X/ikjL9pbubUX7frw1yLUDfQfqZ//
1Jt3ZRZVbv+YlfujuA6TwRqOf3cKuYecbKf5uMp2N//yuO1O/v1p5H7bLvJ82zpQ6nEgATX/WyFD
QjoKAb5/DRm6eZ/+z/X7nPyqPgOH/jzsL+CQAdDHxA8FZxTbBp6zAYckpshwTNoNE1i9zaZ/KCcK
dJBJc8dRjue6QujvH8qJ2n8ZaCramKx4DvR40/1PgEOuhwbjf8MNYQBjahaQUcvSbM8yv0gnNtAt
1wmO91XXJD49nRCCfD2sRwT5MaKwaXSlkmCMCjUS5kDrcDMG5K6ASI+Tjtgg8hdmESuBYV1Vk9BW
j+3pY4JyAGlh6DqBUiwvW/7eK5su5yr0YEoXm8ZAzsokv5yTk8yBRalk9Ms7YfpQiQ5jTXeuKYbp
IIF0cqJ1HRAMOVt79B6SAr84uiWeyIzKifPXnFwcCgO0uMBIScOM7eP/VDf0K+12WSBe/PHR/fVp
b4tyTqDq4nBZT4lI+0ZiIg1ntok1kG4bTOtSImw2AVSpYTopFsBnwAlyfR2Shlng5uJysdBHHEsQ
MjiZCBjQWFUPOKFj7zsaILhMAUz8mHUGfTpn84NVi06L0dGxaUzRiRETuZgmZJS0RPmjVVCCuYyS
kphw54z7xVLSGa5btc/BuOysEH5jPf7uC4QXBjrksFAZtXnFdR8Pt22qRoelG48AlBHeUXAqQHOh
P+bz+IhK/1ELyZ1qbkHEWyPuHrc36JNYx8VpArVOYaIRPerBN5RZewnhpL2EaFMdR017DbMscAxh
MjkJTXbkcvCbXgt0cNc8Qb0kFV1+6ewg6/bUbp7ytW9QtSoBI8vfL6LVPGD45rb9nVlN9l6TGJRp
SEMYuYtJ4tB+76uyC6To/uaWQE/yTzX+bR2jHhjI27LcZ1uUZ9jWIVqOVxjo9qBdhpqUxD9O+D+c
5utmedpIjxm+yNmP7TgQrWn74ewgr2nJm/tyD3LxP1/X1h5+viUK89sJvtgTyA1y3Zin61GxPDDS
hy+X+iiCrUi+bJaLc5lOO3XooFMIFwSGcvWxpWe7AaEkAGkDS31gmrZlublFhhiYrhjjyi0fO21H
mvAAlt6JfXQ6CciJz3bbuC1u67bLfwCvtn22K2/7bOuAAGMjipcK4stcRG74u/228ynR4B3azLva
Vm2Hbuu2Z9vWZZ1+29rCQkYiwnTbearaEgSB6JQrov9ed7jWB4PoX7eyJ/51Vhf9bwWJhnRAa1CX
vXdViwCXCACVPMd2ti+L8lyZ7IvLLZ7sosrd4fqYcL1y2Fdc+u+Ok+s+Dpb7yBv5OMO2vB39ZV1V
zDoCpmp1xuUAtHP4YgZTQfyjh0p9kXg5MrRyOcnRhPG/zlqLCJrkohr9uqkeToWRkLChc5c4ArC2
lEjkJQmc+E703GSApJW90k87RXJXuU0VOvLbrnJxsE3tsGQkqITabC4mcigvJ50mLFE0pR0O69Ld
y3VyPzmHlgnYrm1ZHrwtbqeZxOhfLsaq5e28kiwRwrLjRVE2o5CY/XNiVR62u+5aojLx14a+s/ZJ
hlTsoMHvoYb+PPm7dX1GZKrFNFGUiUQzyTldfIIf4SxpnSa3RNoMXHfUjnOfech0i5DLAqL6oJXJ
zdedM3mcXKvI1xou0iHV8xghRPoPcjKMhNxx7AKlAMH+whaNm5wkuqgUxaLcoKFki0VJ9ay283iG
dd5dyInuqICdypR4HTKKPxAGs6COruRaOkOB2NZMwewC8zI1dHacicrJGkCcTCZ1+DaR6+LKelNL
TJRMoS08C8OmUUxKi+ctx+7cRTXGQp3dI4zJHFp7u9GswOgIPeBJTKA8Ymc92FjxFBNEuVFvD5FJ
9ickCLKkxPLlby5/XxniQWKHF0auHOS7YwnEHiTEPEJqJjT0ltrbJlcNipVxsigiWTCgr0+mhihb
uKrmhScUf+VcbLV/zkHaqYJsgAJVEIYBLCLCUboMcH3EukQoTo8rAJYmaXl3aUBCwZqwZnOdvlFQ
6L4bCpzSmtiWhc7XGqCcHQVJgWJvFgtXDqjoIGES7yIvBsyRXGXyZ9chyA5MzJ2VKWhFr86UvTeU
YfDnEsv9tlIuyy1ygmka/bwaATrfqKBSfixv2z/tJE8il3McVw663l9/XGelZ4jGaEouUTG+udqE
XqwiZB0xyAZdKQKrcjInqJTWk3HSihP+VdZZF9vlBPXFP+c6SRGRy/KgbZ9eUQV5RJ7zr923fVqb
1Ii+qgzgBahRTtZBjM7lLG8ZMSIJdfzb7Ysd4UtfIdH0ZR+59//DOrnLx1XkIRjN/I68qA22y8m5
7VHHeULZYilwrBcPJUtre9wvi/JBM+VorfcyXLBNvgQbtmiP1ocHo51tXlgRKcEqh9ZsO07OfcQ9
tmO2zR+nRcQTFQPRDMnJp5jHl8tum7e9t3WQLivfyA1C1RHCFyJ0JyefYnafZuWmLfj2dc+PcN+/
3v7pTF93/bT8Mfvp3LMO5McSsGl56n/aLneFo16dO+33p2v8/ezfX2m76WzRHhcPr6lPdyBnt10+
nUJu+bosV346/GP7p9sx8qPZkT4ATa9/muR/LRZVGpgN4G25x7Z+O8AxVVBWK17vfx0Umj0ytVaO
YaGclVuG3NU+LlEtjBDR3pbhZDmR0eVVhJiz1BywJBGzW8j5IwS97Snn4jzW0CcWWHoZoZYr7UEM
luXsp9PpApCuT6hd+3JWbv+4klxO2/VxRZv70A0I8Afb4V/Pud2SPLvczM/9AOkYX6ECgZ+x1b/L
b2V7x+WiGdlaefqIBdpjCoF+20stEJoPE3ohNKdwG2TwLZY9oEn0dbaJW6Ig55UDWfu5MWmKPI0W
T1ivyYkyCls9OVusmQXZUGzy3tsBIOjsifGsjHabons2i+7ctljMB+RwLNctj4tCAL1zYwGAJ4Kw
YNLsdsM7+ji/URfw86o5zhlCg5b2LSpQO68GWDjxrrhMukVD1958iRfTC+TYOuM0lXfp9UYRfImo
bUP6VUS8zIhmRhnKFOSbjjFBRAc3zgCIGTTmeCKgopy2jA6H42TaTznPYlnzZWf2B1Wl68ULo7Uk
sF3kFFbFQkEiu93GrjIUIUexxYzEYSNUubwJr5L/1XE2zUNI7d/F2a5fk/L9c4jtzyP+DLHZuBgj
x4NVgm4RFrO8jZvnaP+FWQYGx5oD/Q/XgM2cxHT+C8UyUjiOh4+GoasQ6v4MsZmE7LAes1RHRb0O
Np3zn4TYNMJ4nyNs2LhjValyIs8V7iS2ME3+xMzrnVRV+lkhZb7sQAzhUa/t0BVQh53+S7toX4ZH
ZMf2OMdaZyyyPhXU33iGaDzgl4vj62xZruYRLdQs7cvFq9IiQq56mGLMMPcTf+0vEbzBnsPuj8ht
zSiV2e/a9P97WfxiPj/zYIbW2CZctv2BrnpcIOFwDIbcB6cddpdWjUDS/3BJYX3y3yxgIFF+flDx
K3wq5QwJz9DFxfTUg9dd70ErJl0Qhbsl2ffp939fqsRh/+lyrqa56KEgz+KYmJh/KdcuV4hqjU17
ivopvIjB9TqmcQsbHQ3U0m2ukw4lIkOogNjYDe4XnOCuvQLYaOyAD8T679opSgRjlBBWORrmfrnQ
Tk0NqjVrW1h7zTUGwnkqg0VHfQ6dUdtVqaYeoIQAJjB/j2jzzpQHTGynPJURFKjWKPojgnioYDYo
JKTTbUhid1+k07Vpox2WrF1KF74r93bjAioaIbyhidVX6tms9Aeyt6a/quBS5gW0yyoQ1XZxgzR8
TJaw3UO2fs7wbdkpyfxkuDXgCuwF6JeF364Hobat18lpmlacYRw12kcI1mhxp53s9rVbEARdjdcY
H75dVS5PFrJ0UznAW8qti85GxwkLkWtnQvvGsi6QrT9Pev8LGdUbPURg2yuNd+RqrpMa2LA+Pk1L
ve+67lqxpudFh0Tu9JQsosFAUe1wn2mIzE9ottgdcoCrNQKoB6rc1b6Nb/ZuHYENEQp9mru09uu6
fVGjhh9Gr1DaUA4YJsd+UTlAXGd33uPu3GS/tFJ/RyUJxy2DX0LPkr2tcyo9AnbkugWEj/W+0qpj
PeVL0A5TGFBsJ6VZfpTKhV1lRdCj87Ufal8rQH2ViSaUWZLANKsXJ0KpKCEIOizv2QpI3jb2FvBR
SJhPC1Jc6K3W6HEDdMmc9d0wiqeo/k1f4nXomnzPCBuYb9oBBVP8JUsRhJrqlxCsjQJMXi9d82DY
4xM+he/qVAm17XwvzlMY85O6WLdLdWc3XrEnfAqODyX32kIluAcyaccPUC/rXd2idVUq7FJVgal3
SJcwLneKfNoPOFkCJwUwkRvGuC86Ss3FaXWyVdw3ecYzIkLk+ivzXXGQPdD6xDfx2KCLcYcNkAZC
PPmjy3iCogvR2FH6KxxosYEzUDjDH/pHaiDJnFbdb68i7a7EzoyZAAKeGXsrq/Gu5mjx5biZh/pq
+ziwQPaoauIe3Ehj2iFIRnjM6hgFqZrq17kHB8JuMj9uuGenK+89rX0wV16TXNOuqtQDuqp4eWCo
9INyJT73uRqUZGEOU8P702Q9ftRgg5BvROwbGlOcNWB2Fw4AvC5/aM+l0mmwsvTcO84V+Ui4vwwh
hTHp7bFW6DDFTb/X4uk6qpGGcpKP17cUSlxhU/1C9wttBTe/j5YUxb8IyGxvomnSEmhDWJoBv6LV
ADnBxBoWEC3Hzs7ivUGU/hHvuZsFuQvGMP2L1tiR3ykjtp01iH7HI7IOyQudP9hkM/SE0hrecwWN
qyVWT+NQHPh8LzH7Ss8okENGMvBTyNq7hMDHsRu6a7fun5SytYhTUXzyzVNRiqLeLZExr190nc8w
TxrQKmkYJG0YBZb44ioHjSjnqGKp7Y0q2DU8Z8Bq6OlpBJs76HWQRRH+Qr2QiBC2Pa2ivhda/w1V
kxvEcP3V5EvVxMSwjMLvBup4s20Pnj09jQ5l3Fkt9pdlu3e84b5ljLxLvYVcRQSEUokXaD4hfeJg
sCaByy1gfjSz6VN/Cr2pFZmK4ixeJ7eCQLroVGZRn+ydOnnKje9to6M37sKEswr73sIiNLX5IGNk
25Zq+d7XyKCEKp94jGDHWlLly+oI9ZOlw6hzKfpr/EowbsmRAytCHsprdirSi7s0Mt/7jooKjAaq
pC6V/zztSz18QBWDzfyo5qq/I1FHXex5wKTsh9ggisSN9TMrS6+6T8zkvoUVOLTlk6JjGdBi+oc2
D9h68VKsqOs71bOnT0/klZ5aT9Cgwlu0V2rY14wko3R+IhlziJzk27ACYrT4EcvJfNcr7nOYRB3T
Fi9tYj01ZTBGNTp4rfFepcuTbvE2Uped1dm4J2tyr6nFfeE1f3irA41GR1RcfMeog+7WmeIiVXcw
Rxgfqou1l9UU6LNgxGwqBRGq7npQKQqcOmtQrVddTLHiLeb4uJzsatJUFGsMPSgD3xdNAotM+4P3
y3zd5gqtJiEMBuz6e+Kgz4cK+GPe3yJ42az99yU7zSP1p+LxaOjVIwSiLGf83F9EkSwNTQz0b9g0
AvCY5Quc01U+oKbkaPMN8YV84a26fxHpf8y/6iN+6R3X9BeNdjSpEOTs+p+0yMhu6WgQpgKajBhW
oHbFvQPPi6b9JTaiH22GGE/ioCjsrNkVXgu7wekCDeu4o0fkZ9/rRjC0+duqEdpLRa1mSW85gpyI
8q7NjuRXC3k2CRBz9qtpyu7dCeZmVUMT7esw9Senu0+XEpKx12p4rNtCCO2qRc7c1+J28Yl73bcl
H4U+T6TL4hvsNK+b0lJ2Io6Yi5Yv7vNrI+3vTQV2Ib6932ijL/kJ8b4eyTFkIPzd6ameneJgWjrw
/LRCfGz2/uij8gh8CiGfAsFIDUmbzuURsBOo8EmoA2UVKqJ8sbBWEeux++UJPw8/tRM1oJZVjnVd
QGVL4ojMSkjCEQXoxxUjedXJbnsda6Hcbta9O7s/WhBO1B3YBsT4fDXOGBQa2WpnaREfj6DxqBan
olH93VlrUKMglKa6RgM4X2X8q3oSqUvYn2p91J+hou1dqzjmI92aMB0up7SHsgdAz2osKBiFfrUq
NpnXgeEhmjzI71k/bYdXuakmLjXrL5NG2rvK/DKuO79q1wEOZ0MWMwId2s738Ror1LHm6xyiL5vl
6A6NUxeSzSLLir/Cuo9Ll+LMcbFKvexxXAGR67j3+lmevymVkIGzsRtzCJEiMQT3aYmFjqCJEHqF
gvO8RuYFslbDbpz6c9qUBtL7k+1Hzv1gh28mwlA+AscvSq8Lb+2F0ljGU+L4VYRZ1FyADKXie1BG
99x6vbtPdaSZu9oiyDQfnJQOHI9S74sWwTt1WN2TYrZXQDxhQNvlZbdm3xk5tweoskAB1lSQoWZr
hHdK1v1ga3gQl4RVZ8dQ6ZaF867RhJznaiGh5k6/VgcV5BTEpDtCBRuRml768dHtBxOhf2VP61Dx
Eqnujn+gOmnTW3NSgrX7TW03XUIQvIoMOF79TNzGnYbHFOtCjBHC16qhAfq4iaSJQcNZJ3O51RXY
JXPyohVeghbjFOFrl4N2RVfYjytMwozEwyAaEc1UUZ+VKIS91dfApeGUrlgjwL2oMfsDh62nPZA5
BqEEvs3HxUgejNgR0rZjRDLOLIWSAggHLyz3WkX3px6N9ohi4I2ZG/QDjYuWtjeFUn1OwKAGlnOe
K+ctdE2cW9A/PtZwSNb59+jwUYWxVl8naX6mAqZT0OPa5/YJaHEY1ader2DiEpBQmu5Xx6cZVPXv
pOCFiMf4l4mOJgLYzkI+XSWBj9akR493ny59GMy4XlnzbySSYMmVOZz/uKLeRi81EVVuoyCKmhvc
vHyjqCgSx034XsLrpLLTvTcfQqcdcVCnK7ZcaRO4Zn0oS7zKMbiiJKCZ2QVcLNSm/TQKk6tZCe9y
63eU82N3NsE9bOqvLewpA4QMsNaY12CurCRY3LAJjCR5y/oxR1s+YQSSFjss0JXAsxAnYHBLz8bF
gjose2O3NnZ7wL+Mll7rjL2iw1xBWnaIdKRfGX1Bq2wcOI/Wa4G0M52t8+q2412BT1WtW0B0o5Ag
dEkmqrPpXU39H+h803GbszdGRaOv6aWxqxuTvnDRHhUDJlNdR7ToJFF4jaGMGAiSItF6KFX9u6Xr
6D5qubtvBaxDq24cVDB9I9YoK9Tp/Bo3k1qFEpEikZBVQ3z0NPT/24Fui9411WFMqY8g1XhxRq2I
5vS+sowrM8ne4nIqadvOg6MX/pBDxp9N8waTld8DA1bfaXLv2Fp6H7gMt1rT+V1E+h8lJgkXrUXX
tq4Qam50flfbhDgNEvlsW9g9dSoGMGo2POf2+ODUDnxAtMlpguIzSGveAj3s79sYwUgUfwJEMm9I
bP9hIfKP43jHwHZJnww1F7Zx03Smj3qDksZBz+3OT1yjOmj62Fx2dC167aCoJNEBW6cBfUqk0WvE
DtJuYLABYD+2B3zX1exg43N1jByZIYAV17k/+kyz9q2pfEOT4EGvR5vRRAFXyFjtnVC3NGMM1SNc
rJq2oxO71BgHpidvxCHHsMJv4XVeWhAFswovwTCL0Xa8QDraN1XYiWE2cixEbDwgrL219iXQE7hw
aw9TmGTS5I0mZuXIScdLSm0zHg3z2XOn/nXOvW82lnFnelbVLp/tEERNbEPyR6mRN+6KjnBxHGe+
a2/yboUVIJQhOLDDBH24a0sfnWUXzVj90dLNW8Wd38wW5Q6E8fl9o5t08jB6bOlt5/Z0LOr5zbUs
j0qR70zr1CqYwpKxO0jFPaXL696jkIjpx94xIw8xH3S8XbOFj2DPjOK6/mruxeeWttOJpOR+LSDE
6svqidEmr6eXpf4MHXFyLOU4TuJNy7FD0CyMlECLc+3DFDNibJGIZlCc4KbEGENFFxNc+4jjA339
GDH3Az9VTJSWCASaCarl2w6xh454Q5kFylhR16QQmEt1PSEweVlNNaZfOcY60Cp0sGhOgsxhbOLp
qcYH7ArUvV0aP0utRvRgzKC152+OEr/AHc2SX626Xpj0ana11bxW+OVQk2gXmWZeNGp4NegwBdz5
qIyQZcIMTuQKQWxZziZNsO+14JpiBOyo/3l/iRee7K78qS7oPVQodSxVfV8lymuNAjHQDwZfhdrQ
nODfOMJvsunm7Drbe+jjsdvfaog6ktNqf6tThltsnRMrKLXy6CTQsjKhFj/MHtItDwB5AfH2ldDj
zt5SA5VLtTSxjjQh8XOZb6VJ5JBs+SkM4SxDNbMHQ7sKIeW3mFqN1ndlRhN9ta0YnbniRncJgSX4
36FqhNVRiZalAstgSNaDWQ/vCD0+jEX8zSnRi08h4tg5jGF0OBDkyKlUoVkjWabsi9hszwn0hbq3
dCxXsRMK8R4jHrVDnhwfFyfz28xFuQDTjjziDijdq7k1UHkxrw0b5g6wjfSY1ujt5sZ8Nk3uJkfh
wbTMK2+1UOCO0ms8VhNi5ILevBp3tZJzl9Gi7EyY+simmEcQhM7eyQocZZsndBBrf4bFHM7pChpm
NPdRXdzZnUnNTDQpWGqGd/1YQkmnY48SM5VgWCuwM8a73phbokNU4oNqf8d4i1QJThtFK1SUUd6+
NFz1nNwpqjuelriHRpgOf9ix3exTlFoqAnQ1xaV3EX0kZ3D3+eoKXdz0yOAImnajAWYK5x6vPBw1
UFS3q8rxiT4/1UviHcT4LrOaNliaZwwI8D2H44+k98FOU/cYYh+JLgdP0NQ3g8PnGC95fJWndH8W
U7moVP0hn7DDKnsV9d0VKe5iucmc1qNCGciIJzZIu2w9xJa5B+FT+lPXLfsF8hv+oTjOoyu5N+Js
Z2fzeD33s9CUjWGtERI8LcUyHRatmk+K0fqewVKV18bzkDpXQzNNh1Vpy6NprtVllcF0SVdvZ6i1
ch6t9MGJlOKMVue90SBMAu0ceW2q+kx1LtSwQqQ77fjmYDfHiNz63ULk14iiwm+UyDoZKpiCZTXe
4q59nLr6VndiZ2+Ered7y3KZQ2I5oMBu8jl710gVtzhK5edR12/zBjexeUWKOGoQuC9oXYsFtdEx
JuDUXFLhMLAXbTWZOLwmGaalMaMmDzAErkHQmJfQwbPLUeP9tDbP1VociwE7KzemZse7lmavHVAv
t116ck5450H1LqbO8AuVDwkUwlULqKia1+V2nqbnECIKnC4VBcwFoQ4PAerKMdpzM8l6MX3C1LjF
a5RIsY1uZtdW0XEKoTCOOrmi1iTU2ljPoTAH1OfQb+0WOQnlZ45oPJpkM2IbGa1CjtjLJApQt9qz
1tGtQOPuUENDjbIF8Su8mNDoQ4BmpO7V4tA6dKWHD0gHj9OkTPEgQr4GFV/hHpLO5kW+tJe2VdzH
qBAHnUeLOc0VPRaoMkTaKBmofLbD54O0gLZkOAgL+K8JiQvBg+WwjEO3N8X71Q9gqVTTXaDPY7CG
FvRVruB3sHS/7NAkXGfp372I+G1eBl2UIKzQRgyNftqthk3e/v8Sdl7LjWtblv2XfkcEvOlHEATo
jUiKkl4QUkqC9x5fXwNZHdFVp27cejgKnTRKkgD2XnutOefgxD16Y11vi0wSyZij+Qh6hWcFSkeu
E1KShHHnahplOfyUdt1I3PPc3OOeju+31lU0BVNeGTHdx1QRzn0MgGEcD3kuEQQwyslFLYUvEt+j
IDEcWSw/LcLeySev0w1bkbQLCBn5lZm9ekbKAhw0U4vnPbQ8LQ5gVvcMFQybI5DspaRLH5nwkcXB
PcdbocrqhiuAQzIrOEBYs6StKiv5zhcY0GRVsZc/inlcZ0bpr3pNhLVkYK+vRiq2BNXt2KH6VSSo
UY1BFLQV0p7TuP9MQT9pRqXYsZwLdwNQpBMpg0YGRxiuZzAzQABAfNc6nSCLVB9gbwNdWsJkl58s
tua9MSd0OBAOEjkB5DQ6iTWRnDF9zo0Ve3RRjrqQCxTlFqtJ+hUJFtHVOU5z8g1twDwWEpalCQgi
EHNfdR5k2B0c9tpVNhSPoVUFqEGMA3yJXULqltpa1t1a0s/kx4Ecxvlqwcbos7vwjbZ4P89MT7N0
NlZTqF0rQm7bUoHcJqiu1oduVZbbTq0+K207MXalR8qRvNH8LwSjrh+bJ4or14IEO1saeS2RZJEW
Yz6VEeMqITO9gdE8b6WDoNPGrhrSwHjeB96FWdSfSb3QLC2WU3qjRPSsi7r/tmRaypGUnnRYMloS
ULjHzbQuXkb9oOiTQIufUXqrZZSIBnteW/tuqTeHoMQrRODYXVgm+WZDYsxyyAjhCotaeA3ycKvV
hURnAA6JmChPPyFJvKo+TRmO79gJVyrUz5LEu6mbnnFgHpgTXOEmu/Ig7MqISKRZrj/HZCpXQ1ls
dKSgdj0WnzQGn9Go3GdBvQ9J6kbtAChUYSFT0NsFJXZn7vjPRp9vqpC/qzW/kAg1cWiduKi9qbWs
cq0L5UsKD23VsFkmM4E+0yi19LHeELXGdhlZB6CvlPJK8Qc4i8T7Zj2rUWivpleQzB9wEflYVJkw
GvY7OVFpeBas5MQwryqicbUc5PzffaeOOAOnQDo4X4m+yi5SxQ3nmAG2xxgee/A5EsdagBUwcVIj
WGnqS6Gr1g24gB1EHAIFVpfcr0R7bExwACU1t8aYRY9rwgNaOXLq7cQjSea63wNjIQBlMIl1KeN4
uBZ9tTGM8UOGx8FB+9zQX1rHqqmuSh3buxWTlKNtch9KbiTrx6Qp5uPUGM9ZA8ii95EjZ5ROYVgM
azU/he2wZGfVit3HnNzFoKPoRJ+nJ2wzIZFlhMqzJKQwiCQVh10rxm4oRF91Mo2nRmPZjwR4G1kQ
8xo4+82I6pzWMEoYhcVN6hXzqiV09CZIG4SyT+VWxoyI1rq1rgOgmexn6K0vGD8XQeYxhwDxPvas
Fi0ROL15F2o4mWFM0BFYWkbJEK7ps6gznWmS74aIu16JJ3rKy8G2VTaaTyayxGOV4oKxjewKrYZL
GLNAjuFC2tU57XeUJYZk3HspeKmrjgZqT6LZhPdgKViqihaRNPTpXhOuTR7jHK+MC4DR4jAwcbjq
RFAp4ms2SJHb1KK+08boGXdVsBOktHHBi7hCIYb7glmdLdb6Q6sGdZOqF9oCkVf7ur/PqF0wMmBW
LeVNnSUvvdFXJx1bZtGmtTeTZO6pEhkms3BMCuUeTuM3mlxmQzT99xR7NbT5cCWMmeWgV4IHyWm+
G2d2k6Zg0w24ELJPWMbymZnGEgnW1/dae2RCFGwVVSOH5FmBXZBaWgU1qSIl/atqqVP/7oWBwA+I
5RcUAOwGo34KNLZss0tOikADOKOpStbVsVJM+HtaDlirNO6aqsCGGEmb0CzLjXyo2jPB06bIxfu7
0KNYwHgxYMXVytiuwujr760rYJtXT2JKgkRSLRVoSNtvEH5hJFMIkSwvZuZFRAPkZEkP/Cpwq4zI
N2PwMZyX/Yc6GiezF2koLM8555Vfpea6y/FXHUn0lavytwuIjvP5sVYTwmgoC4V0+dD7ezf0qXW3
ltdYLOVWlZCCYdK6IHeYiog+YhUXhVPkBTOxiUZoa5G3yLgX4cZmjMhSs0p2MwA5jRMrs9tJpr6K
iFreybH1aQ2MSSNfBdloIvJKqABikGi2KHXLQhTnjq/S70h7/9qpN4XG4s4oIL8XIFI5y8I/73C3
1hzVRHNtzezKc4N8h2YlR3bhN+6HBZlJWkeez0SzEPIfKxlkQUibusx5Q54HYdMiXrUqjk+cvagc
RfRGo/gbSaW0tkLLQPC7k1r9e25CC2cNKkxUAYoTGu14+vtd1/QSiXewG2WdOAzLj1KnM/NilVIK
RCJbRBv0w0ZVVNkeqI5XpWLmDhzWh9YmyVZKNsZ4lYlGRkqWaXYASwqgxFQgoma1DshTiPw988p0
J/XEhgEb4j1bonQuRSXYFkMPR8MAbBkHnHrYHze1MF40UzRoWGTRuRXTn1Rllxn1uqOlYGLFkNO3
Kla8WrQI3lLfQY2O11mbOEpGl3BJaw7m+DsXDcakMqElRM07aud/aL1AhBcvf1VmH9MQgI4ZgNbH
xjEnxnTuLFvQ2/hkWSLWmLnPKJSqZ574dKM4TAk7MSJ3kIznN4CkAc9kF++1mrNdGVjI0zm0smkf
Co3Oglwp7bqrsNobhf4Hzp2tySnPbEkki2YGbj7E6btRVJdh2dBmjQDZWmTDiwkzUuJ+zRiM+JFo
+u1aIiNahZCXeLj0nCOAvTfveU7qVSh84+U/Cm2+hPMTbSWHGspoi7lGFBDSZgT+M2gF4WOhbSg4
WOL5XlR9Z49G82Mxl3cEcsVU+r1lawCOWpBpatxTIDNaddQ4ghkA3khelOMiWGxeFMd9UAxnKQKz
Cb2EGSESclA4p6ysZABnFZicpCGBkAGW5PefAuEG95FwEUrL1KOv9cinEldEJK9kKtbVqCTKSiSc
jSKRwFWsfFye/mQkU7zRlGAitY7mkGmN/UEt1XDdDeu8VP2HzPGs7MEcCH54l9Tad9j4TMrASd36
/IfPBCwfJj7ksPTWYmsXQGWcJFREZSZ9pm1HBw8gujdwNzopNy+cT1i2hdHXXiYw/FTz5KAk06/M
QMTpesLQZHpLnprkbzmUDMeSR5pDTPndcHR7XyeBr7JQ0xe+p2st1ZEse2MscPPNM1QAvUiZ2AKN
igWyXIcBhl0ZLNoJaa1hseTcmA+3UpwKSN9soRQ21qpm1gd9o3ox1HXYVbrXFdZlkGl06kTuM3Uh
L1cgrqyN+3OiDhKRwJkJAUFe442imcJ5CAgHNobUOJcGLod9bGEx+PulYBcnijUPofHmBMv+v2/l
xXggoQoU6Q+rulvlzek//yrzQ37r75/FBTcrb39/QiTeY18mdGReThZ4UlqVBK+a60g/nh8bZ23k
KrH/EAPiuef8eM8jsz6ng0JEYR4oHicbkjN72UKBMltXiydgpZQSCJCwtDaS5SYC9OYxDs5WCNnz
RZ8LaNiN5Z9w6BFMKn/lrfGTXOELSduoTTO3nPxz2Qz7JLTmC+8h2kHU477W1oYZdXYp9mTXyGUJ
uwc/ZSBH1zxiepx2Iflv3Y+msY5lOFwRtiXM9/n3bhIb+mwKN+KQlCS1DsKgbnOtLdy4LN8T8Jt0
Eob3GHRLNvr9UdTD3htMNUMdEJHIYinHoEZoOZH97inR/BjLocMRSesU7HSyz7LRswArOVlJKKOc
af2xImcZRQu+FNgoG5mSKYtzN7KUfR35CZU1qTNoR8mTLR6jjDBjcVjM6L5Ym0euYNY9wcABVy5v
UyIwppVb0uyS1h70Ac1JU+/pSYG/mvt+3aa9thNkjKWhlKhbBd3fShPH5YQF6AxScGIUv7QWKdK1
9GkBn8wiwwWsXXJ58dh0dEoru5BQnmbLk64iz7OUMXrJleLUD4Zhh3QO11LQWDum+NtKXHh5cuG2
tcXRB1xmnGWM3EUdSd/ELow1yB6iwXTBUDcgoamggqY9KaJMss9s1UsbzfIaxmp0H7TugUon5uA9
uWEkl1sagNE5FK3NkK5aTqS7Qph+ptxMnggqIFJJuz4MAHY0aD+ikGlzlU/4VzV6ecCSoMRbcucm
OTc7ai0Mklm1BxTO6KtMAmyYuoyniOc/KcvvOVQMtwzNl7IkPjRegj6qidF0vMiQ+lCL99Ai3RR+
6m6S9Qxg+PArx8OqK/BZwAldGXPxGyvaqzZMf7oQLLIRqWCVtD2zN4fGEM1IaSHY+/UTWV64Drr8
zk2snSBZ+VTQaY3Id1Zv+gV2WHftIvJg5ICGpQg8TRHn3GkKXyfqazC2Oel5gpFl65Tp1q5Gj8qj
0gM0tdTB04yUphkH8k3dZuY+pl20DRsQSn3vW9sKyB8yat4Gt3+2DaA47AuxaDiDWPJB7/wZRbOs
HGO/NN1E6bVT4TNhj8NjU6k+WaAoWGo5Fi+G5OfrvMLxMDPtQeECsrUtmuBFog/paJLWv9CBJRxQ
0IQXZTAdkkmWsKJsvLUqo/VaaKN7pQrkVdaVeEetPq0C1cgeSHbqVWUUFMChzpCTQTnJXByoVJ6w
lZ77NWxIDoJZnNQLLZ47XIvK18CnNh3FLn9tK4ZI5ainr5JJQm42MBcWcSavaF/Gr1jD05U81eEr
vVBEc1ISvIIsz1YtRepjzBERpLFlPliYaMg3pfFAXlWspF6tL34CnW8qZDrcyKPMGkXi3/+Nw1mG
XViI6zF661KwVCV2djTpAqPFCjRFTBZ8pDfDyQ/U/tS2EbzHvFQOXcgcc/n1thradWmReiOnhnZs
pHZfxwZMRd18bRPz0ZKBy4L9lY5D5HTJMl4QpATqTfAezy1K9LBmfBw0hqOPKpbKPCZLd4jqddMR
CGeS9+QIYyE5aN3+MK+c3KiuyQPtoWVXBbPRWpSmo0xdQmMkIaS1zT6FiRBhUSousR4PpP2ehkEp
PLDWxmXmFQuxfsiDeAd5MX3JNJZjJsAQRH2L9azP0UXx+v2kNvbEdPtsREwE1RKlhJpri2BHIIMy
rGmAC+s6CnV0AUZ/1FTiidXBN3GCtcqSNv7SBvG+rYvZqxoSUwUtudRRtOnqId6Ni+bLn1nk+555
8qiQnVWYw6qdd35l6MASwcaBEBbZBNqPXCyIrYzVZp1N9bfpL6m+yUleVu0AlJStZ13tdHnG+ajW
mI0u51qmJKsBOSiLO4sIHrtDVbM16GHF1E/3AGEKOCUUEqZlMNFmqFhrVJS6rRQNBXvaw5UwzPmg
aLoOzg/9a1JZrqlM3V5SB9XOaQGfjSI+MPnaN6ToLITbwiXnXd6yIIwbbj+NF3YW+rFCxDq7Qx/R
PDcmskIn8gtUY6ZKS0Nt0+k6Z/oRiOFEHRLOPSeHmMGiGj8a8vAvwTTKtkJTjGV79pSimnYcheQg
ep1nQFsBbYSDUaFtyRXRPzaANVdKDdLQEq0dkrhVXigqs3/CsxuSZZOuMpxppCfAm5y3adjOFyiF
Mp26oylKyakxdXcaOvWQRj11nmGYO7XXI7uLyO1OxcnrA2E5l8lnpoIIVRXlKcTlz5TWjxAhM3fW
dNZLhuWjJilHYWbFDRsyCBtWLdLIwMGMBb3aro4Pot/QFIgnwx6t4YzQYjRYji0RkiJ7v7+e9DBf
iVP/LEbmI5NowXPtiBBWR3XYgyxRPNk4t2oHIy9kYNOVcrYTIKuw6ncHqFTF1pz6gXiHojpQmZ2C
2SdGjfuN0XqyUsQQDu0USaiN9H09WuOuHVUCiuuegFW1WzOOBWWDJmKnGUK9HiaUeEXwLojgM01a
xt7UVZdpzNgaavKE2UPfZJljUKiYS/NnUxv1yZIFUMdNGrs5RF/PT8jDtXzEVa0e7DoTKF9V1tdG
4QTcUxDApAGWLOSh4szjyCzWFw9UNhM3Y38wCGYaxrTej41+/ntw5JO060wXvLCaNyTuB7QLUBD0
mocmVb8KOkF6VQeIueP9uKlsHDUDOW6a9/o6ETlHV6KMMlwITnMml4dm5nghKFO2znSVto6PmwgV
voE1Gt14H8evSuCnu2TOt7oo63tLbw9TrLUbNY4vWjHRJUkDYlortdsa0cBZqA1SibjzTtrPPfPB
ctn8//7a3y/98rv+bCFL0+qJZnWGwTjTDWVT680m0AAQIGMzSfCuY1f1q2yrjJO4j5bf+PudnDPm
z8Fv0hFvfcc8mrWrXvvW02RQtw5KBX0XEUzK8Pravw3I3e+BU23Jar/kb+ZH/8ciANlWw6ckuAKN
3zVllfrKcUG9wvCVsItfQSL5n+SytgM4RM9CSyjYS1tlWjWqGwKYfw/IO/PijbghZGut/+EXzsVN
568io5c4bxR29ipfo+Y0vy9UUPI82fcuuWXXtK8fxoFE66MgusLmtSb/KqbJbc/nLF5Zd0aE4pex
lU+xslJuyZduuADiZ/LTPDLbEyf/JmCWRlt1NEpynx39SiY8kYrVV18eWRAaRozsI4wy873UrCcS
PmQH1CoB8t0RZXRGPCXpmQQNwyUqOTGkbnzwUw8pjPxSfWHg7TZZejSNuyD84a0jznMV0I4rpD30
mIbvaouwBDdX+AmWdzypyLTqFRFqXpXcsxtVt5qD2FyLyBVZO654SLpt/hq/Ch9ICWglYXtYF16n
rZVX9SuV97JoQ2WYw5/2qDysXcytugGtoBqbgGGi3e+rA/q2FLfcR/+Z9bZyDR3zwpubVuqf0Rue
5bjr38J790pwrrJCansU6EmT9XtjV0NC5HHilNbIRfqTatjlqibeHB3sQyycJZLhHgv2SFx+v+5b
x29P87kZnPhgLRnGDHxoV9qpthpIEN3Nt2GD/aUg9J4lbM10a499jGtDAOche5XO2j0fVqp+7WQY
dLZ/VHfY2noSBJlD3MSrcZfhqnDjCFuR+7py3rod3oCZ3nC8Eg7Z3jzSOOYgeY+36bjcAQEnjmkT
PBnYgWL8qY/Vu3CFmYJC38u2wBX2D4ST6/AIM7R6Rg0oQptu8p+Gkvezduj9naTvkXY/UcMVNodz
zR73gR3iyQKcKduiJOcFX5qHEqNlUz1Z2xDxdbMytlNmi8o2fpjiquMkO+4Mmsw8qk53r9z8xDkc
LcFE7N4ufE0XXfWSfN8wYoEacSCDZRfcxgfB9CfNi7bGo84vWrTVA8cPnKd0lS/+lto0qex8CcZN
fup9tmIZXOI+6K1ic2ffsZv3xine6r1PG/DZuSpBnuRI5+jY7HYThi5qkvA0fqa7+mhcSu+T1NPm
AHphjSq3ckxnfCYfGEJuxhWNS/Gm2gW96AAkhRsF69Bctb/xb9oStLwiGRgR4klULmTo72n6DB8s
ZcoXc75FUI8C3KP7nSLLOyl8MCg1N0RJf2kJ+abFg8TZvVV66r3dmwNyh4301XyIyZpBq7UWjtVW
7AgmIsh1XJlv1da8SeFq+KPbhVPDmchui6MHKS4wh01yS4eNcKdXFLdcUtpB4l115T/NW/xJsBGY
d0+7zoZdPyFWmzfOifOvhJefzOuDeFOu1jWMoZPa/namgXziE+KwHu/AgjRfguq0HuVGvmZMRKrA
rjjrb4NrfPiHeh+ACyh/Gzckf/gLAsTUAf/ZG0xP+OF2qdodQbjgUD/8fWe8pNeUXhcRiHb6oG9P
IP4qOceqo1E04bTZZCxAmGdQA/0G4lFFr9uxJdrGNzrOacIAcxqQ1gCAZQW641mo2Gu4aWTkYHYJ
AiF3NGrPzPaVLZ+8Xb6GnwLZ++Kq+cOJdVy3k406kWEsfNN1s5EuIepjL04cfd8dopqLzc1EMvyy
NS3aB9s8l1expUvo+GxZ0V4YPENbIYBGXqevwT49SNVUp5VYvyCIHOeLcJOZO77ED/TcAq1gO828
Rl1LR3hQDOc2zEzbFavun+BkHktIBA4O9INwGy/WYT4LDFGpGI7WIdCO/g9RzPFBcDkl4sNQ7uyI
ErXbm3Y3LsZ7cGNLeDe2yrdwaDY8fzGHehoGJEc3q3BTv9Y7xEARStGVeLbWmBlW4bv+G+yRiQcM
X235HTwyaeFMJHpmpEAgrMCOPAa5FtkS6BRWCIBFxbHIFL7VmVP/isFa2MUfIpf0RdpK54qk8kP2
9Lm1qcHRKw92u+LUhkymcPifoj2nLGWTv6lYD8XBU7dN5QTbbHLjX6t9FYhocLSBLVM9gn1n0CuQ
a6s5PFkkI5lO955tGxL5oWLUNjQJcSscGcGisp4cBbEMA5DNfA3B48p2vg6clpQsMPW2cVUmW3bb
V+sowdTdY4LUDBsb74EgZB4T6Sy8Jet2Q+kuX6Kf4BgXjvktkrbPmnqZJBvtQucYmYdOmCJI/YPj
f8+MM+MtVg/y7KcBZ/Vq3CPzJRf+BIL5jRpdOlSCTVAFY0Dhkz4/clz/WztBvpAviQpGYEbPQk6v
JaLTQ2AMeoJlwRGu+i3or/q4m/ep03jNKsAA5FXHgBzp/CnfpzeQMOYXrZ8Q2k1+ykAhvYev5bRu
/vDIEfHe7pUv4YVP15V2fujwgRnDmQ9iBgAO3f2ehBvLupKM1ElbmTFaS1uTq8QzbStPMdrp5nrc
wvgG37CRSGNeN2/thvhxyyRhy9a/fbzao9OsdHHvi45x7H9bcePT+5LpBXn5a4NgcNU/hHfiiXHB
DRzGzuY+Upg3rfPpJd2n+R7IAmd/uzqEG/VLta4dfmWULXBP3OaPv1WElRWRkxwTuj6QoE6GPf7F
1sdAY2d8ePslzWYtR4yfN8NZ6w566OHGkA/Gb8G9HdmaZhswKW3t2rHdC7eJeiNaaa/1dUAm/5Wj
uVyTbz9eBDdAUoOy1kCZDDxjzYOZe6VnbkDM1POZO6y5ZCVcNycUVwyskD90+7R1zCW8Zye/8OcN
wc5xG/Tr6WXs90biLtrKBJCTzRxJD10ld0li4cwe6Vcqhbh46OqR7O0GsG6J7ftIwVb+1C+tdWvj
jU8Z+hFnW+nKAoX8SY4eNAXzl+YcnXM8lbuhWge37plUHml1PDGMa+zAgU5M4VL+ISk4ZNN/1c6j
gk/F5VSMMkDfBMWpSnY05yjnUCFFp+DT/JCPLBLpT3ztPwx6dxuw1x/FodqGu27fvqsvJWhnJsJo
Sm9KEdqkq+CBCudNmJEQXhkb6wM2DfiZPtsXClyMc244WADDlemfg/lWfJcfsKVq3JtoHkxK859A
W2P3yH/xdmXqD96y6Q3vIjYs6EOo5BAOLoLv0oY4c65hDu9ok95zL+r2zY1pp/8UQDQc59/ioN+K
t9gkoty8B5Rfu/wVD+pKaVcj3rxjqTklFwvrCPHhPKxcJW62ayWtahQoq/RBHdfmn0FoF7RGjyN9
vSevE3Mo5gG2L0DamMJs84WJm18+tf4qXLIbTplRtSnHmV7HSEW/EHvOP2xsFcaIfUApYZv+Xnyi
W7k1nDp2ggJR0PZP5sKY4uOD96tdtSM6+vh1csG2q1/c+MKuT3fUrRh+4Eyv8o+ocuqf7tA4Eo8M
2xOqOgT5r8CZhB1Ik03oZNdkr9SO5pI15Zrb6GgeSrxgJlXwyjiGZyqH4INnJt33JHVhgVE9MDnl
DTYvqRqL3zZBwb6urbuPNYa7TdtpJwMaBayCiT6FuvFx8JVuwhMBwfnG+Df4kFiwqKhiB2NJvk/I
en/1JWcuvt+Fj3L8EItrnzrVG13nQNj6LhVUBLPURkhNeTbW91GtPPOlA25CQP+1zRm7rfjkrG8u
BrtqQhnPgWYr28Ixu48PM7L7D8tw6h00bLrs35Nma3cMLUwnJdWZLzUjP7d6ihsuo//iIykik73Z
hxR+Mpxr15Q34YMHtEA57qq77Bp4iGxN1s9dSux68dmDFtmn9+BUcoSyqJU6BDs/NAJe1C/mMxxE
KVjNNTYZ64BiObATxOI76LIvvGzpIn6IV+VOM2OJgrcjzgjveH16FMnI2feFw8UV9ukHvTsOCulP
4+8RkCxT9nvwzWqcCTsUVe3JfGLY/Yp/6w2canNbrtU/PjnxjuRz5qNGtouj9YKXkb5eeRh2GbwX
p1mH31nMDIvz0Ka1Ucm81bt4zR7F/dK90Spgv+7eaH201arG2OLITnBWX4T3zBX/iJNbQnLiUb0k
rIcIP/nI20+Cj9U/9S+71lA5BCgXjTNsw95R1v4ff988g3ofI+bdygfBMXYZNrfQIde5M7eiW71b
RMOAwXnyYf8ioRc02yIewzbQSjj+6Gqeda2v7QMx59OE4Y3/EeEnzyqKUHc6hJ9U1fEvq5+UOnrk
pF8TDb7A/ulJKmdXUNfos9nl22d3DZVD+q29cXe+RJ++l20s3xkjx9obJwl/4TezBUQX1vwa0sAk
5hEpvK1+CAc4jBjl19ZkRw6rv75ndALghNtqbNbxttmFWOAv0m1ZbBaRGGc4Yugv5XKINZkwePTz
ghPokbe3SmIs79D2YWiL55yNsfqA7gAkxVVP3DhcpPAq78Mf7K/mCwnV0W987/+wCQg3yc3f8/uU
eQX7xNX3xq1xY43ioTC+mbrBp5l2MUbhdwBmGjCCGz9sfG8Dp5u3oJto3k4QdbZUxD48gBXHdbS3
8Q+xHhmVkYpy0g6P2KvEF1Z5kC/YLY4xHph7cSo+kaNbh6W/KTD1WfsvwS3kebL9Z/rDPdy/UUJP
O/SY4jUit8+RWXKwnAE5WTXP5qm9N0+Wx/BF3GMkuFTu8OTsqh7zg+Qa+20CL8F4q3naKgSlhcvi
yWKpvVNbP/qPYcM05lk+EKgJzoSOdNdTSrvTGwd2H8bLgSgYuXIaV2Tkx7Dv1dpxN33V1wrmAwQg
RGFAtO7m2zTuLac/+X+G8Rk3rpB5mugVKmdLG1X/xjgltP55bHD4cIiDniRBE1keoPFUDfvy13c1
eTOrbkYF0LlitQk8/mDhafvpVJ5ZBdEcWruJF1t79Yu2Gz0+AfGgrBsGgg88xqENZZCWxKjhBdpG
bJQMt05L+YyX8CunLAvX41r8rkwvadYs4E+BhXwRLtjlxjiWn80bdgqZg6d0FR6Rtgq0tudR6lTP
QAQ9WKm/ExjNAFflu2TUAXwlpQXHiGA0o+aRRryPoekjSHwungJBgUZDJEV7vLKhmOyjv7+eIMLK
krbiVrGSfSP15jqu2cfxPPlOFGOYUub0TUgVOHqtxvvWG0HeiVrOt4GZgImnd1bFuEsiai9UyihE
h+6SiHHlpTmvJyx7rM4TD8OwfImR3aw6Jht4vGcFGVxzUKWRcmkE9/f3y2jWx04tdS/RwxQqQs6I
UqWgTGtSC60f66dorP5gCR2wOeRcNGHRJ6yzUuCk8veLPj9SQwg8hgs0MREYl+u2jigfQvOJyLLe
hCWFObpHLIg0nlW8pyg5aNFO87eoxXchuQR0LIYyMBENAHodyYxV5W85AU+WxxzmdPPq8353UcX4
j9xfp6g4c/mE7wB3nTgRTT9K6R/91pcpYYMO89hbrMsNj4qI/5gL0anyBr1yZgvDzPY4Xo2mS7wZ
qwWdGQZnfgmC8TmpqFeX7yNzrFCLNN9CDOopLW/12Ly0wpywRhIiO6afg17SQp2eUykoXquKGzrr
rjQBeJyCTSnIJ4WDp9X7L7mk3gyfw5EhazaMEE4stbKRU//qM9xZD635Wnaz5hIwRLE0zo9hls9c
DgqYQvXpE5XfpgCHxOg7pxbHP6asCTvLD3H0hRtfqQ9NPjbbDpcV60yabmuD0tUYN4M4hadawHSC
GWPy/KrzejGIVpG6TDEb42imFviUnCLT6mkGVhntIGFWPcuS/0w0jUGHGj7MVKCSgeTjH33Onfar
DggfBZ+nLulSV0spF5aoRAzsp7gKOQ1L5ur//P8o7X+VXLMET/+3QBcT8ZKh6ZaKO5N/9B+BLvqY
ynkvmPVmUMmHKMibAs/H+dGPtk3W2llWebUakwktsxnX0+Pf//P/M99l+dctSRFNnQmR+o98F2PU
xlYrjHojJsMvuARHbAJaBzFdDGERKPm1TrdLxCv97/9didih//G2JXlJ/dYYbqlL8vd/zbERG70c
5VGqmbQQsV3jFKt1LzKGy6TjhZ9F1PRZfcSGBz0JPSfjZE62hbJVreE/Y6T+jP83+Cn+1RVY3uM/
r4AkG7KiqtaSQ/6PK0B+szghD603vkgsQlwJxEIIP2Fhooo8h+egZD65BMJw+45Mz/qH5lfzyqIS
7oPpf7kdjH/xWmQJLapiqpps/fO1aJEvyUIRMSuvcgxVMRv8EiuQTuVniBfNF0z1f7kSyr+6AWUs
HgYWE1FX9X9ciYSJ3VyWQr3Rc9p9xpA9DEVDJ0ml1c1A75aP35Daj7L0CYzJvYWaWY2U9sgBcJmk
ZIHDmlJooolYae1EptZXNf6Sn7jYbnFc1fWriQaknFCmthmXt+wYgVckR3AgQhxGbmZ7/ff317+6
prKiGFhkzSX16h/39RSoJbtS8B+knddy3Eq2bX+lY7+jLzwyI87uh/K0UtFKekGURBLeJ+zX3wF2
3xNSsYJ1TtwXxeamQQFIs3KtucZsdiJjI3TBwyzcqj8zed4H6fHIsUzmjqPD3/I8889BPNDpPCpp
1ruudh5g0+y7zLvqPZLfihlTkoL1MCqBNg6OQfIfvbgYYueG/g98s/p074aMqLQpv/bX0Eyveffb
UtivUs3MkvJHWtU30whAo3Srrd74X/U2xPo2qzefPyzzAz2LNcgyXcfUpTCkYR/B8cHlD0ZgYlAE
TQRFpldAK3DROFFqGWHbLaY6ynaZZ10M0J70Oa0sNphiPAVGj8AxgTDiDq+BNF9FUj82M3PBCqAV
ANz/6meiPjNHTq4dlk3hbmaOme77939jYFmNdAsv4uMyspawlBEWUu+fZuyUkXWPCSX1uaf/x+Bc
xRa5ywABHDmZRSp0de6znJo9Fgu3bqOoRxh6NAQChCWGJsZ6lzhUT7wqGVczbWQMyQlVZrUNHOaT
wmvXDShj9GH28vm7Ozl9LemY2Cg4rOH68buj3+TfY3BAULSqDZMkcxchEh0fBXZcC9OCUDvPPPqy
Zpey+eV05n0syCvNOJmBNjna2IdXfwaiTIj9lyo2XpWXkHANbnBBgt2TcsqWivb+8aEL/Z9wIq5o
oyRhGneXM2VJzRiqz2/MOP1kheuxG5u2+LAuoUFlAOn1rimunJYUu2vRFYhqbTOAmlExWuLJkBcp
ifMY8svnVz+1LzLCZuKZDnDPOtoT7MG3WztjTxhnTo9GaqKfqKZ2PRYAgfcYOzkJkl6duedTq5at
Q0yy4ftAsjvCySVDm3dj2mMUNvAuEdz8cEXx4/M7O3eNozuLHGXSJ8qAReR3M7n11hbZmcX35Jhk
MhiWZF5Q5D4ekzKG1WIqJkVlbKyeEsDIKiIHBphT5PvhHRNkR2unam/ol9nT1EQxHv1wml6nfnUV
1d1Np9MfKkxj1Y8pVSqPjEE4hj+iMtioBgVwZzGSW218DEv25nEGRgXeXRn5P2fgmPBRaXz+4Ix5
Kv+52lu67ghLsPZIJPtHe4rtlK2lAQvaBYjTF4ptfGGn2dpEBLWMM6aZ16SPdHdTcgB3E2gVVZOS
0LeU+erzj3JkZmKzpem6JyTBqmMa3vGiU7meLsbSqnZV/qYFFNtDk/y1pwzquON+qJV/ZQGsCK2r
z6/7MTpBNSkQ1nmuMC3x/oR+W3hlYKipTrBonqZw5ZnMyYaHvcQLi340Ft3aPxcPzSP+6Jlzf8Lx
aJx3LPs4OpZNFE3jKOgOszHfi1FmE8p+K+v46fM7O3kd29QNXjCruT3f+W935nKGs2TtFTtB7mby
za02Y/Ir/0ysKT6GvZbh/Xado2BLs1LXRzhS7EBSKE3aKzTfnPLdhTYgCzAKm7riXRphRNzEA+t2
+d2OL7wqfuD2yTV0bbfR5Ky5gvBqoccyrFCHJ2+ROw4BV0f5KPge5IMeBVtlA7hpA3JGthxovy/1
fAs/VFsPjo6iF7pPKwWiCj8ALUsfmOlzzI+tC6dqgg3mh0UWZte9TYXO6Dy8UQMbAXyh1mEx/aLP
XLvoOVDSM9kjj6SWX7a/OqEjL0hCHIAr+sUAihx6b8XxlFJbMCj0auK74aGUAPtY0tzUq1VxgQzJ
eKCP8VIE4fc+c6H1ttB1oLDvgzJ802HirRKfCrbnYJmcTYa3qR3nm74x4+krh+Zq65NhLSQF8M6l
3SZOEA+IIXyKpukhiL58PlKMExsTAaXnMAV1lGHOcbSUppNmcUwrQPgDBDDD/r5L873Vm/eixh1Y
kaDUx2RPO8+zzOKvjQxtIE09rf7XReRcjrl9T/P6N8fA2jQsHyct/WG4uKuYlqoXRWpupzEksVO5
q0gPnurOzXm5foszNp4Dvv4yG4q4XrKnrY0qlR0+4bFF0gwgqCV/pn1/7yh5O6n23kxIuXb+xo5z
CiKZvK0ryL+0ESqbX4jTaGkN7Srs6eWM95lpX9NLsjdVd0/LXFC/xGN+YVnGyxgYW1/zbuHBJAur
Ng9tbmzLgdJjxGP3fapYYN1JNa2rekJcQc/Ccv6cpt0nq8Zr70PXeHn/vc69bopmj/p21XQQKkzk
fCqVl4Pl7xzKgm2tH5oYB96BNc2wv1kmPokYa6ZRfjOF5tfAsb8ECWyIsH7UpuKGbheYO2H4GPbJ
9zosp2s1e2b6gXan8ubGbr0X6bhk80X9XNCO+DXpJL1b+Vda44o7zqCMKZ+GqzMj5MRGYUpoqSSf
HFSZ3tFi4mdQS816RB0NhqwI6vFSQS5dupI8ZFY7myiTLxECdiQZNXIWndeeNANFUN/qd2c+y7yd
Hy2glunZ4CYkLA95fEQhy9J1fZkVO3AgyNMvE02L5ka1bC3Qy7Wu0V0ivNeXWtkfBk/9Mgr9vqlR
1oQhOOqiK6kmCi246NVwZhMzPp46LE5ouuuahoCKeby218HYaWHr5ruAlgHyXaVAKkvhBXF5cOUP
9Xc/m6ATema6azw4W6HWX7St7p/Z1GY48vEjgm/LfiYExG0ilj/XfvxRRe+PLXhZ8QgRINvS/5dp
63duCE0diyEexqs8RZxoFRf1TNNQc8+53UlkxWlMR6P7y8muUtoJSMsPX+H9TTeFryF/orHEtJOl
KVHO+rVaTa721epS7iVSJsQ52Fp2MW18IPe0bKT/+8OJxfnIAsngkNswzaM4rElUmSb0VEFobW+V
KSm91wcYVIsurR+qPn9I2xHpj4XlUVccPh95HyNoe95NDQ8ktCcd5yjOTLqS7iYjph1FUG6iX2k1
jOMD2TpMaqvr3szuJkwpzsVoH98lUTu4a88jMLJ09+iOy6Yo2qBr012RIPlES1gmzWFyW6Af8RfH
Ryed0yM3HLLY26Oifvn8nt9DwD9nm61b3LZp2IaLGd68MvwWRgRRWuZ2WqW7yVE2tcWO0eGaSO/0
JanVL3Hq7juaAyhvY4CVa6AterITVWcvBl08162FrxjfFlHyZWzo5S8HQcakOIzjndXegPEDPU+L
vlefe1sflwk+OIcOgnbH4eMfffDKIW/tthkfnKb70KIbeBIvMU34ICj3nz+kUwPDIunn8piIhJyj
S4VIhX2hZLJLErgGHh0egbfNnPbGQ+dNyxgnSiWfP7/mx4CZ24OYbgE5nxeb47DLLgFraiJBCcSf
l+WhwO4BJMNKL43H90eOAdDaNr0z4/FjWGnrHMmt92CdCx9NAqchiaF8L9lpbXs5pliu28mXyNWv
P78949QzdXTSXZaALGgep3EJu4Yo4m/vgtzZz44HkBmtOeHGVll8rzTrOrHNTaw7GwFbwG5YZWuL
Tqt2vIgQBQKpcuDATd6z5p8bWSfCJZ6BoRO/C1N3ORH+OScG/MPyOKbtt6YPaIrCe8sZWAP8axWp
q7b7bvgxIp8YRpRxbqg58057PB/npc9zgISx0xxdmw1ESShHyU46wCVsGv3IgMBa0L2CdR2/cwXT
bUGDJrgGSCS5FbBLC1TFWfAlpAl+0Xc+Nr4qunkH3gqDRkDBpMa0cusPWQKxhp0giBZMexJmhlmv
6IxDFFK2+cZv8rvUpol8mAky79AxVdo00NNNQp9YOne0PbyzDLQK66YeeNH7jwPEk7CTgD7RRE6q
FRxc3/9QjXNZdyAZpkKfm+IxRhNWtYR9DJIj+kleD+XbANxPK7odIC5cbIzqAOB5U87HgDMDbp6k
Hx6skHNqxhDSPh5wUwzDNbRZ6MZe++FjrgmddO2Ol1mNGq0CiOI77WWRQyKhaeqF7py1VTZfP/8Q
JycXlgOUL6QJFv9oIcnsiuAhKNIdPZ1IqrhtPTEehKfOHNpO5BsZwdLl3Mui7pLr+3ME0+1m5WWV
p7veouiENlG0IDtYpxscxwihHmAeoAfn3SjL2YeteV373XUvpnMf5NTu5hJYClOQ/OTp//lBplin
jRg0685o4F60/LMa6m0THJJs/ObMrZxNk/6sK+d2boTPxM///QPnKdhs6LbQ9eOMHNPA7ZKQ1WxM
/Jf5edfoy7LaP7NYmx8PySTBWBmpM5C+N49n7dAkuTEVrBhuQolBwvlfpGWKOsvbY9MD5YE1K7bU
LupcuegVoxzy/KJDY2LWUMQTGh44OewmScg7l+8iWz5nMHNMH7OBAXlgYyBwOr8Mn1ptcGewOeHL
E2kZ4dYChF+XoOxsL7VeXWpleeBRLnPTvB71s6v+yedkWrDuwF6ID5WblIfkuWS/duPwRTNakMhJ
eWhJm4KEFChr0uhnm/60Ab/0GriqnogU8/coRwDz+cDw5hlwvBzwoijyYiKHOcnRPidbE8BTUCU7
mozp0gH0LwA/QKCsoFZGaL9okipU8zUkmiAk2EvRbHXx3RP2Q4a2pngdAlpXoqzbNYRLMRskqOkQ
Kwf+6SROq/3g3DjSvxmV+SAGkhklg0G3yoOtkidpqfusLA5y0K9LQPWLBuWkXX+vhbOuAg11LfES
qWpSkPJhMqo7C1pTKaMZPPwaFRTbQ5FZ68J0r+kxvussEDClV1+FrQXeQseBMlv5ngfw1H3OI465
DHsdxemgg7U0r0OGwyJxIlg7P97/23Oz9ftTLisyKmHxM9bP7ar2yXfvkWFl/aO37zi0r/1mTilk
7GxVfZkDWxJJd9lT5FzNE6LGSBKiyrhzjLbmAPPT5UnH0niI6/wQB/WvNmwuJt1+0CKiTNWzYFd1
dQ+L4+tk1z1hqVwmdfgr/mlIkCNtiCjBHb/S4bUrYJElM2fKS12U0Zr70jG4ROk0y85C9zivxZbH
t3QI+OClSrp1OjoJigCjcepZnnZmGzgVYBi6zTGSBm85H+P+XBVTrx3iCIDITlPGwhjyu2DwL/V4
bQQVDqLjQS/R6vjpXhbjmTOOeWILMlgM56CZYq11HO+bBrPapn17N/nGC7i2b8D+nzwjXFcyv4/L
H61h7azd+OrOjWUOwp3wm15414VvHUSn7vMKoJ4oqfqVc6Zq2wwIKEw/35DvoaVKqvuwTi8+n6un
VldyWoZLvE889uHY3UFbHeqgKHZ9jKINL+mqJb+T9fd1kl9MZXKp997GCunQQqU55nw4dCSLXm/v
U4U6wgtpnQm/pN70Kx7sb5nQXyZYcLF4NLLxkDT6mTPVyddrGJQlqcVwpjvefW1NxlEtmgL3aXJQ
bl8jGnoKVHml69E+INjK02E9xsF2FM5ZX6ETgTXXnjPPpuFI1uo/xxZLXq8au2JsYZ6yNBnNxmBf
M2u2TrHCWPqezvrLcNJfylR/IU+9gdi2zXv/1jHbe1rzF4kSyJiBT1t6fvP5mzyRQGHkzccZixiM
k9vRqpv5tQ1wnjc5qeIbuLHNODnfYoflMgi9BefTaz0ntxQ4zq0byEt7CJ7OfIIT5yrejC4tgeU7
koWjgKT07EhlOdmlauzu5/fTu3IXNEDM1Tdbdve6njwVmXs9JOI2op8MnUcRW9/iZnpRXrDXcvtb
DmRfs+ma9Ywzs/PEdmxYqGqkZbMnfajOd/At84k8NErolnN18eo41UPaMICioNqLNj9XDD41WCxs
tkzHME2qCEeDhZHhF2Yz5TuyA5s6QA0Pz2QBeXVVuuF9HI78z+HMdJ7f8dHOS71edyyLCrRtynmF
+i3jUE79UOs+ySs6lp8ndIwDveGeugmK/Fzi2zv1tn+/1tF4k1qcxLY9J8qwQV00kU+DqQGpixOO
ER2qoQDAJpA12tY21KvbqSw8mnDElcBgkOG4omX9YSb6Zra3Cajn1eV4oRf2M6D6jEo+7iTgltJp
WxptBIZHv2i08oGW2BCEvqVI1kKRuPKuyrZ+eCcfI9HMKD/C5itf7dzYjRZxodOBXYmniyY0Lqrc
W+dF92WMXgLTW8smR0nnXQp6sEm5mEOxU8W41St5VdbdrcyAvmjjtp6aW62vHhIAPq1GqykNoGl3
k3XjhdXSpVa1b3GsHrqGTxnkt0MOwSTzp3snpVJiSiyNCpq0l5EHwiYdpkX5U1yECcezwpYwX3z9
G1Y23zHR3dUgy3D8G5eAtOWw6nRMciyINJuKfrR3wqXkVjY2Kkm68exLF02QFwfVJhtQSuvZoUSa
RWaxwQdLXU3BiKlinrOPuBVOPgUjELzA1rYmEyhSEF0yg+kEpdSyjYMe4abqYdMBiurHGIOINrlr
M4JES9qAQVI95U/M1H1kibASnNtw8MItZCEk42SwF5gwfPMrdNaxtLY5tkBCK/dg9OjRYdRPIt+D
Ol9ZJfGYpw8XTc5W6ECNS+gX7vAOksmrpD3Ii5oH4YsrR9SvXVTsgzrfa41CS+GjebJpaS9+NcJ4
NlP6FvOkeIqHC1iGC88Fd0vh4NkDjuSXNHkDKZbhLnT4W4l/o2Nq1QIOsEJno7SLeUgMbrWXo3cl
3JEmUj7kvA4ASd+ib91aCdxDP7zGmPhb4QXDKm/H7efL5cn5Y3ieweJgIVs5OrBiR16p0WVBMht/
VbusyGH/dSxxvEAlZI/uup3kFbd4Zh08FaSQ/+D0ipgCrdLRZZ1whKESjHSRUf4xdHmbJxn5/PzM
SnRyO3KIMKlwknIGfPPnUmQjDsLeVua7fpS7tm/piYIEn9GtSzYFK19E61G4l7V5E2GLUxnnI4VT
Kz6bqufyjMnCHh8cZZlVWdk7VBTo4UgrFKct+vdec6/537cIBTj0iYUfTHcs/uswQvEKEvFarwEk
C5KPLYY8StVfExNLLeFe+ZlJBcsBluxjRNNDzlxkRs4UbPxdkOYvRaDu2jC4hCt+JccOmAJuU51T
06GQk80PMAoJaCDO+nY1Fu6D1YKBS1gu23GuEaba0qyhlYbj3Omkjwcrn3b5hOFO6C0N6d1moY6Q
/8VsEoQ5HQ34+HotPCu6q8p9LQo07DZNA7qaDvPbLCCD0f81JCsRu08cpZLMBdowgs+K9zW8Jci9
RCI/fK1HuDBX7ELWDQuO3soIIhI1XXwjCFLxKojBKZCFajJPrcy4C8gygHE0QAinPm7yHV0tFgJ1
lZavNFIBJtVhcw8dWH6EEX1gY2mg7Idy6KvNiObfK1UA3kHSoW3AoaD26HXuZaPTRJnOpusDPbZd
/DQlJfSNbBaJ0/MZ+Vxgxgp+PgdP7ZeuxRFdondjqM5z9Lf9MtIbJ8uTLod+SI3JfMzc9Grs9W1i
YFfz/3Wp4yNaV8IbLkA+7kIPkmIOXzgnxw4mcdkr7cxtnYySXc5V6FKQo3Gc+/O+9Mosi8quua9k
14S46QX5OhyKzRy3x8b43QiwF6OTHdzwmds8FfWQpSElRajFOewo6nFrZAV5yvIyUPaFgJ5ltLwo
deuF8sooeb98/fmDPX1Fh0z+bGz6IdsAnBp1CxzDXR3XNIDVD1BlDoY/Phdp/arYQ6A6rT+/5PvS
cRxnzfpYcp2olb1j8c/UlFD9cVDYxUMaLm1MDjs0jjRbSoxG9XoxKfe+gc2EF1yf3gvxUCVQHOuR
GKHu51JfQY+52mtsVA3NrvSZZoqINJq2ckTa4GgF1AmcR7zMuUoQvZHowv3dni7c0nOXUz1tA79U
S08w33q60vAaILd91cHRXTFXrqIIvhTF22Zp+Pd1SmOcggmXSWtXZObjIKuvuZaPC59MLILmVahC
aMJ4za9M/BPIzfZ0Hc/d51UDNAkBICZhxZLTZ76E4/89FlAnHOB4nz/Vk6OWMWtRCqI0jQb1z1Hb
Dz5eaaHMdn1Vvqbjk4Q2kvjTBfi6W9Neq3YV0+84nUtknhpA8IBIZJLQtT+cDJpOG8PSdLMdhOrX
eOL1yak5jKk6ZLMGY6jLPdyfh89v9tTuT+UJxbs+//MeXf+28uiyThAkQz5M2EIKcDVLiU5r3vrr
wrmMhfEFr+eHOT75/LqnVrzfrnt8fo4nO+0KR89obB62ImWMxaK57U3juS6628+vJU9kqHEhdhGJ
cSxlVThKlateYOiBKdPOyuO7Yej6VYRsPSAba9apwsalfHMwc6P6NG1HPaSXXcDMIG9o8KJ9v/EW
TrOzgpe0gH7kusOXOLD2sCqHzAdwaqWI/DTjJXDpxWpsYHm+8z1GI7k2TWR5A7Z7DYzBMAac40yP
qgVpMiX3rI2weyFPbcL8gpiWtmi6TRq6tXFue35vLnFFrGP7RNudvE0KupEqjfOGAf56wcmLhHFB
rK/lD9hsNLSEkHf2jW3QOXjcqQY3PYwhkVKtc6f/3k12jwkcxx5DOVvkXre+G0By7oFf4mnCFqxg
TCTLwIQhnFjD3k7DyzlurmrrWRARDw1jA0uFdRAOz3YwYYOlHuKivcXuoVx7iXY1JM66Bz8baeGb
NtXj2gnVJR6z6tapQ9yiaH7FoffMFnNq0sjZgJrCA7P1WNSZpmWD7rIkr15yuiqs5w4chdLtZ6d0
rij4Pissys6s9OapwSvRZNAN4VEqPh5PnC8DfAtZINzUuzUB3iO79c2V0SwrSLjR7A5lzCW4JpI7
14+xNMz82yGK410QZ/dYsTdkiin7Zrh2mPFb7pff0NtjbtVNM1oiuYLFCy+hBagONmuddrQAGw40
iM/nxYlOAZseC3QeJssNucqjeRFoY4qmMoV55Gcb9FN0uOtkvIfauLUz7gr/rXIR0dSnjfDXEy3E
bE9KhNljQYY8oBFRk2rbtazCKr/HVQ/9Fq1OW1wL6MSF346lR/rUWRvftYDHlxAvlYYBRarP1tA6
vq9RF+4+v6mPjt+gHxENGHMwJUj/zCPmtxVNuqPIlGmlu8GM1xVJdVBq4kEVWFnU5rAxpF+uigx0
eGYaDyF8Bc7wOe29Ad4gKk+2UcIxAGqlCMWZdeiUEAPRNqWjOUrwPiRmg8GZSr9jsS1FeN1G6UFL
q31Y0Bjt2DQiKzxOajjejTM8AH/8Eg7qxqH0teh8Tp6q8Z76TRbmryrhRUGpR+aWvY64FXg9f6LN
xRWmNah9bO3tzDPVT6ygaCOQCiBwo7BzXNXUYz9wSRtl6LNrjJQS+v3akWXD1y9xfkYjwtMdpiK6
6MNL2YMeKOJkupE67IY+fNHHyvxCAY3qdgoxyPJnf862QvVmjIdgYrqM6U/8IfN1n6sv0FHhnuCs
KEtyHLnLbHGiTlvFcFXx7WSyjVDHHRHdsVgBqMwLb5cm0sZtN+csJazLwsQhxwrJC8+VL7gp4SUA
NSB9KQmKrpu5pv4rfYp3z01lhWgNpbbWqxLlqWbdCSd6zpEhLazWNhZ9SawkNHGdyF9ezxLsxu1L
4Ogr3yGaybsdQrZV5f6AWPoa+MHlEMB+CmJnFVjFft5POu8RG8wfc1CoUuu5qesHo21fTGp91M2f
u8g0qP7zhy1dPYTE/H3fXchSUSAPr6DWd6sg6t9ufN26lewGgR0nW7KFtKTXFZYp0ttjh8zxESIg
S2wH86tUuymduaOj/iMvxl9nxsKpoYAgzdIRrXCoPa6qjRQT0kZZ2W6IixQspLUA73uXBc2w5TzH
84nkvrM1TDzn9Ys+myQzzihLTgQtNAgKdObOvKMfJ3ixu66qbA7QZMHr69PyyfVADHey4tkgJ93J
sVpP9JEuIljL52bxidWfVAk1HdK4RIjH2fecGnvbZ1G+S1pMJMs83tkFDDMP0P3KqmivKmhGuhbO
vcMc2GR+CDy02fllge9zqMTWzONbv63MC2ucLQA7CYQQXy7duejawb+BlrnCMOkhEhiHEltsiWqI
Cev637vY//mjxbD513/x9a+ixHg1CNXRl//avha3h+y1+a/5t/77p/7155f80n/+6OqgDn98sc6R
w4z79rUe716bNlXvl6PDcf7J/+k3//H6/lcexvL1778OLzw5IMJ0K/9Sf/3nWxcvf/81qwWt34bq
fIX/fHu+hb//ujk0zeFX2DavSjUnfvP10Ki//9Jc+U8O2YJTGrp9SpTkpfrX9+941j8d1DgWqRpa
e1CQsHPkRa3Cv/+yzX8y5AnOUWpzlEXQ9Nc/mqJ9/5bxT6p7nDEpeLhzl5r71/97CF//fVT790M/
3fb5MVc0SxOpnRoOrSr6cbZKWiNs1lIrd3rd3xZ4/lFNobhVkhEVBZ3BQj8XzJy6okk9kIotLUUf
0n9pbnOeGwwAQuvGtzpSpOUjJefeJmPd+2F7Jub4OHlINbpzgZjiFd1pR5WBQGn+VJdJuTNS7HZp
uNS88amckgPOwk+/vf7/PNt/5G32tYhy1fz914lL0RZDq9S8SukfDsedlxoSK+ByNzbJW5Imb74W
vUX0WCfBz8+v9DGXaXAlR5DAYQx8eGuKjskmdIZyRxZLrqWoKor90JaTITr3/E7IfkiYGqw6yFeR
Fx2X14JSz7CN5q4s6t0Ut/UngUdKSV4QBjQmc5VOqC0ujFrhHDVWG6/zbi0MvybzXKXv4yrMJ6Gk
RGrHQl9ynNzxukxoSvbljhP7Rie57bbjHSf/J0Mbn4ZyuGts79WPgjMj6ESAx3VpI8GsknwuUvk/
AzzNcArLMwqGkJZcxLq6ML0OmlR/V6nhrm41iPrBdZxPT+QHfPCs4BvtGtlhz/yx2a4G4T7EbnLm
IH36Y9lzi9x7LH08dd26aM00zMudspsKQ0dnx6Y0i6/oL9OFwhr2pq0r/kcM7knHyUsV6X5MZppN
290LZ8QhGGCuG5xJtJ98TWTAWZ44HrG8/Pm48PdoR5T1JWrPqt6VHb7DddsRRHHg7W1mhEcCx1Tf
KaifU+CcSL7zqn679hxL/BaLC0LJTmvTcjc41pdeZ0NuA4hSwYDrSz08DToGgXoMOMF1f0bRY15j
9fz51Dy1CPz+CY5zOUkWFl3OJ6BTA6N5b3hyh/gwFRogGJaEzy9GZ9bHp43mSQjGpSc5XB1ra4nI
2a2LEicJvdx4lXflFslbr9NoOOqdsYEksq1ADKfRI+V3BxtxcOCp6O8cABVKIgYi5X4l+J0xHa+k
z9ixINgPvdyUjf6E3QZc+O420Ns722rvingz4BNKaP0mo/jgGo1Fb83wNKUbiRNUGWxbN8OGr+Dv
zD/fuuMMzlmafQF1x7ofR39ZFua0bMR1kE9XlcsATRJ+yFFAKq32Np/wRfAcUIX43xV+17xPKFIo
d7btYgeJG6ER7lIjyhahxRlAl/mNF0YIPm0DkOp46JuBdihg94F16RfDxbt1U45PwpTkX5U3Q6HC
2Qo0I5hyw+Qiq4Ld6FubJp4A2sP4aF6SNj6kQIsTi9phh2uTjQlE2XdrU8ZvmZO+FRyi5/FkSoaw
QV0JhMbecppfYl6K5ycDSMJchmazKXv8twfzl+ZR7dO7EJfRCA62d9M0jb/ouS9jcHf90D3gr7J2
nGZV8zzfFw/lAjekKLfQ6lJbDmN2MLgmgRmKLVa8Xtb8ATTxRoTFpd5CO+TmBM4ruJQv2k6FC5Ak
aFaUJJlpDDhUebyWYsjXY1Zctj4L2Pz4fSd+65OEDk7twVHYdWpF9lZnDTqF8A19wg38CpqbxkzD
VxP2YAeXiZSVPXCrWs/S40z6E7T021i+DoKsgiN6CFDsE+bEKRIcVFzKyyrEugjzr4VPhWzhi2k/
WJhVsAlL0d1JjJgycr5h0vH7spHrPQ5t7C5lcJBUnhbYwoH+fKm64crW08N8iXzq78J+HmhRu5mv
hxHuj9kLSGrpwZp0XIZ4UgQ/t0Pp4o6jP2l9utI4rCZFcjDi7NB59B9Yw1OFAQVHtIUogr2FK8li
rI27GN9MW1eMqcBRSz9o90kGcUpaEOVGusgXNkmMdVpcd/DuF6S9rmzsdVHIjU8Tn2iZhwqbw0hb
NlV8ABCvLdkdv7hB9yrmDJFp8bJqqB7bKrktXjNjbXx1PHA/KncvmVfX75/eS7i/weju5n03rvCa
jg5mKWBKVocejFI/4q+L1gzpATlq8hQAK/SneShT8WAq6+6t1hrk5f1sFxu8m4hAdWtXAUZo3ZOF
Z+AGf9LmIomha0V5fW0PfLY2DVv+oUiXvLl+XW4wVB4YHxaGIzSQvA/Hygne4nniThnjoNZS2tSC
vadyc+l783F7XkpElL717vAkU+ZKsWO5xW6zf3o/KRsaazHKQGzScCHBAoijnIRM3RFH2Ni78VWy
Hcf7ZiImfF+2unmrR2q47AeGUBnYy2EAXxir8cmYXxRNZvov+J5dhChyQgbceu3dsk3CN3TuiGd1
lj5VBxTikkevTg5Yx+2qSP1wostuZA50DBcjSA5U8BW6PehTLVuW7AmBB2FAZ6aDYPv+A7LdBvhI
cIHuScw3qjQ+1uDy0S1K/QuDq/jsQ3hvWBD64WiJ8WoY1TVs6wJMUE2r2maqhyu9jrRVgqJTb3k2
ctLaba/vHNmth9ozsQiIhk1PehcmaxBtUOnfCCAAGAKYT246zy4XVuC8YrqqHZdOyUynSJkta0Mh
S1EGLhqA1ovKT1f+zeQEznWi8WBKIbCw6Rjwdn9Zmg3Y/rC/5JR74SlW0aact8li8BfovaIN5mgP
zK1oG7saNleaWJqqualG8LV4SeP3Vdr34ew5oA2lXKdl/DgEHcWc3IZ5lvLgUkNfx3jEMzh5Vm4/
PulzvuB9QL4HLxgqvs3bgZ6lb07gIjPj0bDEKQXSjbahl8rXUQ7ly0439r0vr8Y23qT9jDFzwWD+
+xWN6rmV2XbIgsv3wY+KA83rpdUCiNdmT7o8hrNCnhTMO6j5ZgR/R9plSf8SvQ9dsS7G9rX16Wdz
Cve+yuV40fvxhSHhiEbZpM/4GRrUWr/ZWEH9WLU8kaCJNqLKrpXUqLVXxk+3hYnvTwmYQvxUSPCZ
Fe7PlbnSZ6aSFWjbyi0iXiCGww7tvcLDfy8qZ9bj4M7tKMGlRz8xlTDmoe2rFdB9a9HGE43FEDNp
n9jFExgLXcfyuTKEolVIXkQ5bcahqjDW9MIlE9nEVri4yRFc0ahB2C7G10ooGgtZt0b2zIXfvbp6
lq+ziofUJVDfUqwTWzHgOOxwsY7FHLM4CCJRt3YS6l7v765ImUPdpN5y+6mp2y8D8JeVymqMnKV5
SEL6rhNs4eFtVisT9fUyTHnt6BQO/CK1rCba5h6ueDZZq/eYyDaHXzJ2OCTJWK5GDVBVAku0TGd8
pEMHtRNyvoAnuLIzysXtHMv6LXaF7eugZ9SQxezXDq/MLu5y5T7lA1OANuH7Ke/3/5e7M9tu29jW
9aucF0AOUEAVgFuSYCeqt2RbNxiSbRX6vn/684HJGlkr2Wdn7Nt9EYaSbYkEUVVz/vNvxLqXS3W3
mBIT2pYlqkd7zdXukMvyccgeSlVi4d9ZhaxlsY0526pWvk6u9yubWLbwMF9A4UzCdhPiCBYyYJlZ
rVIUnvGpZLvOmy417cHeqZi5VHzmtqPFNtXjvuv7i8bKa9fp4kunqjhwQ2Z5KsmbwOFc3C2zgrWo
Ly20S1Y4hUHPWt4VUI0uPZndm+JZdN4AQVaxt5ftrVi8H3M+PlquN36QJUtumTprPas3HZANtG87
Y2RG4lyGwa6ONN/krY/xN68dzJvcT8aL4TFXjbOQXJKE7LXhUK9heLqezJ2vYjxPhHZ2wJe4o0Tl
jxhYi6MGALAAr4ytVx/TVEXC+VZM2UvMUboz4707LfVprklDIAEQGhm5YNzQCPunlYOVeyU8fMPE
W7LGTlUQuZuqUxPZt2YrnotRYVX4du3J8WXbjAWW0L178NrQ2pNg1Gwz+1IAqm0aKR7k1BTYF5b3
qerigzS8Y0XAFpQThvzkY5IY5L0S/1eeupU4luKkqfP+wbQG/rKLNyR57jfMGW4IvKj3KFbIm+jm
ISgINcPwrvtpjOoOygoDfNHtY5uE7anKbxDU1SyK9MmHsyLzV2/U2AmuJUMzcaJiYGdsqxCn3ahU
QR6S3WxR5kn3RzdxfJj9aO27MYXxUN43tnUJXYeUMqMBSE52JjFNMOidb46BD/eMj87G0NiaJ5rG
hDRElr5i/c++cxzy1EOsFR1cm1/o14QdL5XsiV/nCBgEZH1oh/hRImdOGIX5ILbLTFKEO8ckUJCG
qZvU3PVdOdLzYbvYoIPDsRybd3fGotci82vWPSfStO/ndjh4fnOfjkO6lYB9u6JzdhY0uqB18UYy
h+E7syaSJZYRD0DI1BvbI9oDxebBZ8rpehUO1W6EnduQBK2J3Ww7YpWnGxILenksjRCfSk4Y0ijC
eacqcw1xZYpI3FlgGeHH0KbcTlzUrbP+dtV1h06SjydVRI6pe2YNZofrSYdsmyYTPVmnWmsbTtoh
unVJDxqcgO0MgVpRPInawU8gj86xp+1j7xPkyalwmLB615OIbn2I+naoX3Bdyffz0H5ktYFBpiYM
Gu7TW5l1fmCTnok3GPZewz61WoqiLtYHB4tsr1PordJ4T/emCNMcbtXcYoGSlGvUY72Bh1Lu3HDa
mYLaYOm9ozdpCsSCMt3C2LmwuAmWtaRE3TUw3kKhTPsAWRHrYZGGG2+mTDcokyWp4Ju5yt7XA/N3
dAmZC0KTNKb+SUpuH9a6s2EcORC2SoCWpoTmc8KdaNhYi3FTGjXnu6DOUiadGW4i5piyCa7Z5tey
FfYa1AhSMqz2a9YRrRjSzSRDV+2bfHyYfIW/qesfiNflldp8QKOxSanxsAnlmiy294VU2Af2pK9Q
3e6upW63ak48QXJHGyevwqN4S6GMWZumFL+6mffdmPU7IQxrpVyG4rXARNQRFSrEwhwOsUmqZ2x8
l+wdbILhZgph9SykOa//YTGAkW2TfC5NH1LEJ3jQZ+G9gTHlBnsKqqAR44y87veC0q4pKDRyme6s
2ouPxs72muYSedhBQDet4mabOARRDKQJLTbVhdfT3+WhEYRYgITuatyLXUVm8DEma7PVr1hLv16F
yCOVrY/dl7BNPtAmvsqkQWhkp+/C4fqPS0vHSZ8GXJycaz6xLiHWJaMjAZ7n4pbZgztMd4srn3OP
LA+Qw2od0SVdMHg10XDrEpPLq+Sc3lb4VJdk625JNHqWaxuCxcgXCEg1Evcs21teS/AthlH2QFK9
6+R7XXtTEMbF99mBk09/CSffQux7RUP1SkSFlUy5l/Lwe0nV4UeUsM8VNF8z6YObqg0JvOdAXdtS
1flvojsaDvaxMVOr6x2qeyyIkA6RhEe+RUVcRAMP7/qye08xorP0drDoFgYTPbxt3itsgncMAbMt
qecmMiT3GXLfMa04qbEwe7Jzf4Q3ZR21PT7Z44wjEsVx73Lhqexp0PZ5HH8aTIiDpB+e0pq6J8/0
WeflrSp7OtN2uFmEeL1+Bn1M/tVKLoS8y2tY99WiXHuLtT82o/mro+b3PsctvGriGe8kn2hBGynK
tUu2s+U4ucYdLq1rXDBg9cI6tAaSda8vQrTlzl9b20Ll2IXhwgJKi884zWqVLDe9fCFQtdkYJYEz
6OBQu6cYj8147BYkRc03Wdrdo8zbE7d6hpeTb9OCv7H+6BVQlHr4GMsXR5HX08/ZLuEeKezowQfS
w9LuWPbeWzVIFLjWdEEQx5Hhxu/22qITFZma+Pmu8Nv1xVvrmVM53K8iB6hI+L4Vi89OYfJb8i+x
EwXn9fsTyPPa7xJT0nLDp7G6C3PwHmu68XLrEbI71vX2dGsnnJiGJDot33HlX9YNoy9gGJCwYLLb
uJOlNvjUcZNyeYyaRsfL2guFBkUwvV7vUVnVz1c0udbsdI18MzwFeCZoL1NnJvBD3YlOb7qFHJ2B
Nb029UNJyd5bTCtI8r7AV+MEINuoC/FjqjUW62tGXEcnzB3Mv9B2HOT6YJnT9rpqlxUdY+z+s+og
x17vec+ub6rfF9rew9i+b9/SiQZk3WgrJG/Dz6YentatZP1Uo6U/qlK+Q4R7T6wfmMtsdavSbZYV
bDPG/WyLW0x75t0S87ZXCGJoWT16mp6k+yXtox+4gi0FqEqjhOZUPzFSxXB5vSYkX+Oy+W19m8pY
MWU2xapTd9IDzHRXifYKXPYtmStUrRwkL4LVUZOhux3RvwcT7MPddTZgd7VLPD1Ot2GITtqwltfa
aD+nKntCn7xfxon8BZY/Qmaae4hBU10a23WAAV1SE0orzokJ6DUU32aikBlt03esgI/U0efsgGog
RTLg0BonRj0HiyLRXW/t60PMFM+CX55jR14TA73BrhYKi7qbJm7BtmbAxMAiUOP04CriCK7AQvQl
I8wXip4Hu2XkxtMxDXjnY8ZdcYNb874UGd4RVAJ9b2GsJsHZU1CPPCNIYEU8bD9/J9DwbsCNfgA7
UXLtrbkrxUQOjIHBags4N13hs+RAPiy+3V54O+I3Obfs6j4XJyHuaX2LUzN+AB4GdTMGWU/ISm9R
+OVW/q0brNvreuhCh4+QSMEypqGasbNQufopF+TmaT3zm9NuDz2RKL2vcDWOXkdoFAMCll/rfrGJ
8d1dW+0QISbBimcLjHEo6dnmKSM/kxt6be8574dafyrNxi2zhUxn2iLlpadm7J8yKG1zJewA9yPq
A8vR22hAvLlW1BIU9tpp6RUqyyZ2hqLCtw1d9M5bz0cGLrhGsa5zg1M3BnQr5GU0aI+SiN1Aaaq3
ArLDUGnAqYgPRGbckjUJsxGbrp+vlnRxReguIGVojaTfTtGh7gd6UL/ziV6Ln1Fi+IfkhHC82OOc
ZuwsGmQTwkKkqCaLjiyisL0ThOfI1TBrSF46XRIr1LLFZDL7WTSDdXftPYtFBXGCXVfWcok6Ukyb
br6MycgpFfYETHSkRjJwfXetnIrhTtvOnTPln1eUxjB4000W7+oK2boyPe8gY3MrYYBvC6DJ62FH
qZgGNclLsaQ1xnKSpMmE8nR2f7qR1/Jxch3zEEP4KPF+eSktb5NjOl1F5CitgFhVgUY3Ntcu9dEY
Z9TIm8J/KJPcxbk2/pzXWUDlM0OKrOKrM6nPHiWv7/lkIYAixHb0mVQP+cwRkiwgSkv5rV26+8qg
9Q5LnDXnTLKhcrwhZzCgA8Y31565wHtrez3bUkUZ3bnqV90aBAABVi8rNCUkC7OwU5eK8R6UYcOw
evUehwWo/b1B6iF/JeHM6vP3BvNMj3Bgw8OR5HpWYVO1wSP3/lrNXd/o6u60q6TD3kyTBzKb++uH
bnf8UMcgeJKYaI3OuPWqD58BI5Gmt0hFv4eScrtiCBDq7M2NK29nR3YI5ECe2nptlEMlOdanstDZ
dr3rp/SpTsmMMryMVVljvlvM3/Gnprhz47vFfxwJ6uYDCIngyehDOyWKc3+L3ydgYNiIY1zk54S3
hvjvZHoVTUEz/wxtjD6cotrTnh/wMGdz8+d+W/v5t6ruzroiug5n/snj1pJFts+JPY7qH1VmqH0k
78OhPBlm9X3RHkanLr1u2LWX1tHVqUhdY8N2OezknN2MZMHfTubQP89m/pKnAyZkcjrilS8rw98v
cnqq/MgIXOC7bWwiruxnnKf60mhe22W/oDsqw9bDldyuL5A/k/uwdMjWznb9RNiGOdR3Q4rrqpEN
JDOIwdurHje9SvcIUuus3WcWZUPST/dtbJsXgfFRNETL3vSYzFVhOEASHL80va1OOalV0LjJ3Onf
i3HNIfVeJAQqmaNNaCvjrcP4EYxUJ9AfPT+ozPRrDsX7MPZrcFE4ioMji4di9ODZYxf8pOq+2xdi
6kjPUN0ZtVd3lqgrTslApIOY3PP1IbR41n8vi8E6cy8QmXx9wJL73CUz5b/pGwAdBcnRw1w9Yi2k
ztcHmDHqLFk5o9YlQfIVPz4r7rNYEacyGEHq2bwZawQ/iMCLyRhnwdS6AyFktyNlWOwUbPF9m2U/
WtMQ5z43vxcVA4Usia0A8htBNaOVn68PuPt/95vZD4Rdk07gRf/+cP1egr99ENXpR4ypFW6cKPua
wjlj9+ycr8/+8qWNuB5z3OYcl3Vxg6oQHyQfv2GjSMzznw+EHJNP7mNaM9QhEE49xe0pIVq1DKtA
GkN/tAk1Z/XXY402jl3Aji+ptp/zMfL2o9/vJ3siGCGKL3k3i/P1gex2+9zgMkEUUhYFf/4BidRJ
kKUgGpZhW+frA3C/+P0Zniww9TH/s0AqV2wSIx5Wa1w/+GSncgqYT21qmU9lnWgiwYEGo1CdoqJw
LymZSrZqSHdFXkTjCL3PyExNwp39VCKOySezejZVs6qPpjtl9UTjpllyIvoWdVhcEErtkRXtFY39
KC2DlM7IrAKVRHHg+wUZJZZs97he4Cn4NPurN4jXcUOtXwK01w8jv+P61TRKYi6Ja9+NfuEd+p6X
o0kuf1rsvHqaHSREXglOcf2euzIl/V49OMb9lBK2syDqrBMinpb4u2OW2X0MWRnqM+aF0QC6vzip
w0HEdW77lT99fSqL6CcezSJQbmvTAlg27oU8G9ZP4d++Z6p2P2jnmzeSKJSOIbnewv1umITJTn5a
3zgFtnA5ySl+THjm+nB9Ng3RM8DZssGKlOqrNaezVtlnwqA9SBkbnq/fuj6YKdG512dV05HPhKkI
Qv08OwnmDAJM8iyjN17gYzpwl4uyI4A3c+7mR4j6ZESsD948/+A4wk3cXUJCvg7l2DxLo8Mov5yP
+PoGYl3A7ro6u5m0yd5JLnXeam6/MPCMotuDuF/kbPEdoclLriURfNOd2zfpjUSpSSay32xjtppd
VK/1aRPMnaXPzbrE27iB9IiLEPxw0zo58WMeJ/15SJVnwrJlt8nWjaYMS8i1vX+wnTohTzAlla0S
WCOa9JSHbBJ3kUdUiTcKwr/2lZsSTWG3N/xdRUEHTS5df5Qyoe4nuXffJ110k2I3so0XRL7DYpgU
EcWPuuZ3zwdn9VgZnKY/YwjZs6+l1BjXp9C6UXR5OgmAIgh4DmPn7GI7cb4+uz6ETvPHl7GsxD73
PU7O/jS71UziB/46kXL4JWP0x7Pr96R+GTUyEdBjn3NuAh5HzIefdRWX+Cd4XSAM6cDab99mi8sa
uxzR8/BQRfG3LELAak8NUSLNfLR09yJSl08eG6h5NoOUmxngYdSXMCYivCfmFQev6lL5EpBO6ZND
y1NkhDbGlfkRes4hcW/axDxCLn7z6+oV57ev6UTFaM32caQupfMVyXkWlPB6tl9kMjKfi+GQLgap
WQUYRmsY4B7OmylIWB+GlhSX8LYj2f6QaVEFnzZRvrElWbOjJ0/RLPB9daGRWUj9lAvHOg1RsLjt
t0TmH63yPmhMNtJyYfP2+mOqw/fZabaT2z4VGkOVEi0vqOleG9FpfQOmGA/UZR5LYorsw5JS6yUz
xW2PWRhVsvuli8YdIMsWR3tCSDMQ1Im9rfa3lu3erVZUaaPe4sz+3iz8kGaJPr2JY27skVpEQI2W
zL/qinwoGXlfUEh/2G73YeMi2tarCx8e+JoKDrkoach582000stin5daMIwTzHsVlvdyKWhm8X+5
5GX8jV3oNjWj5mRYjKfcujqIvn8QdYW17NSTdklCao7BW2CTVg0+zAEHZ3rLLG7YNI8TOo2Aara5
LAoEnFHUZyKG6XeUxzHIRCvNm/VtRGsjkJGj5BKkCiGRijq7zutCvxPkURzxYHi0iG7sXdqnK6KX
+PpzhYKma0OFh8cWp/VtJ8jXGdJ8m8jxtfGJ5JIIXBLoFmYX0kDaW0mjIwz6FidBKdi6qFDrMbBV
+h77ZKRSLIId0jNDuUdaXmy8AVwAzi5VI1SCHlgog+Yuas/YHJ3a/wel1pXo+x/6N9+kK4DW5DMV
tC3nL/yidlm007fAV3Ypj8VMr1JZJnLiBbkUMxK3yj+o9ELamIzjLAefWKEmn4FaL/KNHyUyaKm6
AShia5OvncH1UmpgRgc7M3s8aUE7S8mzwsLt3ZQopsyS5rIP6bcrCWNk/lQ2N0GfUBOa7hGLoAqb
gPi9TJS1b+vv6JHeJ0m2JOp9oINsv7BdU/InpJUbFwWN5b8nIVkroetvFwUOKYZPWCeK60X7N9KV
q4WePSCRY5Nbrz10oialZV1fUjx5t0h6lvGo/WY3Tf0/ObCJ/+J3o3Amp91BCgwp9i/ii9YZZA7U
nx2rdeKdh/Rf/CIrepXADIaQd6WYnxRskXmyXtFRnvxxPK9dGGNRkus09gvI/KkjGCl3t03mnyYH
yOe/v0Lqb6QwJHamK1cJD/Y4fzNvKZqpSB2Vctt4vMoIXcPWa9txwzZMMzmv8FphpdtKoWbSPrwq
KGP1mH6uZI4Y/22UVUxH+szbl3TEcA3e7bWX8zLYn26Jl1GTv2dAhdwTe0dQlOkkeivbmOL24UpB
1Obat69wYFc7d/W3ZHZdUt5oCq88DdqETwbBaudm0UYMNPIihQiO7Oisl+kmXV+lZ0di2w6M4qYm
IynWQeBOSlouh6c5j34hQronii57Whs2cJ531YxPWdOihpi+ihVkjFV9kkSuQ/IoF0aPjT0/Z1N0
/O+vtWX/jRzLxcZ6BDsoF1vdvxFWK2x9yYfp02OsUrlFqxvAUaX7XfkmzbqTOe3KiiJcFIxmIIt4
zndYkoo7a3D2ajJLjgMQZc+NqYyRe93AJh+PqCUPyL4dDmHwnCXP3PwcafCTxh+enJABcGWVl6X1
8/1gLp/5gqRdwkrZq3reX8FmHYFYoJbd5tG7bg2IcBZ4dcxHtw4UixiQLBnZ+xt6FBOOysbOqboE
gKidiGPlgr4BM5QNcJviCA2S7mGMGEyl1ojzRpl9Q6rCzkPznqOCxjWs31YzO08Tum8ZQRaE9/Ln
UcbDdd7aG7+yZKz2YA6G1VVBUnQ/MLRYpww5yRYAEEE2xniYFO89CUTb3DYP6KsYeZk5bqXk9ia2
u45GYr0fC/OFQg+8CsTHAZpLRXMxALngMPCupd89XbH2yihJck9PUWX8KgW3T1Foa1eiX7QGyr3Q
WRiMpDRYJryyVrcQWZAMF+14MHKBjj+pqz3jEqI7k+pUvQs7mc8jtKltmslXyR8yITjrcvxwxgiz
Fdwnnf4Ws5NTtZIEVMw50fjqaDfGm85Z5+tLrU+6jH4hC33q09UlRZEnaPUmZIB+erVDCVmDDIN0
7MhyLtuXf7hdV0X6XzZPxOrKwkhQSR/n5f9krOoejolj4F5nr295PQ1cvkcN5/80upvCTWhaCVSD
kUMMVbkO79aBGf6+HB0rh6Husn/g7/6d8e3bPocEVqGsIvbWv7wkzDkIPiPU7phJ/b3Cu53y+bRC
39lIXmUzn8KVcVaOw+tKvcq97D0066+2J//h2vwXmzvxHyBsSCQQm7t/pZ73cT+EqijjYxeh8Jp6
VhWGaklLLlAFnxmm+I+GVm1Y5A/VMH9BYHvbrviGWvlj8Cm27UwQWh56X8w+/iKcaA5AwsJtXE3/
wMT17b99jlgu2ytDHosujLLWI+DfDkEKbIcx+Bgdp3SNnmaKDrNiZw4t3sehWIfZtPVLplxUqg0y
TPMGC+Dx7JpOEyAKBnWOL3Maj0GPeVAAf8LdihWNinOMkG0n3oGzEjraQswre/910zKSDMwxp3ks
SgMlp9+exnR6yeek3JkLrFiR4zoQ4hPvG9J/9emFhPkkmmcjzZrgiolrI+b0aZajSO0dSJ8fDCPA
Wva1kpjFZnXRB1UfR4TREpgOs/JF5WKvcNBX0YzYDquQeGZuYdjjTpNmd04alo1dV6jlLWvZx77x
tanajCigAXDVN7/NGWRdwz6umOOVKlqAqXm+8SVigGtyRkQiehgUG/JSFM9+BDdK2/m8y23j5Jvy
oeg1wmmzPyj7GCZZcyxbD0C7nJJ9rZpoq5b6UvtV9YQRA81pym6Vz92EQ2dMOE9c7q6L93+tool6
FTr6//2XXOjviiZ4Yr/asmPD+F0iddVB/f6v/lAzef5vjodfvZTOVYSB+uhfcibfvQqTTCRLuExb
UrFE/iVn8n/DVInVQZobRDBWyZ9yJvu3NW9O4gWEKY/PT/6fyJn4Nf+5DomkcRHJuZRyvD4svP+i
PrCj1Md1heVVmEYZ1ZyB7sB6IwAAVGJuqb9uVNXZv8IpWhJkLG7GHYQDVeR+qRMMjz9xmxzlTzNS
pfHihKr2XkdwkvZTz8iH3hfXHoyfA8aeDeg8aR2LvWC2OlUDS6mGp2/VMKxdI9mVzBja50a6ZKCb
sm1fYxIO04DdK+qPU91hExppjre972VD+ENGPQlelCFa3FTRkN2nRKIQTjsaEaBnaQCqO2Y/IeP1
/bq8qYuYDsL0orm6130d2geOLSno/4aQ+WciNJtPnxVvtDMkVEHjThWjD6kIMOEcIniy0E5sHqDl
Wb/EPBFH3LbGPG2nSOfV6nbVqe3A6UkwZ9y36jJnfTpE930BY88g0TLz25bflsxme4q0xJIL534Z
W+/50HXRKbLgZLBdZaa7oZJNGf5E+dgcwsh5ckayPBJ7qRl4lK7Vbe0Z/ey+KcP0Q7QjvHzD8bPo
toNFCs0/c0Oy5fB9y/JDvkTkdFH6+eH3Im9hX5phi2a8lXZOEHpszasa2E52AzZmjLOUO/sP/RK5
44s9erX9PC3KwtDTKZ0f2h+zH/CEl/bQpnWb7pKmqVBnS7ocotTs7g15QA9lwMfIMPc7cu4Z0H8p
LBkBTMlCB3UCBLjt4X97cFAncU4d4TwWMAtmTBNq0nypCZkLt3XovvRuFY77Yqi66RGn2MwiySFJ
EvJmZtM6Nw1vVcMlSdMeXb9wSKPGTKV6WKZWxkGsZlFsmrqt1I7BMrMfeCYl85keJdgMO2YoHhg2
GR68s9FuIRMuuOBupi71C2pDPye8MG5c6swh1rFxk2tls62iHNconys0eLtCDdRR2BONnKgCD8gD
8VW1hBiaGTIIzTbXdxrygTgmcbueA0K15l1VDdZz4lQiOYypHOvbrGvJSzMmPbmvhTR8cSQGyvPO
ITuKTUqtVv2SBrFJHmoEjyNtxzs1AnuLuU4CJYb4nC7a+FY5+fw8IGl/sppWB7iVy22bOuOD6c76
wgpItlUn5b2FPI2Q8i6Lf2YM7r4YDbXiWIjoIMUYf9SD0tC8hLzJmftwXODA64NEHERFDo9rcJkX
Dw71ZjGLBhJhZ984jVXfYolmbjmD7HsjXYydHxvTl4w5/QGOXXmTu7V7mUhWPNA9QXqwQM7C2slP
jdTjs6o1vmadnLd5YuHA0NviZIZavqJKJyUGBwB51y72Lycf4Zu0WXPnGIOD1coYPo4D0GdhWcVj
VQya69FGpOUN7SPShP5jyKyKVM7Yfo5gHcaks7oREa8TfzGr1QGoxfqWF218tOFsntTMUslA+fe2
H5fH1EuY4uReER7bWOPFzyQjaAylL3DvYSbVmI9wbrbefbMkxVsxObgZ9L5+UKpxD6i9QyZUoNDA
8F6wYJ56ZALbHp2+Kh4ZoRPT43bNrc2teBgM5lbOksqHwQmNdxHPEz+qrFCJVN2Dh0BsD0Ni3mdI
mO+XRGcnlUAdDSOKOilj58Ekno245MjJ71LQ4l2UJOZnbiYFXhZ5e2cxevE3atXGMn7IxYmOzvhq
Vkt726HCZIY1z0Q3m1FaPUR25j6S0Quvb570Ttg5DsY2BPt8gKyelAIbemOw24CYim4jEpZ5b6Hr
Wxhd7VVoWxAcQshJ3VzNx1ALyO903Yc0Z8TmtZJxUl6vps39mt4OOvejt0TCHWKy3Zp99MwoX901
k2zvyjoqg5DP5yjiSuLel04nUXXG3kkTY8/42D7XsbUOBke584Cxb41EZJxWc3HwOgwQwtx3d0UI
s7QZHWZbSx1fsM+Y9zn6oABLuuowejTxEFdxwnBVc+c1nSA5roqgpWXzbdR7UOiESbW0ELTVJajI
/ZISEgkZrGmDRBZ3MqxdnsXTwYkd9zbLodR6bZ8cJi+RN9Th9W2XDuYBac/0GOZmc8c1cNmSCTc4
pPCHDiBosI4rC1HTvIjADz1xmBui4JB9VXszx5WmwLF1b2gL010BQcZSIT5ZqwMg3pH9OcK8hDZV
QqBm3wwm7dowJAbruKghvO0tPexnAl+2HAhQOFnRe9xhwkNdVfjtO2Z6282N+AmW2tzJpGUk5UoG
8F6ZHzwGYNsK986dkUPI87xxOhlp7AQJokVos3Yd2G7PJz7Pw4mcHSC+nAQDEB3rwgTGPOV94n91
3Vy9pI0n7g2ULkjsCe4Yfczi8q5zwJbILGB5s4l2cxhkHadFhfngvkbk/Rk5pr6xYjPdG4vRPHne
zDRC9laQjC0EW9hxUKjwZEkXD/xwVmqTw9s+98tCvOPQj/ceiERg9PlwZ7FzHJYwSQM8VUhrm/Cj
S9DvBwW4aJCbaDulga3dpkREcow1Yrm40Ml5aKv2dm0nd7llk3uFBd5u8kMbX9KF26EfYNFg57Dc
4POdrQeuGdQutpy5gm9FNMBy6pMxDBQqhK3bZeSi+0kTTBYrI3eKmVEJzOOp8LmH46bZdwkGXKoY
QbcSCvcIhIMDZCxvZs67naVNuZ0qi7s0x4EvI/tpmyYLNgWj7JIgGUzO0MbMLvHc908GoVowsLGW
XaxSnbo57vaGZBZDEnG41Q3bTGv7xtH1WwkDGs1SXKgeKH8d5jgzGThlU9W7xBycQ1FOtgMfpieI
l4zC6BGMpjplnhfBgPTa5ivpvAupjUt15wCTZPvUoUfFiGscxb5NEe/dTrHTWTuTUQD6M8zo5HGy
pnG5eFwkFFk1reaXyVnIjqK+JPbIaarxlkM9K7e2FVHEKQfR5SavRR/vE1xRsWqE6TLLELdwAg5m
89K7nvOhl4HouD/SE//XNi8gEWAn///m5W51Tvg/u/f0r/3L7//wj/7FV7/RmKBkJ5vIpuRQ6Gn/
sGPAPf03E+M+rIsZGPA/Wps/+xcTgGb19TPxhcB64c/+Rf62NhoEZptijVi2rf9J/4J+/z/9ETC7
Ib4G/wDM9YiKIUfgLwJix/eqVk2uuJC/kpnV+fqQdbENNIa9S4zxwEH4cUWsgiqZeeKOsvnz6+s3
O3Mt9IxCkS+ny/PcwHrdQjIYcsc6lQt+d5usgYGfjkAKEtLBgo4x80AIrbw4N0QV7KfIuO/bGBrN
+jCOHs5psT34J8yK7MwrzrppsXCNZVqSfM3XUpC2OdXRode5PtUQd4nqeyoGfK3JZHzNSu8NAOPJ
1Jl5LAYkmfBcUyJK1WxxFg60OwVmswmDFFVXL61evuTm2F/GMT8ZOAf6aWwiPUmrfRJ51s7VSB20
4z2OcXKDX20PuAlRNa3ojPy524WYaRAk5xw7y6JAm+sSw98YxlVR/7BLsFCh3IfKVt9qL31qa/04
m93XTNbuToAi8g5hWngYK7u51R6MOBYbJcNLXQA9dbH/qdgOG4AZxiwwudFUYsvS3fp9wrk93jqd
NAJjkV/rfL6XafEIRetN0g7usjF/LCoOcRGSMQU9hh517/Vvg49nu+0I0sE07MIpWQ7rD+yi9usk
o7OzwjQTVBSZU8Kl40TiqPY592OoTK7EXLkuYf2PxVNplIggSqthPMQIzb5EXfFW6XU8RfG/ZSQN
09tabqK4+Y4I8Es4189W3Tx4rfviR9Zr66GT0WNy9HN161sUy2kiIHM+CgPucktCnzNw1FQ349iQ
rKrrnzURmBwxxU+P9K4Sqk62cOqp4tSN449xRBJth9kmhwak08PKzl/ISg9J8elRFk4GcjMzhoMa
wuF00QWZDioBK4ICW0jCMpz6UwjlI29elgM5TXi6P/quuM/oWmXGp5VVX/KBUXJXzNYmiuRnruFV
Jeom6TSxJy6iAzVW8FV40wYuSegRuZZuz43XEKM71vPKH8aSXHT2nvy9uM6o40b/o5KkPTdjc18U
30YTxgu0nAZWutVuFlk+W19TwaXyLRDzwVGwsMKLPfn79X6qzBI1/jrBn1tUp5TwYske4uz0/7g7
jyVpmSxN38rcAGVosUWEzIhIrTZYSrTWXP08kFV//vV1dbfNdjYYEBLHcT9+zivyQbgks+r2mX4Q
DP0i9xNF+FnrwV0K26EALNok0ycz6znVWR0HbXzpTFHctslCztP4pJTd1OO0wGmTx1ryn5TcOred
TulfnHBgEigQZlCBhFL+VFvxWugOMDoXl3lgC6UZ7yhrJo5qhgUdQsIGq3zQBv2zK5raBfZNJOyT
hKuR7hTVeaOxbLfm8aKYi575UMDpUyIKuAO4MoRvu0a9ztGnxlARpX/8cLMgecLyYYBzu6uVRnXE
CcKsHJ1qs70fqDQ7qYW/WE5P1mWIK6yUHxHFNW3IEbpQu2kRDw7Z/V19N/QmN9kwbDUQPQpNJ21G
xqBLdIHIILhpR0y0UnKonaPRqGIui46Z4DyYltM3P/CSsYoQQmiLSR3h/QLsr888v6nvfD1+Zx/e
wqDvSI1YNjJ3XbIvo34RCouvoiq4DUEjwsTtUToulutpNEoRONCgqa4moyNDImOhorjZFFIZyONL
Iy26WdV33AqUOs8ow9+3tXhrBWXiAFuBXR4r1114SmsjtaO0udGV6BHJG1CXPhDZttsPgNxtsRiu
5Xy6NcA8MEvQveLXXsHWFfTcN7krIjOobUgwwsBIxTsLPzEgm0rlGu3wJWpn35p2Y2BemjT6AlMH
JjIdblulDvmT7b1UKB1hEGLO1pyHXtjouF8ypYSdf9eH/Uej4AZa9q9jyZ9U5vysyhOJX8HacuWu
aajXoYVyZIxmukGVSRjrBwliZi+rD0VaHRpcyZ0Ee00E0uw+FSmvQv2kXC3J+f0wVKwo4u8xyI/x
OG8EVj4e2hyTQ9BMpgnb6Mii/Ii0nwQemzoPXJ+zgMcMF9g7TZc/iHw9poexJ/ow9xJF3KWZ7hFa
bStERD9g2X7LXXgdm9rHPKmjN4YmXxJFJxJsk0e+BpIV/mWwCNRz1KtHpKt3rAWe/Ej8IsV0KAoW
VeEM9ydUjSsfmhdW3UcDBVqnz7DY9TsUb2BuqlC6ZK10FvppL0MEGDaiGNyKPojOrL1SlP2YZNdq
5sMfMsDfdqXm1Z0FxE+lPAbwCJvctEe9LVZwHm/qjdWPb6YCBdMci+u+knBc5umCVblRBJaWUhh+
zdpMbh7JFr8lhQCRhFVd6irCq97EICIaa1cBU22DoXcBynYO8cqZlf5Hn8+500igJvL5HXLn4zii
Ymfix9pD7mm7SqFKCpq+McTn3G/NjaYg7SCYEzwApXAMo9/LVX01Csn1FBJODL6jGQzyueC7oT5s
RW2+lbJuyTj2uwKbn1of+d5EPYn5CMO7TbZDrO9KOJCVZjyNUPacpbdbcgnsBXtyN2D9CgfvJRgQ
7gka5T1TUDMeAmD/CNlnz3ko7oxp/LLI1wgZK9JBeSgl7S4fJQS0x+4lhlS7nc3hwKLL6fBCswuh
ua0CDH4ZGvattZMaM0QqoFi0HW7VOTyaFtoY8NIVuUpQudCvERn0HZk3mfm9VVmbpkze1IGMmw5h
rUTRTRBjoB56dmwEsXNB6jLejbDyC6PawncDED5DUsg1+k0PwAZ2Ru+waENSIq2etQHNHVHjfCnS
c3N/8q8IKZyhEJnd6CGKWm8DjNX0EnMDUT3g38yiMZofrDE7stYHImO9RNBY9/Gsf4aJvNWNChLQ
ILxbqmGyvrxocWhR/1FObQrAranS13bQMPwpY7i0yrZPIEpjQyJuhqBKt6qVy8dIk92uozRVRvm9
XvKI6xkmYmp8j302+KW6+lIggsBvf1ASkVxJiZsSBrBXZUs85BcIsIrKQ9Ev9InSfDRwginNB9zI
QG0a/lOS6OFS63qRzZSiKuR1ICi3euZ/5XktelTjmYLi2a2nJ70lPxip1OVEeJxYhlH6Ht+VsqSe
HJBjVGDUSbY6pPdgYCHAvGRnsvnEAlIPjillRMzU5t5U1dhJM/FJWIB5ymIY7YvBhvUudbPCfBpL
lGYBsdgketBkaYeDqo6gazoorIWeUd/u7ySz/NCsa+xNXgfN/GxCBMMAalwljSnblhqfYGa5iEA+
+FY42l0oXuPJi00EgALwEbUttzosq4EEQzLK9mgGFzncdWq6ZO2Ij5LgJVWS97gK3qpkPmM0fdvK
8VnyxZMx6ZaTZ+JRaZA5bTK3ngs6orwoHIbj45RbQLnm6m42lVcUAY+FBgFYStO7LtWvikXaoxkx
G4uETRYP17hePGnFOHl5gqhjpTDuxvhns4jEbOZekEMRJqLq1VbcIKsyPmsxC+isLa99AmsupQvB
r7NkHWImoRDfArKpNuwZ0rlamnySoWyRxoZoZzBpmdNHrCMhEYB6rw2Q8iYuk1ODHG5BJj8zYVIU
m+U5rwb/PmrIMpstsC+AAxCkkBaeQxLuRn9TKEC0YwqbqBSlt76g8dttsCRIcuzsev8tUMN73cTG
Q8jJE2hTznTWFE+JVATALD7yRr2NBRbRKZSs0RyejbD/BNbzJaNTTqT9HlkIxpYibRX68W0n4P+Z
drD2LVKWahvvJL+7leRsO2nDlVRTKJI134GU/doFDdKSWr2Jim1SOGWDsm4cGc9ynB39qvoOW6bY
SUpfB9l0NcnctSMB/SwnN1IHqB9u6EfYohMm5sNJEpOLhZM8Knv6e5vqjp8b0E2TZcIbHebxohNN
0Mh1A2Im25u6QP5MrJj+uzu1MN+VGBirTOqLAXfMZhsLvhgSukr83zUGStLjBwPOrRJq1JxvhnLV
InBysil+ESaLW3niGkl1M8S55SgI1u2o1RAyPwB8up+CgOnfQVQqdaxsxqdhwKwlXMDyQqweCQg2
daeBX9PGfWTOqoMG2YXyymXwxYtcYi0xVc0eIQoWQY3uUMpeqOlXVTHcyfUQOhgs77pZdsFJfajB
dNsoyJbVXXU9DdKjWJovQM+vhBjpVF/kATMh0+s52hONTucdMjDj8h4F03DX4lo8NWCUoXHX46JV
M0dXYc4IVVmPsuQHG0rDsadEoghfWYV5HzlJKz0mRuiRqUH3AIJUP6CKY2TH0b+PB1WzoaYR1aqd
PegxE2CEeIQQnbqmDlEDGDtHKcadMjFGWVaLAuqLP0jtvqNsI8Gc88J7ATiSmxvISzSTiTt9dqUM
mPn4mfGgYFBv+j2oCeNc0q5UUhY9tq9OFrdS1V/l8pMq919R6H8G8/CMles7hryP1OgOgmUeWH9f
4977jSPOjW/i6QJtZjsiW+EsFKnQKjRH0j5ijOIlCKB1dCEThSMrAGizsGDo+1tyfbtKJlgYszS3
u2EqKCrlkDCK8r6pykMb6xqcUxa1lljVzmykbzAdgeeG4IrnMXwJ64uaNBpqL0zzlhBiXJvcyjOZ
c7xlv2JT3XQB+lG9Ay73A9GD7DCqkbHLfRWilA9Yatkka5ph3Y1bzN3wGY289TDLqi2oIHk7ztmU
7fJycAIftZNOqHJyliQhLMxoowqz2ryvPIr8n+vnqH6gs1tXgQsWlRTGenJla+S+BbpbBwTxe24s
5W4LdRuBi74rf/4T0j78Qo+IIBpbmKiBP37zl3PrZuBJ6+q86SmQxQXJukF3zLkCADPBBvOEiKsK
rIiUQigGr5jMi57VhD4yN2qcbdqkuevBoBz0xLwMXT8i1rMmY4Yo2Wug6nARKQ6pAd++xQzdbf66
2ny5Lk1rAorHWnZolxZY90qUnhH4W05S1ssA68v+TqHTWujOHSzq9pBs191lgw1l7iaozkgCGMN0
SGBdLdeWNoI6e3/bXT9tTGYEvB3SzOFnd057T8/1aLf+3tg0o+M3S1j3NFPuXFvup5UiaEsF6XtK
NTTI2ipJy5zftBJZl+Xcek/WT6x767mf7rAerxslBULWdOGuUi23Hbrb9cZTWOLGrk3z2xvWV+oR
dbXKSmd3bYr1T8p9TfvAH5SJtkl3TFr13o4NxZo0/GlfKBT97AmqAs7e1+h1pEDydh8o4Safi9lt
gYwywOZoybPJYt3YzsG8CYKK2yqyBtoFc9PpNqkdCILLPfjbD/+5u7jm2pIcyj/v/Ll74E2JoXtF
xg2ezhEuWTTIvwXAGMUdb9M0iX4adyTdBwf696kxZcOfnLXx/mxBpQrPRYT/1IxAUYh3rAdP8pVa
gej9tjCPyAH0BALYf3WgQuyvs3roN+t/6f3qkuqzuClFrUenL+NBH2Rhs17n+j3rJ9e9//ac1SF0
FTLduGtP6CmOcIk++R86gjzqxk710bf46yFb3gB+mzeohMVlMO3WHoyb6rCbcg1SdOWhGxTvfHN5
0v7b39WLdA/CAKURPKwRfeLX1p9c/+2MsQ+hG6Fhodf7n560tP7ak9bD33OFoXrLiKTJs+H5RjVs
QgOFhgDzdHt9/7r5fVr/1kV/dtfXZ9KgO2vJgyyN/fORNtS2wmPb5KCqlpRrXgXgKIJ6//uE/3ap
9dx6GCy9UOx7JH4SmskAp7CMCGDO/tUev5//swuux+tdW/d+PrMe/+z+8fp6+Me5n25bVrr+z6EH
fU9Sx6m6D0ogaam8kwA9OmJPxWq9Tiz6OjuQG1uecLJtYBdoDauh5Y4PuHHCgrrkc4vEREK60ryS
U8JAZPQQyrnJTRgjdXfUerU8kGu8ybNj0YwdBDi5JUe0+MIoCAqVldDtgKxgMLxsCqtoD7VU66Kz
HgPskVE6E4PBNQoDnSzZh5OY97CqdCgVJHZ4/3/ezU0fAqop3wGCnvepfj+pcXgclo0fDcwC67Ev
64XurLudXNc7oKfbQRmHYIOEbHBcXwgCJgrdpJKcMUJny6y4bqyla/4e/p6Dp0cTry//7K4vmWu3
/33///D67zdHo1Eg4y3H4xXCSQiD//Xrf/u6n11j+Tt/O/vz03878fsHf7/lP537/fX11VHXXnO/
NoOtQkXujxd/P//zc/LSOf74+rnOg00ZtQ8/X/fbOH+8729/9fdrWlJg9iCzlvr9qZjOJaXiS4j9
M0FjR97qb7uoEVQHOVuM2+DCiX+VXyS8cA7rZj237q11mfWwwXGl80VhC8g0In5a6jIVtoo/G7yP
OIkKLSnHMQg8kuZMI7jW57jdsPnbcZKVukOiiiB0Hffz5Y6tG2vtAMEyfFp1ibu0It2slRktG5jv
2yVsAGzFgrthUVOvUcQck9PQDRiay0gBlic+jD81HXTjliky6YOdmpge62UqQnkTUupdCzrBMh+J
nQB9Ldd3UPwIUVTwllBv5ALqGseYXZWH9RBXy9eM2gFkrJ5q1fLQrntEEtshnGsylVFgR+IcIfLY
sTKvc9SeYkhUCJ3NzcEUq+ZQ/rX3x7m6Fg1WoUNGToMKVisN/9wMQVEffs7FSDWizemIs2qvb+hV
S92GFbHkcj8j0jyHdU+iYX721nPRINMHNBQqpinO903dEP1iAFAeRrxWqKot93891mv50S8K31vL
a2u1LaIyktrrbf6tvk0ljjasrskYL3Ed2vzFYd1b7/Qf55QlfmTt84GtARPBTwXuZ3+90X1OTq01
LWe9nest/q3I6etU9HO8xpczoRdKJ7u1GBeJRcg8t4QvU0ZFhDG5LQ5JVOEtWZbeegcBHSV/v6Pr
yTin6C0Qq3aA/FOC/7oBWKjuhTismGy4t36v5CmLQY6DKQZJkqUPWjNVh7RHWuxYFnG7n/QXX7Tq
A4Tgv2/+0zkyMDshaqRtKCnNYRK6f27anDRAYygJghr/OjctxO04ILtsib6KaAFU0Dl6VwKrBJkx
YQbU9M+aNPO4rfcpWG/RutsxhPhyEG4kUI7Ekn/dnfXG/N6dsJZYpBrT5Ky34HdjLIPT7+HPQ9nq
hYfiw9d6G9Yb9J9uVbfcn6GQS3j2s7velFK3NmqZ6VC/edJ+btH65Jlxrzn5NFASCY3q0C8Z9cmY
domPJpYTyzFMcQaNPZ7LqD9QSrOjpPzwqSR4w9JOgUSzp6beY0C4HP/sWoHRLwqfCNcuTSgum5/2
/utQUnvWjvBGf56MWDa9JjGf1gFyfXYsHAtnZ939eZYKPdrreCx1pUlpWs/M0VG4+w74exZWgiQ7
IshNVkUYD4354FG/JNG8vjovI4WfgyPV5/Jx7UuVWlaHYtn8Hq576zlNECg8EECsPS1cmgE95fKH
3ff/LyIC/Z//ERHxNfyf3VtWYnRYf/0bpHvxUuHEj0GFIf4DlhSgFOByMnDqf7lTyP9gbFuwEvAv
9MVl8BcOof0DHR1JQ3McDiRwWGiQ/3KnkP+hLz4B0Nxwa8H5TPl/gUNo/4VVYRh8E5aCVDkhz/3p
qqgK+oh0mTHvLKJkFKhOShZiiukJD9VVulssAeVNZRx82aM42d23b8B679tHFc5Q7k7ofEybcXYM
4aktjx1JEB217i0ZOQ3/N3FnQYkU3JzZ+CFpQUTvS/8WyJMrb/I3Ci+K4pF9zah0PEif1ZHy1N5y
tfh/IQf+V/rkco2WSbNpCoYf1h+AD4y8JpKO5rwTZ+MRRaPbsJu3lalck5P66OruWxCoEZRJ9AK8
+vZvHeL6h2f0d8sK0CP/jpdXMRmxVO6Uoakg2Cj/8vrfeCtF5o8INSjzznywhqP4XdyS5wkd8bXd
ZN9goRam6bdxp94WvqseQ8tJ7oSNebLuUD2ZL5Tp1BupPklXxE1v2XneJzcAmJtzVNvDTVc6jRed
pzewAeioaXdGvAV0X+zGj+IxvFKuxW1pfgWarlMOmB+Tr2TwkFl4wWuIGBvdMT5zAvg+GzaymHb3
Wj1kD33jCMoe4ZrM8AzLVWZbKh0AD3PFmG03V9kV9bhPknvo2yPjgJwq/DbS8259V53JdErHZosq
sJu9Fg+wpgGD33M5m/Ep/563wi1hSnTydyjUJLLdvwXmbrjqLhQdzU38Ne0yt0NW08P0m6rDt3yE
Rd/i5BrjTB3YzTuE3s6wBRcCOhU8ygD7+pUcZiZ79QM19BS7bRltBDu4h9ZmgcrcpvHNdD0bTnAK
UB1APfEm+QooFWS2cCrute18S0I+f8qGewpMcHhpjuBqes7f9A31dD+yte+4coyTjji+RETm5bET
BDtUYAYyaDGAEptCcgIbZnpGlFmh5kgNKpW8XLxRxQ1QAuOmfh2O+ntx7V/a4izfDQoVAJtMLRW5
EHXl22grnLPDcA6YkHYAgo89ypYufiP4h5Vv6aEyKYXY4U3hKt+xF2xQpclqVBbs4Z20c9JvQiq6
uovM2rPceCWcVLj0J/OoTq4xYLjl4NXm5cd5q25CT20c8nZwL+EEfvqnEujNaX5mBWm52cV30tfw
JJ+UgKZtSqoZzgyRWrOR/Y63gLJB4sRbDA2erNjOVRf9yvSrvklHezzLka1exBcZPePbYG/UdmjY
ZIXJEw2SY90jMbIk0vGmMK7ADYBSfOv2tZNd5FuptM2H4B1x2ObYIkLw5D+YNyjc0rUxOm7dDgG7
vX7OLsNebL1MuTJuGtUTUq/c5e9g/ksn3lW79NlyGU+sHaCF+GRdW48zXJFui1ny6EGv5Omw06/+
rNKaRzlGx9epLsVep5qPSJAtsn7EGDU5DM/yctPUBmNvW8Yzx0299k3fRS5qU5KH4yHeyajNb6wb
7UB5JTyBWkKGRBv2kodgo/5Ro3nIBeobCvn7RYhnpiFtadhS38I3agenrnbqM0YO3T48JbEjqYyB
SutOIsIMcAGcDuPXwAtQuf5MH0IPYvNLUttoWdoAEK6JK/XtUn/dI+T1Orm7aRc+qKzLS5xSnOCC
n3KAhd+9/9Z8Cw2ZL1s+9f1+eiLy9lTLtm7g1Y6gWAAO77GVH7dQYxoSRhele7Bu+lP7Eh5inULg
dCs+iW7mhmie3kqX+n8zK/qDTYSxhiRjjITzmCQxzWl/sPrkdDbBx+Cq2QStm1vzVs6M1Z3yfx6G
/8sgvPyMZsmACJnsYF38+yAMpXfqQDVUO00a7pefINraT8H4NTcQYCbA2eJcMcX/hY78D0O/DBDk
z7HflFQZ1pWK++tqA/vvP4tLj6qP8HgwtsmelCnyPW3EXawcgxpsDugC9HRsUrJQGR/jwAKgbL4V
ypCjut44PTqEe7Wc7otFQmpexKTSlNVDp+U2aEXxKkFxCne62qnMutlIyqQt9V3VM0fZBG8loRaL
T4gN9ebcLkJWKYpWFspW4iJxlS9iV+qAuJoSG6RpNn4FhUou0bTSDZTyerGznBTmo6eY822bZT5F
eyZ6UocyplKTWTy0mtHdBVojn6w0R9Wl7N0sWUqUi0SX1TZX4yLaNS3yXT46XhZ6XoF2SalpblLt
owtAOeVduqlRYIR7Sk492xTogolZIm0VEdmVLp83ehKXtprXW0H3O2eo0edEuxUEGRK2Ut5fR9TS
QUgzLAjQinOr2VS1JBxwbFvMKq0nuawFF6GM0pVq+Pt1m5zltfRXiHeJ7qunqK9UwBvYHRYy+KZC
E5BLmnZaVd+wsE6AWGWbMaow6FiESYXC/JbvQ8lnTM1DcHWki7EGQhxYCyQApcKs4v6QmZtRzMHg
JHhUx6JxwurxtBhpuoY4MPFRLwMzOm11QX0frFE9W62npghY+J2B610vQ1BvNVwjGskbh/haKYQP
WH/CIdfme01+Q8pfxxMq+6wL1d+BfGQ+m+VL3LenUNAyCl+6tpEj/bGLwLWoGROFD7Qv1QkSekp9
Ug0pY9b1O20O7sQS8bJEOsN1I9unXUvjJ/rot3OJGQMlxKdRLx/LERjOpROhxDZjczuG+R0Gkvdy
1HzG5ojmMh0YYA9lzuZp2VcHD9I8NJZIiBE3A4UyzpKrifDrIczuULEbcgs3llnHukaVXVXOOi+L
Y+wy4+AcltpDJM8n8iYdmnHcaRP0UFwIWxgUwq4uaoDrA4AxSDp23eFUgh6LaA4FSPfA3Ajj10RX
F4X0nnLUJ4Yhh2GCfUThJrPhFAkJeBq8cinMdjp8J6RZJmaG9txzByaKZimtk85I6ZVuWQabbrgr
SXm3JflVsF0lthPqFG5zgCrLPRN9YTOmX1YabAyVGmaouUNueDUQ9dasduq1XkIRA0yAdJWTL5y1
pALGCrBOwl5mNOyYZHkdOdkQUTp61XrBMWoR/BX4Pe0rDt/m8W7uNVcZ+wcTqISlhHsUVFjfRo6R
IEg1g1YlROvHSIcXU+tHJQjUbZRllykEP2sHviF7JKSYNBChu8I3wyR1bJyhQUBxG/Zaq4IgLTUs
pHKp2st6Pu3irNs1iQ8yRpPG7phX9a1QBP5WLRCMgoFdO5gHSAeMpqVDiQG2XSpm45qgkXdT3x8k
oIs4bI9oMJS5Z0pidJgKlOwbQUYZiw10O/mQRjUxmwxYaFu15jWYntzJBRx6YgkkrDoppTdAAjuO
6pAcDP0tTnyC1vVUZD7lPRkDJEERAFzepIXY7K57vfzBExEfZ43KBsKFSFZVrN+DetEPa1OGz9FK
/QNGJ19VQOVFhhTnXUcOVAHxMt82A8VZ7Mjtcme6zam4sTI72vaGQ8jov8gPsLlf4tLDR+iETMcJ
5wXyHccmcXTLta5nhLMaJ3mZ7nj2K0hszvhdbyWvJ0K4Us7mi40op2mLL8JItBS+NVfqZjx1aOWd
i/fsSMgukva35Wfukf5sHpu7cKe6YFugP1XmxSi36C0x0mewiFQayhEBkZCraRzjLF6TqpQITxO3
1g+Es1hXkqYyjb10gwtMYJMXrF8kZK2Nq8VuRXUNAkTsM2zt3bw2P8199RX1L+HsJrGrtuhU8sH+
u1I87XG4klFUR54AEE1C1EOx303PoKMfi3sC+eCawvejsaWGcom2Ru0YTGI5gYbynb7O8RZRuff5
NZ5tY1s1XoGubozBPGEz5CS3PbY7qWKpsumP8ngoAnJdDKDgOuIzqKcae2vpOCReIG+mYTeaG4Xo
CtGi5iipeNxzOV7dHi3fEU91D6TF00S7QJcLIzasEtBpBcGHwKg36NeahKutm9xUjE1HZL29yESD
0zbQrgBlkDt17oyVi6ZAUHoB+uzbEtCVbZ5N/jk6IXuUMepnudwq0gbYajEBikVA1RHInFyo10Z7
Nqecy4MiilaICbjL1t3hmTZOFou2bSvaGIPJtId+NaKZPuD5ZGc9WTgbWANE1JuC1iK6/AIao9TH
+h3pIm4Pah1UztE5Zhi/WPoBHCirED2/xVx2tF6EM0OYdda0g/4ilF6/o1tkwp4mNgI7C+6Ms/oJ
/U5MPJZkbXmocWNqJWcmZjTvDeSO7SZGTP6Irq4n3MyP/oX1U/NS41Ce38KyqV1+O3gl9H3Or8p9
/8maLG8c9UvZRGf9lL11pIexwnsaHqIR43PHOvPY4DVR7MwBepJTPCBwfxey1Gpt84UnACAiizWI
xJID29YCfEUHf6gCT3W1c/KgLUliV5aOOpyp0oPw+QSkJxh2oMHaA/9X7E4ySmKE3TS1B87MEO17
ssNVBZx+Wz1IAIaCPZfJV/f9dSE9Yy0MOtXEGE1zI4jiyQKmNVhInpPa0a4QnjeO/sFkBWqyruFO
bfiOCtoyqDxX9B+75DGYt5nu6Mk27Y7Cu5p7gD0lADcIsGwBdVRn6zKhGjFDMTiN+x5Ymw10ip6r
InJtV9v62CWb8UBd7AQbi8gm/ZwsJ34Wrav0ys93rG2hmiGtIOb74h2RJ5/VnB0Sm4DFfKZfTUuK
0O47bKVtYSczZnTvsafu8oaVebjLoSGjivycbmGXEwywACMx+IhBRXJpt4sc/eCicN0gkQpoHpyX
6ZAKNVgz6N5wBbKrz12EJ+g1LFHJC3jpKxpv0oDjthPesCLPD0ly32+J8qx7MufdU0GEM25NR9k3
jvQsbYBOPqRbkjkvmYiCu63t01O0UR5y8gqecXUsJG++GzJvvK5Eu7rGMHE3vrSbeB9FjnqCJW8E
LpYjDNyfIUp2u+ys8r39s7o1X7mGG1a6Zr4LDyDKMGaAmH6VImbhWXtstscLqqhTDR5pkxcb8ezf
oq0P5ZpVXekMLsvy9ra5CC/VUQPVZ7fP5o1V2K/hvjmC8/EIE26gtFkogDBq93cA6sztzKC/tzbW
u+xlj0yh7TXgeulq3BTn4Fx/IDU9GayusEe3LoLigPlQH8r3ztVOjLDqvXKOHpIjZSD5ECgHdfIQ
D5AxhgRbnYDz3JfitX6jnoy74hHmCQEmXrp54Pr0OnBbnywNsBs61nvp2WgO84Ul3ZkZhlQIa8To
HS2gFtgkNS8eVsM18EBRUUVDdPZAu2eu+lwdczTrASI+S4qnoJh8Mc+ImNfSxkBA2N+Fwm5EJX0B
C+ItYRfJjTheFepexrAbhiUZhW6Tn0irINUcF1esKqXPpnonqrCwSGiv1BtQWXiT2HAdbuStdSeF
LjUfgKCBiMYVvAsnogZj13sAGqDjx6sIsWDMiM7VGUifiFaW7kg8ld997Sp7ul3wNH9k53WYU73g
kL2SXRkAab9mwY6wyPKm62xLreUmiA6K9I5AemzeBMMpAlCKc/Rxpn4Fgrs9mvBdU/3E4N9NhyA5
+sM93FYnEL7tvtqahlfE14w/FtptqXWfHPq7yQs/pCfBclkRDKf0hQyE8ixdSIBgmidd0v28qW4A
ZoL0zG6CV+YlBgNFebP6TXfqL8UtCuzaB0Qc6BZP4OJMy6VYbtEAgx0zlTE+BiwFQWVJXvowlg8w
M2bdSbStxdxSbJhUJEa7l/i1NZzkgrfIdDM++/4dyMaEAHSv0GNj2dVqF0BjZ/uvAQBCKouSV75X
D8Vr4V+pj2V0G1+b5dHSdtouflkCT2ETvY3ohlOnitxaspNDfJkVJIa9/knalRt1i0sDfo8kRHbi
FqQO9KZTlLhhva3kTfdlYrGU2wybUH5EVF9fzDtxPvt3+Q7wxkv3Bdy3JAq4h2VAUUuB6kJB9ix6
2YMhOv51caM6wW15lc0OtsDIeHwrmw7WlBd8T4cMkSnkRcHZYeJBs/dQn+jSNhSZyo5uLGe6hg6t
Rfv2EHnTq9q51QOjupIxTDoBubFzcqzvqFUwiyg781EnTQmZ6EJC6U3ZiF8cSNp2CPYjeWZSrOMW
I7wYkxF4XPcy2cujdosdnRZuwvQm+1Jmolgv+9IMO09uZuuYSBtcxCApG2ewrT3qOXufaRErdpV0
S6q+97PI4gQtjOB51oEVo7zeql7RbAoevYiF7YAAXoXwZNLBwCEEquA5RaJnlKhQxT5pNUm21dPE
Av05zx3/VCvfTf1Rh259zTXhEEVxyd8HX8Qw+aUmSLgB8eSjZUKUAPvIq2tYZE75EnfEuLb6BUqZ
arUGMYau/zDAaYns8L6/6j+Nj+HV16kyO/N79cWq0Wrconb870bfgN62B9bMB3LJ2lMw2sxZaHFK
W+Mwn5CyuEIchOjShUUznBPCjLr0cnVbCBupd8sjQm/VOfJwcZuw6voU94SI0bbGvO6onqodCT+G
l8oLzulLvo+34eg07x2VUtKa9xXwExy/bGaKi7mtzqZ5FLfjV/9lnumVAkTt+/kUnvIP6z64tKcM
5t07nmyP9VVPL0Aq/3GcNlP+Lc3Xi9p96rD0muI9dcyo3owfhrktKVNYLGVsLL3w2YQ/HSFn0psB
LPdxEvEwUWnnERHmw8wqNtQwJ0USWjqO6wuS2J76rAWA0Ey116bMtt3y6rpZ37furR8zhoCBPEka
BuVOOlpjJMGTW96NMSFVuek6DdodbOzwphElXAtGmOHmIpHIONNWsNRNsZY9A+Qni6pg3GYloNcY
1z0wDSjvx5cgHHmwM5T//i9357XkOLJl2S/CNQcc8jUIaobW8QJLUQnAoZVDfH0vMG/frC7rGbN5
HbMyVjCCBJkg6OKcvdcuajMNHS97TIPk7Do+7w1Bd4gmXOw0brzDQjb5TVQ2doitCSsTaFDqRxaD
h1vtUgvxeWyAnIC/QO6Uj/uwFRSjAoc6Z5TEpHv0n+ZqM2iGbnw2AYGQwJDvGosKuwhYcPc0tsIm
gtOaA77qOglFPfK/WYnNxGXgSJglnqOWFKg2t0Ir8AgpyTE2Tha8CGzzCfTFndPYpMkq7HJpDCda
y6jFzEKTuQFeF4Jk658aVkfo/8MgQGDbToTm5pPNdq0bz/bAvF5nC4UUfzwnKn80cKtvtDCj26ST
n65NMtPC+KAIqjyWM5VM21BPdTWe/No7e0xOUdKcyf8MTXCurB9ZIY9V9Jin0Zcts+7U41PRFamO
rmL86xZnl2fYPJBHWF51zOIz++uHvhZ5COuCkrhV0FRPC3YiM4sKYEnHeAxekzU5UK1Jqto/dR7g
33r6cLMSvfUIzajo3YeIVNyhbU8E4/xl16QFOJpUIaIz1V5EMB8ogCi8Dp+2z2YlynSwgStj4Fro
WwAuIDXix6IsnY9i+OiMSmwm0X+Ww0J5eQxTFb00zi/TqFsa2/mbTnLm1Qaz3dgGv5rSO5vd1BIS
RpIlqJZTVMzmtpnsLYp7snGL5d0gKQ/dPTKbRiS/FvQ7JgQitEd5mIw6OUTU8ppheW1A2xwGZZAu
YmBzid2RDkM8vs/ri1lEBGbmDFqOqA/SRR0wvsHWJcoV/qixSZUl6MxbB1FTnk4lmVmZTfoWWa83
rXUelvexMd51mdwhbN7qQFJt1NU7MZbj7+cWyvkl/GNmwhSvicDsqKeBZWbLn+N3dAVJqrN46YX9
UU7ZAdWjS7SOzfK+YdaZl+CNUTmBSBzzDrwfZtS9V854Sgo2xDVEKBTq/WvZkKFQ2thyvTH43k6h
mUbfbZelMUTDswcszqwLOgg2Ejj7E0PsRztgNshsGliQLldX+KXSwy6u2TJYCS0U1aTeNs3zvdni
7X5KHJpKFZoZYlewP5kpm5mO+KYG0Mrs0c8f2TZ5Letp8ZnVBBUSBMiqONrPAfWgoj86KUo9ayhp
9GgHm/IrmZj5SoSCMizYLSddXgGmWLZ9IedtM1v9wccTR55X6p40kT+OF78Mk71m4e01+1LVa7Ex
DfGINXbXddCGjfQlStQ3xzbhYZtetvV7ctsx36BEq5kXrQDzg6ZuQUw00p+Gil5KB5EhcitnYCXY
CkMCSlQYD/U90PnHdMTt2MxrmWz2cbfgNjb7p2DsOq638bXAP3KTWqRcZTh5bqyOtgXMTDVWtJOF
Fx9IsSPZFM6LiQ+NU8vVSVBea7OkdVqbrJNseEf8w3okpxfDGF5AOXqTPls0s1SfXg8Tw1bRfGeT
uEr044seFdzmLowsAhr8Eq9XxV4aDrxFIoAxh4TzWvc1fUADeMrODfAJ5B50jQD3ASbWZ+U3lBTy
4FuTs3OtkuJ1Ivoq1XxWMpAthnPyE+2suaspM/R99BcI8lDq4R2RhwKsaGNMypXa1jONNWzbCJ1O
fmd9JRML2br/FO45Nus7+hqH2iNOxe87THw07osuBHXJAr+8JRKc2kwR326eKpjeJAk/i8AHDtDu
9YjVN+3FeCza9medn4JZfItj0DBU5Q3SAAgIJbKEYpOXf2YGSA66v62DxbbSOICWnAUPW5z585s7
B/OG8MBD2iXNBgAXqzPDuvQDVZGW7AS6ruMT0YksPFT6KICPO7lTwFCi7TtVA2HmwXPcIubPyUWE
WFUfum459q4+RaoV5wrd9gZ80dOk+09dKwywxcLyxELG57ImIjbksTKMb5MetnMi72NdnpFO3I9T
EPNpDPjJCTC4wVfuA9LZ5V1C2KfDXWCL7SHKBGpf9sRlHOO0yPC8Q/N6raaRX9WU1RBun2GPvwpv
Cjs4jVg0zH0zYl73YCfgdbP2HaPZDVlBlDu0vDMX6y3XMylIdoboNkfhVi7fFic9m/FiHJUwHwuf
NWje16/jlLOJdvvnSVLBjUbvkXQq1uI2A7y1cvWhpvkD2t2JXmtss60iUnvfoZ7NGklyYH2Q0tin
NYU+pP0YW0H+yLw+az99Nvj3v6UUz0nj/si8LGEmTlgtMpGZhNTQbRvF0dbiTPYHOHuCGTaYqBmn
WjvdJTUbe69r2WBGxOamxlAdlWLfsaSrEU2lu6jUQCUQYcLq80J3jDUfSRAmC1ZUSV+HDG82wKnF
1pDYNzsL1GbEGrOp6uy4CPNQVP7RVkSy+4Zp3CSkXlAcd0N3mcIRxUY4YiHJFgtsHs6yjRvBiknY
l5mIWDaRMh5muy+OTm2rsPXxqQ1FtWsqr9yr0fo1wlLtxpVT9aIN4Wx91900s2Lr0JFaYyUpnd1k
u9jlYfb7567wqWv2Lflg/iH3iGjxWudxLJhy62U4plNwl3GKoOd6l9qNjJDgxBQfHDa49LmZwf02
nfNuTWTKiKz4zCLxOrbJvHdch0YdPCMRU+jDmuJI7L1p0BVHHbsfto8lsFMGfjZUeHZRejem7UGr
yMddZVofvY5xTLnUBPy1Zu1Y+dNiGOekXp7bjA4EA7tjb82ar3Fhjy9+iUcp9s2fJOy1t7ZCV1gS
84VYv9npqH+Ku2OVe99dKxVhRwR6XMy/VIViDzEbXivOUGXb22GivmYarNhSGxy1282bZuJb7TU/
vKZhZnO5JIhzKkIsH26Y7cwiazaWLs0NiRavkRjiix7YKNioI6poIMlXpc9ZAZGMBg0eGh9VUEMr
O9NIIECY5lEQTnQ05pG6Rtx7t5ZkZcDAdusJMBxD8BjBGtn0M3yKtNT3Wu4M36IvnxDsgnrZPnVr
9sv1p3/cndZ4GAymN/GaF7MGx5iSwI1xjZX5c3P9nb+GzqT4i/4oEBvNN4ABi5CaNa4mMq1PMVTy
1JFIASK12wVruI1enXtXvZ+zRt80awhOvMbhrJLHcFoTctaoHJvMnKucUq8xOjZVJ2eN7sjWnJ3r
DYlEj0ZB/A7wGPfUXTN5LId4nmvOx/UGlKt56j8Dkygf0kH/fZMiL7CXNfBnTeS4xnJcAzqcNRjI
c8RTMa5ZQdIpH8QaH6TXIKF8jRS6drv/v9X2mY5AifWffv7/gmoFbsl/hIn9D2Xf7+f9N6zV/xdQ
I7R98IhN1wv+BjsKzH+5V+Xeqvj7N+VIOv8SQkjPcx1ePWC78x9ZnxT/Mj1UEEFg2QGiccf/f5H1
WZb5T8UDYrcAULIvXSkDWzj/kJ2l9PCdrO6yY45f/hCM/ddgE3ta9MHGLifK3CDBAkNTz54yH69t
eYynmf5tDw6gtSwg7rUiu2Z+yMgbOwfBch9EPWIZAz3SVBHFaBIQXsDWqOKFalxBa3WMx1+6sspL
N9f3oAfBG8TZsutKiiOSLk0872e2W9vE0HeSmvdckaaFqgECJ0ELgDuQs1Oi6uWvFl3IDofv2R5p
7zkPQzwvW1F3X0UTY5MeGm/HaC5D1GDJ8CNOgLf0vv3slpPetEy7IRT4jJT4fDeKaDlATN1PQ53t
A0HNsfJT4+CaVXCvMsI4FqMsYR4VWC6j/C4znOwBmCB950V3+3SidA4HZT6ZRfzDaM3gREy6fOl7
CTS7iT4TqdI7rH3JnRdBhO3pdJLHGc0XyKXjttVaICoqjnYBYXoL3QidmjKMbbfa7AMvFodsWuPh
MF3tg6bDXiCTgx8Rz5HOeX9rZcXtjJJi42T6doZHd6iyes/END7kyfJMKotBCyXLoMl8n5BX6KTU
f7WsHgHRf44E5mwK8DKEUsLwmFVjhs0YNqzDd2OFfI7wiCLMXOKAiWeh1TK/mHU574Ou5UB0nRoi
+RjDdUQtWp/9cZzQ0fGB1pLJrZqy6rg0LPwWI78E1DiqlgNL35DbtGq/EW9OG5VHz31y58DEOgPG
KKL87Ec2GuTaoAfKAVXROBvMyhmTfoq5OaCyTA5NcJjbjH2w1e59yT8SKthpzt3kTLMeGH6f/tC0
tsElcoPu+t836HSzv929/vX6uOtD/re71z9EtqLc5NiX6z0DjPym0EDvWjWwYP/Ha1yPV1//cv1x
KWygRLH79I+3YSu/R2A5vDeyw5r2P9/o9ZiE5qy4EdZx//e3d33u9Rl2Js2tL8itvz7jzx+ud2MV
U3+9/vi39/f7kQbBxi625BggDNkV/3ng3368PvD6MksHATFyUM1ZRUXwciVIcOamM1d72OL3EDtB
541xBldJF0Go54xYuMCB7xNPL2ys3Exnf7sxZju7eBYdD6Q+FUVbu6Xszu+m0WaxGO29Zvy8Puf6
28FH0UAOCkSW2D45Y/dOVaraUnWK6RGopkNicEkMILJThSs84FIyRWFcon40LtefZFLQ341ES3tk
6s+5N53GYFyOraJt3NN4KrOKpbt5cGFBXqDnyoux3gROal3sTRlbkKG7IX+nDij3179bvYVTp9Ok
VBvzGZUCp9q1oF/Uo32JY9e+XH9iXwljap6fMIUHHZhiKAv2ZbGUc4lLgzqu4Bz++Z2XDFs5YOKY
1kfMbfSjDRJyajKwMePonuuidM8J8StAarJqh15LXPCKk+qsap9gbfYogdqxTSKpsXMWCp++WFVd
/74Rbm7+viv9RO3rMftAi14xeObfRqLY97JAMQDUqDwt3nCw/MA5d7B8u1k0hyKheWbGkoiH8kcW
4amCelvsSsHarPAyRDe9u2+bsSATBwjyXCHCFQOqA7lU08Vzvekyw5KDMVO9FOVMW2m9mRSexdps
A5zjPMJqH0a9yDMrWASwTnKXPKSj7YZG1JvsrSrnSNoIWVRlclHrjZ4US7AM/fREwlwujRD6CsZr
jwPqFLKmm2bVrSy/XAnUEsMrrJA1ZRe0xFgay8UgsvIiona5dKpgI0KnjLrrv3+/wG5hp+2r3fVh
ar3orz99b+wTCvMKSPdxNHxoBTH0MInu7sIuagCCVVv3pU1AU93TEhIEZ5spRkhNYsElCngn7PwU
sicUPf0zGWbQFAr7MiOKOs7FeLArSNShQ8roFl8+F78RO/taOm/XC6uVxrRzk7yg2Bblt41dFbdL
p+n42jOV0vUuARfdbiYKBN3eXNz2QVuFo0fgCbhmFvFomlIVPyK9e2iHvN9Wnh8R5wXcJYs78OCq
BqCSwUqbjC4g/yA27z2HLpuU+XtqAM6B23VvuQSFX23bE+FHaPpXa83V0ny1cc8RbLF4tTkvq0cf
bB22KLU+ZuzwRl1/+v3LP/evT1RXL9X17/94+PWuxcezC+Rwf31pz0JzXqcIDP7xhL8d+vePkBZe
u8hKdtWfd3J9vevLL1fXVjtGNa3vtKG+sBq6rsf82+PBEpgQclZNrTB7XE8NQPrrjb86r/7cBRLZ
nv7xu+tfB00RzbZx5vh7a/XstJFAFoz6SlJ8NFYcQhUpvnDud4Dx30E2NCHSxe/u4n3hgtS3g1J9
mOk036vlA4vBduK8HvPJ5QtkE/RlYy8JJ4Xq0DL1oY0yL6wnNmbaqjZGb+fbaUnrHfGb85FuAc3N
9uhSvU8JsLcXGq9WQk/U8eoncD6HBDQaBr/pJhr12ilN7tGSmAMqncyR7IYrc7iRiNwNirpbNy5M
SHdVyiixqGOROxcnjfrDlXYFm8s0T4HqRhZpfnPMDXD5toZw1XN45Ik3EJaI1oytj7EkUAOQrrfD
cAD1EVSPReZb03cvVCKzMnpP9IBW2XV78sChqo92MwFn9u9U1e4yspM2SWF8FTUVd/SOwSae/EMD
xCmkUlOEVbektPTS4TKgQxQMhDeQSCHjVqbmYz8aLUqrUncoCLjdBCtx3qmiY9avMq0RNnzUTMck
lfHGShNq/A0KDRkrND6+PCaOnskNENPWbDr8nAvNb78DitgE6IjIwX4nzxCmQ+5Mm0x6jwafQ5t2
GO3Rxt4UGQpv5XSkJREBFxojWfYa2efsQPlMKMXIn6B9kl0hnl1zolZq17ezQUyQVXQfbtxFIQpW
vU1nEAZzEJyivGiPWCRJBAG8Bwwme6ktb0LypEjhXdwvSLfxORHIhUcuT9ZiLh2zobiUWftVvnmg
jsKFXKrRoCFXCNoILkqEYPK+jx5kNkocYda36b52J2qYxDL4YzmG1miwqJiIWBcIavyu/oKATa/m
1vPHh9qro200BPnRnIndG7ODBpxPVcCxN37/vizUPYfg4FUdkD2gQyIdXJiI8sAZk7e4k6cbcTYX
nd/2XI6UU0QIPZJNA1wS9h4V6qv6ZFeifU26XRLQJeurX57dAi+LBkLHEh5efqsIgQw7sJGtQ8Yw
PZlLoNyLqCEGliLfQ2pndnOhA5VXc7gOtWyDs0z10bYI5GpM+TUt8wxVEMFpkrW3KVw+4bsRKGST
zXzPBerX4p5y53MBElKn5g0mdZbPi4PHJgr4pOx1TA5eSSIeto2NoEbR/IXQlu9TWj1S8kDh+Kh9
1OqZYtAJs3i6ZCOyAeUG+8Th/4G/M62YOrn3ZquWr1SEE6UV8jCQsYmaNT3RfsDh7N3Gc9mEgaAN
0OfbyiSPeuY9OvrQlZCTTFheuyJWw2GQ48HMtoNEnyRyMvLA/mnK4G+B07+6Et2AawASy7MYQLUl
ET7dNdImI61nWHHStXDqJ3HouoSOzzPVfWEEr1Mn31TW9aGu84CmdJPtqdu7CuP9UqI2JgkSMbUE
g8QekDgD+6yye5dOIwUUmpypAKdbI4KbbI38L1V8LeMP+ksCj+L0MRL8sPXH/i5JPf9CxerT78t7
R/gknOZ9Eppjj/diCigJQ9rclSmxqQuyiYKyKr5oPDVOU6TbIhgJEEjEzokz0uxI2rISEHJWjaTE
Cjg/wzxvZ6mMfZC35GCIpA5TOsbbMupu1yUOBPSNC8V0X3rEQFbwmE4pbDYUssCpxbyEQ23cLmjN
Iob9zNA7s68MqCvxU+QG/rka9LbO6e0nhutvoFKL0DUhpJax/wDG6aacvGwDuDBe85YMPzg4jCEQ
61MWUgEaJMFSvrTqUx21wdGHdBd5Eb2uog2BTJW0IBr+7YO6N3Wfswnn1FrmvuxyQP1eDaeMT0M5
I4G9af0zdi6q/+5LukQ2fIQVWfbFjpUOl0ZPCuOQ9kICIo6lXYRsJECrFVFuVFLftiRogenq6Dq7
HLUT8tYc0FwEroYNiB4ALulTsnifpW4xKOAIQQzNiHe1CPeN+jDLtt/mUY5RXR8XanWsv+0EfExf
MLDnmyggCcBpfY+Wtv0zHk7UTaPnjpN+Ez8UbhmdIzwGiP3sXwkljBurT4lrVpgFEvfESEU/L/iU
bXts84RtOgGosHZJSsWrg6Cdobn5bEsmJbvvf9UpsoWCE33DuGqFybodTawRVX2iGXLSlxZUzpbF
w4OkPXSTiuJHZDIDBpKqaUsZunEKdRgJXap8f+sp5zEOjKMk/cnOCWeZ9UB3AT/8QADlpuho8Zgl
/L3cu0i/uBep/wTI/TYWT/E43IpwIiIKpR40K/StZc5wIuzP2MrfRoePwV3NThN94Tx+cxbt7kuy
J/e6RM5S8UawrpVOTQI5Be2Y6F1lmuT5epHazqX7ZUMMBlIZHNBaU5ZNflgKBd1gj/jRmpSWdkOd
vwvSECtak8nNOLgPHZKDwYAL2FLyR5+Nw+Sh9ityGhr3ufTFIxDUhKk8QWRYdj/zMj6MaW7vgbX9
cOHcP9nGX36hDwNw5SfEFuR1sRtyJ2cvG2RIjv5oFQsLf34YrZiVfxF/KwcuLyNr9E2RxCyRl80a
l2zV9o7Tjg3FalH/1elfY2N/uj11EwaRaaPqKNtihHS4Us5UgeHixhYfouEdAh9dLhNjGeLhVqje
q2/9aq2uXFJkK5V8eqnzTZb4D+VEYcuS5QvoMVwJr3Wx/EyWOttmNk3QwfWR+9TmoUJCF1kLelk+
14RSa8y2YZM601dfUgent6AO3Uqfmp7Spt+YcfnDLaEywo1sao5qHGZRfvWNkYVOj4IQvuUpVe2d
9lV67BK9YKpBitfY83Kno9VWm1VfJTWaUmRP81h+GQ5A37Svw1nP7Z5sBhDFcfzqqwJezLrksjKk
nDaqib2p2J3m6953cYKG/DD/5DXx3jZ91MzOLakdBBY1ILMDRxP45Ta7AIh0kOH9KUW7CaoMLVu3
vFclikHtsgWaBMqdvkb2Sg+lyx151h7BkDKjxzbSFWuw3uwnTZG/ayMSdKb7efzlyB5dToG3cIRk
uvMJ+wYGlLwPQ2wD8befy0G8zUkr937CFl4Nt2ZeyTMCSkfSr/zKsiW6CdyW09zaDmtQVONjiVbH
oR9pN8DdmFQLx/vL6Ku/YothM3Kt4IZYZlB7XaW2SWFVO5jK9OdHBLuUOgzELG5ls/tMEHHbtKZq
3z/4ccYywkezxYK3v7SPqltEmKbKDHO/Wgg+su/6ZuxQHPtzWNWLeybp4PUgRfVVu9t4ySVwdUVE
aEwcehFMm4JEwRL43L6i1HFTDHlNQ7GPWF9HB8uz4/tREk5RA+QtWvc5HexfViH0zZTSC7L6ebph
KNa09UV3YV1XZQggWTQN0ZRta7pWO9V4/k3OpnR3k9rTcjvEqK749p9S7IwRcSTJrKb9OHjvWRSw
urYKTU8PaXkmL2aehYWPhLxa2mlb4kc5+qa8FUb8im0FGtGCQqglOCr03OLTcObnHhQRM20jCINo
Px1pukfMDwoxR2b9GKjMhPCdUO5J622cG6KOZxyarfQ3jrjPiUVDK1Yy6w7nQA1MikZMJFV9pzs9
4zRrWVg7FdHKdXOxfAdJSYSXZQmIi6Q7CsybOJPVHKabB20lTyKwi9BXCFfLqX8R8cXFHnYiuGbY
dPD3C4s4jYK87o0XDIIQELql9uRzTgIYNvbw3kXd1uwxe2YOO5zIce+8jkrgWKt7tyBka6GdmMXO
A/y3s1P0t2bC22FRdct5wp0RASK1CW3q/fd56pxwqrq3Ohifstp+a+TAircPQNwZ2VMOshKgKziN
fGumhBEnX8QaEh7i5cCFFYIPwrcobezniba5ivxDbSS3wm/I+R1w+SLnLdSp8/dzZu2E7EpSoa0R
8ejqGGmdY2NqdTcM5V3eTatlgEuxntnNyUgeOqr8yW7U1kcQN4qGM27/Wlp3UykwdCcZEuWKPllg
WD/pK3pnNkEEjFL8r1tWyXDZkZwd4aMD7k/qM0ksPtHUNWJfAhA1tet3lDwI97EMrqrrktL6TwlB
tclmSvKxv4cz95RaNULO1vO3BZMDzdS/inpAfL6mckJWHlQ9hcIr6NrWgAiiNk+3o4kwsptKDIJl
epgKJkVXYbQ11hIW2hXq5Ft2PUhpWRPbBaTJxsUGMkzVIerY17sMHVGjsw3iDfJyo/vYQ2uufL3j
SiYdAUWFpfRD63f+JpoNKLdEJnogEdDv0pPOaJ2umlIkt+BUAHQXhyXBA12hSiKAqWBqtS5r9CSC
CRxgc4fEll6bwzKfEmnsL96ebeXR7uNfkdAIknDMM5KjAymh3AkCBmjhBSfEU8g3XcZgzVyIDh29
VBOAcR+q/kV1nXXqEjY9hcIVUWg04eyVNrZAPBZ7BtriYUeP+8V0Jbqfpn+avBSFrUbX1A0utTiz
QOUNLhQ4XdhFTO+Dd9IDnDQvnVkElz6aWy4oU9YHzyK6NQ6ceeuldrGdR0xcLcoLUttgdQdEaA3M
lk2+OvNM5y9PWOm5HuPPVB18EtGY7GxFdJrz1ecV40eu2WJgIE8979scAx3284F1sDcehna+C6g3
A6ZW9maGbiJsFBGcMbY20kWRNR705L60UWmEJuZIQsmEtXMY+skl+4zjiaVK6b/FUTtwjulCW4HR
bOTA5hlm/Skb6mYfd8kjaRhH1m80jwSJN0vzJSlZm91bm+MXIYSvusWqOPMRfWRrJH3cGt9bihSm
mCR17wY6HpQLvIB+0XhPRu5AqaOL3JdTTRlwjihD2H8h/Hmbux4aVjJltJOQ7Vhy/FbVXbFLhMKN
fheTmnDbJiUO/Txrdgtr823ZvpU405hPKOR4Rr7r7Wbn5IL5YyrRahfKD5tFRCh2ihcZR+Ru9CxL
LVG+d5Ia8DKh58yWn2wFF8cSEImL23rOHxM+MWrcinn+QY4soXtBDWJCWT8E7qPdqF/ZZN/rQr+0
xgjqwaXlQUzxEvKtVGy49FZ+6yKYxEaDxMAl2yhcpNtu7Dl9QX2pj6YdPA2LdSq9aZ/61m0rIrWn
/1ezkmevmr5RNCp2NCfJIChQn9v9U79+SalHhoQAG5syt09jH6fnEYDC90W366WGgd4cMatWMgqQ
B+QbNeD3HRKbmDkgGmTz3fQAhHZBz5UJQMXcC2/cjcp+G93Y4QrFv+cmy69llN22NwiManyxaX5E
sd7LZHz2NQiJePrpLMO0T2bj1PrNRzQR/1VWgEsSGUBrj4JfxYBYqG6cr0Xm5oFpE51bjhyC5sk9
lwUYgjUClS5/jSiW0OlunR392XgQNGZxR3zPu/jS+vWL1ALkRdRNkHxMStFYLIT9Mq54c2BJMPNz
772xMpqQpDvdFCaqPlTK6fLdtDHLTE17TtrAZMXGVjFu7ZXcW25z21WXOUFliD0TN3R1X3OJ8L0O
PJTUcUL1OP9oJQ7KpDblhskWmZtF1ZYai4E8PAgOxYDUQxTRKfbmo2wxp1aC+CX7J3ljL20+3OfE
+uEImb6VPg5Wc/ZRS8KRVn13S3kSP2GXH4ziWXffVZOM50bKr6Ivt/VE79VMAVZI0YmjO/1kjame
PZduozPo8+JXR0KwqALWCCiKcasTGBaOw6YtJRsspgqGPE/jr0y9vxZcPp5rO3erz1piUafyUj6g
t0KFYiPCS9qRt8aIXYMyvgtkZR4cxT8/F/JnFpMtZrb5z54cnEPSDBFgeQR98xDRuGJ5iWUMzNNk
gHnIGdBCoyfew4XnChq82BGTeCtwTB/JtKKFOqIih7PHFwiL5TicCPhKj0ZS7vzUTsmUS7k0mvl1
7juocJaZ7+bWP/YpUDhb4zIpEPCNlQ+Dd+AdV87i4LUy04tt3HZK01Vpi3tbdZe5pHgIc7Lae5SO
T1JTfenkexWNDoQnh/4DsXMpy1cnpz0OYnvluT8Yqekd+MZQNegz0i8VcyZe+e0w9sBiCmPXKJM8
axn0yEmDhx5An+sIvTGTaqd1FVyk+5qnAU4YctOBj/nTzWpvZnzaF8STs7O6XcTRWgwgu01wN811
RFnQ+OpramGaSsF+9hHUy7y7Ndwk3kwBDovZcfWuSoR545R3uvyZziQ0A8mwOubNTgYgyQeL6cT+
kboDiInqWeYP4wADoyXkbVtHcb+tDc/bglSPNg048o1BlcEwnlaA5ZXDZwLocjIcexOxY0I8+FRL
cU8GJRfUyKI+l7ep7b54Xrt3/H7Yt3PehrXG39ugjDsMCbWB6eJGlDsRxlShrE3wmPPZUZiB68nT
xzSfbi2faJTV5Rw6KTZHtMnsIFmiTyn86/Jxyaxv9KaI8TmStjeBZgGPZGYpVegRK28qvrdJED8x
Nv/ykogiCvzirVLkX+RslLatCekb+GlaVHDmrZusj8sLQcynLjKKo7lk7UpceKDzD7BckQOrFJgl
EbkUcnIK1RqLIhDi4FZM+j0BOLYlw4QTnA3+VvcTyrc+eWMlIkOLi9rCl5Q0eXqEbUaQn/EVed0u
6mz9gax2bwg9PqSdnW9sl+DEWeBwJfcOY3pLZErlJ8tpNJA40R4Y9szilD+76RuZhl80JA69SDTX
B/o2ogPjjWtdULzhuZir12FltP1B7Dl/qIr/Z7bb+hT/Hxi+P4/+g+ZL6WJv0FcKvgoYX0rs3Mum
WEDeohR7vr7y78P8ftX/9ZD+ShEWc4e56vrWrkdnNqQJ/eeFfj/TU+UZEp9ilQY1Komig878mAXv
+n7/vL/fxyl78yICEez+dti2JeikEen+n0e+3v/9wOu/pPMdwk8ivb0eOqH0lFE5+u9X+fNS7frP
vt5NijLBeh3Nm+vd6x+uhxIOXK5Umue0NV4j7VBsCKhVpqr+wrlhhIlwqxBxDaQppJGkyxjsXDQz
5oRLFEUNk65lYjnXbIpZMz/egTRb81Ss4Kik2hOqgZWlpxI2L8NrzginCMa0zfgHW36MKxWqXabY
cavcmWEek9gY0L63iEKJCPWaZsJW3bJ8DYbmMEv0LA5Rqfq7zkuBwAQ8izNkd0KsLZMZsuZseIQo
xBeznM+6UT/WFkY7o8pXQ31by+Vb1sFQHBrnMlr2PkBLcsMSw3N2RmncEX3BeL/g7ZWEDZLg1iuC
mANynaIHIRlQlYdCQDqo/SNiUvyl9jZ8YcsluHcJBaNXtEqWHYAnwaltIGKkEq986u4HevG4jxJy
Cxfs/i6GzrqwzmNffF9aTm9Fi0vWHlQf/AiB7F770moBl9Ku8bhoUfBORya2g1H7ewppCOARzkpq
efNofKDTMTaxNV2Q5uA5RJakfUESV9ruazJ+t0kid8D7PpHlsHPA0uNDNg+gb9hTF20R19Myt+u3
Ind/VqOcQt3MP0ev6Nkg2gzcstI3KmYONIe+2OrlI4mtlypneVszkoVa11lYvQ+CKuhE6grmi//i
7kyWG0myLPtFlmLz0FJSC2IGCHBw0p2MjQmddLd5nvXr+6gyMuDpGZUtva2NiRlAgABsUn3v3nOJ
OSWHRUuc/SRDnEsjDW78lgZ6moga3ZG/a/Sa98N4GSYGKSRUBmzQlquh52o65kw3BqhAxJgBJBLa
8NJMeD88O3uayG7T3DpFKqu/itwkewxvOFGo3xfcAvn3hZvaRkPise1LFKmJO916rYlg1fnSUOJs
5hZClkdXniDLC5exTTAjXnB6Dato4fDhm+Coi/Ch7kKc+6OoNnPnfp2I4yGexoVAkTfbftnyLG2m
oBU3wVDd9XhDOvxbTta/FXNyLxa6lnY8vOrz4BLbiUU2JE5rqzRPbg2k4Rf14d/ShGAFffLlZEg8
VQXHBTBk2b5tMVRC18fzv3Dk4pAsy2SgOLUsNF2KUQuOXkZnITHy+1xH3UG+y5NTA2vQCoziWh+H
Wz+iKlwMlSGJbl1r7uihYLePouFkFFrwYKOwnWOvuMs4ECqvI0MCd+p//uCGZCv9/sFJdTRprTqW
S93/Xz84gvHWXajRHmgEZwfNxVxWUs6T+WgVKXo9pUFMXXWSxzJkB1AImRn/r88g1Y6/fQbqH65l
SCmkzyjvXz9D0iSpO8dFckCssdzVuYlDKI0PjPwgkwlP21f55G9DZgdaw5Bh0I8uqRtl/fqffwvr
d9wVOxGpKHRcAyyU4f6OW8ww9dht5kWHoYacGPutfRh62vM6F8GpS19GEVW7CiC24UfN2c9IK04o
toy1DTqx085j0De3DOhh/PrTOUIww/0KT0tsxNPGjrhMowg1zqGHKc12jn4/EUWrdSYZvfTDW42e
dJmHFSElxpvrj+N+rppdFlTerVokcq3Pxct//trmv//8nhlYtuF5hq8DRJTP/3LsDnrvx/0YRwfX
MMkY6epqkwbZsjEib1s75iq2BV7OZmJuCQDPMcHNziX9/VwwbJ9vyyIa96RV2nvDKcZDaGPnGCMS
qts6HHe5wC82mNOXIaysrfrk/1tVzcBCpRD4f1Y1f6mGv81w/fOF1wxX2+bwdKCMyghXSSb9NcPV
tRE8OyRfma48k/6Z4UpQq22zewOfSBzPs0iTvUJLbd9B1gzt1HB1g1f993+9z/8n+lH9eenrftv+
lalpWN5v1xRGTAbDZd0wuJ6YjF0QUv96QAV6V/Zh2GinlAyCNYMwvMi+T/HQ5C4zo3ruItCaiKJe
fIfBkL6Ex3TuXkSh3edL6DFT05muTZTbRtfDm8Etzdgv2DZz3IZ+NN1HsJ28RKwhIB3hq0t4PkkX
JIswAclzZjUwF4zU380UyainxDd1VTx27vBiiW4X6QiTWyqw8Vzumsa/x+CBXBAtAPNsbOfuAGbR
CF7RPH8Jguo5FeIy2fM702wJn6K5VCwnigFHP5z3QVbeOhnCmyL2zlmwIJEws8eqT75bKQGqgiQX
jb653j1mjkdakbQSomtgXki1tk3zTW7OwE1GBIIJQpiCsdmolT9RJO0wlZ2SCnziuCFv436YsYSa
eXcYZ79dh9XPKeaPk5yxRm/bzwO8oAkGiubRUygtvrMTUreZugchdRjZAMkhiMx3YdibpZ8awHMm
xt3s6LvOl36iwGzV8DjSIVj7LVNHZ3yqm/INkcBIzazDsG2k4N3wf8hADvJDZgyButuv9WndC5pr
FA/SlYuBcojcM/NCWBTzVz0dz2PVoHSbijPXwk2e8St0mqxYgIerc4w7tRmWqzqJ9xnliLR+pGy3
J+XKXyFtuhUp/SGfMccNBbu3ZolhoywJeDQ/+6jye0r+d05EMtRABBbvsZUlRXRGCQmBpk5eJ0W2
aIzopWvaJcxQZNH6+94W2a0W4zOkRkoDTTzmyWPtvuuze0bMOR17foSlruZHUmf36TJmm+C7nyUn
3LlUNgdu5LO4J853ZYYkYk3oUBwd0IM/N7Cc7Iz7eZYycVy8dZzHz2g4/H3c9mdkiPWp9sanyrfx
nzM/MwSq3NHr+fVQCHbsTABwGYdyanwrcqznKFoo9fpIc6smpVqyqu35oQPZvydP4mKNoDkJm3NX
8Vi+FH79ksVSdqB/tb3sW51Ry81GGzeOR/JTWb4vI4lj5RkH9NbPfBzctjDxDHkDbsctbekv1eQ+
isI/VDF1vqWejm2EHcmFhkZl8951uotZ0qNHSm8kMOg8Eruaau8IZKqOhXdApxxuVdmpn2GKWr2V
na+Lzk3sdVXyFQs/CpgAZyUn9LS8BH5H9cvYhH7/Y8jw7WY+hVWRNwm87uIZC8g2MEd300fRyhD2
a0MjlBo2CsvSi5n5I5wmS+Yh70d7H+nayJTe+mhGfOzlMq6DNj6ETl9uW73UjxbguiNddvG5dn1M
a4wbGq8IAQkHkovBRhup1jq5Ji/Gm9n2X/58Ukosm1yy5Qf7uq6J2llj8ILLpJ775e0KKceu4T7V
pj0c56k39hyYn1vSxAFsOUnpw5gwxc05dNk7hQflwpGWEBrNR39I3j3dnbl86E0LkVNszSWP92pO
mTAxidMKr31QYTSqZbhHJIgFUWuTVd8zLjW214fU42lrXvBQcJf/6+8T+SL1Zwv3krUgchmqIokO
pk/mNpO3XSE8c9dCJwCDJh/T5UL9iVqUUegcIn13feT6V/goeFVSLSUXN+PzlZ/vRKQiz6i3GpP0
MQrGduu3HN3OWH3pBocSfplQli20E5QulNLpG+QYL8eAOES+9ToRSSgGVF1NwsyGWMp7gybKzdTP
Ns2YcTc0fXoi0PZpWpb2PJiMSWhAXlyZ5cCMBw0y/nFMWvhjTUSXkUCcND7CWAlMkYHokUHNBaQv
YNEXUYT27byMT0WiVZtyxPYZekJbm8i7jy3qyL0ZVc+dr00rDw6oVtcDqAZmlnkC6Dfu8cm/zAaa
bB9z4jEUshB8Mzjaq5CgCaG1tOTntL9UNLYoCFXHWnRvDS7uvVZa3R5R1ndb+vx7p4n3cTcSOkl7
vHDp7PeJ5lKU8wkN96PXZhl+lPHQPbp6WN2bMPIs4Cme1g9PohySo6jKe3rTdA/mvvrm0qQm0PcR
0VVILq/bbuoYuldHNOrYx2KXQSI/ZgE33M4Y1vHHUM/txYwfWo6u7YSTBU88URZM+lNIhUOzpkBI
1B6QlRVXEkaEeOdtmZDuEpWupL5Kzxu3HUHqattH8WmRsT6ruHWa13+GE4kkvBtH2ggq0egzE6rv
u0lsfHsAwzHS9rJVsIGHIOqQp0fkZZJmQ/kfYEgCehmkIIQC7LBqQU8UybOKR7huL7Vu7uph2cVz
ZYqVOZN5ohZEPfoAKjhC2yOOSyI0IPG7EskPd5IYCCgAx/avNfXYdROoyFei3bWN7vEelgwHoBiJ
CHchEyCR4QCGjAlIpPhYPWvLEIHEtGiH9zL03sUKje8nOeQyrEUtcKTSwVWrvozr8C3nm4tNFKwF
eR8OowJTxRlQbDwKuUgMwiWMvzaZjRSrMKJhUaioBErs3fFzNZYBCmpbk6EKaVaTUyhzFlxK8dI0
yRHJz5CrPIZcRjNMZDT0MqwBVqV/I4kGn9rvTwm3UqE7NVEPtHy3ai/HpEDwC9d7FQx33csqfeq3
lLOcdAmHMudGhUCpGCu1UAfCdVOtiWYgTZn2xud+VwlaaqHy3NSxUBceo5ewdaNt4TbPat/bKjBD
rRqfUTVa9xKW5PV4nl6DX/7eyaCNUEZuZDJ8Q/2iVEQAfslFL0M6BhnXcX1M/d5R2hk7h3yPUIrR
rwtNRoNcN9Waeky4r42MD2Fa2NJjkb+pOtzUWobgBGSnTzSmPN6ui+sxeD0QPSJLdE6sHfZqinkR
cA2y2gRSHi53aoHginuaikBR2xNOS65PzY9f5Pef56hS3qvVpCRfxUQrcN1xvyeCXfehBZ84nXCt
qH0zqjyfzzP3c91J63cPs8lG7ZjrLlJ77LfHvDIYaWeX2ep6trpJXR1dte/U2ayeMbU43DSx/pWI
o3+evCrVRm13qcd5l4xecWDYB8pNRiCpU0adSrHMyVFr18eMCMBSR5FyVnE7IYQ2sB2O1827Tkbx
2JRwj+q5zz+Qj1VRX4BmGzz0vVwPdS3ujt5fa789psnkRo2x+w3KS6ANCTOHrScTg2aZHRQQImSq
C8fITEetIS6F0Re0f6hdiPKC81/uVrVZqJgitU2qsbvvUrz70uShLrVVJyOOoshg7OIQfDTIBKRW
hSGp01BcgomGmFq3ZHLSJDOU1Cnpyn4O7Zx4o3axq6rw6g9ropjKtCCTaZJpTcjS/gyoU6ds6HPP
v2mbkIOX9Ho0an8T0hhQXkNxStQrOkzAIUs5S1WI2sNyUcsLN4HaPIhXVNtlfbrV/7o8O4EchMhN
taYW6rqtHkMHKwlLwf56ucxDgWNLXTk/V3n/1zKI4hSxl729xnS5C1q8va++wmdG1+dzGN1QLMmv
O1PxKPbXeC0VJHbdjECfANNxte9jXcfx97DPil0kv9Jo8JXU2nXxd4+VmsYQ8/o3USF/hb97i5m5
yqYQ8U/1Nrl6XRjpJ1I3kt0vL/u71/72WBYTGCw6VA+J/KzqWcJs3rzJmTZqq5pxGXbkWxpt/2FM
8nZUGpw+dsQNSC3GjrvV9bEplSebqWtb6FneboYEWBDNuLNcuS/UK6IlYVW9RL34795GPfHLa+Dt
bJzUusW6htWwtb4ZMck96q8+3+7zb8d6Rjrt82sY1pjt1PNqAWaalCH17CgAqhUcKBpsJ5q6EwdU
bei64O5G6mrn1stmHKqy3Y8G4hTkV90xiVHuEemzE/IcNeTiM+antlKuu31lZEfx5bdYnyiWtJ8o
LF5a3XZIJeaMWOKecnCNzEomM4W1iZmsSMLydtEwjV37RKpZpDY/m11qOw0Kg8tFmqxVhtLnQl22
1WqtDFb+0j/Yvt5vJ2v4KOwau4i8dKgcMxV9pTY/Q7HS8tn3LMSaTPDWtrzyjHpU8rOFnxFF6iGV
TqQWEQ3P3VgANQ2cGTqMvHGpjKJE3hr9AOCMSsKK5NhC48bAVE/eA/U0z1bDXJLnCc4G+LMcpSzy
nqrWkOrER4IWhLyAIrh5dSYBAUPGoHVyodYMsNh20g37Xl56Z/mnaq11bSiamMsHeeFWoU7ZZHII
qgw0tT3ZCEcWU1/ZvYP1JJHDK4z/9bEgEoGrZAjiQ0xipQK0hLy+fK7pUOhgEk+FJYwNgkacZdJ3
ptYavtg2FcM5bcil3ZjnUN5n1RdXC3eIh3UZkg1Zy0FFUep8b8WnqJjLo4OJNVw7A/yOVPIipljb
xlQAdwLRCCpOeTYuWnTfONW8VQdOIHO5HFFy/VSrYS9DgO3wtgkiJFUyd1OnnrXQgGVVdR1LU192
OA/2Koprkg1LtcY+4r5wfVAfY209tA2YK/klrovCT0mE7bzt9SGU3NWRxni0Ql9BicTG0Dlr2oN6
t7HDYKjWrotI3pR6o/s2FAga1Rv9ErHnzgU/vA0C2GpHZ9/bTMZOIU3tfWw1a/pojHLlolGHGlV2
K83nvZ5p7GD1hFZZTA765o3YBAZb8mjzA+S8N2rbKW1W494CLlZbb+ZonqhhLwwG5MGnFuT1Tdjz
y+gnxb5mAy1C561RKYuySQ5NXc7kMU/zEa0QaIXrdhE10z6rEa622XTEHDgdK3+MMVw0cYJuVT6a
YPHf+E75XpYNEKVgGY9EPY9Htflvj8Fy18BswZ+/Hc2yumvGYroMYQtA29wwrqFQNOJwyOxwK9C6
rnpX+zL6Ij0meuhtYxNyjB9U5c4rC2jFomiQDQh04rov7o3iEXW7t7eDep3XzZcaldQJ6NOTsOmb
dwlWJBCCr6axxLdTE0M1Fvr9MBgV5pp9HfpnhtvpGUmIdZpBDBipxwkRxQhCl36T0OzLiXFCa6J/
RYWTHbIRY0s3eo/p3MgqTE/Kju4dp4xC5ZyCu21D8QBEPtk3ndcjWQSKaWHigoNHDWJy8PXq81q4
2hmpoY6QM232roeeRZsweARzZx3sLr+UoaERqNSVO3vhiHYbdzj0w7BHLA/vsnGcS+SJW1h/GqXg
5dsE7gvjxbSsiNgFJKvN1dZ0dFqf5nRHZQthdGo1J7U2ZM2PzipGoIhdfWvFapCLsibT5ngdUedc
iRp8XjO046p0GuOIlZQmZhjaQLXs5JLniGMNZuPbAgpETmtVt+xqn0Kw2pdtexGjd8flbHqyBsjn
i5kXK8OjbW2X+rSL8olWIIjpmD4gZRD0r06qN6sWJdxiRQMybPrxYz2Ma8tGaF1XCaZF38dv3SIj
bcCBxdRmUA/mlAofnFp7ygOrh7WbIK2mkFpYwzsSmpMV4MOn1LobctHd2AjQaZ7Gxdqag40djh84
jcpqIU0WKzF4SevJKQFqhzX6UttZnmfdBEmZQhKfB9851rHwNxAZ/qjsGXBtaeSrlsr6kurf3Y4i
bjl+1BG6GxRyVPiDvaA/v7Lc4Vx2dk8jfjK3raVTCc7Tx8Y1Wtwo8AjDzgJ37cw6UUPcLKcyXwsk
pbjIYKv53ClWWYNmuo+AoQUOLfMK2VODc9PRzI2tmQNiM/jUlb5YW8IzxW20RAi0GfpvLTzfh1qY
y6pAHCGm5ANRcA+e3WIIe4tT/IdO4D1IK2qcugEXqosBXXsFxnZLSyk18Y9rB/ZhvhjxZdZq4iwS
z6EYXfnrfqCZkfjNj96R400LrVXGBPPG51Y7ZB03ezPibt7rPRWIAk1I3++j0tiFyBbXGMBMsGLG
BqkdXCYO0FXZ+XehXpzgEmW3jd/v9bwuDlnWfK9nmiWVQWzR/+qmm2k7Lvl8/3PT7a79EVXlv1CE
Pl/yZ7uNLtY/bNcNZDSR65iWTePsn+020/4HmDCcojrdYtU4+6vd5v5Dtt8c4vtM03NorF3bbcY/
goD2nGf5BA/Zrh78f7XbApcP8Gv7XHdsi4/gcFEyLcfXzd/ik7JuENk0BMl9Gf6h4mRViKyb42zu
pmW/EH0SVsNX7p3hUQQAQmhyP/tz8hHpcbfi0owiXY4jrgtfDkpDBtaz62Cmma3769CytajvNxWO
d89hLqJu/XNfe1tj1s55NBAcIheVN6Q3AjX8uicQhnpuQ3vZqCiAWuC2c9fdubPAbBjFHvDCcdqg
wwb5aXGjt+z3NNfC+wYYwra3gq+lT3FYOCu83d49OR5tNC3Al5vkAe/UIeztizETHEDU8RklEt6r
0fqO1xPvpdBOkQ0TudGmctuoqa4aCakx9HVM5JrzV2430bqp3DtrLOsdDMRLNhJcgvW9XI1d90Fc
yrseW+4RVumyqeoKClDhTkfbn42baYR5ADRzWxqTc6rlIhhni2HP21RE7alhKrZubWyFEd9GS49q
LIdO6M+AXLWpPJfM6J/mrM8+x3clzExy/LiSNVF0ygSmXQGMjIaHsVYhrOo7BK7r7hcmML2Suqkv
p/Pf4EvU+WYEyLOJqvxpstJbHLU59w6uf0vlU+pG7kBngVCcQTfvEsgvhmZvM6Odj4a2mKDszXxd
YNKgpKHTcTFGFLqTZqDRluPq3j1ESJl2pVNSssJAiwdwcM2befLaUygsc+1l3LwZ423NIiJ9RNZn
rYCq7F/D0d/2xHXvVElGiBz5j5ZNu6Bewj3zBxyZ/lxv2r4cjmoxz3a78Svnh+5VjOCGiRBYN225
CjNFcGXZRa1dF2qOYKLMZHTgbC3+/VEt1Bf6bVPNE1rB3bs1DSTNTACoKsuJwucq2v77Kc9yVD7m
qy3rEGqeoNaum4AieMJr7b2PX1bt6UpWNNTadaEOBrUpFoQgZI/BqJGnpToZPTXGj2VF+3OgL8/Q
KXVerCKxNpDS/vxN1e+nFtfHrNjTD1lKzBJjfTXyzsVCIVQNxw3Z7FLP5AJ7FZNQjLP/OuCf5QBe
nedF0ibMjTMUHo4XJxtTTg5bNdlVs99ftoEwu3LO2ak6vQxYj+0Bp1ebv0WZPhz7sSI4R0PKXGQ9
7TjfEDTZWKhNtTABVFAbkAxl5zU1ir1hhLt6LLM9kycLeSMhKIEpy2azRBz5bctqU9JdwmN2gh7y
za/mzVDRCPYY7VEnt54WXxQQquQsyZcfyt705JMfdflzqgcM+ZOrhfXXmtoMusoARaDvDI+dsMgX
mGFn7oo0OXODIH2wNMBSRNXJLZBOMZuKNppVCb43Cx0m7TFopmQr7PklKdrgmGDFPdrimV+WlnFk
50wGLBZjHAzHhRN+G8bOS9310an17Cc/xa6hPmIj93Zc0LKfXbNYz/JcUk/QOiuaF6DiDcBGxkoX
Y0qflqUXnNF6t87EQxc0xU012fVmGLtLKubvfYum0tLwIenjbRK17Y2806GRDz+SwCBUoakNUq77
tRm2X+AXJXt0TF91u8GrO9EBL4M3yCUOHJHiIdgOQZsfkwL8FO6xbdnwF03CCEZU+O0nNIjdkp9r
HxCoP8+v8yTWxpy9gk4NDhbsIMTwRPnMuFxyUx4K83xntRmY+0F/DRcjBJVQmKt5GKTGPtpWqZ8d
TenSSsYEYQffjgwHmaexgBBBtHmXxeVtzqyHS8SImh95NmGqhRMV5wGDvG7W4pQ4GpFZNsq93jwb
zfzFj8HKYOFmZl54CE/TwdwsA/c3x5/3jTOdhDQY1D4ZSe0cdyekUl9nXENA7bV27cflR2bZCOj8
4V3TQWQxJYCq7JN/N0POXTXjQ+hrMXPK8RnmMuyFdLlD00+uwwKeJ5GuojpfsMlA1LCs1Dp5nVMc
yswH9EwAB4KqVVkUqBrDbNfhLr5JTbs/Lkt10lqSKipmlStn7ppdN6B3sLqQxKVkMNfRdFcBRgFM
g9HZsqEXtEm48qGPrEaHYJPBGjTIHz5JcJA0V61tWVvLGqyVX2Q/ADPpO/S1T0O+3OWtOz3ltoWz
ydK2fWV5mxkuzxaqws3iokINDBNeVQoIt6l5U9h49z15X4xyy/lklpmGRwHCqxV9xHDjLn6u5Uwk
6mFXhnCY6x7Dq5cSt1HZf1Qpvi7oo8fSEg2a2z66X0DoWr2vbwWwYk1rtcvgZvpNNPl0gwuQ2gio
5y9TCkfFsQdUqQVmBn8wzn7t1OvCIEwVIRwWIBcMuTD4XIkFHd2MSYFA2vlt8leYXqtABy4IAL4C
LqDrCYYVDD3IkAXJqUxBSckzFgh7I/dzwOucQIDPX7tirNcUDzzgGo1x0ErJi4KyYWZMW/kwH54N
OHw0maJi/Ols8QHt994rwoeyRkCU85tiavyjD7pXv5luwjk4w9A+2h7nbWY27TEmgW+yYh/WExN3
earGyEPXcUyakBMOt11hOM/CI/VuqcIb04m0g1vWzxkCHnrMhI0SKOPaGgIqPd2aadqA8oUFO9jx
V5yt77mZcjvRI4OcA0e7CGyaBZFXuA84Jw2aqvGk5xuHgAh9WIZ7zIbaZkRXychgeo9KAJFZHqZ7
gQdv1R9i1/g2dbq5rjX7dXa50XgBuPn5uU9yuoCa/TNrPeehbJ9aSgx1EM0bj67xoc3cBcUwFsFS
wrsBf+87VNX4frGS1v6+1cz53syCL3zQ+0RSITptas4ppEkEmYeucH+ki/UiahIk3Ea/tfTQ3wAA
a/HZggmJ7QuxBP12lL7zvoCnDddIOxchXnE/T4jgbH7WFbeIdtQhVOUY7FIDuZAFXEEUZkOmh/d9
dsK7VMOnP+uw7kCYbOBMuqs5M2BrzxcL0fxqIKTE9LLHVqfUiZT9iXwUq4vv8j7BN0YobesVhDxQ
zjtM2Yib0OgEh0riSCi3A42JBJnQb0D912hKxrn7NmViWNd3SZUtaNgJO1oAPezdLt8xO9XOaHzf
HOcPGWZ6anGR3jjxxK2Isx5ZtyQaZfeTx1BGtyNgB4y8y+77OGT5FgHDmyhh9Awl4vKEkbiwSdSN
LVmA+Bb7ANWGhAIwlSEEfRNkmlo/aTM8q8AOvA2ltw8k+P2BHyIHg3JXO8zda629F9ANMBPGXuqc
czdZuaLmdqQluHHlDH2qZkQveRQcCUjEkImqw+SOfVoM+JxJOFy4l0ZornD/Ul0xwgSdRYnBtaQO
MlENuCn0pNp7lB6WXB83EK/h7dEgjSfE7KhHpEBQbqs11SFVmxMZct2iMST7qyWqGvTXTW6J5Xbq
yq+zjaGIMMN0w4Ic4ikt16qdphaqX/rbZjXMSGBmrC6M9yzuJhhEly+W1eo3Y4ryrZ265OQNRIHV
DVmuquVZj1HOLCnDxugO7S62o+e5zJ8tChRbalnEAGSMvBqjbrdDHr9Hslau2szXrnM6z4yAfYZB
exxZ6wLS/NGznXRtdomJPtEkmM0K+2MuFxTOs10SJ7dKqoBQ6i2LtGVjmcUhmRDMqIdbI1lFninV
vS66rmY5upFA9ygXie70axyk8vCS5VXf/FgoF5HFI4urRlI7h1E/DrIsf130clRuyohZpnXn3zp8
RV36KyC+DkRo9BmWHE/3FJRoWcptQiEXSjXenercweaSLR1Zr7dkszeVo3K1aaQM68Ktas1OWY/v
iHJZAyEWxAlcQuQ30w5GrrgsnX4KE9v44ljV1zDPxj13EcKkZj06R2NzFljVn+woRJQC8qeoOLgr
Q7tLveRjiElSaKbKOy3dUNG50Yn86dP54stFGPc/8Jvn5OgSboryUd8YLfMjQb1wWuejoe3iUP8j
KRk+Ge57Ei31Bmk1tgzKRCs64+VNnKD8XqbChQ9EJnXJeKGMXWL8bIceUXjM4yS6lEHN1LQgQyDT
EMG57oSGsDXfZqZc3tRVj7fcGuovEupZaO03o0+jJxfK/k1fJw40I8DupOY6z2PokhiEH9qwx58L
AvRzbxBc1uVkQGVyvqhbpr2xHUpgGHrbu3iI2rvJxRc/6wR4t6lz4sjzua5yyXSB3HNWVrQQE9eJ
1rYWY9ELlocZ9yG6mws7IkDQ76T3tvHD6trsYoPHJvAYylrtrq0ybW8mbvE3DXlN26LzYFAFxP80
dbLcpSKetgaItxHNLcD/eX4oBoq/5tycMWAz/+eAwcWo9au6MRtM9DAWdFGctAj22txSmC/t9hIs
SXcZqrnb1gkW1nhO0nPnxv5Wn1oEJxQNAtJUvVXfiJ50YEvs58W+7xKf4ihVWNSkklnR8dEdwHN2
wCU4CtAjML5f1Z0uTsyYDiiz9KfFI6jByU3z4FbdR4NGbJuaWbXXJkRWY0wSFY2B9ZKMnOXGcj8F
3gtZ1ffxMMOeJEdBmxznIZ1jQPBYfdsg+kMrF+u+X5rxUhJ7W3qldnZ0KK3BYH8kvch3lU2Q6MIc
68HCUp4szrwmHxoBl9lcRqPMT6UzMp7zV6XeV5vFc8ubCQc6nkiuVCln1GqwjOaOWjlR0zDd+ltn
GexLamonHQzl3p6L996yXIq1IHpin+w008dQSKrA/JA1UbkfuUlPLJg1L4BQzCNO42gzlqCSRYup
qM1fFj9leoJi7AaSXLqOBxvZLskC67hLuzUdObj6aedxcNXjDupYcIO1P7lLGMGXXGZ2xOoitSYC
92Zpg2qT0aEyKTqQGZN+q1wmsiLrb12Ee1n4YENsaqjS7HnbcgPJAgxeXnJktt6urIDisd82RjaT
6Zagy03C8BZpt0U4kH30jO4h0+fptqU7cKvWmKKQFqalAMHcttzlzKiph6coxApSvyZK2Mz6znCh
8vWSP44pUZJGqKenMaAGpFW4IbkZGeilxq1dJcOZBgnaChd9W0oAYTqNGx2uxI3pBke7AN2UZUP8
aEDa+9bILLq+es/9XN9lco6jRendENzNCLjPujE+x3OoP+rl69BzflWwCWkX6RdYQPR+Sh92V/vd
0AVWL7ftt2WgE3pkFgJuWxEQPzUwJpuM/K4DRXrn13EGpOT7pEtgWm+REdiTO1OL6IgFizDalrfI
0+pjMm7z0XdXURnjA2t7jLNRW11029ml44JPrm36U9X3b15uAPEdUrEKhlam4xJ+V+SYA6h1DHun
0tAUgg4YbEASeul+zdpq3Dt2+mXog/ZixA7OdNt4UhfaTnSPEfzfAyzW6WKkBdP7JdvNUtrbA7HT
q2I52nrOgTCQmNv7xr2dTNF5cMytVXXFfWzpF+5Gr11otMfSnx88PzDOScUR2IcEVtRY0Zwe/ztJ
L1AFvUy7WTDcbT0veOZCo4CJB6bA77XT5uclCuZ1DzJ3G+a9tzuIoGw2qUcjsJpMtLMx8XGgFxmt
gOYyuUZyxLxkZEwwxOzPSWcad0kWGDuY54i+bY/88EIj2s7FPR3EE65os72bxTQ8ymrqjJol9d57
d9r1nbvhnOr2iUvzc6oSeQxXu6j8bk86Fupm3EcVUdCz8Z0hBr3Jcqn2uuPcIPMsD8L1k3U50DIp
swa8bDLvSgTdQe79SBm2P9uM7sHDQHrTNPdsOMe4LrCAlssbWirSJ11OJXdcZuSXRNz0KPmfs3MR
OIc0cfPLmFXOA8PrkRArBPHJ1IcrTYdj4ZvBz06kZNS6PWmXfpysPNfxgAuEZF1UDLAHo3xqLBIW
xaKt/HgCfT+bOAoL197MCci0zmQASz55vcYnUx+bqbW2E3JmNRTTe0wGKKd72Czd1z73XUgElXEM
HOu54Tpt90O5dqqBtmMdTTfNQCQzt7JbrNTRrTPNpyyhHxsyWO976tZO6FcknzhnYToGRR9tnSUC
Ic+Qv88kU9BzGh+9nlgZ1+xPWFQlL6k/xrnZ4HFsbzwvrw9YZsOnQR9m0rje7EnEpykn0qlewJzq
WVLcjQI1TRTY56AggNQ2fcacMbm+RiaOXnAq9Qrzb3epx8pj4BvSgvTH5UtkebusS6c9pSjyegNv
JNowTFYxfr1L7jD29myRbQOmr01CtrEBPXGoi5+tnpIX5AfTm9PW6JzrYuM0KNQTNyQAeA6fBDZG
ypqoPjM7jc8BqQkbJ9Bvh0SEaFm1GL8gnyRJAmat5hdmUj9JWgQsTYYWd3+U1FVl/gx6k7KJaR0m
UW70BcpslJErDK+cHlZPoWPAVLmpQRmehkHbBm1LUo7hl88tzNY7qJd3rv3Wp+nwzR5S7mwiBzjm
d+9+lmPA5Sp5wUhJJap0nFPZLVsLotpD83+5O5MlSZVsy/5LzbkCCqjCoCZmWO99eHi4xwSJ7tL3
oDRf/xZEZkZlSlWJvOmbIJhF4+ZGp+ecvdducQ8Zbulxh3HCk5thoEbwQpOzswD40UJpCv8u0vGX
Ofeb67iS7kaDjQqr5laY8a7TDpmePGfMe4ojnodklRxiZOG7asgNAophfqWA+M+FNZ5rizS9cj1h
bWyumQObS9bTveN3KNXK+t1cOdQY0qHj8+knQ1X7gWyjQNM2O+dL+K2I6vrzzIWYaI+brOtPL0Yz
npbaiD6lpA6Pncs5VjL/sFJs0UvnVeASSN/0oUeMxKsEOaXtoTDhq/Q8aA5x2E6MLCBrZ6OGxeCX
GkjJGgFhj0YQ9ra4B8Q7vXR0bhFcLTxIKxbzHjx0cDaa7rprvdpJFAP/A9fiMayhfGgGwHcvlSz9
FT4GHlZ3QE0TVqhZUz140cOUt+6tzYCd9/hqLsBkni0jGY/+yAFQfk/+a0Qcix58HgCU2HtwLOT3
CGcfR3F+T2PihNnYOOtGdDd7LOGUdZpM1HhKGQUpBvKy+iFcFkWW9ohLNtzwQa4677yxGJ8zyLVH
jGHj0pHTvXi0joWuL24FUAkUcRvQg9SkQhl2EIO+gtjKVwC3fW9b1vxgNGRE2aF5U1AwLMozzZMI
mtvRSRvv3JMOHyaqfbZMAXOs5nY7urS6vhqOT6aWV72aRIee3cg2rinmFk1m231VjB8aJzt32YjW
xeTQUSwg8sCFAAM/dtm700zLyV0h92FREFE9F9/7IgM0O/ugELWZ048smZzY5V0iWVwA6m0Dpujp
rRqro0VMA61vJpaXTNUmHiSGTlX6yDM5unk9LHJZOMDCsuqBcfLR5jc71QApyXSAcUpvE7gu39T4
npTJeOdlkBtlaDcHx+vlNVc+RVplvLhpqgBusPFaTfwtcE6ixJ3i0a3r7OiMZBB4EUvIpvDaUzIq
IoISWd7za2NYMYCmyA/gMT7pTbzqVfoxcT7cKOo1DXzuBaMtvxSEoT00g1k9pLZ4qaOpvaVJr/cz
NetBZVhexDy+lOtm8rtDXg4A/KlUyyltHxsydZU/3KDRYZ/F0nJHZiYhow3KzyxPUW4kVnqp/GzE
XGs9idiYiMeFIoWUIg2SabFP+DaRCXDg9nFXq4sxpBB+TAfzKwNLvYBUTohv2/vcu9B2hCmBKsvj
1HH9VtX03dGEq2HF8R7KqNkbxZzc+9Hg7Z3Ysvhfhx/j5DrPKachkV7mJx3Cl8vNByOqrAdqXuK2
FEWdzPaOXlic5xencrtH3/LyY1sTm152wyMNwuY2RslMf9vJbrJk2ejSuM1nf7jHDtgYNg8DStNd
DgqgzNz2UhfchIvc6O/9iYqFjtOT13MS2brNWGbeDW3Z3IMYQDU4CuQ/9uvoilvdNt7JSKPkEnlh
gV+xZ3jS+BnCE/24qEhfc9qBXUYIOTlJyaUoYI8lULZHh0CmFLFvZ4FOZIDp7+Cp0mQG3wmdAuSN
VZVgrmSluX/4XNda/g1J85eZyubkl973eEYL1OnioepzrDspKS9N2AzAZZeH1q4It0cMso9pTu9q
5sOneZr6k5PzqE8pm7Cg2GvDramPiVFD71RWEItoeCvc9m4wpH2xFfPmBbruaS7wK5pg/W5u3r+Y
Hvw/XfV81olleu0NrzVUWxIjmtfI4lmC24FZb2KRhDmoC3kn0LDri5xd+0LNzckxUL3N7gDUkt6u
tTTIXERhUD16zz0BCefRzeKdYRikj3ZoqkqsM7Ryul/kcVS3slmZEy4KxLQ82CYPmW7ovpSy+iCC
pwd4N34bBla23pQivub3GLwGJOuivoxxyQmcRPl5tIbPsUfCHvQJg7Hb4xK+yckh/8JoFm6B2DRj
n8mtYvB0rXrntc5ulmNO747Lc2dsneJouMPvGd827dsUeX/mfn/eA3D2Gjdk8tDNpdlbrL2kep3G
Amk7DNB6r3gH9wuaN2JN6ZQZ/pBzJ0DCtJkN4OkW+1ytGoTtNdw8KCc4g2gemtfZx7tiS4CbFvly
V8eBygSBID/AcNI7z4yeo4Hs6X7Vum5axk3/yhoKSDaBzOZAwExvFt8K2xtoyxpnv31MW6QK0So9
HVd1n5n7inRmUGKdtMZrJMoiaGzkR5tWb9vEefoQ9n1ygoxnXUl61Adn4uQumGLdQrx6JFaLZy4W
4hxk8+YuKJQGJ0EERC1T3dIcZD9D/yIgy5E2hrTq+gb8dafwZl5ye5hoQi9kJq7SUbV6Q/yFJ69Y
cFDRB/1spQRXRyCb0T7x+AtXBWOyBpdRgoREr/GbbJtNU5uvTb4/7xm2SI8ZQJ//mEOHhPNtskR3
Csfr9ptve9UqZPzzcttTNQauFlHcjvKQVfAqWdz2vH/tbS/jTdwoxOvSNw9xgwquqCey5SOdw5aK
wzUvJLz6CBp3BIG4gXba4bptXJ5el6WtGAcx7lw86j3yBtgFR85gbd1sLxfBYjRNK3/nFJBVvGy+
4Xo0WQfwZayfDbQAZ1+wyTCyTaQA6ySlq87QmGkFC97Ubqn7vPjU1ea7NdsGvnA6p4bJBlYY/VLW
IN3VV+7b4KfxcUuBK0iluW572bqH29Y9dn36OyKOQSJ5A+qtX3+dKkn/selrDcte50ga12n5JpeJ
pHctMDvSfatRjsrmu/ZompWSMMa8nxHK/Guj7epuEIjbNsqn7SLplFtHmOGgdfDtNDsbWGB/q5cn
58kBPvE/G6YgLNcCVPH/1nVRNcM3aP8zH279R/9Qdnn+X6b/T1CCAAbyD1mX7/5FFS98CYrkDz/B
/IuOKHgEoTwbWopl/0vQZcu/0Pni5eAvmB5JM85/R9AlYK/8h6CLakpw+3Vdpo3KBo3/7/yE1pJp
MzRRfBX9sPec6Lm2yh4DJk2ufD3l5yxHyJiFp+3VtpG4giia0rM5Z/VFWz//CEu8ambsvL02IR7u
MWk/UHECT4iBfva5PKceE0czjAEElO0dpvQgtotfGDz2EXiYe1Q0DNiBFs8rI7klt4l/nt5BZQyi
iUJGDtZjWGDXhvzb3JkMpcp2pDVJq+fA0B6lxbB8ohPEqHtZKPQgCMpMsiQk/HPXeMVI2kfQkE7L
7AMlAQxjLmFBO47IVjmqawOl+ovJPKVhKj74+V2V8Y/L8HtXS4nsNrxbEBaAJzwiKPV3cmnIFUmo
X4U3lwFRegwvhmm8CjeEHB/W+jAZVD595Nvn+KLxCezGBv0WA9ejMBJ/h9x0z7CL9pafQXIi5d0S
4eMUxd8s8ot2Q4skbKrNX7Z49Vnu0LcrxaEzIFTQRG4ZuiL+XDxw55XTRIc8BUhb68+1WRCEF7ro
lQRdrupW24TeUYf/LVP1Ao5BUDOR7KkdkmptRYZc9OTV86W3CHA3ZY3pj06+QzAI03V98pZD5y3x
YwSBN6Ekp3OFNfjGmI+eyDyG92MIbYMlUHgAO/2kDEXTqceb5mcdSRjECCQW4gGd8YnVwveRhRm+
4HTYJdaor2DbuHm9pNawfOvEcWrGXxP2p0sRmuDzWFCMc5sHXU5+a17ln9zRD2qvMfcVst2g6eFL
4qgi3dZHgsM4mq5Cm4bHom9pMhgjt1AjRy31PHtlfM7JWN5laFx8wo6vYW9cHO3dF23N7JrCQzWV
dYtc+5dG4b4byJ4KRovDa7jGEwGb1wJ6GqzqE4HqnDg5PFvVdvLoDwq8b6ZJc3FUGUQ1MPQlKufL
WM3JIWut52WxgPanIn5lKnJAONTtRQOAoMlN8FR9bzyiEAlklkUUV/pjGlxmlSZxEDlr2tKS5WGc
A8GaNQALRXybkVcn3UzxtezgKebPc5z7fAJzflxgWNNEY9ZCwABoChf3CybcyjajQE/9xRDWnp56
+yKj1OagEcXdc515iJguBB7M4Cn6/eA5P/PQKr7G3RrZfRschAEz9BOLPDd8rCAOvddoKT8s2hHo
hBOH+pxkXiZBUT0nx8rpzr5dmqghh/kiJA0jez4BdSqOLnDpU8Ew16OdgAuFJTv+D1qPaAjQAR4t
BBE6CWd4I/VDVXDxNGQ19jM9jrHaa/R2S/RkTxLlvGReP0D4g48JGmyFPYvYPPUEL9RKrLwIyEq1
CbJXIuwZgYHVqNz14GC5tv2Lm8fZvbBoY05giBwaTPb4UMyf+86gVGYKvjeQPhS0Rmz++n3qpYDn
vA+lvUs3Yjq3DHVXFc7TRKbtjqJa32rhfjdhnSdLVZ8kA+/9HYnMeKzZZ4Bo+pco+ZyMxCwgHY2P
UdE9h8yWeqR+UQS3ibVaTztalziujfwUIk1DQfQECml5RBf6zhTnS+oA7eicaobU0lSXNvSOhDEF
tVt9JzMBxT/DQOgAB8Hk9BCVEh6KT5w30E9wyGHBQsUBZnfA8gT5RV8Hv/4ZZnPIXAWU/qiBV7oZ
/eh2UnJfz0sc4KSjU0piyr5pe6wgFW2Vstk7DrjpvvZa1tgjkTwJbA6wdjidbsuCsjUJ61Mlsfpm
Q/fdKYgSqHz/V9I478xN2osoE8Tpon5kpUQPcVoaSiizPtkjizWHLOeSWxvDKnmJU9p18zx/Q34A
dLZezqFW3dksqO5IQLy3I/uGntbmSUSyHOojoLZjzwyruIqWlJs8EU8taZt2eE6VWZ1qZFtowyDD
1dH8AIamX97UBLgv7ExCFRfv5ziT2kFHtSMt8y4em6dGRc2ZyHhQH8mPFIkwDiEEOpVR6mM8f1Fo
YdGBecRMeBM7fciwc/nWJi3XS8ugsrOI7alBau5qkbk7hI10x83x7xlZIdMg535k7HhMqH9z/CrI
fBbjUE60g3m0PJvOp6aq3J9qfJNJ/t4rUj7HhNG17/LUdEh42Ofm+Kv3C407Vr8ArPcCzwfoBprn
1i3QAh2LEXB7B3XtntwHFIgTiv6KY1wglQutqyVxU9UUEHkY+YGyVosLrrFdr/WPwv0CTiH6ZMbl
ueo67irFw+yT/2Mu+DIm33yzu+fBbvODRORIp3CoD1OEOsv/bjFzsPBNEoRBHMmc2J8YlWSAHCDr
JA0IiXpSR2WtSTMRtVmC+ARjy1djJuPVzgUWXp/RpQlxkLqYcJEYNQ9A5/fEqWvwP5BhRqKSOD++
oi+2D5XZf/QgrOjVR3LXW2rc93l67KzqqOyp5OKX3c61QCVZcYflMOlIOLGSd1uJ9OZK4ydgWDI9
XLM7tKlNKpoHtoB0jOYhgQRPlEaY3I9UiO6oLx7Zr0+VNRaXqOSwqmbViaxEYdoSgSTcVWadvroO
Uh2lAUZntQt/j8UGgcs8KTog3jxrH8FqXL267Xc5JsqrKXIaQvYYTJFf35HiQOPV7c5NG5WrFFge
VWW+DaZ+txPg3nNHnxtBwm7KYmY4mf0jhkEjW/fB6Gp41CI7lTUOGGxZTKhLugmD8QLq7WnkNNq7
3c1sOy7jpDN+kMhuO6Px6pvpY2TriFDB/gF+TN4v/dVPkplJpbemWS7vWc3FS7fTP0dRChm37N55
6rjHksjKYML1uSNqGuaVuRi7foFSaiOc4bYZIQhMdl09ADDpyqvRAr02mZOUPSHnpoEcSMs1UKD7
Gi5kL7WzSq6ta/1KetYZ4QIbyWjSk6uiYwPaGZmfRxcyKpaDWwBFacg83yvymZ8YOcJvcvPPk1XU
K4PR2ithhg/YdpZD73vkFaglu8sA6QQgGvp9/G5Y9jufct53Pm0uBhHRW+e2EO/9kxMp+zRQGsu2
AhylzPiQFW6Kw4/yMzEZzxNoezGJ+ty7PK3RlOIzHj37ziGadwfHiadgHTEHSTJWpKPInqtaXF2k
N74JpCIrrGOxWBHrUEwKJQK4znLPnbatMyXJQ+on4mZOYR6MrvOzxVuH+gpVvsuKZXBfOT/FoRrN
dBVCkgOPds/QhYd9b4BMElqcGThyGqZXOGO9kqXZ2UZkdvPtpaA7jMoPbduvKIOOXljyqwNtPpja
LpjKbLw00RREJQLHdHTmY03kKM+cGB1d5B4QYXeHhO9zrjrU+eutkx4u4pzu0a6dr0zPoIw4LT62
IiWzxv1aekRNzqrTr4CBQWUNPB63l41mMKNTrkayWHmC+P4TElhxmV33sjJngiEFgpDm1Sc8BiWx
gMlyx5CY+3fue/vaYWCvJMpMZ6xeGtul+Ye+LNO6eSui7jrJ2mXW1M8sjjuSgc3yPu1ZsLsuXpS5
CZrm2TDxleXAnY5uhiwkoUzpZJPS9VRPFjXGPjRa2M4c8iLlzk0APFMeVb3pppD3S5g82sXyBcVh
x0OYaZw1BpEIGq+rzt6Is41Ro7FXKeLZkCQsn4BHEmCz71O6wH2Lyd2S01gEuS9ujtXLOxYij36s
u4PlFzKQ/kx+QY4Qe2gQMJEs1DV30SSbQ9bZJ9CS1B+KLDEhuy9LPrGqJiJ79klJbU34WpMdHqzY
JnCIRJzequQdgr7p0GXtyVH850gJhCdeJjF8dIl/EbH6mBnjMyJEiYdkGXmviPaANcb9ZJGl6Kf2
Udcx6P8k5pPet8YCidfiF0Hnvncj9JvQtQ5L9JVIk/na9vs0pIKhcHhvPYdGruCxKnp94tb4I2kL
5xmR560t8ByyXrrY/VTs27qUV8etz/ieOxWe4kj/cBW+QjKehn0YI0Am2/STkeqfuc8oeXITmsrG
iyYW6y12JS62+GdnTOZxaNrpblnSG+z6m5gRE05w6IYPH24kQM9Hc/GTewVostIG2eEY4Hdtq719
s7xrjtq3Gf1zM2Xl39HBTPU9xxwRpGmRLdEsj3WvuKZRKiJkEOKYk6wJH/YI1ZhTyb0ocySNEHfd
pZXJmSZvdOCAQ+qOvB9C0lkbDQEkdpUUNrr7HNWkQKIWjphGHuKy9QOmDwH5Ni8qHu7KiPlg2iw8
BxS0NMeaT47XvSC0rPb+5DvfitQ9VGl1SFKj/Enzey+1xaVdN0yT8xLnZMGVTA18iMYMLfRERnHy
2PYif+2JyF1pUMCrLaO92pNGTylCIjpt99Cu7VPW4SXkuRw6FwhfQGlWdcrU3oWP/VhLQJsJcTWU
+9HJRNIfZpN97goeq3STH1Hcf9h18YRHc7gDDSeOiWBMTtbZPq/KdWHVlXsShbkcrYW2NBlzcTc/
C03nnSjGt0K1zlFS3E+OkMfWxedbgmGfdC2PEH6nE35uskel+NLbScYkchwvRi5GnCw/Os/LuU6L
v1OyNeIW24Sl9aOg2GaVibxiAAdz0aF+9TNL3lqnX4IYmQ03TBVErAvuSjGyGCsaRJWk5Vx0Fd0z
ivtFFI48EPZyICWQTCa+7NQ2csAylgnFjw6AX9bNfZPG+2ls31oVJQef+8BxcqR9tEyNLhzbZQ95
XSMOIGSSZMNcMTlzzF3SJV9a2Sbk0JMGZ5jiU9wDOMHEjE9ckZ4Koi1ODZZYyuh2EZ+Nw6Z/dYn1
uZsi56KYZ7fRDXgQzuyaEgYxI/jDGBUgN5PaH9zTILIXZ3Zuwpmb45h0xYEeBHiNkJQNayqrm5mh
45wH0iDQdEGIsRgyZXQVazR60i0/iyr5tQj+u8KeKY9tLv4JDLOXfhPCTek49HcRoG0UJ1xtxFxZ
pI3VzgONdIvb0VmiANuVLN4ahZHCVPwKMNyYsTTmF0l/IK4jFvdzTSxj+2h4r8mYuQdyj0jSsYan
UgpxbUxD4IipFOKs9fWCf+C67W2bGuP7wIjAk1iaZuO5aSsiFwxUKdumWY3S1brZXnLzxlcrxhyX
Qy6u9bqJ8xGXb9/GDzjd0pNwYrLEcv+J/NPwsv20bv0I26bGHHuFdfbnQ5i9Ga0avO6wyYP0qhHa
9v5vLzuwo1VpdMx5+IBm4ZrXTn2rTMw924vt7UmQ3ZRphletBYGQhB2yphYWTuuH3fZsnTzmLPOP
wxSC0tjeMzA2c9pHF4Qi4lqsLsnt+7HT0tlbwmICyOTxSpyDXgnkKr0O8VNPo3mHuoTZkWH2RPKg
YOPGc63Wzba3IYW2vZbDtP2NngUA+ImWWFU5kknCahaaxMotsTtsztqsRqhDmji8zctir/9umjoK
UA4TiVLmucUMuTpJrgvhV783EzM9+vv/elPzROEswetErftkrNOBcO3Kb3v++vLPeyWrdVTJAELX
AUS/jl62TW4A+su85HVCeHLMlfUSrVpfun8VPqgRJ8ygk+APi23b22hOm+oXBcgYMBfqUD7J5GLh
//F7I6vPfxBOijU6JzQDn00RXBZkVbHwIpqpNZqrgeI38LGSYnOnQ5iuhs6MK/FiyQ9A3OMVqzeQ
WHTSk12NV9r043V736uyCEdGopkGekgzqr5cV8DzoBkmUMI36xSD2XtPFHLxYaX34zovyCY3784Y
5YerobyUZBg4Fxtf7M8GIGx/xf8wHaupfN7e5+enVx+gFsYSc79pvzfZd12aMV08JC0zaY+nqFJX
20WvktYxOZkrQeTPplx/KI56qD7bm0/2OvjYoHCbjryJAJIMiOhZQ68jktaYhz2hli3hEtVr5XLe
pY4PDBIFQYSGpVcjCVkmZVJZog73GGUe4/7NHzcyfMY93XK+6qlhgpON9EUW+UM0dGdVihooM+5D
kpS9VjEXDdfcvKzHq2BkiPqrhrQPN/zAEf8cxUxETO0eh9T6BPfzy1yAzSMmy0jS+AQS9QmhFuoz
q+nv496B2CHlz9T45PhoyKYi9veow95mN7qzU1Q6A6t1wjRH/1jMP4tkylcX2qHQdOlSkT/khkNE
X7Qz14hQpugUDefUQZPKHMcQBQYPO3+LPOIBVjBBRlRrP/iokOFfc0vNP1W1Z2M26v9mSTfgtmFV
amRv2FgRyaXcL0kOy2c3QHNd4kqhXc5kYEdkqz76nhoe04r/1jO8ii4lLIGJAMaiGbNj2pZyl496
Z/ZyNw32zx4HNXl11BMS7ksqjA/H5LyoZqm4qsq9jVU50COZgNKX34z8rSvUEritNHZ+TsElvHqH
Y8oA2aUunZ9CIk/JRMuwdd2rssUqqt/QDN3rtpqvTUV5RtyiTfhMMzx1A1lKBjI64iurgcVyMRpf
KmI4jaFaTqDrqDJLfbKM0N1Bng1xfR2qD+0X4BPg7+cwb9oviZsz55OS3oYhLsqyPgabp6qSQh2q
chKXaHxjuti+0snaSTHCQCcn0M/HtezMn6fIVUFXpkdX8XxrfAvXkDW8a9djudfQgOrlNwY2+Xep
hw/irwh/VfH3fkEdUS8GuoSRg2FEw6quLr/zhX8ReXrwckVqlah3ykY/qcVPXehPSEYJkyHYEPzt
Eqo5mAb6nr7lAjuiAUJbAg/mlJxaGI6oQxB9MN5gJVP5B9rvj+V4DqEKB64OzZNdqexEpGW6b6OW
DKQp+kUQpwtWoiJ9I167a/p5aYjRskSGfmWgsjNrtbOq/A4RaoNzyP9MhTBB66XERDkpk+4rvYKv
45Q6QeSirCSZlWLJ5lGCg+CJtKKELkdnnm2Pacgcf9Yt4QOdIoTUp7+678r4VlhP7csi+MUzoPUs
wVcOaX+Ed2VRkGoaoQ06sGq8t21EnK4gX6O959Li7HJRhc/FgIHJ/XCKpDgjzKkKErmhpb2ZVuEc
I91/DY0hDwzXxEiuOM26NKZzkbLwqaAbxeVHxIGhDneDKoqdY0qC3H51JHVeekGigg5vxlJkNesQ
qliFiXzS0PXQP6kUtYUb33Nx7dZRRk6qBOqlOccUoS62nddE+DBHV8WQvjhPNZbUwFbAoGltxfRi
7CvavG8RgbB3K0yJ8tx9rEVNYHgaEqVLq28m9PLWpF9nxzPAcrn1zpp3bZRgM4tz6xlZ9zux2V9p
bOP/iOAHj/Wl9qzoxr2VwDJEatgcQT9LcNmUdjGJtEGM+GPg2XtyiZ9aI3JfYwYrlCY/CYVHJxYj
BtATUVc4WghFt+URe+QP1ymI2tLm35iH9uMyWW9VMi7HWPhZwNroVY4EKctM0ykIs+GgHF8ei3CC
kqPpPxM4yD1rjWWl0b2TcVE/gn3NYZjXsfyMS0Y8meeuOXQVZ15YN+6lqroIkbv8VnbV53LKg0z1
fZA1eJAjrzk3LtAIZEY6SOYSrxg3dpFH6YF07IMd8TglOfMDroA+ev18J2z3gRuW2KUJxY3AZwpo
+SApLh/i/I1ht7uXbfMmwA0CCCPb1o9ISLKS5W3USG/7kFTveXEvrZAP1WzTohXH2m7nMzP+Oyfx
37I6afe954iTBVCFfkhxmpFh6Swi0o3lp5PXBxXP3yOjW04pcay7XMtXFp5fIDoYtLGmk/J5/ldx
SyhTz3i+iO6TpO0Opv8FfFa6d/scuvA0vq0wexphVxPmEKopNNtqVp9GByjjbJ4cMZOtxzyGgs+t
KZWrb1WuvzRMDnZoDcm50d8SJOHUtdYLwacl3RHs7U3Y7osqAvFkDo9dkf+iGehosN6rY19vgOmQ
Pm5XhcklXd/b/mDbJGu6ULGa+NMof6OvSbTjwipl2zQNi9OBm65XxLTFZiKfE+k8oITdYdp6KYoO
rBBmw2a85rodTnKFR2+b0GS5su3NIaJSIiySkMwVK6gn8qT9XVILRiuDoW9z6EQwhBifEuI4JBg9
EnqSjOnwoDH+bIBe0VxdPfDK6VCuhyjEcx48vl8/xhOPcT+1PGtfjjAnasClmQmfTCAJvqIUJJeI
xm2QYx+48pCE5rA6/VGH7ETaVZft/YYQmlMxthT13nND+/6wDIwnk+xlDHtJBmvhX20i3a9S42Nw
k2stEPQizaYqZZR1UR4LIdkBgc57AIelUQHQNc36MJt5cbMXL78tZKbfnAjZCpXn/jdacJS9T3gv
NnJfrrE1okvJ+IAnuEEFt71t8xt9uO0SG1ZdiXSL4YqUxCzdpsy2mA9bv+oBo+LscW3nDgu4mYC+
A90yCC2IhHpDYmCs0AFtLyn1UBUZ/bmdgVZtx0iFyT+OloJZd3LS9q6ZVBMgtDew3KRZ4ClIlHmY
kHxJ8bdP1h/lTCW986jcLXwdhC09mxCtT7Yji3MausCgWQb+2dglJOFOrKS+bXf7k5kQ6lBQL2RZ
XNzinqAtXSYPZVx/ZOs5OZugvvZZ0t7jhIYY9+e9Xnb32lpSLlQqP7n00XESmoEqZ/cfJgXz6P4y
lG9jKm3MB5N9LTToxB1AsJWd8oe08RuysTgZYLewD3y7oDezVhH+ynre9raNm04g70dAJd3qwhTa
OKUlfWqUiPbOXunwBjiTsIuuid/Sy7MntRd14/1DoeT0YQROv+UcW5f62wa2hH8UkXoo1rKuT7xf
2Jpg0mXVBbJWMtgxy3CWcGXCubMphlTUKcoWZJkbaYOBXYKQd9UNDbVSe0vOcrfxGP9sfM/Mz1ZE
CfubHs0/PpCJ+rezOlz/sBjRMFHUrBu78d29rThH3R5j25QMD9nm/lwFJHJoSGKQ9TmY40WZGApM
cV5lVRvbEg8PV5trU89E9HG3QxKtwL7f2JCuVZIoZ/rsmwRsmViS1xXBpV5bkrtlW7eeERANymIy
ThuKJAL5nHO9n+MtJC2qK30aZue8afiKOnwJfR+z7XrosdYAPB1dRgG7rgudY2iPz723MM5RA2t1
0nFs1+n5sBrzriBccy1jasNVB+wm7xtCZyOpmNDrcOapZb9iq68bLXGja24vnbLtT+QtXnBYU9bx
N4LQNk2Itw43SnutBf24gdjnYMbV3cJkKGbw5IEKdOzhuxTzS7qk3VGs3tONGplvhtTt9RRpep5t
wnehqwHZf5NcatoKmwRn2ji22261np9tZ7dnpgeA8bg5xM072avtZfukpB5RENlIyVXHIdSgtxmj
bOdzHjCc9Y8RPwSHsI3R/rz9l/OGsN52tw3Wkt8/m1FVQ94uG9FNOGf/vNbaBnvvLM/GkH2NI/sk
x9g7dXqGgrrxXDhDLHz/i3EOcSCdtjOudWSDx9RB/rB+A44acFtv30NqEORCDk6AHRmNLX8Y35WI
ca4qH+S1R+9ZjZn9+9rcPqKeiQeRoOMDtCCsLQvve4iCcYNIdc0cneTaSlmbJZABf+qpAGG/mrZD
xodorMMOh7oGjrxeCNv1sr3cNhuWdVyZmxrQHfUIf2WajQashbjzO0CATo66hKOb/mZZzfG+hgeX
UATqcbjoosAYa3PJFwQq00F/5wkGC0ACOyVa85k04LypP9kDiZd+NjxYJYkFKgoJpiCNb6LXssO5
dg/x+okVBM1I7lwi7/Og1eSmJU0EG0LSvm4srMmjcRUV36qo9Y+avuau8osXrxbvaS8/JOryprb8
gIqSyLyabFvluneYDpZTnWJQM83+6qI+7VT94Q6AlxrXfDFccmULhSpnjtEYdMXXiDyDPeiK4pDX
yb4khYdOCZ4M28PPnJAiM9+ghN1X4BUr4Y5BIoaHdMy/Vl3Ozda5H0YAhsSf/qAd371g8RQ6JxB1
iueXPDTPPesxLwIvwqrwohqjD5RH7m2bS9yJw5OXQtBWz5YKkfQ7JJVMMnmc1rjmBA3xwZuJkych
Z88ilYVKP17qtvrBFbnsQoNFmUiwhwmTqN4uFe3e65A/MC0ob3PjSowE5WUum+F7ZT65KnR+YIOZ
GU2sI56KNaouosAbzbfIMR59GheH1Mqyixz7vy2fdX0T6+ep6WByVIZ/3C5Gms7DOU1Thm9gf0bp
nba7iN8KLIzbbjZF4tLMF2QIKArm3nq08gUfU1z616nAnfg/G71n4Zn8/0o0q7L/Vn77N/be73/z
T/ae6fwF1E4qx7QsJgEOSVL/ZO+B5TNdy1KYTcDJWFD0/sXeQ9dpEkJlCun9MyALKWgf/+//5Th/
2dJxfYWE03WldKz/llTT3qKs/o/oOtOVprS4SG3Ie8JzkH7+W9RVvVSZCKnyHuW86oZYRJgZZxsE
PsBWhnlZykod09y+FYOXHnKdfPU6jzbsJC3kATFN9fg20DE5IoFIg6H8+7+4O5PlxpUs2/7Kszd+
SEPvwKAm7Cmqo/rQBKZQRKDvOwe+vhZcN5ORUTcHNX0TGQi2IgGH+zl7r+0tC9mqc76ZXvdgV7ht
xGDTGR0wrhpkaHJF52CuBe3w8pyPDr1JE6MXXH/9KZ267/OckRWYzMTJLB6XxvoWpfKzMIu9a+fd
XZZO+jlCDoVMD2xA6iEv6b2V41J1yPCuDR3oopFlqpXe1/P8ojn5q4Vxb1/+YvrL9KzZN97Smehp
/WIqm/d1Jvt1GCCy52kscqhoUOMmJ4dCQSymH9KmQ8i3tyZOLzzMg7fSobSuJn+6CocPCfXznOND
x9pEZ4S56rUwxWmxxrOsDLDl9BPJ5rhLULFgYuy9UzFk5c53dIAoG8Ns9b2OIa6U1EfRuWxzu03X
PELuzSpY1U7qXukRYv7IZwSxDRs5EP+5LfseBCwY5kWvpiGhDKvcA1GVbk1CijeJOd1H2PqIAb+r
sQiYVepsOntJ/rb8Ry2OmTQ3+j0QM2zrWoEVNY3KlVs9LnbirWY4RH3Z2ZvRtHJbm9mH0aP5okcb
7hAJ0dpcQHKEOeyspP3mJ1wM3NkiS4ZkQ9Mvx+uqjnaGZzNE0UDKs6bcxS7Ls5BvgOQCWppSvBvZ
8ODOtg3EJ9e5gHMxYXpCm28GEFV60109Rs0p9jL6bZq2wodjbyhsR51vH3DmjKTSNy+iwlCfi9wn
qcr8YDEjD4jPtyzLhmMGPGujQ8o7ZA5wX4Q+t5oFWyqZEcPECz+uWDQm0jP2sUBC6Oo3oB2+G2HC
QjIV78XcFWui2OAxTR16E0wCISVvq/rIO7RkGiM+6oTktjaaRZ4zuztpXVume6WF5MXA+hux6XM1
yPCR6lF1jPL+TYcbtG0kazVIN0CnMILguqSd7oanjryD8jPVuvwqKUza+BHYY9CZ07W++NzjyDz7
ZVpgBR6Khyh6CSI/OyGnRXmJBYrPE220BJQ6eg8koHKVyPhBtmvdJQC9tj+del9EOC715k4sbJjQ
gFXTgV/KOb8xG9ESp9uPnTdqYB1PVBVZhJA8R5hvHpNQ0/gFSdC2+Mib4AfdRmAks6EhqqEHy5qq
neDf2JPzE0TWjaUXvHYyUl6t+34lQbJsKCosIEpjyUpLemy13Wrwq+oA3gOWI0T5Apu6wSrJSN5q
NG9HQVrTPUJsasZFx5QDKbKdo4kD60aVCRv5XOT9ps8O/Gr5EqdNw7huICB5CNNo4ZcCVa1n7RiB
14FwfvCNFyyRTeOUjrSlUDQYHr9th9xBC5liFPZRcsw24cEKYEDiWDYxUo8fdLt2ZdvLg9PHIEHd
Nl+7urXwhHJKqEM5HlHgvlV+dKuXWNmiReE10A9cYUvWSYToQf2R7OeXdgSeDGJF14Y73S7kvvKR
g/YBFlMQOasye8NSxxFWSGuPTe+u1leRhmmqaacjjE4rs2mz6UO3M23tw7PyB1zEH04R3xW55dxp
YskhDtDyMC87J/10Ez3H8TbLjGljJFRbJb13ClNwX9pyp7sETZmYkDvy6g+NPWELlfTUKPtnEFIS
M6UUz+Kr6AdwOLS/0CsBWMTKQyvlKvOjFn9Mk+1hQhDy989d6hHQlnWyFL6e83Xf8sTfbiPWazaE
tnKMetpwlS71HrVFK+h+1twfFt6AJLKMvZqdq7UxZgPmx8t8XP1JGxfLd2j/+oLc10ukydT6d9gS
CC5IS2aL0uFc8MbwDtbC0TWRyA3B6MOot69nBuqNGwl4aabQbiOKbvpMYH3MovyLJevRZfiLSa94
lW3VUNPma/gi0atloQKYXjCVap/RScimEQoDECtMFbmMjiyX6SYxEiZz82DFBILk9ExCcyZID79Y
Wnq3s0MWKfl5h8nu73TNonO7/Kmc0CSPIjr2IMH2RUMeA7ppjqv0CmHKvRuGr12Qn2nVdyg9mNoj
KfA6DxghchESo6owPzQp8KwFYxQ7Rr1ruvBRuiWgbbVPJRFkFGKOY/dMYl94hc3TS9vpEObxwTUL
qhrS+wB3xukMRTwbnV+kzDpbzaOPnYj2TnE1L/46XdySyzAfbUsryoNazwjz0x/AoIup3IUAmFDX
RzCS/t0I1lPKI/xtsZMZKs8sLLttbU2EhqECrTuX8GYJKGWEoLSq7JIRN9T4hS42OitN0yv7LBz5
aOv5gPj/KnIhzwLSRfVs6NfoVdBYiuFdN3QA5p0LKarOdzoxCnkBDS8f4cfkNsv3AaDl9usIsEAe
rDt7iNeqqKMMe5c/f+zDrtlQlzFRbo8d1CRVHcnbRIJVJxVLfUvNklSUk1R0qY2oLbXW+2MfV8Zm
h/Tx4eI9m9Gso2CmJJnMpTZhp6DUvHS/Knt0ZbXPMbZeHFzKxmUFMWFQhvlWpDJTh8O85EyEtlVt
a938ZU4mVuWwD/Qi2I/eFEffiX38BAnvgYJfWJ3yX4TOy03yAIv8oO6RQhIoo+6C90IjbB7gjaAZ
WOJn1CPUfYA6d/bQgg3Hk3i4vNJQDPnGNfEtqMcqbKna+nqZr7dYPsHlpb7eRt3u8/7ZG4GN/vE4
9TJfj7u81eUxal9JlRDGvhcCQRXvf9z5H2+qO/54za+P+tvH+trhLYjW3/6N3zbVq6BCmZmByFRe
Z41W/vZlqbt/e/jf/id/f//fPvTvPrTI7R7LRY++nol5DdjvJIFlnMrJkEhidajtzdwc1B0BDXrE
+stjcvB6aCaWTXXbyZ85STjlI+dREJuzU/GL8EJNLupLHOP/2GwrpnhIb811YeCsMeiMAudfWvti
KeBroCGRCSxPVbfVHyMqBgIWKEsYg0GtPPOIomxlv7LrU0FDdGfbM3HyLbBcncvo1h4G1BQZCC6F
aZtU2crmQoQWq8KPDmJvAa2p1CdvIeWqmzLWOXIvt9VOldamtv54Sjlm3WEgJVAh8NQfdCclaZIL
XDfF9mQnzAP8XKKiXQ6FMi/RX6rNIYiINVFvn6u9avO3vSh+3wqHCYkKUZt88ju9sv7mqsywiNJM
n2hQKoaKxXzi+dpWpuZzPEQfoUnIpsq2Un+65QwmqmYJ1PWTLUb/7wXeTZSXjH0zrBi7oqXqk02y
lEgNaFfd4K8rr8JzXYZb/DoErHQ/6JPnR/WCLEzzK7UVQLrC/Xp04/HHPPr3dU6BQ/0fQeo+Bkvz
/ytQS+1TXwNjrzjyvMvnM5cr5oD66gskqL67SgXdqRg1Wj/OJiCm6iv/kJnSG0kzQFdm1Cm0fKmN
2kspvbGyt0oazlZvMuyC01KN1jUJhc4TxymwHmST7JkSgDnCKpcnBK7IpWBr9nUxI9AmYzjD1bhR
n9JPOyz7KaW05fXVRwrcWB478262AHvotnX+euC/flp1s+j7zwR45QoPBvWUMqH+qd6lX7pcKndO
ayOWHup2qijWcKFhsU84b9sR0F6OAGIi73W86XVh/xb7NaLYpc0z/aqiPP/6fdUv0aqXXn7kyw9D
Ht3PbJiYjwPcwBuFA7kWFvqbMgI6OAT4YriWVnxl6pdRh3WoD9baYXkRlPbXIavuU3+QTv91qlx+
ya8DeiRFTP3rf9xUj1P71L3/8aW6Ajvy2N2oU04da+rDqJu5qkpdbqutr51zTPVND0X29XuFWu8e
9Nmhos9Zpt6WtSZnstqU6lT72lTnt/o0zPz+eQKm6o0uHzlcSI6SeSLu/6evGMHl3Ii0QJu36jSh
bFLir5rg+zbQ9tFXpxhZlng69fCvzWD51uI1cUnMKbplYFBHqtq6/Lnsm2YUB5Nhbisjphv5zzFJ
/U/qTzcAtV+rTZQezH7U5tenr2Z55yQ3EvjEbmC7Lad595UjWme0Gl37u6c+iN1cIdHWj+rL9peR
Sm1dvvvLPlH2rMxDR1tdHqze8nLz8ly1dfkZL3dcXu+P58bFc5+iVFTfhRo4exE1BVklfFXqzOMb
T7uTuv314WFRU0jR0NGq11K/6eXY8uePcMk1VYdrjOF54lTiN4j6nqmMOhD/flO9xNdQJXEbH7wq
26hAwmTxLKuxRN1UW2rf5abap4J4/1ePUw8eg8/RaIqjen/1+b7SJS/nzFcA4dfBrPb6ZtHPyGf+
ed6pra9Hqc0/b//2qr896s83+PNZmoFmuHOfoGaDy1m+Q3UZUVvquX+37/IQda+pZoFq8/JH/R6X
m2pLPe8/vmqlUi8uT1EP/OOt/m7fH6/6xzuFy4Av9W2zdFfUOdtRSbCGGn3Fcq5f/syeVSHrW64n
l51q67LvKyxW3a5VXN3XIy/Zo5eH/naP2kR9MKwM2gZfR7T7lZOgGLDLCPDb7a9NdV79tlfdVieD
Os/+OsV8sZZoMPp0NijpMTmuP3GguaZu32dzig0k7HZOUfl7rCv62h+fUwnNVW97/ZnhRC7qKnGm
Llxire7r54ooZ7vGwTfT2/1W2MXBrS3t2TQC/34w4RaZwfCYJiSdlw0hS3qSRscYgaDuOg9AjuhY
W7jzacJU1/MEqh1IdnLM7fwa6RTlRuokSEUQ7HhDXu9HQbVuwIurqTHuz3/4aziZi2nVL4uqxYmA
BR8hobq8qgvr5Y9/udr+dslVm3/38D/2qUu32vf1Dn/3vK93GFP/2m0xLIBZWU5N9cdTyZuX2yp9
8yuIU+1Ut+GjsrKhnk61YZki/nn/H093nW7aCFdUK61bBjX19BwufXKnHjmkNV1dWcN34XUndQr+
/SbcHUieWflpxI27xgtDWwo+QTZ2uHtje3HpRJ+igD1U8UOXSBhscYiLNwxB9i5uG2KdWoBHuAXX
rKPoQXf2S1vF90bjXnvSv7UKpEJeUr17mrU1WyIwnN55QNL1CWbRWS/DMxlr/gL/QTLazkhp7bgY
QdbP7aanowgcVGvhKvTtunZy1HdJR12TOuO+0/pT8+6GkYNugZlhrXkdb3EfZjpa/xHDZTaVDQ4g
JF9jRHBwjGrZx4q7NhzAQVxnD1zi31LXnDdxSbSVpsEb6vtvYSS1dZhBt3NoQUrqbFT5BqpgFMJX
tbdU4IOpgSLscmJICSwlmG6HKKRK4VpQVPEP74IU3ndA0WKq2KKXuUJ4MxPu0AIRaoNsW9jlD83w
72zNdlkqd3u30n7lmpy2uWbG2yrik2cONEYb5g6Fuboqxf0QJR9YMcMDqANCKwqkbsFr79ZnDzuc
l8T1OnP5VocsXpvfSajpbntyM9Z+re+cxNmJJnC3hLf9mDyQctpAclgk5Y5Fcr+d0uK+LnX/jnXf
p/AjDS+v8A6iRMi7dDONEVVTho9iveQPtwWhCDhL2tmFvx8UYHa9DNYPjhWWbVTOCRevS7J7s8ZG
yTEg45N6sxvLlOknTQSYQvnOqKJqMwpigDwggyFlC4PoHgu/3oqM+Ec01N7JmWp7I4pi09Ttsz8H
1kaIkAA3z39MZDetU72Nz4nTv0VRsk/RajyV2GrhVhhPKKBITDB9e8UAlZx6I7gpZjLk+tCloI0V
aGknn4rGmbcEETlr8ov3nl9/TLlTbqo5hfcvbQ8HZN5eA9Ad964GkhY+2tQSh5t1LZpwjUK5IZ7z
yfhg9cmqEpP6rmiHgwyagH9XUnQuKDP1GvRqY/jujhl0cBtbQKa517U1LkA7HBOM/sBKGPWoN9Go
XQOHoyabFddNH4JRN/pjN0K2A/+l28QCVvE31J9yl1JgrXsIjnd2BwI0c+lV+EaD9rX9AcAUyJzh
PtkY0GZQDqIyou+TpX9PKlk8NgNZOoVTdhu3NDYccsZtN1Erp9+CqWA8+XPsPY6ZcS1GViqBXaGz
Dq9lU7SHEcipLOmw9WYZ7qf+Zyji4j4d0x8eDKu49aotvCqac517OzWwebFzmb3+fXYL84aRIqWC
gL6Yy9C3VE49WgGG/6au37KEzFIUS2KNNZLFYXJ0Fv1G2kcfc4dczLeyK79E5dwE9hv5hiXyr9Rt
392RVkIyvYWjmFZzZ167o/mueb2/LTWkmj5i6vZhqj4L8kzPiZ43qwpk1C4kqE46sEQHq2muhYev
0HDHb6ZwOUioEU9QyTikxacRRC4Qsjy9cx2MBa7VbEVpVGtLF09TaOcbozXLbRlITG6TufZbRgxT
55hNdDyoSy8xq/J6XVX+j5xSWy7HfRVM83UWFWdRpyfKsYi/xTHFypUa2asfczUEFVY0HH4kgzx6
cLiolB5Kk7onmNC9baVnE6Qlhv9bLn8ueFD4z+IY8jtup/qx1BuTIIsVoNXXEYEEjvNI340ZQdjk
haw0IzuNCZ6DhrfbhNOL6Qyv/phru2yathJgD8qt/j538tOIYWZraTPohCqPDp6NfN+oOWt727L4
0M7L4JT6VR28wiHZYF7bIlp7sZlMLSBXsj9mE+YilmjiL85mEG/LJkh2Xt+RwDVXpyZbiuRktp5A
294AWzxg65K3ttQCojNarhAT1yUCSec1DYDpmvkMzsbml13a7qEegHOA3Z2DytsPFoTfmLjOzp6L
Y9c0EFzHvjjWNitC17R7Gpqc5WFp+KsMGyRaKHc31eNI5mMHS5sm866iaRP7VUOOLkqwBBvgMvJz
BpL6w5PCfofpi9FF2DRlpQ1t1P9WdfRMTdB+q1APf2lh9xnOA3nL1nkYLQTc5ZBzQsGesVP07Kjl
CicKb6zZfHb0qkYXnqanXrOurOmDOE7tNjMhqFWgREdNw98DyvRIU25VOihpUcjvs5rBkqEBQfgA
QX7IQRY37ckjo3PVU+9/ZXw8QRQN16HOgVrAMewtBivCWqqtRYwHlflNl5fxXucb26SWn5C6Eb0n
BuBKkLYkOdKx60hJXSJzb0xtuJ+75OQ3DG994H5nxbxvAXJv/PiGprgJ6t9F651yNdKC8MZ0TVCz
tXcb6Fq8thqCIvvBoFvlyrMTO9EedSz/VjkfrKLwT1dGRS9YcjqedO05M/h2idEEEhGg47PiV70d
vW32Qfao3GozlmWJQBjBYX+Ip5cBntB6wIqXpTFcJPcsJ2tPYy5FALajeAR93ZyufQKI17Xnb9tp
6d7I/p3uNidowAuV4EMOQWasndwgXSbqzmFAeJRZmnt4zcc+4xsCJrRrfJmcDB3JsBZsm+p6lK3/
AGd5PDb2qoyBBZguySRCDitYouUm8MdDok8gNnc4ZZGMh7BW3HhgGLfSDVeoKzP3u/WYMR8n52db
mHGJFTKXW4IxGfrm+LE3wcpPuctsuia1ZSr8aWVobYix0mWSVtfPgXEv5uwWPC7yinfLn9P1ZA2U
trANWRGGbN2VS+HHcehFJRXKvWk5bLWladmfnIHUaAiKtvY2janYh9bIWZ9pDdbc9hsWrVXdWPMT
SrP7uMXaXuDdRxQOoIlr174wEaSPnvMNWwMepeo0ahkiYIl/1JJ5doiH8cVro4MhivrYJaB8XZGS
UWAdAxRVdPaj/ugTj+P4IRPmOAJirZEXgJKceRMROhvLqOYHfOFUhrNIs1dzqN8KLSCXYqx3hFU5
WzNhut9MH0tMDGFJ0Y+qmDG4iWBLv5ZvIjZ20bEUWEnKGGN2rm8q6xGVhLdq4yUtq+OCmrkNaCPI
BHU1X3FVohPc15yC8bQK8vZtQH2BJaX65jnDERKTsdJbb+P70a98Sr+hNMHOSl0CrH73gGbeJ+ea
pGcZggHN0ycnD1JM64m+6mBF7toMG3poOI+ReAWvikNZYAtosgoiXhVf586N0N5FGNWgOFk7kN+g
jfN4jdj+XZ80FwAS85awYyrGaFoWafQQD+1JlDP8jQAOdop5OJ4YlGsiwjcTcV0ZfitSx/BE5fcm
IVzHcexfvMn71dSusa5y11r7Q80VaroZkAGkDenILlaHfeOsx2hRlqd9dYy1e9906zWSTsqGJoAd
0QN/hZ2zAhlwNFvfuWZxwZohH6guX0l+qkPmlfZOeytGk4l66Zcnk/SWIvfQeDr2Y8zoILwjI/pz
PnsbGG3TSW/uU0nweJaPn3Nv/wKNBssFCRCi5mSd2zcdWIMNCDKMDoO/qxNo5oshoXR8YFhBcKu3
gwkVG8sr0+6YfuccE5JSJDX88UhzV2EMKDi3lhGIwc9qx/teEoDNPIhZVUYW+ITQj4TLVe2PTMJT
fa/JflhZnX6QSW6fIdogeqERGh2w+H4DS3ILB7W57Qo89TJqNPSdxg7OwM6Nquq2YwFNQFcBpU7u
7G5Zmoz1Opm89zw3aRBaKewU16s5+r3nCHvSxAxABtVDIqZ9adhIVNFY9pasKMa2ySZzx+sMMkZI
W3KTuOYLivMfYiafoXIIG4lFkO0qxwJMmid7lg1vdYlvqkdzkOkg1LR0FGtv5PJpzAtrvNnLHiUB
qUdk10OVm/tnFLPiqkjue91aZuhutPaK/KPIxbWIKQDBq0F3P6Gy6A1nOCH7dVcDNuCeo3A0wfFB
vHskLPnT8ZzxrfT817qBFd5a2Y840dxN0BuobQQeXYvjK7Nvm9QxX7JGvLYoe2iQGtsudOGpEYAc
FVax1roWgItElxTU4cEokpeqs/PHFmH2BuDNWs6InZJYey4SuGAtgJignPKt7lFFBwj+CsWu3uoy
20Uev6XrJBw5ZbsJGyBAgeyjnct8oJlQ0XsI00C9XxF1vBk0i2iyEaA+1qt9NQ3DqpBrgX8OX1pm
7EPhTweXPBSCQiA7uNA3YpuJDmbqcQ1U3duIJiFOLDybXG92+Ovpw2RccnFLsMxY6ZQ3EasYq3k2
Cf8j7YzLGVwnZJse+J6BKUck0u1I9TPj6n/VEH47plXHqQ8nYeooPmceGR7EbcQEZLzmLJcSUEFr
wODe2iGiB+8Trz5gNQOakx+s2IGZT1tMNphd3QTQG6YMGxN9c9cluOIyFh+MZBkOfaJ+nF1EnAXL
xAnJ6zwugT+zu3JtVsmD1+7zmFEzzwnkbZNz7gqQ8r48clKX2OkXVmkn7si/C3aetDTCvfS1qJrh
nOQY0gLEW5Gw6Zw0qNOgWgL+nTtOOI7AHWYR4HOFY1zhyot2wZS96Am0CJOL1hi52t4XEd0RDxxr
Uz7IsX3x4ofI7vBYAtAh/KBcp8jLi8Q98ms0YeuugoTU+ZAfj4iKTYritsMywAktMEmUekYkg/8S
VW20pe99NszQ3aMoI2Qeq6tjYDfpG+hvxmwgiDVz5HQBkxmjMc0NlLNJRL8yvst1rU0QuOL0Zzy6
3+nf75ePeEzc/t2hygWLI3tu5Eg1bOoOThfuIdfkKy8oms3YvxF4sBuEfx2jgnesHmta55x+1bWW
XgUBqCkuEQ8mS5CVFSbVzg5zZkehRVwxP2nlkFHCVTgM24gYIAjSjhzwX/YzGrym5zLQP89m/5Yb
oXlb8u3ddXNzqxNMTkeA1APDKVoQallBYoH1mHhLD9YV4cbolhrEdNfXZbNrIXZt4loS1msZ4ZY4
5OzkGd3q/2tJsEWJFJrpf6a2vv5su//zEuOhLOJ/Ewb/9cy/hMFC/EPAmjM8X/dcH1GS+y9hsGf+
w3Us2wC1Y7smD+CuomyU+heGq7V0SD3hu6RvC1iwfwmDLfEPg4EZJSBJ3zbs1/9VKLfp/CkMtj1U
y0g0HYHU3/Ytg09RfX48xEXY/tf/Nf4fra0xKxKkR0RLsGozy58548raHOO7VnTNacSfiggfoRUK
vw9qkflx0q5TSN63w26KbPc49gPxDCFzGghYzCGDDSZQjS4nyERXfMRJcNdLAo1KmAqrNoRen9YV
TNgE3S9ctJvYPcEKdDcTolJr8nEdYwbrzYX+Ps6v4wc66QqrXC02/Xzw+mqkrFwdRh0pT0MqEhI3
HzmwtZmB1jSE7R6hC+Z0mjWyiYrxg/lWfm17pBa5BfS2QJ4AFkOCmikkiNTfMB27y4dZW9yn68zw
VhEt9JFc1yPitwiPVXGjwTJhdbuAjc3HPsoRc6aw1HV7uMl0xIsIrTRsaGS+1C0mbBjMDQbclO56
V/lbafnN2jGiHPYOMtyScIltFqc9PD/5mPaOt3NiZI8sR7EFUNbrP5opQ/obd+SI+TrphibnLHLr
CbvP1p2qm2ZEDyFioW3cOsV4rcFvCrOu3oR1PfA7xfBZevyVUUWoHrGkEUnNT9bgPeQeiTRlVh6l
0yEWdtqlH7tCF1WZT1U3jNdMo54QsS/axRc3Gs+OzWJhdHfMJsGYQQVsapC1rzMhbLFP2J+uncbK
v3MJkhp6/1kX1YddMFevKPqkVrPr0qlBseodl3utjHoF/qRFAvpOyG5JGxoAYQf9cqUb9i3of9J9
3Y60s4wAMykNVvtUigGcHNLOvRrDDj22NVyh/2WM0ocbc9Df4rJN6TaYHvgNaH2RhYOtBqsXmxQY
spLLqp/aJBYtwTUW3cVNABV2nyzULSDWzEpw85Uc4KvOyVHR1gJgaZzVb9RfSe4+dUI0HHAh5F+u
tZvKmMd1bYJEncxwj/2WDq787PLwSTdhxlHeJNkjBA3aoCYPdOuhMszrNHDOZkbhlWXruh7f0Z6J
bbPoXykC3zULhi+ex4NmIatIe/JRY+mRZ4qtV2v9XQxnmbVTGl23zoDKOo52Y2HsU50yQljUV+1Q
zSt79PfWRIhsnbrRNiQVct9D1M37HmhABmkwKFGYIsdkJOA0k+CVNdECXAmug0Y7D6ZTk5+AItSi
WtI2e6Mdxg0VQGeFloWpgvAWof5j2gKvmGZ/WHctwTaVuGW+RjwDuXD4kcfn6Mk2yelpHrzc1Eh4
W4Ioq/lH0mHHKUoTSmJ9S7tp5xc656Ld5vs+YzqDMaonQ6kZt6XXRW+jcx9Q6Tz4MtZYKbfWtgvE
AVoUp81bkjzUjlKXV5tBUEi3DOeWCVm9IwmGyd5rYcifkzaIfTQ4t7Urjz1XdFCR9bp0PMJSUijO
kRzuJ7C3m750UCt7SLObXtskBIYahO3s3SA8M1QTSBSc2+EuMMk7bXxaW052K4rSYQBgaWVWC4bB
FlA3Z9LrwpK5ue/0JLDH+kFvP3zM4Guj/ZCyzzdCF5sp1D/0efmBQpRRhmnvRNDvBeBUgDt4iTSv
AIkVNp+9uWAIcptiUDMfa9M3r1npIYWwggdZ+8EzMzjYLY/E3ZQkgxcfUx/Zm9KKwissnPwzZfSz
qpCZ+KN1t9iUYNuLOysMhisZjS8CyfdVZL8EALzByKGEHL1jnEbeeUCel1YUtCQQ47WH2WHjh2W1
zaLI2Y5Vd517zk83+RVr7ks2LxlKk0++Zmr+pBJHZQR84+RO0wqOwpPAt70d289wYeNaDp0B/FqY
uGieIJ9HgiO+e0Dm1/nkgfC1GLA6a20laKu9ipGpBtQhy2W2nIEWd/eG6BtYsVOOsLzi123ifB9A
OnYpjq0GzSclkgjdlKlhkVonWfXOKfKhQUb2c14BOrSiClBBcqSeEV8F1HK8MjMpfHYQq4mYzGND
h1MAVsUS/U2dh881rAGvvhuHcS+ryiMutoCCzFWSyr95zn19jaaKenqVj1ctzZYNqiSHUkyrgRAY
TAk0bfD4biT6yzTXV66BH3WiMI8Qd535YbKHR/Du+oLg0l9+1r0lHmnXIqvP7VTJo3GQM4V94gTu
iGGxSTdaAEMQf6t+E9lmsGo6izBLdFAoZJq95Vb5OvBx9MYZMAgn0O8z6uMJHa7rLGYWnIDwTfV0
L7TQoJkFmKzhsjbm9b2Vtt49C1ICAIjnBEL9RkssOrmRtlRC42PfUVDMmq4k3qe6aQ+F5ZKY0yF0
jtzhVtg9V8hBP9m6/wgR1LoCi5fea73OH0oGRy1xD0zCD04itkbXP86ifnZs/ykNOFDC9BX/A5nj
3vjqGxyWhgQvVgF+LkUNhtm19nmozZsR6HIdA/CFx8O4Wu8mrb0il/zOA/x0Tr1TRRy2VQtCM8fJ
XJUz8BhP8LgGuN40+OfZ0qZzANrvyp7mH/1EylEsa2/HqfZeNeND303asQ05/n3MI3nFgcmcg25H
gFmFFMcr6MYm7i3idcs7Z8GAlGmFE8qPNuVYVRTPf5bEeO9qWf6s+8kFnTN5GyNG0Iasd4d1w6DB
4l21MNGQ1UXfcmk9Nb2X7gbbfgiZgMRZMqx6H3MQksGV35feWs8R8EzdddvkRKRzOYrhHW0GuO9c
FIYbMbzFZnwIZukRlzStCF86ODLP7wDoAy8xw/daiHYXU0866APryXKOgPDSQJxy8z0K4v04+1zg
E2i5rXx1m7TamnX+ZKTi1ekJCZyp6qGd1IODRW8JfXZhHlzyvHYz4MFDaRgDju0PR5vHt0YPP0nw
K/BdpXvLtE4uBgROIL6xReO+skz/eSj6jYg9YJWsNnd+OBobV5AnElImyBfpoutmH5BVqAh2wMiI
wFw5dekSnj485FP3QiVi3pBECvOL8BUxQz4JfbBxkroVC7Pn2ieLb04YudpRS29KtI/4sefqppQ4
THtqW9V3PagtmtbayhHQ4WUsE+zx3TGPo3NsVM4J2u5HNdCvMpr5TETPajFou3P4Ni02Dq9+dxvt
KU06e2NFAbBmlEOEZmntgfXiTWunLalJ8zmLnZ76QuKcA8/4lefE5dguCGdj9o4N06d1M4rkuKxM
Mw/9KE3edDlQsWzCG+6KI7OV7NozJFMkxjooJQ0RszhjKJhUW48k7nWcDtMOjATHV3MTBgJyt/ie
pFiS5EhZg2V9lprfNU3iUjGrETij/r0NzXcb9+6x1fAqcxU9Gblvb/KZNoV2hxOG5E16NlttKh6C
ur4zBMRuBypNMt/WZXQObHLNIT8ypcxsFoy+R61yJvK7KvMnAYOobO3zVJAvp/cNlFTd2jWt/lDK
objtmPuIiCm673EdGyt0quYyuCd2vZ+XVUP/4OgjVOiyORM2cQ0l+SZIZ4rvg+wPNFO5vAT1EtCD
N5tQKWsj5aDBCal6aOZz8y2361emvMztWix9WNqBdVTtfV9M1LENDbBaGR0r26qf0q7z6Ekn/Q3m
tIH6leZxdvN9C8QJWJrvScmUVOf6ZykMUIBFU6xi0gZ3c5dPp0HDzUVrbAWxMjx2sxw3QWL2V5n2
izGGckvd5+9UkwW8iMDqXxq93Wmgna9n27wdQghHNv8zFv4SvUzVHKfBGjbSx8IAOThYeYyrwsAn
BIbR27U4m1adJtK7JNBnJtZ9/V5X8I+L/6bsTJYbZ7Is/SptvUc3JsfQVp0LkuBMiZoV2sA0BeYZ
junp+wPir1RmVllZ1yJopKSQRJFw93vvOd8xSrmfiHNfGUoQelZWQUXw+2czsneTnV/GmTpUtFn/
6pfxZ4fny48T5IJh9y0N7MOxSSxrBSBepdg4CxKw6ggHcRY4K2xR2iGYP8X7r/BNXDV99NEY3Ul1
eI8mXACzDQ/3wFnJBD9KKaJt2Fcvoxi/gafdN7FKL0qBVCwH/dxcTEXs8iq/5BpwSjjgmBtjTEwN
bHioyB9BIie6VtVb1tQHxxrZ967wB4+NLN+pou6sbnzulXomPU8bXT9lafXWKn1LeqiG+wrWKbCN
nUBhtcLgE6pApmia4uC5t0r3XgzBu+ME/IUZQYP8TnWVnnzwDu7p4NbMhUwNu4rGOa6/6AkWRx8i
vtsBQEkdYpjsQ5SFJL531k6YJA021t7yww9XexqmyZuo3rqh/FWS0w6n/cm0ccc1HmzVR390Pzl9
gvxnDTFB0yjlL127uGayqS04JmwtsDKoDXKmbyx/NuSuQD+BJHmOlM4rIatOTnM1XZQDbWrfixlO
EU5Y6OmT0pxPYM7EawcUexN0uGrTc5xmdyUjyw4GiZYl4ybzdYz8CoJRKzxDdrjGE+6QutjHfb8W
HTnrPis0865UgO/Mg5tCoOpAGo4wiwgV/pq8HSGn4B6/K1Tt2ajqfWrCXA8S8ZF0G78oLpPigB+t
kkfXNC5xWd+OtnKF+uo1kAmJRiDW70xE29pulE1Zm95UMgl5rSOwaDSeHsOc8NeYVVk7EKiKTiY2
b4fafKuK8lFt9EtQ+TcSs6uicCgkgGxI3gSyh1VXiQ9JPCbnX0KOw8FZaab8HCoGvhxxElRo4Mtp
tjGQaTgIME+rONpZcX5j65hvm/DTFcNd6g90BGLKPt2+CuJXjbJ7jCJSAOAQLS9NzhRHuOR713tA
GxRDlKN69UB0YbLRmKLaA/Bq3enXpYKmq0BUP4e1GOXaEfqLM8l+HbO29+xI899c6Z3HugCMEISP
fkkSePluq7so1xlGdRYgdoBx0+hepd4/BwStl03nuX5csgStaYOAPbCe6V6kHKOonpXQv+J12gYx
Nl+gEeLhvqQjfsoVTXoM9aHnZQkjFyU6GD3nKTouF4Ye6jkSTOQK3HJtx6JRhpwAJuqoItNXDi8T
04RDgBoqtpqSQlmp1obT7dj75TEwSAEO1NtB0gFg44pXTZldrF55IJF4q4RRvVd880qCdr2hAkR+
lLYQSEf/lAcglRPG3LlL4HZRfRcWv4CP0Q7P9XYabOKcK/vFzbpuX1BFhFYPn002LW8JV64mZbpJ
Y+B1ir/XJRRYJHjvNcc6xpArPy0YCmjO2UBiROeKY1xg3AgGWFv7xnIudcWxIA51ivkQeUr1YXfG
h9IfmppjXNyzW2CBxLdVoWYZmYwMlGirIY2Iwyk+SF530DCW3ZoGX7/Wsn4bus21DBiltUrxAuj1
NNgM19CdfdRKPz6q0W3lAONwEQat/VY84se+sPVdOyNWVpZq7+xRebQ65RZe/7Pe0IIpGrpVaukC
jNRvbZGyLxbTG4mlNLMNaHOtM3K1yT3vy61eqyhNMri4fZ5cItVxbqIAs6uvh1unDL16ikKAocjD
fRBNRYXbIOV9J7RG7sJSfzOKgkN0+cn0yV8PtUXqaCoYkNleDNpgjeL9vfBL4DYw/Cf7nLg6IdlB
1D6CRznM1pIQUtwppeO5EWp4DIAFM1daRR1APZtZEHi3YJMa5QnTj7uDLkzdrvVfxDyWxH3AIA4x
GzUly4ZGq9PLkv5s9J2GVxzYtqDkKIYHfN1QhzN/neXtm+boBLlwsOlTWuqmMh6Ehn8zEO1pDGmw
tdJ/DUxA/jV6hD5RCQxvms1UzyT8ur8pmLdTj854fqJVqCh+Zx0XqLQrKknRvVptQr3QP6SpwvS2
rmd2MZb7hqxHfqJtIIzA862Xyp1M9Zwpjw4wWqfwy4S9g5Kf7HXdp7qbxJ491V5hiKIh0DVUCRzO
3JjNtifp85AIsR8H61iHzMyqzPZM0yd8saG9kWljdz/Ir8Lohw22XdC+AGOBIV4qaTJFDdR+45qN
V+iScwEhcy1qaTQkzU0f11d7KHYardhVP3TY+BUURtWn8GkFxlb8NQ2WvU4o6DDyo/vzxXdma1CM
Uh/Ro2OT916qD7VLKIpSNhtTBlcwxHdGpNz4DhAE37VRtyBUKKlyOAsCUWDmaaEcia8IPT4jwJwI
E7tzhCd10vxtAs6XS9TINrVdxeuiLJBaJsoh1x+JYvCmzuYbpw1+GUimKu1L0Fl3aWE8oqCjOTAq
b7miGzAYVQxKzHHcijFloEJiZabjK8RmqoyqUVqsgA4mO5F1DKB2td8+gwKkHxtYXunGmWcm3drU
Z2ZQRmc0x2AL65CIcvdLUfUna6IjZcVBss5EN+1oqAKPzva+Td2hRCmKzHrIj8zid2UQIwLVMpKA
bA6/jD/XIcapCaCKf061BiFN9YnnUYf3mvRzyXTnphiv7PkmaEqo0DHBfJbWXPG+afso1hjVwk9W
Cziofdj8dQ/Y5uT1fT6vG4pC4iI99IhaBxAEvc/lJgtT6zhCND+iHOENuHywdSPEigaXesOaCfWX
fDGDhtWBjNrqGEjthoaMQGJCAuMC4qU1A8dhwZLNNwbpQX/ZVv6Y5wxcCBi2a4qNWNubYzTuaCdX
x3Lq9mCvxh2ynvJodECKlns9ya2mQ2RkyQaWWpiYAX5oVRR7xAWcsGJTiiw/PZytwCW4PSsv3BTB
GhX74vlYfpnlHi3xgpedyejPxziFboa41PfM4vVjl1XFihxVnzjQyVnrMEJWtKH/QlQvnOowp2xl
svKC7PUvU2u4WO8Wc6S9qLUXX+di24xa9h8Cg84Ej+Mkakxx6qCf4cznCbZRiIGw7HyyliWu/Jw/
4nIjuWq8Xlfffz6kCwetJi4hxnK01H4+UY4A6n4egvrRNmPL0v7zib5ggGFUHOYKktToADY7SskC
EPK/3zDBQ820PAZ64FW1TjSnO8eNNi5gfF0qOzJaSPTCIt4GOiS9rHqwUz+7FAHn4U5hN+1pYOPd
O2V2rh4cE5in2gFgkUCg1C4zNnVLIJNk5B4mBwgFHB/QZBc5xUrsMsAvs0TZsRPcZWj9Vz2od2BK
9U1UckaK2UvJeJ509tM+OtsxopxsosmLId/3ws4C/Q4KsMy7AzWBOMsRGG3rZF5JV4qkYz2AxpRx
uqULiZDDdB57LkNisugqjlH2NMbIc0248TZvylNsGp8EcsNJFHQgkjF+1Hw8BwqZwiUMXY81+jgG
w7wJBBF1Zk/WiS+vJrkPJzKVifgd621JOuzkkKeNhjfet7SG1qUdHCfDtdYsc6iiO6nThlGHdZao
+1wdydD0u1+VghF2aHQvph8EtA/W1B11InFoglBmMDWUSwhcWSQR6jSEFEtuCg5xevBB7ZteS0WL
tpY/Z65h3cjNfoO37KvSi9tGBfWl48SlVCHyLLXpe2biOdFQpKNe/M4U66GmqIbmdUrTMT0YODc6
xfTXZhoDvtWfkgoRmSBsJHGwgsma4UmECb8bHhtgoHHy2Ok5/Rajv/WleQ9j8dC7RJNF46asimea
8dT7+Ugsu58/jQiASRUDlSi7tzBzr/OPBRvLqCSDVmtBvQCQ+5UX0aqjg88gbnz1KxX4nQEuW80e
hGm/mAAV+TTS5VB9zSUrazHVX31tvLY8QxHTGMGRA8pOb36FIz3sQn+o23MhI2tFo9LG29i8zM9u
bdJuuCSWNe3cqX23u+Dqgp4Wc9gIrV0cCiv+TDdx4FC5matMFcQjc/6ZuDwI7st3fqk+Ve2w6/SJ
KjGSX03fcryizl0EErF+KJFen5r2UY8H3wPc07KeOQe08btIr72BNGwkuGiL+yj7ThDAMjHpig0O
lTgqatLha3ZLAfYYO/XK0MbHUnc/rUBMJ4zQ5UVDebBO8IPdKqOF8qonRKdoyZ1RwpqOw05I2vSO
YoNDTJxuD0zduuZ0MQsxZSvg4jckX+Qe0EN45xNPIWeyN//pGBQZ71Uyep2hvN1k4Eew6TCEsKV4
VSzCQFrrQZOYYq3CvOiM4OKuVdY+alFKXRq+fnWpLQONKa9HXUT5tg4hSqKjuWij89LV6jumU2OT
F8avrkCvbPo85woyAc7Tz6QeERunXqDXwa7tU+K2/frRgiwTMBDlYGPcBnlZbvu+qrf0a0CoxYLo
TnreKEtUomXjjxEXJoCku8hqfiMhJJOS7KcxK8Cxki+CXBeucsIgQuVVxD8erPLQeJtKh5eHIJ/K
dMnVrO59iOPo05Aj+fRcC0LzYLURD8ad+VNRhN0oSZovvVFB4ZvkoXGR+lHH5Vg817Z2645dT5JP
13u1qezS6pkiy10z73ewioBwM/s6Prh+sG4SSsosE49M1E3epDR/XQLlCbdR6DaizIwTYmmajqMz
OWPVL1USUIdUkF014iVx6hOJMC+qIm5M4Kob2ghxOL00XXXQzf621YAvtRY/WXfMdRLJg9ILbd9Z
4WMcimrrWIQLBjXDO0cxd0FAlHeroASK4vnsTrXl6hBSAPTBxKN839PNflVCI9j6Dpv5KbG1c11b
b5hF143IgWhBZkZdfV+5KH9R1yu8bXJDfuvFdFdWVxvd+2jSBhx83ovzJ7CzMQiu/Nf5DV+Hkycj
11PM4GCYynFoCpoT0rxLEnujjPE7cqe9axHgl5CTIi16caTLX0efTgyHBQw44/AUFmW9xmpxnyXp
uew+FCS62JfbAyKYw1jFJthlNDGmxvBQAG5uJHQWgnH00kErbrswMZU9UQQ39KnuLNu6Gml7l6Ne
zHNrU6TG7fJzxzaNoZ4BM7PwztZ2cR82ZITqqBK0iSO3qeIkiCwI6RyQZrjMuJVm+mSDvWbqGqCv
zsdvxW13BMaR0UJPBW8BTTaBGDeW943NtdSRb7qGL3pxc//e0pKNMfb1LjPfXfq4gMjFZ8m61Y9M
bevqKSaVrKnDk8iVG8MlyzRkVRzcq0M3yWhpFAUtbhymsO9NOh6V0X5rHee3k36oBY4NZmePOdqH
BvKfCskRuBpT95pUgBrwfl3TYR3UPSSEN9q4FItOTBnZouttfil59R4H2T1iitsa/mpamhN2XMLC
OhD8HmeQc6gGR9U1H4VqvpQkO1kZT4Cz5SEaZzc2v8sYoGaY3RslUoqSMcxKoX3Kmdxj+oqH0vIY
B76rkpaxTMsnzAjHLrpXRfupBpxxIHi3fbNLuU7YaHdp293OofJayMgG/lcJGozXhb6kU2rZutKY
ttcKZfzITKyM9R0pcbSYC/3iQD8aVdSQkzpPr/xTAVgXLbUnbRDrgWCWogoAjOWvWHYvTdKqaz0i
fCusCSmMo7u+zb8chw5SYspXSF5e0zYfFZbvrMqf85RjgYyeKqv7ZZKeuOry4Y6zBv4RG0WKXUUD
stjkPWwNglw7CJDzoCGvPwSvp+8A8Q0Z6A+AKpxUS/bO+BDESnsXw3KHw6SrFapbcMG3RK6Rtlfh
maRuIwWZS6kwNnDpkIkgYvXyPuKdIOqKOWU5q5Y3CJNUBl4tc0kteW8rFAE+GwVjMWNrtdUFNs4M
BlBN5ARxyISX+a0e/GrQGasjLI2Wk4/psFMiITnReb0KBVejHR7iwXzvu8TkT/3oYHuiaQbXvu92
ioumwcjyz/n69ougWjctrBC04esMdShZS1iRwD50IZLjyGIK1xvjGcYlouLayrBoYNQOUrkP7Fbc
NnjC8RcpnwXUn7VQnnNWTZXshpWVcW4RtfmCNGBv5laNzF2DCEfLeDnu2+2XbtGfagMFjx4WZrbm
27zzOahULJkzmDlpPxWT36JRtI8GNvCkkIGEY2IV556FkGet14KwykA7JPy/vXKstOgpwRGzDYpE
UFhd1SSOTpJJyQxHK6aJiUzBgLTwH93IelVD5gKBP1zGxH9u1e5kNU7iaWQe+zLENpaX32OVs2To
E7ma086OErDoWXIqKIfoKjAKaUkAs40YVZP9bjQRXgxbbOwhBnoGodtKhn2egTdhwo9pM4CxThtk
xfSg3xWKeKmmiJy9JqNLpzGftKOXiow3ySFy5+P6X7l6cscRaE5TsF8R3uwhvLgYOUJyUlS4iIXB
jFuOnqbmIJblzUhzFWH8wJJhvQ20K7ypYF3hxTW3uRLeVxDSPc0nZrePt1ZBImPYvALC17x+IO5S
QZjUELWgO9DZNPhr/PXJlQkANDO9WdtMXBkGncqGqqJoxI3mo88wnOGJt0LNZnIF4tofkP3cKXb8
1BOKSN+arTbK2cgqv/XioS82yMPmjAfMHDLnmbNEHXK0Qz7cx3XTpFwqXCursUo45Nkkco2WK7d9
nFf7MjhME9rYgIJQrQzG8z3jUq01e/oE1tUdEYYUIrqk9K12zJyJQNGSe1EaH2WQxGdVHNxkJoWU
d1KbTkNIYiwjs1adeEla4E2YAVf4eJKVCBwIOSXK+lIVq6mM0UrRzStlxjkyRKXrDk/kCax6Pb9v
IShWnW6tmeE/t02RbQzx6pafVms3G6XB86Dq0X0WTfe5QZuuZmaJebq/95M7pwhOEz0RW6EtVtC9
tyRRmDBdf9fTxEgp6i2W5cGFjou5SMjfukvwVuqPMNfVJ1N5g6r9rZJl3EPcPMFJDxmYRWfiJCfP
DXTB8d3woj6/0af02STv089dXFw022Jcu5mDpFSxcFdJQrfwvN902gACb9RpDrbt1ofC79GPxiCW
VNNqMogfkQSchQZ7CK8aZ5v40MhxngeG6xHP2lS4O2swnX2R24TdPNOeoUdoKTa5DN1HrjOWgb/9
0A/2q6YPz7QjnmSus8FVbr1TMutmyCW96PFLq+nIppIjTc3UJkitaJ1JHzaPcphKVe4SR/Zw1QOx
YQ/lbZo219hCAwxnELt60m3bXBywByD0JphsItZWl9krnk7e/PKtCd1t3tbM5UsfoDw5JAzEL+PA
5ECtAuuO2axt5N8Wftd14jP1kHKINz3lZ4AXGe/zrROB88imDmY5WzYqc/0Wuh0HLVqdwtjChtt1
RH2COdQ++hFhfJICKwviPXtfgGngSbomUYc6hz08H/nWUOCZY/6IRUicvdHdubn+0NlfTYx9y3Vw
evq0sFtJ/gei8Tq7pAI4d8u/CckSDucUaJo/nRf+WaY3zSrXTWgEwT6JLDJPJ3rp5LJQ9Sn0/bye
QqwePKvIYA7KVZgZE0Sy2ti4IIY2bbgmQO13lSeF58pA2ziR9WGOSIuTLLa8LtKQc6vtYehzlubR
epUfTqGH+6RimkSLUdqaSvoD0PC4peTCgRz6lLRJ/+SI6hLqVrRzHNJ5gQJsRPUU+U2F2Hp6sHTU
1BAIIw58eEdbvTQ32PuabZ1KoHiGs9PblslavteMFuA7A5wp8AmrDm4FlNiN5kfvlqNHh07vbhtF
MJ3HF7LBzROTTzOMm8kUO5KGbEjVJBlY6jlWjN4Laa8gp0SaXtQwZAfiCrR0zzDH94qx7/ZC2etl
J++SgN9MjzsUeh0z3ACTnjp8Lerj//05/J/gu7j+Qfk2f/s3Hn9y/KrRsrX/8vBvu+/i5j37bv5t
/l9//6q//fND/tNf33Tz3r7/0wOPmJ12vJPf9Xj/3ci0XX4cP37+yv/fT/6P7+W7PI7l9//9n+9f
GSeWqGnr6LP9J3yy7qBc/i/01TffH/V7k/yTtFr/85/+kla74n8Z1FcmSiGQrcKcv9+/M5dVcMyE
KlmG7Wi2AfD4R1ptwFymcqL54lqmYxp86i9ptan+dxjLmm7zA8t/ZCyjoob0bBquTdqN4Ff7Zyl1
Sl6MOvphd847sx1gtBOXclngkf5MfFju/dz89z8WzLQQJBd0Kf/rb4OpgdCsoMDdsEFShWBtgZIt
zL7lf3amQWKiHZljmZECn3KiJbMqndOrbL3fVcRZJW1P4k//XHCFHvKp53gwZ185hGCBLzjwvcpV
POdj5QRlZUeT0Ky4rIDXv0tAwx7eUvJVLbjxstupIclpxtxmd8tH3wGiOidy1URztYrx1BLVhbZF
XsWc3lUX5Hj1c6KXT7QXiqhnTNKHdM78cmf+IYM6cSzJZdGNmlwmBgJMJhA61owzVPSVBJshb7Te
aThQMc4JYxLSVjnSa0dewqpJDFk255FlczIZAzhk1caX1lp4ifEB8XMw0+rJFn9yvoYwd3HnpLOk
IPPMd0g/Y9tgk4imeeDD6jrG9D61BtHf1p6z0+I5Ra0t82c9DtjAhDyYSve7N1FnBn3+kJAHS6oS
aWz+nMsGGzecc9rKObCNF8qznWMyJ7kxCHL2w5zupu2JcC2FAsGY7RimtAu0hXpgToXLxy9/Tonr
HPLiEJUgASJCjniDZzfI2PvxnnldTZFofbUBckUT+v5ljGho9kV6rdl8d7LdMgmh5UFoXRdrD5NV
iK1plrvGzu7osdDywQ1gzol3eVDhhpIdu0ZNoacgxBsIyHNimAVzYp7hGp9dVI2cCHkf4NN+w77J
RtyTtJdazwQR0QWYM/hMlTQ+OefyhVTLsYSxbNOWyrUbv1bPmCjxfJmUMknpAnir1gkxB/iHUZu7
751Filpehjr2IULoS2RgmvpZdF2+icU7BWizTdWM6sgiP61OqrPTpdmG4TjWlwQZD35fXr2ivGWA
am1yJ1Z4S4eVF1nmLQkh1jETJGEYwEay1jjIiJkX2tjCC6ziGUQ6sZWkrGxlR6uoTJWDlRke1lnP
rBh16ZO4H0YGc0FYgI9gIGeIkUtgYOpR0bSx7L7h3VYgLCz8igxANfZUPbzJAgpoLVX2mhXLNb9q
uNEq+yOts4+wkqiwmeR1pn0ft+m3qs5kMEHWDKZSS4yEqpjvOSZhRq/gP7vFDS0OJBt9UXD7ntHe
mZ2ho10tNgOxNncaHl89SN+SMGFkPnxMafcrHBB2kGFNmGqbvzslOVJNS2fLMJ6cErGgpKU/yx7I
U21PivsxaOXDvL6uSEJwedFMBNy0PKp+2LeSgCVf71ZKb6q7HLfjqfWj31aS3bM8etOsei2IF+Jw
6a4Vi3T5PkRAxzFcGo/s+I91kvt7hYJ9AYP9uUGxusrMlygbJW5A/RrX1l3SKi5+Laoj0RBPpUlH
PVo6oVlKdOUct+vJVlxplnqaoK3jKTFRZ3BN2PGA/iYHCJ3LS2wkj20Gyo+ry1SmLQuAIbR7pYCB
LjOKWs08VYpnTNGLmGjBT20zreKKyNexSU8pwPNNxPxbl1th9Cjd4348x3P0CCvKFHTmxciGGxDk
vDX0ai9RaAXtcK1SZhKwgu29nRnR2k6eRoUWYmCXFPyuuAS280EWRn+uMRo7SbxX/cZmlOvcF1DS
t0GKqKevbE/IidmGcUv4sUNP18I4mjijpwjSok28rrM0Ir/1K7GefQtqhYREj3+Z9CWyEqF6oKC+
VWnkx+0o1qFJIZE5ZGc5swVu+i4zsbcwy+2awc493TTfSsQyjbwQbo/h1tgQjFFuSmS0kMXFlWGS
1GioYlbwMQ/hqm0Skd0YdXSvWXKNFNZYg08RGA6VD2ba5EHjjFjrZsMUyqdNSl5ftCkd95r7G79T
gmPKnICeNNW3bQ54XOgmw1aYhxE22UnqVp/CdmPAqFiPsb+dL60Buc05FdboJfGXPitnhXlEbInS
nhM5F53yXfXdKwsSH41Js5TauQiLLybbt2wG5xrCDTIRFt3QTO9cldz5oDi78YherP8d6TQF86z+
DsmlW7V+z1bZ/h59pkJNQm+2bco9FfSmoIbatlb7G3rNsFYcZ9M6tonmpgTzqXmJDa+rVSK5sWZz
agKgEqqC8xtpIZ5WgMl9guW2aTFBZ4xxFIIFNZfzo0zFrWorFkJ6ka3HISwuUGM++kG/r8fxDBxG
HsJuzM+dvyUsCFKPntLBNgn7TYxu1+YIhuJovOJLRNhOKenH+J0E+n8xAT4ffXL7UJATOulfWkas
MF64kBEhJIIUx3awGW9/u1HeIKpSODvohB9P5sklTsjLneFXi/ACjqzx7lPKmJLvHdjyNxoOm4SB
6Fy01gSOO7obs2dHDwhSTq+2OVVrW00DBELWb5EOVHsGhGNO4Rs/xBbSCvueb8koNmHR69X4Gqk5
7049wIBWKedOhidEM0jwyXncm6ScEDu/44sxwVbVeCKZoi85ZRBJtulKWGlZ6qYoh3wgT5IstKjo
wCe5DUND7bvqXM81QVv0VvmaVRQBXZz/dqnU4HVWu5YjHV1nNNRuG6CfaUYCVbv+BEJmraJ0WJl1
V3O6oDjUsJ8lDfIzp8I9arGwAdk+RQE5klGCWl9EHmZTiuCku3KObFZiCCPSv/HDGSzHXhP1+9YZ
3gm0GzApNPa2M/rv4Khohb1vcjxrxaT80uM42g2NLU+cFSiKEOSy2bsuT8ZgzDuYxTqlsNIwkGKL
a/e+YiVnpnKnonFux1bv15NBnoIMVM+2FG0jM9PdmO60G4mG3YN42I0IsdcNLxbsD0A6jllu1JE5
Zmogs+TvF8Ojrb6lZMEwjAJXdEQHi7VsXEFLCm8qwTykq+gpAQmPd62dFRf62ah+cptcV5U3EPkN
ZPpk3/ZoJIBfJGvRXu2jr5xXspp0sNdj1h/sEUlDnzLHQ4M7gkuA4+KIADWKonMZKTo8nFEgZWdn
LQNkTDGCnpSf6/aTuQbmhEdQxXLe9Hm6wa9Ew2RQ7+iTosuswnZbWxrhWXF4nwN/PwulnHMAODCY
lrzwHuAMkh5oLideBbhkxQj7y26SrylGT13bD34IFKg0B47MUr5V4eR4o3TEsY7zdjWyv3tCjE8A
neK9lWfDpfaNR3fqSyado4ZKEdN092VC0yPYIduwqCNuTLmpx3DHHkZjLSpOzF0+9TYgRYWotsw1
FpjYY5Y55R3RspEvDk6FjIy4MAIfGJNWRVRsYo2NHKF+tzEc3OOTEchzYw9bK0ZAVpGuuiG2Qjml
I6lZ+DRuRa72O1TxNM76kCYDofEwnpXukVDQ26Kub8ghwKVvmMVeTU1oaexrqo/lLozx9fltdBMX
MF3QNdNun1PJLSXraJVoXLxFJZFpcrIxrBDxMUhCFuWoPKtxgHUsqb5VN6lOzcyeX+6hgLw1BKpQ
5KscG+3eWA12DwcvpKcZFP0LPiBl1yfj2RRS3IQ2F7aI2v0Yj/LQs22iYGHmG6udAvo7vhmyxCBB
cT622yhGqBzLvV4QZ8Ws6UJA/LCJu1JsCXRbxebo79koznVjo3MjzWvf+NPdGHf+fkh8e9Wr9pEW
6SwAr6YjIqX7tCvzjRsx9fTjSn3OHOMaY6cZtJFcbR15to71ZdQAcYx0QWU5xJfKdy64NTqpFeem
mNTrQCuMoXF4JmP4F0kfGJFM398nQ/FYNZNzysrqQbjlhimHvdez+wYx9nVSEW5WU8ZYMM98z3WJ
Eol0y4LB5tvb3pnIZreUBzXr4dNSWWzzjlZEqmovre51nNwwp2T9Dd3IghDgc+DD25ocDqdLfHr2
9wz1aU5X/5ePOUn6GQWcOCB9dMfS6dgWocvjYP/JU1dLewOIqN/POK4jBuAeSXVOL/znMXijiNiG
uX7A9LbqshGlVR78/hMivuSHLzdFFozoBDr9FFTGe9QaqDZzk/k3w8+a1PFsvkta6PHP47Z6D0pj
oi3NsE1LlIpR8AyDBlC0qUN7QSz/dRMZ1UbpArmX5hB2JxZygVcJJ9aQEXu+EGAz06dlttwlnwtz
pta8LIDgBSn6c0MvFPrvkh6pQC0yRb2VDdpvGeA9XuCxy/dYblQWdgoQe/fzoT8/oMbloHUhAJsZ
XL18N38GaBEPS1TlzwddM4IXRgrpD66bsxaw44WBWrvBdAi08z/Qld0fmPBC26xmcMkYKreL4orC
A/JE2wzWbqB/kDQg2l3po+MLEQ+VRqfBVSSGgIpfpd5YgtixEuFElrBVF3HXcqPgiDla5wQUm06q
PCdGH+gLoYC8SvNLtdwb6BxqXqSsDHbtYz3Lvgw34mA236N1zgzMpNkrWcE9Y04DsQS5IEUJ+mA/
OiCZfcI82RdQZ80ytyRPeYGXx3qtVEfOJ+CnFGM9BEV9bCtRH5d7Zp3IvbCJk5mTMpr5ZrmHuc2k
bzj8QldeH31107ZZeIw0hFvLm2+5FzlzAE4HTWWtAVoHasa7LeCso3nLE+dFmt+IzF1jmyloND9j
7M7VUaIKwbFOGl8Ya9YuSBCVLTdiFtGVZlkd+8ZHwRLku+VD02QX2CNxLyX5E85C0kIXqZ0zBwpq
i/xuvsnJ3fIGQ34JrMlbd2zv/gOVdmHPLjdjiG0lcefgoJkk7i6xGgtUfHm83CwPJ4VhhqhzFyZo
RhkOZJyhySTPFHH+dnnjKJQMmNQymIwWkT71/AyWJ7Q8l+FeFnOCiRFnvCZLDqg+Rx+yTJTHWM+J
+CJisaqmBpWj3RxJ+klruHMxS4l+L8weh4Gc83PjOU53yc5NuFA2kNm0VY4YBZUbN1zTf90brZYF
/+fx8mmM5HwQ+E/vuSM18t//n6UmKkDI+XEr9ax+/Zfvht84OzTq91AOPLfK5H33565ZudA+NcnZ
ZP5g3BFLmNUR6/zPV3YEIyCC4Ga5t3xhN7AP071h+DnH5Oqx9EpBeO3yiHy4v/JyXaN+rWSLyWH+
qjqh1eapATNtHFliUyp5hFIbAJLBcfZPwu6StfsvDy0ceK7FqkLCB/FlP9/eMJD2Y1gFSj//bZc/
609U8fKxfv7Ecu8/+xIAq2LfYUfbiPlapM2EALQgW9xTgtoi9gX3dWCaGaNBFs8BhCD9s1lbigSk
4MtnOvpytxr1S2TH1tYdrsWIU8pZ6OQ/STwgMnnpaONWQB3mnB/GgsuruaTA/MPdJYrHqamko7Db
kSrDIskWzm3h5uY+MeP1EiBqWJ2Do0bFC89S8vPrLw+jJW10/sTyEJcwbDQJy3Zej5Q5xrRjySJk
9O+P/Z4IbQfF5Z+nMz+95d7/4+5MlhtXtiv6K/4BvEACCSAxFUmwlUT1Kk0Q1Sb6vv96L/A+29cO
h8OeelAKqdRRJJB58py91y5YP6cBQyZt4mZrOWb/1x98+6TTNtMdaZwFfICZE95M729dX7iBouZw
e3cy7HJDT7vbZOvim1skYyTre7cPJ91wAs0J1Tp12fdoFMMRY2l/ur2x2fVZm9aPR2E8rKOx/3IR
rh/eIp9v16RD/y0Qo7z+7fq+vcuIAHH36K7CKl7gyo7SfSbE+W9fd7uyzU48CMewg79d/Lev+Y/f
UQt4z0WOv+T2f6TKcT8V0xo2DKzyrwd4+5bWXXPm0Knj1DHHZZvcaM63APFbbHi07oP/5cPbJ8hU
8jb/vwcptivE/zhIWZEy/7L53pQZGID/NIP561v/jVTj/EM6FgmWynU8y3Kdv5FqCKO0hEt3WMh/
m5n8k1Rju/9wlBJwMxS3I9/Gd/1znGLb/2C8AvnGsn0KdXKY/y/jFVtYQG/+Pl4hPRO5PsMVB8Ud
yR+e/Z/HKx7Vdt5kbXKImQYxLa7ewDmEezrqNISt/imxvehJJ+MJ3US2Nzvmj3YFgaPo83UAufQn
B6VKOhbuc2XU/m5prYJIO6O4jDN7NpWGc0XorTgwXd1eB1oXyUtpoHjM4jG/4EasPuzm3hcpqjxz
+WLUWaAzGusHC3/8OcXEeqeTdr7rYuE91T7O6tkJ8xcvhfpEIBZp6cSTKMuYA8LprLNTxmA8B8zU
onbDrRXVTlAxcrwjmQCkiG/cR0xdeeQu8X+Fmx2WKczRJczjp9k027CNp2+xQn0JUWpXNRnG19wt
P+bZwuwWecPRzkrSXTUu1tnFGmnM1X3fLd1bm6senXnHpqLQ7HMSj94KKHO5k0E0WfJzO5UPMyee
MJLHQdXffc+nvZ6me1HDWiMlUF0Sph/7pjcQdu6qkrXABuVJ6QPl1o22nEiGi59fBuAF55Z5RsiT
9W52nDgr1z4mPpFoa+vccAby2Vz5G2Pcriz5dSYhbtt0qT2QhhOEtgGwZRUdGEA99ykdGs96GYlz
i2HyBoUpcNaiTURefUna3n83z8kT0LHiqvuJPh9WrXyioTLnCbjIpi8P/j4dOXC2I6pQXxQHLMTi
KqfhuWgG8ZD3yYT6KIv2Pn+C5V4MlTms2fWuK5kGdY2ZH+ZOWafWi/27XjbJO6GkWxkvxRVZJ2Dz
WpSHSv7iPqoPKUhBdkXXfIx9lHUhFpcW+xpkYdLRVdQ+Kiu3Np4TVke/Qs7UOJAUK6ubAocXJ+h8
zv/mPASAoBiATTU2GjSStCAZkBtJ3R+Iv2MMUznRWYzGn7I1f7DFgW3jfPRkGqSWhvZRWIWPu9ev
jhM/dEOrFZiK6eqTbfU4+GI4kgNen8CgHbjvXMU0iwzqq00yCrUTQJzQzr4a20wv1frGW7pzmA7x
ISr66mymGdd9tDH91j6BwmSX958X4nXQ5E0WenQn37YZOsZYJi9pjHWHK+ukQrgIYzKfFIeqa7wy
5GoF2dWmH036Ex+2YJCaHCMWDyPbgUAKd7pukdSgJbiiW8y3ueF5J2MwefnzfoP/2NsS/A0bo5zf
ST2CGsNTjipqqZkIrK/pSG8pRIhl5WB87RnXJIjLnaiS/u51RDxynproB7nz2bGpmYM4DCYoObMt
mGUSYWsC4r2mOczL8xh357quvKtn5gXE7/XPn9luC7tsDpNRL3SYUFl268Va0ROB4+nKbSsqZJED
mIp4TD/MSDZXH6G7q9EthLaNLFu9E4LCDHaMtm2L/nlwdfmZl2LvNW2xKViB77l3PuDLxaxcwgtI
cH5aJms+mijGEQwk5yKsIgQhdrSLijKjlRS6zPfo0icJ0KUerwcT0kxtwyzlRpMsE01Zudsxm6wH
O45r5iHRPmmKL8k4a8vgN0ErtWmnN4O6t5Nxf19aVOBz0yhQqckOjVB3ihTeAcdf3oupqB49uo6e
KE16ptPAocH/VD4eqgXrFNPi/JsIwy09ojColVF+ixObDpkX9LVd3dN1LB5cZpvPVYzgM/Oq6IJu
DFufirqNZNDPed9Bhm3k/WPnNdaTTM1HC1sqCBDvCc04IaXlgoReAyWBkcM4gynaOICtKJ2jrpJ3
PSJvUnmldsW2HBJQMG0IUlmkKD/gZNDQ9fxd1sTo/SPUQxCkAEpWxg8nwR6YhNYjRslARkjnXKBj
mwS3xI59qLy4jf1UzP2HCZP1SfwmxtV6rLj6d5EZmw8tGMS7QnkrTRWlq/YXa6N7CsF4kKAOW2sj
a++7jkP/3Q7n8EE2gvLfBjlahSPuaKyhY4Lpz2Xwjr3Z8QPglAEGuem6RKr8SpxRPnrkdKzNpRxe
5Vvp7VorxL4hPLBYglmH2fV/EiZhAeY30FxtGV2combzoIF0yFOE4bVKP7NYvOh4Ms4qBJOZZulr
M6NYBuAWWeotMYzPnH5zVXlgWlM34ijP2MWKegY5Dk9tnlPBsXg31J/5Sc+YVpZx/qJj9YXjgb4m
HIygb2r/qB3I/WjXsRfFXXzwueK3Xeg3T+i0bGn/0iXgRiSHzgEP0ZWxF37NVEUvyZxam3GOnycz
Jee24V+RGPd5hGFwspkFVz4NnBZNUVwXnyF6eQyhJERWKfSoQS35flroRQ9h1Qdug4rYjfCVLU75
2pPfuinafNq7ovQflT0cTEED1Gu8Dq+8Y178GpZYCcxsrxZ33NEdor9Cy3SrGMTQrsU/Pxq+vE9L
94sccIJwXettFOV0wvJ3XWJ43Y10nWfJNaTHERWlGE5dyLysdyxnz05dbaEz+9uxXsMa5+95n4r3
WZzNofDf52x8pjD6viBjYpzWkpCQtm/YtOmod2bfXhYmlVWqvke4pE6lMX5WLRMD24dHgVm29Sug
ZFKc/9pIvDk5Rgrb+px4iExrVONNy57Y951FDdCJLajgahdB6Lr6iC/uFuu7VZvOUzrSk82QUF6s
1I6DpGanjginXH0W6oA3BYmjiMpXHHQoCXH47XrI6Xc5hqtDZrflubHQ/tHLow2RziczzNSB2/2u
CMefboafbAnP9RQyLhAgK5o6FaTf6q1HVt3ZrkvEcY0PbIm+jYezpJfmc9c9TG2lz1LEJ1Cv5bFK
ac0y7Dsz/14C8qAZsLRV+9T64dlnAbqUUDk2UZqniO9b9zIU0cmtGXUkFcMqBHG/66WmKjCKiMn3
U814flfpdnrWZv/SIQ97bcBjZkSVbuBPmCgU9d7wStBYyVdGIvJRdfOvxnSYi/koV6M1e5mAlPsJ
WvEdxviKx5PS6ZlN5syDykImVuuIRedfo3RVYJnLphqJ8HZTy3yIM659/BHFIZonM+CVJh9Qf1NQ
tVkaSzytdmfo44gUl86tvx1K1T8OTC4ilYyXcK7FIRwxo7eNQ662qhUdXyu6uE75u29AmpSTgGYM
WK+Vsji2o2qutmF8jCUgAVm/dJ5RviT7WxmR4ljdLOI5yQsRoFxPt2PaF59DvUN1qydjuQon/ekl
lB3SArgtK+9eURduK101+2hhdub53wrn2YjwuchQfoeo0e/z5WAyKduYImlhtMK66zrvrLIsqDnB
XEwMYjIrzriN/tiOHV26EJN1oRc2BS+Gbx2vIKoCbXUn4DHF4bwryB2hWku6KwCyaZLAXHXSX6lZ
80vOs4gSYwKZB4YPVAPMftNg9DbYsJ0zz32/qSARvJiHHOvVxvIQhE+D2Z1TJ9sMdhljtis1Xcj5
TbZ9DOsofPWIszh0tRnjaBsfyS6nIADcVlQ92taOe75bT8GW8crh3QpV84kdgZ+wrYakfqxksbP1
+ORbcX1MqxNmLSYsdOu3vgCK6Vincq2w6wRmGoXMssXbganJHabnXFbvEaMYMJLVkVQl9s5qeU5F
cQdxfb4vY/Iv9ESbRaNStGNxbCdpHw2mTb6rmAsZFOHNWIKob/HNR1nxqyjYckPDji9pQb89niEj
Rp0nHzo19Ox22O84dcG3NWyU2REKXRQDjJbXHaVNh4+8SeTxVgzxeJFmQTIcOvLm475aTwEEK+pq
A9jTv3jpODLWruJ9Y1Uv3rTKvUWcBHWUPaW5TO75/ClzFYwosqrwTENdjJ0FMNM4MCrHk765FWWj
N04XfIRgmFzIJVWX+GdzzL/oHsJGMorsUvdJfRwK8jo80kIuzljsCs5EO9+bgSnB6cIzBbYDrW5y
5w4p+gbNr5oy56WxFYrzcvZ36OSrnYO000KOPz7b/iweGo/T0/pJEBGYSsfqbsmrGWQoIZ2+kz9r
3+DeZTmOXFSvpWYEP0PwQdCe+EHvYMSMAblTVfpHAyIVPhNqaqNBKRHnhMTmXJW1IeM9Le4DfoH7
wm9Qr4I/QfM07NSs0Nn1X4NFhcXUkgwMx9wlcvrjqUptW9ICtlmX/pSWyQ1pV8OdV1XcKilhCYUE
GK5blPvj0sR7lMLNlu1+ZR3npH4PRwtf2QZhJ1zhSiQLBu4IBhjz1h07Zk1oXvKZpIrY0FZlbLEs
A7x0uzZ7T9x6eWwXy9l2i2qOHUTxJdKIcstxPLiNkBB8NIy2ongVZDP5zarcHfyDpmCEb8daHyJu
OMtpeslNd9iXnan2WWgTyUS50k0cWMys8g55H78usNTgYDVlwNQS+bCPcsx7qdy231jVwiqa9jkb
OAkA5FI3gO+MAezs/OEnNVqzzsvosyFx8NfLEj81unDgonma3ldz9RFHvsvlR0yPKuz4XBXzNwb+
6E/kXJ6BuriBalcb9ALeu4ZL2ftK3g2+S5OdGW4wKPfesYzi5JByxCteekEGb+AkJyjhlqyPonZ+
CdUMuwkO/gaHBwq4GBHYxBCOfbW1t/MAj4tM8duBO1ZzCkwkf5nnlGd8EH9K6pcdY2s093r4OTuY
nzPUgQ4ttUvH4XMTtViL/bxWh96N/Ys5cqvFOU3JcTZ00NQeeQkpLKE0BVNYouUOoKi2m6hRh7at
ioMUsO1iz/QOaQXoMhXufSri8t6Q9smFwcvBNzRBnvY6Al31M7YnvCXwKK1RY0EMu+bg7n3REq6S
st13rNtBKOvvqNZ+tgvsGRvASjv599WQxgwcC5+hqHGsprQ9NFNib3vPnp6R+7u8hjNKi6rlWN6x
CFc0tgtrCe+ncPji5MoXZEN4WlT3obzBPVaW012b8lrE455dvHsM2Y/2klYOKRA8LzSt9j1++yXD
OjoO3qZzuRcdB1ug2cDeN/Xko2pefquExJupRsOP/nADhF5dMssQr6527UuslmwfexjYU86m7B7F
cxQ2R9uxuseMdIS7odPR3lWkgai8PTbFA3wgebFGLzvGkJfQvhSkG2DOI69iXlpgnWx+ZZvH+zxE
22FI8gXSFuLQ7KCNNLsqMHxE9nkUvkei3fdmlcL+QUsqbKqdsiBLx0dk4+f7NTn+gRNBt+99rBNV
hsiD4VW16WbVbFybXBCxboFTY5kXkC5vbtNNF7QI0zCnh2VurnPezYC2EIkkYfvqIulobWxGEfo0
zh37pCvUtZvMZ0SQaz/nPZ0oukxXuUewsyU1Uc6iGqGB8QFVfWAbqrD8IB+Ll33NzHBXtkAH48Ya
yB9LTnlBFAu4syeRt+Jaqq+h7deom/KK9y8QbUfO00I+sMF2cBQ2ZN5engkBMg4zYHmEei5JWQiB
tp40fG7j+DiL+57j8H2cjp9ZZ7TvtVpoGBQ/OsOIX2QWf4bJkJ91GH3ddizYWfiuCgCVoi4C9DVv
A42YRbjNS5SyvtiNfZ9ayAeivhv2LHLWkWWFkv3J1l32HkHpId5hpVTytzUzwSM6h6Q/WI+jKUcU
SCHuDS7yLhhNpn9uSfioL8TrMqeAlROTwAkuavbqB2v9a5kEmJyaZXz0E0BnNlNEjJd7DyASVFFB
XgBcIdiDlHPEa9NrEvqPu3jzNcsIyLWN9nmiBLTmZ+Ss+B6Ncqs6pK6FnWqw/Rm9KVliO03+JLIx
7wmQ2TkYze4kLd5jIgqCgSeLJkZrRg/uTvq9OtbTfNdiImnDep9HI6jMeEnP8USKg079LtBT7d0X
ZWkcatW/lJh890uTmscBI49j2cV+iPyQJiI6VDlHOK1GxyKng8mmnidCWycpf/TwAGt5rJyx/RQt
YcaCriY+puVR5lN0gP9Eid96W1Ua/r1Z/lJTt5+met40bQe0wvS/RSsWTtGf2VDs6TvN7nZtc/Fs
LmmMppPTDJXNeK2/lFzKYLTBWTdrsnQYlpc8N5znKCIFoDU/oqGzv7TxGYKJO8e2c/KFGyJT8PQZ
YcmJP2Z8dFt5pJHb4KlS5KEAa2FKC6jMMAyaMTkSI1w5d1XsDQ/rsCbJRrq5tkpfih7fylIgsnMq
oiNCrtlybdbaY/vsxA3NTFTL1LSRt1uYl+IALlahXPHepk+TO6NBddyflh2Np8HwikcpS7qR42us
U+9RjkdND/3isy9bYgwPTrsy0NyZo40vyYlDlMNBfEp2uVIh/caeLlbh8UsSxPxTiOFejynCRa2B
KxrU1kU/6wBAo9pUwxjeWV2rA6caBG5gOhbDAqEjH718b8QlsMYMycugjTyoG7Ixqhhjl8etvpT0
yr08upbG/FzaK8vZlQ9gNoZ3squXI/vzwyjVz8EpfRJGhf9SSToEE70JJa+ji+pZCMNfW85J0Obu
EbysRl0Z1i8RKnqD4u4e7vZHCxTpxHKJ7Ys+wxP9kU05lYRtLFN+xKdFar1GJVjO9oG0o63BgIBM
kFkjdkZpGtf5Xo3WN4uuOeFgLsblLv5gLnUgPOy9dn4OA84+OhxqO5gmqmYfpcba/lCayhmj+NFz
Sewrq/rBxYu+p3WXPSVT+eIunben+pqO2SwfKHX0UZtpBFMOS200lO0lzAxjk5UWHdfaco+DYfm4
x8TJQcBALxilTjgk0NWGu4YUUOoj9orEYhbRFu2PoYrdzQjIAIGRuKKtyANloOQ2sB8vKWh+FBns
ODPlMEuytcpIUHTOZDcCz8vYj1w8ErX2xn2ivQfPrNsTYsapN4njSGgbp9mzsYDZSP0JLQ1vzF9T
TGsQyODhNtpHr/Ri0kIJujD8Mkig2smSZRJxE3HuxOq6DR1Xgy8yisQ8qT46zLkyN01N6lo7mI9U
IHYwrtNLr5U1SmFCqtrWKA9OX+/cbtUotj3SS7pXgA4Qly5u/4h0ES9ZBD8/ISDIljFaiHIlIOnx
NIGmVjxt9G6xDXtNdOVYsW1qx9jbuYRn5juBmbgPbe+mKAfrJ1wXHHgzJpRGjqT19jhTRNX8vaQs
AhRAOGrz/Pvlm9eX94nUoEprPJWDmg6U1Cyuq+5NxERLEssWbX7epB83+RGjy3FPntTxpnm4vdGU
6wwvV7wBzcFxTNtdrncDfobAGdKPssmQJZdM/Ft9ydcRcLHOfW0n++OV5EL3GhAYjWaPPk3RbaMO
GmQ6M/Sf6p/AQdlFDVpV6SVp/G8LpIbVOWQRancoybVzVtHFTXmhU0wUOpqt7U1eYhqqxaU8/TMp
+SY3ouULQZ/5y9YAkHGSYLz3YQ/bYlW3zBP6xDIaf3SR3wRQh1486qAN5R5Gh3mdS0jiGEwAGkU+
cmgYOBEKwStdEFI3Azt14wLrDKEyqyKE7mAZMExvTuQsX2biZfaUugA/uHjRdHPIgjCEnCNGBRMY
hf9D19mvUi77rvJelyT7TSBdYEIMZ3jDIINd0uVaIa4iak/C1pDzIvP9JlazJJybeZi/nIgmZeVv
qQIzlO7GtZ2UOM5o4RdlCRo3uXGaTdIWQmhCtN14IerijcwHDIYmrlZsI/1JTVeuXLbA0rm/yWhc
meQBGbC4vfE2iaRa9vQnuHi0fh/kYL2VSyfImfAODosAoFgP33lVwpet5jc/s+3tbUaytGWDN3f9
XQ8XEc/mg6H69Jsi0ZO0JTQ6MDVPlXBeI2OyoKN69sks5ndrnNydGXcGTG0H/avS+9QgjAMBhvyc
XQt3iQnxPARgnNLlpmM1ExPH+ISzDGN/GSG0bfNK7wT8uh12FfsOK9VNWzWugqu5rZqAo+bzX9fl
KlKY6TNi+XbfZDxgEPBec/+X0703cfRszKhklr7+7kFPpHPh9yuV41HlWDyWPv0zmTOqY8KOXQOX
h0FMCnpxdaQtTIRI2yFqSME5dKW0D1XhWSeDb44sKGmy5TV2i85bN+ONHZdriNKq05D0EAMXJb77
kzLFh8IEDlBsY0NeSLh9puMI5AoxhCH978qqvsx44OYtzkNKAey+TC0c1umLcTRLgVdxwBkBqBTV
R/tT4dVBYYde/2K2mJKGfj1UW28Qfl+k556MkbYMJL9K9dAvJzKuIo5E9ILcvt+aAqpBnftvaRPt
QkO9AfkeTl6Egx5gzMFZ1SXYZcbDuBgbfCO6ru0j043+lEcWTzFiR5p0KKv2QEXzhQ5ZXe+jgo42
Q+aN28UAYS5jx3GwFnhpnbl8UikRGpBryRZ1SCPccmA17/KUPBCt6d1FAPlj/ZxaNd2IQvS48NKH
Ndh0YQuf4xdN+4nyRZMhxrYDM2rZRvbA6HjxzbWlYSLqwbtGfO6u7adfN5VZcaiwZagGAhIjU/56
WN1gzpCgL/IQAV3Yaw5Ewu3Ggw2do4+0JPcLLdtfkshEnvq6muiiWcbBQ7+nrQy9sl8chpF9u6pr
jkk2IauR0e4svVAz59bIIZ/WF/0BHEUJh0rfJ1TG+6Qg1tsprB9vsrm+UkSjTaB0dKOBrq7aG8S9
35hMcMRIIFk7s+beCM3kzAxFk7xsItjNR3nyqzoPltnEWyGRreSCHl5v7rVdnhaHtKq8pqyePPjD
7jR95MIfAlvN79X6bSH26ZOqeXVa44kKAblkFsJnx/N0E+usb9CG9ycZw6ZIHHWtzeg8WRF/X1gi
A1+1dVA1X2oHMakObQriMhLbQeoda13NWQXwqp+t8twNuGdJUCvPe6QxB9lF/ohqAatZSNGH7erB
NPkRvkZz2D9W3ZLu3ZQbHXDMd4V3XcfM0TqC4/7apddHfntvzL4PYPCxmE0WfG4D/AVzPrPI36cn
GziIyxNbVcjsZwrfinKG9izmd6sA71I3iOMhUebeM/sVRsOufvbLRGKf0wuWzJ4hgADQueTevT8B
nB6S4cPy8u+9dqdNPKPANTLK39yyJCdk+4e/VifOzrdZnu2CoZrCt2BQnp7SUqhTiBXt2GAuk5aw
94g73x2HPYPlvLxbwpR+vJ+CLSJ4DaJALcGvK4LvsgRkqR+ydWUQaSPiB0+ZsP4g4D1K0k+xFuFC
WQWLNLAAMrXfbdN4lfH0GK1XirLDs9buoRbymXideO+1XripuhT5MWvAxhvI2sLXuCcXF74Gw8nK
JeC3fp+HRHN5o6zvprNNR4gMhWg32418thvyhJMqZCl2pwuvZIcQYHzVw/hIZfvEaU1tFVlwuAFc
Y0Oi+h9HsEBwVsaLLxHgL9mH4k6qe/wY4TDfj7I6dB+p2VvHBRYcgkQS3V09FDtp/ia4kOqpjEkR
LMhmigeaeSQuvjQcAe9S1TaPdESbMObI0qpDaBVgnLJqOo39tM8y/Ine2pizvVIH6WudEGtbRNET
60RIW5E2BoSKDDWZqGBrk1bWHvtmDOFDApkhOfOO5m1+LXMTOT4xcI1dh3snbbODFrG3oWMnNwCg
gz4HB2WqNiC7inZBrr7FmUqPpqCI8ebHgZHIuYkV3QQUN1g3HzuNCIDCJGv672FS/DB5ie9cNc8b
R/SwThvmz+NQf0GN/DIwqdqdg58I14qZ/CgEEpZyhshoK1DBkwPNnAM7OFFO1psiizZkEpTWCFZ5
FuySIBLNIZCxbe3YH3EDwF1mM/CGLZXzuz/K+SD6X6YwDq2wwqNdre6LbFP4wrkmCU9e56XE7uRe
cqfr5NVjYHto5/4An0acRuc36BWDSZs+kiMxbCCIdxu//NOUYfYJa+quagGMtFH65e9RqWqo07Bz
RlnIYLGd337VurukxUbYzeDpQEDGqIFxME9qM8TV0W4F4X6+qQMTD9hGOvDXFI4ZBqBQmnwPvPRk
TrCN3Hcugo1caAhFoE05HyEM0MnWWSfzoZ+TNQNrxuqezQHpjtEUmzmNKfCk5qbaEPrz3V5duIxT
fuLB9rcmH4yJd7fEGtzhisQZQqJHU7NxA0OP3OD5Efv/yIRIhDydo6bT9NI0iT4iwSJFJZXtQ58M
V03MRYXtJ/fFL9r3zlX1cGtB23WLgIiuK8wiMe26HgcnI7VHwQHbyYlUARW9Z4FKDqqsnA1H6c+8
B0Rj/gobuKXEgST7mHCMLcOvirgZMII0hlitqFJMIjsXErSiFZI77LxlPk8T/i65UtSaBsStRLVl
S2Rjliy3xGIXW0ehdMTX1h0s2/s93CMYjen/NTlRqLOUAtN2wrB82ZLtywAtCBP5ZTWvtmc3x35E
o0BeBTg0j7QwA/XHzmwBK+Hp/SxtZC5p8YS4QgVempH+SW50nCtUsAbbUbqj+cgJysHjz1SGY3zP
0LEjltEyYZqnhTxP0NBu+nvCUxOPEBnXLD+9yd3mLjhBVkFwhwxIoElx6rBsehYsGoZk2NSm+Q9/
JB/MXB+Yg+vvrsaUaBWhPMQEGW/iyPql6AfX5tlwpmKno/Q1q2pxnktwhzWJaB4es7vaoEhmm/OQ
zCAHayD4RJskIfQG8/kzpzw2aTOD0xmDLZXzNovJiZEZOqCmFTtggRBJgCzGS/6U0yjY2vHww2uc
l6Vrhg1t/m1VJcfw0VXQiQWs5Qt9R5J4+qPZwM7Gw3Uq4Xq6IOQxMhdw5TIrSMKR6aGD7U3abTCl
PHdajM8GMXWbiKujSp0V5ZtBe7jR0sU+FMURh1mFQRQOq/agu+tW/GT0a2/cyrMJIQI+vFjT1UzA
tEzPnHCakxMvGzQmcUCU5Vcdk0uBSbyj6TV9uuW99nHgeZX8kY24VdTomQEpZWQnlcM3xD9AtTvA
dUnmnxkEQy9s8p3iW4JMTc9NAYKphE/CTIifMrqmDODr02pD5dSVZJGR2pvYRvUE5O2aZJ1/Yn7j
bmU4/ylhNxzswr23FT5LjhCEuqft1rYiNl6oCAHupkfMmHdh2MlDjzwvz4aLLpS4s1cAV8HVWtVk
9pmE6AUuc4utxtfb0Ei5q8Z8pw39rbGeiq5Y3qp8v3BFyZHSerQsEcQJvO7WYy9ycpNerwfjkwDh
C7oxe8tMfNrlAJiGwv0ssrnfqHYN5ZtedJ5wuHdWSF8bM93N16uh9ZjCZ2SZhyjtxm7ZmWby2rvi
QzE+yiV29xCZKHBTgkmTN1K7sYMHLsd0rg9EZHb7ZEcqOjOmuh8RHt7VoIUC3xJn5YYfkV+GW6T7
QaKn+OxKTC65Ex3WLn7XYszOe43pjfp/MZotkOweh+RYsj5gwkeXda2r7DH0pjYQgstGSQjanOiN
oM7jU96M0UNTzd8wsfXyJ2YYBgJV8VZ14BjMwf+KcQkGkQ8ZLspmZHDYzFg2z9nC0aIYOu4J1GBk
SHB4g9+f7Kr63DGKjy32ZZ9RGPV8/B46bkLhYWn8TvQ5Tac7jcV6J07U0Kx9yPjj1ddTm/3QnSv3
TXledzTXyt1bTSm3N3996HFwcmfpbp0YvLQBjosmBzj5PMcAYK+9p9sb8e/v/W//L6eLcddx8Fz8
jJhZReM2XJ0DQ2J6eEk5Z85uLwLVqBeTI2FaEjTXNx2u5HQ8JUk3nm7vRf/+3u3D/+7/bl/yH9/x
332JxCtGupPTb1u5ch7jmgx4YI6PkZ+onRYgqE3orpt5DsGjtbRnoiXZFVHzJkf5S/e6eYyTeNyF
Lgh0WatzoQAfV65ZBFBZEAvwVXJAZtqBZqVWQkNUnZQ10BCcGbv2IFxJhEsuXHl7llgrgKeOXsWP
pscRhj5eUrktnJkQWatjUkmbw2FUeyf7+Kz5/ByhO0bHsiFTk2Zb+PUlUuHfy+wPayapLybLXN/i
8nHrbu9IoHWW+K4TAmznsNVbmL6OIaAm9zZ+SM6ENN/xdIfWN8XScQxBa0z2V2WF15loor3HEX4d
Yhv9+MOqXHEO444UWoagrkdfaB5nnp7Hxk9seoY24scBRZHlwg9bK0o3NN77/I/Z+vnLKL51Yv5N
czXCCRm+gY3GrgC51m47/GEpDMF+QlezNJbcNGqfVr0MwpGT/TiVv5Y5uad2YRs023f00PSlF5aC
WWUPlAs7xYkIUwbZzLHon0kfUIPxjIqIbFHLeRsbImAguvIVZgPRIf7Z0qCAkoiJbvKBx+P9foWV
R17POAKV6uNuw3n50V7yb6ofX6acwsF0yOoYc9yqZSVptmh9VlFv72NwXCfbrp3TsJqHZaleM2I8
qHk50U35hFkk9aatN80qmLDiZlB2TrXv9RC33JHB8K/a4cbtan5g2drQIyEJHucnTQe2hrF3LqdH
i1n1HYtm3+wyNpptnJO4NeOUWcEKT8vcv0S+ahmv479vBtKGDTF5J3cFrqsZ/j24WHlMGLekMe3U
0c/2Kasgj45e+sqF9xu4g75vHUldzs6zTzJhmo8HuZ7xhrJKmR+QOKGbf+XuTJYbV7It+ytlb1zI
AhzucGDwJuwbSaT6ZgKLFn3f4+vfgm6WRWRkWqbVtAaXlwqKkkgCjuPn7L02WgkPosDKCjJxlnp+
ZaMIWwMbXeAN4aH04aWUCZrv0Tp8vn6rvtgOpj1zNO+YltPJnBx23tkrQM6rGjHbDujewhcJgf/s
mpDZfcaL6PDVQxdT7wjaT58/iBx72+E1GQMt59Axdi09gz7EvYRuY1qlM71YT1sBaj7XP7WG2Gej
NxyqkFCSHos5juSJoZVgql6cE8DadnoX5/GpyDp+b09Pn+CAQBNYpvyTrgwOHOphNK7s/hNvR5H3
XofsBaVuUKcOPexPyrc0GSED37rKem1H4ihtz//SlNaNHTt7kn/e5zx9G+seTeNYHPTgv9t+6DPF
jrvHHtK2OZPC0YVwDhQjM2lLJM8pfDVSMayqM8kTg1FURdN7UpZgvhP6UT0Wqa0f+3ywZmg+Fgr/
dUaIQpjED9CJ3JVZYSEeUgzWMnrIcW+vujl9WfKKb42Uep3tw1YzkWI07caXbIGUGH64M4BP38at
4x1H6KSw2U4QZuVNMXrGoYtqJo5AKGG2KDTe4cXqLLYzXxyRJjf5/CVHXzRV+mGklRMwcSwRdeya
KbxPl13UoAtYvTO6BZfJA3PHeMNA7clN6XOkXazXzTJ1KErva4z7ADVXl28tN51OYjn8WkWr3mt4
24N8btaMl8+hIOMkSOhumVSkaxgr0d7Pm7swcJhbAW6My5L0CfCRG9wU1WnWLVexbApmVj/B+mc5
hPoE6IA7h6nDNG5TzCtr4ns8tjRkxploZpjtDO+9F40nm/Dev268ktCuQdA3KCP4YFbf7y0mEa6N
KCitjnmKadtvBSQrs7zvLXUE5zGcPm+6EoGKMg1yMlz/ZUxGGOkuGFutom5r9+P3zMQQ5XpInatu
PlMyFYCZWjtpN1IET3lGoYhzAiD70nZyOpO203IzFz0twpbJ4qfDzhLRy1zyvVmD3zB2RHcW+bLp
qb+LKMlprvIcFABsrJY1zTHFT8/FtTZE8kXicos4NOBO28w8+/rWRd/0XpZM8EqEZrk/vtbLBLtw
gUOZQ/IduVR47N3SvPQN6nfdSZqBkfGCXjGb/eiKyLhdj4YkG1gncjc0TsNVc2QOYMbFunTJFKQd
F56BX07069lJSHCskXPxWkba+WzVP9xym69T1QdrzKVcVey3oWNQbJqIsdTgRpdEVjf0z0Fq0Wyi
LutuM/762suLB1+rr2NjPwYynN+Nojh7ehh/ZHZ0610HNYfvdcZMe4YayASnRJ3sxs2Gqd2LCKd1
PKth18d08CcsA3PIENUTZfQmOu8dZFD9fWpeNbSoNDevQSsddkuD2sjc/ulrxKjETBmruHbjrd8L
9oY5gi0bL8rGChdiZ+T/ICAPHTXwXdj55AkU85L8hkS0tmbvUS8ScA9m+4c1HNuyubamenAq2DOq
DpJj47o7N6ue6VExuEoXt0A271DGfVHxVY5R+JTXJIQ6kSIf3u04M1jZyHT5ItI6OCtowzdta3c7
quySzApEJUlRPBZo5ErfbNAXNybb2ephQDZK9Hj/zW3dgUuJVz+VIf5ZKlvCBh6cqWtvfGveVpOF
zS+yfLQCCLuIOAlwwFiYovgcnVCXx8ClByumH56d3uQLSSoZ5E+4qke3RvLN5t3ZRQNvlNfZ6tJh
oD2yFHZ7icLiEc8X+1w8TT9UcLBmowSNzfBJB3N3DkKFY6azrrVCqj3WjBW1Q0plV+ynYqhuSUud
r53ThftEgPUaabfduo553yKXRr7c5OSUAUWvY5qpfW26rOmd9d6IOYL4IvRJL2OKz5uMPeEpeR3C
trwFeFzeZjWcTbeku/rXlzTy98C3prVNrTLJebi6JCKHEx6vjDxTFlTxELs+CcRej56KSNRtagB/
1jWp6RA2SNNQmvVuTLZqJM8j8Z322OrmjRzM5CZQy3te0rmRiSVvqsR4Vp0gQmlCE9mGPy3tLJfI
6YVxUM8eFSYQrMAOAXy97nzGTZSs5aopE0Su6XxqQuXf9egB7HSAXj4lV/dxcBIkRCrP127RIZDw
wKPUubVtBuSYmDcoiYWkl1RimilYjA9Glrtb1zfSv5yc/0DE/F+Y965kErSE1Svznw2DCj+jwDYo
NOZBUI+/R9t3oZ9GZbtwV0SDiWduxG3fmqdItN49b9cOk3MEbs+G00LfZuuQNMFVnMn/nGNKoZRC
zJ5OUYqiJX7pG5cCN0vFKUoi44B8hURW18kwHJdkXX1aoeyUIOeiho8elM3BGaP4NFHCoxhInaeW
8BG8H511thN0+IUFpTmwcKLTTwoPovTf09webhuvio/EJ11Kfw5uf924Wd4c0qB7CqyKuZakTupR
wJmTJnZr7ppyW5rWQ6c9/z+8jVL989vo2hbzLqldm7fyD6zlEGKImIHPHNpBfwdfb713ddyvE5Ka
V5huHDocffQ2v5VTg+ZHpwRzWqP9gNqR8PCUsPlOpvYD89fmAvFph2YBA4vMsL/Q7H7kxMWM0+kn
c2qMY+LB/KIldx2T2Nnw3pN55TjfUqtuoDFE4b3AhojkIvyADY6maJyzFysa840siJZkidZr5J/+
nba6oztO1RlJ6LUV+PRkUx1b5s7UZ4314krm57/Zav8OYP39cLOx3f7pT/VslxKQ8FoH3uXiX/32
5SGiG/3f/2X9bxA9Ps53GRw64W/GPOu3jt/sy6Hg5cZiopQE1YPiqD33JlLWsN+B7jb3g91FR9rD
d37umTchEwo9gUP4NLDFqq0OKlAeiYVxsP6uyiy4uNtqnKfnbIzuRjMbIUmiZTT87N2I4/7RGOQZ
Dc+/f2383n/54hxeoINc2JLL47+/uAkXa96DBZ6cND0iL6V9uhsKO/og2RkLJFkAnEp8EEyv5M6u
GrzuRmR8BUvEtaugCK7T8iAhhkILY9jK/BTa5tSZz+QPDBtdZ7S6OaxWzVwgXmFiewlsMm1/3UtU
SHaj3d5NHbghQ4B471kiHXPKX52WfFx3j/hnPOHKte5m8j82QWDqdx/8VUY8Ff4088Vs4/dI9NEz
1Q2RAzhgDlJ34iFFCL5Ci4QQc5gcJOrGK10f5xGrBLiEOJLbmj3Huig8a10xNzlMqXN07I2FLe0s
wmvtihkgiuU+ctGD0MKEYKhSMjc9J7xjM8uC4OOlrOPRPzdV/to3Tv+jZ9jly/aj6KYJjTtSUKEe
2h4dAyR4EjhVKx9Levn7Mhvzk8uGemMQc0TQM3I+3fXOG1HTF1KK1Q+WVmjDg392nBFDbUQucdu5
wVPsyxRWjXLusNnhuDAyMBs08BNMhnG447pd72YDi8qwa+ayecf2hnC8OXLu4t8diFZeQNO57Lkc
DTUAOw1W00OkgBZLnogjyQ6tXU971SLF7GOhUVa19jalzAj9wnr/90eh/c8rkdLaUnohAZna+vMM
Y8ATGTae3AOR9PXBRLps09okBfs17cU10oRiyKAGW53P4kzcQkHLLwkOSOjZ8btDu62XmWNkiq+Z
os8L3yvYa5M5uTkpJr0ToGcPewcJMfmmW1T1MznBum1AQU70IBtCte0CJmnrh+8I2xBt0B1dy2y+
NVu+M3UHdYCZ9B9OvgVJ/MfCgpoC15tjS21bpvXHwmKoypg7ocMDVJhLlEziIqYInFBqRHcBuNIs
F9khD/KnQkDDl73ZPbGjuRhDxwazbrprI/FYgsRh+qOCW8NPnaVZaSOTwbNc9qi/g6xHObgIIefx
i4X7b2UbOACDOH7mJCo3ILPMpG7uHDs8iUIdaEcnu3QEpAf6Tm1AUqpdpcgsi9jyMs76D2+B5fzz
Rw+RQCrPwe9B99GCM/D7+qN7E3h5XYWHHqT2ZUpJ1OwgA1qZeHN0297PgROeqiD6BiwS/2pUvg6R
v6l1AO5MmzTkMq98TxNIR9ZjOiWomDNhP2U6IP+ClCCXi8hZEWr06kXvPjKFaz/0X6vRNA+imvC5
GdJ8sQlrQJHCmdbE+FWm4tLaPvJ9xthhkb7kDN4uc1S/GsQGwmRL4lNj1N2jp0++D9m0oyO0qTJI
QF1XXNPSJHuFEfLNGEwfrtn0yEyzXVMCm4uU89JMsbq0cDcvrJdvqYzMjSMsDlMAHQ/oh+wbWAN3
Ao4hW8MMe8hg3BJJUgJ8kwq66lxeGkY1m3YSt5/aEtbsY5Oy5e9NeKFqquaHUlkPblcW566qH2y7
dW9GBFGkKWcb0LsojtFL7pm1no2CaEirzeGvdwo3xezuu9k7t2bFqGAwI5Y8915ZXbIHzmKuwzaQ
28FAkIpNMSglCnRdujdCNUvqOvKXEWnZjv7Hdz155hY3NbQXF0Dp0KX+Nc2sCx2HdB/3ab0lWMbc
N3lQbyO27yBrs2ozuhrxnWUku0gk+dWMugOSU+R7EftyH4Qim/MgWc3hEJ/RdDcrx6BprkLX31qV
JfayTVgKXiiuqP9SOnpGiPG5+aosWHk1afBg7/p3U9vNfg4RoeCMpPbrMDiWOSQFmIALxzT8WaXi
im6TFHHbvgwZzVGwxSDqKwwfbLuu4Oe9raOVvR0nGi7RZCWM1nO0gBq1xRSZT/jMi/s0HMktdXhm
6DvU6rP7glJsBQgm3qIwdW6ybmLAU/rG879fUC3xB7Kcos7RQkvHcqUlHU/+USKHFnzRiayMPdNU
qNDMji6p9v01im6xmmb5vWcT/ZCXsb+ZrCbdllrmZFZaH32uA+gJNO6MGK5E4cHyaQwRHqFhkZcX
ek8KUvmhBlmw6/VgHWzbeW2hEI7llN0S2tZc2slAulf1DfFtaXtH6uXaU27BBu86hkl4XcZ99xSk
eCuAsW+jHNUvQU+0rES8Jx2K1MO253kB7RQYtSlXITu5dQrED70aug2QHnWrZMbYvLAsJsPFlyV4
OzTd4rYjKB51P8djpCx9J9KWkGMnanYhIV+rycK6nU3tazYIfR0SspFxmy0+vR1UsMzomm96ao6R
h/rWIu1afKV90R+Mgml5Ee9miog7TYXLlWQYDsBD0J84Sw5E12+Hnt8SCAcqb0byjO0E1zaPkdyw
BWM0Nx3hXqjNpw9e6bPt0NZL/XI+ZHRsVqkzeC/YaG+TqYJOIe/zGegChbd9CpWHHbDVZJ1ETKSz
wLO3Ehv2aq5y+5LklOYIk27QYa4to6TYwOhVpyhjBqxJZycPzB0y9kXUtighEFejd1FPMc4bOl9u
tiFMOF3HSTEfPDepSBzO1jPYiq0MMOOhkoyDOPvmEcK18mLAy7UvzkLjVfw8Yv+/jTlg60ml/H9+
D1L4e0DCktTw3/91CaPiH5g8fz3h70we1/wboh3PNAUMh4Wgw5bj7xEHrvwbxAPBo45yl4rc/hVx
YP0Ngb+gVme3zv8UD/1fJo/7tyWdgLPdFo6lLdf9f2HySH7QPxQm2vMIHVJKAwCyUGX+sTP0ByPo
6R2pI4y3jXbldPG9EZu/orudBeqr3dEBc7+6vfVQekAhUg8WCBvpt8pz852SBHi2Q+Bva9kfqwCt
Yc3jnh3POwIQr4R605YaRv9U0Ls45DgxlVffl5YDp7x3YX4P8FNmnxm7zXQiwLB3nOO7oiVZbFqC
eZX5niToqXTuUtg/5cUe1Gl4yOAHr2kGnKyGdJDfPr0rUp6gyH/fBIp/8ZYIk/ecd0XYEJz/qNVw
ytS+NXjyOBsaU6PAoBykxh0u14ncJmPv5AJNflNSN8w2MnR2/nPyYVAQbbCfb9DOzoe2ZGHpvJxX
E9x4pYlvKiZkHq7AjoEUTWvPeWPbXx7//d9u8fH98YG6IFlcLgTKMbXryM9K9Lddnh8KGCMdLmQ/
8N+yyrfXpc3wfHSQjZI4v59mC0zoax7BRJjKymO0VA1HWbuvRWwMe6tGKzwSurMeBlQaukBLMUwH
GCQYh2MLLKLaiCXqKquwLACSs8US903gQxEQEdGo9GynSMsyQC0WyVkRgVqr3Kh/ZKjBVtBUzlUa
cREqxvPUB69SzHiEEReGo/sm+uBZl61E6GAdzRmgE0ZAawnxctwrQH5F16rrdqzZz/MNbsEZK4U4
ZoaP08+dmdjggZbYY20sdsy3Frj1V8INq1XoYK7MkaUSLZYtIWNDeHGX0LFmiR+zHMg9DoFkYcjo
HGqdG/vTMSAucBtSlZMb+VoNsIGtJdisYDrpGC8lM8t1T/JZu0SghUsYWkgqGhdq0J29t8DFWbfp
Pt1UyCBWQ4iOQpGrxkz9KV+C1uoRkFXLDzGWEDaCie+52HzDy0YiLTlteglsw5/8JZmexiXILSHR
zQ2Plsu0CE3JFYATQsNSMiUlIjLJmnOSuYDl4/d5xhXtp3TmaqItG8lQLMqa20rO9s4M4VGqWex1
nn+ZkwlAAbIMJqjVpuvrt3IJpyuWmLpqCayrCtGtJPBz8g0zDzMueBfkTzFCGVR79oWWPcFmGA98
6yaYqu4+MR5dZEqLJ2XLCJ2QJAuKM6GBmW6/+iRGqJB2ZDvLXQjozHAyygw6UhsfPMaOlNr7wKW7
MyGUyPrnmjihdVrlLyU5fogYv2py/WLZvWmX4rcn8a+Jo3uxRABaZAHWSyhg1PWvsDLeZ7UmUReM
F32Y9QzSL0DOrcgVLGcGXqMp3zSJg3g5b6slgrCAIhItoYTJEk9YklOoS/g1ADMpBpYQw4o0Qzx/
O2zQq4SUw6nv9qFob4ic2rdcbN1xODZJ/U2L+yUEsvOy54Z9PhjI8YthqW3VdSeabdtls1YsMYsF
cREjuYvIhira6fojXCIZjbA7qiWkEeEUSR/y1U30U0qHk2SDm7gMTaa8qI3COCDLWBJxnCGZjIqH
2Gm+YDt6D9N+DxFhpziTANF3H62L8Kfh12nSaql9G8uCHINIdmUiraLRyMLqPM1LFKVOvzJM+Inc
8aNm5JaTWGk0YbkWS4ilJs0Sm+816tVbzOdpxSiG/OickH7Z1tUzbbpTRSqmVuobAjtCRuUXucRm
anQVeKMfXNrkBFCjOF6i2DHppbLethJSGgVvSAwfIrE56/dARX7kS1Cni86aEVf6DGJkx3QKL91f
sZ4EfIqZqE+bzM9oCf9sSAHV2H6tJRZ0XgJC+yWitCQzFG4TfUnCaLP+ftLuNRqT+5iMUY+s0ZLM
UatETjGhiNpiPma5xqI6NHdTlNgr0E1ybZOb0/jdMa7DhoiDr0JlN5iRH8G0YsEl9bRc4k9nn/2U
TyLqX793CUn1SUttSU2lrv2SkqK6nN9TQ6xqzalUZ9HRT8n1iMm8mRAUyQBmbTGt5n78kWbBYjVH
f23Y5ba1rn5p3S8PxJ5+Swaa+aP3VbT+Q+Ck0NBre0WE1tp23Q+8NjeBC9rrqBtvGSv0b/NxIs1o
VVkoi5AEF+k8biNCZMKK1ulgmIQ1omIuBD0AvUTSRiHhtJ0TPvkDGvs46o5iCbANWyakDZm2FswP
gLnHvLVebbWVcZ1uEq3viAF+Dbx6Gae/tSlLmDtLhk5fTA3wlHjNmzmi0QP6YJt3qEhjOlQ6J4C3
7PDb08Z4auoeFLwVrodpjomzdhlScXkjGTpChG2/2BHW0dQatmMuhh19lkta1i9g26+Oxvsd5PrF
QuUckw0cRoD8GR59t2HhFEt8cM4dJK+LZbInbJKHJq96KCWVNNnDU0kIMfChDwGwfl7iiWNyisMl
sNiQdGHHJcR4QlTiLLHGztz/hNZ770QeXOLsq4Oe4TTWMVsEhk0e+lQslWO9K2zCtMWkLstEEHhd
hsa4exqNYlghMGB94dozWbzmxPqWLUHMNonMZJ7Qq7LVe8KwkmAU8aU0/Nc67G5tH/UmRI58N+J7
sKUTrXzzNtOIuYVQIPrrCfTEhLwZTu5tKfDDTe5jrMaN4eq3jHkdEdOQAD7iMvoyZZjPHGV/URQi
cRvuakOQjCRRGJZRm2+TWt8xkmHb0XEolq1zneHQYEkmwZLtAsK+5BBGbX2VhEOFJiMhHfkMBUu7
xdZjMjSiUXProB44Mwf4PrvmUzUusarAHVbLAW80TQ1iDO+NWWxgYaWbwSl+RLSHVingsdVk46Sb
4n1geQzOCSLKliaNq54ApwUYOI4aIiB6W301JbJFTw7f5whTRSWmvZjEc4hnE1QAUyBLkPyq9dPg
cAUlVVyQLo5/RjK6JCTJBpLCX8u65ZNGnjpwUdQSUL7DS3A7+N3r7MqlHZoxohf4cuTjsq/TbdK+
L29d67PVWj6PQam3oOq+zwYncRaab+BM0FYhsGLG8BpY2WMGUZEDnQlaYb3pWpQ7TdoKTJzvfd6D
cKDaRulCQLPHuCM1ruwyP3A3z+uZ6e9A3IfzGei+RLtXVfHiImCghX0XOtWxm5wHA9J+XOLXiZIn
ys+T0Y1P/hIarySCRR82ieWtGp61mgP1/PnqPgPnEd1nSwT98mttByFo4j26sfOjiUeO+VG/lDq6
73mFjmy26EgOrn/nsIs2vJo/HDJFCKDPB1jRouhAQOWl167/OveoMIOka/Z1s8cMZm8dwr7WCsE/
SAF9bEfHXvdDdm8XgHlZ6q1JbKu8fB7a6X3GSHfqaDagFhjXdkoCrcAHhdUBGwEZdUQAkTgiI7Bu
BqB0cqyKXYlac+dC0Zdl1p7xrV/hF4qtUaCPr3IwRqWwTxZhktuarG7V9eVNItMnCxzOLhbsYBgg
MtiOrfOQLdmjOD1BfT0LA1v0aETpJpTuE8wVByUCKZhMjAHxm4+4rfI8yre+ivdY7Dj9GdFTl3QH
L/d+REHtb3PQZ2t25CTDkr90M4lZbMjhGFach3i2MUyPzE8e8hwKiRVEgKoSY594OFHLnBCyHs3r
GnbLKiWnK2BGQ9Yl7v0luccFJDQKJu5mGfMhDuax0uRASNXCHIH1ngdy46R+RpMUe3WoSUyaU8Qe
YXju4F/sG8XpYVRZz5LmIF7ww/TQgjtH3jlF2YaAV6on5gUnaF1gv12cbb++/LxnTQ4mKxzSnw8O
BqFURp5Xm88H/3qCfU3reaQyAsz860d83pvMud/p3rhWnUT0N5jeZqpMru32PgzmxRuuLUAtEaCF
sCzitQHNhlqZA+bzRix/0OcP+vyyHMU1Z3S2qxYk+NjXdCM/7yamz/7CL4kCdd9HYndOBM/761zR
vNMY1OCMWMesJoHT1rraM4aUR+bKcsUGLjhx+XhcLGEdidVPUpH38fnjlx/zee/zVzAy4rd9/mym
+Ex5pDVuYNJUq8BIKmijCFlWVmbyeVXDTdQEpCvrYQuTrF6VgBqOaO7Ms0/Y5opp1nyHNZodk63K
PQyIgxvJ+cwhg7TSsMIL0FFrZ0xasw40+XbR369x6sZ3oR+k23EQNaQuj4wsfyZplYvCiAzpQQeg
Yeu4wz6rMqo53D4gKCZUKk5RbpgDqXslYK+JDHJKICuxRq6F9j2zSJBlxp8Vk3Fb+G5F3Y42v0ni
RXtnbJ2++KAewR8ceNFNFNYvbWaMVIkEvSG7n2j0MlZBd4Efe2cx/t6GaKt2hkVMR2Lx+xs1BjdD
r97pL3yb6zk5kocCuab2T3BpU4aBxyhDty+NUj6gljt5U4fcR83RjdOwPuQll4o2g2+FjCH9mLkg
kWXHGKfs63O1rLPS7e1tFdT3mZT1WZBvtSUx4FHCpLkd5kV6l03NDqeARf4uISek1F+sEc2uIESW
Pb48Nr0f37ceGtWAU4ZSI//atzdMzb1TIbmANYgfzrlFJYZpBZzfFCH0NAjxsbTBQhH2KbqN4B5i
HTFKSTzuiqgPnoY5/2lXrN9DU66tRa7iDT4cA7RmVQLBUA96vuUQwSEGmpjNeBCggeipMbV7hqWg
zz0NahU/wCmheZLmb3Rh2O6V3nSRTn9FRQsotwu+qqJdkthxHYw6PCc+bKwROutmUVXcfSa+kIOK
cj5g6tgJ5zTN1fSEhQt8IEmFG5WC84ct9RQYTX40ejLVCkHEe9U413FaOFdJOZNtFy+OwdgVN+Vy
05vyOg0KGx6o5S3Ba+I50s41wS5wiLrxtiFi6Op5/t0QW+nBtdvmHIzDMxgDZOh4NuZZX91NTiDw
Q41X9CYCiRIGDNzZmjxME3CTuFZ4qkr5FsEl4EMk9ndQtnsMxwDUphOIbQ5kCxHkm081whgMgFaj
sJKnfbGVWV3elZVCS50F8uikuBSVfQWaYR6MBVKQeCm2jQY+w/BkNTQeZunQlg6DixDMIshvK/YA
IE6RzPNdmPnfW5zHD0uAckzE7H4KJaMLS/GGWfN7X4/JIWr3BuYcQv+Ss92bkFs4ckEX7iCwPgOZ
OYWhso/I0gihDPNXf7aSB40szvLr5jzg/6vMDAqf5oDoZzroXRacA7oyGkcb2tMW+OKdGumXuM54
z5TC2wG+w+4uE3Ug4ppSSJFA0DaCgG8jNM6+PLc9wS9dXQaQTLsfeEbCSze6735mv/Qelcw410gf
pvq+5sgN4amdrACVXDeDJA6xavUhduOF7kotIehDRB84uPsH5MvkICWnOsuDewYLd76NjgL9T84G
BHLTjMkwN86lSxKgtQRmyvllxta387DU7KM4PdEtpfXS6pGGAnq4qT1L8GTnFSKi+l5F2TWipLHW
Pm6fvTMBYXI7Ir/DMTfPELIv1NPxjixo9+jD/E0674JIsOdanRrbQCPSSGZx+nSPmpnw9lHrOXfK
QRMl63xCUOgjqHSWzI7hjVGjeVu/VrURPQE62dCz764+0VlipGDE//5gBjbC5yCV21xa2wogb6Kp
ztu6qCmyh2ST2YypF3/3Bi7Bd8DH055oguo8pvNGK7Q0JRBveqW7MnBprTnyefII7+oVUAMs7usx
jb1DiWVjXbf5TZ081yJmXO7DQ2wH/zR5a7ctzxm8ktOcNmcBQ/qenuXKxbG3OLsHm11B5Xlombn5
vBdFN2XFJdmoQM+s6uXuWN988rewfC7U6fgwTKjhY3QCRAPRSzJqmHXr1Mi79YQMdp0xfzilYfUz
N6xp25iGQAuYsS6YwJOYb+PysLrCRmi13I3K0aajUKXYrI9uPpj+RRDTvpndqaX+4Fzr2ng3jMl8
kh4b+DaLs22q9HSCf7YJdRezyx3w/C//9HkDPPVlJI1il7TFgCYtEvOJ6Xj/97tJUUVHs1+MQ8o8
TcvN5z2hUButMNT8/et2SqONCTgKiyumFlkT/fN5L2cfToUvGc04Y2Cz38nxFfMtHXFJ4Ghw0sGv
Kk+VQx6KiB1skAWQks9/8z9Ll18PO1z7t0GTfLDMO2uVePq3537+gM+bX0/440tcThnemzoWhHOw
B/31lEpTz8Kvnf/8gZZr8pTPb/zrroXdju4bFIFfz/7tmz7/0TUcxAYNjtY/X8Hnw3/8fZ5rlWyB
w3oBeZWnsCKyshWjXv/6BX8841/9lF/fYo2cuVFrYgHleGQhBA8hx3TrF5GNf9wBwwSfEuvT8nAl
cSKLweNFxvVDFABhcQrAHp832sclRfMUqMXn1+7yyAi9CwxFWmxxCbB5c7Ks3xCOyVV0Mh7T3H1y
MASsxXIEcF5982j5bFUxkUvMIV6cGGvwQFCzwfdr4sxckT567Qwyfaz2C3hoOqcNyviRwQItAFxT
sTQ/xnw+1v3wPcwKTJo4gkgq6wSpP5leglTAqYWTEiwZGIQ4irC1Uqer/lkmGD/rpHyMIv0zJOrW
U9UmsL0ryZRfnCKBc9gnd3Rif+KrbProWo0IHccOhnrpREe23W94gjOiUIkyzOyvTmOMS8OnXZm1
8aVb3F2AFZA2lwdIP9+SLLPpfYzgLoyOJNiAbM+6nW5h0v30HQpgz3rMB/kcJ8NTWAHc7IQLmY8J
Qu5HdHjT4RtK6E1QsDNyRPlayx/uSCdXuf0lM/uDyI79IvUx6yHehGH7Q0LKDO3xrMPknBnBXljB
h1heM5P6srGhXrlnrZhYNyrktw2blvov7jDpdJhNSXV4xO16HkYPXAIBSwCMcyUvQnUv2N/tkGZ6
Wr3g9nhQRUOQjJT7NjK+N640cRBEEMfHR9ean5OiHw+WJI+y9oqbtm4OpVHDzvQ2SeInJ0g+wSHz
podywZH3PtweVF4JkVvrkJxZXFR4Qhz7tgrslLTiRT6U2nKlyV6qJYmKA1po10ufR9sFijbMO/dc
U2zBtATy69GH8KrZJj1gJCgrpvzH1PXQVs9TMg0/BVtTBmmJa39MxrCDp3y0Op9AxuHg9d5tmxMw
1tpLeX5nuvETnEdzpeFuYTCKp9tKAY1p+9vKJQEWuLvXfvRDI2lvGt8Gr7pJemQMRSBfIKqXIn4d
fYy6gY+JyS3jM8PxbOsNIL9oIpB2gRbSdcqvhZ3xJyMH6VlI9nZs6/UEkHY3VI4Ce0PUwyAqkGK+
N5GUEBvLyGvdlQwhAPYTrFAqbKgYcxLXtXayoJAPlo2MU2C8rLLvtTGQzil6QNcHe8kmDA1yG7Ok
gT0T8waWQ07/aWIvyE795PZEczx4RgT3Zna/6y69SC3btRh9GJtVxsHo34vaL1egBEgjp4J1EUVv
yWp4jgq9z3GPsSk7spcgNrzns5OmB0iJABH8//6mROnJmT6fsU3+KKIdpJXHIvV+ImUhkLsoTx6q
E7I+gd/5nvhoTJvE3maEqY4jTdJRJT06B27rVKvYlLi+6N+L1yLFLF9k8LobfM8b1TjdyhxRkrKk
JCA6IRgyf8K74ILMq84YZlC9BckbEptjh8KERhGAWt6CMjcUAtWPlIvcTiznWulkbFpO6IHulv98
PG2gUTlbptLeJi3XV1zZTxzwrDROyKFVt7Ddib6oC1p2VUqXoZ65OBZ5RCE0YrxdCFhR7KwLWDO0
GIoNunHo1zNMjxr+a8aogKuZJlXWDG6QeEwO9EZzIsszDbhyp0NOo/i9od1zbor/4e48mtuG0i79
X2aProuMu5gNCWZROdjeoCTZQs7ARfj13wO4e9ztmpma2X4Ls8AgmSKBG973nOek0X72TNzlYzP6
ZdpK2reQRLz0GyCAeWfmDSbypn4KMjh2jZXdpe1MuQla/ejSoBq4rhyXgh1c9hJ9dL18kEDx6X8R
Ucxuha5W8KSs6Udry8+Gegjfhv7DO4QNDntoCZtkHn919CGbNH2M8bW5Q+FtAyd8WRrSdLtwW3UR
4EEnOzQLSWP1zLkpKJGh9lB5Bizp9XQeMerkyXYakpPpEfmKaw7SYrf8+Z0b+17NSr0xoU1LQgHr
gB2zxX5wNB3+Q2IvW1vcg68cdsqpP3E9tAdkxeGuFqeWRlqT5ZyChkXPz/pScDHIsL3YSrsbl4I9
lkQyyHrcRWXoE/3hMPriTpLapxElN2lWfjZLPd0gFYHuR1NerhDGkf0DzACIAdHEOcqxq06BMX3W
XEENZWdN118VgE1khYjmxq8RR+U2LfC3lw3EQ9q7GqXvlJNOUDoVzldKyWBfVbQOqMhsuwymuT0X
YJvwU+ZsZpZwkHKCFwyjyKIGu+lj+3us0zVOUozPRrazs5mKYFK5Wwkwe268z5QxtNLsFzfVL/nM
1QCR8U7LFTZH3XrvWlJOuL6bLe772yGDqFZAgNwGUKSSNF8iJOFMwpH0udr59B0wQCwRwNovX4X1
TGMNWrVscgaqiRMiEM0+l9qjx2UJPwa0e7cY9YtAHkZTkmGAM0D71UD2oG5AZ6e3tZFJFDVXPtav
aXaXoR/1wcEZmybcmmZlXPuepNqxcndpD56nqHdVD8GcjAkpMKpaCYskdJqSISE8rg3//8ZiGonc
4v8ipkmJPSvz/wy5siB3o7B5b7v/+T9IX/gHkVScMIYJKsi0JYqVfwpqdGH+QwgHNZ5rCHQ1i5jl
XyFX7vIMemO0px5V+/8MuXJ024bagctk+dn/L0ENKRB/KTB4wHSBjUN9QdxDetZfgrxGpQi9HR06
WexespIK9jCxonVhpVBmfR0aqNYjgLAqHQ2/155Swrm2ZU/VMCJVFUrQgPFWcHVDD96OS55fTY9F
JJZ1QmCnnQXGh7NlnYsmbEyWYqdoKOILc3cl7HRrArjaDk33MdZg9+HPkQkPlsL0Zt+adGiVkgvT
kd55NnN5pimg/CRiLWKUjnuuHPu1okQIjVWymxGac1aEx5/Xoz83GnmJBobIScS+TRbvcX3KoBDJ
dnL5oXooXfgJYbuHYPgqqeKjcAv/eRNCncHGz444RScOV4O7rEAheaPo2f558frEehMvL1mP1t+y
Hk0Fqy9p4xAdgdfkzVfULpwpj4gOqgn5Zb0B2JZfmjlA8Ato25kwbkkkjuffR13p56kbbenuKaqo
wBCCHoDHPGcXWli0lqXUHvo6dvdlcAPSA2JX61BhNMPi8ucm0VW8dZyUVmIaJCCIaZL7ZHpQJLCN
6hI78Q393HnX3uaOPRDajPSxSMuYnUt+bwzep1OxiFB0HXaOyL5lM3u6KK5+eB6kFjm5D8GQNL6I
HHDUiVcwlxZsPkMQup72vfciStcq26taS7e6HOcjqVw3RA1BHGh617fG2riGnaFfx2Gy8Oh3NHtl
6Ih90uD4xe910jwTAl4bYvfo9ehGm77MQi+uSrIZ4d1cCdqCCmJdmsTsSaPod0lnfIDlVVh4CZou
0L5dkberrd50gW/aJaN5Y2M9V4PHjkY9TRSZx1RON86ImLZZJMShZkdXQzWcnd2cLcngLagj8wiz
PL8FX9hAgWnUwSTpy2LaVUhHmmE6WKQ4jRbyGTzP0AXy4abAIInbjVQXSmcXbyztG5HFzsH1iDNa
npPVwKcHnSYPDMU0wQucxPFOZMwedP70KyEQ5lVf3nXXRq9AW6c90MP9+ty8vMCJ87vJsImnEvOL
EyL07KwOOGZazDdQyqabwYn5POzsIBEEuXMX7ueJCXbQ5+RgT/3V6WHpbdtlB5mwat7jfv2Px4bm
O7bt27gLiSpOo/yiGUsyrtbsgSR2Z/YmHTa9JbB3PVwf/HOzIIax5JETKmDBrDpx3eJ/TqB/r/eM
kQ5OCiKSih5ZQg6dlI1GHlfdPMx2+DLGLO84N4wL+oTfGJuRi4Xgjvtsyd8TeK9jGOH7NFS3Kz62
t+eKNU9DDkANgmTjUPrCqnWfIok5L/XfnfLyHyuwdDAmdSwlC/fOYGVbDnp+/n2IDNlv8HccRVBl
8/Yz8+DfWYvD2lhu4NVZNt+cJ2nsFpTbziuqslGd3yKvPa4PyYZdkK5bateYqLkYEoi/0Qb20RQn
aSqz2RBlmO/IoCEdhb4KUBcD5inemM90VGoXmUZ9TpablY25Hq2PjR7o2zTDDqGD3WsDSnOAxI95
58THSsl5Z1VtzU5PvpuNzPZtWIF3Xd7lnIfvetzou9+fZE9pvfRGbbsyUcE/+iD2h+Mk3Zpw0Vln
qYMQRhbwGQg56VjXYj8UAH22ZliSLLfmBguaMeeV7opaH9NSAKOMehcWF3HuEjM/wsPeCyyxcVEf
0KtH+1xzJjzL3Yu5YBZqzxv3Rlk8OwEfeqyWjrpGSrhA5rjVJlHQliZ52+lIGhqop2+MyaSF1IKa
CIubVtXR3mb7XJhK4mvY6n1hg3hCdbB0w8hlY6pYD//kD69HrJsBr8UQjUtNkMeXj7TNlhNgWhto
y1Fblo8kH8HI0vPivKYUO3bMdCXXONl+mbzwOxDvkKBHdUGMxgkMmDWcHDAa6XIZ24mwM6ezoYxP
A9P6jsw03Gtz+7AWNOuhNTFrbKb2u93+CnWIkXTepgyMD7OoS+gVV2ohUX2POqn2ked8EfTTQH/h
lRnIUmID2Beur04d4DxgxttNQP6vmyfVEdJ0fLTNbt9Mp7qYPNpVZAMAwSKkjDoT4DjrzcgeBwQQ
p7/+9vWuijHEQ6MOr1MLBXn9GLDVbQ2BunG9t95oy8dhjw7RBdPHsHA+58Qxz5Yyi53NBv43z9PI
Y/zmZNBngrMjXU7QFJTxPM1UHA0Ks0GNzj5ayIjz7eia5ZGN075d+KRe0dwMCxeY3jBKBYfCWy8T
3Q901J0rIbcJkXnAUEj0BnY0ZbrRjqk+swoQKnoSHQMEIZ0hur+Bvubo9kdhK/8PLXkeaUCzzBYU
SOwMfMgWJmh1ihR9Zi6OM4JR9DtxcMwc5oKqqejas5lwllLan5v1sXbuH0TYdPt1eFtv1uDxP3fZ
ZVbnPNYoMYRu40dlyNzaV8f16g+FzmiwHq43nrQlvXh3kUt0N4jg2XwLiGhr1P160+mIGQzivdcx
iBjSqxN1xAMVMt60hrojYZjUdep96/+7jrfre/nr7hwI7VA4OeRdypeu3OpBR5MirRwuoHpiL+tl
b61N2X6tUK83rQYnqc35REoRWje6CzHW6OyvnPXXjoz36GJYmj8X1Xg0imcNFNGS18uZGQEXLfFJ
0kRfLlO55vHiosfxjP0IYAZN7CGo6YDbm0TRVSby43tWk5zDD8ZejZ3QNRiYazO99FTRDuOS4Lty
x/N5QjC4Hq586fWZP0/r+bHtexOoG/XyPw+vR7gZq5Orfqx58C6MDVIQGOuW5Gbyadm10fKALfWv
u7+PTCc9mXB5+9oJ9d9R8mUagvleP8fKdkp1SQgWswoXvgt/cQHq4mwlmbhJYOAs2ZknVWns/Vwi
LeKm+BXnSj/rmqmfCVYjYExK5HlUfleC7XqULKSsIl7qvevh+uCf1/zvHgOtSkqEFiJdX37XnxvY
/M1RB6b456G/fn59wlkgXOtRP5IUqmnUPNZLr6pySJjrYd04hY7cFOO5UVKHgFjrA0va13RpjuOC
Tv8zhf65ux6p2UKSvD693l+n2T93c5h0ZOPAWRmbeFPoYtytU87KhkeLi1h1vT8s15GNKljl7YAV
R5fNeb3xxAgswut676jIDR/Mqr9Zb0bXLf2JGZm8gBgxjl6BDjBcpJeSIfo8Tb06B2hQ22Os0uAw
obvu66M18Wk44PYpji6H4JlYJgNUKs9/P/Vvr4r7ZBC7EQ3t71cVsNnK6jS7jD67Yp1ylqthPVpv
+hxM3O9nqtSZm8v6KLsWlBvr4ZpPTgJdmUNE4JqZzJHLtf1fv8WgRL2t3FFlFxIPU7+s2QtQnl8k
KL9/+b8/8udXBjE89/U3ro+NreGdene7PvzXq6Ip8qbfz/w+XP/3329kfel6P65dXrXe//0//vlV
IsHRakinKy6uCyn8r9//5138ftt/nv7z2/8fHivzS+LWolF7NkKnOZimlv3owp42HL/etZU5H8VA
batAuTED+QAyUN9aiSBvlSwpLInFaxITaVbK6jWtTMVidrb3RSOsgx649206Vt/YCn+xRH/v3Kje
zZGR4IDVSHsxeLlewijNkbiQehW9gGESfp+kwdmRJMVFPdq8wKay1VIGzmLyTrqyezbLmJnGI6tm
ZkbZOEo9z4M3+H0t3vChoVaHUYzG9EKS9EWL4obEBnIvKXdBisUoMw19u880Jj4H3sQwpbua9el2
7BJyC7quhf4PPVg1VXaoiu4XOud4UYvDfhLqu9GNFBqdb17SEe1RJeTLumprNc1+GvUfpgYCSu1V
SePZqKlqzQ5BPW4PZZ/L5Zi26ZkSeYE4zLrg2e4Z+uLvkUcEaxT9HKYPSLlADwHLqkRT+7CI3jq6
MAhMo5NVsyEtiLUMTfNgdtWdXoUdX1UNsD3sfzpY1Csh7YMRUJFInGIfNuzcAPG9aa7z09b8xlkK
GPnE3MqPLjmQjylJhGa6txtUhW2VAzTOnF2UmR903R4kpYlXlX/Qx971LLnupj57z4muEGQ7+GYs
7uvJnejwmwYNObfZUj1mx2H1KLecH7P0BEQd2Z7KFOWnyGDoJiY0f3bZh7Gh0JcTiQLEAkwJnYOD
9Lp3MbeRPzbhK7r15JLSL9pSOOn8iu3jDmIT2UwpUOjc3o2Um/dxRSYnHqn3hDP9nDBTA5JVM44J
MspG/SVwl6aAocGeYwGas1oFl6sfxi44DwKUfUSL+ziE+pM3NNaBJJhTlNfWY2x5T16V3Q4SiFsS
Ar7o9BCQNLL5ehxg0mk7STkDwXgA2daRB20goy7M+xvCIoKfmmpv+FdvqVqTADM0ix2eAQ5eYUuN
lWEyhmhNhqSflBhubAvxxCzuZNyIUxp2zVm4yY1Q03Qnca9ilcmQvQC/IWyTlKSg3FrovxVJwXoJ
psMa6Bl46Dv2o0Fvr0dIacD+tFCEnduu+zAWvr0HH/Y0VG8ahP/ZpVuTmXCQE0B4Nloa1kSdfSVN
cPF9gPwxZJpcLEOB3lbuI1y0ZCLwOYMPVNjpt9q0P+zWfrQ8Icg6Ld8qhijy9VKx8epebIdFgmIQ
7HAV4hpjZdm6I7tIyygbXkXzN6MjQDv2lmQaSADQq1L9wSn79n4qvkjFBWTU0nwwgKGNEWPfs3tT
C5k+NlWJWW20KGBpP2dK4EUc7LOILJcKM4KTkKCWh05HdAURJFPaxttCtT+RSNp+YMkn263bY33p
k9Y6WBZMM3Rc5Ej0I84lLVtUvwGXm32eqWqxzPPwUS8iTRXctAiH0PP2v1jkJhtrJCA4YHAqc4WM
LQNT3NPsyFt5zvE/oOBJbutA73ZkTP8oU8EcgLOpjSiF40zAv1GzCO2o+xhV0dChCt6g0yWApZMU
HPoxGsRT5WrBmQTBfeRCIOlq65IKt37QRnTFiT6kYIbbn0MH1iZgjCIGO0e+QZpvZY3sorv2tkiG
e+yhDraAwwDRcOgxQEkyG9CliZ+xY1zsySQ7eIjf5yEj4zkS2wCg7AarSbAvpLoSyvJqNjYNEjAf
e8LQ2eK+KpV9VTHCSE827hGFfWFrnL7VO2UK/iZFfwEk53cZjEfkqc96hFCFJtLPvqRtXc4RznJr
ASpaJuJqAldhFvqwonqUvzetmTsHGO6PChgVckYHI3vYQbkmyWgvJ8SzSQVDXp+rXTy+9+HwY/Rq
YteGly7MztSvsOW0dPdj9YLSMt3kBpK5NrpM2nhXGM4HXiWQfnigXPSICnlzTfutdAfPH8XXEFXC
B+/95RFNT2IxKW3SVfti5vSLK6h7bTXf4l5k9+BF8BdCXOGj7Gj7WcFO03M6pmlV+JUJuluyPvJp
6n9Uw87LStxPvQLn13eshBtUaGw9Paaq7AD++EpsrbczwWsQ90D8jij0n8QZV1AJv1lWjW2rJBai
bNVH39LyELLiuoAdGUc6odnkrRg/lIvwM6iINKEOVZVYFp3eug3beGnw4dyZJm9Dy8/paHvI3CEU
Uou+W/Z1zoPbsfIoXw9Qp62g/26ZKVEGYC6bwb70juPc6kV0bURZYHy01B4lzS31Zm+fLOy5MKRv
SEAVsUBT9UAn8sgsXO9kZ+0Tl6x7I5nfUH4AO046h8aZUfgRi8bNQBt2QxY7ZozFGkiN3YzGdwuo
Nyq8ZYmWveL+G1kzGr+M8j6ETLG1iPL0R2tiKHwlm/fSvldR8mLN2nsn4/o8Bn2z1WeVntiu3uII
Q9cGHNlU+tWK9OJgV3d5od97c9P5hUzqvdLG3Sy7cht2oY67j8E4ounXK/MFQG+56SPmZQoIj5Zm
vrgBA2QaV+KhCov+0BSJSZlHe7RKdNw5Dg+lEOP1XY6+oMQTOSYwviOJ7btr71OgfIaLGH3s55tY
5PdjSchwwleWu/gKQ4j4kGLIV3Ddi1aE0akEhn60mgwWMtxsuBms/Lpt6LovVdpc+iK6d+O6vZTK
+lgUEHoFOduKoV6Am4CIQS0wgoLr9OCxAl0UKBiDTz0an/uZz1GjvYZoHD8C89gin2hzX9asYJXx
qNvm2Q6T2xn8qKGZ3U6g4NpV0I98fGO+pYqPrBwI5KuJQo3gBVH8xQBjewD+FUGmxpJqK9s7MTU5
XTW8AqZ7SDwky3YZ/mLPQRUfuqR8a7TiUVah2uhWPFESrsBIgDwuD0PhZqiyYpZPQshdapj7qh8e
2eUyUXPVNSD8K8v2KHsCRR6tUKA4mZ7Z7D1ho0tvhphEF9r7OfEnjObyGi3bkDl/hAmI40koX/fS
+TqZ1YMeC/2i0UqnI39pk47owqbqt8KFOoStsnqQqqHW7Om7OUT6QXIu3fO6vFASRzKVsrp12fNp
3zQ6nHSgR2hvhJNuy9TbU20q7sNYunfQS8aulD8YjgBDs5jf07Yk5r4f9VvVpJdGiDPmixbmbUhc
hCronGYxHRgizidkpaUx4XeaxnvXFPlO4Hz1qYHHW8JqaV4vIB7LSZK93h8NIB0EPZWXqU2/kCfG
9G/pIoi++CwT62essdbKXLTZyIWpGmcCVDEYx3SAM4h9xigrZ+dk/akaRATrUIeOwNDAgCjFw0A+
ZZTWxAd79gnLhu9lg9yxTNJoUqe0SAPmPru9Ta2oYe+FnqRUFCili7xbE218gJviA3JqToPeJAfT
aTIa0ASionlxEN5sOyN29iWdG+aOj97JwUNkjMqxgXPCboObBDUFC63oK26vCfnXOfMry0jy9fLq
0XSeiDfSn4NG94dwaPfSc6utmfp2XX9vFYXzvjNeLYPFvXTNB7zxb4jPfQp4DzoMOfZ9Rbcb9Zm4
GlLKkQPOj6WhKfxjqHUFn/gUIQfXgxCbWtUfs/Gi+hQtuws+zhof0YqSnIGWET7w2e0jRCS5cd/R
6Nx2Yvy0C2/ylTeg6eh5SAu0ADXV/Oq5y74gMAggWnQb6HWQebU/iFWLcTfOne9WgiUMfTF0WnmP
rKOYmG2GLnue8mbcunH+0yxcQqmxKLEfgx2sx7BJy9o41/Uv4BMdUKCAyNK0P8eTPJYNNvfGpeSb
oks76gFywcStIBjKZMcuB2V2Dz7DzK+Zw/+clXa1lS2qr8G8E4gYWHWlO8SICQ5tGBd4DH/0jP1b
c4kVjVLne9MlPQOeh/AP85VO7Iczds+oeB8sOGRjPVNjwMuzDWbk04TOmNP4PhU5f50h31SO5Ue4
AjFb7cC7xVGWRBPZQP2wo5B2gY4XcaWiGWspAOWePOH4Xf5KYxPayR30f1fh52pzonguKo4/bGTr
uOsQQNvG65AMXw3mZXx19p7YlV/WNN/m6fIF4uTnO2PbZgEpzZtpPxAyBw4HAksu39JZP1Su+tXn
44sRhcRIWweW9e9BGmE0lyyWC+k8ChiUxIA9pwkJJ5nWQYDsD0VpT34x7+1U4NzG5LQpQVf6yhyv
JUjZMgiQCLvvJOlieR1CuZsr5PkxRvJXtMYtrrdSv+mFUdGirMdLZ93SGgp9ZyYLJZrzF5EGfE7Q
2PjKiCvOpjv2LlSCbA3z3q5jFJaUa0TXv874D2/ZpRh4CEC88ZFVE7a/orH2kMg/6dt+RT1WgHam
8BiiOAcG9cIo8bOmebavckhPKqy5MCIgVpJRO7A9UPcYQJSmmERDz0/orG/CjtaCtNVOavWrE5LI
4ida6D1y9Qx2lbJLQV83eTT0svinmKN54+b2dzQnBPCieksJF5XxEhlB0Y9zsnWRPo60qzexwpxf
zDEINoqJbVN+wQZIt1E0Ie+dPvSiM7akY5yCYHkDQhVHPWr6DQEocPy/9SERckyu0Kv7N7Mznxrc
GAjZH+BO3cmEbylPQkqpOVpISUJux/zERr7uiVSO4+gldHFdV4AEzTD1ztHULRyBiB1yFN5Lo9QP
UQ5FkV0oKwDIozsgAgUrcGyCcHCx0pDahGDJzOSEq5HVez8WfCABU6QlOn8obQC7Ib2baIJiLyb4
6TFOpJuUCkNsaymj9vAO0w+MOdFkaLjokWEMz4bkFcpAZOjfiVxAUtjitiGPF/uytY2V3t7C2nUz
jUbJ6FwN07UvC1QYhRoposAbaPdfqD5h2oechWNC1LcKN4XV9y/xZAfXhvh3Dw2cArADSrRBcaZ6
GNOU8lJm5Kly93onxE6l6RcBmTQma0H+UxHuWzMKd5FLPoY0B3RjE07evNOpJJLRmwHx3ff2I0FW
L/3wJSOq3o7+Mth1D8HB+7GIiVyHWc5UROGU7jHI2C3SJ0JIxAjghvz/TZbEW5pfp6hyb+1KEEhZ
hvpNAWafdMiC1abFygGt51hW8VZHrYZ+1t3mXnsfaTQF69RieEjuZVT5gB4+9JB8ckwvRJvojHy8
58j0yl1Nz1xnOdpIcV32qNgxg40e6DUXJH/SKMa3vm9wFkPJTTTDQN1qs/x2yOurcKx3gnyWIfN7
GVY7gMAveMG+urz8WjQldh7fqaLUN+xUAr7jto5fI6SOvhF7EN4zVufaN7zTuH/x813d+NPK8ns7
n+0TeiR0maw7cZNMG6M2r6LVXvAk0yV2oDyoQGz01zzooT2VisF4LqCHRZ+aCuN9nR5HdveIb6tn
Js2rWc0Pbsjpme/M5XuC2SHJNzf5G6EXbFVt4HIPOVsglRPIFxuEx1SszeSjOejfSa3F/IH8xXRO
VUI+cWS6TwD6R2LBrqmNxCADGB+H0T31OIy1QwpngPYpMou6HZ6dKXmO1fw4jvFDGE+nuKtu4f3t
IezbqfG95E8IoEa79WcFoCQcCIjEdtGa2s24SKSL2d0vG9OZ/CcuXBa0oX5HxvK7EZgvGGcIQZn7
Q5/UX0nkNjgN6jPEbAJLtRdPTsfKFlcFMGvTxIuKLODPhVOOeVc9GHxbZmDt8FUD1Hzy5vm5tsbk
qJN5ReOSBSK70q2bqHzf5ZwxjVWUW89u/G6WgLGbH7Pr/kCGSAlBvwo9/+pb+cPs+4+i+BjaAM0z
DY6cAAXaSA+1Rr6aU3wZvNlsrr5I53nK7PK5UKjnqVjixyjcD8n5fGjT/nvBApvEJoYkwgDSDUDq
9yxpTk3jPhUxLSIro1AwnqypAAxYPdk2gXpEKrt6+zS4+T5CKeeXXvDgjbhx0XF8pV76IMPXgVA6
o9Vuoi459SL7rARdpWZxpmr9HskIIR8hcNFG1TmGYIxZhl6/afF9Ncff0679lYe3Jhk7h6oi7iHs
vGuJo6bso7tAR7CgmThf7C+biPFtaC3FKsOEzWmUW3poVJFYaSMXR4cJfP3NtFo8Y9+aMdROeTc9
aAFbQRfjYhY/zvHhv7cOz3YW7NH/WYd3/6so2ilT70X8n1q83z/4Ty2ea/3DkViSJDMJ5YV/1+Kt
3CvWyzxtLPyqf4dbGf/gIYea3r8kfH/gVvIfwEFR4elo3qSzKPj+xd36J7mp/ev+v5OcQN66f9OQ
XNISTFcXhuXquvM33irDfTXnlZiOY1Y9sX6b0QInTzBxSrTtWA0cuQ81gEh0zPeGAJLiGVa7X3KN
iX22AeC72WPF2rJdVkjdYJH53YGZJgxtlzvYQd2RC9cBcXNTuu3DIDGu5VqH3CnCTulFsDNucuUQ
Dhaw5sx7/pnY40KTwCjCTBj13ooA+VoQ4+spOaP5XSilPVODZxd1Z+u2zuzgvvxIGhWfGvwKG7ul
TzxIkiRIOdhRY4/Q61qJ39Zp5VsIug8TgD88uuEbiHWd6oeNoV6ym20GJ7lQ/XlJosc4aarDJNWB
C1XBuHK/R5Q+DnrX0rwMvwD0H1qTS47VxDabKvKaSgTiqTFqGy3LzgQTUYtdzN+5ygSWH2K1WoRE
G1EE+J7jwiDyzxIgH3SArCzrt0IbAZMYzQf28i8Y+rVfmtoL9A66OIlQm37Cc6sy75SrCI2KY1wB
C2Dvh2d3ii1oeeZ1GOmSpJT+iwjFnVlIMlOIv/N7y/VOY4q9xpV9fZoJQ9s1Mo1vpwj4SYLrrXTU
lT5Ud9GdjzZig28q62pqpnt1XCyJY9L27F2q9IBwHM+YUxu+Gt10v1j3LAeXjjvVCy0rw/8A3XeL
vRW/wFKyNJP4zTJszArj1IHAIoqJTkLrlzOQvtltn525uqhmALlXeccIxb1HMJ/Qus9Ah2WIhgJR
lnPXSze/sy1W6S4p77622P26trvOWaadkHvf2SWLGDeOjFuJg3Msre+unnd3QVjdoE+pLhq8T8qF
+hE7KTgN4J4mKe3PZCqAeh8TqH+DvEyz7QLvaE6gV+k09sELySjkzsJmo6MQ5buJevoeoyaTdBoR
FwTtZOuFNcl5jqWOuWeMxz4rmaTQsh/q6GeDKaCJF48FKRMHnYnBLrRfLIzabToS69VQf0Q4bT4y
X0aD5p6SGTinkdDdaGH8BMNY7YWT6UDsKVnKjvOEhdqA7KnrfXxH973CGzCMRn+acXT7dPN/dBRw
jgIEJSZvh4TXukPw2YlvI80JiFyGt0XyeKXI/XMoAn5kbJ+kU4LHbYMfqJ6YMIsnYrU444r4anlU
5IacqTRNCVw2hPB1ZX6TTfbUzqL1kcrNft8yMQYAmxuC6Q/l5FzL93iGkqjGkfQU4wkKaH4Mi+FB
at5e6PWxdwzDb6c8PGRx8MyS45cXE72WjkABTHs66fCm3Dp9Ihqv3uWdWCAPxVeOgXBuabxEc2By
vrACg2Hv6WFzY9PV23hYobdFy7iF0O3CmzUf+JQ/4oRtYBHrW7im/S4z3I/aLQ+UQeo7U8rnRm9u
2gYdE9LnxMfk1l269EWm6H0CcbAqtEGdQ9jeYk9UP1M6mJt5pE82kSMdxYJEaVLKFoEYATck8VDU
mpNvQa1jw8JcRj+qmCuih72RNX5AH866BB5ecAq7+mZM0wGsg/VhOiQN6OjIilHVh8FlHUDY3AKq
ks8Fqlc2VjGd3lRnLWaRqDVSOU1BsMa1Tg83DtE7ZeTClTZeZFSI1RjlR7ycGpU/AtPn+NiS00L8
JCVSWbxkRitPZV5TeL2kfX2IKJ2SOh/RTz5Y2JmOkMD9GK0ucQz1N9sbCMTLzPpQgkKthYlLh8VH
N/UxddwpOg64fIAT2c2xH2lixirwhzZmj05vZKdaktEKl4av3b7iEt+KoXvubAdq4uAtIRUMF3Me
XVStB1vHXJSk1oOrDMDrA2kqIS2BMpkASeEgwVDnPX6bMwAGKUpkAm9Pk+poQLg2bhy4DSOry8kU
KbXOs7nIWwqJZsk8D0NKuXXq2Mr3YXlNndjxO/sTNzIbWcjycoL6IHP3U5M2MqE8OGhGzvnbCJJO
O+LkCZEgiBthnRP4s2v/tHL9UdDm2vRBou0a6kOOA7GsLuOPucNQ3MfFW7eDFwI61sX0E+oENVLj
6gKUtcHRZTskVFzvOjM6IIFD9FGR2VziTiHB8aRF7ODthLW80flmaH7VTvGagqXbTA0rabOhpKVj
WAJirWO/ENTUZXYN5vTRKMkIhCYgt0FjPplGfAXqlrP5rPujhqlyw0LkoAS0H5D+Pk7CBL/6tLeB
8k3kRZZ1B3QKeXtZTiYy5ttOBQ91g54yBxRkSk6ihYcl9e81TTaaPlO0DyPcx5qhTh3ahTMb5W5n
IwIfMu9JlISvkQZCdaZbigykR82eZ+zNCtw2tXg2Hr7H8TYu+IxDpzyQMFJunSB8INvlVBjRDhLR
A07wU5lwyk1Fn22jIP6hUGddQzTLSZ/yp9g9lig6Tpt6hCkozducMG2tTVH16zrGTUmCslxyWeQw
fHqqpgXoHYwkeMdf9yInsqDMmrKunaPVY4OT1tNnqnmh35lhzNcD9FFafhemWAPdE3VTZ1vbb/Hk
fdpRrvt989p6RK+m3T38r7cQjZCf1O2dltwwKARb3YUi7VA84w12BbY/knc0YBsbbbVGps6JsNYc
DUW3KxgLyCChwdd2064LsPqw2jhkVXCK1cluoFGGi3zXm9oPdn95jPE8BQpO/fxGr2qWI1a47w2Q
mnkH3U2p13SCYBOPHhJ3Tq7ONMGUYE5M0JhsRWKcwrJ8QwbP9pvRDZqlS2h4+yJlE1A4TH8aY00W
m0ZSR6Fe5oR2RkKGHgxjKiqja1zCDiAAmjMvIsSnriq+9571CmEAVZY9FpR1irqmS+/s07wYkak6
B+JBwFh5zxZwjg3X3CEQ084BYw0imbPPSpt9PMIYJGHHbJpNTsrKpnfg7tD8OAuveAk9MZj/xd2Z
LLetdVn6XWqOG+ibQU1IsKcoypIlWROEbMvo+x5PX985uv+l05V3kNMMRSAAsJEoojln77W+tefO
ThlNCJbkYuysfNVjD9ukKPgriryUN6m9Qvkcp2NToXe7LeQ+KVyU+zgAGHLaQ8oFHHVd9s9CKu4a
lVNWCbdSeCbz32PHoisitzk5swNld2ifeXsMFLU5LoONNrTCdkCU9HxIqsc87U1IPdQwpAJaaqHl
Im0xXt+k0VY12r78IIoUg0tlqxT6Sqn43BUHoWsgexV1hSsWck0u5DPavv6Bj4PoKPGg3CXX5Ht8
vuft7bSKJLBTNafVIam/S7lsOTyGseodbJozu0pJSUMq8OTlQWwe5ROI/yVV3gUwRlxiupKqW3cp
WP38FZ+i5ISaCPesNd7c4tgI7WqTi9wCuSp33hZ/7JPv+Me+AE1c3hrN/o/9t003gD6QJOA8YJGl
GKjhO1UmwIdGLMIURlJlw4tZy23TsZ6zavY24z8qRPm1SslhJmNA5XZGBuHyKVW0p/E5T0ESFnKf
6oTlviWS/XZMyLU/3rBJ6TbYDlgtKQy8LVShV5e6Qbkvbi2ouE42/6akTOUxJt/wcxUC5IvA426k
TFTqx+VaKrWmWQcduDP6n59a1izS/GUcOVvtgpqu1JPbZXYIISFZKyfBTf/5tYUhPba/1+X/PrG5
mlMrpUFTTBzlUnosRcVy7SY0Hru7tMIfrC8mtcJPIa9cDWsYVJkb7oh0wKzvdC/yNJILx0n4Fipx
RhUWYnU3ZlKjVZAziFFvkPBzEs1kZx3lplxTxaY5JLVKzCir3gBtXVe7TUBQx96oym+K5/YnwQyC
kG7vUaM0V3avW6VqnmDgkO8VbPQO4yuJ6+m8TF+09mzOTfrFja2d1QSvTdBkR0cZ403NUBpiRt1s
KydIEHrQLTUrqMoGPCY3fygM+s8WSrddVM7cLsnxFNdLJnOYyDflIkYeOnVG00INivoIPKCbJft2
sX/oGlGiQ2/7BkqllbY49IAT9VL3mUY53nDXwBGSgzYxighT5YDgLkZf0KanURRktSHIL7pecocE
R+Z3DlPrCtkvpWDqkVZY3asWTT5ye079NHwb9IKM5QqeWRQ27SbJdIIwwjk92mPxizP8yeRGf2jQ
da8UJY72vapm25w+k5/BrCOJ6tq1qugF2uFhViAmem6wRkJC9Twc4gu8etpgDTJYgpPQfaZ6V+NB
Z6pZCdlnLq7KMP/QgkqVp1y97fzjOfJRT4g9b88rW/pcjVutG8O7k49lUjUqV5fB7bclQLNA0M4W
F82VJhZy83PBtASfXMp9vge9kTCdwTi0YA2JQPVVE4VFr/c+SR+I/a+TYK3JN0JBVn2+ZSMwGqmg
s9nT9fZYIAhug2C5yX215LsBepMv7MWrb29x2yyoLmMagRvXSoRcKmhyQscrkSmVZKnI1dsic5N2
N9rjIcnwvpgWluNJHv8utow5K2oxBQWZJvbdHrht2o2HEqBB4bLrC+fzKfLRMJ3f9Ra06u25VVuZ
a41xHga3/zBb8B+TkA4FqZIODERCZ7TFxK6Lb0p+D/iIhfhHfNlhXnrzWq7q4tajGtaLZtDYwewI
SkgsZkG70WnmoPVc3PXgOaRJi9jVhlS944j5f+8ycJJ5yozLS7LCMTZ4FV/xH/tM4BfoqXSwmKUZ
+EAwm2Mhbr+E+YiPjHijBjFEnuDyUOZxfFAgGFQxg8hxvtNFmrM+8Cnl2iBwQ5ky7kPhcaJLSc7P
oO+ZuIabhlNjxSSHYrT8CxZ5QaTeSkK0WDSjqQu/RuTL3z7Zs7UtK+NiNAoukExpD+7wNidjfxx7
ElUrVd/JKGfdjhuwa+6DIT4h0iLeKkGMeJLbUwbAEYYhnblkCgkHQzZI+GWI8NzEy3NwU1z6UPTk
AjmFme97YTxQcwUQVpjMJUjJ7AgnlhALsWgJRVk1Dv9umUYtXycf6C0SUsmDFV6FRC77tCFcm3Qf
RHP8is9nife4/Ub5u+QD/7rPlU6K2zvINfm6277b5u1tbn/ebV9Sc7ICagc+4BBwdntn+WRHWqs+
//bba6LMJUZI0ze3XZ9PUXTydW2rQx6GePpIGPBwBNdqb6smhbfE+V7OTrzpufUyxedUxrZSHile
ReXeFNJOubNcJkCcUGHNJLHJV6RzInwJZYjv3sRmt1LlISOPXHmc3BaT414A7erbZkkI8B0fEgOz
nStE/jExrquR8COsKrlg8pYKzUZxH64Sh5sJaCQU++KPUJvhcdSRHLvQyULydDApOTi1CljzrkvD
xs0hFfIRyqbrjkYO6CkyG8Jjyc5KDrnw4IE/u2pZ5xEDtTAp0HBQy/fgLo4FaVysbtdo2bHKogH6
V/6r6VCq/q/uBxiU8Smd/3s/4GXmUlKEv+dc/P2av1sBmmr+pTK7dk1L5b0c4zdbvqbxEDpXw6BR
QIv4H1e+af2latCKPX5Uk4x7ohaoJHXR//0/pvoXN1wK96prqKpDO+B/0gn4I35LdVVL1UzDs2iN
83tkKtlvoQjagqqr8erxYtSv5Gs6Vo9Fj2IU1ZOrmn9+9/8aWmmIIKvPXInDT5Fh+edv+yPoChyQ
Cg2H3xbczb8mCKvPJcwTZngPFv74YmW9lOkpvDN25VPMjPAVHepHuIsPJmOUFRJvCm/n8Vk7Q405
QHUqiSvAgLjpyk15+u1L/G+yLsjd+oNWoAoeAt+bbhjMSPny/kgFnLVWy6zM1O6cFl5AhZycuw0L
bzQm+Iji3BtCkcnInA0H0BO20Omg5POQoUK1mmMHTvMo15IQZRG6MIhtuqX5tVmg/+vj9CQXA27o
bYBHrhaTVUVMWw1tGdd41cq13AfC0F5p9lz5dSIQTMiDIfnUYujCLeJ2tfu8ABdU1jYkIhH3IHxm
sZzYxBYea7k9iMmP3CR840rwyIh/GUsX9tJlXYJDW8v72G1B4aw5zk5iExxVXlIxSZaLnDCQXYW5
9rar0fBDrxbY9iv+SYA+xcVLFRfY3qEuQBEOmUo3OUKHw6+0nFHfF8R6yQupKS29tlzKHaq4ZS8m
LY0o02ayh5tgZwzDthSTO1PcypWEGZ5c88Sa3Gybc9lp+sFqQe/nRtSiHhQR13Ihw661San8UaXY
4Il5ewC4nauoiczwtl2aGTLCKXips3rf1dzCAUNhtRaX1oXOtorocyt3dYtCmZZ+q70J3Pibq9bt
MezSX0AK6o0ttuQuubhtanXyao0UN5S6K1fy48LpwQbfCUGl/OTyW3Gb8Oy0Oeph8Xnlp5RrAQZX
DkKxUwU0us2X5PH2CfVUIc5bbjtQh5mmMUOsImJAAmH1dqeKg/T2YeWaZmbZntNhMwv/L90SRpti
La7LYTeYCz72Otx6zKHlY9TvQzCwBsVt+m620kLUjXuYxAV8mJVHpOrW7cvnz01DFARAkIsjAd4I
YzCxJo8OnanLfqQvIvd/3u0GRBqdxzEfYpKguCdHXmQdL2st6sjIQnSIpEchCdirLYbIXUpARI36
BgAjBvkR7R7+7LnexAsGFPofE/mqmHNH0yHFuVj2jvgb5GE7iL/5cw3vbG4F3fa34/W3WzCGbHcL
YfpO/jW3waDcvA1Z5WbQGtkqLhdrP8wcNIHLpSIvOXLkplxIeslt84+nZGZF1QQWrG+WfF9yKhzm
wqpvIYvd2V5JZZJDVz4qp8x/bBYBcBUPoptvJqhB2ozStGEEuraRL7GZhm6qrH+9vb1c65jF0cgi
+Er8WkB/nHXTzGxKUAXHljN/Fgu5JvfN1cTlu2hic50OUYBSgycuGsg2C9nT5vPh357ZqR/KoOSH
RAwzmZMTiS3WJjOpmle5OodoYzdyVS4Atb1H3DJEIg0Ol9sD8tX1beft3eRz4J3Q4i1cCCjiP5/+
8++3zRHKn6J/6SPifWijIBaXZO7QEpcoyMzefmR0NMqPxnz7788rPzRmunTnhSrgWfHBTZqYzPdn
cdX7fDzSXXy0dErmqYDlZIAFcTYQxcUcQzxXPktuk5H89zvLTfmA3Pf5dr+9plD6HP1UdtIa3dkZ
qrKdmBtyLIi3/eNtbvv0EbKNwDb+dFo01YZH+0zMO9zRGjda5rzLrUTsUsXxmkXUF+S+UWOSI9du
iz/35aJGRFQCZXL+G7mihHw28bqC6MBZfPj/9rXyZbdHCI3idbdtufbnrxJ/4W1f2JuRCkLMmHXA
r6r+C4hEtRnEDdeItI0zVRkND/WVJFhr81neE7c+WVCDJCMke/pU7QZ8wlYNETldaAdjugT5pXYz
/S6zYd4mFq6lfjHIcd/e6ndyTRbx/thXxPVHGyP2leVAVXDZizaZ1rK0WIyomDbdiPLTCHtg0uKQ
lwvpFL9t/rZP3PWatJ64XongpcQJwG2SYLMqxpbOA1JGiGnLPhnrfKuTyOVmfblNGwJ3XYAKiqae
ExsvUGw7E1OKo6Ui3FXU4dG8N9M0/fztsmToyDOoNssUEg19IhdqObpI/j1Ng+vSqp19EccdhbQ6
JBWCi86nvVmu3jzOzBQs0qSIX3DncgtRJ4AG8kP+lyxDKcp9WVTLodUvNyO5dHWnTnufeEJ527aE
wI/Wrz4xcJAx954n971uo3A7ksbope1MeoDfa2WIx+FrlHDytmKEJXEinoOjeD1UwZe4HGqyQBiy
iMPB0M1s30wJ5YFWWbzDqJ9HjVtIWzutHwU4ZDTvuWOsO89heozHUwl55Ti0+KQsnCK1KFFIN7xc
LGi4PMtO90M374HWuJeKpLZIR76Gv2ybzDmhANWXWGOAU2rgFSxlROBSOA+JiYcMU6tGqgflMbkQ
F9ujZH/c9qkEVoLTLRDfJpRb5OLzCJCrsU3sr5uOAIagKDHbUC5O5OAVbZfGbyKTzvUIn0RPB+BB
7QFZfHjfTRYMQDB0q0ln3Gr3zj1g4WkHE2vghpprv1qStjeSzSAXmrxLixmn3ARuou0W20Vwbf6s
Ju1aZMyhU1cZjnKtToiGILRcwCQ4CXM+ARLWhW/mt21PFTiZz92pF7Wfj7lcOgaryQh2+M8u+cLP
98gRxPK12ThH2hBcYyvuLZJvm5GxBX9BbPdm0guwFHp+s2dEpEr0rXzqjYcr13Cu0Q0Qxb3bA/J5
ny9ZpvhnJloocp9T197ORcBtV4IBIhbqAqRmJbc52DUquUXuM2ZjCi0edujsZYT8nfHWYeIQu+SD
UUgdSK5hnacGVgtzZi+YIQi1mzGgIN5b1wmY7JYjhVs6MaNZE4yUAEO0u5/7uuYjdDGg6BUVJrnL
yjXFVw28kp141e2B2+Z4jz6dwAYt2wxoEHDKKT4HADpWZ6e5wyXbhcm2M074ZSycmC/FB62lO3yX
mEr0XevbT9mFaccXZQPHM1qBNfgyC0/erks2rOjBqbYZnvtz86Udz01M4N+qSvwkpPr73OvvA2KH
CG6Ki1h4E6XPZnKvJTsEirkCUOneSXadzjmzc7STOxC1GnB+nwuMndO5JxgJyKjn58GpoyYOEsV6
wB8yen4YH9L8ILrFzbRFuDhs7WNxRtuycMdedz+wmaAc+QXrpel2Pcon5Y3mJdHC42PnHKwkoeF9
P9NeTF/Q3hrJikgj2FWr+rumACREKPPUR3hvcMqse4xmKzycnbKFXGAaO0fd2vmhx4cM95RYHfPe
xQX+tUmurfo9u4P9sjpbx+rdXSUXWpmcoms69kcq/uvkbT7jef81b433lpziTekrV+T0gJmmNwCL
a8BbP7WHYjMe0leCb55rH9vkHg8sLrv9sIf1tIqvzsZGEH1l0tms1IPr53favvoeM7HsLli4umpD
WzyLt4FyaLHbIufyq36rMcLu/FJZBf53AmnviwNYWgRYa3TcD8ol/Jh/Rs/Vr/Jcnydm/utmk78W
1spmmv21wyB50Z/aV9P/6PbL6dC/BQf+qni37BB/P3DOWcfyejSmvbNDezSbG5X+LB0ox1+slbEr
8o1dv3YJsrwvY7jRax/xv13vAzR+7irLdzkJgh7uyUf494Ce1J9m+RAh5fkWlmAzNyTRUx6mv+81
RCjvoV8bgu6BVwiT6rELVwmGb21TaQLh/Naczs4DxraH4gAn8NGejtjjEA0ftNEnMgrQQhnulnnD
FXLh4Pjab5fgjL35QfeLu3A7vXUEev3UyZ9G2uin3j4kW2Dy50eQb0giu2nf0T8MDlCXSoS1RDu8
G9UJjeS3LvcT/aFI4dFcgE79qJRNtWwISlS5Q6jILlbzd+cnbt0BFop1Ip/AIdyEofC4Nu5JIUqf
63l9sp4GhIQnbUukyotFZhdXQBLmOJLOJJupvvNtwAcerLM3r/MVQzxonkxzT8H5yavOurlH+7KJ
HrI37QNTI5UJ9buH8+Y4vKsclfVZK9eMfuDs+diPwgOWBEC2BL1jYY01powr/aXYdYOPQM15xtL7
kF+JND1Md7mKjQaL0JnTXxkOLlqfxwFCMNKan+G6+SBFHc4/JGKoVJO2zUoop/C/6USCLGDSv0YN
fzQeinlNgKKX7+n7xx/q3fiu/MiuAJjXTNKe9NfwZ/pUxwhqKBasAaevg0v6Ur+UJ/WBdmO4jTb9
CSeGfSn3KDeX1+xgXp7nL9ajsjeuyQclbHzQBpmSvvorLnz7iFt8U3crLjTN126H+HxvnmAAoPp8
1iN/eGd2nB5af1qZG+VVLdfONvApFPv9U0zeNjzxNbOCBE1Q5tea3yEq5ZLNBOJheMuRhaOr4iOi
fl+p5xDHcfhiakf6TI+wmwUieANVf1jRBtkh6lnpW3dfPHjfEB09TxvbX/bpW76zNgpSGPfeIJaj
3cDQ2AGvPxbtekTrtw5W5ZnTjRiAi7EPEVy9cByekR5oK0pfNN0ISIKRvlsuSQRBY2vtpocfwT48
M/PcF/uFEzWjPXnt9uqBzvBAD8IjlALBLWbnle6TgrTpD92JgIbURzGO7GKGmMZnGPwMxzCn9dV7
FW1YBOch2KMtQHuDIx8gxQUDibV2OQ53AeWdXbhJ1/Uu+Tbelc1X5l6IXjBIF96WttBAk35d5Wvj
jObwUJ+DbX60n03+5h1ytf2Uru8d1DCnutpWe4N7ytrkrr4OKUcG6z7ZfMz36dl7N6/p1/Au3EXf
4f1Yl0nIIm+3P7eoKfjIWySEN7g9Iq5Em0GDOs2OgCNcOwxsOjFTkR1DU8yN+nEkLRBTN9Bw9xXK
AWNrjJ9wbI2q6n2DCthxEC+Ra6GYkMg1uMVdsf9c9dQYVVI2nNB4gisQz8nk7ObfX22kNaOYllh3
p0OBWPb2mtAGWI2CbI9Rlyarh0L5n0XSqP1RMWgayDX5QNtWb0qpEjVSuwS+jY15DJdlG6UpAY1U
rtxR0UgxNblSytVJpfaIlan2HduEe95GkuMM8CJ0ia/E8QNpOy+IE7ANahA0A9kOHB5ykM/OaTrv
PxuMqmjZ04Bvj3KtAzJK2eef7QY6+C6O1JNNVKUPdJk2qGwQioVsJeLbgJr1zz7NG8Zd3hAigok4
1jj47ZkvmOkJM9260Cp/TjRlF4T3IDpV0TthDALy6QBDuN31YiwtF11qXQgu0LayV3VbhHIWKCoO
cp8+RvyXBkwPohA5iZqoXGsql0vubadpg2Jw4ibayLahrWNZMRdzL8vBsoEi12QXJU51dU86/Fqz
tcdMNYKti3KX2wdxG7DGq1PQVzWWZA3Iu8H1uH+e6nk8jDAKFWsCziK6TrKAhNqJOJGU+DFy1Hpi
QmoRqLBQiTG6hqs6qZWwIhh59kPsT1ZvfG6qY4wsmaGSNwRPTtiqxyifRsZsi/ZUNYRU0QOYjvQB
piOuIvg2sQvRQHzDjWm95AQ+bvCo0YVMRL3OTA0MX4Fb+a6Q93jiq7otbvuGQZ0PenCWIKRPTpLZ
l7M/m/WT2rYXh1mP4UCaHUQhTpboBJsYazNJWrEoJ4OHp5jyWTy+FZN1fXgjnpsLq1KaSI4mklJI
vGHuG3Flrb/PHWFEyM7oyJWt8TK0rsbMjYVKeGqhokdrG1sjY0kwssQXLBe3TbcrYz4kE0MRCSK/
Xk3oc/CSoxrQyJBaVzOgVugOFG5qUXT+XIhqsgWHj9sRGFDSIxmS1F2wVtBm0ssQFdZEp7/3ue2q
U/4ZxP2/lW1tGJpJa+vfe2hPH9N7+186aJ+v+A/Y2viL1pHrqtCodSJMRZ/sH7C1/Zdt6LpDt0b3
kJDS3xIHD30yw/6L/HgcOJqKDUzVLJpNf7fQdOsv17AsTDQ00RwXZPT/pIVGL4io+t/7WpqmY0Fw
PUc3NVIbTV20kn7roqmdopBTW6oHEzvK3m6Hx3poGY6HtGdIGL4jzh5XaFB9ybFCrrxlPhfIUOLF
2gwzT9Gz6mxArkKGjX3Obb4YVv7etGGBONthPMmVSh2ePLgvGPGih8pyH8dOOzclhvNosXDxRT12
PfNrqnDJSFW9PVtG816ova8QlljPtT/F+r2tOSsjBu+XlOiXq2DfuNnW6duXpUgpo0fFOa1cpl21
9VAb7cVqJmTsBUQu4kkJIKmNa9bb7aZol93owrOaOhpYXehzw1k3yg9aUyHzJB0nReOQ9sloxwHd
D/qE9A8t3yzOAXwwYRyxVm2gROx6rX8W9j4SvUY+WLFDd/HUevh2Rof6a5/Q3KtHPPnxpCM2RRTe
51s3aN9qV9v2jXnu4edR1YjQLfL/WBvI548asA7szMc4q/MTqR78AXoYrmn363doPtSTw+1dbuGG
0O/kmtbYxiFT1TvXMTXk4vyfizL2drAUoW7hezqrljadWsWw/XmCdo2LS7kvgG5cA2MJryXw5aIc
l/MyE2XdZB2CV6tWr+FiQTvNezCtYrMvg/oKzDJVY8zO+hxRZ4vNJ2do9WPpgHO2sPjcDWXwEgaF
gr88xD8Qckl3FDe4l4vGnZX7Si8fB+N77k2Mvhan01duZuO3J2XmhN9/V5k5+9Sm3igB33JCJKi5
NnI0ukvalpJDHRLvqUWnqnCIWeHwZoqbumfoIM65mSnkKVN1snD6ENxbNpiKg8qHVx1dp8aJLzE4
oxxMmbvqIgbpFGGnHVSyK61s5c5O5/6xneNoN4foN9FUdI9FY5kPmnoZPBQJWvOVCzoL9S00iKaQ
G7rFqHQsB/yraN7GxP465ExXCiV+VdF3nwyVWlVqt8nrUqkMBVTL3iSt8TqVLV4eo3seUNh8T8a8
xjVkmg+DHWhHwBPTJgpUoop7tT8RnntxlBAbjo1om6rxBeuBKaxV5UZVQ25uVGKedNu4eDYKeJu7
qV80+iPZxPNPt84PISkfFPbgxmmKHX0rR07xzNs1KVl51E3tLxFugzcczFhDtNJ9nBOLSoHqRNt2
tAliKIblkNHg2xMuGj0sQUEZD9fTm7uEhwrA4/dBZ7oDS4kwivEr6d3LPoomZeu2RvtKnXqTBbZ+
D3OCaJQRK+ikWAEOhjF8TlPXBCRQmhvKtyGKVYM7uRWqQJ141Bv1ndab6TrBD0aWSj+/OK32MqdK
eW1Ngw5Z06ZM6Cwkjm07/MxJZqeSmi7kDQGAOmX54F3aiRCiUAPElk2xe440PV6bRFU/RXa/sxJ+
ddZqyqbGyPTkBk17tAf9q6ebd6gRw/dcATnThOZyLTV1votStAZ6PpkI2rWUEb+BUA12EBcKb3os
ybt5LHCj9CQgr4GsU1oV+8cINl+HhmUjn+EgnEQaDMx3iPL1AMH0IW2IxrPMbryjZn287eK7THeQ
P2DO2yq2r6J6USsj3y1uqWzk5jzrFGyigL+K/MBmHLIXS0vvAwJZHizS7r/O5P7Z6fhm1+5yN9ZR
8YQP8hJj17qXW1M4goqKyLFIOScmitdPXIFoXedzeCY4XX3J1dB3G8t6mqexvzaW94w0w3eweX2h
iZM9dGWxo7oPVg5B2UZkr92ZzZTdKSkzJwN2iBvqlKHA6cWnQH8yEWMey9iFwe8E1mMFwXY1Z0H9
EXm7vk6G81A7um8rlYdFKC3umBg193x/IOaHIdo5MJz2BPs8h6bSPiqFlp96bpdU3GIymKsK0plt
3AOZiH+SSnTvZqryY9r2mn3InHAGcgfGDfOkupabfinMiU1f64emNZ3XjKMKLXL6YqJlOTkLgZdE
fbuvo4dWG8yOwFNVxsaxw/K133DLb17VZQxOWQw9Sau6X+Cj7C+6rd0TjDk824qhbNVYY8I9BBZM
sxYKWqgEDwV4epKXDEyrnYMMaqjNazO3BUZETuG6IBmgBxfhD30T7G08Jc8Och6sKV18muLiEpSV
dz8uZHdGoROS26clX4Ewk6eZza862ShbdBTxY66W/YNLhl5sqtFjPZLcZAU2tNeyzM560p3T2h2u
ZlopnOZJ/9JYyjaJSxjgSh9/nVpwTia57oeqjuOvOtB1XOx8IvkodBonVRgR5MshDFXwEbbTLFfL
7h+0cOlPn/vEZjEkhLTl6nMAv+bOFQu5hlSZ2yXZU1RZ0uGEPWM4yTVw8OE6XSoGqVEwbYyQu+9U
cHlSm9YWGmwoZ7peEUAjPLheXl9Jkt8DvvtFV1TbeUNfrTOTqT5SRW6DdnaMMeXiPmK8vPBP4Phx
90YImo0D3wAj/82wSXpO43AfZWp/yImHmpWEG/tIyUZvnOBcUSaAJ5JciLxImyuW4PxB4Sq76sNU
2yr2h4YrGXCHUu5yFUl0qrf1aSD/aW3H6uMYxMlaSwJtvxiB7TtuQ5onPgbDqL+FXr7TwgFC15CO
ewj537kILzigFO8+nM2WOK3+pXbS5G4wgaHVHnYceFSOxf2hT21KqvNjPGREC5ATgu+/49c20wob
NWI654czJ0/4W7iiputRof7fNtODZpEQ0Db1rwCXIbAKFWkxUXJw5K5KR+3I0IefxjRT0AeImjta
vO0Uq8bPnNR7N3HMtWW2r4snMkx6yq4q0cCOPdXbMa4CeFyJj4P1BwGJNMOC4lnpyI7grMFULko0
JJHF3rNR6z+0XLnrHPWiqMG07s1vbhXtRs196Evmzkk2fji9E63qmkigOLa/hn37jLdg19q4cuqe
LkM1f6RVa6+sTIGyNr1YQfVjwBsM+y88MdRwoFH46qz6YLioSkQPKIHA2GzVUYWAMQRvpacQzfyT
6CUO5q5few2G0LDHIKw2GnV+SDgQxWAvWi2GmPCHnjaE3uXWQ0VEep39wHX9uphECWSUJmfYMmOc
QwfJjvWIsHGxtJeyUx8DJ/1S9p63xYhlOuovFCLjOD8HWNYqnYl2aO0DXaR04v9dlCOB7z5HE3wx
jLDDdWrdtdvkMwer8mUwlPd0bB/UkICptKdQhYPAgR3LlRgxz/SEoAeeolIBChLMk6inNErFvAwp
kw04nJzxSY+XnKROLfKNpMZhLtotrv0DZThGdZ1TskkOtW5RcU/UNfNwzmzDxtFriCTpr6XTQfvh
Xm8QIlHf1yFcOxQXZ8ZP6Y6rmhMFKPy16aIXtD0yE+V9QypiQCqipwZ4N8GfwYnAFIj31SmCk16z
JobdscoFJg9f4f0Xl8wbvjl5fQJT8qPo1GrX4n5WOR/9jsxB/o3GPteX84iJjIY4J6KnahBjLIeq
3XzV5lHlzwcR27kB1V++nibqH+c0P+UqVJzCJd0K2ltBIpy25VAHke/akb+E6rNaGpdUpeA9eQYO
Cyshwh6KUZvxuUnXWXsotRdPnxjIDc9tbnxrxftomvUtbLKL0QcjRWnqtHP0UZucI4ZS/xgqirJt
T9Xb/urk3hvyyO+J+5M7wDVoGv7UKrYIFFwVrfvLzefvpq2fdTx1KKryBv1Df01bAdzMbD9W5vfB
cIH8mB+DPX7McX02q4+2NYGtlfkZ9B8aMr5ymPw/Iit+6EYgtVC73jXsB2cnIjIPSR4V22Q1kEpD
cBdF/NrduaT5lVF0x4D5VRuHl7C3vrSQHt3KeyCl4FqWBsbMfPqmuv1diT7MrJUTQyM05U30M9Io
XosDMAfmDSWs3Q59AiSmsu+b1D719C6AKdk0RoD6Qhppr0GRclI2BQfJgnzTMNhSxquiJdekMt8s
NYbwOKxtBZZhOS3ldmj7c9ia+3owok0L2FClUNvk12EA89UvDiw+CtxNnlNqw+pLfQUpAIbDPqK3
NkZ+5b6ZovRSL8tHj0d4hVDh1NoXhchi2tTBmkGDix2aRrkxxvegXbudrQ1Xco1X5Py9keh+KBUn
2ZoDsJ+sbdGbxnd9TaxZ12nazo7hIZo1QS+1tWmV8p1cn/5gUkeirKNYF+b7WzOErdv0JIEQuwan
3uV/4C1TdGfCCJth+l+dJniKS/grcwsTCtgLckhklqb7I/ySPLq98UgqX/yUlsZLEHBrBzZMKkUw
HgcLRg6jrPZAAJ66Krwe1Kpe3GOdedEiMzuPjQ6jK57TLRhBaBY1U7m9p4x3bZ2oX5TsKUZ5s9Kt
yvQzA9JFP9wz8zP9cOZqEg7T7Ncelac58raAOYjsGxJrpxBgz7Xbfo66uKQhW9w76ZxsB69vfTVw
Tinf2knhkxLGd5iNIdxUanavKMDCa8u9H0e33YcqCQqJhz/YbDy/UjvUGFz614YyvdmN06MSsQ9W
FAUYqN1831jptzgp8WnkzOKLVv2pdTQ0qkyBS+iVYNMMGqL4obeZ1tWvLVKYrnHRhEzdI5GkdNAC
+103gDeGJde+N0vRzTVoj4WyM/Nmmy9/VRtk8Jax8wBxYsu01l3XjfuFaBQmE43xrOoEFLVNhl2a
sPKwc+9bq3ggGdleO5l61/YA0IokcE+echq5vZI+1ZHPR9WuqGaoTAEAP8qKfuPFr1ivsm1jjXdj
of6KZiPjVoacrSJta6PVJhPr0Nu2wufS2JT5kiyisXPbljtBr7ykOuI4uX8UtHwbGsz/9zz5cAJU
k9lYvZMvbTKO7phixB9vKR9UIadtzUk9y7eUu0ZiD6YaEujicqMNRHSW6swtnDTEQ+YIZcQ6gLW+
JDOFpGL8iHIGs90Mz0Hn2nKgatkCEe0OZdvdm11zcCn7gEUDGNzbr1Y8fCd+/sNJ5o/aoMXVz0TG
esbBGMePBRfSqiyjJ25ipzxa1x7dOXyEdHJ10CSLqX/ATGVOGflNpd2Vc1yuh5/LUjrbLOMuMFhw
KSrbN+OiWJe9oa6dzovWrVtpXDn/i9hOyu6WLHDpetag0nrST/pR9W/Kx6jr8u0yWl/rdFI2gx6/
51FmH4lN2Q+jWTNddVbZRLD2pCMESUpvXKlgSX1N9B9qohq4XYuug9yumOMfYUiilHwoLU3dtQn2
yKIt6eRRTZq9KDqSVVNsDIvR2aLnLxlxtNvFodz9/+g6r93GlS7MPhEB5nArUcmW5BxvCEdmspiK
4elnlRoz/aNx5saw1bbklhmq9v72Ws2C2YTGx/vik62RVmxe69Iy/nww/99nLvU/llIxJ/FU5iQX
zPwwj6DhzOyhUGNNnXXWAAWYLjU4/aE34+dijK+7vAz71DgFTvuVdNGTl06w9XjDJ+Rn4ZiXGCH0
jalRdjeGncyWk2XQrHNtWtFaswFXRmJcD0k37dKJQbQhLBI2PRwbbFJo5JrXUQ0grxPmprTZ6nvp
nVSzLkjJetfb9IH23sDLWI1edU6n4FsoIw8CWbVEcByWs20UekFxNxjOtUegpG/upng4iao5aymx
X6gOhq6999EYUvtjid/ggEYRPSTvxqKfqH9zjiyxpEYXUU2hvA/l5tavgiZM7qvcjGiTjedgMqlp
EhfGbLYA55db3wU9mmviaOtkQyagfUNjcN83b8woozkzAXHMBrRu1biTbKjxc5Gi6TyO4KopHuuB
wmUN251dlF88zrPNxtCMXgxN7iItY39Bq8NEgNvSki/6z8hn8qnNIicksgnD/WDpvUGyQ/zmQk0O
alf+7OOK78nsuFQE/IrND4m4s+DCv5pYtTh+fUCioiArUhw6p9xMvtiAZTmSAXuC8qqHup3fZKBG
1uipZ7vyd639NkfRg1ZA0ufWdFVnt4OTVCyDcH0mDsk5qthXy9Dvygosc97R663Ll2jw4aZa2OXT
hAprkj4KezeUHh3lhl0ACw4OffwMon1YWO5DDIfT2Lox3Vh7fkocLt62bONQa94Syg4+iCd2TKuy
7b4g/131dg44O82+srr0Qwq3VCZhQJvjicHedwV8vrIIwoUVwSN7FPveJZVRCoANkAS+Z2z35xQx
XWkJcCbcxgo/eMlyp4VtNDxmqWQrQ2LbrsbXpkjXWV/8jG73Ytgz/rDli+g28D0th3bM0MzajMZD
uTwUZgvdW4fEaE/z2tFBySk7pJ0QSJ0HuDmDc62nuwJSWQmxLAYuUUEwk7HQDkYPz7vba/3LAOfM
SsRmBHqEEuE+q4gL6Z5xHg2Ga4sGFbYPLa2FmqYxI1w32U0NvpcV+qmIOgPi52xRQzl3hfxp4K/F
2a0FjQ3plQgrUZasJl1rO7pc0Ryn38oxOdJxi98GUX8ZSskD5w0QJBAiMLTpnXWhwMH8E3DhMBES
YmIp4kKMayDH2RDknKl6iE2GRIuRe3R+vcCO7SDOlZDnbAh0gClgIykoXa3wdCBn3xI7SHZisT+j
zC0Jk80YoaHawQB6KKHcJVwozKX5JTCGzay/K6DheR6TMwqPV1efSzp9RlwUDOh5fmCc+kEw4+Ex
tijeByh7XKfCTmH3RE3tXxo1kliDy0oO8SVNV+Zbq4B9AeQ+Om4PRbO24flxdj3V+ninQJNCAf86
hf4bFQQQ6+DJn8gzzU+DggTGM1FhtVSNRPXba/1OvwAFIQu23AIGSIO2Qg7qsAcNGIQ1LEJS1oSt
EIJx69tSbbsrDOg1zpfJLUzAMuQIfrOM88DqjdbxuV7GQz/FdxkERNdmUbYo6hNlDwiJLqREux4B
y6QohHt0aw5JsMA+pQqumFreQ6Nwi6jLHEQEVHx9qtPG26gH9wncqBhm8MZjbagrdOPYECTzFM6x
ZtR4rSvEo6lgjwV6AhY8Sz3dqbd4gAkZFAG8Wa4IwDu2pqJGKnzkrECSFf+F5C1bSK0HXRX2CjjZ
ZcGTORmn0eULlYtvFZzSVZhKB16ln35JBoxPdpqAu3G01wKyJU1dtbWC+r/kz23M/MT4NCoUpgsT
83Ii9QWHvvhl8fGEF63exFMRZgqn2fi3jcJrjnNAtV0DuenB3qR2pqEomF48heU0FaBTg9RJRYrb
JLBv02Bf5BLN8EyeC2i5xRHDHR38oQJ/JiBvIkigRp7cpqPxWXhk5oaguY0NoKEm9FAsmJyVCija
QhZlagQTOKxRBIXG0VX4USMPzvz1D5JuONgtyiHaxJR6zBgu0gXasMjcZ+4da1ehTSPnyQE0OTkg
Tz38JAkFDjn+ssZ9HooHZ5D1FoRLyExVHXJs0bFVGFXaTtxXUjKSsKBj1pEzJlawq2z6fp3R1UEE
+Nt8mu9jJSUtyKZuxQDLZTTNz9IH5NqNV5kCuzrD8DQSqyo7kK+Lgr8S9KXLrF8jDVtWhctGW40r
l8PsUHJlXdpRfCKclSioLITThYmbbQJckvOUGFpqGm+L8VEqHi0tGIKLpB4DdYVsujdtkh+uRUDc
HxPE3NI4+gXr0MIHQsyh0jIjB/7WgYM7KSCuVGhc0wSSuywMpvedt248rFkeQdcBZHTrQPOTCrJL
gTum0uaXoSDsSpIjvvUUlDdVeF5bgXp7rHxj4cHJBPbSKphvR7Cv7YOXRZ931th/DQ3kmckmhuM7
8Y1XBHedSZUUQnDfTC/CCs4yppdRwBCmYuvoFXlLgi/7UqNEiQ6I+yw3tBQCcQqJOFVIYrZ5v4u7
MCwo2bMqbPGsAMa9x41gZHKa+npwiNJPyvYepxDYYxKFlWW+MUDMLRsu8kTs1i49/nBkZGBCr2Vs
ePcrt+vlNjEZWLKHDfNjOBwT3SMsRVV5QRBolHV81OAyg5sFq69QzaaCNjfQmxtbOluw818sb56Y
1x5YCWmQb0E+M9z7O8GALokS96nH2jUADRUZLhvIaKsrcLQBQdoI2D8N3Q1JAf681x60vHCuxxut
TqwQ1BtQ5iFYFW3+5F3w1CGLJQwUngu4WiqEdREDs04U1jpTgGtdgLpuFPSaDhvJye7DXtxmHUty
ypE8VQqUjbaXNy4hWLl0Wy7PjOCP7NPpQV35XbBK4W3ruTh5Mdc8BeKGOjAfvEB82CbtJFjdPcxu
2pY/vgAN47JvMjJzBRTgaRrzeZs2OlV4yN8OBPBKocBrYz7PdfdTaY2z1Tpra1PnN8Sz0dOXdhVO
fEzTT3E9Kci4D21cE7sE9rhb5iYrE/9n6Hzq//T1FKZcw5y5ikubFjSUfYUyL5uyJWtXuqscTl8m
YmRtkM/diXe8jQF6QlJcRf0mUJD03hp08mgIgzrvjg3tYxKNH2bue9jqsYVUfr/rdesNfs28i/qB
4PbUvncF9S0Dk1qYKFg77kNuTsaNQ6PQiXSxTnyufJaWnzSRbuWUwBHmmMzppmxMhYNnyS72nULE
CwWLTwt/LxgonQcQHqXUuq3rfo+2zg7GgzE8ANGPdMMl7GIowXL23dAyW49V9ugVbJtNKgHrttK4
slME5JVNhbWXtLnCCdK9o5D3k4Lf61DwA4XDN+DixxqA/HIAlT8qaL6r8PkDHP1BAfUdyPq+Quz7
CLDovIQUxnh0uge4vmy8hJhBAv79oqEkAwzTDHC/IvgrlD8OKGUaW+5nhfmfFfBfNKD/TR8JwIgN
gFABi0nnJfKsO3uKC8RtVAkZww0Dr3qr43QdDM9DNmAxgSqxL2RkXFugNyuv2drmwNr20ROmF0ou
MKShijOXh21KW9+Fvs6ZTOfJ2mee5qy02Na3kSWt7QAaE2Y0eAPwVT8pmz/CrtxoA2fb1jWX7JU2
lgV58vmYjN24L4ul2BS2exgDbnFZ1UJemu+I5glmbZKTZtFtSIvpkOYBPbpCP8QFKge8DV/QYG1G
L5b1FHRg5Ab8COB2tlXHEsEmq+7LATZN2rcEbtmQL6gtahQXqXJdCBF2qC/0GAeGHlNQsZQXw54z
80oWEjJ2DoxQ1kG3nfv5E1/wciqIydE9K0K9vE/VzGijeadoyAE5Yw+gaUQGO8uPVZQ+RMPIwoNh
MMqzKsiE3oNWLXnsHM2Mqi60wz372O2glCDGRQ6iNCHws3dLetWZ1a1T0VgQ7LNXmo+zVcbBC3MP
1HAwqaC/JTi59O6ukObaUGoSG0dJpGQlmtKW8HofiRRcNeXAlZq45mSLemthO9GxntRKf7IkiFCY
senxvPF24UhxKhOpqH4vPPcgPTVq0Q8Jd5NasY1YbzIwQW7ZI6VLc4b8T7V3lJBlVGoWEHl0e0CU
1iZMSIeKz0g/MvaMz0qLu+tBaDcNsJDE8558pX6JlARGy9aMomyFksPENcM/bEuuEc3b9A8ohxCN
OKDoWBM5Ih+HZWbGNmMp7QzNHUbHulsolbQ6LIZhIDxxd2hShXYDWo9IgL801MI8ebD8ylo3SnJT
KN2Nr8Q3jmY9NZhwZNLD01ZyHCmtpxRbzqK0OTZNx4M0GAZvg3GzUPPf6l3Zh1G13Bba2db6asdx
d7Jy7UyogOQHhh5TqXpmJe0ZlL7HwePTJNmT/0pBH+T084jpx1LKnzF2XAKF3Hr0H2tkUKTviucc
LLuqBdFxGD50Nl+Y2EmFYBRiqAPDdc5fcrEmVq5+CWrXxWRMN/pFmhiup8razotg+FbNp83iTiqB
UaJURrmSGlk1eiMmeM6JEh51Sn1k4kAq28I7azk6wcwhBIUnycGXlCpxErnEicM8olBx0jErUR1k
J6JkS665zs3Bh6npV9gBkw2dD/tcyIFJgTW3C3fvlSUeIJrLGixe2YW9Ujtxu72WNOnWopOfrtI/
OUoEZclXru2C/qTxbXSYrzIPaUZpoY8qg+FU7vxIhmOb7CMNHuakdFNA+3cBWghWhxuIMWypKMo3
SlFFzxLFlklvNFACKyPniu0wz9RKCt+OG3B/jqL5zBQ3owxxeT0JA/3TQMyaqMne9rpf0JGUufJf
u279UPAX8ZVSy23Sq0FJtsZq6yX254wANXA0krRwb5SUy8fO1dfZQ8Y8N3+yDIPo+DTzvzFl/z6n
H73DlEhBDmWT6GaYuF61tauq2NSzzqEuR/Vnyu57ixG4kvyPYRDJBTpQ8Vdju18+5EovJpRoTCrl
WI97zFQSMh0bWYSVjNjE20D7fdXlXIiCpvtYsgRpKcjWxdsXYKRWXl3/0qh6VvAlRZi3qdoCexme
PWM6dbMfbaOZct0omemr6hIbT/HhKplahlUtwK4WKc3apIRrE+Y16e4SJWKrMbLNc3MOgt5dkUCC
KwT3NaKIux5rs9v5GN1ypXajHUxiVkf3NuB9g+oXwJrNt81FCWeYD32/l3RVaBTqGTdtxkaURo5i
BX8bxHJ2jWIu70SL8mAObSoa63Qq313f60GBcVvyUdRVuOoy7uM4K7KdUBo7jTumo8R2woXcX5fd
D624mt0HwSvIYitJnQ4HTXEVG9aVO9HZJhm8oqJpr13JAcdTc2VQar322lWiPQ3jnqbUezUOPqJd
bKKUls905343WxYj9Z2bcB5ruxqLH7Hj5wWrX6v0fh2ev1YJ//yj/2goBWAXI32qM5d6Z/zgWj9u
kXW3qBPv4gHCM4ibCHL3eWLwZ1A7Lqgh5O0gNs/uAkO0AUJaylPdd+3Ot4S+TpntWzVKWthgL3R8
NIYuPsPWcj5r/IZxiejQzlAeclWT3r1DgXVnKSUi0Shy7AsLzloJE12lTsxxKFJmakPdQ6sIXfcw
iZdc4TYiFZnWneYTfxu0B5RYQzTc9sLquTCwxKwHCj6i1dpNC3scgQRYbyKScwdDssH3WOF9jJQA
0lAqSAMnZBEjh4zSVj+4+CIpHDA6jkCyRSQJ/ANPA2rJHhgj+xJ0kz0VeojiKCgRI7HAHrtjrfSU
CZ5Kapdik7nBDnZsQXAdmaVuaptB6S0pjuwmJzozIaBQGRwG4CLO8+w+GHVk3dtYMlWWfzfhzUyV
QJPcfszSNLqqlVwTUtCVpLEP/yw4aUrAqU/Gk0GF0LFRc+ZK0pmTx74ylbdTCTxnpfKccXqSg3dX
NZbPRuk+DXvoOd8FWHRVzWaI4dlQetAIT2inhKEJV5rKRSE6t1TIIqyiudKLGko0ykYY6rqSj5ID
0bmUvEN2FdDAEJTSe2/XIqUNxGcz9zD9tmtANEYj4wgYTqXTGDcGztOx/IyUArXAhZriRHVwo/YC
SWpQMD/YRpu8CbZDMt4XHAokavs21C67Xy2MMK72yrzaoGBNASNFXlLSMjVBcHNf1kX77cYlC9PA
69gHipuxhy5tyquxZjJLNvGB6xStffyvoxLB5koJW+KGndSO8ztVwli8b29CKWRLytXpH6lsflVy
UO8t377SSSYdrIa19ahktO3Gswi6zfHybrEZnjzarkpeq9d0MdL+FeNjugny/q0z2wgrHV0TVsg/
Y4sEN1c63KBHjBsgE+NxFsgD0OmN521LjeN1GRHqOgRJCh3Fbm4i243TFDIf/l1feteCi42nxLyy
0V90VvehJ+Wj0sEDI6RMbCuh74DZt7wofjtkv5XS/joJAmCPixOAxehqVnLgDEtwZaILNpU4WEA9
WLdKJqwnXPnIkjSA+uePFkJUr9TDZuTd1kpGjE/Y2Rb0HdYEV55zpSwecRcPSmJsW8MSFl59ljoU
+cBcGHkU46Mu5bJHq2SgWLJ4pIk63Mi0qA5JADIHl3By/XdI+vLZP4PT/9/HzAuE8O8PX2iYupq/
vjwmWAqt3SbB/WwoDfTlwcv3iD/MwXIqr6jj+/P67yv+cdJfvk4v8unLD/zPp3+f/8+/OFxsTP/w
//0t/vySf16R+x3K7f99JLYjZTOFTXPtthbHh/qdLq/+5xe5vJp5YTH+fWEAriwhLt/aXMzdl0//
PPnl07/PcvkMby0OcMlBegjke+zaTDyXXX2oysk89Gru6Z+hqX8ew9/CzMzf78kIWVFVU5DGy3de
PovVlfrvYx1ye1SK9v7y+J9nuPzrnx/+r5/752kcTcV6jNhg3IY6+iYdmKuhIXbz9xdpTI0OxOW5
/ufTuuNYxdvD73N58QpW4tacnKf8QpWT6GRB1+g3nIXQk9SHTI0NJerDP4/9/fLyWdV7Ry9n2u2f
xy8/f3ns8iR/v1xYhbL3qXrKLf/3df5+3z+PXb4sLiS8v9/z97kuj/3XjwQ9OFJDydipgOz+/sCf
/+7l68uvVQ0iW9b/PM2fb/qvp738TL4EV0E3iJ1buxCNcRyHhq0B9lJfelFKG019+OdLfeoBjvzz
z6O+zRbEp4GquOjwNy4/9PfDP4/ptYRUPdnO+u8r/PMyf3/2n5f6r+8zgojf6e9zkS9k1B4erXr4
8gO2GOkB/vOk//Pv/7zI5ct//1kLSrGfs2Hzn2/Bf/1e//k0l2/8+7tevufyWEKCbDN61g9yStDT
CsmTGLTQVjBIaH0YpdX2t3E/pts/l4vRetacroiWU2KKp8vVoFZczySr6wOyWi/hDk71AT5EngP6
HtmyuZambmL5hhPuo2fqYEf3t72eiSFdO+ozqnWtzRbbhcti5M6O//PZzCmd6X75qEetvg+SbJdP
8rEZUkqOGMhXHqyv1YQrg/RCvBWRvOmM+uQs3DiigTVzV863s5DfdhSF+JwBrmU9ew/6sNQAGxXX
nUPdb0ikmXq0Kw39OyimR0MECJ4bQhHlVBMuap3VbETpxixZJcX5qawB27cQ0pieEcnRJQV1ilUf
pmYUd5zLcwlwigRQ44SYnQkEsBSmiy42NqzxO9EMh0mfGeQeF/3O9l0TKiS/mct2dfJeWJqwtemh
po8dCx3T7+JtiiwFm9UKKwlbfd7TsGavwk7vBripu6bnA21B6+nlUo9hqIWg//Jk2cWhEuJESpeB
uc5+a0a4P/VcYG+U6cbh3s4K5ZjEdKSyhLIbO/Y67KrDnAxHqhLsMTLKgJped2Gcwam06AJEvZ1u
x4b3zumBqvtJ8hjTQ1yEOSLRxHYp2Jh3PjO3cvrtPN4YXwZv9NRpj8rgGM9AdtOC56ky/coQYoKH
rB9NCRW1sDL2LW3y0sjfDPj9WtdZEUyL4+8inISa6Pe9SftbA8afMmC5Gm3K6aIb7Q1r42fWktO2
axjFLvru20tvy5imPblAftallLyztHm+NxU5aBg1VubFsoYy/t7JINnQvi/3QqNAIIak3fqLMe5s
fBo+GY2NafMfj8k17nP/bkqDdu93/NIIWVQPqdYYZeUPLbZW4mGbZhu28mHO0zbgXOpNdvaJ9ttH
5RK2jMNzBJmZ25/gJv3QwmaZ3NEeaOz3XvOic20OXw3MzTXMWm9NDBBp8UxULkmwHth6ZrOf8o60
KcawZTbE7rqJYetya9m5tltyIOpuP9MUKektknx5iRguRTXBiG1F8GqGbRX7vJZLkiysemw00J/n
q3ZwyNFp2xKny90MEWFp/E9RVPYq1uOPWWrb3te09WiwLjOsE/WE5DqpGOUKkm9NJV/rKaGuPS2v
QTPrpE/2hvbjBRXhk9RKD5ahl+sg0++WPsK4OBdhlMjHGThwogfHwWf1XWtUXnPZQpHMv/LGgK/Q
sDCm8Ci2mv+cqBW0k5URU1LVoIzH1EK0+rhwSq/HfqQobhg38UR1oqT7OugfTsOEeDB7cjO0D13e
PBGmRzRLpdINxJvRyzM9NLxsVr8tevlc65G1ZgKbyngEv5I8PPsNY0JPFNcR8SnaHZmX7B1b01kn
G/duZj8DXG1sxtaKgj1SVzZ6WGXiysIvs9GNYW9YBC6LYn6JA/kRxU1L17j+zpbXxcwx8pAO1dOE
3r2J1jR5kkwfXFdpzwDydWBsdVcGH/00+CHlqmkmjJcxvrhyI/O3Yri+1923bHTO5DJfZIFMyuTb
SmM8WTr5u36xs40k0tKL7hiRD6E0Ne/yJMFAv1TJfv50QfNFxWNeDe8G4uoQhNWtnWnhODAz6FJJ
ZEiCazcTy6QMK0JSAwXWdgxjjol1Ww+k47IPyZu0agVBGMYsDmJiBIsxLSSG7BETnTW7x7xPV19b
YttCyLsjjdLDwAjAcNBCdqcytBhXZmSNikNRvI7xUIRGUKhkPOWIritfhIOgx4H7XiBqCeN8XEK3
1SnITHTESNlvOq14dsFnyEkVp1+kS9e3SXNGKQlEpOY37JzvMjW/usaiyoGed9CdeDV4JRMzaEz8
MsrXWHMdGm50tZI5fjVIKUwluc5xrh/0rDk3wOzKaj6KgUJnR8HKxAe8Tswtjm2bAq7ZbibNpa6p
ixv6VvD7XJu55Zh9azwdaoObAk7E3BVb8iKUR3s3XmfGoaWr7nUew0NFjfKWwpblHZrG/ehSscFI
e5v4RRnaerFPDLQxcdT38AYi8h/+eNXTWY/dyg4b7rqbwQIYYY8S0ohG74ZwH9ZPB3tGZGlffkOD
L5ITQ9sWnYGRjJLn7uh6P9rGsvP60t7VtrlzlvGUJ9VTNelb2ygIoifEQ+ameEsdDjOtfg30OruS
6zjxV2AA7skAP5ZO8TwvPfiVtntM2uWrnnAO1ORqKA2XbrN14+m0+KGXU3A1OqKshovrSRCjgRNI
2YimjGt3hzwioZK6uzHVmC4hqfZG1/49iItHVwzHyUUCq48EXIt9Zxdv+cQxkfXd1hxYG1jyiN1p
XczMuektRa1cmLep1oZWy/mZE6ct9uy6SR8y+L9NR5eIPWpbzs33uZ/e446eIGy3p86vKROkdHxL
tC1e+mQ105tslp+MJq2Mrd2CL26wy0f6q3Tk9PpeMFU6pBrd8dzgg5U82AuBlHpJ5SY3rAEHxbKz
g/ij87tDPDCWQ3VzU/kl0Y/e++nsbkHvQ+N86IkwVDbtJ524hWaPcAv0Cp4SM0J9dZfHOrskghEb
hqJ2kxsc3pQ9jwKZf6gn2vQMqcVroPtgk1LuzZp53UB1O8uIQLvtmXuVo26Qd6yEl19jMdJLBo/0
EQHvMBx08ZKKvFnpc/EctNo1V76HtEWIMgweb318NgTLBMeE3jTupzradvuOEnLH28JFgqhEysjV
aqRN+J7MNAYBtp5TX6UXsB3r3YwDOzjmdf1QDBZpBrNiSIWzd/Sjn6KYrup8dNZIMl5IhRzNoL8d
fAyew3gn+vjdKZW7N6AMBYjtzQsC8gcMe647hee0bGrDC8dGboOx4CL20rTGyIpm2gBAPnJK7myo
4QdQV1FdnpkNIG3DMBAzM5wuw4sL6Wy1FGi2oITdFBkFEqZ8eDdt8pxWGT/WbvEj1OBK2SM5aAIE
vBTi921CV4VAj8fUAjMG5M6rWF4T3UqA4UfvjMGEXHJNgE/N1uvkyWqDU1+LPGzQVWlFyswXrXVL
I1fACDVwTka/Yk9bWYtDkd/iTfZ4Gz2PCYKSlFU4mB4gM2bYqbPQWS0fyFOjes0JM5GhXjldm973
EveP2z9yg2MleRd869MwHA0EevALnL0f9Y+aPbObC4Z3Mr+gCSDVG+Pw3nboGqVPVyPFghwQmSso
0rR0RbDSNSGxeU4eFmENmcAmpn1Gr49AapnvS6wKB38pXgCgB4I7+CAFOXDWxvPI6VlLbobp0WYe
S8bjzRRkHC5Nem9w+Qm7gXMtinLahM0xTutfr0spj4P/XOfWU9T5ZwInn8ZEKmVpO5beDAlFqQ9E
tjoNcXPtsliMKbLJID6zBFllrXMy0/yZtfaz71pi7cQG+Whz+qIqRbMFQsnZD7jVuHOY+8NHLFLu
5u6dFmcKx9QQ3W44O8a121K7dWRJtwlt5ArmPnypAj95nP7KbYDv0KmNdkXfHfLMND45NUhM05lY
WKEPSj32we5wyxgqzV4tv7WojdNz/aQkVu1os900kCRZ0EJJJ5drdfS3DfxEJIg+2Sk3awdDW5gY
dPw9Dhrt14zMj7TOD5FLdxBy37Wwz7g37XWQECYuShaiixMTuMv9dcBQTrY4p3YIHktt+KG1YwX2
MZ1w0AigGkxKo0oSm17Gt5m0bUIkzdvUZldDtdwvFiUXKd4bWyOtGhAaA/78JGwio5OInvyRAG2j
x6w7GconK8sAuE+WQwchQDiF9sqyl+4Mq8r5yIYyWclxXtuxa8IrmR9NneGljDMw4R3O7RTGq6P9
OARKwgL/JHvExHBJgkzvy3RF3+ep8DhLy3KEx2bwPtmjfY6n8jQzyqw2ScjO5+7U5c4LgHryg5IP
Ur6a3TX0FlefaAM42oNd21tpsx3jIoUOQ/eZA52ffTW7O2KKynMubJp1bSXdm0ysT9PV5m1kygd9
jjZzb2TrOS6KddqyIsTSmjHShQCIhQmspgSEG2v8PiXSV+fWr0W7AujZ8ENT+3LdhLvimOvZ1O9S
0vWrpPEggtG71wKOEs8xPxzf/0npLzEqWB8sc4T3i4EtN437xgmIThnIMQKL0bm8xr7jmJs0RaBF
AGs/+TmNcXNeG4QiPUP6rAMysTYCIjyEO14zo0Gt2F9rBBSbmtBfV4inrKhOie5eybYJl5r18wjK
n2K+2WBHVSN/Wbiqu+VMKeBV2N8zkSQBGBqIMGEyqxvuvGp887rxKy1BudHUdk3jnXynEwoLvWe1
NKtoahnrW0YaAhw8wn6QuXc30AxdzVl5kkwsafQoMfMFb5lD/oT802PU3w+2TiOUrTssYB8KI9IJ
mkqnwrGPtkHnE8vFxgWxGLa6dyPYdUjAEtBm9dvAHp9MqT3pwVChlJvvmXCTIWiDuzIKaIRn0YGt
1qsf3PvU2gmZlDgp6SOv+z5jgc0CE9FSDHoN//noXBEbW8l22PUefj3B1HPx1DABeqVn4AWbbt2K
xNpMmcFOTBJ4Y96g2mimS+VZ+bgIuXfM+cXpsgkGZk8rbzM2+qsSu/rtgMZjmnf1FG1rWTD00ngD
kar+K8EDOjsWUD3JTDgLjBHdHqtKdl/jjZ4fWEk7B00lT2QKHKiGmmZ0LqidQGPuI3itGosMnp99
z17ymvTJZp4ZSNbkYK2zwCR0Nb/UdlpsInNXgCFZVbIqVx1TLW5Ga88eXvOKDntEtzOMAJXpgduS
hUEC67dAtwJvz7dlKnzl5k/TxN3bqQm0ipElh3T7deB3YkUToCIkFICU/hYR/NI8Eec+TrZW7qQM
vU7XIjc/AUHsoyQb2LSRR276r3Scn3JSbFutDoJVwxm/CTSPvWHAqTSO3bmat0HBtOqcxmQ9+4bO
F/YbrY4AiUVIeqWA3+fSGIiohaTpdx0VR90j08QWzGFb7whk3N0+mep+BUbbwwJgfo8WQx3Fk0Hv
ekfw7d0jzeItE/WTADSkJb5rekBbry6+s4JR31GO28ZMzktMULXhAwpj+vf6ctMmwd67nbibciqe
mVT+SM1oazryFyTLGewlCj2uUaBcN6X0noEmXc+tRpKjYRdfW+2NbG1yZXT/PLpXeWAiDaQUnoj5
WDioqoq0GrYpAUaXZvNKiPGZc5Q0iCEIuYy2u2njecfPrcpliMM8Sw7AV5+YQdXClO7fs22SHRmb
6K5PvoPppfGtF/Izj145sNqEuuKQs0AZE6UrQh0kkshSeuwWWPBybpLZrZtd07pb6013TeY/rOep
HDTe0Pa+5s2jKGjdaUU+h71tvUq4H0Y8ynAhq8VfJoiPjBA8xou7N1TuzY6x93J1YgXgcmTx5zDJ
nDWDVVKHY+pRmreQkO7EDxfeKCbM11jHKZF3hc1OzW1NcjtjQ4RAfwXYhdDSrM9OMT5O5BS2c5Le
Zp48WgE5Mp+erE0bNmQTCNCWhedsPRgfRKk/PCaXO50DM3eevcR9wIYSMp9/SoJll/eMoBTzVddy
tmCOJjSy7yz9deidT80jEsL/68BQ1ZZpXIoxGfd/b0mtlW7KQzOc88Y9dVwAAhvLe9sbb5HavPpa
fFyAtTZGfcxNd6Fw132JZlJZgediAFRIhXSk+cfCW0dZXEYcLaxihqoO9ovONJVDB7mO+s/Klnci
GRb4AA57muHBK+xrQhbdmiYFaypluKdjyS+mQX0vsx8WAAZNGbOHSlp/JWWyz5z8qmW2WM8BQ/ot
daq2VTpNA25lujNncc7dHPUS8kMBsG0ZdLFpaucjN7qr1qQTGzjpJsuZv8166zOJqrsWRja/wjUa
eQ8aQreMx0qDfpO7RDdS8BejdR/1GtMZ0e9SaY+mmlljYudRy98lGQdnMdfwv1GHjibZzhLMeG98
eUN/MIP0ASJOfKir/LuP1JudFO+zIV/yilGVymLSGKT+2k/H85yDC8zSB0YoPlhCfOgq5uzVcuuI
+X0QMe5xnRu5VgZgkZfaXi+mR7x5uFQqp93EJTO0ZkqzempekVqnmpC8B4wEqZ7qsSzia1LQ96U/
2itP196WeDzqTXCVBNXJ5BIOFGXXQ/encW2Squk36Zi+pkVrr3+b/8PdeTS3zmtZ9BfhK2aQU+Vo
yTlMWPa1TRLMYOav76X7XnW9HvSgpz1x1Q2WLYoEDs7Ze223+uPa2VdYVYRWWeV9LohIkjmLi4c7
JsT84dXHuRjWIbZXj45elprV0c7yR8SQi0KiISlQv0wDFqbYDF+VQhVLamnP3SiPyUz6sFEhphdQ
Sb26GJbGsp2BzkqZpJs5ksesLD49p/5AOn7p8xC4PPcpT8grbge5Ft0qKMpz0pG6Z2m1lEMXrSWJ
tbaa70RYQGju523t2mu3g/TDlifWbkZUHU8XKsp+5/YozG966tHHYnd7U5UdPIyS5g2YJk7lVHTc
xcXZzl4gyKzirLzquH2Le7Svt1twnmprUVAebSKPG4Ve/h12vy0d8bdQtnd0bi9hE5J3HoI5zGpw
bKo6Zk7+2MbWez56Dge9mLJ2qLZ+MBNj2rIxFskj6gX2YYOmDM3jasdp7LGd8reqVX84/T4Nftvu
JX4Qu5jBddbZm1uddBW+Ux50+zimRAlp1J+E76w1OqolYvsUFBMJx4KEekNNNiVDTVzqJAior8Qd
Z83XMae3O3dyoyvQoSgtBs70CHEw1NAZd7J0V+gzAU0MCHgBGFbiD+deosL6JycJ/d04i7uKU/k+
ylOamH506JOBQ6OAIT8RkFEpRPfV5G6nJjcPIkPLXM+EakSp5KDmk1GXE6lC2mG9d4WPHJ+A0iUO
sPxBTA2aGsgc279//NffhflO8VwyvlnJLEnRAlcWe1XrcozPy20Ww9ksxjffSc4MfroNLPgJs+e0
LyVJv4YvPzz6yCYG6oW0O7Hj/Wxmk0K1c0I6fSaozsZ7mTPdbHsqdD2wh/WaBmTSPhJ/8Nm1IKAS
j91nFsPeMftgK8NfKSFKThmjoZq+8dzUPXJJVAQN3hTRTS0WJkp7bzB/cAPz0FBh52H4ZStSgWkR
+SuoSgQVQS00kGBpj2XJr0Gz30q2WCDa9HcylH/iwML84kBmZREmsX1vz8nJcOhYtYH1GqR3HVIE
PMLn+vbjktsExvbMGoHoxxD4L74DEcMvdg7+m2U/qdNseA95dakUGAaUNY9FhMMdI9NeVw4tTXnB
w7jQ0v8mml6yGULycrN7dRsdBIJ0IiLCjo4RDbggbJ6IoJjWndEeuh7dYx3VoFMnJGsI3Xis7X3R
Oz+B4XJ6g5+CTry+pcobXtgtTFk13Fm2XFgTxjsQUhet+rcxbyiHRoWt0c5/h2Ruzm3abiPa24bL
SdmOAjbYCQgLrqp1EBtvySTPQfSLCkodDX3zInDgrBK/YHlUj/nwEtrYUnqfM1ocIY8tsX6PLfDH
sUSZESjOzhJZHgyZrUoM8zUNbuj5FkhdSosFGpS7NZOj09F98XrnjjP2k2fkr03uZ2uhMRj0JgiK
SMAK861tcpPCKRSZfIggm6Wxc+gc0qRCp0nbE+PvnDErwdJcgTifhXc3umm6RRnEd1lHm1nYxvC9
zxlDYj7Qqgx7hit9xHc1N8ZbO3KGEzaEpSLzl6kH+DGc+yczKylU7RpnMaSfhU3Dyq2+U1VfdVAM
u2y6uYsyPCOWs2/ztkO6w2CqmWk+SZl+djT52G1KAnxrOmZZGe8jRVywW1rvrof/lW4lOGmaS1cj
R7M0WMjbbqOn8KOmw4JxSVC7tieMA5gGMVRGGTQ9ipH7EMwLkDmanZ0hgm1/14sbgibvqnVQuJqa
n7GH1w/+vqvp+CVzNzAv44YJ7CiFwaFXiOeA3+m0u69zhkCN2/DRDOWRvvw5cuEqdPRtCBWkP0Rb
k1qKuN8eCw2nqW1cO2AHusQ4t4zdcZSyiElL4rFJzoVjXIIK2LljdPWmn8r9XCsMGilYacsByRex
OUSR0xwH+u2pj6VBpeOLR0QqXfRnpmZ8/gXJizMdWSJ81SEraatzbiWxGX2htvtNYdjAvOsiObWS
+WmtadpX9iiOmrsYBhiwwBa5JweItyAo1oV7qz/L1j3OhGGnrKRZUr4U3mzv8JwplrByOjjNbSZE
5OSiM4lwH2SqqWszd0GsGoE2hAMShOdYR+aNecuDxjHLc1/yDNuYNCEM+86ysKBEuEOFb5ZHtKmA
Z3vhBSIqDeiJR9jOtLsEn2qjoqtP+GtfW49rG5qtB2UvRUPDY7/Kxxft8Y5rlx9ppRjMxshjWWMk
4/n9q0sWG1Lw/OTTlDxG5b1BC4U7ikE3nwqg/AbKI0iEdcjPNit48SR9MXWmypLMetaejxJcRf3O
4eAOGzUXa6tzii3DYjt2i02ADDOOe35e/Wl4TvuQW+G6V9MrOIZT1cseaoIq0VNirSgmRkQzAIEx
mflP4tfJSVB23eirsr1uJf3uQIzTTOMwsAINwIK2uVd9W23GJZrUtb85df3QfyEw0N/hU+rXEWHg
ixYN6sqq611XHHXBneyGuKZ4kCCzVGdngtpejoW1lxbOTsoKl3vOqczvMXI/iXTpx/m7K+r7oFJr
162vc+MZhybBWN6En2j3+G7H8jB0P4WQpVZjxZKZUfF4YujvBmbMHv4pFffQjcV7oB0fqYI2lqx3
SAocIdfZ7P+JUwj/MWOvJcpYao2ZWmSiYuVcu7VK1sqcjKYV2/Ze2eF08LDiLBKOPk7RUcxG5bgR
lSChPXlsRWZstH+1HEFhaEwv/QigqjHoCo8wx3smIt6A7y4CajwOAXgdgu357aNz3LTvmceIzP61
+uTqc9rnEMyu2Pfjq2NxHOjwqy3iQFCz73TpxpeoxJVQ2owNqFWGBj1v2b8Dj0DTHZ7TDq69030P
Pg39StGC7yPx1NIUKK0sWERWQYy0sp/7kOOhIjt6jRbkU3B017GcIIclzj5X6l44FRAaF7qNnKty
UQb0ryH7tguocTT/q+LHsIevtjeoWLxhZ7L2bNOihPWZfeEoD/lezCXC52RsSf3AO1LcVfiKdOVm
YLjBeM71KhVqlxuwhXRoX+smUIcSXTLwdvhIeAGnKjhyHxV/UbzruB0G4lbWtqMRsoygs+Luc5rK
Czusogq2F5hKEpioBTqQajOpsjnhLKPrH6jqaszVt2rQgrSxerSMIFzGNa3XuHQh9NU0TjDQdRfg
9Uku/tBrHz5EtGP6ioxdOHd9w5htHos/UsIHlQ5HI93c1TdnjjKNeRtBtbskty8u3bdcBPLw96/w
qfzpXToPVerxbhv/CXDBuMsRiC9SJBA0iNKNLwLIgrqfVlXNOhxW5pPqEsV9YLw2VTysTMuCgm7v
fA/PmDMHr1ESA5XR9LTLJh/WOuQgk98iq4h7Hct6X4/NUy+reWthQFr3wJTGlDRAFjkTo1hWb3l4
cBH7WJRaH++vySSOEo411kNlz8krLde2brq7vvIfsoILWsz4VStT37VBWy3SBCQl348AXrSMN+pB
XXQ40eSnzYij8GvoTJikkrG86swX26sl6o6Pqi7CbTxisC5Bl2l5yZmIrbCwIydGOR9WYtMzYjUJ
0CUTcvhRmLZCr8caDptbd+Mmz2vgYeEdULJz5HFW4ViGDraCFytS+jEmeuigqihyxh+WXGBs0r+a
tr6vu5Q2jAeJY2L+6bAvRWDhtcCbGfZXFeIaT1yiMtoijzYiA/9Wm/6vdHu8h+3L2KI0czTlhpxQ
2DZY8W17/nZGf6dt6KzqV3qYweY8+1OPkDQM2VL7CVT/xRQdB7t61iliipaby2qexrQ5BhqFDz7N
NTrzZzOFayAD54/Ta3zytglaLrDsZWjJk0UKQ8b8ZU1Y7T5A8nOo1Phszlj4okowbS+5ANL5hhtA
1olY4hTJNmMIeJ9owScIEcxNJU5+ZOTI6aZLbzM9cJ3wPb6iQGFVWYbDvO4soiR6fQY8lm2RZeyn
PrxUDQNiSS8iNUekOpLXxAb1mhfuj57HswPegCqVDKX4iCG5WHB3CgRBzSZ18Gmlt+qMOcrFUzGW
7rTBsNnbu9pt9ybEpC4fH8U0m+cOLZBVuWwDyQ4uhUvxbv9YqQ3OGFaEKNuZPlfKZsB1s+plXiN6
0n58bJml0XP7tJy2PaH/ZLX3p41o22DVwFEOnJi7JbnPSrh8EWt9qbeNY+69PmMrB5C8zszqg+x2
rHUjdiVL/ERu95k66VcLUZm739oONZ+LkwxLfFDpxpsbcLU0IZXK10IoJmg2fj6rBAni4GKjw8DE
1uUy92iWET6xwhLmqJ75/B/kl64AMkX0C2jT0vRvAgPfIccqN/oZm/GhseQPoe2v/tQ8MoWAQqpE
xEVvmTvjLqtDjgOOeVPvMEcVeK49B7yREQf+osvnmiO/wdRZhvaxqs0vMxzALBXoxG7TrKKNEL5k
PrCwotr3o3fsifO0p63kCSpQ7+Us3KEn3uwu+dUWTmxY1uO2BNQ8hLjn9U8hm9egiuhGF+WldjZm
yM7Jmp7Br9vlTn8eAUrgnR0Ynqw7P0FSZzjVJqJQrckPWLs3mwuLz7e0fhho+ut4Ds4jkrRVYTp/
yEC/xywcE+YYH0Z3/msoP1cAwijc85MHKDAt6nzbTq6xRjbnUl1AbCy8rTmM0alpq3oTNfUDPrC1
4ZY8/qlDRhJ8qbYWGOVBD+RB3bLCYyRTPzHENUwL7d4uBO8bnKLj0cWhvOUQ5kVrMQ1YIOLgSGdj
OTbkifhuYq5HWTzFlb7aHXHsQB34NZLVgI925dMtX2p6fh7A3EXNuHyZTDD0pJ2SwVbfR7BuF9ZY
MbEaGWKMuaJZlW3rVgAoqS7tbJhQm/sNrgnwailFWdWQlgbqo6MnnBSQd1ri9Px4Pifwq5dhXBdr
o2oPka/2YWSk2LtRsANgXMOveU04LGYjfpe+oQRoIzhwFP0AIL4jBnq1AqwQRCJZicn69Nr64hjt
Lg+yad2a1LtZizuEulosCwJcQP5d28j+qpxjZLNqjskgGYf9BmgcSseFWNkHP3JqP2l+ObX/wgRl
OxYRs5L0aHMojSPKiDGyyHoaL/GApHroUHuY+yrK8o1Je8DLvetoYYajPaW3VW0c4MqANtPWazPC
u6lpmLo5mJW2V8ug8O6K2X4MbfXgsKZsfNltUz1vg8o8hOzkjq+WHWEYBw9kklJ0I2/RLVgkrHq0
V8go+ZMfUexU6GIIVeW8ku+TElR1b25k21KV0GwMiHtfVCI7OaP+DlX/nTbMKtS8MOuHrO46HpoJ
K0z5hu7+Oxndn64v1yGkc9vIqq0hRuZlEyDDmlO7F3/RkmVgj4GM5pm42OX8FLvyRclxZ1j2HlNm
vRKtdUoGccPLotHpbmGoDV7b0y9a6nVtVGwYjV72gbNxa3ZYY/hCsn7N0i/HvgEO0j1N3XssYRaf
X/k6k5ulQR9gdTKfg1KjRgre4w7XOZPOkwCTsEBo1yGcHU9u7j/itaLBnfvPhu5PXVhe/qL8/9+G
Fbi2R0L3/x5W8JLoiKfu83/kFfzrm/6dVyDdfyzH468sl66H5Zv2f+cV+PY/HkWidALpur4b2P+R
VxD8wyNDgAANTc+zzFse9b/zCmzvH17N9g3pSd+yLO//lFdg/f0p/5lXQPBBIG0peU1+DTIQeMP/
mVeAkbSkmIjMXTvX915AW8xJC7WWJ7dNwAtFqJIYx25Jwdtmszy2t3k/KYBezjQDQyze70kNxGSa
k41N+q7sATZaIweBkbznstIkJJL5FmDXw5OHJgvXE+LTZ4JhKT86mtZBDCYGSEpnoAn0+lVojg8y
Qa7Y+YfaaB4963km5pd0NExfsjxnJh5zGd+lv/OsX6twpLtcGRs7MEHjRuPH0FyTF+3CbtLDEeGW
WEir+lBN9DUmhKTeQlnwejwklnfym8ZcoS7huLuffpNGrxzpwSZsCrguUvbTjsSIJXJbeRgMwos4
NCFyKbwLkTzWoSkdKnHZrVIA0ATAwmen/eDvgc6zcEr2vqgCpRFM8wqp66/M0VbkfHOtGShzpYfV
xLlcjVmI9Ec9aOMlC75tN3iikjyrJHimtcs40BrbQ9bgoeDje0hCMptIIqALevuSu4tcKAZXLrgQ
neMMK1GALZxWENcQz2h1jYJ9AqPzTfMdOgi3Dh7tzpXmKP6mxBBtZpVs2zkktDfh97dssqs1tz27
ff1GqETnZMVxwoI8BrI6VYl3zGredt51+IzngWaFk1ytjjXJDQt4EK6gbxn30aYIop0N9/+SG+13
NfQd9b6amfOHwcvkTCYqQxb/iQAFNvyFNeQmo5EQRMYcoZFk6gQV+R7XgcWpjZktLMlLP+kQCWjW
wETo2k0aXCc48ASYIgmZbeIHq+K5mrhSQYQv0YtNfhUnOvZkRpg0u8nfHH1UmqPg+/psW95gYuyB
3PwfWEWRxut0ADRgvbhJESM7gceajDrYj94u4ZS/BHwerXLmK5PKftwheBrA4QxR+T374gvFYrkZ
kAGvjXDyF9ohAYrgp6ZaToVL9J1fnNCyEc9oFkCHYv/gWyTBzY27ynlbi75IGcSaNgHsaAIEUhn2
EB8doFPuYTUcsVE0dNwzc1l6+WM1q2YDROVrHK1h/TdhJuj6U+QRSSxvj5o7OsMKDiGNoFvw+98v
Okd9PQvOa38DbkQ0WauIaSZIL5Kp29sXh5EwdCF3xymfKGaUojp4dwz4yxrVDrI2J2//pL6/jVr0
hUrj8WkcX65yTR+40JBd0Gb+5onq/nXLJg0CoxLHMLCp70zmrzo3cHRna5zEzXoEBAzGUZJFFt44
tkRj//0SimyfTPOwdW+57c0tYyddiBnP25iTKCeFR4ZiLARHCwa7QSUZonJhRF6fyeh9TlW7U9Dy
wW+5zVr13nz460wI8aeshwLRTpmAfiiN5l53Hoo15d35Hpn2f/OialdsvSBbiUpdZa1pcbgx6WsM
gNsoIlHchhRiOck6a7N535bBpo2Mdj953SVWAVw3CxJVX1E2TANJv9lA+QW3dic7oZde43BsdTA0
qd63N5rMqZoTM4MTrGuygyZwc1CQVvyYRPHAERjLWmEgArVBuIX1KNbxEH/6cdNtGv7T34ginZPD
NST1cv420mA8WLcv4YxfYXhIh7YFf2DYCxP0EZ5l6OX+XRVJLq1XkCes8v2I1bIZ5cRknxulFmYG
9x/BT9eRMT/oaCsFZ1JRfA45vZpuMq8RSHIyYxKPKVPzRbM4gZQhJ7qMFtmaZn3vcipYCcmnhG5b
Hqh+OR1ZanpghnICBBivXHqLW3ilkaevjuXbdz4C/SyTM/bLtcfNu/FHgChzFT3peCy2WUCDPRwG
yYrgr9QwMS0jUtCLIW1ZLtQBsi3WHog1wEVTeYRbkdzw65t4ws5924hG7ZybiDKQTPGBZMv0sUCh
vA2b9D5l2nE3mqh/NVrcyNT6ZdIl6xZMrb9/QuygNph5Zybar0NhmWDOGududhO9rDMRbUt4Mjsq
9GgJEp+rHkK9jgJDrKzUdE5mbf20fXzIdanvb8kqjpMse7+dP624vIt1WiGMs3ElDBrITx3Yr1za
hc947DgZ1UgYQAvwNG3PXZzYm2ImOlrT2qAbYCcj7gEz4mw6cAqNQDP4k8X0FDEgR9uWu24Mofk6
4ka8RK/TIDKAQedJ3CFeg9r9hmZgbHGN4i8nnN1jWd8UGJBe15BxrnqefZb8OuG2o8wlBCg7lyMN
4ZDcHGcErZ+a/t51AUhayOBugquTJoVpi62gXBVj+tq0jnGCrwrkiaHAqWxVzyG+SVc+k8iVwCGy
DkkyQa6Lsthq1Is3MVFQNg6YAeYHGWMZfmD69YgI41cP8fAp6miAVgnwprQavN0IH/TQljRRxj5o
H10gDGEGcqaoLqCqyj2zJg89CAHhKdFny9Ak8i/PvgubXQTF3Mwxyz8OidPtzTwg5tE0dgMVGetE
Vx4Buru7TGA+N7Fgnw1ea/X3H7iExVpW3ZZFieF0kl7jxLqquesfC5vjaNlED50I8XKqdroDLl2c
K1qm9PHUQ9YZhLIawVPE8E8I+yVs0/CjcTnJJpBCztqk5atSYn3mgymd/uCPc7dCOQuMSybtJ1PX
zBjEIZ6bfG0z8d0qTkAEWWQdbnVmU4ZWx7Z3kAP3lTc+DNCrpRRXNZTBvTP4qBz7Wh9pPdkRZ6Se
Gesobc6ZE5/q3GnKOJPYe799KmnacswGie9P2afoggdbePklRVPWuT0yX1+SVVGdUKeQmeiG1qGT
41m2PeHxmhNKGTmXGY3hBvlIN9rR3ndgVcN4wEHgUZdV4fDezX50NcHWFFZN+HDrL4uKWzbs7Uc+
osMceyeq05apd8XMxBRvfZLTgA6K/BkcxDlTxIWnSp/CIcXnMzYzA87HeNYCO8eAeCjEtYJFqjxa
jfPoGqgSk1yLS2xM8Vl4LK3+x1RE0ZUiwoBzTEuWUPmtUvTJq5Soi0rI7rm/CYE6rXA/N0n33Pkp
EdQjEpF5rlFv8bRNflk/5+bbzHRhFw18PCXEr1jLs1m69GPIasLFIR2cXYw4ke/Mj22SmCdsAum2
NUrrNbG2vt15x6BlCm3K0T1VBJOIwGLz7dr8pOAAExMkDlUD5K1H5rShHaZ5MPgVbBFX28pJ7NPQ
xyQfoM83RgPPCoa+55r7axkE7rQmlP1Tcxi5JGpA4kcHfqciGlmNPTA0KpNyjxwDO1yvL4HC8jEH
9LpjsPw1ooBzSmLSId4oLbJjpQCSW5WSz4y4P1j6FnaVtM/J2G5sRkO8de44qjCmd2NU88ckO8k6
/6NUKWCQ016YVee+YTdLow8GYz09gR5DUmPAldWEfZrskJepsx+CiYYqCz4KF/BQq8qNvY2bVO2W
ullvRYMQYZojoi5vtgmBEn5n0m1azSlDQ6uZzMey4uXSAhccwsHXtmHMZUSyeiaqil+sd+Jv9xY+
SIP7Wc+Q59BDiFHq5wJZGIOfkVW9nqv3RpFIQGBKdMQiY8GA8iwGz+WXzHV/iKCwYwcuXFgv9TNa
BfjX8Zca9MUt8xVIgPIO4a23CqeKHnuCYIZoBICLGeK/seWgo7zuJc5TYx9CAVq5bkX8xGxsPVY7
likEUiE4AMQ9P03ukb46SIqnmO2cAz/uGo+7g+sqBBh5wg3CfahfJ4RWJyeKOMpBTt8wU7b3bj45
QHGZx6mY6Wswp6soL3AYdNJ/iwnYTjLPvZ+mHrmHr7F4NARvBTlAClmPd2WgPnmV8FjUno+bATkZ
an3rYscQbZJgQHc0AqUKR/ONYSuRANFDNEIgnmF17so8RvBvGM3eNLnuKnLWFQPfKzMFptlEJ2Fz
wDlnAIzYZLE0t27W/o52GT+mKRMehv6vhe6HFXS5bI+xD11c5Ozn2T4TutEC/HO4jd1ggbIvvPZZ
eN/FrsuTI36LylZ7T+wh8jKxBw9S5KneMdiZN9xo5G61AtlJNDg7f6p2VdiIs0UGj2L7bFjsaVjh
nFE+yiTkPtkxTvJ61XBFE4AfZ6qvC109TkYWadsaVxCbRH0QXZnsC9f9iofZ3DQKgaUREBLZRY3c
Jj1mENHl5XnMvPuka5+GoEp3lL8wnvsKv4YXnaq68letZZW8Mq4RHQW7ZuaVZW3/uiHNrtoy9Cpw
CnVhuaHeqMzmQSukDxMT32WuyKZmlSRfI1QheF1ZrWSU9/h562DlhdHdmPvdXfhOCwJhR9Bo4M0e
OrzRQIuQM/NuJ3mfNKLdjWMhF6CaMGZ7DBqcPsXDlJ1nF7ENOxMSuw4tRBjLt8mOt7mW2XMRGheB
PbzI4xwrV93x+aBxJ8cdkIezV4wjV6079qtyKICHpwwSJdFxhwLwnYh6HvWBLX/IAcnOMD+6dOYi
AysWComDkNyYylwnBb17u2p/5s6pj7DX+e0L71NHEHgGp69XkoyTg5hBVAFACcD6qGWkEFDoxuvu
YZW8mzH9d6a2EVUfQh2zdLKtUNGw7qc+Bv+HRy1V9m66kVF8ZJQ710CJVU/5NWHGva6QFt9SG9pD
xQy5nYLy6E4Iwjrc4aFr0lqr0+Ekw+GC1xgn/hzcB5nqCB9In0T+4Npd/Oj5SFZrx7waIpoPVV8+
CF3iHgoiInjQp53xLZ5yRaEXO3iEYy+4xC7mB3LQyGhKtlPrOEchv42ynY4W0vqFVDWfJUmqRvk4
dI19SHv+KbSidedl0T7HrrT3LdjetQWKPhLeZmrs8MmhyYjVuVyPc/XR5g13kHkttIzfe/zYpHps
xti6a3qAs2apizvG4iTQGjrfBC7qCkw9Aom26bFi5gSjI0gBRNrdj7Lh7h2UsQOUzNwFjSuYMXBA
ukNzjASjL/32qBJ7ZZYmBaLfPE3BhHSgZa7lQT9eGX1srS0EtesCONGmtXEMMvFRras+2KotDCUF
I/luwOoeofdrnBVzGb1Hy/aMgIeu8FTSXLbABiIIsQ7eM8FG41hSudSERIwBmVYQYj3YbPELNEbK
moznyeJ6b9gCFtUXVrzxHst6TnJQ/23CKohpzEIud3f2QCzJlDg/tRH8uNlogRvI/6CI13uMsRtE
C96ZwzDzBA+zM/pr68V29rEZwHIOClKHUArOwUzxalaoKzpaKl59bpHEctKmld+ZoBDo3leIYZtH
rsSbw5h3XyZHSsH4viDCvmH7oZWQvcXtXW0V02sYgYTmmbNXU+3kD7kNcaaMpj0pK6e+714woGdr
E1kd8R8lU2qBs4TokIXWZoHWxvfvS3xvzB33kdu0f/iymqt0mTK/eYyVjb6w34ghpv6Vmju+H3BS
kJ4+Ui5dkqSxcHJPCVw1gDqi2aYOV3TCzo1TS797MPgWqC2i9c3tFGGueiDX8XHsKT1R04fb7m3C
hsjxvdsMmqBn/k6tabQ1S1HAOhQbBnUDIklCkaK2YnVr8WdAjt/FIO2WOc2VFaZ8EI145kCHIjqg
7x4se/OznvNyfbXk+NoPCMHkWLIVdpbedbOx5COf7rrBd64s/e41yz0QlRkbpddV92FT+vjTkAdb
wqcig9Baowp9t+J+z4Eq+wCcuXZuRoUuqaEXBnZCpd5gLRhrsDR1bHNt6cQ0I1hf06D/4vO2Vl4c
fhNEnS1n7eVLR090UonN2feqvS8Q2lwbYcOH9AFujTZtDyNout2seNNeIgyinqeGssaMd5pbDl8Q
w2ZypuzqJ4849ZsAiU2n6TE5BvHVibphO2S6ZfdH+AZ52D0HHtmrEhv6uvWtz2xmFlJH56xA5Dex
oXcuq7IPi86z8hJmR3hKcMgelV8QR9LlTy6gAdvwkk3XOY/J4JfMu6yjTjqUT+5TWaPFzQ8EuY9g
lR7625fYKz5q3Mn3bs4NyqnPI9Q0G8YWAj8Cy64xL4FYye7QKGIOxxo3ZRSnS5iRZ4t4ihxtOJNz
k9DGm+YFBvHK8gIE+rpC/SC4w2CHf4keq2JQv5owketu+oT4+6GjbqtDF6WiLi56wMZbkYYzBy1j
mN5+5ir3SNC6i2tV72Po7JjSbDNGxjP7IHUOvIzCtwGQgMay0y8kn+ydz9Clr5UfP3nWYC9I3qD7
HHnNr5N42LDKeO1DcF1kVDyLYrIu4188pbvthu5I21rjmMAnXgDj5jl+joYJd1L9HGdOtCoT8YxW
O6Ds7GJat+Cg5zjmkeveySKIVr17RqCPKxZtOj0AD6tRgHpzVPnrYFFYRxWQPXojgnrDHfJtPTHK
KZjgM7wntquc363kGsdUClX2xj354eToMPrChrXiNe9t7GAgMMOXIFR/UtQiW2ypx2rqBuw+cjmw
AVgOlmZId6vZIsLWUuaDO9E4pUeBagSiXQrHUt5uXiemvSIepMmoyh1seaT59hJNiIyJvyA/YXTg
pOXW1kHfA8RCPTtls7eyDLaeO3LILMW8criQK1MwTW5AoZX0LEvNx2cU6r2jP4hV2AspMe0loiAm
w/n8S2bRKY3mlTWyT5rj2q9OHiBYzEtMKkmEkQ22YfqXX50/foEgoW1M+wBGJ7XTZOx0Ltyjaa4b
MyJWsG2CJSIajpb1j5eEH7OHxVuPKZ9TdtcpX65hKB6pGRDFHWRQ70zHPVqYNpbOnJ66yEIhOhXE
iJlw0RCbcquhGezbYecPLuFoZfMRQiCRJmotY+b0bgbNcWIcYsp05wSE3vXpuqTNwmEaKLIi5apJ
jrqq/kSSQm7GHa7BOaD1PgbD/GVkuUA13QYbYgSP7pB8Rc7Q7BnIL+nfXZUxmXuzBm1dIytyOtYo
X9onj39CEY1nDNrNkvi/H4Kfh8vMvD03oz+D5fRvVCrE9OHWdRO5HcLhRVJzLx0RQVoNqexKm0ur
qxHFedXVH3AH0WsImV7aiZZDLeA5+by3RYDgr3XpeE8BTwAfXL9C3LYnjMyCBgKDZoh8G8e2dYcU
Hmgx8w5hdy8wD9BT7GXd5R/kZapVLn6FsrpDN3PHZbfugmsTVyBUsjLafGKhwpw3A/RCzmrCJuy7
5zgYR2QIzTWQKL4TKzu1tvAPVgaRpeypzLL/4u7MdiNH0iX9Kgd9PWy4k87tYHouFPumUEipJfOG
UG7cd9K5PP18VDcwlVkHVfeDBrJryyoqgnS622/2WceNwHij/mSzpR2lwZuj4DQL3uBBabgPaYtJ
mYxotytU/cqRrPmcOBXn1lEb+8CeIegZLc6+APoQhgsCyHrs90aKIcvP6em07LNfVDd2d3REPlCd
4K9NY6h30kWFacUylfc9LGBRfWjpIChGXdwT9X10xo7JAK4XjOYm9Vzq5gw4H0sYSjOQ5dyHOhhm
iq7SwcMDaqCw16XxsCDlWxZeE+Ne35fXecgeZwHzNaHKYJXc500O88e0FMBGnDSgUq5hjb2o1fOX
wBRfe5N4b4PpacU55ivLjaTJcmeIjI7u9ms4yGyrKaDS/fJS19PWDW0QmC14nQxSxgavSrOlTMHd
tdx/SRZm50JkxaFgf+D1xNTV8BpN1AhlbbjR/UwFzzDFq47cKFkhuMlNQJvm/HNKqXGmILcncDbe
0p6TJM0/BHZQrSjIJbJA8oCnB3iG3Rif3PrLWPFioJDzLaLI2GnBSdU0dEK+3bQmXocmtE95bDwU
aUsvCAyMTMhurTAhyKC27n2z+sodkWNBpwYPk6ox50vuKL1QAEezRCRDIFHd86AJ+MF+7s5WVh0I
4OI994h2xPW8zsvmJfG7R6cuicjVDOXyDmaIbbFDd7L3IoM9jDL/MpUkyca5lus+nsytbibn7FaQ
4Dr3GfCRvEuDkrwsvKZ9E2N+h/bPu47oueF/9ct8eMvElzLSGmtw1O6nmpBhPRl4TmcdsTS1wb4+
9M7AMWfYmqn7atX5JxfNeRP47fg6kDAfZ0acQbybc/PLUAb2CqDvs9TQsBJppPvGdVtyi2b4RVL4
BuElv7p5uGcseccX4QEDjfZF/KbZVl7om1tNBhrs7GQnNPh8FSAjzLk4VPRHrPxqIhVn9ZvaYkoI
LoL/gvlosEZyPsTqGAS8j6riGAbOcYpqSiT9sdlW1HrViv9S1U/OirDJj8JW/baEj1/RD0sLEeBw
+quRSNn61/m1r/nE4KVYocn8DmBCzixpTz9gCL6+Xwk9j1wGLUFd2T92piCKlnjbQLvMcN3he+5E
zdHIxXRzOvemW9atmh5W1ZA/tZ3FoGcMzX0m3ZU3naBg9jfyi0hVeBAT/rkmPZCKm/eq8A5I6tBt
qNwOmb2thjCfqJGstlWi8yOohle/Sbw7Zb7QtE0Dx+h+0nP5TOHUk5O4mxjvT5g6+zAf6BvXIn2o
NACChG3h0Rb+U1hpcfIUulzk6Ht78VFbjnFl9uVUILS78qw7XrLCjQ9uRFZtwrF/wo9QvBUGC5Nk
8U5b72Gk6petdr0eIutAxlFC3hbpLq54V+XxS2pb5jlHNWmoNXjgGWYDXPPe4kWzalXF7qLMSPCP
y4Gekkq7IdNOdGE9CLRyu7r3ioFSZU7dvFinajzgg71pS7AvVPVbT/qc5BkJgS9Y4eNdIahkFTSz
gDbgc4sFXoSRRi2tKdtAhvRKJArpMMaeN+mAV6CefE4/c17c5QS7Ansybw3NuvjJwrWvQSioXO88
g6+n3TuB/wlgdX9ZcER504vtEAToDll1JO20IHd4JyQYz1qXsT9WnKxiPFJH6jn0YbpWPWtGap0S
l62XmM6zwUS0xlqMrDtCCnOzXSdZ6iJ7OXT4KR5K0hRteMMFxtoOKGkHx+Ay+2ZD1YzJ6sQUgPEB
e3huzKj7mlRSrt2IgqNxoHmPJh1srO1wP/hfdUVQOqG0iJwJm2JrAH3DoVKl5o9sYhubzownI8N5
sZOffWL9GObmDCxfbUbI8hsvLDA1V4h6XkzCYSbOUw/Svbmhe4CIQOAYhdavX9DXAIpa3YtbSY39
zr7GnEqZteTW1c9xQg7B99RdQqiFbRxqw8X+NhCMgXS0qe1HKVlHW3yC3uw9UjEDSYXQ3pns7cF0
BsXJWKN9NuW3uU84OsxpuNd0tpK06HbVQIdWwHYXN2QEvnN815RdSF0BTnDfR7dHb8/egVgAS6h9
glszSY1SjGuC8dgv4xl3eg9XyrIAGJRGcq8pgvJNCKqNvnoioAAv3DpB8GBHZr3TKVDvPlg3w4wJ
M5QFLnwvXWdT92CEy+TKxkCqaWfCKGUyDhsOcrYgMpfujhjEDyN9rStezi7e8sax7ud0jDf9XK7x
fDBzsW5ov28ws6jX4nDZEg4cgSD5oBz22n6gTiR6G+dm2DgaDE+XNQyqOdXvvELA+7LHbRdX9wmx
B6MEJCSmAeIVpBVBLG8XkdYWxaN/m3GnPTPwIn3vVRens+9tRohTSrmrpzjQ2kHwmOauh9hZbpbR
3l2U1Ig+ab3j9rk4dXNlWksEv4seZRxevBoei7RG0mM2dXBkitjCJhsz9rNDH7evgedtmHMMhLf4
guYFP4IBYgdgZAY6zHw+os+oDGYyAC5CBjBoOG0hB//RocWS1bXM2g3mXG+DBrSAWjzUsWbYGwO1
3JNZX3UZvTHyo1Uo/lKmNNMHhXvNAvtWS/NsCOuxr0G8o9BdbIqCsBihBfUQffzxW55TF1JNJr4M
SLIy4wToCN2tKfAs4G7wvBW8joxp1XdW9UY/jH1avE3sXYGo9+2gN/BDMfdPcN25I3aNEP3aqvtq
HbmD3I0eKWknckhWuoPG1O7AvqY4CtHEW3PaS89BNL21XneBY5Gd6rw/juGSP++cYxjLfSI5dqlx
xIKSlSfpQLnq42aAYqju+9xnbsD8iWZDMnVR0X7pIw5PER3HlCA8N4FzGAN8SWSOMDv3vDVHHxZH
8b783XjAfI15HqjFiYPXBmkPfuRLwpUvdJnKQZEAjqUU5pxouI1d+yIYbc6R8ans9HDOKvOT2FNH
yZu8uUiLUUWb+sWhT1qSds6jH+fjpyAzNjJKsXwTX97WdbQNvVyT+oIlVIUafUCHKLOdNKADcYHu
VF3mnkHAsgU23Y9ZXrzmaI7l3CHemIfvNYfrlTXhDXfiddbT8dCN+mmUbJJCXwEcEBk2SeHgQG/t
huRc4m8qhaWpTUNAR/CI+dpoKJDAxTaIKvNDGvYXd0AUDeIoBqryZGP72KCJ1+syKC5B1EbMi0xJ
VwutWYTOTawahcYgNaTlVSy9giPH+yHM5rMZjKeU72Rle8PWC1GwrWJ4HybGzgSG+Ii8sTxoqh/R
vtepRQzFghOpDApBLFns2yzlOWv2hpe6a4Ig1Sb8HKTja0+xyIZkK5wPr/PBEh2ziAo6ZzhBM7hE
k09zCD3fu+WpJYfeYQkC9I51Nbh2MHhEy9dgx6Rol0PDRE/wCjpLqWmcnoR2Ds0mJRhx70CGawRO
Vq95H2Uq7jivZxvM7M3JFOG1T1B2cWv/UNNM57IYv1ONqDRHNSvR/i4LOSNble5vjrGvMEntSxOE
QyKzfcIQRpdND+ChwM1PdjE1rIHaa4HraIL4p91HoexdzI5rHRFa4Z+uNPkbGa9mu7tiZowPZhCz
+aYooWuuhYUuxpP/ZFqLdBMVe6vrTr3l7dqMoYIeI54Tk97kssiSTUI6Bx+fkR6R956SoK13Tv3c
z2TsFuoqb14osuA5RDs9+7n9nJjIhVMCURYypXYRjTINLKt13+mvivb6azc5bxPTB3y22HeGWD5m
OdlTe0IX8WPna+RlktxNTSizrH9iJhqNZXhbYB7ObLbsNacRt8yf25GXbHIxPRrzJLO6sBX73p8P
WexsCsbL7LSKGe5CMk4bCNQlXcMF6cluJHUTktUpwGyVPE+ghYu3NMWyXiTfC7jkDUHjk0V2rvDZ
BI68rlp0UBqk0gMFB9PLVF/aZtJf7MgGFZAKbJYH9mI+f6wJ7trlpRbpWaHJozA/FX55s3qzhT4H
ervhB1Ah6VQ/tDh8+iNALpcwddlzO7Htau4segjfGwOAfdmYG5vV62DE/q63fiZeok7iW8H5dE3k
j/bBCuOmk5sRgamsZxHAy0VvMgAfuzlHdcpWRv6EWRUvg89PkgLr3eC4b73qd3HuyAdp9PIBdU7e
6RBh2GIszGhvXgWM5Ehe2LAYB+Cyo7bfBE2iDD+EoMtjirBRq8H+nEtqTzLzNvr3cVeYr7wn+LkT
Z6S8kZ4Ee+7RVCijCV3cVGkM3kt1NeB8wusl32uVosXKtue05LOQ4TujmC+xXjr9JWBkeJohEMJW
7G/cRflOd/HabYNzZjRsTt1FrGXQ1FYPsZ4dKufAC9ec7+7SJn6FCyONLn9uxvzaoRNviyHYFrxm
NhHjvBWQBCr0COgS6nzCGfUwBRPk+YxMdJ49To530XXxuXNJ7jn0+qa2iWMlxf7v0CUBp4hx1LTU
IFQZ5ZCWRX4Bw1UeuOnabb61yRKLnlZsw492C+4RigdK6mzc9Jiyhax8ht1RSlbF2todPUzKoZiV
dDP3q2qzXZH6bLByaJwBzaZ4wjLiCJz1Bp9+zflCnlfuhcoinryaG5vKpXaieNHN50MeBWxWTRtx
uWdN1RgOV51bftW88I+Ujd9lBqSqPkHeVWbxmrIuom0HV9wo5d0gqPdDNWibfA+2rtg72CqXnuZN
7fgQwYvkIIHzRn53FS3PhDUv6UAIWzc/yCm7cL7mka53qUlKpsk16zIft9UgN5kc1FezS6CsipwI
A3HiLu0w+PzbGvGP2q3JqxBYIh7BifpPoEPAEXx7HWqHlcA2qHTPfwRJQjxja47iM+EgpnPziJf2
0e4nfWrcpjsYmSScqdnf5zPETFqsYgsoceh7ihYzB//ZWie6hCih5douZrBLiX0fdRoTIzoar1QO
cAW2PG67pew6oo4m2zAC4jRG7OU0MzebxuSxKnLOXbRHm+27bMjJf/iBQdN+QJLg8cVMQCPFZmWq
7ABMZI13YvH8FXF8iFUGdjyRP+YpT+lvWKzKSZAfSQow3nSGA1xm+5A3EcFGBoQYuIH4N6L5lPlm
ts0MSf+a4H75GKhpDIThGKRHUY/rFEIlb5Auptapjg6238EZrEjxE4xYGTXi3Bi9qPjJlXJmIh88
Wn1Wbz8snkVNd2HQmnvbW5qewd+uPsyWvAmuasZC5nvp0bFMMLd+PBIDjC9Iz4grXfWp1WF51DDe
9pFosU8MV5dO3V0QIIDftQTbjw24DcjC4eHjcgLHRZPkTwEtPQ2NwBM2hWpNw19Hn83i/obhUB1j
3T0idtfEe2kIMEwgjUIHVJbreZhXABaYpjLJSNeG3d/6oJp2ECysKcHZUXvUDJOluWtzvlUHqtHK
kT6SuI8BLYQeSNiTxA2GgG0p4m+VV+6HgYfDMQivZBFpNH9q643vf9etrreTxjIunf1Aw+ZhbBNa
MbgR2zx/7HkPk75aTKXUzfRHwy3eS5GbNPBGdnanlb+eKZTZhMH0eXFiMKZxP82ipykrx81JEWCo
dq5d7vsozze0VX6B59gzXilunaQce+ghn/HYXvChJ4xFzS/F7Isj8yJ+qYfyEJM1qSJ44ipkD0OZ
h7wLVMrGC36HYz6mgqRuohpGYhln9eUXCBdHHrhxN9OJeRzS+M0psLxKce906YnGWcZu4XhMYrkd
bcquXDwnIX9pg+HxSuTveXbfLS/UuDqwDGe+2ll24rBw2YdUmj9DQ9O3lIEeSf1ArlRGqRyeZeqb
qhqsOBYntpkpG8kgpWMOdOydsrFtd3J4sUxJhyeLnO/q4pCgux+DNPCOhDjWEOAAUpHJXKFJLV7a
aHK+Zqa5WBipDIkIjPP6d8B8d9U7R9xXb5TjasrdCy/AGFxhPx3LjCm/VyZqW3f1I9bpYRPn7qPP
ccDmRALNYpeHS382LdWci7ITynON3YmnD3iGfGrH8mWOVAllynhz2tHk7BvgN87eP5zDLruPf3ud
J0RUSpX8GwcHNk/Tu50u4YBuThdK3JWYd3icxbbow3vc2gtBrKPjjL1wGC78haCgwjUf1LEoVgHt
O0dsp1th8yT0vKIZb0mad5AyK9um59XKnj6eKhmghgwmtQOViOjLCx4s/t2bj9vyw/X88cvc0GWf
BUBxiEF0xs2lg5scGldeVnW+Nb3pJZM+xKcRfdIlrMyrJ9xOdhTwBOLAC3qxG1qgOT3hXAY2wBP4
bf1ytU2Je6Ve7hQRiOSkIHisRYI2PjrD8naYPkfSao9GHfKvsIm8VKQJyLXzihmC+mrPHFfqMngr
LOMSOEm8t1iTHJ0/ZuQTtjKEr8PkinRdpcMfQEN4zzUJewwMzrhG8612ENUS09h39XJ3J+qYhlyy
oNCAM3Wo9ubEYd9h+EN9BIJZGOzqWeG8tPIDwLQ1whyljwFBNz/o1v4+Zj6MVXf8jkDOe98uGDHy
Qv94AEOLJcEwwWd7BmJ1HCoAhMsiZ6ZPvew30NOyFvSNtHv4jZCL0MQedcpA1ddZiP1j62L2ufOr
lsdNlXiv3JQz6h/iUA9lNoVl8V9A7R7KuOjaf/1DmqSH/v2XD9//9Q9b+cKyPaI3wKGUJPdCxumP
6aLQB8lt0t2DQz35MRM3Xic2FcWFwzBpgil3l2juX9Oz1RHjCVh7Sm3Pk/PuI+Pt/vpa+E1/uhhl
Sc82leVyFDHt5WK/vT/GRbhc+v8CTAHmQ1DXJAT2addWzRYYC5ajVFzMqn7iREKIuYHshvsKKShq
GHhYxbqV3oxvuQxfYB6nPFpnkFzFeXFCIzU/VrQH3zsoZQWlgomaItQnEK1D5BVr14yMq2I7SZcN
sngcW8cuo7CRYAEYd0X/nwkxZiWXLtDOS6ajV7BxGtKcCgWVPnadCRl2vq/g+v1kcv9VaOHtpVlF
+HKxGvHK6XngmceKHG5JZ/TqebK3RAJCAD2xuNE+y+o+aPuQpUwN7JK9vbLZ/5B6rz6FqqHpLYFP
rzLjc4mH16oP5aKiDLVxb44MC/MIUqdXifh19tlaOlmxwTpCQoXW3wSGCfzs7kDhrXNVMe1PzZCf
w8goT7HFwWYKikejarwjMgSxgkbLpRCPLtgmZpmkv2pDCp035uxZV7HMF4sxOPvknV8QUbKQmTmn
bmvr2cn94LqoMC1TCSy31i7LAgxtZeIdyPnOTLUzf2eylG4Qfrod5ge5LQ3xltkzwCzbe1R1Nl9K
xOh1VylzU8eV5p5OWihV0E5H1XxNgwI4HG5fMhIwNaWZGWeUw++8KuQxnbjMNEFEHGTunVRg7YDk
jme3YBGE5jRecAoaq1zZVzHU5VeqE8I778ZbonjHaBDD1Iz2TC3tdx/T49ozq5c4GNOzwZQSV5vi
vg/Sc6RmXvRIi2Vump9MkPRsHZPPxE72bpV5G1xtHQ5BNb/mZDlXcZX9tCoamEXOzUQeZcI/nTYv
vtt9kZmEBqGRwoYpExflNPlBBflDv/xZ4gDzBYbPHxbcUBcLiMsWlAygNK+GCeHiVUMRZNpPRJtA
Xuia4/rjd378HpYCFKOpiP79D4LoBPlOZ94eQgPAYm7to+rAMfdk2WgeN9mS2hT/EHm3DpHtE3Ef
m2avJDa3kb6S0Huh/W84FgyiI0gRqzJ0Zzyz2VM5lfWl9KE3iDQhJV+hpc7spHCBENHmmSye2uGE
dyh/ELkb7iuHzr/Em86+P1CR7WAeizrn4Mi62ZpG86M2Ikpb3ZY3QImKQdoL8j9A3Uf2m7iqwfvU
3Pp9H+D7hW+0pSaCOBQf7LWD0k9AI/UuoikSduIKrCti4SP+8/IuB5F1CGC/3/UBqT1dQMavkuqa
2j/rUA/PHk4aW3bhpk1R6XBm2qc4EdssIPiSenQtOBkOX9dJ0AIn96sXlrSRmFqd6cF8ao2wuoya
hgFHjtsYOu+2qxpii/2MlFc22ZrPrNkGCmKvjZBj4KkgSjRvgtG5Y9RRHqPCuk8cMRytstxkadmf
EjqFF42J4lgNxjMsgYh04zCcXB9TKcNpIHVuFYMFmL8i8TYrzH7ZTkzl3su8eG2HyDJ/vThL909r
s2s7SnkeS70gFvvbiyJtpBk4NMDucRTQ8UGeEGZ7chRmnpztAd5amKQ/Gu5jEjMZlgEvLvG/j+na
t0VM14xxlTUHpaIgRMKs5Sdq4t9corkkYX99l3GJdPqS4lWeZf7+LvMaB5EPD9R+lIm1acOGNh+P
AR5eL+qAspY7PgfWGbCUqxQ+SZeZ7E5ty3jQybCW4pYVSO8Ug5crPXvdTjeje1kqM+PSIz8/WBKh
m3kVmmF117KhR+oszb95C0qiw7/9FJ6wPN93PCV8y7cd/v4fXoKVgZVeTGOJbayoLyq0Hwjg3Tkc
Pta2tItLmx+rUp9D1kA0rHoXj4Viookhj9VnwN9ePasmjsEyvzNOwjVXQlQzhpxM2F/fEopo9J+u
VJkC0pF0Lf9PnzcxRCMogwYnfOJghKoBVbaVcPYmdYZFWJOQAV89hs2t7rzmrXO+jRRXnF2H3tGu
INjhBfnJsWDWQHYBjpz7r0Xtnuj9GM8eJu5NAy+AgSWdknZsmndjkHNgKSr7qBUZMpsB6F2Vu9ZO
Dw0lhXm+MzlTvEJr+6HnqzF5461aiuXHjOa62HdIy2L1Fx3yTupijEDZB/c77xvBJO/jo/n/N0fv
KfmHL3/93r3/14+ii8k+vec//vWP1/c2YheGdPxrkv7jt/0nSS+l80/2kTZkI8+3SMezggw/2u5f
/0BuUP9cAuw8mCZ7voLWnOhf/1D+P4UwSZ9Kz3Qkv7Kk/CdEr+x/2somPW3Rv63YmMp//J///W38
7/BH+fDvJ7797c9/2eQuj8z/WxiUZ/MwSV8qgfmQbNjva9dc4rY12t65pdiU1wWIn0PbhQeCoZDB
+7zY5BasOEirJGhlCgCsPBVClNuPerW28uqt3/j7hGDYBQTzzz98kv+52j9enfnrY/Rxdb4vfVcI
Xzl8QL/tekN7VJkbdViGiPrWc0loyl/QtR7abZzJW6mCR1uW0GHKhHYmMg7AXyWBxrClxD734k0a
4oQJZupF2Ykt5UOMoOCTQ4QdomsfxPB1CiqJHaa6ZfD1by5/Wfh/+3ApASGG4JGIcfj+f12vGpLG
FOtKdZt9LPvNXCb39Yw3IXUXvNOsyDDLyH+IBPuN4TMj5+6hk+aJOWR0tvAyAk7KjqwQxT0Q8JVn
pNhdO2AYeM7i0vDWRY5wGJt1c9C6fTRdOgcYCTPLXOAslXDPaDy3v/mZlo/815/JJQYsWdpYiC35
+89kWjHNY0lm3bjRi13TChdbIHNTMdBDa6JoupG0STkMcluhXOwD1tijLaPpPKqAGaxXP3tE/U5u
bm39pJYQNz+ZcYxBOUnVI7sJ3NFQY0Yf1P5fX/ry0Pz50nl2FE8UT5X1291UVEXQox6bNxAxHGWN
5HEiA5/XDd0VcbByQx2dKA/ASjGlF91n4xeqgTomabZt4OuOpb/h8aXxOJzHLdgkSpnSId6R41/V
/AgnPH0XQzPQndzWxwFWRFfPsDZdSVd9pMgDYEeaVhAWfRpEWWa5N1DGVMQEyzMtbkkGMl1u+mzx
52SVDjhna4fieGMgUuVaVzssxSpTJUi3YI5uHKwocQFk1hu+PNRTeB+Tsbh8/MLM09VOvuO41LNZ
FJdprOMDM7huK9k1qUDgtw7L6YtPwyVx6/hVG2V/SQyVbVgqxl1LTgnGt1wmbR0+hOWPhlQ/EFCn
B9gy2keLgM+9qAM6pfydt3ThDgO4dCf95MwKcv+Yyo0hiTZNSVOj+7E7G4zq++SM/iGP2zd4FANS
padukaz2dk6M56+/b/N/ulU/0CAQTKSwlPj18fMGQomjG5k3w+zP2kU2zLymITjNjKPP1MFzzfvB
gnpRTu1zxAFyk+YeVoCwxPpuBvISldWup91A8rY9Z728DQatXw0EzQWMMVOKAp7bf/2by14u6/cn
zPFZmF2PJZn///WyHUPAGbIbeZttIkvCiR6xUl0tN80xjeNHqGEj8MWHnEFcr7gosnS0uzy1/rvw
hYnbP/75sQ0nEmAd2txnWx2Rtq2Lmf66/u+kid9kkmWNdlEmLI9xqc+y8PsarSGbpjXyC0UXXv0g
Joa0U/olHrJz1Jc9hRAFWLMCZkRBnnwu0rMMk+eYs8Phrz8369c97n8uBBgLrmquxv54/P+wOwwm
t+PVxLcEl/ypTomvN69ZlBDCBY8fCaN/yfXntCyw/M/pJTRHH9+1aV4/Psqp7bbxROoWLoRazxOV
GCtDJOahqvFWN62k0i8xznw5A6aRYq/H3D2YsUaWUuV9UaMFB5LyokDit3ZrCp8Moj1Gkr0lKUS7
v/5Rzf/hFrEsmp8sW7q29aeVzKTHyK/RCW/Qpb6pfkhOg0ezy9xY7jpL7MepTX86pXczGFtswMxk
XxLHusgJYwENiDMuPqrAJ4JPh8g1qWDDyQY5EdmPjsR1bUCK+esLdv78InddNhe8M/ifi4z16z3N
kVLEhqWxuLWdtzZzWtVYpHez23+rps69crJiqJExzOnd1N6QfC9PeZMomg7MdZ/aD5IE/EaV4zfb
094ZUwe0Va/8ogTVIB85QMuz0kNkJjj2kA9NR+MIVK9OF3p7EVnNMS2j6q7gv7BfgmURZ6V1Dhxw
2wgLHLh083OfT/lZ0DBDx+IJ2QD53/RIOWt/4yWN3JOszcF2gDHw9H2NfMRbwbvidupw9JsP5EBt
bN39qogreTN692glfQgrWD5JZtXP+WigyZmlYqgJFYNWanRaywDq02zU8kOZC1L4rz93tawVv60l
rskjIbDuWz4Lyq+fO57HoPcmX958Ipz0i876caJ74DS7yBiOQcTe8BFaYvYX52maydENEycmuoW0
kZPFEyDU+1Yx+5Q7PMb3fW91K1shOiSCIUaCnZLG0elUhc+9bqmB8XwGDB8mnh6eecfesJjUU1g4
/lYnyTU1CueTh9E4I2g4M9W/AF4WDO6C4UIKdTsP6Z55UvZE1Z1Fjbza5jS6bEfeg4h9brXJ7dQ/
IHz0f3OHyl8F1o/Vw7U4xCvBGV7Z4rdPyhjNXjsQAW+4eF9VzeHI66O3dMkNtbVUoJYMaGlDU9Mx
leekJbu7COGeDMdYnZAdW0aHJGEsJLK//g4/zuZ//A4dyMmIC2wkJSFNwFq/fod5F5qJwCByGyqL
ENOQEgKw0dP99DmoyYs0rnHG4QHdsorxZyJzwlvBNectkdeP27eyUs3EndrgzjSsS+Nh7oh7Lc5T
4F8WLvgK23IGTxV2KRy2eJu2xKu7Ppo2hbUPeyUeB+t1cHgvYnqjObeiUjV1u3ejyDAYBncFfTE7
Qqf1plS4j0YAclNNKiuqCfJAtAYEt9z8FkNcoSsLc27FyTZihhL70Va6KIKFAkwQhUttLZkeEBqQ
7iRtP2n6nqRTfyacBVpSrdl7wNYtzZeUOrotKJoGVERFlDMcmlXkL4T+ELcBbCdcn3EZEqWNs79b
f331qxRBCTLfAw+UxapmAtb6HT02e6nP8GcKb0Y6UJhpzBobVQbhr0B6LI0zvOfvyKTd1p0n79Al
8dG3iuhTNxvNYbBTSpQQy8Ymvbcnil/x4c7EhSr8oWy9QV4wKYTbM+GRhFC+ShjWtSFnGyYOm8kf
xH3ZEl7r0vRByM9dV8tH6A/PwCvEpS8fEj+9Cg2GkQ9M7KKk+Rb3zg7uIVkpz7ajx0GbzlPeGcfU
wrdmJqbG74M6G49bzMMcjsq4vxQTP5JWIAnLZKk9DJEyl8lUnzCTHDM4Z1lG6Tu7JO34eyI2q8Rj
7lxFzEgcbyp2oqkEFHFF6qdwh7MFQfD87z8y+9uYK4rVRxDkcRCcZdxuBIGtq10Pm7yEz2QZDY7V
DBMkuCXS8djJcONKXOXmoz8P1AKvQHufC2dYejOSVzm4zT5hYDXCXodLznytmSfutGxud9EiCNVu
fA0jj3qnpNI7NyHNzr/WYmaetGtEUg5jhLHvUntM1qLEcDWy6cVE8DY1Uh56ZkgrYNigekbzqGtS
9n4lAZe1mxZEyr4JhvEWeAjgMumTe5gaCaqM72ysMcc1DOeoaCJ+Tlvdkxw7GzZXQ6VAHzZXLAw1
zidwbtoijze6ZG8AjxFnlpS52PpHAg3kJGihynUGV8EL8G30tJ7NRn+jfgmOM/HoHXrPd5mQQ20i
6iLmgf6+QOh7vHHWg+6SL601v0PyAoKREt2fCgoWOSvhBnQeVBO8NVRuP+Aw2qoyp99MckNg+MM9
wMwJomi2tcv2u2JmfBhdIlON9sQnjPoYusR84msDC+CVdPxNcm/ZVrhaBnixgdk9qUigiDSjL2Vy
HioelT0Rl+5SrTn/BDu/iM5e2f/wZEmjYtMmQPKmmRe41W5x47T3wRS391mDFSDvm4Mnvfxk+tMG
OYNygID3rU8XCPT3Ib8EVXvpYyRBoVC4XLLy68o0yEHxYwHJna5eZsLN8KKKVMjiVoezCh42p/t1
ws/IOI/bYT64xGXuh+xnmfGAjZnr76WoF8PNJWDLVYbteJks/Be9rZx1bKLpEEmj25vBvLc2LOfU
ObrfDc1iKUib5kqXeXtVGYbt2WLknkQiO2HdZxhtK4y6mIqho48vit+FikqzTgXp7HU0+Pn1vGfI
SfHcrMQDES/xMM3T8JAc7CKHvdXxIX3APfocCEDuV5hkoji8r3QAWEjZ5zxy3vsgjTe2O+/jbnSu
eIxJiJYtnH7bsKEKz4yJXYtW8cb/NiGmEyv9AnvZ2OmkJd8E4mMZM7diA3lqPlog7rZ+1P1wu2S8
95df3ErgzPAQhTjbuacgoklTj9l3HF7hw9wNGIvM4KHEGmAwMf5UFu0FU1N4iR0Lk6/f6L2Mmhco
C+aTE5qnCKLyfSx2LtoDjnRCiMb/5e48thuHkmz7RagHXPgpHUBP2UzlBEtKA28v/Nf3BlXVmZW9
unr+JlgkRVEUCRM34px92G0/4nn+MQWKTaBtTox66/anuSJfbeZMqWnNeKzMl6hiLZSiDWOapa0M
d7Zv91omTOKrHJX4EtgNuY9B5IdVHgDfIT6ZVgb1XY8fkBOBtY1kz0DdRgVjBfatK8dvNVC+DCL2
k5EilzCtZfA3fzUjVM15bbsrDXX3pu7t8nkwyF2xyWCsyf5O8ZV3VeJLQW6YHclgZ6f9RrdycsYs
otK1nsly1Cs/o1bT912D4ABtwkq6jEE1Tbwo0Yw80wnQUsQmeqqOycrhj5us3rnvjQLYHavZmowe
CJEsi6rPuwK9xX2dWx+cBPICwZ+7u4DHxKCtbu8aoc/7aoQqPJaLxwmlUI319HMDExKfmrR3o8LH
2qFm/GPTkEUYV+beLgz2D4IA5BaZ7A/YUM3B0KmLmApi7jDt6RAvGzucJ0DnqK0t0fs1ytq77AJy
Tu8Jke+TUJm2+dS/fz4MjSuyROpVbdEdmmVzx3V2cS7omJgJmr5cHnJm8jZLej8exwk7m9JJfOhs
PqUSKnqJllxzKx+anZWBzcU4Nm0FFpjdQPAeks2Xxuoaz+mZyYFlyraJoxeHbELDrUeRu9EJVzza
BQfLDPBuBRLzCYmItslFnlEKHYpuNPc9PBb+SeQO981fd+chKSAX1uQRuTJhDoonupfFK97JguIA
+cZ9M9t99XnrfreZFMNHII1rNgLJsmy4FkO1++9b4QBtB1MhP0nGctdoy8jVxiM+ak8JXuy9slC2
7cxWvIGTPeqniXQE4W46AM9eaZXPGjBNdKud3PTpdFPjpNkoAC0a3JdbW/vJXPyMxy5Z6SpxEY1N
RE/qECXVkvVEmmpNNKZhqdu2HshWH0hpHJLykrnPbduAUGAmvFVE9j640oNrY6I/R9Xa9SQIBENF
7hjjyagiRSZC9yEniFN47sharMGC2vQrDijbfhFQ+u4KAhUVRqthxAo3bbN9kzAebkN/lKmBwhEh
NyXOyUmnYr9YX52aa3+G8s2Pi3cIDbvBIWKUdGXUdGaIOowJkRiz+1p9sVwoT5YZEwkWoDFowgqm
pWaT/KTLI60hnxgedoh8ADvMQIRDbdlw+dq7IXlS94cSpV4Synje/db9sd/P/fzd//XHv1/BjGgO
tr0Swaz+97+ZS06pq99/pqrV2FuyLP947fT+HFH3macV9qGaloSL3y8Otx24c1T/bCRMHrS7/Bcl
pydUxbhNoOez1ru/wv0nv3/v/lbud9OwEtT8+NnDSdmYTdKB9B93ScIRwgwQPbzCAskp2x/I/j1l
XKiAKA03wkUeDuqPKfp9MwvEkV2i3kPTOeFP2k5M8C+I00M56SLPdMgdXiemrR5VC2Ji6vasOAxB
M6wS36MktvaxGpmHoq/NA3HdKMAK01Wh5kdPqBA5ku8/vm861kHo9gjcE3WFGqXQY2N9/wlXQRP6
b3JsgJN59+fdH7pv7ndzs4CyYZobubzI/XGScP55q8pQa5GfDvBoeaH7L1DJExHKanmdV5Pjm0EO
eklp92Rqzwez4eIZKKoU62wmbCaf4Zd9DYfgCaKEAzxs0baHZjuv7zeLXAE+I+8ar/sD981gqZW6
TRZdFvExyaqrdRfmMFeA+wbQ5D9v3e9GiywWpRC77u/nOP/97N+P3X/v/uy/XmYMZbZ1pcM5ZlBh
1Ha2oIkglt0zNXRnXmr2Z6JX4p1gBkABBEDn8HsDa4t81d/3JxNvwP969/6DVsbFH08JJ/IQ1v/5
VygH+pWtodqMOnodn8/O83LJLF7ez6yPvIvff1vGBI6ZXHJMo+MsL4iCdYik+3yfv5/2+48qMZ/j
77v3W3897z4N+/3YH//4/Sd//crgMnaG/uXq1Q1uJw3Hzz8+dnRaYe4uHxNKddk+qcvNIE/z3L9/
MlXaFzmBnDbSXNv079/Z72/0ftdtBQuwvMzYft6+P/z7qfdb9y86Bng902RZfqHvNVxmBSJ4T0c8
2KuCun+Y3WoLImtTsxDvltNcQzgxoNxlDxhnkcivzK35wu6nDqthdaQtTNhRLtkEKMHThf1coL79
3DTSIWfu9/2AXLW1IsnfqjQLzf1sssJYXnp50Wi5oppCC+lLBMdMgXNvkkAYq/jx75/q/XtpKHx3
oi6fEa30e3wE5UEsX/DcvmRxS5LCv3a539/O/bE/vqLqvpt+fuq/bwZpxW4Td903pwu/2wRYA7GO
y+NUYsGeOwerTW0XD90YHEfimzbZbI6PZZoinqpYcRHw7ZCUs4uTyvZwby6hgMwwjXRItzYal22F
txY1eFfgH2KxmYi5OTOCOI+1qL+YN8UK9JNTPASaGe5Twg5DwH/wT6EVdpH2MS8U17pUn02M/HvR
XrpUbY5ubjzUTiN8Gi0f8S6W5nQx7DTbErNBdkPGlEjWzbYUNWinLnoGfGVTIhjPyVAnmJKcj5KT
1arLUCzFAyZ8JeZaP8but7opNJD+5CaMhh7s1Uk5omKjNWap39zIQWcvktlvHe0NKOK8neAtdIIk
uRLS0TWdMQB2pIIGakDa6sCCXjGm93gevxUAShEU0YFSVRZPTJgEtYFr7RqZssLHsrsCpDfuXW38
jngOSjWxRF4QyvCmym2EV6AwmocknF7JscMSXNg/iiCfdhgsXKAWmI1t1X2sizB+hOZVe1WfvPS5
0W4ZDuPoneB16lOJyDsfzHfR0zDTtTn0ZBjvBw4GYqroVsWgdnZ1XJ7dRP1iTjjFyCACPJCPiLPV
hnBoB7JGU3xXCiJG+4rgU9JufPqgN05I9dGYrQhTVXZJUK/tMyt9QHuaP3d9qFMWGR+jmNTXJvPR
o5ZHAkPsnauoJUq7yess7OPt3KPRckJQkimXwoTQV6nTM+D7+D7b+gW7L6osfOoFurwd06FfEByY
MqsQc1VZaGuzxip9yJkDYYd3ilcHqKaiP4+ycd6zEGNeKDrha2WYwcpfV+3YnVKLk4Kpyfom5NSt
TKlhaNTcU10iGmqVkTo7mAF19JDNu9q3tXF6jKPGNzvEbjaWArShtFD0iRll7qTHcHGt2lnCQo8L
neLYl9nA0YDjClltAUI6yryufWi7JN10veGcsr56Baen7Q1whDWJcfCb6SGqJmzBJoCT55D0fBwH
5VvnZ6nxMI2pe8qivENOGvXHWPtQcLkSAsM4YZIhhp0Z62Jg1eYe7pDn3noEfsKBBI9l2aWJvQ0g
uP3I3TC+JK72yvyGCpYV+k5DjsjRXV7Gmh0LNPZazxuiShqYYtVCGHifGTm/tu6HAHcyxUXwoMXG
N702RjCigXkop+nMCC+/mHbCScxV+31TjqAwS/najI35JOr0nBF8e5Lq+B2CCEChLrLOILWGTTcw
R3KBLc0M15+JzN0OajLijQYEWcjyddCdas/6dI8oQvVifTzdJUB23O8r5iaAPZtjr83u9k6xnviA
V01gKGRGzi9JlTXP6bhKAjHeUn0XWqF8cDC4NqV1UGIzo1XMVFQDbu11gEOx8Y9eg+vQY2gzrik2
Q6z7ITL2yCq9MmN+UC9hUZgQ1+BCoC1xXW3SlqRopCfHltCvsQddg9wQ85DoQCHN9Agndc42emDo
R+qocV3kIvG1WodbYAM9Ljr8SAmGR945q30F2VP7VSkHkkVhZZ7xjPxE1vw1quwdTyl2OinPjO66
6liPXfeI9OBJNIJ+Anc3wbwk5VCVMYv/cLMZUW/lXLoImMpkK28qzpkLbLYYgbdYV7oVH9JsJr0n
d74LtcSxLZ/bcHJ2YWX7pTnDbK++lkpzscxm9NSAWas7vqltqkF6Sqdt4jYBUCwY5vpPNdkPmtu8
a19FUMxnJVK2TbOv8P4/x9O32Nb1fdkb3wbRWT4WjMcWIIIJHtjHo4kcs6Sbm0ebnrXss2RCvWLS
0Ozz6dEhdWhLHhKRflYxPw2EmI5wnNeFbiERZtWaWYnyognVt0niyhLxHOnOgmBrTmYNkJvJg73O
FYKaJgcqxxSq+zJqdujxv8wGpHv4De3F7MnVKEswx679BNi/QWTX0uiPxg1hro6nADhH8GyHXkI/
amWNKMpjUrhBd5/NbmO0XfUkpENLSwdu3Q35xom17pTPH+UwNQ8O7bpODE+UctZ2YHowArX7qsv0
rOvZiejX6MkNrcjDKlsfatlUEPuH6EXRg/7BhnQRzy7yn9nC6Th9jwWSaEWSpoXVBcFtyk5LN7Jg
GQ0q0LbHad306JLDKq0eppZrmpMRdUDmIFbtjG5CNz/0rQGeaXkk0MPmqI/FT5zcmW8ZHUiWkjTp
sTg5hqn4s6SGEnMcbWTAAVOVCfwR/o6R9NU5TEZggObAcQFqgtZwmrxMLXRMZKvrycmTKxGeDbt1
zsSDiKzNMBbXEUgvAelZs2WfWEtLHDvJhQGCKf6/dvphmS0h5Zq2Cqf4XVEbex8Wy2mb4LHtVBgc
3xSVlF6Nu8taEMDdhOiha/2ZGupmW6130NXS3I8OCZJqXxMcqRrKU0ZikmMYvwpoaa+VmRxSAHkI
RbL4UaLEhQISemqZzLfITd/1aCrPsi/g2TGnPrSATRkCWoRqJZzoPcYuLOUNG8JKAa0VLvOmpSsq
rH1fWsMLrRV2X4VQtMbU16UOAdmxrKVWGt5pzqtelrCEd/AynbEBIR6axcod0/HSDA8hNGNdn/cD
n8Ju0uavkdVgpVGxPqYKHgZ6/ji6DVqmAZ8MjmT7pYWws1YV8uPAC9sr4CRfcBAETPSg00aDkJAw
JlpzmI93VUBuriqj9Uyl+tUwspd+cRIJ+MluQPrWFA/k30Xjc2oWAnGZke6GIbyODd1PlJ7VOlF0
m1CxzB/0yfFoC9NcQcesWu8M77SLCv2WD1InI+NNL6SGMSb8GRK7BR5CGA8jMSaEfEUn272NmDcx
biElD9mV+9ghC1Xj9E8Jw14xzVfAHsnBZa08tLa8zhqBEVY4vsL2Jbp3nuPnwOrOIdL1dW1OszdP
LvZ5w9cT90dcj2iiew7XFgHRNrEl5JyWgD3iwBNp2F9U4xdVXea7YrA3hVmwu3TQGUcDu6hQf+hK
TCPZtb5w9aq26WRvNANdVQXYIZrz+T0KgVp1CYHsUseDO4KzOZKL0qwqUSuea2vRSoHBsZdAuStd
fVXr4sOuyAyOCUUIYg2whjErtNmC7jSHkXuqYLdrlk1dj3pkG2ddDPuBlQaEp+7EUhzaif2gyKXy
CjKfRJTUg+//MNdFg6GJdok6x0zZtKpczJ3VDrbHBlNTR1vYilZRPiCASFIWyuh139ww++bgKFyZ
mVWfBq3fDES0HdV2IhEwHVQfAJ8LEkm/OUXu3Mxi8AKbDkY2xEdGgj6tbPoqxvxWuzh0ak4GknHM
Rutow5U6fn60bcEByuljgmZmjSe/9WuFOODSSrM9wyp+e2Rgl1HsR5mOrcoVJ0QJ9IsNbE/JS2VD
mG1VNOOtrSJEcp1bNbrTIRXq25hn1SbTuKDYDFWhsBHCQE0vufD5lT3+qE3tOk67arA4V+d2cKzJ
okEFehUazRatLvbpbKdrMLqbODftG5igt0pLj3FHTKyqCUmaCUG/CdM3Tw68HcqqBE1E2+8jLX9M
JqXfu0sm56g4vyh49KPSQMCEqT9DpRv2Fte2K/DLfVMPVBX9YjRyxndLMoAxlC5+MdX0mhvyMI4B
ZRPIwl3c1Ok2bW26S7rJQW+06NPJUItIV3fSb2Y12T9hpL8b5Vusq+OjlajXrNPfyHt1r7ZbfQFD
oB1aYeRbUcmJenMImAKapq9o3bFMYb5FEKtAmGg5eBlWwFxYkFv2+QUt1iFaXjM3W4K911btas99
VmGICXImbbODOc5k9KU6j4SpbrMJ1FJWIqNPIHOxWiHxT6164WnkbGJ5mH/RG3+MooIPq4ReagMt
sCpr8udQeyuH4Ex5JA+ObnmY8+aLGqM2aMZbn54gYL/VxqDdRORWK62uq41ZlvN15JtYVXoTbB1S
EiGUrUqMX14wtbepdbo9AU+H0niy8I6etbY114Rolmf4rw8ZvtO0tOKzG2TTukI1tSNOkshX7Pa2
40TeXZ4ZxpnYGkqU7Ti/rumXSIYcC9hghCkGvQ3O7VKMp8p4+ejBljEfDld3eUkeETukqvZlmOR3
DU8xxHLr1DuDD0cWBzXhXWs+hYkRMLEBOvCT+z6OTHaThjlQunj4hQzRi7Sa300Npv0Ma1ajYFxN
Xh0nbONYd9lPxPXzBhkO3mZGxwcL9agV5NojxvDXyFFOTGnKC+FaSoVQ06EJeUMQDROm5up+36SI
Xc91Pn0ZUrvzqfxyuG+mnzs16zMgF/giUSJlTruOjCkHdm4+S5ixbfpVNgZSSRemXmBVAbQayIHD
wBrkPnYqRX9IhkA/J0H9+s/WQKbo+zBVjiUPYqLief1uQm46m5V7KliPrBIWzpuUi42fus4PJv4w
Xa3uWMv0oU5T7RgmlrELkuk46RD/AxV3vwE+cx3UQPq1UXk0hukn62vpgwP+ECNM/kQpIn+IStCn
Cgt30/zKgM/ZO2nkIshVf5QzrER7LpQd3kN57LoI0p8LUB7cNxMx8EpMVYKNKkh/Tgz8mYVBX6ik
B280UDuMAVIGaec1kSCT2GMPTuntQwnRywmKuY2HrDQAbcmiJGaWwQc4da4FOQcX6c5Vdizw6Gyn
fL5ZCwJ0EdoQ5SEPBQiTFYQPxEjbAvXVVvZgOu1e/2KWP4BHbu2pHOBgQsymDv/CPiOPUn9s6Wo8
pKl7IaphiRlUcdhG6nibSCpu28has5sCGwoXMKOrHOkv4FhJCgiaRNSEue5bKkglloTRbq5cSoQA
Kpqg83oQCb7FPpPU88i6dvhMlgyp+Iukp3g2G1yMZti2S4OLjKXIdr1oghaHDnPwFIxp6wrV75EX
m4j2WNtTPfmWtFC7NXiElKVBkrXyRxX3wXmswpsISZZYIsfGlvznrCBgk+su0a0VGOaY1aKKMPBQ
GBolKcZw30UouNXtDJ2c2W2Z+taXPCtrr031ZE0GCYGvejJuShidJDU+Enz+sxyYsQINGL00MLuT
m6eubzIoWxet9kuRqn62lxiMrqmvAyn2GyuODzN76XoE6OQXFuNzMs/kNQoy2Hu5n8oyOlWMvBBC
korEfGg8AKIYbtGcHCz6M0oEUk9aL1WlnC0dlqZhQ6/sXHWPuGM6t4lrrNp8ISKF2VWpSTu3lgVJ
SNrWJZ+7L3MX7WyYDj+G3gYC4BIuYXTihRACmp1W/Ey4N4Pf3r7UUtTfXPJIGyP7LoQbsh4XT7Wp
xD7UDtUjbTAmArDLHzqLiqQl9S1QqmBbEn9NZV6BEMmKG/JLnUAKjoYM2yrFmFwlrUUsBb2HNWqd
ZIOWclkyDGCxGHlKgYDO7uEN1IiiSrG1Ayvwm4qIOp1zGorvYmaPnFitL0VJsnDnwoo1AuNLJu1V
49cR4ss5RuyIW+5ZhwrIbLbVGRgEYjsmeDFaOEILYEgEzsYQHRE6WKaZYGBhkK0RM79Toc3hDqob
PuO0+tqnqXLoTJE8ajrDEKB6ALvXd0uC47B4gYVicbwSQNWH4Qc8gZ4x42PI6eISKcWvfAH+6SzJ
nRTPvgTvRQgiKljZFZz350wlSot4YeYoBF9n8SEkoHxtF0NyciasRsDWyWgEiB9ps+fIFyUp3G3q
xMqeEbyOmmm2yXkQLWgBZvYyN+xD2k6UaeRJ79oy1hg4GTuOaAIZmru1bNMGylXgNk97kurCRO2O
aupgU0XdlN3Cdoz21XKaHSYDa6AdVV7Z10+AnR1E4GedEb6Pzjtn4GvsPvtrqnxMXCrqpnKn6zSz
XABZkEDgDb5MVQMFSzjhysgqedWHG1ej+ER2y9d7CyazhyXDXWh++qaXmcYMF0FQuW453GZjZIjY
qxsZpp2HiTNuTGBM8WDcCmj8Zk5iThYMW5moKPWzwVwTnfNkykJZ16WJbKKeqA5K96GHHrhPK5hz
oT4GdEmrX/zbD3odv+RFKDZEALjA70BzYwGjOOrpooDnh7kXqN9aLUk2TpiqyG7bnBCSkX0nIstR
dOohnowdQL+YkG8GKNZczDslCmpfkJ6+YgTHHFyvskehZS9OHz+6IxEYYRiPW6OnAAFVl+9UtyQu
KTcvo7Q7YNvrQiUwJpgOZqX/7JBYnLTc3OA7hArgop4A0cTu5lpQdXNlXIVgV1CmOMT7xUCV605L
13h1KDB6NI6yMs/gefNjkgbXoVDJyiW6ZajOYo6ck57TR8oT3CdmMv9IlQYIoQpkpm1myLFxDByp
K3/exfDB6HwUMMK/rOhVkeVhOoGn8k9uCSOSV2uACShewDYMv2a9XEPloZrWjd7vtQ8Krph8Y0Hf
rxmzs+6Ut96KaTaWmb5LSuSpKUczBM8BCEbXnMvBOZmQGR/p2+KmjS17QzX10iZkXjBuRj0Qm84J
wdGbUVXNsQ7xSHQ2sXxNFohVIjPIHrVE8eCMjD4a62QF1nrCKH1hwn4M+k5lsu0y23fD6HliJIFU
F31IAeM5qS2TEGy986WqneasMs4BsugRp4oxPU1ZVBGc0IQ72kq4NpfWYxISwaS0N5GOdOmVKUUA
mnytWQyT+qy89kS0eQ6az2OYVlcZL+JFl3A4naFnMWjhYXAfKzuxj/dNphjscxLmBBneKDeNnxFr
VITDqOdWAzl8U3KhSi5PBWbiL2lsozuNtuQAYG+A2vRcGe5TxoFwDKW7taS7HNUpzbgxo8VF/vQV
JZy8Aor33EDNOMdvVXh0NHr1re1mv2q3V0k2m7mQyeqsp7l6ZMjS7qeZKMSojIghRfOvpcqpzrqM
wKckfWg+BDy2Ii7TF67O2qlYPNpN7RmKSJ5UlPXbXJsY2WjGdHYJVVLmVHqjzBxEHEQ233sLWvPI
EkXx1aECRRyjMIyYf6hOE/vqjzFSomPdc7ZPdeWpaLknOnMD78c9T3m6V8rYRnLf1AcMcN/imvhv
jRSpXekAIRwcurxEgK4GilrbKEYfjwM9rEiAOgepTcMm9qckLzkFaYGPQmRBr8APnXLHWfcEd2xY
jFgbknOeVKmP3qBFuzbS7cfCnjwd5pBeOtolL9Jv7bwoaPpKPhYp8SbDUCI77ZJjBQtnnxQ0CrW4
bI/40L1yFOo1KspXPgIQfDMl+KRrNz3i3y+YUK4Rt+fEnibWGgAPSV5UxB4aXTg6dFgiPMRubYnT
lCkfytBb5IuSj2aTzLKr4teWPGc/CjD5t4XV01iNiQ4jHy3M+vaUOQQTBGOXX5r0wy2LTeyI/D3h
bAoEkCSXwQnPVdoO20LoyY4cG85GVlxuzBEThzJo+lezpzmctl8IrwhAvirPetVWFxly3rINDaYJ
9vRodOeHBi/8LRh/FQzlt33E6oKWz3Qj+SK5juA8wcl/bdRKHkosY0jzYDf18Qw1MCiIOywqMIAm
6wdBdgEIizOmI/Nsuen3PKyzfUmm2pVh/xMmd5g8rttcxgFMN2kANIOeuOa4kMFy+yhhIckoWym4
NP3efaTvnT4pyi94r6XHzLBfQ0bQHocqPeEaRzsJ33xNLg97G7Slk5Xq18Qoy6ur2fklky+fd0TP
foEke63ECPYso7CPio5gVSkGYxsbBh8yi7PnWAzsJFrYn/TWbFd9Bw1hIGfMvxsuxEAFJSQrSkZF
peeoyBuhapzqnpGVCJXyNEzJl26gk6dq6q1kYCWhRm6zsSZup9IaOlHCv68U+RdQ/SYK8QYt3y+I
6aNjtghsLRsyxtytbRWUYxTTvBuT8WaGrDjD4KGJtPHKO6BCB3qbDQJaZFCOWzS/XsmXtaam0Tao
Qxerev0+52Cnxg4JRx1qoEWb9C1czie2HRTrGppPKGFAqP00+ugYlQ1lpO1DXqQF3H3635kbKCCW
CEitl7Ej3AXNh9YgXYOULVIWrygVOx9JTLKqOi4ONLucJT/PXRVtSlkqy6MKk4zYkJyRukSTRRQj
QMhjbUKplhWyub7Hb8b/hCaxBf/c0ZALR+21L1mW1cN3GpipP8Fp2QVD7qy1qrFXRrykrIpWP1WD
dqzUObmyTq5YCsTmGpAWs4iiggychzRcW1N7pqHf0+mmx+qb9jA9G4mRPJCMSkMZ5p1qT0+DNHmG
Gjvoyoh0rJbyLNa2wSxONBcwGiVEAk7l5GyCBnZIhYVmIpHqGTIZOunknBsCe41Om3dwqp+Wnhp7
hbr4UgzVmkbcJlVi65uOR9GGOWV3esuJqXOO2nLyzG2181W+t4VK2pCJTPGnpZsmiRtflDb9u/zY
o+bDRRuZaKQX+2RMi5Ah1qEM6+TW089YWyOtXtkmBFwht2CmaV0qBwDizILr1FgCL/y3MbTaV74s
YLTOwLxiIVnpHeoCi/QNTY2MXWSIl14vPwxRD5fA8UROwkVmsgCqApf6w8ofIdIy52y8wuyqN2Er
W3ACT7kgo1DprPY2l8BL6mRdmlG2vk/m0oxDvdIGx2818J+GiEMuOEK7CCM52tNzZyBAX2iYnCCz
6VpGIwIta3hbWEWnxA02otR9hZXSKTM+FOS4XtgR7QxvhMtmR56xC5J3yqzo2JYqZw4tDV7zqN06
Ee6RgrjKFZmAsLuamG5IiII5m0lukZNeeUVOC7YdjhABh9tziFjpaBpAZ5NXSqd6g5g54YLcqNvO
mn0n0BmVLNF85FO9IJUej64xDseJSdEoTR1wTlqfGwQrnuvMH7YeFkdV6Pnxfqs0q+I4pNprWDfV
LtDL+RAabO63xpnkvVGZ6CVl8gz3cGtBVPdaE51AowXTWghkY04copzuyscB+xCT5DsWN0KWmLjq
qrSLBb0ya89TE5J1a2Njb0LHWI1FNJ4bxvd3e1nBePVpTr4jxLrWRmC9SdYrkau9VYC7H3UQ5Ed7
qDG/D0TOWApU03QxFcQ0A2U5nwVYiQc9+YYs0XxqDXLigLojMOsITVn4Z8CeSwF9p/1VxvnXiMrf
Y/xAVxf1Ohfl2d5R2x4YmVF/5fEhDsevhppzmoO0sXEdnUVknrzf9RFjONGeJiz5PBvkZ6CURl0+
FDQyHYfY3IhkLzcBN00oxZY21HvHG0nQ6q1QU/zSWhPCislh3KjWoldpj71hvObE1SPPczfgK78n
8Zx7WqBsANhrB3M2z0bglBvZ4t51AbMk8cTC0IEVybjoCLLyVHWEVQ4VNl6jpOrW2w67hlsemBm/
hPjeD5RJ1qZlyk33lKtDa8+rT4lsIy5xNem7eBEuF4pTMQ6Ek5p1IH4rfHRb9N3OTuZ0T+JBV4gh
j5glV89d5tRb0tg4ocJiXaMKiNdJQUxCCk97JUca5o2r0VYc2gBbekr+Vt71jPZK8yGOrQx9qrlP
zmgggxddEgJocrZfuxaKFLjA9EaL6R1peO2r5iFUFOtMK4uyXyjbWKrixcnsn3mNLorrppczeck7
EHfgTkFBJ/R0Z5PYPfB3PsIqOGlIEIqIxnPdE7amqr6Sf2B0Kb2ehOaIhuwKZ4n0pbS20hq8tEvs
74Mvy2Y7zEP3WIrm6kRDs2lMJQNlSP8TsIRFfEgP6it1NSptoV3rvj0nBrblvPya01JbYSeyOb/A
YRGV3YKmZ5VnI5qYXPIKfTdr8b1Y9rgbQR6i6Muz81h038dEoy8ZpHt9sl9qjRFJbafKajQS3OJA
VrdtZdJQZVxJJQ3rzHG1MwuUh4aozkNlNm+hrhKsJ/Nba4qdHg/hWTraDVA20dNqFpAWlE+HKMRQ
rxYq8zDmT6z/Fs3jcFEMW903s3y8+wlaQ3tG4FnuW9JDL4aRPCVQSf25sF5hF2Usre0Jl4rywxy4
UuRRWm+VyXWx2wzY9Jg6ra2MPL6ibd/Dpm6PcT8tAlLzk0bz/y3IhAkqrtv/9y84yP8EmcTyO96L
+N85Jp+/9U+OiWP9425J1wDQ4S13Veym/+SYuOIfjqNZwnURfrIbLlyIf8FM7H+oMIcMR+MnwsZl
+RtmIv4BcQ0JFvykhZbDO/zX+7t9WiD/I8zkb5cxQcDYoQGn6LycZumLG/YPBzjWuSjtzIi2yjIs
w4AwXo0WBQhDQLNm6OWUfXQxyYWrmJ3uCzpvNCumLdoL1euM4fzHx/fPt/cnvUT726W9vB1bWLBL
FuOmpf1lek75UCpR5eYRUBzHX4XtKBHf+8murmrx7lZBtTadvF0pfXUd3CE7/Oe//7dF8f7nDYtP
F1CH49xN5H98Gm5izdKFIXNsxuCtdPruyRwD32rJZhxUUpYGizK0r9oTxd7/SQX423jMH2dXAV9g
mhaxscZf/3tDtHjYpYh+0kVZRzsIdsykE4TXOZukicUzYaVHjGFpac8IM5IfVp7h0U7o9Eij9XRa
DSToLYnKg5z/DzDE//D6Lm9OW1g8DksPps1/7SeMK/pJVRoDDaNsGHjXb+YyFK7rQNvlEj1cByF8
hT0EOG6BpSvOvawLMwjB4ikrlWlfyBXLAGf3n7+wO2znT6cv74ujQXOFaWmORY78v++/GHaQ9Y6x
cYz6wPCwWIxcfhFIoTb8BYkpfDHUxNOh+20SioCNzHrk6DgmDuWCJUl9mRhoP2WP2aVmPoSxfqeA
5FwPdphcVe3guv2GFJnmSS8B307YxqkjYu04WOMPkoOsh658s2oyZNzU8ON5QlIdh+U3q/0v5s5r
OW4kW9dPBAaQmXC3VYXy9PI3CFl47/H050Op94xExXTP2Yw4p27YFKUmi1mJzLX+9RsX2FaoJy0p
H3jIEpCQfKO3sfFo6fE2DUR57NzpsQv8H83SGPmFhsC4cfDMi+2PKH7e6yJ3z3+/WgY2TL9p20EL
cdaxLDTRtmVjbfb7asUGgxn07eoUFYXOwKHBihCrug2tfYOaxI+oIam8o4LgdCevvxboH9b/2xdi
LEYMBk86D9QLgXYQc8GF06ROptMOR0JGbjPcU55IktjROT0DKO/McmqwXlTcadnC1Bvf/P1ivLS2
WdYCfwVlgsny4L004YgYHWgWya6n3g9/aGKvbOy5x246KNd9UBHzGFH+0/H252nLz7QEga/8lyvh
xW7V+xgbPpEqgr3M/VgX5kZrBGwV5wEDIm1LFT6TNx7fiZZ8SUgFtwwa6HQM+Q6+yz88OuLP88bS
pbANdKE4HVwMs349+mlGDCIxDMk4vz0z0pdniV7TQa6A/Z/7pDvTVxMS9ybLbTyqITdvsWC8NcZi
PjRzHm0Ar4zbrg0dxEimeRycCeWDlT5JHe5LMaF2wRvSPzhEU8GzmrZJweFtLGHjDCX/wYtA/Hly
W7riHoOJzifi5c72BYaCvpWoE6gtPdtc+vd1vZCFxzDbjZCzq6X7LBfKSGViZEPUSOf5Ey01NsRP
kCvJMWRCU3ZJjke8TbbQUCebgvn3oRvkqTeFBhgUeL6Oxs0i9tfTUShTRQW017Rni0nltDLLhhGV
2/yTLw9mZ388t0pJNPXLdrVf+hkk8IbGLCnZN4lZ7UetzGCg8XKxIYUt03/AP7v4B+unP0xqlj1q
WdJhYEcZ8oeR2Fg6dVHblTxFi4knwtTpAbOEB6NkVO2aMOVcVME7yDbO6fLBEbApvyVVnv3Dpfzi
7uGiV3gX6rarqFDw43j5pJZhW6SQN7Rj6yfaFuPwZ5W68K6tgLnHSF8hSJzeljiKETeDWYNoGm7C
ppbYajbdDsBwEwR18Jwbff2zov3NHO7XgsX8/URdXpvtUI1J9KfLBlxquF8fohKV8WJH5x4hLpGA
nNqeYbY4UfWI8qzAnYisirM1r+1Wt/EaM1r01TCY7pd7JRjgiYgK8XXQS+00mBEzvzHam7Dct4Zb
nZgwu7u6YBvnuWnvx8HxXKqyVbSA/aPgf4wnTJUJbTmNRmeexyoNYNzjEObg5biHzELQjfIf9cBZ
lYHjenljHtsaX9smdvTdGBJXexn1JGGGGUUybqu6yDzKowRqaCSI1i48A3/1Pfim/jDsI6MoTn9/
DPMW/m46tXRgNnc4Dy720dKi+vt9DXNnjNWYSXUMAgOQwLTe6nM4b4vI0rZWnt0zwBu4tDsdVkbb
gKQ5OoCTBULk9NgO+zi7HuOYe6SCYupFDl2XXmAvlMkpOcRQfIh2FseoZcZO2fUpU9lhjpOBvQMK
COtComqz5NG1rcdxYOoAMAONE9Ej3BD65ETYx9xpYnJMhrsqwNkhC5hSAW2gmlUB1Fiyc9fzrMgR
MGBDH2NMJ+f1RSl8+fMItrhpXJTTei25ZEqoQoTB1TghlyEREn3vXXxKohB4GJdN9ziMe78jozof
5q1Pi38SQ5CvYYO2W8oDttCQnNpqlGucMvacG9GjRbbproKouIry9ymip8Mc5k+oDAG69XC/lEUY
qX6amEMy02qeQ0FIb48+1ENZNa5Ly/JhTNMr65l6aDlD7wetLTZ4yoQeErrhQP2/q+KwOWcNg+DS
DGwvkQQe2FPjntuArITCxdGgMcV4ZHrlr6s5xVAQa5iNnmn5UZKBGlfig62nywbu0rXsx88Nl/Bz
itdSHn+Q5h52eeQZXZtixRZhfaEYqcyD/h5wAKs8w/zcIa33yiYGT9XwzC/woN81i+fFaOsaNIhe
HrdFzhBB4YR9MPu7qJPWbePGu3ksegKJGwgj8LGHAKuVwvIZuWAg7RJPTRrG9JYkweEMPWwvTD08
IAb5no8MYJjgV15qLx5EBQm80EfAYcM2eEACRngxzEqZNuGnJJ/ulZPvMx+TK1vwng+SQr7tnqwE
Ohq5ATBHTD8nK4vIZNyV3qiksvFyw4HYIbJdZVm9g2bZkudUpZsoT380VhM8aT3BqLrAY9xMMgYr
mF+PbUsxa+JynQfvkhIFOeK9TUTw812LmGcliHD4MJR1ALhyW8XD4jGgiG9k3rxOfHtAoAAkAnhd
o6npPLfGtU3z19JppicnC3EOD8c7DRGzZPLqzaXO5JptfTAANCEIkJ/olHeimnNPx3R7z16T0PcZ
0mkG740ku2MVitzhUUqHTRV0mJxD5j3VOernzGenunxmVP4PN6qbUzEX39yAO9h15+KBcHF0IwTf
luHs7gIZJ3jh6Cg6OpJZmuaLxqPx1pcf43x4cpNInOeBykLSSe/KEECYYLBbrcMrsJqq50YGu0AN
/kNrtZt4akjUijNj41rfI6L5PDOrSZ/RQmPtJn1xAO8nyNQGnYvjcGvNcfA4xdVnBQFgXzfQu7CU
+ewvIVyx5d6BB1YP/ILkk8VQyn0Bn9L1p1ObFT801Q+3QWfoG7+QWCfyrq5U3UVvAG/OYx4dGyOa
3in/uRYRu6Lr7G/tmZD1EBCrQTaPgBTLZlnfNznB21ggEFqbS8iUP9zB0G4ZRX1m6k2kiN2vsm7+
Euj5oq2fGs9MZLFLovpDpB8g7trvgcc+RQaBUgDq91bB4DvwST+ZHDe5JXVpPQw2EaMNP3AsbKwW
FprNhQWMR8JdB/Flp6PS8vTMJTdSD3Ukj1p8xqPyXU07vDMHmPR1CgUIEsfXjJJilTTIKQ2jfCiT
oMEuJTlnReTDoEQeKOb8WR9Df2u58tBr86fQXBjUFbi+odkpuiW18av+U00gLdgmZieNjQAd/j80
rsVg1bDOkWPsp8YngHZsHiVZB74jtlZLWLNCZc1jVzRevbimaYUw3uT2Pmjt4E1nSIKhUxKaVDye
LyB/pdT3QB8RYc9TQhvNK+nzTj6mJcnqmTW472BJF3fS50SKbYyo81A3cdjQ8n1kA4zX6bxkCL8f
qdDwhgnqfd114znr3TfhBHehavqdHA11r4WWdyH1V2ODF2JuTm+C86j3VNdKb1Z2oN9FhZt86gO4
6UYcbA1FT51hldA0lXboW+Oh8itnU2GEg8OLc6vNzAnw2bw0Zzmd8VZA1FvFdR1CdcUue4d8kPx2
MafUi89zQ+7JOCpwaU6nxwQudJGPjM0d8zQl80PewsStBXzWLItqwoKaN8Bc9inIUHlBd/7kZ1bx
lGF2t45bzAQwkGb8I0b5vlcGE2rkVaPG4UTOJzeEaL7PCMg2+SD7Q+77UNfphlaDWXVeXuwGeoZN
CDHUg709sknEY6Ch5LdMeglX+CGPLhI0dBfKK/P0ja2N6Vk256mvtb1bVN0GkkvAqGMu6RbL8aEh
W7hWGAnhGWKe8a95S6CEWvlaP67aIDB3Y0c4Hal43PlYf3kpkjki+eDkaVp2HCEF3osh6VYJ2ceM
rdwPVTN9gJhV7/Fc6iC+VR+1ijI7gGKPvCqzPJ156ibHT3CfzDAfL6MtOIvNtykm3rW1I/2UwBBf
oXUly0pBCUN+uHE0U54x2n9sLYKLHbQJUPDKcYvC8Nz3bf1IHT7z49zAc31zm5Z1eEobVeF5WxNI
ZG5ho6PJCelf5ORh/y63hA9r6IMl7DZH6qRQJBYsrpHuUhJx7Wr9DmKcvh2JmtNApldoDJG7wTzz
2jiueR/JWoVeQPevwG8MpLDnCoUftJ4SFFik63ruhyPnsJ7TErv2ZNOP98PGKloo8651XxcVKfcF
Kr1YhRBHLEM/oTK7c7v6WyUkMi1GTmkrfnosjY3yVBJ3d41PGKRvJCQN9+5dXEmAvrksduMSseC0
QF4CLJXLX8TbdiT7DTe3pU5OFntcgsrgLQ+e05D2qbkKCpDM/G1G/szthI+FWFWVZnoXVyfMuWBS
wMLEpuoj1IGBqaerr0Hy8KwUsXkO5x5aY1aLs0qPEq9/Eskn8wDh3PF8nD9uR27wHcow4PLa0Qnq
xOIJNIqRg4ulj/MjLPrh0DjqU59b38oypt0l1TL3YW8Zrv6FwDmiqxqEaIPWP/RZS7QVsqUQY5Ft
WcvaI4LkrEsmvSTZbGA2fRSae2jHE6Y+JTG65Xc8pz7hmM7TJSwTLke8M8aIu0N9LcohhFeWfeiK
JNz3RIB4Ojq3xrCexmwct75jWpsqDz9Z1mkBw8ZQEuNQEE5omD/GfC5Wvci+OHb33mwSTJysrRWN
7qYssoAizsRbcJm0zs3zyCPrNfjCoTD81DhlsstGA9HyEg1aje0hdQN/W6t8U0+QdX0szlRVM0+K
m1tNOONezwkfMohfe9PDp1nVo3zn8N/J4G3DtO2TOSbWFpHQwUF4u0pN8ryDvvhMQPTnzoj3JFd9
Nb0eqQWupDgdTgNObSQTrlWp9ln9DhGEWMPERWFsNnJdm99EauYEiNb40xjQtbo0WY28GYXCtx8L
+mpVlILwu9G8m3pI90OFpmdK8dOTJfnxeazxtlQzcRqFwmIvf+z1CsvHqfMMMt58CSXNQT6lTzCf
cJUI6whanF2dq5EpJIKYeNUMAUm0aUX1a22KxREg1VWzGaLijkAoEsv7rS2IJq3H9rkrZ9jglegP
8P2g4OnKNdaNQZC0GhZ6Zo+//DzuDQtq6wy1YG0x7wsZB3tR2+wngRSzR8us9WbilRpsrIzhLJaD
jVrBIWSUCwPSiAzNo+kr2ghtrp2G69iFGW3N91Vyp8nkI3L4T1mIWS6uM9a6haMgzfxesxHC+Xq7
7l0OdDq1DTUirmNN1G0c2KddFX2n4yX/nHl5rXwYsbV6x8XwQC36DdJ6wZnEzR3Y5Ya6c0CwYj86
Gmwb0aitrM0KIUz1lOZGDkeecVsCh5wKfTW2ySErkKt0I6ecre9Lrfo+mbQYskhgH5fv8Y/DBQIo
yZQZZWWgGfgQi2c95LQg7Aytsl2c1BKBmsnkma7iOA9NAdstb6EA5bs8kBPnmLV3uzLaxI3MV1xa
JIkw4dv5yTd4IN+HEYoiahZ720zxbhrtN5FPAmJShVwEse9lGSFCVhCcdUNWW9kKfdXjjIWy0H/M
SuzcnOGppAjm/MCyQmnu117jqOxrYHrGPsEWwzPL0b7i1olzkvksBzWvdFK1h1p+kyVaKNkBnGd2
uqmriAR0sR3dxPMx68bZABd3QkvYa61FhE33ReYPcwqnd3A1c5PYXqBZ62HOF1MpWWyy3iTLvPiS
atDWWlKS9pDCk55YK9xMzFU645aoVZ4x5c25gL07tMbHXpDIa7XpOaAQXCcp6e22uySolTYn7Ri+
h89XNXeOTxK1P8CwTFXzKKAIeZpfhssLOWDqgumBjkNf38PZ59th/Jiosr4jJJNuHZpyH8KTlyae
d0Z6NK2PODnryPyL8X7q934sDKhqZraO+5AEX8xbV2xdh/VP7kQfYCho0I4rwCpPYZHo0E1wVHwh
WHp0mcSO42csbLnqSWjIHPLMnU66KxO+fkOdj056rdfYmjgV+b158KRwt1qVCaIgH1mL1wTWOa65
XTPD3EGIfi9hNI7VricPZC8wSbSt/nNtfkhF+01zE8oTjDu4wkhT6ohWUagr8NKky5G4sBnnqCaW
MtSJYtE6cnOGcG9nwbtcL38YAcdzN8KKGlzaYdNZt056F3DL+QJ2YuJaD1o7YfWZJusZeHpPWkuw
Frr7NOAMmjZ5fwYCHZ4DtzA8egssR1xQIjnjXmE6ecHtw2zf0NO9NHB+WUu0jb6rPoF4Epfo46PL
uMDfhJi4743AsYGwRn3babgbpxgjrauKEbI9RGI3FtV303WMW8sqzj3H8NGIKLQ3rr3Ve4jKQi/I
RoWSc8f3ie8un6VjHt+FQfYg8dI9/Pvr0O8H1HFQUxS27XRUOuQ/wXNx+ePlA00Jdre2xY1bSuy9
OkU65dj0JKqQOXlXSpnoVLP9dKz84dAuX6svX5va8BvKwHBfjHVwN5DTBj1HP9pVGNxdPpj/+syS
vo7Ka6pXY+C8lYP1QaWy33fWCOiUNsguw0A7M/Phj5BbzklpsoXQjKKK2gZVJLwySstP6bYoO8Jc
tDTb51E/0CZOziq3e2fdaRhIiEz/RFc8bmxjHrYX60FCQ3UjIBaw/Nbk8SLOi1ui5PtHNF9uTv9j
owPalpoGvEKsYBIiaZlwZIMNYx/5lfqc3GQT4w+g7dvaHLYhxpWblOEhB2emNrbF0J9k3hnP81US
gI+ZXDOJ2T3jSXrfpaG+Iw1uy7e9B5QJ1tFMN4cIMF2tmNImCIyFi3Pl9Kap5GdsJa0N7cmPbsaU
xlIVD9CCMYaS6h9fY+LskWwDiQKkE496aNQcPjlGf26EDB8wI0iMKLwdVL4bIxBR2Vj9eTkphwmG
UIRv60Hmi/oxgNfvEBF4QFhBIjQ+ZHhduM5pLLv27DQVCsouv2/QfNyVQVqgFMJKAB+HhQgZaeht
jb0Sg9jQRItDo4/oCzOsEGURPjO9uLUFcmHHgX5cl3hQjlj63lsdllhN/agntruvKS1WM6Zmz0Tk
1CRioWfVwiQ7NWZ235gml3WQDvsY9+t9kkzkYwztuLNzl4qm5BENqwCrPyM+jAUyIg0KVdPOGMcR
i7KrRV886EBluJYWBG64BMPFs2eL4X2GMcSG8YaJ52uO/LC6NyPCjbFFWDWVjbVcGYVbR/CSUTA4
O+7NAQeah1xvbA8+p/GIT22y0H0GPwre901255RG+KUot60zArpZ0KbLCpdgTcBm5Gn5SPpHuify
igzkcaGYTmm9L+y3sd1yvA8jlgv8qomBV97IPRCg2HlO40MqFIE5YfG1ruoGl84i2s+9gy3oxO1K
ztsnt7ffYVqGNKE2MjwswnBXZkgQxxFz70EeKVSTXe1ApGPgAbkqx9aP5jZRbnA7TA9iRhA+BkPg
MZJ0ySy08IppDH/NRBARjVlPTyXlfRt01YnkgfeiyPR1NKYmdg0w1Z0qf3Zh5btaUW0di/u/JYTv
XGTgJyTYey1BGe8RGH3WHBEd8Xx/mhZ3BggXb43UNE7GKOaVBUZ3xFT0rT6FBSogeaDddjZFZaj1
pfkURRUcUGfeghQFD10TQPrL0aglMqh2Gfjhban3+m2qYuO20VNCMEkV3TZYv05Y7fHFy78ZcrO/
dZ5zZN+asprHUOlYsuFXvY2YAQNYUQKsBwT2E8I5RC2k73EVpiuirItq0xX4lRaLJXCGMgxHLJX3
5MgzCYCTCTqSBzvbeWOUGgaTOA3KuZjWRY58tKL92Q+D9Wahsu2rOptI10ONBSy6KwcslR1k5Gg4
UWm2YtAPZUz7jNRijcOUvezjJ7zlP+jjB7Sa3QbOX7NWMsGLRe95D0IY9eUIVRqpwoZARRhck6cv
Ai3kNjLiaeTVcsgh2iSHmMrOiUi6RYKfFeG3SBISgiO4UPkt43wSiiMz32Yksnb1vUtDthpQfmUr
UmW/ShRS3oyCkvBYiPNEeeydRhNHNF7WQQ/elfCvj5cPPEdPs4q/Kg25aOGMFccuUMvsEM/bDWD2
l8+KccHwy1g0HlYdYKcttvY6Tf/Glf642AxP1OUmq5I6QJq4wg/HPiXswjKO2EtFp35ReQ30/UNL
YFyBk4FjrMwBNz5sBmBYYglCgwF+4sgzotvspHM064E24g9L+KIMEeK4aXpoapoQMVnP02B9bQLb
RFhwOV+NN0M1mrveKB8H4uDXI8e1N5rjfRQHYFL9Cv9flln28aroopx2kvOrkXCItS5Glt1Q48kW
G6gOVp4aD7ZqTto8MKuiVN9YGZG6CWh0FRQ/sN/TTpz+e1A4HP47Ne0TB6MOWr7JksMu7+r0iOrv
bTnb0WOEwN3BmKFTlYV7D694NLXY61tOR1qylZ7Wwa1hEXZT4rmL50NMlZUvaXqFLxHaklBpR6hA
6P7KCCVUWCGGJfsNP03sv/QWawEdKAJXZPed7DVxGlLtGQ+JBQFZ2Vpg4bICuO8Ei8vl4N7rCQCV
m9afenrJA0Ro6NIpR1TP5o4nn3xP5eFEWq3mRk+2XZqx3jH+QhBwIbUAg01iOtJ2rtB8zg/SgIw9
NniihLvAUuh3LHzL5w4aHSzPuStWJrbsHh6NRJwqXFcyjTmGSW5eTE2C9ReumTZugL4mP0b4yuy0
tL4lxDk7pKOxYXiLZLtMd4wUnHWYlUROjF+B5ogxo3WCes1B6AISLsKAufqmAxJlKSqRqVognzFr
vbD8bGOfexeOj3M4qf2c6A9GUJKN6WI/MOTOXZQRbVIIyL6dRpJsMXTroqgZYxvEXYg68ABDehjd
2QbhBgIpq+N3c0KqOiKZ4TJ/r1TWbfGFfJT02TQ+BCxrxXuLi2EbQMJ3DIV7mP8xc/XBqwwXb5us
J9s+wVYfh/t+PZdIfEcbwwz6ar4ZwxT0OBuzLB77xPe3RvmlAQzfW+6wL0LXB399ClRPcK7wv9WW
9t0MJNHovkPKdVp9iuDzYB1EcY1N9MJWpg+KQvuo41q55YB4i7XCM2kUgYexxschsxC845ywxewc
I4oGXkPCsb+rkb1s2szep7r0MLt85wfBR7eWAwz9qUQK4wSbaUJSWWC04eV0q2FUcCf6DFMlPupa
1cOUGVNvpm9vGinu7Cl+h16IiUdSP8V193UeW7bijyGiWqgYO4loKE9+jrEv0z0nBhSJOm/WP6Ap
BMKPqopvj/lYiUBjdvsIRy1rg5VBcqKBt8bhq1suEAcT6c2gknVc45egFQFlOpnjsb5jIsyNl46Q
s4zpbABRbKGRIdRD1T40Ka5vdUnAPQ6QGKUzVSnh9EYZXPXF43zW1KdJ7y3OAwdtQJR7k6UKzxWy
XoM7D5vJVxwWiKqZC/8w40nf1HWVetYEWRRwGsjDOMEKlzuGr5zxU/UNihiPBz5hOmnvKHah8rdx
WG5EZ2wTAxBooB93bQrwuQfIwAUQl4u3WlY8ujOqNU1v901LpHtV9pVXqglrB/0UL4Uk4NdiIx4x
IwXVZhA31lDAjPh5pIU/DcVGwp3bTJTemKzH1KSIidYwa9AKDBYOFJjvHM2oZgdV80cbGfpbBEDm
vRX2913vBo+i8feuOSRvCBJjsFr7CAuHlDMB2XO8Exrz5EHHPzxTU38aqO2EHRBTmR0gWpbnBo2c
a77NHeezlRbl3plsXOFb+74kwsoFp9/OKNK32D2dh0zQPhlNeo8c6pR1cnzOGBkiYG/fzIHmE4WV
O2fVhdRXajNI19/NnXJ3pU2hVGZNDOQk6YMF3VGGjGqOSJVoLMb5U06kSIVUw+2MtwhnR69RySZP
yqPWq+DZnKPvnSaBcoo5v82K8c7snGE3IVb09DL7ms89LUbcNJh3OJ+hbIlVUEr9nQhm4ocx6RJ5
0uzLKIIv7lQM3MeHnIKLDFKQF+W+L5Zhhy9Qko/Fe2y4jBXDtWBPVfpVFPw2RQ/V3MkyRkYzoQNt
jLinaFvJaNZ40AN8jXAUhNZfUq5EJG0YPSYBhG3kLtkdKDHWWY7sHEfIENOPQmcUzJTo4vdlBvm3
gqgcVekJjj3GrVkgtJJRv09gkxxqhzi5QqbrNCzkDq3u4EmTG5oZkrNpMEajmiiDfc7/vsoTB3V/
F+CuhgsHmFVn4IwmvzCPbteMBx/huJNJ76TxerJIENebGv5h3sar2JrwE9DcdYIfqleDXkZmyYRr
VI+Bke0s1D53ON9AXqg3ZsTp1pEkQIxyRrWlKuEFLlZTJYlrXeQ+dbVJ2nsgoZSPjuVBTF03VXab
m0Owww7jCFcnIIKGwJ0i7xhLMg83Qry/3YBL1w8nG4q5+Ig9vr8OIUekYizhGSQHnZNzTUImqvHZ
S/BsOeCd6K78VaiIqm4IgadQhz4QN3uyU8Kj9DBJ11PmmfFYhe9KhADI8/t1weRmrcNL9fqZCMwK
wT9XDVoXE6/CrdBrfCBm6FHubJUnN4xPpKEc8r7+UNtZvuuX2aDSB4cIhvjHFOHvWQ7yy2gm+r5z
5qNKJzr0Kgg2bTPtKhSB5zohLd4Zoe7bEfHUmpZoz361cxJzU5POw0QI7oh18fT5bmv5OhhLdS4w
9N9AUVErfK53iWWKPQZH+JhrKNEoVWXN5Q17Zq1wZtQ6O2J6NgC2Dq43MVlrm6Zah1bJDg2xUAEG
RdaotfArDLhmFe11g3sBCtHuEKOJt9Fp4BTJSFyDp7QGG6dBsEN8RjOaz8BWnqiJtkP2GT9Aonqj
w0oj3F3cpQNBEoiv8k0sKn9nVNhefRAjoj/wmeysmK9rY/yRLtvhdsXK2a9JH3Zyw4sdKINGtM+i
LGACEi3XRgOT2h2OXKB3fdruFG3pvdmgOdSMhgylul6nVgCFtivPvVXf9kTkbTEiOam+QDI8G/Sf
s2GDHFw8lFi7ehp7QqCxq7SDJuTymgyyhau39sSjguHi21LvSrIYBvByvTnNTSg2ZDBz2/fmfNex
cvBp2qOy+dFl09cr/JjmjT8FDNWi7gAvZh+Idi/dStDhasYaQKJm9EDvGmOOuEL6jRlBAO1qiQBd
hTETFERLqHeywptie3oYTJ2i028cz+mqM6yFlryW+UGz8saTdGHooUqIDWiD126jEMeWxrQjMJ7g
MmGPG1RwtKDS8Y9J/y5eW40u7u1Ci4ng0ZutPcIgCbHT6LoKySL+D940Mskpe2YmTtY/BVAFn7Ha
OCU161YZsX/E5n+NbYXXaP37iOVb64FJkvlcb+LAPQ2j+9ac4y9GF+6pCzuu3vjXD5ev9b//xeVr
Gq7a3AgYRzp6onmqZBh9MddfHK9jGwkdZBs+vXzx8qGynXiNgmZYd3Ve7woomj7+gMdYxPVRm40W
z//lz//+oo1j3rHi7iLVYvn08i8bn30WtgzZM9um/x44LfACqyem9/zfWT6f/IJrMtELXsPlJ4eX
l3P5VM+wOkZ7wAWSl8d/f6h6FHy/fNGeqEMjK/568fOv+PWOs6k/1QNREsoszJ0mmt3l7/79DwhY
tGhbCaxsGMn8fLVGMBNheHnhlw+kntVHu+vPfRXFlPVWe8zEyIdl2Qce/zQjf+aSK8BYlWg8mW3N
JXkAgf29a1lAocufLl8iM7HYNoF6VlmccYIGCQ4NSXGIQFhbQHg0YgW+LfveZ8xaZcFnC9Pmy/+e
LO9MqZwad9w3jUKSjwvKvNZcKA8Xlt3/b+XNXz9/EcbQERMH89h9B3353nTY7vyPLGX52wdKxfZN
8b/7R3//jf6KFn4zlUQLf/6WcSZGKOyir+2v6cL2Rdrym5Tn8pouL/jvvkX6md+r+8b3ls6N6zqm
qS/aFMn0GXZ3WuCD/POvNUNfcoaJ7HCAcqRhqZ8hyL+s0X9ahb//BX8u59//m99+g68YaLTL2xBE
xW/SJLFoSv6bNXjxHX5ZA/eG3x2FiiAZzzTMl2vgksJMALMLMRb/NqQZsO75gf/v1+A/boQlhOy/
W4QX3+KXRRA3jBuUQEbBRxN69O8bwUHzpaCyCl0SwHxtC7BwqGHP/zfb4D+ugEKfJqWJEEgpB6mX
grD++6Pg3ljQEhZpwUW+9nPfXdM2gEn/ykWQ6gbLKyEXBZKJhMRkVX9bBMO4YZtYSFwUAhPdvrpn
gYB1uNav2gnLocjbv0iKxHLGLuTuXxfBZqegeHEc28RaDQL/z613VTthIfW/bhHUDcneDo+7tah7
UC/+vggoPSFhGxybNppGSXD95Qde0SI4jnz1InD067zNsFJ1IfCpe/E42OaNsjgwF6URG+ZydVzX
1cAGtv7LC/I/n4w884ILUOjIQhTmDC+2gm3cmCyAzuloc36iu7q2rWCa7muvB2nfCMKp2Ah/1Ur8
kr8eCobB9UCTbbuIeRA3X1+VYNvuz9P6pxLoXyXs/0W5qHineYtNtLKUS/yWL3cCVQQh9c4VlgiG
gTDwlWeicG5M16QEoFI2uBeWg//XPeBwJlI6QCphZZB8L8qp6zoODGUbry0Vlbohv1m3LSGFa5BG
zG/56yoYhrqxFgXzolmUFlfD1a2C4CF+5V6QgmqQre7wPi8S96Uz+nUVHHmjkDdyXiL1u9K9QDvz
ylVQ+o0hFLkmKBsW8e/Lq8Fxb9AjL7eH5D/XWCWAZFmvLROUvKErtBxsDqzLIrw4Fpl+3ph4Dehc
IFQTV/c4ECv+2qNRujcwqFwuP3oHk77g5eNg3XAt2FhQACLoGEJc2yIIg3P9lU8DjQO3gkk3rqMw
/rOJXmpmrEDAWiiqr7JmNpTr0Pe+qnNQ4ka3lWXSR4ObmBTPv5+MrgRv0XVEE3Tb5hVuBd4c8doj
ga2AD4MNpLRY52DH8AJYc9kqDsvDGjiIuC+lxHWVCoJ07NduhaWTXupEwqxooygaXpQKtnVDijaI
A8jFNeJKnFXOq9EE+2ZZAlT1pJbSRy+NwW+FgsnJaLMBLkXCFR6MyNdfWyyBrSllSSxa2AqXOuD3
NQDApJEGeBLsusWQ5+cPvCIwAU6R89rCWeo3UMh1rkk4DCaX7sszwQBy4UhYbAP+p4y4sjOBSu+1
l6SybiSPwr+uwGXH//o8uOrGwNPQcHAKA2SUf/UrV7UXgMJfe0marMLSNZjqJ17womS03BsYNYbi
JrUxzrrCVQAfFq/eC4pSARc5YdJK/vXc/7oXbJoszDNcy5FATz/vjyt7IqjpX3suUDABHDGBwpdq
qZesF7AC+BoEeapKrFhcPixQ7HWtggQeffXowWTChA54wVsZ6nHS/H4uMIECVQODwyCQtbqs0nWt
ggAD/In4vAJhA3bnkWcSSa0AnWx5xH59IhwThE13aaQYwVznXvjpFclb86pVsORiXMik7TKUfVE3
AitQUfE32BleplA/y/UruiNoJ/XXno5ATAj/lu1AyWRbAOsv9gKIM5XCNU8f4A28FnhfMGcc3XRg
VW5DIawXe4Hx/IKsuMCtF0zWuTq4USwP7GvrBXljIWxnvoDbId/u5SosMxhs0jEQuNrTUdLrvnIV
QJm4AwHRAHCpCS434a+no2FYPBJcEdRLPDqXrvvK7ghg0lfvBUBXJhCcB/B1XFrUF7WjDf6+MFmg
cVzG09f4RIB+vXYvqBtG7+BtjB3hZPwxpUctemMwseSJoO+kTPu57Nd0Ryyz9VeuArUj6ImgXUKF
uPA1Xu4Fk9kt0w7HJN2McuL6uApSGq+nrRjAB9KmR+dsXFhKv1+UXBGSL9o8KbBDfi7StR0LAMKv
3AoSqp5cjIPhRlMy0GD/vgo2sxjH5BZ19KscQ7APFu/sVxWOkkkMPMZl/Eob8ec16ehALHQQBsOq
pZa4vgktfKJXE5iYygEsmMAsNou6YCi/7wTm1PhdgjxTpf6k9F2W/YqORjDHV88mAZ8vVEbqYwYy
C1vhxSroEDYIw/xrln+Fgzn2gvtacGE5FRY6gkU/QgX55zQGeJpbcqHyXSFrAwt08doV4GlwoK8v
PfO/Tr5fi0bofMBLjosH8WVweX0Q/HIyvnpST7kkaRaZSoqfkOLvT8MCwXPygMzij2wstfXVnQnq
/zB3xjoAwiAQ/aXWShsX/8UYNyf/f+iDNFE7aVi6u0jOOw4QKAV69YFMYEpqlJjkjcUWhD+xgC5o
7kwfAmkYEAjCSQtvCPjgabnRoYZiZzY899VGaBPhhHtCJltYmoEfSRyEPM4ZBe1I0YJHH+9rJC8g
2MgGtkKgjkIBeriqQspc7fBGAffATnS2ebfX7LAQA2ARSMMMFh7jx9jGB8DwO40+tZ/Hdq0VAAD/
/w==</cx:binary>
              </cx:geoCache>
            </cx:geography>
          </cx:layoutPr>
        </cx:series>
      </cx:plotAreaRegion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microsoft.com/office/2014/relationships/chartEx" Target="../charts/chartEx1.xml"/><Relationship Id="rId7" Type="http://schemas.openxmlformats.org/officeDocument/2006/relationships/chart" Target="../charts/chart6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438151</xdr:rowOff>
    </xdr:from>
    <xdr:to>
      <xdr:col>19</xdr:col>
      <xdr:colOff>295275</xdr:colOff>
      <xdr:row>13</xdr:row>
      <xdr:rowOff>28577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A7F2907B-50F0-4B50-ADEB-F7B041E9F4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76199</xdr:colOff>
      <xdr:row>13</xdr:row>
      <xdr:rowOff>28577</xdr:rowOff>
    </xdr:from>
    <xdr:to>
      <xdr:col>10</xdr:col>
      <xdr:colOff>76199</xdr:colOff>
      <xdr:row>26</xdr:row>
      <xdr:rowOff>95253</xdr:rowOff>
    </xdr:to>
    <xdr:graphicFrame macro="">
      <xdr:nvGraphicFramePr>
        <xdr:cNvPr id="4" name="Диаграмма 1">
          <a:extLst>
            <a:ext uri="{FF2B5EF4-FFF2-40B4-BE49-F238E27FC236}">
              <a16:creationId xmlns:a16="http://schemas.microsoft.com/office/drawing/2014/main" id="{5D0C738A-E91B-4EC1-9573-1951E67B20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85724</xdr:colOff>
      <xdr:row>13</xdr:row>
      <xdr:rowOff>38101</xdr:rowOff>
    </xdr:from>
    <xdr:to>
      <xdr:col>21</xdr:col>
      <xdr:colOff>9525</xdr:colOff>
      <xdr:row>37</xdr:row>
      <xdr:rowOff>38100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6" name="Диаграмма 5">
              <a:extLst>
                <a:ext uri="{FF2B5EF4-FFF2-40B4-BE49-F238E27FC236}">
                  <a16:creationId xmlns:a16="http://schemas.microsoft.com/office/drawing/2014/main" id="{97C52729-AAF6-4D9B-A301-50E9B0429F3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39024" y="3448051"/>
              <a:ext cx="6819901" cy="46767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47625</xdr:colOff>
      <xdr:row>69</xdr:row>
      <xdr:rowOff>9525</xdr:rowOff>
    </xdr:from>
    <xdr:to>
      <xdr:col>2</xdr:col>
      <xdr:colOff>47624</xdr:colOff>
      <xdr:row>76</xdr:row>
      <xdr:rowOff>66675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5" name="Segment">
              <a:extLst>
                <a:ext uri="{FF2B5EF4-FFF2-40B4-BE49-F238E27FC236}">
                  <a16:creationId xmlns:a16="http://schemas.microsoft.com/office/drawing/2014/main" id="{EF4CC127-ACAB-42E0-B95E-DCA4BDC4995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625" y="13277850"/>
              <a:ext cx="1343024" cy="11906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38100</xdr:colOff>
      <xdr:row>13</xdr:row>
      <xdr:rowOff>3</xdr:rowOff>
    </xdr:from>
    <xdr:to>
      <xdr:col>3</xdr:col>
      <xdr:colOff>714375</xdr:colOff>
      <xdr:row>22</xdr:row>
      <xdr:rowOff>38100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7" name="Region">
              <a:extLst>
                <a:ext uri="{FF2B5EF4-FFF2-40B4-BE49-F238E27FC236}">
                  <a16:creationId xmlns:a16="http://schemas.microsoft.com/office/drawing/2014/main" id="{B6129FD3-4E52-40B8-96FE-771C877002C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100" y="3409953"/>
              <a:ext cx="2667000" cy="180022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43</xdr:row>
      <xdr:rowOff>9528</xdr:rowOff>
    </xdr:from>
    <xdr:to>
      <xdr:col>2</xdr:col>
      <xdr:colOff>57149</xdr:colOff>
      <xdr:row>50</xdr:row>
      <xdr:rowOff>85725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8" name="Category">
              <a:extLst>
                <a:ext uri="{FF2B5EF4-FFF2-40B4-BE49-F238E27FC236}">
                  <a16:creationId xmlns:a16="http://schemas.microsoft.com/office/drawing/2014/main" id="{03E590F5-2B3E-4862-87E1-43DA4797F63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067803"/>
              <a:ext cx="1400174" cy="12096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57149</xdr:colOff>
      <xdr:row>43</xdr:row>
      <xdr:rowOff>9525</xdr:rowOff>
    </xdr:from>
    <xdr:to>
      <xdr:col>3</xdr:col>
      <xdr:colOff>762000</xdr:colOff>
      <xdr:row>59</xdr:row>
      <xdr:rowOff>9525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9" name="Sub-Category">
              <a:extLst>
                <a:ext uri="{FF2B5EF4-FFF2-40B4-BE49-F238E27FC236}">
                  <a16:creationId xmlns:a16="http://schemas.microsoft.com/office/drawing/2014/main" id="{92CD1E34-F66C-4222-BDFD-7F8F66052B4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00174" y="9067800"/>
              <a:ext cx="1352551" cy="2590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19</xdr:col>
      <xdr:colOff>295275</xdr:colOff>
      <xdr:row>0</xdr:row>
      <xdr:rowOff>438150</xdr:rowOff>
    </xdr:from>
    <xdr:to>
      <xdr:col>25</xdr:col>
      <xdr:colOff>0</xdr:colOff>
      <xdr:row>13</xdr:row>
      <xdr:rowOff>19049</xdr:rowOff>
    </xdr:to>
    <xdr:graphicFrame macro="">
      <xdr:nvGraphicFramePr>
        <xdr:cNvPr id="30" name="Диаграмма 29">
          <a:extLst>
            <a:ext uri="{FF2B5EF4-FFF2-40B4-BE49-F238E27FC236}">
              <a16:creationId xmlns:a16="http://schemas.microsoft.com/office/drawing/2014/main" id="{D82FB696-3102-4C49-8BED-AC10CA5CA1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0</xdr:colOff>
      <xdr:row>2</xdr:row>
      <xdr:rowOff>9525</xdr:rowOff>
    </xdr:from>
    <xdr:to>
      <xdr:col>3</xdr:col>
      <xdr:colOff>657225</xdr:colOff>
      <xdr:row>5</xdr:row>
      <xdr:rowOff>304800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33" name="Date">
              <a:extLst>
                <a:ext uri="{FF2B5EF4-FFF2-40B4-BE49-F238E27FC236}">
                  <a16:creationId xmlns:a16="http://schemas.microsoft.com/office/drawing/2014/main" id="{F6BECDF6-18DC-4011-B9A3-18CED44B5FC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D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828675"/>
              <a:ext cx="2647950" cy="13525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>
    <xdr:from>
      <xdr:col>10</xdr:col>
      <xdr:colOff>9524</xdr:colOff>
      <xdr:row>42</xdr:row>
      <xdr:rowOff>157162</xdr:rowOff>
    </xdr:from>
    <xdr:to>
      <xdr:col>20</xdr:col>
      <xdr:colOff>561975</xdr:colOff>
      <xdr:row>66</xdr:row>
      <xdr:rowOff>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BD3EB9A6-943F-4154-BA90-0586BCE4ED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647699</xdr:colOff>
      <xdr:row>68</xdr:row>
      <xdr:rowOff>152400</xdr:rowOff>
    </xdr:from>
    <xdr:to>
      <xdr:col>13</xdr:col>
      <xdr:colOff>57149</xdr:colOff>
      <xdr:row>89</xdr:row>
      <xdr:rowOff>114300</xdr:rowOff>
    </xdr:to>
    <xdr:graphicFrame macro="">
      <xdr:nvGraphicFramePr>
        <xdr:cNvPr id="15" name="Диаграмма 1">
          <a:extLst>
            <a:ext uri="{FF2B5EF4-FFF2-40B4-BE49-F238E27FC236}">
              <a16:creationId xmlns:a16="http://schemas.microsoft.com/office/drawing/2014/main" id="{1DEE26AC-606B-4950-9FCE-A23C496DB7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38100</xdr:colOff>
      <xdr:row>27</xdr:row>
      <xdr:rowOff>0</xdr:rowOff>
    </xdr:from>
    <xdr:to>
      <xdr:col>7</xdr:col>
      <xdr:colOff>104775</xdr:colOff>
      <xdr:row>42</xdr:row>
      <xdr:rowOff>66675</xdr:rowOff>
    </xdr:to>
    <xdr:graphicFrame macro="">
      <xdr:nvGraphicFramePr>
        <xdr:cNvPr id="26" name="Диаграмма 25">
          <a:extLst>
            <a:ext uri="{FF2B5EF4-FFF2-40B4-BE49-F238E27FC236}">
              <a16:creationId xmlns:a16="http://schemas.microsoft.com/office/drawing/2014/main" id="{AE047109-37C4-413B-A6C1-CFCF1DC47C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85725</xdr:colOff>
      <xdr:row>68</xdr:row>
      <xdr:rowOff>142875</xdr:rowOff>
    </xdr:from>
    <xdr:to>
      <xdr:col>26</xdr:col>
      <xdr:colOff>447675</xdr:colOff>
      <xdr:row>89</xdr:row>
      <xdr:rowOff>114300</xdr:rowOff>
    </xdr:to>
    <xdr:graphicFrame macro="">
      <xdr:nvGraphicFramePr>
        <xdr:cNvPr id="34" name="Диаграмма 33">
          <a:extLst>
            <a:ext uri="{FF2B5EF4-FFF2-40B4-BE49-F238E27FC236}">
              <a16:creationId xmlns:a16="http://schemas.microsoft.com/office/drawing/2014/main" id="{8354E84F-62F7-4576-9501-268D7C93BB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2</xdr:row>
      <xdr:rowOff>9525</xdr:rowOff>
    </xdr:from>
    <xdr:to>
      <xdr:col>7</xdr:col>
      <xdr:colOff>523875</xdr:colOff>
      <xdr:row>19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39D06369-DB8D-4A9E-806F-53D9F339A5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2</xdr:row>
      <xdr:rowOff>9525</xdr:rowOff>
    </xdr:from>
    <xdr:to>
      <xdr:col>7</xdr:col>
      <xdr:colOff>523875</xdr:colOff>
      <xdr:row>19</xdr:row>
      <xdr:rowOff>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35B69A7A-B8DB-4D52-9EBA-6BB8FEAA86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600075</xdr:colOff>
      <xdr:row>4</xdr:row>
      <xdr:rowOff>1</xdr:rowOff>
    </xdr:from>
    <xdr:to>
      <xdr:col>17</xdr:col>
      <xdr:colOff>0</xdr:colOff>
      <xdr:row>28</xdr:row>
      <xdr:rowOff>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2" name="Диаграмма 11">
              <a:extLst>
                <a:ext uri="{FF2B5EF4-FFF2-40B4-BE49-F238E27FC236}">
                  <a16:creationId xmlns:a16="http://schemas.microsoft.com/office/drawing/2014/main" id="{73886087-33D0-47BC-B6AE-46DCB95CCA0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67150" y="647701"/>
              <a:ext cx="7324725" cy="38861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142875</xdr:colOff>
      <xdr:row>0</xdr:row>
      <xdr:rowOff>152400</xdr:rowOff>
    </xdr:from>
    <xdr:to>
      <xdr:col>19</xdr:col>
      <xdr:colOff>38100</xdr:colOff>
      <xdr:row>25</xdr:row>
      <xdr:rowOff>28575</xdr:rowOff>
    </xdr:to>
    <xdr:graphicFrame macro="">
      <xdr:nvGraphicFramePr>
        <xdr:cNvPr id="82959" name="Диаграмма 1">
          <a:extLst>
            <a:ext uri="{FF2B5EF4-FFF2-40B4-BE49-F238E27FC236}">
              <a16:creationId xmlns:a16="http://schemas.microsoft.com/office/drawing/2014/main" id="{C30627EF-EFDD-4AC5-9146-93FA2E2D7A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266700</xdr:colOff>
      <xdr:row>26</xdr:row>
      <xdr:rowOff>76200</xdr:rowOff>
    </xdr:from>
    <xdr:to>
      <xdr:col>7</xdr:col>
      <xdr:colOff>457200</xdr:colOff>
      <xdr:row>41</xdr:row>
      <xdr:rowOff>9525</xdr:rowOff>
    </xdr:to>
    <xdr:graphicFrame macro="">
      <xdr:nvGraphicFramePr>
        <xdr:cNvPr id="82960" name="Диаграмма 2">
          <a:extLst>
            <a:ext uri="{FF2B5EF4-FFF2-40B4-BE49-F238E27FC236}">
              <a16:creationId xmlns:a16="http://schemas.microsoft.com/office/drawing/2014/main" id="{1821ABB3-A291-4BBD-B377-CECB1F2063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5</xdr:row>
      <xdr:rowOff>14287</xdr:rowOff>
    </xdr:from>
    <xdr:to>
      <xdr:col>19</xdr:col>
      <xdr:colOff>323849</xdr:colOff>
      <xdr:row>29</xdr:row>
      <xdr:rowOff>123825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8E0F1B3A-CB2E-4B5C-92FB-067034B22C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495300</xdr:colOff>
      <xdr:row>0</xdr:row>
      <xdr:rowOff>142875</xdr:rowOff>
    </xdr:from>
    <xdr:to>
      <xdr:col>15</xdr:col>
      <xdr:colOff>0</xdr:colOff>
      <xdr:row>18</xdr:row>
      <xdr:rowOff>0</xdr:rowOff>
    </xdr:to>
    <xdr:graphicFrame macro="">
      <xdr:nvGraphicFramePr>
        <xdr:cNvPr id="57361" name="Диаграмма 1">
          <a:extLst>
            <a:ext uri="{FF2B5EF4-FFF2-40B4-BE49-F238E27FC236}">
              <a16:creationId xmlns:a16="http://schemas.microsoft.com/office/drawing/2014/main" id="{E35AA286-1CC5-4762-8437-6E4257620B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495300</xdr:colOff>
      <xdr:row>0</xdr:row>
      <xdr:rowOff>142875</xdr:rowOff>
    </xdr:from>
    <xdr:to>
      <xdr:col>20</xdr:col>
      <xdr:colOff>247650</xdr:colOff>
      <xdr:row>25</xdr:row>
      <xdr:rowOff>19050</xdr:rowOff>
    </xdr:to>
    <xdr:graphicFrame macro="">
      <xdr:nvGraphicFramePr>
        <xdr:cNvPr id="4135" name="Диаграмма 1">
          <a:extLst>
            <a:ext uri="{FF2B5EF4-FFF2-40B4-BE49-F238E27FC236}">
              <a16:creationId xmlns:a16="http://schemas.microsoft.com/office/drawing/2014/main" id="{234E67F0-E398-4F6C-9390-4D8E00C06B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552450</xdr:colOff>
      <xdr:row>5</xdr:row>
      <xdr:rowOff>0</xdr:rowOff>
    </xdr:from>
    <xdr:to>
      <xdr:col>19</xdr:col>
      <xdr:colOff>257175</xdr:colOff>
      <xdr:row>25</xdr:row>
      <xdr:rowOff>133350</xdr:rowOff>
    </xdr:to>
    <xdr:graphicFrame macro="">
      <xdr:nvGraphicFramePr>
        <xdr:cNvPr id="2090" name="Диаграмма 1">
          <a:extLst>
            <a:ext uri="{FF2B5EF4-FFF2-40B4-BE49-F238E27FC236}">
              <a16:creationId xmlns:a16="http://schemas.microsoft.com/office/drawing/2014/main" id="{8A585820-5278-4FA7-B4D6-96D687FEE6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nin" refreshedDate="43975.599878587964" createdVersion="6" refreshedVersion="6" recordCount="9994" xr:uid="{00000000-000A-0000-FFFF-FFFF00000000}">
  <cacheSource type="worksheet">
    <worksheetSource name="Data"/>
  </cacheSource>
  <cacheFields count="27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 count="1334">
        <d v="2018-11-11T00:00:00"/>
        <d v="2018-06-16T00:00:00"/>
        <d v="2017-10-18T00:00:00"/>
        <d v="2016-06-14T00:00:00"/>
        <d v="2019-04-20T00:00:00"/>
        <d v="2018-12-10T00:00:00"/>
        <d v="2017-11-26T00:00:00"/>
        <d v="2016-11-18T00:00:00"/>
        <d v="2016-05-15T00:00:00"/>
        <d v="2016-09-01T00:00:00"/>
        <d v="2018-12-13T00:00:00"/>
        <d v="2019-07-18T00:00:00"/>
        <d v="2017-09-30T00:00:00"/>
        <d v="2018-01-20T00:00:00"/>
        <d v="2017-09-21T00:00:00"/>
        <d v="2019-10-23T00:00:00"/>
        <d v="2017-12-31T00:00:00"/>
        <d v="2019-09-15T00:00:00"/>
        <d v="2018-07-22T00:00:00"/>
        <d v="2019-09-23T00:00:00"/>
        <d v="2018-03-13T00:00:00"/>
        <d v="2016-10-25T00:00:00"/>
        <d v="2018-06-25T00:00:00"/>
        <d v="2017-04-22T00:00:00"/>
        <d v="2018-12-17T00:00:00"/>
        <d v="2018-06-18T00:00:00"/>
        <d v="2017-11-30T00:00:00"/>
        <d v="2017-05-05T00:00:00"/>
        <d v="2016-12-10T00:00:00"/>
        <d v="2018-06-06T00:00:00"/>
        <d v="2018-09-23T00:00:00"/>
        <d v="2019-09-17T00:00:00"/>
        <d v="2017-05-02T00:00:00"/>
        <d v="2019-12-11T00:00:00"/>
        <d v="2016-12-01T00:00:00"/>
        <d v="2018-06-15T00:00:00"/>
        <d v="2016-10-16T00:00:00"/>
        <d v="2017-09-08T00:00:00"/>
        <d v="2019-11-16T00:00:00"/>
        <d v="2019-05-30T00:00:00"/>
        <d v="2019-11-02T00:00:00"/>
        <d v="2018-04-10T00:00:00"/>
        <d v="2018-09-22T00:00:00"/>
        <d v="2017-02-05T00:00:00"/>
        <d v="2019-11-12T00:00:00"/>
        <d v="2019-11-11T00:00:00"/>
        <d v="2019-06-20T00:00:00"/>
        <d v="2018-09-11T00:00:00"/>
        <d v="2018-09-02T00:00:00"/>
        <d v="2018-12-04T00:00:00"/>
        <d v="2017-11-17T00:00:00"/>
        <d v="2019-11-28T00:00:00"/>
        <d v="2017-10-20T00:00:00"/>
        <d v="2019-12-30T00:00:00"/>
        <d v="2018-11-10T00:00:00"/>
        <d v="2016-08-27T00:00:00"/>
        <d v="2017-03-06T00:00:00"/>
        <d v="2017-04-10T00:00:00"/>
        <d v="2016-12-28T00:00:00"/>
        <d v="2016-09-25T00:00:00"/>
        <d v="2019-02-05T00:00:00"/>
        <d v="2018-10-19T00:00:00"/>
        <d v="2018-09-07T00:00:00"/>
        <d v="2019-12-27T00:00:00"/>
        <d v="2017-09-12T00:00:00"/>
        <d v="2016-10-28T00:00:00"/>
        <d v="2018-12-09T00:00:00"/>
        <d v="2018-03-16T00:00:00"/>
        <d v="2017-06-02T00:00:00"/>
        <d v="2017-06-03T00:00:00"/>
        <d v="2016-03-06T00:00:00"/>
        <d v="2018-11-24T00:00:00"/>
        <d v="2018-05-12T00:00:00"/>
        <d v="2018-11-20T00:00:00"/>
        <d v="2016-09-12T00:00:00"/>
        <d v="2016-08-09T00:00:00"/>
        <d v="2016-09-19T00:00:00"/>
        <d v="2019-04-25T00:00:00"/>
        <d v="2017-11-23T00:00:00"/>
        <d v="2017-12-19T00:00:00"/>
        <d v="2016-12-09T00:00:00"/>
        <d v="2016-11-24T00:00:00"/>
        <d v="2018-12-02T00:00:00"/>
        <d v="2016-08-30T00:00:00"/>
        <d v="2017-10-14T00:00:00"/>
        <d v="2017-11-06T00:00:00"/>
        <d v="2016-03-25T00:00:00"/>
        <d v="2019-11-13T00:00:00"/>
        <d v="2019-07-13T00:00:00"/>
        <d v="2019-06-29T00:00:00"/>
        <d v="2016-08-05T00:00:00"/>
        <d v="2019-12-21T00:00:00"/>
        <d v="2019-06-07T00:00:00"/>
        <d v="2019-12-14T00:00:00"/>
        <d v="2019-12-07T00:00:00"/>
        <d v="2017-02-13T00:00:00"/>
        <d v="2017-01-09T00:00:00"/>
        <d v="2018-11-01T00:00:00"/>
        <d v="2017-12-27T00:00:00"/>
        <d v="2017-08-16T00:00:00"/>
        <d v="2017-03-04T00:00:00"/>
        <d v="2016-09-17T00:00:00"/>
        <d v="2019-04-12T00:00:00"/>
        <d v="2018-06-09T00:00:00"/>
        <d v="2016-06-06T00:00:00"/>
        <d v="2018-12-15T00:00:00"/>
        <d v="2018-09-17T00:00:00"/>
        <d v="2017-12-04T00:00:00"/>
        <d v="2019-12-03T00:00:00"/>
        <d v="2019-06-12T00:00:00"/>
        <d v="2016-09-21T00:00:00"/>
        <d v="2018-06-13T00:00:00"/>
        <d v="2017-11-15T00:00:00"/>
        <d v="2018-01-28T00:00:00"/>
        <d v="2019-12-13T00:00:00"/>
        <d v="2020-01-02T00:00:00"/>
        <d v="2017-07-31T00:00:00"/>
        <d v="2019-10-17T00:00:00"/>
        <d v="2017-09-28T00:00:00"/>
        <d v="2017-10-02T00:00:00"/>
        <d v="2018-12-20T00:00:00"/>
        <d v="2018-11-03T00:00:00"/>
        <d v="2019-11-23T00:00:00"/>
        <d v="2017-05-09T00:00:00"/>
        <d v="2017-01-04T00:00:00"/>
        <d v="2019-04-17T00:00:00"/>
        <d v="2018-09-14T00:00:00"/>
        <d v="2016-10-03T00:00:00"/>
        <d v="2016-08-16T00:00:00"/>
        <d v="2016-12-30T00:00:00"/>
        <d v="2016-11-09T00:00:00"/>
        <d v="2016-09-24T00:00:00"/>
        <d v="2018-04-27T00:00:00"/>
        <d v="2019-11-05T00:00:00"/>
        <d v="2018-09-01T00:00:00"/>
        <d v="2018-04-29T00:00:00"/>
        <d v="2017-09-04T00:00:00"/>
        <d v="2016-07-17T00:00:00"/>
        <d v="2017-06-26T00:00:00"/>
        <d v="2016-04-17T00:00:00"/>
        <d v="2017-12-24T00:00:00"/>
        <d v="2019-06-19T00:00:00"/>
        <d v="2019-07-12T00:00:00"/>
        <d v="2018-09-03T00:00:00"/>
        <d v="2018-04-13T00:00:00"/>
        <d v="2018-04-28T00:00:00"/>
        <d v="2019-03-11T00:00:00"/>
        <d v="2019-10-01T00:00:00"/>
        <d v="2016-09-29T00:00:00"/>
        <d v="2018-10-21T00:00:00"/>
        <d v="2019-06-04T00:00:00"/>
        <d v="2016-07-27T00:00:00"/>
        <d v="2018-10-01T00:00:00"/>
        <d v="2019-09-01T00:00:00"/>
        <d v="2018-10-29T00:00:00"/>
        <d v="2017-06-29T00:00:00"/>
        <d v="2017-12-02T00:00:00"/>
        <d v="2017-12-07T00:00:00"/>
        <d v="2016-11-26T00:00:00"/>
        <d v="2019-12-15T00:00:00"/>
        <d v="2016-09-23T00:00:00"/>
        <d v="2016-06-10T00:00:00"/>
        <d v="2019-07-05T00:00:00"/>
        <d v="2019-10-19T00:00:00"/>
        <d v="2017-11-04T00:00:00"/>
        <d v="2018-09-10T00:00:00"/>
        <d v="2016-12-26T00:00:00"/>
        <d v="2016-04-20T00:00:00"/>
        <d v="2019-12-29T00:00:00"/>
        <d v="2019-12-12T00:00:00"/>
        <d v="2019-11-07T00:00:00"/>
        <d v="2019-06-28T00:00:00"/>
        <d v="2018-04-18T00:00:00"/>
        <d v="2019-11-10T00:00:00"/>
        <d v="2019-03-09T00:00:00"/>
        <d v="2016-06-25T00:00:00"/>
        <d v="2019-08-23T00:00:00"/>
        <d v="2019-11-26T00:00:00"/>
        <d v="2016-09-13T00:00:00"/>
        <d v="2019-10-08T00:00:00"/>
        <d v="2018-04-21T00:00:00"/>
        <d v="2018-06-07T00:00:00"/>
        <d v="2016-12-25T00:00:00"/>
        <d v="2018-06-14T00:00:00"/>
        <d v="2019-09-19T00:00:00"/>
        <d v="2019-01-23T00:00:00"/>
        <d v="2019-03-25T00:00:00"/>
        <d v="2018-04-03T00:00:00"/>
        <d v="2019-10-24T00:00:00"/>
        <d v="2016-02-18T00:00:00"/>
        <d v="2017-12-22T00:00:00"/>
        <d v="2017-01-24T00:00:00"/>
        <d v="2019-04-04T00:00:00"/>
        <d v="2016-11-11T00:00:00"/>
        <d v="2018-07-19T00:00:00"/>
        <d v="2018-11-02T00:00:00"/>
        <d v="2018-07-02T00:00:00"/>
        <d v="2016-10-10T00:00:00"/>
        <d v="2019-06-13T00:00:00"/>
        <d v="2016-10-31T00:00:00"/>
        <d v="2016-06-13T00:00:00"/>
        <d v="2018-05-14T00:00:00"/>
        <d v="2018-03-21T00:00:00"/>
        <d v="2018-07-31T00:00:00"/>
        <d v="2018-06-04T00:00:00"/>
        <d v="2019-11-15T00:00:00"/>
        <d v="2017-03-22T00:00:00"/>
        <d v="2019-11-27T00:00:00"/>
        <d v="2018-10-23T00:00:00"/>
        <d v="2019-12-25T00:00:00"/>
        <d v="2019-01-27T00:00:00"/>
        <d v="2017-03-26T00:00:00"/>
        <d v="2019-01-25T00:00:00"/>
        <d v="2018-05-23T00:00:00"/>
        <d v="2018-01-02T00:00:00"/>
        <d v="2019-10-26T00:00:00"/>
        <d v="2017-09-07T00:00:00"/>
        <d v="2017-11-09T00:00:00"/>
        <d v="2019-09-11T00:00:00"/>
        <d v="2018-06-01T00:00:00"/>
        <d v="2018-07-16T00:00:00"/>
        <d v="2019-09-08T00:00:00"/>
        <d v="2017-12-08T00:00:00"/>
        <d v="2017-12-11T00:00:00"/>
        <d v="2016-02-03T00:00:00"/>
        <d v="2018-07-17T00:00:00"/>
        <d v="2017-12-23T00:00:00"/>
        <d v="2016-05-16T00:00:00"/>
        <d v="2019-11-22T00:00:00"/>
        <d v="2018-04-17T00:00:00"/>
        <d v="2019-09-12T00:00:00"/>
        <d v="2019-07-03T00:00:00"/>
        <d v="2016-03-07T00:00:00"/>
        <d v="2016-09-18T00:00:00"/>
        <d v="2017-12-09T00:00:00"/>
        <d v="2019-12-10T00:00:00"/>
        <d v="2020-01-04T00:00:00"/>
        <d v="2018-11-07T00:00:00"/>
        <d v="2017-09-22T00:00:00"/>
        <d v="2019-07-26T00:00:00"/>
        <d v="2017-09-14T00:00:00"/>
        <d v="2019-12-05T00:00:00"/>
        <d v="2017-07-09T00:00:00"/>
        <d v="2018-03-24T00:00:00"/>
        <d v="2016-01-13T00:00:00"/>
        <d v="2016-08-15T00:00:00"/>
        <d v="2018-07-21T00:00:00"/>
        <d v="2016-03-19T00:00:00"/>
        <d v="2016-05-27T00:00:00"/>
        <d v="2018-05-01T00:00:00"/>
        <d v="2018-09-13T00:00:00"/>
        <d v="2019-11-17T00:00:00"/>
        <d v="2016-12-31T00:00:00"/>
        <d v="2017-12-03T00:00:00"/>
        <d v="2019-05-23T00:00:00"/>
        <d v="2019-09-26T00:00:00"/>
        <d v="2017-10-09T00:00:00"/>
        <d v="2018-08-21T00:00:00"/>
        <d v="2018-05-25T00:00:00"/>
        <d v="2018-12-22T00:00:00"/>
        <d v="2019-08-03T00:00:00"/>
        <d v="2019-06-15T00:00:00"/>
        <d v="2019-07-25T00:00:00"/>
        <d v="2020-01-05T00:00:00"/>
        <d v="2018-04-08T00:00:00"/>
        <d v="2018-12-16T00:00:00"/>
        <d v="2019-06-23T00:00:00"/>
        <d v="2018-08-28T00:00:00"/>
        <d v="2018-09-19T00:00:00"/>
        <d v="2017-08-28T00:00:00"/>
        <d v="2018-03-30T00:00:00"/>
        <d v="2018-11-04T00:00:00"/>
        <d v="2019-06-10T00:00:00"/>
        <d v="2019-06-22T00:00:00"/>
        <d v="2019-12-08T00:00:00"/>
        <d v="2019-03-23T00:00:00"/>
        <d v="2019-11-04T00:00:00"/>
        <d v="2016-07-08T00:00:00"/>
        <d v="2016-06-23T00:00:00"/>
        <d v="2017-04-02T00:00:00"/>
        <d v="2017-05-17T00:00:00"/>
        <d v="2018-11-08T00:00:00"/>
        <d v="2017-04-14T00:00:00"/>
        <d v="2016-12-04T00:00:00"/>
        <d v="2016-04-07T00:00:00"/>
        <d v="2019-09-07T00:00:00"/>
        <d v="2019-05-24T00:00:00"/>
        <d v="2016-07-06T00:00:00"/>
        <d v="2016-01-14T00:00:00"/>
        <d v="2019-09-29T00:00:00"/>
        <d v="2016-06-07T00:00:00"/>
        <d v="2018-02-18T00:00:00"/>
        <d v="2018-12-19T00:00:00"/>
        <d v="2016-10-13T00:00:00"/>
        <d v="2018-07-12T00:00:00"/>
        <d v="2019-09-20T00:00:00"/>
        <d v="2018-12-06T00:00:00"/>
        <d v="2016-01-08T00:00:00"/>
        <d v="2018-03-22T00:00:00"/>
        <d v="2019-10-06T00:00:00"/>
        <d v="2018-04-09T00:00:00"/>
        <d v="2017-12-12T00:00:00"/>
        <d v="2017-01-02T00:00:00"/>
        <d v="2019-07-28T00:00:00"/>
        <d v="2019-09-22T00:00:00"/>
        <d v="2017-09-05T00:00:00"/>
        <d v="2016-01-15T00:00:00"/>
        <d v="2016-05-20T00:00:00"/>
        <d v="2018-05-24T00:00:00"/>
        <d v="2017-08-23T00:00:00"/>
        <d v="2017-10-06T00:00:00"/>
        <d v="2017-05-28T00:00:00"/>
        <d v="2019-03-21T00:00:00"/>
        <d v="2017-12-16T00:00:00"/>
        <d v="2017-06-30T00:00:00"/>
        <d v="2018-05-20T00:00:00"/>
        <d v="2016-09-26T00:00:00"/>
        <d v="2017-12-26T00:00:00"/>
        <d v="2019-02-23T00:00:00"/>
        <d v="2018-08-23T00:00:00"/>
        <d v="2018-03-17T00:00:00"/>
        <d v="2019-04-24T00:00:00"/>
        <d v="2016-11-07T00:00:00"/>
        <d v="2016-10-15T00:00:00"/>
        <d v="2019-05-14T00:00:00"/>
        <d v="2017-03-23T00:00:00"/>
        <d v="2016-07-02T00:00:00"/>
        <d v="2019-06-27T00:00:00"/>
        <d v="2019-08-28T00:00:00"/>
        <d v="2019-06-21T00:00:00"/>
        <d v="2018-07-27T00:00:00"/>
        <d v="2018-03-12T00:00:00"/>
        <d v="2017-11-25T00:00:00"/>
        <d v="2018-11-09T00:00:00"/>
        <d v="2017-10-17T00:00:00"/>
        <d v="2019-01-06T00:00:00"/>
        <d v="2016-02-12T00:00:00"/>
        <d v="2018-02-24T00:00:00"/>
        <d v="2016-08-08T00:00:00"/>
        <d v="2019-04-15T00:00:00"/>
        <d v="2016-06-16T00:00:00"/>
        <d v="2018-01-07T00:00:00"/>
        <d v="2018-10-02T00:00:00"/>
        <d v="2016-04-10T00:00:00"/>
        <d v="2018-09-05T00:00:00"/>
        <d v="2016-12-15T00:00:00"/>
        <d v="2019-08-29T00:00:00"/>
        <d v="2018-01-21T00:00:00"/>
        <d v="2019-12-02T00:00:00"/>
        <d v="2017-10-13T00:00:00"/>
        <d v="2019-12-23T00:00:00"/>
        <d v="2018-10-24T00:00:00"/>
        <d v="2016-05-04T00:00:00"/>
        <d v="2017-04-28T00:00:00"/>
        <d v="2019-07-02T00:00:00"/>
        <d v="2016-12-16T00:00:00"/>
        <d v="2019-06-26T00:00:00"/>
        <d v="2018-11-12T00:00:00"/>
        <d v="2018-10-06T00:00:00"/>
        <d v="2016-09-15T00:00:00"/>
        <d v="2019-10-31T00:00:00"/>
        <d v="2018-04-12T00:00:00"/>
        <d v="2020-01-03T00:00:00"/>
        <d v="2017-06-07T00:00:00"/>
        <d v="2019-11-29T00:00:00"/>
        <d v="2016-06-21T00:00:00"/>
        <d v="2018-03-11T00:00:00"/>
        <d v="2016-12-12T00:00:00"/>
        <d v="2017-04-15T00:00:00"/>
        <d v="2018-09-20T00:00:00"/>
        <d v="2016-09-16T00:00:00"/>
        <d v="2019-09-06T00:00:00"/>
        <d v="2018-06-24T00:00:00"/>
        <d v="2019-11-06T00:00:00"/>
        <d v="2017-12-17T00:00:00"/>
        <d v="2018-06-20T00:00:00"/>
        <d v="2017-07-28T00:00:00"/>
        <d v="2019-04-07T00:00:00"/>
        <d v="2020-01-01T00:00:00"/>
        <d v="2019-12-04T00:00:00"/>
        <d v="2019-05-18T00:00:00"/>
        <d v="2019-11-19T00:00:00"/>
        <d v="2017-12-01T00:00:00"/>
        <d v="2018-09-04T00:00:00"/>
        <d v="2019-04-11T00:00:00"/>
        <d v="2016-01-18T00:00:00"/>
        <d v="2019-07-15T00:00:00"/>
        <d v="2019-01-10T00:00:00"/>
        <d v="2018-05-31T00:00:00"/>
        <d v="2018-10-08T00:00:00"/>
        <d v="2016-11-14T00:00:00"/>
        <d v="2019-10-05T00:00:00"/>
        <d v="2017-03-10T00:00:00"/>
        <d v="2019-05-26T00:00:00"/>
        <d v="2017-03-31T00:00:00"/>
        <d v="2018-08-27T00:00:00"/>
        <d v="2016-05-25T00:00:00"/>
        <d v="2017-11-03T00:00:00"/>
        <d v="2018-11-17T00:00:00"/>
        <d v="2017-08-31T00:00:00"/>
        <d v="2017-09-19T00:00:00"/>
        <d v="2017-07-10T00:00:00"/>
        <d v="2017-05-03T00:00:00"/>
        <d v="2017-06-20T00:00:00"/>
        <d v="2019-12-20T00:00:00"/>
        <d v="2018-01-13T00:00:00"/>
        <d v="2016-07-15T00:00:00"/>
        <d v="2018-11-22T00:00:00"/>
        <d v="2018-04-26T00:00:00"/>
        <d v="2017-06-14T00:00:00"/>
        <d v="2019-11-21T00:00:00"/>
        <d v="2018-09-09T00:00:00"/>
        <d v="2019-10-16T00:00:00"/>
        <d v="2016-06-01T00:00:00"/>
        <d v="2017-07-05T00:00:00"/>
        <d v="2017-04-08T00:00:00"/>
        <d v="2019-12-17T00:00:00"/>
        <d v="2018-12-01T00:00:00"/>
        <d v="2017-03-29T00:00:00"/>
        <d v="2017-04-21T00:00:00"/>
        <d v="2019-09-30T00:00:00"/>
        <d v="2017-07-29T00:00:00"/>
        <d v="2018-05-02T00:00:00"/>
        <d v="2018-11-19T00:00:00"/>
        <d v="2018-09-30T00:00:00"/>
        <d v="2019-09-25T00:00:00"/>
        <d v="2018-03-05T00:00:00"/>
        <d v="2018-08-12T00:00:00"/>
        <d v="2018-08-20T00:00:00"/>
        <d v="2017-12-13T00:00:00"/>
        <d v="2019-01-26T00:00:00"/>
        <d v="2016-06-28T00:00:00"/>
        <d v="2018-06-17T00:00:00"/>
        <d v="2019-04-27T00:00:00"/>
        <d v="2018-10-27T00:00:00"/>
        <d v="2018-07-24T00:00:00"/>
        <d v="2016-01-26T00:00:00"/>
        <d v="2017-03-07T00:00:00"/>
        <d v="2018-04-16T00:00:00"/>
        <d v="2018-12-07T00:00:00"/>
        <d v="2018-12-11T00:00:00"/>
        <d v="2018-11-15T00:00:00"/>
        <d v="2017-04-04T00:00:00"/>
        <d v="2017-05-14T00:00:00"/>
        <d v="2016-12-21T00:00:00"/>
        <d v="2018-07-07T00:00:00"/>
        <d v="2019-07-04T00:00:00"/>
        <d v="2016-09-05T00:00:00"/>
        <d v="2016-03-08T00:00:00"/>
        <d v="2016-05-08T00:00:00"/>
        <d v="2017-11-02T00:00:00"/>
        <d v="2016-03-14T00:00:00"/>
        <d v="2016-04-25T00:00:00"/>
        <d v="2017-10-26T00:00:00"/>
        <d v="2017-08-25T00:00:00"/>
        <d v="2018-12-05T00:00:00"/>
        <d v="2019-01-15T00:00:00"/>
        <d v="2016-11-30T00:00:00"/>
        <d v="2019-02-28T00:00:00"/>
        <d v="2017-09-15T00:00:00"/>
        <d v="2019-08-04T00:00:00"/>
        <d v="2018-07-18T00:00:00"/>
        <d v="2019-09-13T00:00:00"/>
        <d v="2016-07-16T00:00:00"/>
        <d v="2018-10-28T00:00:00"/>
        <d v="2018-02-22T00:00:00"/>
        <d v="2019-05-21T00:00:00"/>
        <d v="2016-12-14T00:00:00"/>
        <d v="2019-12-24T00:00:00"/>
        <d v="2019-03-14T00:00:00"/>
        <d v="2018-12-28T00:00:00"/>
        <d v="2019-10-27T00:00:00"/>
        <d v="2019-07-09T00:00:00"/>
        <d v="2016-12-29T00:00:00"/>
        <d v="2019-09-27T00:00:00"/>
        <d v="2019-06-08T00:00:00"/>
        <d v="2018-05-26T00:00:00"/>
        <d v="2018-05-07T00:00:00"/>
        <d v="2016-09-11T00:00:00"/>
        <d v="2018-09-06T00:00:00"/>
        <d v="2018-07-03T00:00:00"/>
        <d v="2017-07-08T00:00:00"/>
        <d v="2018-11-26T00:00:00"/>
        <d v="2017-09-01T00:00:00"/>
        <d v="2017-05-29T00:00:00"/>
        <d v="2018-12-12T00:00:00"/>
        <d v="2017-10-07T00:00:00"/>
        <d v="2018-12-25T00:00:00"/>
        <d v="2017-09-24T00:00:00"/>
        <d v="2019-07-07T00:00:00"/>
        <d v="2018-06-21T00:00:00"/>
        <d v="2018-12-23T00:00:00"/>
        <d v="2016-07-05T00:00:00"/>
        <d v="2019-02-08T00:00:00"/>
        <d v="2019-03-08T00:00:00"/>
        <d v="2019-10-10T00:00:00"/>
        <d v="2016-05-30T00:00:00"/>
        <d v="2017-06-18T00:00:00"/>
        <d v="2018-04-01T00:00:00"/>
        <d v="2019-10-18T00:00:00"/>
        <d v="2018-05-27T00:00:00"/>
        <d v="2019-06-06T00:00:00"/>
        <d v="2016-02-21T00:00:00"/>
        <d v="2016-05-10T00:00:00"/>
        <d v="2019-04-02T00:00:00"/>
        <d v="2019-01-04T00:00:00"/>
        <d v="2017-06-01T00:00:00"/>
        <d v="2016-03-24T00:00:00"/>
        <d v="2016-10-08T00:00:00"/>
        <d v="2018-03-31T00:00:00"/>
        <d v="2019-05-09T00:00:00"/>
        <d v="2016-10-01T00:00:00"/>
        <d v="2019-10-25T00:00:00"/>
        <d v="2019-07-11T00:00:00"/>
        <d v="2017-12-28T00:00:00"/>
        <d v="2019-03-12T00:00:00"/>
        <d v="2016-04-06T00:00:00"/>
        <d v="2018-02-05T00:00:00"/>
        <d v="2019-10-14T00:00:00"/>
        <d v="2018-11-05T00:00:00"/>
        <d v="2018-04-25T00:00:00"/>
        <d v="2016-04-08T00:00:00"/>
        <d v="2018-07-13T00:00:00"/>
        <d v="2019-01-31T00:00:00"/>
        <d v="2019-11-30T00:00:00"/>
        <d v="2018-12-30T00:00:00"/>
        <d v="2017-10-15T00:00:00"/>
        <d v="2019-08-08T00:00:00"/>
        <d v="2018-05-28T00:00:00"/>
        <d v="2019-06-16T00:00:00"/>
        <d v="2016-04-24T00:00:00"/>
        <d v="2017-05-07T00:00:00"/>
        <d v="2017-07-20T00:00:00"/>
        <d v="2018-11-29T00:00:00"/>
        <d v="2017-08-21T00:00:00"/>
        <d v="2018-03-15T00:00:00"/>
        <d v="2016-08-14T00:00:00"/>
        <d v="2017-05-16T00:00:00"/>
        <d v="2017-09-27T00:00:00"/>
        <d v="2018-11-25T00:00:00"/>
        <d v="2019-03-24T00:00:00"/>
        <d v="2019-11-20T00:00:00"/>
        <d v="2018-12-08T00:00:00"/>
        <d v="2018-10-18T00:00:00"/>
        <d v="2016-12-03T00:00:00"/>
        <d v="2017-11-07T00:00:00"/>
        <d v="2016-12-06T00:00:00"/>
        <d v="2019-05-05T00:00:00"/>
        <d v="2019-11-03T00:00:00"/>
        <d v="2016-12-19T00:00:00"/>
        <d v="2018-10-20T00:00:00"/>
        <d v="2019-11-18T00:00:00"/>
        <d v="2017-08-07T00:00:00"/>
        <d v="2019-07-01T00:00:00"/>
        <d v="2019-08-22T00:00:00"/>
        <d v="2016-02-06T00:00:00"/>
        <d v="2019-02-14T00:00:00"/>
        <d v="2019-04-21T00:00:00"/>
        <d v="2017-11-10T00:00:00"/>
        <d v="2019-09-05T00:00:00"/>
        <d v="2016-03-16T00:00:00"/>
        <d v="2016-02-08T00:00:00"/>
        <d v="2017-11-27T00:00:00"/>
        <d v="2018-06-22T00:00:00"/>
        <d v="2016-05-05T00:00:00"/>
        <d v="2019-10-21T00:00:00"/>
        <d v="2018-05-15T00:00:00"/>
        <d v="2017-03-18T00:00:00"/>
        <d v="2016-04-09T00:00:00"/>
        <d v="2019-06-30T00:00:00"/>
        <d v="2016-03-04T00:00:00"/>
        <d v="2017-03-25T00:00:00"/>
        <d v="2019-06-11T00:00:00"/>
        <d v="2016-11-25T00:00:00"/>
        <d v="2016-12-18T00:00:00"/>
        <d v="2018-03-01T00:00:00"/>
        <d v="2017-08-12T00:00:00"/>
        <d v="2018-05-16T00:00:00"/>
        <d v="2018-04-19T00:00:00"/>
        <d v="2017-06-25T00:00:00"/>
        <d v="2016-10-19T00:00:00"/>
        <d v="2017-03-27T00:00:00"/>
        <d v="2019-05-12T00:00:00"/>
        <d v="2018-05-13T00:00:00"/>
        <d v="2018-04-24T00:00:00"/>
        <d v="2018-03-19T00:00:00"/>
        <d v="2017-11-22T00:00:00"/>
        <d v="2019-06-25T00:00:00"/>
        <d v="2018-05-08T00:00:00"/>
        <d v="2016-12-02T00:00:00"/>
        <d v="2017-03-20T00:00:00"/>
        <d v="2017-09-29T00:00:00"/>
        <d v="2016-08-29T00:00:00"/>
        <d v="2019-05-06T00:00:00"/>
        <d v="2017-01-15T00:00:00"/>
        <d v="2018-03-25T00:00:00"/>
        <d v="2016-08-20T00:00:00"/>
        <d v="2018-06-29T00:00:00"/>
        <d v="2017-07-15T00:00:00"/>
        <d v="2018-03-08T00:00:00"/>
        <d v="2017-02-04T00:00:00"/>
        <d v="2019-10-13T00:00:00"/>
        <d v="2018-05-04T00:00:00"/>
        <d v="2017-12-25T00:00:00"/>
        <d v="2017-12-20T00:00:00"/>
        <d v="2019-05-04T00:00:00"/>
        <d v="2018-02-07T00:00:00"/>
        <d v="2018-07-14T00:00:00"/>
        <d v="2019-08-01T00:00:00"/>
        <d v="2017-09-09T00:00:00"/>
        <d v="2016-06-09T00:00:00"/>
        <d v="2018-08-17T00:00:00"/>
        <d v="2016-04-29T00:00:00"/>
        <d v="2016-05-17T00:00:00"/>
        <d v="2016-01-12T00:00:00"/>
        <d v="2018-08-08T00:00:00"/>
        <d v="2016-03-26T00:00:00"/>
        <d v="2016-05-03T00:00:00"/>
        <d v="2017-11-28T00:00:00"/>
        <d v="2018-11-16T00:00:00"/>
        <d v="2017-07-13T00:00:00"/>
        <d v="2017-02-19T00:00:00"/>
        <d v="2016-10-04T00:00:00"/>
        <d v="2016-12-13T00:00:00"/>
        <d v="2019-08-30T00:00:00"/>
        <d v="2018-07-11T00:00:00"/>
        <d v="2018-08-10T00:00:00"/>
        <d v="2018-02-13T00:00:00"/>
        <d v="2016-06-11T00:00:00"/>
        <d v="2017-09-18T00:00:00"/>
        <d v="2017-06-04T00:00:00"/>
        <d v="2017-12-15T00:00:00"/>
        <d v="2016-05-29T00:00:00"/>
        <d v="2018-02-20T00:00:00"/>
        <d v="2018-02-11T00:00:00"/>
        <d v="2016-05-24T00:00:00"/>
        <d v="2019-08-07T00:00:00"/>
        <d v="2016-06-24T00:00:00"/>
        <d v="2019-02-21T00:00:00"/>
        <d v="2018-07-23T00:00:00"/>
        <d v="2017-02-11T00:00:00"/>
        <d v="2019-08-02T00:00:00"/>
        <d v="2019-01-17T00:00:00"/>
        <d v="2019-09-10T00:00:00"/>
        <d v="2017-07-25T00:00:00"/>
        <d v="2016-06-17T00:00:00"/>
        <d v="2019-05-15T00:00:00"/>
        <d v="2019-03-27T00:00:00"/>
        <d v="2016-11-12T00:00:00"/>
        <d v="2018-10-17T00:00:00"/>
        <d v="2019-04-18T00:00:00"/>
        <d v="2017-07-01T00:00:00"/>
        <d v="2018-08-29T00:00:00"/>
        <d v="2016-07-25T00:00:00"/>
        <d v="2019-11-25T00:00:00"/>
        <d v="2019-03-29T00:00:00"/>
        <d v="2017-03-05T00:00:00"/>
        <d v="2016-10-22T00:00:00"/>
        <d v="2016-03-18T00:00:00"/>
        <d v="2018-01-04T00:00:00"/>
        <d v="2016-09-02T00:00:00"/>
        <d v="2019-10-22T00:00:00"/>
        <d v="2018-05-21T00:00:00"/>
        <d v="2019-07-06T00:00:00"/>
        <d v="2016-01-17T00:00:00"/>
        <d v="2017-11-14T00:00:00"/>
        <d v="2017-11-01T00:00:00"/>
        <d v="2019-08-19T00:00:00"/>
        <d v="2018-07-10T00:00:00"/>
        <d v="2019-03-13T00:00:00"/>
        <d v="2019-12-01T00:00:00"/>
        <d v="2019-03-18T00:00:00"/>
        <d v="2019-08-10T00:00:00"/>
        <d v="2017-05-27T00:00:00"/>
        <d v="2018-06-26T00:00:00"/>
        <d v="2019-12-28T00:00:00"/>
        <d v="2019-05-11T00:00:00"/>
        <d v="2016-10-20T00:00:00"/>
        <d v="2017-05-12T00:00:00"/>
        <d v="2018-04-14T00:00:00"/>
        <d v="2016-11-27T00:00:00"/>
        <d v="2017-11-13T00:00:00"/>
        <d v="2016-02-09T00:00:00"/>
        <d v="2016-11-21T00:00:00"/>
        <d v="2018-09-21T00:00:00"/>
        <d v="2017-03-15T00:00:00"/>
        <d v="2017-01-27T00:00:00"/>
        <d v="2017-06-23T00:00:00"/>
        <d v="2017-10-08T00:00:00"/>
        <d v="2016-08-23T00:00:00"/>
        <d v="2016-11-04T00:00:00"/>
        <d v="2017-04-19T00:00:00"/>
        <d v="2016-12-05T00:00:00"/>
        <d v="2017-12-29T00:00:00"/>
        <d v="2019-03-01T00:00:00"/>
        <d v="2016-11-29T00:00:00"/>
        <d v="2018-06-28T00:00:00"/>
        <d v="2017-10-30T00:00:00"/>
        <d v="2019-07-19T00:00:00"/>
        <d v="2017-11-29T00:00:00"/>
        <d v="2016-03-17T00:00:00"/>
        <d v="2016-07-18T00:00:00"/>
        <d v="2019-03-28T00:00:00"/>
        <d v="2016-10-05T00:00:00"/>
        <d v="2017-10-31T00:00:00"/>
        <d v="2019-01-13T00:00:00"/>
        <d v="2019-09-24T00:00:00"/>
        <d v="2016-05-22T00:00:00"/>
        <d v="2018-01-05T00:00:00"/>
        <d v="2016-12-17T00:00:00"/>
        <d v="2019-04-05T00:00:00"/>
        <d v="2018-05-05T00:00:00"/>
        <d v="2018-01-12T00:00:00"/>
        <d v="2019-03-19T00:00:00"/>
        <d v="2019-01-30T00:00:00"/>
        <d v="2016-08-03T00:00:00"/>
        <d v="2018-08-04T00:00:00"/>
        <d v="2017-08-03T00:00:00"/>
        <d v="2018-05-11T00:00:00"/>
        <d v="2019-08-15T00:00:00"/>
        <d v="2018-09-12T00:00:00"/>
        <d v="2016-07-20T00:00:00"/>
        <d v="2017-08-26T00:00:00"/>
        <d v="2016-11-16T00:00:00"/>
        <d v="2018-11-30T00:00:00"/>
        <d v="2019-10-02T00:00:00"/>
        <d v="2017-12-06T00:00:00"/>
        <d v="2019-08-05T00:00:00"/>
        <d v="2018-10-05T00:00:00"/>
        <d v="2016-04-05T00:00:00"/>
        <d v="2019-07-14T00:00:00"/>
        <d v="2017-09-17T00:00:00"/>
        <d v="2019-04-26T00:00:00"/>
        <d v="2017-02-18T00:00:00"/>
        <d v="2017-10-01T00:00:00"/>
        <d v="2017-12-18T00:00:00"/>
        <d v="2019-02-09T00:00:00"/>
        <d v="2019-10-12T00:00:00"/>
        <d v="2019-12-26T00:00:00"/>
        <d v="2017-03-11T00:00:00"/>
        <d v="2016-07-01T00:00:00"/>
        <d v="2017-03-09T00:00:00"/>
        <d v="2019-06-05T00:00:00"/>
        <d v="2019-01-11T00:00:00"/>
        <d v="2017-04-25T00:00:00"/>
        <d v="2017-11-05T00:00:00"/>
        <d v="2018-12-24T00:00:00"/>
        <d v="2017-08-08T00:00:00"/>
        <d v="2019-11-09T00:00:00"/>
        <d v="2018-01-03T00:00:00"/>
        <d v="2018-09-26T00:00:00"/>
        <d v="2016-08-24T00:00:00"/>
        <d v="2017-01-03T00:00:00"/>
        <d v="2016-07-30T00:00:00"/>
        <d v="2018-02-28T00:00:00"/>
        <d v="2018-03-18T00:00:00"/>
        <d v="2017-09-02T00:00:00"/>
        <d v="2016-03-21T00:00:00"/>
        <d v="2019-02-13T00:00:00"/>
        <d v="2018-09-27T00:00:00"/>
        <d v="2016-08-21T00:00:00"/>
        <d v="2018-05-10T00:00:00"/>
        <d v="2019-03-26T00:00:00"/>
        <d v="2017-12-10T00:00:00"/>
        <d v="2018-03-23T00:00:00"/>
        <d v="2017-11-19T00:00:00"/>
        <d v="2019-08-16T00:00:00"/>
        <d v="2018-10-03T00:00:00"/>
        <d v="2019-10-11T00:00:00"/>
        <d v="2016-08-06T00:00:00"/>
        <d v="2017-06-09T00:00:00"/>
        <d v="2019-01-02T00:00:00"/>
        <d v="2017-07-11T00:00:00"/>
        <d v="2019-11-14T00:00:00"/>
        <d v="2018-04-23T00:00:00"/>
        <d v="2019-05-20T00:00:00"/>
        <d v="2016-04-01T00:00:00"/>
        <d v="2019-06-01T00:00:00"/>
        <d v="2019-07-10T00:00:00"/>
        <d v="2016-11-20T00:00:00"/>
        <d v="2019-07-22T00:00:00"/>
        <d v="2018-11-06T00:00:00"/>
        <d v="2019-03-22T00:00:00"/>
        <d v="2019-08-21T00:00:00"/>
        <d v="2019-12-09T00:00:00"/>
        <d v="2019-05-08T00:00:00"/>
        <d v="2019-12-31T00:00:00"/>
        <d v="2019-09-03T00:00:00"/>
        <d v="2016-11-23T00:00:00"/>
        <d v="2016-06-22T00:00:00"/>
        <d v="2017-07-02T00:00:00"/>
        <d v="2018-11-23T00:00:00"/>
        <d v="2019-12-06T00:00:00"/>
        <d v="2016-09-10T00:00:00"/>
        <d v="2016-11-22T00:00:00"/>
        <d v="2019-05-07T00:00:00"/>
        <d v="2016-10-29T00:00:00"/>
        <d v="2019-08-18T00:00:00"/>
        <d v="2017-01-29T00:00:00"/>
        <d v="2017-07-16T00:00:00"/>
        <d v="2017-08-22T00:00:00"/>
        <d v="2018-09-18T00:00:00"/>
        <d v="2018-10-14T00:00:00"/>
        <d v="2017-03-30T00:00:00"/>
        <d v="2019-07-21T00:00:00"/>
        <d v="2018-08-15T00:00:00"/>
        <d v="2016-01-31T00:00:00"/>
        <d v="2018-05-09T00:00:00"/>
        <d v="2019-05-17T00:00:00"/>
        <d v="2019-04-29T00:00:00"/>
        <d v="2018-03-10T00:00:00"/>
        <d v="2017-08-19T00:00:00"/>
        <d v="2019-06-18T00:00:00"/>
        <d v="2017-02-25T00:00:00"/>
        <d v="2019-09-21T00:00:00"/>
        <d v="2017-08-30T00:00:00"/>
        <d v="2018-08-05T00:00:00"/>
        <d v="2018-02-09T00:00:00"/>
        <d v="2016-03-23T00:00:00"/>
        <d v="2017-02-06T00:00:00"/>
        <d v="2016-12-08T00:00:00"/>
        <d v="2016-11-08T00:00:00"/>
        <d v="2019-02-19T00:00:00"/>
        <d v="2017-02-23T00:00:00"/>
        <d v="2018-02-27T00:00:00"/>
        <d v="2019-08-11T00:00:00"/>
        <d v="2016-08-11T00:00:00"/>
        <d v="2019-01-18T00:00:00"/>
        <d v="2017-04-07T00:00:00"/>
        <d v="2018-10-25T00:00:00"/>
        <d v="2017-07-19T00:00:00"/>
        <d v="2018-10-15T00:00:00"/>
        <d v="2017-09-23T00:00:00"/>
        <d v="2016-09-22T00:00:00"/>
        <d v="2019-11-08T00:00:00"/>
        <d v="2017-09-11T00:00:00"/>
        <d v="2017-07-27T00:00:00"/>
        <d v="2017-11-18T00:00:00"/>
        <d v="2019-01-05T00:00:00"/>
        <d v="2016-09-30T00:00:00"/>
        <d v="2016-11-05T00:00:00"/>
        <d v="2018-06-12T00:00:00"/>
        <d v="2019-09-04T00:00:00"/>
        <d v="2019-05-22T00:00:00"/>
        <d v="2018-12-31T00:00:00"/>
        <d v="2018-12-03T00:00:00"/>
        <d v="2018-06-05T00:00:00"/>
        <d v="2019-12-22T00:00:00"/>
        <d v="2019-08-20T00:00:00"/>
        <d v="2019-07-31T00:00:00"/>
        <d v="2019-08-17T00:00:00"/>
        <d v="2019-08-13T00:00:00"/>
        <d v="2018-01-23T00:00:00"/>
        <d v="2018-01-19T00:00:00"/>
        <d v="2016-02-25T00:00:00"/>
        <d v="2018-02-03T00:00:00"/>
        <d v="2018-10-22T00:00:00"/>
        <d v="2019-12-19T00:00:00"/>
        <d v="2016-05-01T00:00:00"/>
        <d v="2019-10-29T00:00:00"/>
        <d v="2016-04-03T00:00:00"/>
        <d v="2018-01-09T00:00:00"/>
        <d v="2017-04-30T00:00:00"/>
        <d v="2018-07-01T00:00:00"/>
        <d v="2016-07-04T00:00:00"/>
        <d v="2019-11-24T00:00:00"/>
        <d v="2019-03-31T00:00:00"/>
        <d v="2019-12-18T00:00:00"/>
        <d v="2018-08-24T00:00:00"/>
        <d v="2019-05-01T00:00:00"/>
        <d v="2016-01-16T00:00:00"/>
        <d v="2017-06-17T00:00:00"/>
        <d v="2016-12-11T00:00:00"/>
        <d v="2018-05-30T00:00:00"/>
        <d v="2018-02-26T00:00:00"/>
        <d v="2019-03-17T00:00:00"/>
        <d v="2016-07-21T00:00:00"/>
        <d v="2016-05-21T00:00:00"/>
        <d v="2019-10-15T00:00:00"/>
        <d v="2018-07-29T00:00:00"/>
        <d v="2019-04-23T00:00:00"/>
        <d v="2018-08-30T00:00:00"/>
        <d v="2018-03-28T00:00:00"/>
        <d v="2017-06-16T00:00:00"/>
        <d v="2019-03-07T00:00:00"/>
        <d v="2016-07-24T00:00:00"/>
        <d v="2019-06-02T00:00:00"/>
        <d v="2019-04-19T00:00:00"/>
        <d v="2017-06-12T00:00:00"/>
        <d v="2016-08-26T00:00:00"/>
        <d v="2016-07-03T00:00:00"/>
        <d v="2018-06-10T00:00:00"/>
        <d v="2019-07-24T00:00:00"/>
        <d v="2018-03-27T00:00:00"/>
        <d v="2018-10-31T00:00:00"/>
        <d v="2018-06-03T00:00:00"/>
        <d v="2018-01-01T00:00:00"/>
        <d v="2016-09-04T00:00:00"/>
        <d v="2018-08-13T00:00:00"/>
        <d v="2016-12-07T00:00:00"/>
        <d v="2018-01-15T00:00:00"/>
        <d v="2019-04-22T00:00:00"/>
        <d v="2018-11-27T00:00:00"/>
        <d v="2018-12-29T00:00:00"/>
        <d v="2019-10-30T00:00:00"/>
        <d v="2017-08-14T00:00:00"/>
        <d v="2018-12-14T00:00:00"/>
        <d v="2016-11-15T00:00:00"/>
        <d v="2016-11-19T00:00:00"/>
        <d v="2016-07-19T00:00:00"/>
        <d v="2017-02-16T00:00:00"/>
        <d v="2016-10-06T00:00:00"/>
        <d v="2019-02-25T00:00:00"/>
        <d v="2016-08-18T00:00:00"/>
        <d v="2019-10-03T00:00:00"/>
        <d v="2017-05-30T00:00:00"/>
        <d v="2017-01-01T00:00:00"/>
        <d v="2017-11-11T00:00:00"/>
        <d v="2017-08-20T00:00:00"/>
        <d v="2016-09-28T00:00:00"/>
        <d v="2017-06-08T00:00:00"/>
        <d v="2016-02-02T00:00:00"/>
        <d v="2019-03-30T00:00:00"/>
        <d v="2016-08-13T00:00:00"/>
        <d v="2019-07-08T00:00:00"/>
        <d v="2016-04-27T00:00:00"/>
        <d v="2018-09-24T00:00:00"/>
        <d v="2017-09-13T00:00:00"/>
        <d v="2018-08-02T00:00:00"/>
        <d v="2018-08-07T00:00:00"/>
        <d v="2018-10-13T00:00:00"/>
        <d v="2016-09-14T00:00:00"/>
        <d v="2017-03-02T00:00:00"/>
        <d v="2017-07-14T00:00:00"/>
        <d v="2019-09-18T00:00:00"/>
        <d v="2019-03-10T00:00:00"/>
        <d v="2018-10-26T00:00:00"/>
        <d v="2017-07-06T00:00:00"/>
        <d v="2019-09-28T00:00:00"/>
        <d v="2019-04-10T00:00:00"/>
        <d v="2018-11-28T00:00:00"/>
        <d v="2016-04-23T00:00:00"/>
        <d v="2016-05-09T00:00:00"/>
        <d v="2019-11-01T00:00:00"/>
        <d v="2018-04-02T00:00:00"/>
        <d v="2019-09-09T00:00:00"/>
        <d v="2018-07-06T00:00:00"/>
        <d v="2019-09-14T00:00:00"/>
        <d v="2019-08-12T00:00:00"/>
        <d v="2017-03-24T00:00:00"/>
        <d v="2018-06-11T00:00:00"/>
        <d v="2019-10-07T00:00:00"/>
        <d v="2019-08-27T00:00:00"/>
        <d v="2018-09-29T00:00:00"/>
        <d v="2018-11-14T00:00:00"/>
        <d v="2016-12-23T00:00:00"/>
        <d v="2019-04-30T00:00:00"/>
        <d v="2017-03-17T00:00:00"/>
        <d v="2017-11-21T00:00:00"/>
        <d v="2017-06-19T00:00:00"/>
        <d v="2016-10-24T00:00:00"/>
        <d v="2018-09-28T00:00:00"/>
        <d v="2018-03-06T00:00:00"/>
        <d v="2018-03-04T00:00:00"/>
        <d v="2018-08-18T00:00:00"/>
        <d v="2019-03-02T00:00:00"/>
        <d v="2016-12-20T00:00:00"/>
        <d v="2018-12-21T00:00:00"/>
        <d v="2018-05-17T00:00:00"/>
        <d v="2016-04-13T00:00:00"/>
        <d v="2017-05-08T00:00:00"/>
        <d v="2019-02-20T00:00:00"/>
        <d v="2016-07-11T00:00:00"/>
        <d v="2017-02-28T00:00:00"/>
        <d v="2019-03-05T00:00:00"/>
        <d v="2018-07-08T00:00:00"/>
        <d v="2016-10-12T00:00:00"/>
        <d v="2016-04-15T00:00:00"/>
        <d v="2016-08-02T00:00:00"/>
        <d v="2016-06-12T00:00:00"/>
        <d v="2019-10-28T00:00:00"/>
        <d v="2019-02-22T00:00:00"/>
        <d v="2016-07-29T00:00:00"/>
        <d v="2017-10-27T00:00:00"/>
        <d v="2016-07-12T00:00:00"/>
        <d v="2019-02-02T00:00:00"/>
        <d v="2016-11-28T00:00:00"/>
        <d v="2017-01-08T00:00:00"/>
        <d v="2017-11-20T00:00:00"/>
        <d v="2019-07-23T00:00:00"/>
        <d v="2019-05-29T00:00:00"/>
        <d v="2018-06-30T00:00:00"/>
        <d v="2019-01-19T00:00:00"/>
        <d v="2018-06-02T00:00:00"/>
        <d v="2017-10-24T00:00:00"/>
        <d v="2016-11-17T00:00:00"/>
        <d v="2018-04-06T00:00:00"/>
        <d v="2017-06-05T00:00:00"/>
        <d v="2017-02-24T00:00:00"/>
        <d v="2016-12-27T00:00:00"/>
        <d v="2018-07-09T00:00:00"/>
        <d v="2019-04-14T00:00:00"/>
        <d v="2018-04-22T00:00:00"/>
        <d v="2017-03-12T00:00:00"/>
        <d v="2016-06-27T00:00:00"/>
        <d v="2017-11-24T00:00:00"/>
        <d v="2017-09-20T00:00:00"/>
        <d v="2018-03-14T00:00:00"/>
        <d v="2016-06-26T00:00:00"/>
        <d v="2018-08-31T00:00:00"/>
        <d v="2017-12-21T00:00:00"/>
        <d v="2018-08-06T00:00:00"/>
        <d v="2018-04-05T00:00:00"/>
        <d v="2018-08-26T00:00:00"/>
        <d v="2016-05-18T00:00:00"/>
        <d v="2019-01-01T00:00:00"/>
        <d v="2016-05-23T00:00:00"/>
        <d v="2019-02-06T00:00:00"/>
        <d v="2019-01-03T00:00:00"/>
        <d v="2019-01-16T00:00:00"/>
        <d v="2017-03-13T00:00:00"/>
        <d v="2016-04-12T00:00:00"/>
        <d v="2017-06-22T00:00:00"/>
        <d v="2017-04-23T00:00:00"/>
        <d v="2016-11-02T00:00:00"/>
        <d v="2017-02-22T00:00:00"/>
        <d v="2019-04-03T00:00:00"/>
        <d v="2017-01-10T00:00:00"/>
        <d v="2018-03-26T00:00:00"/>
        <d v="2016-03-30T00:00:00"/>
        <d v="2017-10-23T00:00:00"/>
        <d v="2017-10-28T00:00:00"/>
        <d v="2018-04-20T00:00:00"/>
        <d v="2017-05-21T00:00:00"/>
        <d v="2019-03-16T00:00:00"/>
        <d v="2019-08-26T00:00:00"/>
        <d v="2016-08-25T00:00:00"/>
        <d v="2018-10-04T00:00:00"/>
        <d v="2016-10-30T00:00:00"/>
        <d v="2017-08-02T00:00:00"/>
        <d v="2018-01-27T00:00:00"/>
        <d v="2019-10-09T00:00:00"/>
        <d v="2016-03-22T00:00:00"/>
        <d v="2018-09-25T00:00:00"/>
        <d v="2016-04-30T00:00:00"/>
        <d v="2018-12-27T00:00:00"/>
        <d v="2016-05-11T00:00:00"/>
        <d v="2016-12-24T00:00:00"/>
        <d v="2016-03-09T00:00:00"/>
        <d v="2019-05-19T00:00:00"/>
        <d v="2018-07-26T00:00:00"/>
        <d v="2019-03-20T00:00:00"/>
        <d v="2017-08-11T00:00:00"/>
        <d v="2016-03-28T00:00:00"/>
        <d v="2018-09-08T00:00:00"/>
        <d v="2019-06-14T00:00:00"/>
        <d v="2016-02-26T00:00:00"/>
        <d v="2016-11-06T00:00:00"/>
        <d v="2018-11-18T00:00:00"/>
        <d v="2017-07-17T00:00:00"/>
        <d v="2019-05-02T00:00:00"/>
        <d v="2017-01-05T00:00:00"/>
        <d v="2016-04-21T00:00:00"/>
        <d v="2018-12-18T00:00:00"/>
        <d v="2016-04-16T00:00:00"/>
        <d v="2017-06-15T00:00:00"/>
        <d v="2017-08-06T00:00:00"/>
        <d v="2018-01-26T00:00:00"/>
        <d v="2017-09-26T00:00:00"/>
        <d v="2018-09-16T00:00:00"/>
        <d v="2018-08-16T00:00:00"/>
        <d v="2016-06-05T00:00:00"/>
        <d v="2018-01-17T00:00:00"/>
        <d v="2016-12-22T00:00:00"/>
        <d v="2018-05-18T00:00:00"/>
        <d v="2016-03-31T00:00:00"/>
        <d v="2017-10-11T00:00:00"/>
        <d v="2017-04-20T00:00:00"/>
        <d v="2018-05-22T00:00:00"/>
        <d v="2018-03-03T00:00:00"/>
        <d v="2018-10-09T00:00:00"/>
        <d v="2019-06-03T00:00:00"/>
        <d v="2016-11-03T00:00:00"/>
        <d v="2018-02-23T00:00:00"/>
        <d v="2016-07-10T00:00:00"/>
        <d v="2019-02-01T00:00:00"/>
        <d v="2017-07-04T00:00:00"/>
        <d v="2017-08-17T00:00:00"/>
        <d v="2018-05-19T00:00:00"/>
        <d v="2019-07-17T00:00:00"/>
        <d v="2017-12-30T00:00:00"/>
        <d v="2017-04-11T00:00:00"/>
        <d v="2019-10-04T00:00:00"/>
        <d v="2017-07-26T00:00:00"/>
        <d v="2017-01-17T00:00:00"/>
        <d v="2019-05-27T00:00:00"/>
        <d v="2016-10-09T00:00:00"/>
        <d v="2019-03-15T00:00:00"/>
        <d v="2016-10-17T00:00:00"/>
        <d v="2016-09-03T00:00:00"/>
        <d v="2017-10-04T00:00:00"/>
        <d v="2017-03-21T00:00:00"/>
        <d v="2017-06-13T00:00:00"/>
        <d v="2017-08-05T00:00:00"/>
        <d v="2017-09-10T00:00:00"/>
        <d v="2016-11-10T00:00:00"/>
        <d v="2018-02-04T00:00:00"/>
        <d v="2018-10-12T00:00:00"/>
        <d v="2016-05-02T00:00:00"/>
        <d v="2019-05-13T00:00:00"/>
        <d v="2016-09-07T00:00:00"/>
        <d v="2017-08-13T00:00:00"/>
        <d v="2017-07-12T00:00:00"/>
        <d v="2018-11-13T00:00:00"/>
        <d v="2016-04-04T00:00:00"/>
        <d v="2018-04-07T00:00:00"/>
        <d v="2016-08-12T00:00:00"/>
        <d v="2016-04-22T00:00:00"/>
        <d v="2018-02-02T00:00:00"/>
        <d v="2019-07-29T00:00:00"/>
        <d v="2017-10-03T00:00:00"/>
        <d v="2017-06-27T00:00:00"/>
        <d v="2017-11-12T00:00:00"/>
        <d v="2019-02-07T00:00:00"/>
        <d v="2018-05-29T00:00:00"/>
        <d v="2017-01-18T00:00:00"/>
        <d v="2016-06-20T00:00:00"/>
        <d v="2016-03-11T00:00:00"/>
        <d v="2018-08-14T00:00:00"/>
        <d v="2019-01-08T00:00:00"/>
        <d v="2017-01-22T00:00:00"/>
        <d v="2017-05-25T00:00:00"/>
        <d v="2019-12-16T00:00:00"/>
        <d v="2016-05-19T00:00:00"/>
        <d v="2016-01-21T00:00:00"/>
        <d v="2019-05-31T00:00:00"/>
        <d v="2016-01-20T00:00:00"/>
        <d v="2016-02-19T00:00:00"/>
        <d v="2016-09-27T00:00:00"/>
        <d v="2019-02-04T00:00:00"/>
        <d v="2017-10-29T00:00:00"/>
        <d v="2017-10-12T00:00:00"/>
        <d v="2016-03-02T00:00:00"/>
        <d v="2018-11-21T00:00:00"/>
        <d v="2019-04-28T00:00:00"/>
        <d v="2017-05-10T00:00:00"/>
        <d v="2016-10-18T00:00:00"/>
        <d v="2016-02-15T00:00:00"/>
        <d v="2017-05-20T00:00:00"/>
        <d v="2017-06-11T00:00:00"/>
        <d v="2016-06-02T00:00:00"/>
        <d v="2018-08-03T00:00:00"/>
        <d v="2016-07-28T00:00:00"/>
        <d v="2017-05-15T00:00:00"/>
        <d v="2016-03-05T00:00:00"/>
        <d v="2016-01-25T00:00:00"/>
        <d v="2018-02-10T00:00:00"/>
        <d v="2017-04-03T00:00:00"/>
        <d v="2017-03-01T00:00:00"/>
        <d v="2017-04-09T00:00:00"/>
        <d v="2016-07-14T00:00:00"/>
        <d v="2017-07-03T00:00:00"/>
        <d v="2017-07-22T00:00:00"/>
        <d v="2017-11-08T00:00:00"/>
        <d v="2017-05-04T00:00:00"/>
        <d v="2016-08-07T00:00:00"/>
        <d v="2018-01-08T00:00:00"/>
        <d v="2016-05-26T00:00:00"/>
        <d v="2018-07-04T00:00:00"/>
        <d v="2019-05-25T00:00:00"/>
        <d v="2016-11-13T00:00:00"/>
        <d v="2019-08-25T00:00:00"/>
        <d v="2016-07-22T00:00:00"/>
        <d v="2019-02-11T00:00:00"/>
        <d v="2018-07-25T00:00:00"/>
        <d v="2018-02-08T00:00:00"/>
        <d v="2017-04-16T00:00:00"/>
        <d v="2017-01-23T00:00:00"/>
        <d v="2019-08-24T00:00:00"/>
        <d v="2018-03-20T00:00:00"/>
        <d v="2018-08-19T00:00:00"/>
        <d v="2017-10-22T00:00:00"/>
        <d v="2018-04-11T00:00:00"/>
        <d v="2019-04-08T00:00:00"/>
        <d v="2018-01-29T00:00:00"/>
        <d v="2017-05-18T00:00:00"/>
        <d v="2019-07-27T00:00:00"/>
        <d v="2019-05-10T00:00:00"/>
        <d v="2019-05-16T00:00:00"/>
        <d v="2017-04-26T00:00:00"/>
        <d v="2016-10-26T00:00:00"/>
        <d v="2019-10-20T00:00:00"/>
        <d v="2017-05-06T00:00:00"/>
        <d v="2019-01-28T00:00:00"/>
        <d v="2018-10-07T00:00:00"/>
        <d v="2018-10-10T00:00:00"/>
        <d v="2016-02-04T00:00:00"/>
        <d v="2017-12-05T00:00:00"/>
        <d v="2019-09-02T00:00:00"/>
        <d v="2016-08-01T00:00:00"/>
        <d v="2019-03-06T00:00:00"/>
        <d v="2019-06-09T00:00:00"/>
        <d v="2018-10-11T00:00:00"/>
        <d v="2016-02-27T00:00:00"/>
        <d v="2016-10-23T00:00:00"/>
        <d v="2017-08-01T00:00:00"/>
        <d v="2017-06-10T00:00:00"/>
        <d v="2016-05-12T00:00:00"/>
        <d v="2018-08-11T00:00:00"/>
        <d v="2017-05-11T00:00:00"/>
        <d v="2018-06-19T00:00:00"/>
        <d v="2016-09-09T00:00:00"/>
        <d v="2019-08-09T00:00:00"/>
        <d v="2019-02-27T00:00:00"/>
        <d v="2017-08-10T00:00:00"/>
        <d v="2017-09-16T00:00:00"/>
        <d v="2016-10-14T00:00:00"/>
        <d v="2017-05-24T00:00:00"/>
        <d v="2017-06-28T00:00:00"/>
        <d v="2018-09-15T00:00:00"/>
        <d v="2016-04-18T00:00:00"/>
        <d v="2018-04-15T00:00:00"/>
        <d v="2016-07-07T00:00:00"/>
        <d v="2016-05-31T00:00:00"/>
        <d v="2017-02-20T00:00:00"/>
        <d v="2017-04-05T00:00:00"/>
        <d v="2017-05-26T00:00:00"/>
        <d v="2017-03-19T00:00:00"/>
        <d v="2016-06-15T00:00:00"/>
        <d v="2017-07-30T00:00:00"/>
        <d v="2017-04-29T00:00:00"/>
        <d v="2018-07-20T00:00:00"/>
        <d v="2016-03-13T00:00:00"/>
        <d v="2018-06-27T00:00:00"/>
        <d v="2019-02-12T00:00:00"/>
        <d v="2018-07-28T00:00:00"/>
        <d v="2019-08-06T00:00:00"/>
        <d v="2017-01-13T00:00:00"/>
        <d v="2018-05-06T00:00:00"/>
        <d v="2019-02-17T00:00:00"/>
        <d v="2016-07-09T00:00:00"/>
        <d v="2016-01-07T00:00:00"/>
        <d v="2018-02-14T00:00:00"/>
        <d v="2017-08-15T00:00:00"/>
        <d v="2019-06-17T00:00:00"/>
        <d v="2017-02-27T00:00:00"/>
        <d v="2018-01-31T00:00:00"/>
        <d v="2017-05-31T00:00:00"/>
        <d v="2017-02-14T00:00:00"/>
        <d v="2016-04-02T00:00:00"/>
        <d v="2017-04-17T00:00:00"/>
        <d v="2017-07-21T00:00:00"/>
        <d v="2016-11-01T00:00:00"/>
        <d v="2019-01-09T00:00:00"/>
        <d v="2017-05-19T00:00:00"/>
        <d v="2019-01-21T00:00:00"/>
        <d v="2017-04-18T00:00:00"/>
        <d v="2016-09-20T00:00:00"/>
        <d v="2016-01-10T00:00:00"/>
        <d v="2019-09-16T00:00:00"/>
        <d v="2016-05-14T00:00:00"/>
        <d v="2018-02-01T00:00:00"/>
        <d v="2016-02-24T00:00:00"/>
        <d v="2017-01-07T00:00:00"/>
        <d v="2017-05-01T00:00:00"/>
        <d v="2017-02-21T00:00:00"/>
        <d v="2017-01-12T00:00:00"/>
        <d v="2017-06-24T00:00:00"/>
        <d v="2017-02-07T00:00:00"/>
        <d v="2018-08-01T00:00:00"/>
        <d v="2017-07-18T00:00:00"/>
        <d v="2016-03-29T00:00:00"/>
        <d v="2018-02-15T00:00:00"/>
        <d v="2017-01-28T00:00:00"/>
        <d v="2018-03-02T00:00:00"/>
        <d v="2018-08-22T00:00:00"/>
        <d v="2019-07-30T00:00:00"/>
        <d v="2018-04-30T00:00:00"/>
        <d v="2016-05-07T00:00:00"/>
        <d v="2016-03-20T00:00:00"/>
        <d v="2018-01-11T00:00:00"/>
        <d v="2017-08-09T00:00:00"/>
        <d v="2017-12-14T00:00:00"/>
        <d v="2016-07-23T00:00:00"/>
        <d v="2016-01-29T00:00:00"/>
        <d v="2018-02-19T00:00:00"/>
        <d v="2016-07-13T00:00:00"/>
        <d v="2017-10-05T00:00:00"/>
        <d v="2016-10-07T00:00:00"/>
        <d v="2018-02-25T00:00:00"/>
        <d v="2016-03-15T00:00:00"/>
        <d v="2017-04-24T00:00:00"/>
        <d v="2019-04-16T00:00:00"/>
        <d v="2016-06-30T00:00:00"/>
        <d v="2019-02-15T00:00:00"/>
        <d v="2017-03-03T00:00:00"/>
        <d v="2018-12-26T00:00:00"/>
        <d v="2017-07-24T00:00:00"/>
        <d v="2016-06-03T00:00:00"/>
        <d v="2017-05-22T00:00:00"/>
        <d v="2019-04-01T00:00:00"/>
        <d v="2016-08-28T00:00:00"/>
        <d v="2019-07-16T00:00:00"/>
        <d v="2016-02-10T00:00:00"/>
        <d v="2018-02-06T00:00:00"/>
        <d v="2017-09-25T00:00:00"/>
        <d v="2017-02-01T00:00:00"/>
        <d v="2016-08-10T00:00:00"/>
        <d v="2016-08-17T00:00:00"/>
        <d v="2017-04-06T00:00:00"/>
        <d v="2016-04-26T00:00:00"/>
        <d v="2017-02-08T00:00:00"/>
        <d v="2019-01-24T00:00:00"/>
        <d v="2016-09-08T00:00:00"/>
        <d v="2016-01-28T00:00:00"/>
        <d v="2019-02-26T00:00:00"/>
        <d v="2019-08-31T00:00:00"/>
        <d v="2017-10-25T00:00:00"/>
        <d v="2016-03-03T00:00:00"/>
        <d v="2019-01-07T00:00:00"/>
        <d v="2019-01-29T00:00:00"/>
        <d v="2018-06-23T00:00:00"/>
        <d v="2017-01-31T00:00:00"/>
        <d v="2016-03-12T00:00:00"/>
        <d v="2019-04-06T00:00:00"/>
        <d v="2017-05-13T00:00:00"/>
        <d v="2016-08-19T00:00:00"/>
        <d v="2019-01-20T00:00:00"/>
        <d v="2017-03-28T00:00:00"/>
        <d v="2018-08-25T00:00:00"/>
        <d v="2016-01-27T00:00:00"/>
        <d v="2017-05-23T00:00:00"/>
        <d v="2016-01-23T00:00:00"/>
        <d v="2019-03-03T00:00:00"/>
      </sharedItems>
      <fieldGroup par="26" base="3">
        <rangePr groupBy="months" startDate="2016-01-07T00:00:00" endDate="2020-01-06T00:00:00"/>
        <groupItems count="14">
          <s v="&lt;07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6.01.2020"/>
        </groupItems>
      </fieldGroup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2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Profit Ratio" numFmtId="0" formula="Profit/Sales" databaseField="0"/>
    <cacheField name="Кварталы" numFmtId="0" databaseField="0">
      <fieldGroup base="3">
        <rangePr groupBy="quarters" startDate="2016-01-07T00:00:00" endDate="2020-01-06T00:00:00"/>
        <groupItems count="6">
          <s v="&lt;07.01.2016"/>
          <s v="Кв-л1"/>
          <s v="Кв-л2"/>
          <s v="Кв-л3"/>
          <s v="Кв-л4"/>
          <s v="&gt;06.01.2020"/>
        </groupItems>
      </fieldGroup>
    </cacheField>
    <cacheField name="Годы2" numFmtId="0" databaseField="0">
      <fieldGroup base="3">
        <rangePr groupBy="years" startDate="2016-01-07T00:00:00" endDate="2020-01-06T00:00:00"/>
        <groupItems count="7">
          <s v="&lt;07.01.2016"/>
          <s v="2016"/>
          <s v="2017"/>
          <s v="2018"/>
          <s v="2019"/>
          <s v="2020"/>
          <s v="&gt;06.01.2020"/>
        </groupItems>
      </fieldGroup>
    </cacheField>
  </cacheFields>
  <extLst>
    <ext xmlns:x14="http://schemas.microsoft.com/office/spreadsheetml/2009/9/main" uri="{725AE2AE-9491-48be-B2B4-4EB974FC3084}">
      <x14:pivotCacheDefinition pivotCacheId="89950163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x v="0"/>
    <s v="Second Class"/>
    <s v="CG-12520"/>
    <s v="Claire Gute"/>
    <x v="0"/>
    <x v="0"/>
    <s v="Henderson"/>
    <x v="0"/>
    <n v="42420"/>
    <x v="0"/>
    <s v="FUR-BO-10001798"/>
    <x v="0"/>
    <x v="0"/>
    <s v="Bush Somerset Collection Bookcase"/>
    <n v="261.95999999999998"/>
    <n v="2"/>
    <n v="0"/>
    <n v="41.913600000000002"/>
    <x v="0"/>
    <x v="0"/>
  </r>
  <r>
    <n v="2"/>
    <s v="CA-2018-152156"/>
    <x v="0"/>
    <x v="0"/>
    <s v="Second Class"/>
    <s v="CG-12520"/>
    <s v="Claire Gute"/>
    <x v="0"/>
    <x v="0"/>
    <s v="Henderson"/>
    <x v="0"/>
    <n v="42420"/>
    <x v="0"/>
    <s v="FUR-CH-10000454"/>
    <x v="0"/>
    <x v="1"/>
    <s v="Hon Deluxe Fabric Upholstered Stacking Chairs, Rounded Back"/>
    <n v="731.93999999999994"/>
    <n v="3"/>
    <n v="0"/>
    <n v="219.58199999999997"/>
    <x v="0"/>
    <x v="0"/>
  </r>
  <r>
    <n v="3"/>
    <s v="CA-2018-138688"/>
    <x v="1"/>
    <x v="1"/>
    <s v="Second Class"/>
    <s v="DV-13045"/>
    <s v="Darrin Van Huff"/>
    <x v="1"/>
    <x v="0"/>
    <s v="Los Angeles"/>
    <x v="1"/>
    <n v="90036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4"/>
    <s v="US-2017-108966"/>
    <x v="2"/>
    <x v="2"/>
    <s v="Standard Class"/>
    <s v="SO-20335"/>
    <s v="Sean O'Donnell"/>
    <x v="0"/>
    <x v="0"/>
    <s v="Fort Lauderdale"/>
    <x v="2"/>
    <n v="33311"/>
    <x v="0"/>
    <s v="FUR-TA-10000577"/>
    <x v="0"/>
    <x v="3"/>
    <s v="Bretford CR4500 Series Slim Rectangular Table"/>
    <n v="957.57749999999999"/>
    <n v="5"/>
    <n v="0.45"/>
    <n v="-383.03100000000006"/>
    <x v="0"/>
    <x v="0"/>
  </r>
  <r>
    <n v="5"/>
    <s v="US-2017-108966"/>
    <x v="2"/>
    <x v="2"/>
    <s v="Standard Class"/>
    <s v="SO-20335"/>
    <s v="Sean O'Donnell"/>
    <x v="0"/>
    <x v="0"/>
    <s v="Fort Lauderdale"/>
    <x v="2"/>
    <n v="33311"/>
    <x v="0"/>
    <s v="OFF-ST-10000760"/>
    <x v="1"/>
    <x v="4"/>
    <s v="Eldon Fold 'N Roll Cart System"/>
    <n v="22.368000000000002"/>
    <n v="2"/>
    <n v="0.2"/>
    <n v="2.5163999999999991"/>
    <x v="0"/>
    <x v="0"/>
  </r>
  <r>
    <n v="6"/>
    <s v="CA-2016-115812"/>
    <x v="3"/>
    <x v="3"/>
    <s v="Standard Class"/>
    <s v="BH-11710"/>
    <s v="Brosina Hoffman"/>
    <x v="0"/>
    <x v="0"/>
    <s v="Los Angeles"/>
    <x v="1"/>
    <n v="90032"/>
    <x v="1"/>
    <s v="FUR-FU-10001487"/>
    <x v="0"/>
    <x v="5"/>
    <s v="Eldon Expressions Wood and Plastic Desk Accessories, Cherry Wood"/>
    <n v="48.86"/>
    <n v="7"/>
    <n v="0"/>
    <n v="14.169399999999996"/>
    <x v="1"/>
    <x v="0"/>
  </r>
  <r>
    <n v="7"/>
    <s v="CA-2016-115812"/>
    <x v="3"/>
    <x v="3"/>
    <s v="Standard Class"/>
    <s v="BH-11710"/>
    <s v="Brosina Hoffman"/>
    <x v="0"/>
    <x v="0"/>
    <s v="Los Angeles"/>
    <x v="1"/>
    <n v="90032"/>
    <x v="1"/>
    <s v="OFF-AR-10002833"/>
    <x v="1"/>
    <x v="6"/>
    <s v="Newell 322"/>
    <n v="7.28"/>
    <n v="4"/>
    <n v="0"/>
    <n v="1.9656000000000002"/>
    <x v="1"/>
    <x v="0"/>
  </r>
  <r>
    <n v="8"/>
    <s v="CA-2016-115812"/>
    <x v="3"/>
    <x v="3"/>
    <s v="Standard Class"/>
    <s v="BH-11710"/>
    <s v="Brosina Hoffman"/>
    <x v="0"/>
    <x v="0"/>
    <s v="Los Angeles"/>
    <x v="1"/>
    <n v="90032"/>
    <x v="1"/>
    <s v="TEC-PH-10002275"/>
    <x v="2"/>
    <x v="7"/>
    <s v="Mitel 5320 IP Phone VoIP phone"/>
    <n v="907.15200000000004"/>
    <n v="6"/>
    <n v="0.2"/>
    <n v="90.715200000000038"/>
    <x v="1"/>
    <x v="0"/>
  </r>
  <r>
    <n v="9"/>
    <s v="CA-2016-115812"/>
    <x v="3"/>
    <x v="3"/>
    <s v="Standard Class"/>
    <s v="BH-11710"/>
    <s v="Brosina Hoffman"/>
    <x v="0"/>
    <x v="0"/>
    <s v="Los Angeles"/>
    <x v="1"/>
    <n v="90032"/>
    <x v="1"/>
    <s v="OFF-BI-10003910"/>
    <x v="1"/>
    <x v="8"/>
    <s v="DXL Angle-View Binders with Locking Rings by Samsill"/>
    <n v="18.504000000000001"/>
    <n v="3"/>
    <n v="0.2"/>
    <n v="5.7824999999999998"/>
    <x v="1"/>
    <x v="0"/>
  </r>
  <r>
    <n v="10"/>
    <s v="CA-2016-115812"/>
    <x v="3"/>
    <x v="3"/>
    <s v="Standard Class"/>
    <s v="BH-11710"/>
    <s v="Brosina Hoffman"/>
    <x v="0"/>
    <x v="0"/>
    <s v="Los Angeles"/>
    <x v="1"/>
    <n v="90032"/>
    <x v="1"/>
    <s v="OFF-AP-10002892"/>
    <x v="1"/>
    <x v="9"/>
    <s v="Belkin F5C206VTEL 6 Outlet Surge"/>
    <n v="114.9"/>
    <n v="5"/>
    <n v="0"/>
    <n v="34.469999999999992"/>
    <x v="1"/>
    <x v="0"/>
  </r>
  <r>
    <n v="11"/>
    <s v="CA-2016-115812"/>
    <x v="3"/>
    <x v="3"/>
    <s v="Standard Class"/>
    <s v="BH-11710"/>
    <s v="Brosina Hoffman"/>
    <x v="0"/>
    <x v="0"/>
    <s v="Los Angeles"/>
    <x v="1"/>
    <n v="90032"/>
    <x v="1"/>
    <s v="FUR-TA-10001539"/>
    <x v="0"/>
    <x v="3"/>
    <s v="Chromcraft Rectangular Conference Tables"/>
    <n v="1706.1840000000002"/>
    <n v="9"/>
    <n v="0.2"/>
    <n v="85.309199999999805"/>
    <x v="1"/>
    <x v="0"/>
  </r>
  <r>
    <n v="12"/>
    <s v="CA-2016-115812"/>
    <x v="3"/>
    <x v="3"/>
    <s v="Standard Class"/>
    <s v="BH-11710"/>
    <s v="Brosina Hoffman"/>
    <x v="0"/>
    <x v="0"/>
    <s v="Los Angeles"/>
    <x v="1"/>
    <n v="90032"/>
    <x v="1"/>
    <s v="TEC-PH-10002033"/>
    <x v="2"/>
    <x v="7"/>
    <s v="Konftel 250 Conference phone - Charcoal black"/>
    <n v="911.42399999999998"/>
    <n v="4"/>
    <n v="0.2"/>
    <n v="68.356800000000021"/>
    <x v="1"/>
    <x v="0"/>
  </r>
  <r>
    <n v="13"/>
    <s v="CA-2019-114412"/>
    <x v="4"/>
    <x v="4"/>
    <s v="Standard Class"/>
    <s v="AA-10480"/>
    <s v="Andrew Allen"/>
    <x v="0"/>
    <x v="0"/>
    <s v="Concord"/>
    <x v="3"/>
    <n v="28027"/>
    <x v="0"/>
    <s v="OFF-PA-10002365"/>
    <x v="1"/>
    <x v="10"/>
    <s v="Xerox 1967"/>
    <n v="15.552000000000003"/>
    <n v="3"/>
    <n v="0.2"/>
    <n v="5.4432"/>
    <x v="0"/>
    <x v="0"/>
  </r>
  <r>
    <n v="14"/>
    <s v="CA-2018-161389"/>
    <x v="5"/>
    <x v="5"/>
    <s v="Standard Class"/>
    <s v="IM-15070"/>
    <s v="Irene Maddox"/>
    <x v="0"/>
    <x v="0"/>
    <s v="Seattle"/>
    <x v="4"/>
    <n v="98103"/>
    <x v="1"/>
    <s v="OFF-BI-10003656"/>
    <x v="1"/>
    <x v="8"/>
    <s v="Fellowes PB200 Plastic Comb Binding Machine"/>
    <n v="407.97600000000006"/>
    <n v="3"/>
    <n v="0.2"/>
    <n v="132.59219999999993"/>
    <x v="1"/>
    <x v="0"/>
  </r>
  <r>
    <n v="15"/>
    <s v="US-2017-118983"/>
    <x v="6"/>
    <x v="6"/>
    <s v="Standard Class"/>
    <s v="HP-14815"/>
    <s v="Harold Pawlan"/>
    <x v="2"/>
    <x v="0"/>
    <s v="Fort Worth"/>
    <x v="5"/>
    <n v="76106"/>
    <x v="2"/>
    <s v="OFF-AP-10002311"/>
    <x v="1"/>
    <x v="9"/>
    <s v="Holmes Replacement Filter for HEPA Air Cleaner, Very Large Room, HEPA Filter"/>
    <n v="68.81"/>
    <n v="5"/>
    <n v="0.8"/>
    <n v="-123.858"/>
    <x v="2"/>
    <x v="0"/>
  </r>
  <r>
    <n v="16"/>
    <s v="US-2017-118983"/>
    <x v="6"/>
    <x v="6"/>
    <s v="Standard Class"/>
    <s v="HP-14815"/>
    <s v="Harold Pawlan"/>
    <x v="2"/>
    <x v="0"/>
    <s v="Fort Worth"/>
    <x v="5"/>
    <n v="76106"/>
    <x v="2"/>
    <s v="OFF-BI-10000756"/>
    <x v="1"/>
    <x v="8"/>
    <s v="Storex DuraTech Recycled Plastic Frosted Binders"/>
    <n v="2.5439999999999996"/>
    <n v="3"/>
    <n v="0.8"/>
    <n v="-3.8160000000000016"/>
    <x v="2"/>
    <x v="0"/>
  </r>
  <r>
    <n v="17"/>
    <s v="CA-2016-105893"/>
    <x v="7"/>
    <x v="7"/>
    <s v="Standard Class"/>
    <s v="PK-19075"/>
    <s v="Pete Kriz"/>
    <x v="0"/>
    <x v="0"/>
    <s v="Madison"/>
    <x v="6"/>
    <n v="53711"/>
    <x v="2"/>
    <s v="OFF-ST-10004186"/>
    <x v="1"/>
    <x v="4"/>
    <s v="Stur-D-Stor Shelving, Vertical 5-Shelf: 72&quot;H x 36&quot;W x 18 1/2&quot;D"/>
    <n v="665.88"/>
    <n v="6"/>
    <n v="0"/>
    <n v="13.317599999999999"/>
    <x v="2"/>
    <x v="0"/>
  </r>
  <r>
    <n v="18"/>
    <s v="CA-2016-167164"/>
    <x v="8"/>
    <x v="8"/>
    <s v="Second Class"/>
    <s v="AG-10270"/>
    <s v="Alejandro Grove"/>
    <x v="0"/>
    <x v="0"/>
    <s v="West Jordan"/>
    <x v="7"/>
    <n v="84084"/>
    <x v="1"/>
    <s v="OFF-ST-10000107"/>
    <x v="1"/>
    <x v="4"/>
    <s v="Fellowes Super Stor/Drawer"/>
    <n v="55.5"/>
    <n v="2"/>
    <n v="0"/>
    <n v="9.9899999999999949"/>
    <x v="1"/>
    <x v="0"/>
  </r>
  <r>
    <n v="19"/>
    <s v="CA-2016-143336"/>
    <x v="9"/>
    <x v="9"/>
    <s v="Second Class"/>
    <s v="ZD-21925"/>
    <s v="Zuschuss Donatelli"/>
    <x v="0"/>
    <x v="0"/>
    <s v="San Francisco"/>
    <x v="1"/>
    <n v="94109"/>
    <x v="1"/>
    <s v="OFF-AR-10003056"/>
    <x v="1"/>
    <x v="6"/>
    <s v="Newell 341"/>
    <n v="8.56"/>
    <n v="2"/>
    <n v="0"/>
    <n v="2.4823999999999993"/>
    <x v="1"/>
    <x v="1"/>
  </r>
  <r>
    <n v="20"/>
    <s v="CA-2016-143336"/>
    <x v="9"/>
    <x v="9"/>
    <s v="Second Class"/>
    <s v="ZD-21925"/>
    <s v="Zuschuss Donatelli"/>
    <x v="0"/>
    <x v="0"/>
    <s v="San Francisco"/>
    <x v="1"/>
    <n v="94109"/>
    <x v="1"/>
    <s v="TEC-PH-10001949"/>
    <x v="2"/>
    <x v="7"/>
    <s v="Cisco SPA 501G IP Phone"/>
    <n v="213.48000000000002"/>
    <n v="3"/>
    <n v="0.2"/>
    <n v="16.010999999999981"/>
    <x v="1"/>
    <x v="1"/>
  </r>
  <r>
    <n v="21"/>
    <s v="CA-2016-143336"/>
    <x v="9"/>
    <x v="9"/>
    <s v="Second Class"/>
    <s v="ZD-21925"/>
    <s v="Zuschuss Donatelli"/>
    <x v="0"/>
    <x v="0"/>
    <s v="San Francisco"/>
    <x v="1"/>
    <n v="94109"/>
    <x v="1"/>
    <s v="OFF-BI-10002215"/>
    <x v="1"/>
    <x v="8"/>
    <s v="Wilson Jones Hanging View Binder, White, 1&quot;"/>
    <n v="22.72"/>
    <n v="4"/>
    <n v="0.2"/>
    <n v="7.3839999999999986"/>
    <x v="1"/>
    <x v="1"/>
  </r>
  <r>
    <n v="22"/>
    <s v="CA-2018-137330"/>
    <x v="10"/>
    <x v="10"/>
    <s v="Standard Class"/>
    <s v="KB-16585"/>
    <s v="Ken Black"/>
    <x v="1"/>
    <x v="0"/>
    <s v="Fremont"/>
    <x v="8"/>
    <n v="68025"/>
    <x v="2"/>
    <s v="OFF-AR-10000246"/>
    <x v="1"/>
    <x v="6"/>
    <s v="Newell 318"/>
    <n v="19.459999999999997"/>
    <n v="7"/>
    <n v="0"/>
    <n v="5.0595999999999997"/>
    <x v="2"/>
    <x v="0"/>
  </r>
  <r>
    <n v="23"/>
    <s v="CA-2018-137330"/>
    <x v="10"/>
    <x v="10"/>
    <s v="Standard Class"/>
    <s v="KB-16585"/>
    <s v="Ken Black"/>
    <x v="1"/>
    <x v="0"/>
    <s v="Fremont"/>
    <x v="8"/>
    <n v="68025"/>
    <x v="2"/>
    <s v="OFF-AP-10001492"/>
    <x v="1"/>
    <x v="9"/>
    <s v="Acco Six-Outlet Power Strip, 4' Cord Length"/>
    <n v="60.339999999999996"/>
    <n v="7"/>
    <n v="0"/>
    <n v="15.688400000000001"/>
    <x v="2"/>
    <x v="0"/>
  </r>
  <r>
    <n v="24"/>
    <s v="US-2019-156909"/>
    <x v="11"/>
    <x v="11"/>
    <s v="Second Class"/>
    <s v="SF-20065"/>
    <s v="Sandra Flanagan"/>
    <x v="0"/>
    <x v="0"/>
    <s v="Philadelphia"/>
    <x v="9"/>
    <n v="19140"/>
    <x v="3"/>
    <s v="FUR-CH-10002774"/>
    <x v="0"/>
    <x v="1"/>
    <s v="Global Deluxe Stacking Chair, Gray"/>
    <n v="71.371999999999986"/>
    <n v="2"/>
    <n v="0.3"/>
    <n v="-1.0196000000000005"/>
    <x v="3"/>
    <x v="0"/>
  </r>
  <r>
    <n v="25"/>
    <s v="CA-2017-106320"/>
    <x v="12"/>
    <x v="12"/>
    <s v="Standard Class"/>
    <s v="EB-13870"/>
    <s v="Emily Burns"/>
    <x v="0"/>
    <x v="0"/>
    <s v="Orem"/>
    <x v="7"/>
    <n v="84057"/>
    <x v="1"/>
    <s v="FUR-TA-10000577"/>
    <x v="0"/>
    <x v="3"/>
    <s v="Bretford CR4500 Series Slim Rectangular Table"/>
    <n v="1044.6299999999999"/>
    <n v="3"/>
    <n v="0"/>
    <n v="240.26490000000001"/>
    <x v="1"/>
    <x v="0"/>
  </r>
  <r>
    <n v="26"/>
    <s v="CA-2018-121755"/>
    <x v="13"/>
    <x v="13"/>
    <s v="Second Class"/>
    <s v="EH-13945"/>
    <s v="Eric Hoffmann"/>
    <x v="0"/>
    <x v="0"/>
    <s v="Los Angeles"/>
    <x v="1"/>
    <n v="90049"/>
    <x v="1"/>
    <s v="OFF-BI-10001634"/>
    <x v="1"/>
    <x v="8"/>
    <s v="Wilson Jones Active Use Binders"/>
    <n v="11.648000000000001"/>
    <n v="2"/>
    <n v="0.2"/>
    <n v="4.2224000000000004"/>
    <x v="1"/>
    <x v="0"/>
  </r>
  <r>
    <n v="27"/>
    <s v="CA-2018-121755"/>
    <x v="13"/>
    <x v="13"/>
    <s v="Second Class"/>
    <s v="EH-13945"/>
    <s v="Eric Hoffmann"/>
    <x v="0"/>
    <x v="0"/>
    <s v="Los Angeles"/>
    <x v="1"/>
    <n v="90049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28"/>
    <s v="US-2017-150630"/>
    <x v="14"/>
    <x v="14"/>
    <s v="Standard Class"/>
    <s v="TB-21520"/>
    <s v="Tracy Blumstein"/>
    <x v="0"/>
    <x v="0"/>
    <s v="Philadelphia"/>
    <x v="9"/>
    <n v="19140"/>
    <x v="3"/>
    <s v="FUR-BO-10004834"/>
    <x v="0"/>
    <x v="0"/>
    <s v="Riverside Palais Royal Lawyers Bookcase, Royale Cherry Finish"/>
    <n v="3083.4300000000003"/>
    <n v="7"/>
    <n v="0.5"/>
    <n v="-1665.0522000000001"/>
    <x v="3"/>
    <x v="0"/>
  </r>
  <r>
    <n v="29"/>
    <s v="US-2017-150630"/>
    <x v="14"/>
    <x v="14"/>
    <s v="Standard Class"/>
    <s v="TB-21520"/>
    <s v="Tracy Blumstein"/>
    <x v="0"/>
    <x v="0"/>
    <s v="Philadelphia"/>
    <x v="9"/>
    <n v="19140"/>
    <x v="3"/>
    <s v="OFF-BI-10000474"/>
    <x v="1"/>
    <x v="8"/>
    <s v="Avery Recycled Flexi-View Covers for Binding Systems"/>
    <n v="9.6180000000000021"/>
    <n v="2"/>
    <n v="0.7"/>
    <n v="-7.0532000000000004"/>
    <x v="3"/>
    <x v="0"/>
  </r>
  <r>
    <n v="30"/>
    <s v="US-2017-150630"/>
    <x v="14"/>
    <x v="14"/>
    <s v="Standard Class"/>
    <s v="TB-21520"/>
    <s v="Tracy Blumstein"/>
    <x v="0"/>
    <x v="0"/>
    <s v="Philadelphia"/>
    <x v="9"/>
    <n v="19140"/>
    <x v="3"/>
    <s v="FUR-FU-10004848"/>
    <x v="0"/>
    <x v="5"/>
    <s v="Howard Miller 13-3/4&quot; Diameter Brushed Chrome Round Wall Clock"/>
    <n v="124.20000000000002"/>
    <n v="3"/>
    <n v="0.2"/>
    <n v="15.524999999999991"/>
    <x v="3"/>
    <x v="0"/>
  </r>
  <r>
    <n v="31"/>
    <s v="US-2017-150630"/>
    <x v="14"/>
    <x v="14"/>
    <s v="Standard Class"/>
    <s v="TB-21520"/>
    <s v="Tracy Blumstein"/>
    <x v="0"/>
    <x v="0"/>
    <s v="Philadelphia"/>
    <x v="9"/>
    <n v="19140"/>
    <x v="3"/>
    <s v="OFF-EN-10001509"/>
    <x v="1"/>
    <x v="12"/>
    <s v="Poly String Tie Envelopes"/>
    <n v="3.2640000000000002"/>
    <n v="2"/>
    <n v="0.2"/>
    <n v="1.1015999999999997"/>
    <x v="3"/>
    <x v="0"/>
  </r>
  <r>
    <n v="32"/>
    <s v="US-2017-150630"/>
    <x v="14"/>
    <x v="14"/>
    <s v="Standard Class"/>
    <s v="TB-21520"/>
    <s v="Tracy Blumstein"/>
    <x v="0"/>
    <x v="0"/>
    <s v="Philadelphia"/>
    <x v="9"/>
    <n v="19140"/>
    <x v="3"/>
    <s v="OFF-AR-10004042"/>
    <x v="1"/>
    <x v="6"/>
    <s v="BOSTON Model 1800 Electric Pencil Sharpeners, Putty/Woodgrain"/>
    <n v="86.304000000000002"/>
    <n v="6"/>
    <n v="0.2"/>
    <n v="9.7091999999999885"/>
    <x v="3"/>
    <x v="0"/>
  </r>
  <r>
    <n v="33"/>
    <s v="US-2017-150630"/>
    <x v="14"/>
    <x v="14"/>
    <s v="Standard Class"/>
    <s v="TB-21520"/>
    <s v="Tracy Blumstein"/>
    <x v="0"/>
    <x v="0"/>
    <s v="Philadelphia"/>
    <x v="9"/>
    <n v="19140"/>
    <x v="3"/>
    <s v="OFF-BI-10001525"/>
    <x v="1"/>
    <x v="8"/>
    <s v="Acco Pressboard Covers with Storage Hooks, 14 7/8&quot; x 11&quot;, Executive Red"/>
    <n v="6.8580000000000014"/>
    <n v="6"/>
    <n v="0.7"/>
    <n v="-5.7149999999999999"/>
    <x v="3"/>
    <x v="0"/>
  </r>
  <r>
    <n v="34"/>
    <s v="US-2017-150630"/>
    <x v="14"/>
    <x v="14"/>
    <s v="Standard Class"/>
    <s v="TB-21520"/>
    <s v="Tracy Blumstein"/>
    <x v="0"/>
    <x v="0"/>
    <s v="Philadelphia"/>
    <x v="9"/>
    <n v="19140"/>
    <x v="3"/>
    <s v="OFF-AR-10001683"/>
    <x v="1"/>
    <x v="6"/>
    <s v="Lumber Crayons"/>
    <n v="15.76"/>
    <n v="2"/>
    <n v="0.2"/>
    <n v="3.5460000000000007"/>
    <x v="3"/>
    <x v="0"/>
  </r>
  <r>
    <n v="35"/>
    <s v="CA-2019-107727"/>
    <x v="15"/>
    <x v="15"/>
    <s v="Second Class"/>
    <s v="MA-17560"/>
    <s v="Matt Abelman"/>
    <x v="2"/>
    <x v="0"/>
    <s v="Houston"/>
    <x v="5"/>
    <n v="77095"/>
    <x v="2"/>
    <s v="OFF-PA-10000249"/>
    <x v="1"/>
    <x v="10"/>
    <s v="Easy-staple paper"/>
    <n v="29.472000000000001"/>
    <n v="3"/>
    <n v="0.2"/>
    <n v="9.9467999999999979"/>
    <x v="2"/>
    <x v="0"/>
  </r>
  <r>
    <n v="36"/>
    <s v="CA-2018-117590"/>
    <x v="16"/>
    <x v="5"/>
    <s v="First Class"/>
    <s v="GH-14485"/>
    <s v="Gene Hale"/>
    <x v="1"/>
    <x v="0"/>
    <s v="Richardson"/>
    <x v="5"/>
    <n v="75080"/>
    <x v="2"/>
    <s v="TEC-PH-10004977"/>
    <x v="2"/>
    <x v="7"/>
    <s v="GE 30524EE4"/>
    <n v="1097.5440000000003"/>
    <n v="7"/>
    <n v="0.2"/>
    <n v="123.47369999999989"/>
    <x v="2"/>
    <x v="0"/>
  </r>
  <r>
    <n v="37"/>
    <s v="CA-2018-117590"/>
    <x v="16"/>
    <x v="5"/>
    <s v="First Class"/>
    <s v="GH-14485"/>
    <s v="Gene Hale"/>
    <x v="1"/>
    <x v="0"/>
    <s v="Richardson"/>
    <x v="5"/>
    <n v="75080"/>
    <x v="2"/>
    <s v="FUR-FU-10003664"/>
    <x v="0"/>
    <x v="5"/>
    <s v="Electrix Architect's Clamp-On Swing Arm Lamp, Black"/>
    <n v="190.92"/>
    <n v="5"/>
    <n v="0.6"/>
    <n v="-147.96300000000002"/>
    <x v="2"/>
    <x v="0"/>
  </r>
  <r>
    <n v="38"/>
    <s v="CA-2017-117415"/>
    <x v="17"/>
    <x v="16"/>
    <s v="Standard Class"/>
    <s v="SN-20710"/>
    <s v="Steve Nguyen"/>
    <x v="2"/>
    <x v="0"/>
    <s v="Houston"/>
    <x v="5"/>
    <n v="77041"/>
    <x v="2"/>
    <s v="OFF-EN-10002986"/>
    <x v="1"/>
    <x v="12"/>
    <s v="#10-4 1/8&quot; x 9 1/2&quot; Premium Diagonal Seam Envelopes"/>
    <n v="113.328"/>
    <n v="9"/>
    <n v="0.2"/>
    <n v="35.414999999999999"/>
    <x v="2"/>
    <x v="0"/>
  </r>
  <r>
    <n v="39"/>
    <s v="CA-2017-117415"/>
    <x v="17"/>
    <x v="16"/>
    <s v="Standard Class"/>
    <s v="SN-20710"/>
    <s v="Steve Nguyen"/>
    <x v="2"/>
    <x v="0"/>
    <s v="Houston"/>
    <x v="5"/>
    <n v="77041"/>
    <x v="2"/>
    <s v="FUR-BO-10002545"/>
    <x v="0"/>
    <x v="0"/>
    <s v="Atlantic Metals Mobile 3-Shelf Bookcases, Custom Colors"/>
    <n v="532.39919999999995"/>
    <n v="3"/>
    <n v="0.32"/>
    <n v="-46.976400000000012"/>
    <x v="2"/>
    <x v="0"/>
  </r>
  <r>
    <n v="40"/>
    <s v="CA-2017-117415"/>
    <x v="17"/>
    <x v="16"/>
    <s v="Standard Class"/>
    <s v="SN-20710"/>
    <s v="Steve Nguyen"/>
    <x v="2"/>
    <x v="0"/>
    <s v="Houston"/>
    <x v="5"/>
    <n v="77041"/>
    <x v="2"/>
    <s v="FUR-CH-10004218"/>
    <x v="0"/>
    <x v="1"/>
    <s v="Global Fabric Manager's Chair, Dark Gray"/>
    <n v="212.05799999999999"/>
    <n v="3"/>
    <n v="0.3"/>
    <n v="-15.146999999999991"/>
    <x v="2"/>
    <x v="0"/>
  </r>
  <r>
    <n v="41"/>
    <s v="CA-2017-117415"/>
    <x v="17"/>
    <x v="16"/>
    <s v="Standard Class"/>
    <s v="SN-20710"/>
    <s v="Steve Nguyen"/>
    <x v="2"/>
    <x v="0"/>
    <s v="Houston"/>
    <x v="5"/>
    <n v="77041"/>
    <x v="2"/>
    <s v="TEC-PH-10000486"/>
    <x v="2"/>
    <x v="7"/>
    <s v="Plantronics HL10 Handset Lifter"/>
    <n v="371.16800000000001"/>
    <n v="4"/>
    <n v="0.2"/>
    <n v="41.756399999999957"/>
    <x v="2"/>
    <x v="0"/>
  </r>
  <r>
    <n v="42"/>
    <s v="CA-2019-120999"/>
    <x v="18"/>
    <x v="17"/>
    <s v="Standard Class"/>
    <s v="LC-16930"/>
    <s v="Linda Cazamias"/>
    <x v="1"/>
    <x v="0"/>
    <s v="Naperville"/>
    <x v="10"/>
    <n v="60540"/>
    <x v="2"/>
    <s v="TEC-PH-10004093"/>
    <x v="2"/>
    <x v="7"/>
    <s v="Panasonic Kx-TS550"/>
    <n v="147.16800000000001"/>
    <n v="4"/>
    <n v="0.2"/>
    <n v="16.556399999999996"/>
    <x v="2"/>
    <x v="0"/>
  </r>
  <r>
    <n v="43"/>
    <s v="CA-2018-101343"/>
    <x v="19"/>
    <x v="18"/>
    <s v="Standard Class"/>
    <s v="RA-19885"/>
    <s v="Ruben Ausman"/>
    <x v="1"/>
    <x v="0"/>
    <s v="Los Angeles"/>
    <x v="1"/>
    <n v="90049"/>
    <x v="1"/>
    <s v="OFF-ST-10003479"/>
    <x v="1"/>
    <x v="4"/>
    <s v="Eldon Base for stackable storage shelf, platinum"/>
    <n v="77.88"/>
    <n v="2"/>
    <n v="0"/>
    <n v="3.8939999999999912"/>
    <x v="1"/>
    <x v="0"/>
  </r>
  <r>
    <n v="44"/>
    <s v="CA-2019-139619"/>
    <x v="20"/>
    <x v="19"/>
    <s v="Standard Class"/>
    <s v="ES-14080"/>
    <s v="Erin Smith"/>
    <x v="1"/>
    <x v="0"/>
    <s v="Melbourne"/>
    <x v="2"/>
    <n v="32935"/>
    <x v="0"/>
    <s v="OFF-ST-10003282"/>
    <x v="1"/>
    <x v="4"/>
    <s v="Advantus 10-Drawer Portable Organizer, Chrome Metal Frame, Smoke Drawers"/>
    <n v="95.616"/>
    <n v="2"/>
    <n v="0.2"/>
    <n v="9.5616000000000092"/>
    <x v="0"/>
    <x v="0"/>
  </r>
  <r>
    <n v="45"/>
    <s v="CA-2018-118255"/>
    <x v="21"/>
    <x v="20"/>
    <s v="First Class"/>
    <s v="ON-18715"/>
    <s v="Odella Nelson"/>
    <x v="1"/>
    <x v="0"/>
    <s v="Eagan"/>
    <x v="11"/>
    <n v="55122"/>
    <x v="2"/>
    <s v="TEC-AC-10000171"/>
    <x v="2"/>
    <x v="11"/>
    <s v="Verbatim 25 GB 6x Blu-ray Single Layer Recordable Disc, 25/Pack"/>
    <n v="45.98"/>
    <n v="2"/>
    <n v="0"/>
    <n v="19.7714"/>
    <x v="2"/>
    <x v="0"/>
  </r>
  <r>
    <n v="46"/>
    <s v="CA-2018-118255"/>
    <x v="21"/>
    <x v="20"/>
    <s v="First Class"/>
    <s v="ON-18715"/>
    <s v="Odella Nelson"/>
    <x v="1"/>
    <x v="0"/>
    <s v="Eagan"/>
    <x v="11"/>
    <n v="55122"/>
    <x v="2"/>
    <s v="OFF-BI-10003291"/>
    <x v="1"/>
    <x v="8"/>
    <s v="Wilson Jones Leather-Like Binders with DublLock Round Rings"/>
    <n v="17.46"/>
    <n v="2"/>
    <n v="0"/>
    <n v="8.2061999999999991"/>
    <x v="2"/>
    <x v="0"/>
  </r>
  <r>
    <n v="47"/>
    <s v="CA-2016-146703"/>
    <x v="22"/>
    <x v="21"/>
    <s v="Second Class"/>
    <s v="PO-18865"/>
    <s v="Patrick O'Donnell"/>
    <x v="0"/>
    <x v="0"/>
    <s v="Westland"/>
    <x v="12"/>
    <n v="48185"/>
    <x v="2"/>
    <s v="OFF-ST-10001713"/>
    <x v="1"/>
    <x v="4"/>
    <s v="Gould Plastics 9-Pocket Panel Bin, 18-3/8w x 5-1/4d x 20-1/2h, Black"/>
    <n v="211.96"/>
    <n v="4"/>
    <n v="0"/>
    <n v="8.4783999999999935"/>
    <x v="2"/>
    <x v="0"/>
  </r>
  <r>
    <n v="48"/>
    <s v="CA-2018-169194"/>
    <x v="23"/>
    <x v="22"/>
    <s v="Standard Class"/>
    <s v="LH-16900"/>
    <s v="Lena Hernandez"/>
    <x v="0"/>
    <x v="0"/>
    <s v="Dover"/>
    <x v="13"/>
    <n v="19901"/>
    <x v="3"/>
    <s v="TEC-AC-10002167"/>
    <x v="2"/>
    <x v="11"/>
    <s v="Imation 8gb Micro Traveldrive Usb 2.0 Flash Drive"/>
    <n v="45"/>
    <n v="3"/>
    <n v="0"/>
    <n v="4.9500000000000011"/>
    <x v="3"/>
    <x v="0"/>
  </r>
  <r>
    <n v="49"/>
    <s v="CA-2018-169194"/>
    <x v="23"/>
    <x v="22"/>
    <s v="Standard Class"/>
    <s v="LH-16900"/>
    <s v="Lena Hernandez"/>
    <x v="0"/>
    <x v="0"/>
    <s v="Dover"/>
    <x v="13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1"/>
    <x v="3"/>
    <x v="0"/>
  </r>
  <r>
    <n v="50"/>
    <s v="CA-2017-115742"/>
    <x v="24"/>
    <x v="23"/>
    <s v="Standard Class"/>
    <s v="DP-13000"/>
    <s v="Darren Powers"/>
    <x v="0"/>
    <x v="0"/>
    <s v="New Albany"/>
    <x v="14"/>
    <n v="47150"/>
    <x v="2"/>
    <s v="OFF-BI-10004410"/>
    <x v="1"/>
    <x v="8"/>
    <s v="C-Line Peel &amp; Stick Add-On Filing Pockets, 8-3/4 x 5-1/8, 10/Pack"/>
    <n v="38.22"/>
    <n v="6"/>
    <n v="0"/>
    <n v="17.9634"/>
    <x v="2"/>
    <x v="0"/>
  </r>
  <r>
    <n v="51"/>
    <s v="CA-2017-115742"/>
    <x v="24"/>
    <x v="23"/>
    <s v="Standard Class"/>
    <s v="DP-13000"/>
    <s v="Darren Powers"/>
    <x v="0"/>
    <x v="0"/>
    <s v="New Albany"/>
    <x v="14"/>
    <n v="47150"/>
    <x v="2"/>
    <s v="OFF-LA-10002762"/>
    <x v="1"/>
    <x v="2"/>
    <s v="Avery 485"/>
    <n v="75.179999999999993"/>
    <n v="6"/>
    <n v="0"/>
    <n v="35.334599999999995"/>
    <x v="2"/>
    <x v="0"/>
  </r>
  <r>
    <n v="52"/>
    <s v="CA-2017-115742"/>
    <x v="24"/>
    <x v="23"/>
    <s v="Standard Class"/>
    <s v="DP-13000"/>
    <s v="Darren Powers"/>
    <x v="0"/>
    <x v="0"/>
    <s v="New Albany"/>
    <x v="14"/>
    <n v="47150"/>
    <x v="2"/>
    <s v="FUR-FU-10001706"/>
    <x v="0"/>
    <x v="5"/>
    <s v="Longer-Life Soft White Bulbs"/>
    <n v="6.16"/>
    <n v="2"/>
    <n v="0"/>
    <n v="2.9567999999999999"/>
    <x v="2"/>
    <x v="0"/>
  </r>
  <r>
    <n v="53"/>
    <s v="CA-2017-115742"/>
    <x v="24"/>
    <x v="23"/>
    <s v="Standard Class"/>
    <s v="DP-13000"/>
    <s v="Darren Powers"/>
    <x v="0"/>
    <x v="0"/>
    <s v="New Albany"/>
    <x v="14"/>
    <n v="47150"/>
    <x v="2"/>
    <s v="FUR-CH-10003061"/>
    <x v="0"/>
    <x v="1"/>
    <s v="Global Leather Task Chair, Black"/>
    <n v="89.99"/>
    <n v="1"/>
    <n v="0"/>
    <n v="17.098099999999988"/>
    <x v="2"/>
    <x v="0"/>
  </r>
  <r>
    <n v="54"/>
    <s v="CA-2018-105816"/>
    <x v="25"/>
    <x v="24"/>
    <s v="Standard Class"/>
    <s v="JM-15265"/>
    <s v="Janet Molinari"/>
    <x v="1"/>
    <x v="0"/>
    <s v="New York City"/>
    <x v="15"/>
    <n v="10024"/>
    <x v="3"/>
    <s v="OFF-FA-10000304"/>
    <x v="1"/>
    <x v="13"/>
    <s v="Advantus Push Pins"/>
    <n v="15.260000000000002"/>
    <n v="7"/>
    <n v="0"/>
    <n v="6.2566000000000006"/>
    <x v="3"/>
    <x v="0"/>
  </r>
  <r>
    <n v="55"/>
    <s v="CA-2018-105816"/>
    <x v="25"/>
    <x v="24"/>
    <s v="Standard Class"/>
    <s v="JM-15265"/>
    <s v="Janet Molinari"/>
    <x v="1"/>
    <x v="0"/>
    <s v="New York City"/>
    <x v="15"/>
    <n v="10024"/>
    <x v="3"/>
    <s v="TEC-PH-10002447"/>
    <x v="2"/>
    <x v="7"/>
    <s v="AT&amp;T CL83451 4-Handset Telephone"/>
    <n v="1029.95"/>
    <n v="5"/>
    <n v="0"/>
    <n v="298.68549999999999"/>
    <x v="3"/>
    <x v="0"/>
  </r>
  <r>
    <n v="56"/>
    <s v="CA-2018-111682"/>
    <x v="26"/>
    <x v="25"/>
    <s v="First Class"/>
    <s v="TB-21055"/>
    <s v="Ted Butterfield"/>
    <x v="0"/>
    <x v="0"/>
    <s v="Troy"/>
    <x v="15"/>
    <n v="12180"/>
    <x v="3"/>
    <s v="OFF-ST-10000604"/>
    <x v="1"/>
    <x v="4"/>
    <s v="Home/Office Personal File Carts"/>
    <n v="208.56"/>
    <n v="6"/>
    <n v="0"/>
    <n v="52.139999999999986"/>
    <x v="3"/>
    <x v="1"/>
  </r>
  <r>
    <n v="57"/>
    <s v="CA-2018-111682"/>
    <x v="26"/>
    <x v="25"/>
    <s v="First Class"/>
    <s v="TB-21055"/>
    <s v="Ted Butterfield"/>
    <x v="0"/>
    <x v="0"/>
    <s v="Troy"/>
    <x v="15"/>
    <n v="12180"/>
    <x v="3"/>
    <s v="OFF-PA-10001569"/>
    <x v="1"/>
    <x v="10"/>
    <s v="Xerox 232"/>
    <n v="32.400000000000006"/>
    <n v="5"/>
    <n v="0"/>
    <n v="15.552000000000001"/>
    <x v="3"/>
    <x v="1"/>
  </r>
  <r>
    <n v="58"/>
    <s v="CA-2018-111682"/>
    <x v="26"/>
    <x v="25"/>
    <s v="First Class"/>
    <s v="TB-21055"/>
    <s v="Ted Butterfield"/>
    <x v="0"/>
    <x v="0"/>
    <s v="Troy"/>
    <x v="15"/>
    <n v="12180"/>
    <x v="3"/>
    <s v="FUR-CH-10003968"/>
    <x v="0"/>
    <x v="1"/>
    <s v="Novimex Turbo Task Chair"/>
    <n v="319.41000000000003"/>
    <n v="5"/>
    <n v="0.1"/>
    <n v="7.0980000000000061"/>
    <x v="3"/>
    <x v="1"/>
  </r>
  <r>
    <n v="59"/>
    <s v="CA-2018-111682"/>
    <x v="26"/>
    <x v="25"/>
    <s v="First Class"/>
    <s v="TB-21055"/>
    <s v="Ted Butterfield"/>
    <x v="0"/>
    <x v="0"/>
    <s v="Troy"/>
    <x v="15"/>
    <n v="12180"/>
    <x v="3"/>
    <s v="OFF-PA-10000587"/>
    <x v="1"/>
    <x v="10"/>
    <s v="Array Parchment Paper, Assorted Colors"/>
    <n v="14.56"/>
    <n v="2"/>
    <n v="0"/>
    <n v="6.9888000000000003"/>
    <x v="3"/>
    <x v="1"/>
  </r>
  <r>
    <n v="60"/>
    <s v="CA-2018-111682"/>
    <x v="26"/>
    <x v="25"/>
    <s v="First Class"/>
    <s v="TB-21055"/>
    <s v="Ted Butterfield"/>
    <x v="0"/>
    <x v="0"/>
    <s v="Troy"/>
    <x v="15"/>
    <n v="12180"/>
    <x v="3"/>
    <s v="TEC-AC-10002167"/>
    <x v="2"/>
    <x v="11"/>
    <s v="Imation 8gb Micro Traveldrive Usb 2.0 Flash Drive"/>
    <n v="30"/>
    <n v="2"/>
    <n v="0"/>
    <n v="3.3000000000000007"/>
    <x v="3"/>
    <x v="1"/>
  </r>
  <r>
    <n v="61"/>
    <s v="CA-2018-111682"/>
    <x v="26"/>
    <x v="25"/>
    <s v="First Class"/>
    <s v="TB-21055"/>
    <s v="Ted Butterfield"/>
    <x v="0"/>
    <x v="0"/>
    <s v="Troy"/>
    <x v="15"/>
    <n v="12180"/>
    <x v="3"/>
    <s v="OFF-BI-10001460"/>
    <x v="1"/>
    <x v="8"/>
    <s v="Plastic Binding Combs"/>
    <n v="48.480000000000004"/>
    <n v="4"/>
    <n v="0.2"/>
    <n v="16.361999999999998"/>
    <x v="3"/>
    <x v="1"/>
  </r>
  <r>
    <n v="62"/>
    <s v="CA-2018-111682"/>
    <x v="26"/>
    <x v="25"/>
    <s v="First Class"/>
    <s v="TB-21055"/>
    <s v="Ted Butterfield"/>
    <x v="0"/>
    <x v="0"/>
    <s v="Troy"/>
    <x v="15"/>
    <n v="12180"/>
    <x v="3"/>
    <s v="OFF-AR-10001868"/>
    <x v="1"/>
    <x v="6"/>
    <s v="Prang Dustless Chalk Sticks"/>
    <n v="1.68"/>
    <n v="1"/>
    <n v="0"/>
    <n v="0.84"/>
    <x v="3"/>
    <x v="1"/>
  </r>
  <r>
    <n v="63"/>
    <s v="CA-2017-135545"/>
    <x v="27"/>
    <x v="26"/>
    <s v="Standard Class"/>
    <s v="KM-16720"/>
    <s v="Kunst Miller"/>
    <x v="0"/>
    <x v="0"/>
    <s v="Los Angeles"/>
    <x v="1"/>
    <n v="90004"/>
    <x v="1"/>
    <s v="TEC-AC-10004633"/>
    <x v="2"/>
    <x v="11"/>
    <s v="Verbatim 25 GB 6x Blu-ray Single Layer Recordable Disc, 3/Pack"/>
    <n v="13.98"/>
    <n v="2"/>
    <n v="0"/>
    <n v="6.1512000000000011"/>
    <x v="1"/>
    <x v="0"/>
  </r>
  <r>
    <n v="64"/>
    <s v="CA-2017-135545"/>
    <x v="27"/>
    <x v="26"/>
    <s v="Standard Class"/>
    <s v="KM-16720"/>
    <s v="Kunst Miller"/>
    <x v="0"/>
    <x v="0"/>
    <s v="Los Angeles"/>
    <x v="1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  <x v="1"/>
    <x v="0"/>
  </r>
  <r>
    <n v="65"/>
    <s v="CA-2017-135545"/>
    <x v="27"/>
    <x v="26"/>
    <s v="Standard Class"/>
    <s v="KM-16720"/>
    <s v="Kunst Miller"/>
    <x v="0"/>
    <x v="0"/>
    <s v="Los Angeles"/>
    <x v="1"/>
    <n v="90004"/>
    <x v="1"/>
    <s v="OFF-PA-10003892"/>
    <x v="1"/>
    <x v="10"/>
    <s v="Xerox 1943"/>
    <n v="146.72999999999999"/>
    <n v="3"/>
    <n v="0"/>
    <n v="68.963099999999997"/>
    <x v="1"/>
    <x v="0"/>
  </r>
  <r>
    <n v="66"/>
    <s v="CA-2017-135545"/>
    <x v="27"/>
    <x v="26"/>
    <s v="Standard Class"/>
    <s v="KM-16720"/>
    <s v="Kunst Miller"/>
    <x v="0"/>
    <x v="0"/>
    <s v="Los Angeles"/>
    <x v="1"/>
    <n v="90004"/>
    <x v="1"/>
    <s v="FUR-FU-10000397"/>
    <x v="0"/>
    <x v="5"/>
    <s v="Luxo Economy Swing Arm Lamp"/>
    <n v="79.760000000000005"/>
    <n v="4"/>
    <n v="0"/>
    <n v="22.332800000000006"/>
    <x v="1"/>
    <x v="0"/>
  </r>
  <r>
    <n v="67"/>
    <s v="US-2017-164175"/>
    <x v="28"/>
    <x v="27"/>
    <s v="Standard Class"/>
    <s v="PS-18970"/>
    <s v="Paul Stevenson"/>
    <x v="2"/>
    <x v="0"/>
    <s v="Chicago"/>
    <x v="10"/>
    <n v="60610"/>
    <x v="2"/>
    <s v="FUR-CH-10001146"/>
    <x v="0"/>
    <x v="1"/>
    <s v="Global Value Mid-Back Manager's Chair, Gray"/>
    <n v="213.11499999999998"/>
    <n v="5"/>
    <n v="0.3"/>
    <n v="-15.222500000000011"/>
    <x v="2"/>
    <x v="0"/>
  </r>
  <r>
    <n v="68"/>
    <s v="CA-2016-106376"/>
    <x v="29"/>
    <x v="28"/>
    <s v="Standard Class"/>
    <s v="BS-11590"/>
    <s v="Brendan Sweed"/>
    <x v="1"/>
    <x v="0"/>
    <s v="Gilbert"/>
    <x v="16"/>
    <n v="85234"/>
    <x v="1"/>
    <s v="OFF-AR-10002671"/>
    <x v="1"/>
    <x v="6"/>
    <s v="Hunt BOSTON Model 1606 High-Volume Electric Pencil Sharpener, Beige"/>
    <n v="1113.0240000000001"/>
    <n v="8"/>
    <n v="0.2"/>
    <n v="111.30239999999998"/>
    <x v="1"/>
    <x v="0"/>
  </r>
  <r>
    <n v="69"/>
    <s v="CA-2016-106376"/>
    <x v="29"/>
    <x v="28"/>
    <s v="Standard Class"/>
    <s v="BS-11590"/>
    <s v="Brendan Sweed"/>
    <x v="1"/>
    <x v="0"/>
    <s v="Gilbert"/>
    <x v="16"/>
    <n v="85234"/>
    <x v="1"/>
    <s v="TEC-PH-10002726"/>
    <x v="2"/>
    <x v="7"/>
    <s v="netTALK DUO VoIP Telephone Service"/>
    <n v="167.96800000000002"/>
    <n v="4"/>
    <n v="0.2"/>
    <n v="62.988"/>
    <x v="1"/>
    <x v="0"/>
  </r>
  <r>
    <n v="70"/>
    <s v="CA-2018-119823"/>
    <x v="30"/>
    <x v="29"/>
    <s v="First Class"/>
    <s v="KD-16270"/>
    <s v="Karen Daniels"/>
    <x v="0"/>
    <x v="0"/>
    <s v="Springfield"/>
    <x v="17"/>
    <n v="22153"/>
    <x v="0"/>
    <s v="OFF-PA-10000482"/>
    <x v="1"/>
    <x v="10"/>
    <s v="Snap-A-Way Black Print Carbonless Ruled Speed Letter, Triplicate"/>
    <n v="75.88"/>
    <n v="2"/>
    <n v="0"/>
    <n v="35.663599999999995"/>
    <x v="0"/>
    <x v="0"/>
  </r>
  <r>
    <n v="71"/>
    <s v="CA-2018-106075"/>
    <x v="31"/>
    <x v="30"/>
    <s v="Standard Class"/>
    <s v="HM-14980"/>
    <s v="Henry MacAllister"/>
    <x v="0"/>
    <x v="0"/>
    <s v="New York City"/>
    <x v="15"/>
    <n v="10009"/>
    <x v="3"/>
    <s v="OFF-BI-10004654"/>
    <x v="1"/>
    <x v="8"/>
    <s v="Avery Binding System Hidden Tab Executive Style Index Sets"/>
    <n v="4.6159999999999997"/>
    <n v="1"/>
    <n v="0.2"/>
    <n v="1.7309999999999999"/>
    <x v="3"/>
    <x v="0"/>
  </r>
  <r>
    <n v="72"/>
    <s v="CA-2019-114440"/>
    <x v="32"/>
    <x v="31"/>
    <s v="Second Class"/>
    <s v="TB-21520"/>
    <s v="Tracy Blumstein"/>
    <x v="0"/>
    <x v="0"/>
    <s v="Jackson"/>
    <x v="12"/>
    <n v="49201"/>
    <x v="2"/>
    <s v="OFF-PA-10004675"/>
    <x v="1"/>
    <x v="10"/>
    <s v="Telephone Message Books with Fax/Mobile Section, 5 1/2&quot; x 3 3/16&quot;"/>
    <n v="19.049999999999997"/>
    <n v="3"/>
    <n v="0"/>
    <n v="8.7629999999999999"/>
    <x v="2"/>
    <x v="0"/>
  </r>
  <r>
    <n v="73"/>
    <s v="US-2017-134026"/>
    <x v="33"/>
    <x v="32"/>
    <s v="Standard Class"/>
    <s v="JE-15745"/>
    <s v="Joel Eaton"/>
    <x v="0"/>
    <x v="0"/>
    <s v="Memphis"/>
    <x v="18"/>
    <n v="38109"/>
    <x v="0"/>
    <s v="FUR-CH-10000513"/>
    <x v="0"/>
    <x v="1"/>
    <s v="High-Back Leather Manager's Chair"/>
    <n v="831.93600000000015"/>
    <n v="8"/>
    <n v="0.2"/>
    <n v="-114.39120000000003"/>
    <x v="0"/>
    <x v="0"/>
  </r>
  <r>
    <n v="74"/>
    <s v="US-2017-134026"/>
    <x v="33"/>
    <x v="32"/>
    <s v="Standard Class"/>
    <s v="JE-15745"/>
    <s v="Joel Eaton"/>
    <x v="0"/>
    <x v="0"/>
    <s v="Memphis"/>
    <x v="18"/>
    <n v="38109"/>
    <x v="0"/>
    <s v="FUR-FU-10003708"/>
    <x v="0"/>
    <x v="5"/>
    <s v="Tenex Traditional Chairmats for Medium Pile Carpet, Standard Lip, 36&quot; x 48&quot;"/>
    <n v="97.04"/>
    <n v="2"/>
    <n v="0.2"/>
    <n v="1.2129999999999974"/>
    <x v="0"/>
    <x v="0"/>
  </r>
  <r>
    <n v="75"/>
    <s v="US-2017-134026"/>
    <x v="33"/>
    <x v="32"/>
    <s v="Standard Class"/>
    <s v="JE-15745"/>
    <s v="Joel Eaton"/>
    <x v="0"/>
    <x v="0"/>
    <s v="Memphis"/>
    <x v="18"/>
    <n v="38109"/>
    <x v="0"/>
    <s v="OFF-ST-10004123"/>
    <x v="1"/>
    <x v="4"/>
    <s v="Safco Industrial Wire Shelving System"/>
    <n v="72.784000000000006"/>
    <n v="1"/>
    <n v="0.2"/>
    <n v="-18.196000000000002"/>
    <x v="0"/>
    <x v="0"/>
  </r>
  <r>
    <n v="76"/>
    <s v="US-2019-118038"/>
    <x v="34"/>
    <x v="33"/>
    <s v="First Class"/>
    <s v="KB-16600"/>
    <s v="Ken Brennan"/>
    <x v="1"/>
    <x v="0"/>
    <s v="Houston"/>
    <x v="5"/>
    <n v="77041"/>
    <x v="2"/>
    <s v="OFF-BI-10004182"/>
    <x v="1"/>
    <x v="8"/>
    <s v="Economy Binders"/>
    <n v="1.2479999999999998"/>
    <n v="3"/>
    <n v="0.8"/>
    <n v="-1.9344000000000006"/>
    <x v="2"/>
    <x v="0"/>
  </r>
  <r>
    <n v="77"/>
    <s v="US-2019-118038"/>
    <x v="34"/>
    <x v="33"/>
    <s v="First Class"/>
    <s v="KB-16600"/>
    <s v="Ken Brennan"/>
    <x v="1"/>
    <x v="0"/>
    <s v="Houston"/>
    <x v="5"/>
    <n v="77041"/>
    <x v="2"/>
    <s v="FUR-FU-10000260"/>
    <x v="0"/>
    <x v="5"/>
    <s v="6&quot; Cubicle Wall Clock, Black"/>
    <n v="9.7080000000000002"/>
    <n v="3"/>
    <n v="0.6"/>
    <n v="-5.8248000000000015"/>
    <x v="2"/>
    <x v="0"/>
  </r>
  <r>
    <n v="78"/>
    <s v="US-2019-118038"/>
    <x v="34"/>
    <x v="33"/>
    <s v="First Class"/>
    <s v="KB-16600"/>
    <s v="Ken Brennan"/>
    <x v="1"/>
    <x v="0"/>
    <s v="Houston"/>
    <x v="5"/>
    <n v="77041"/>
    <x v="2"/>
    <s v="OFF-ST-10000615"/>
    <x v="1"/>
    <x v="4"/>
    <s v="SimpliFile Personal File, Black Granite, 15w x 6-15/16d x 11-1/4h"/>
    <n v="27.240000000000002"/>
    <n v="3"/>
    <n v="0.2"/>
    <n v="2.724000000000002"/>
    <x v="2"/>
    <x v="0"/>
  </r>
  <r>
    <n v="79"/>
    <s v="US-2016-147606"/>
    <x v="35"/>
    <x v="34"/>
    <s v="Second Class"/>
    <s v="JE-15745"/>
    <s v="Joel Eaton"/>
    <x v="0"/>
    <x v="0"/>
    <s v="Houston"/>
    <x v="5"/>
    <n v="77070"/>
    <x v="2"/>
    <s v="FUR-FU-10003194"/>
    <x v="0"/>
    <x v="5"/>
    <s v="Eldon Expressions Desk Accessory, Wood Pencil Holder, Oak"/>
    <n v="19.3"/>
    <n v="5"/>
    <n v="0.6"/>
    <n v="-14.475000000000001"/>
    <x v="2"/>
    <x v="0"/>
  </r>
  <r>
    <n v="80"/>
    <s v="CA-2018-127208"/>
    <x v="1"/>
    <x v="35"/>
    <s v="First Class"/>
    <s v="SC-20770"/>
    <s v="Stewart Carmichael"/>
    <x v="1"/>
    <x v="0"/>
    <s v="Decatur"/>
    <x v="19"/>
    <n v="35601"/>
    <x v="0"/>
    <s v="OFF-AP-10002118"/>
    <x v="1"/>
    <x v="9"/>
    <s v="1.7 Cubic Foot Compact &quot;Cube&quot; Office Refrigerators"/>
    <n v="208.16"/>
    <n v="1"/>
    <n v="0"/>
    <n v="56.20320000000001"/>
    <x v="0"/>
    <x v="0"/>
  </r>
  <r>
    <n v="81"/>
    <s v="CA-2018-127208"/>
    <x v="1"/>
    <x v="35"/>
    <s v="First Class"/>
    <s v="SC-20770"/>
    <s v="Stewart Carmichael"/>
    <x v="1"/>
    <x v="0"/>
    <s v="Decatur"/>
    <x v="19"/>
    <n v="35601"/>
    <x v="0"/>
    <s v="OFF-BI-10002309"/>
    <x v="1"/>
    <x v="8"/>
    <s v="Avery Heavy-Duty EZD  Binder With Locking Rings"/>
    <n v="16.740000000000002"/>
    <n v="3"/>
    <n v="0"/>
    <n v="8.0351999999999997"/>
    <x v="0"/>
    <x v="0"/>
  </r>
  <r>
    <n v="82"/>
    <s v="CA-2016-139451"/>
    <x v="36"/>
    <x v="36"/>
    <s v="Standard Class"/>
    <s v="DN-13690"/>
    <s v="Duane Noonan"/>
    <x v="0"/>
    <x v="0"/>
    <s v="San Francisco"/>
    <x v="1"/>
    <n v="94122"/>
    <x v="1"/>
    <s v="OFF-AR-10002053"/>
    <x v="1"/>
    <x v="6"/>
    <s v="Premium Writing Pencils, Soft, #2 by Central Association for the Blind"/>
    <n v="14.9"/>
    <n v="5"/>
    <n v="0"/>
    <n v="4.1720000000000006"/>
    <x v="1"/>
    <x v="0"/>
  </r>
  <r>
    <n v="83"/>
    <s v="CA-2016-139451"/>
    <x v="36"/>
    <x v="36"/>
    <s v="Standard Class"/>
    <s v="DN-13690"/>
    <s v="Duane Noonan"/>
    <x v="0"/>
    <x v="0"/>
    <s v="San Francisco"/>
    <x v="1"/>
    <n v="94122"/>
    <x v="1"/>
    <s v="OFF-ST-10002370"/>
    <x v="1"/>
    <x v="4"/>
    <s v="Sortfiler Multipurpose Personal File Organizer, Black"/>
    <n v="21.39"/>
    <n v="1"/>
    <n v="0"/>
    <n v="6.2030999999999992"/>
    <x v="1"/>
    <x v="0"/>
  </r>
  <r>
    <n v="84"/>
    <s v="CA-2017-149734"/>
    <x v="37"/>
    <x v="37"/>
    <s v="Standard Class"/>
    <s v="JC-16105"/>
    <s v="Julie Creighton"/>
    <x v="1"/>
    <x v="0"/>
    <s v="Durham"/>
    <x v="3"/>
    <n v="27707"/>
    <x v="0"/>
    <s v="OFF-EN-10000927"/>
    <x v="1"/>
    <x v="12"/>
    <s v="Jet-Pak Recycled Peel 'N' Seal Padded Mailers"/>
    <n v="200.98400000000004"/>
    <n v="7"/>
    <n v="0.2"/>
    <n v="62.807499999999976"/>
    <x v="0"/>
    <x v="0"/>
  </r>
  <r>
    <n v="85"/>
    <s v="US-2019-119662"/>
    <x v="38"/>
    <x v="38"/>
    <s v="First Class"/>
    <s v="CS-12400"/>
    <s v="Christopher Schild"/>
    <x v="2"/>
    <x v="0"/>
    <s v="Chicago"/>
    <x v="10"/>
    <n v="60623"/>
    <x v="2"/>
    <s v="OFF-ST-10003656"/>
    <x v="1"/>
    <x v="4"/>
    <s v="Safco Industrial Wire Shelving"/>
    <n v="230.376"/>
    <n v="3"/>
    <n v="0.2"/>
    <n v="-48.954900000000002"/>
    <x v="2"/>
    <x v="0"/>
  </r>
  <r>
    <n v="86"/>
    <s v="CA-2019-140088"/>
    <x v="39"/>
    <x v="39"/>
    <s v="Second Class"/>
    <s v="PO-18865"/>
    <s v="Patrick O'Donnell"/>
    <x v="0"/>
    <x v="0"/>
    <s v="Columbia"/>
    <x v="20"/>
    <n v="29203"/>
    <x v="0"/>
    <s v="FUR-CH-10000863"/>
    <x v="0"/>
    <x v="1"/>
    <s v="Novimex Swivel Fabric Task Chair"/>
    <n v="301.95999999999998"/>
    <n v="2"/>
    <n v="0"/>
    <n v="33.215599999999995"/>
    <x v="0"/>
    <x v="0"/>
  </r>
  <r>
    <n v="87"/>
    <s v="CA-2019-155558"/>
    <x v="40"/>
    <x v="40"/>
    <s v="Standard Class"/>
    <s v="PG-18895"/>
    <s v="Paul Gonzalez"/>
    <x v="0"/>
    <x v="0"/>
    <s v="Rochester"/>
    <x v="11"/>
    <n v="55901"/>
    <x v="2"/>
    <s v="TEC-AC-10001998"/>
    <x v="2"/>
    <x v="11"/>
    <s v="Logitech LS21 Speaker System - PC Multimedia - 2.1-CH - Wired"/>
    <n v="19.989999999999998"/>
    <n v="1"/>
    <n v="0"/>
    <n v="6.796599999999998"/>
    <x v="2"/>
    <x v="0"/>
  </r>
  <r>
    <n v="88"/>
    <s v="CA-2019-155558"/>
    <x v="40"/>
    <x v="40"/>
    <s v="Standard Class"/>
    <s v="PG-18895"/>
    <s v="Paul Gonzalez"/>
    <x v="0"/>
    <x v="0"/>
    <s v="Rochester"/>
    <x v="11"/>
    <n v="55901"/>
    <x v="2"/>
    <s v="OFF-LA-10000134"/>
    <x v="1"/>
    <x v="2"/>
    <s v="Avery 511"/>
    <n v="6.16"/>
    <n v="2"/>
    <n v="0"/>
    <n v="2.9567999999999999"/>
    <x v="2"/>
    <x v="0"/>
  </r>
  <r>
    <n v="89"/>
    <s v="CA-2018-159695"/>
    <x v="41"/>
    <x v="41"/>
    <s v="Second Class"/>
    <s v="GM-14455"/>
    <s v="Gary Mitchum"/>
    <x v="2"/>
    <x v="0"/>
    <s v="Houston"/>
    <x v="5"/>
    <n v="77095"/>
    <x v="2"/>
    <s v="OFF-ST-10003442"/>
    <x v="1"/>
    <x v="4"/>
    <s v="Eldon Portable Mobile Manager"/>
    <n v="158.36800000000002"/>
    <n v="7"/>
    <n v="0.2"/>
    <n v="13.857199999999999"/>
    <x v="2"/>
    <x v="0"/>
  </r>
  <r>
    <n v="90"/>
    <s v="CA-2018-109806"/>
    <x v="42"/>
    <x v="42"/>
    <s v="Standard Class"/>
    <s v="JS-15685"/>
    <s v="Jim Sink"/>
    <x v="1"/>
    <x v="0"/>
    <s v="Los Angeles"/>
    <x v="1"/>
    <n v="90036"/>
    <x v="1"/>
    <s v="OFF-AR-10004930"/>
    <x v="1"/>
    <x v="6"/>
    <s v="Turquoise Lead Holder with Pocket Clip"/>
    <n v="20.100000000000001"/>
    <n v="3"/>
    <n v="0"/>
    <n v="6.6329999999999982"/>
    <x v="1"/>
    <x v="1"/>
  </r>
  <r>
    <n v="91"/>
    <s v="CA-2018-109806"/>
    <x v="42"/>
    <x v="42"/>
    <s v="Standard Class"/>
    <s v="JS-15685"/>
    <s v="Jim Sink"/>
    <x v="1"/>
    <x v="0"/>
    <s v="Los Angeles"/>
    <x v="1"/>
    <n v="90036"/>
    <x v="1"/>
    <s v="TEC-PH-10004093"/>
    <x v="2"/>
    <x v="7"/>
    <s v="Panasonic Kx-TS550"/>
    <n v="73.584000000000003"/>
    <n v="2"/>
    <n v="0.2"/>
    <n v="8.2781999999999982"/>
    <x v="1"/>
    <x v="1"/>
  </r>
  <r>
    <n v="92"/>
    <s v="CA-2018-109806"/>
    <x v="42"/>
    <x v="42"/>
    <s v="Standard Class"/>
    <s v="JS-15685"/>
    <s v="Jim Sink"/>
    <x v="1"/>
    <x v="0"/>
    <s v="Los Angeles"/>
    <x v="1"/>
    <n v="90036"/>
    <x v="1"/>
    <s v="OFF-PA-10000304"/>
    <x v="1"/>
    <x v="10"/>
    <s v="Xerox 1995"/>
    <n v="6.48"/>
    <n v="1"/>
    <n v="0"/>
    <n v="3.1104000000000003"/>
    <x v="1"/>
    <x v="1"/>
  </r>
  <r>
    <n v="93"/>
    <s v="CA-2017-149587"/>
    <x v="43"/>
    <x v="43"/>
    <s v="Second Class"/>
    <s v="KB-16315"/>
    <s v="Karl Braun"/>
    <x v="0"/>
    <x v="0"/>
    <s v="Minneapolis"/>
    <x v="11"/>
    <n v="55407"/>
    <x v="2"/>
    <s v="OFF-PA-10003177"/>
    <x v="1"/>
    <x v="10"/>
    <s v="Xerox 1999"/>
    <n v="12.96"/>
    <n v="2"/>
    <n v="0"/>
    <n v="6.2208000000000006"/>
    <x v="2"/>
    <x v="0"/>
  </r>
  <r>
    <n v="94"/>
    <s v="CA-2017-149587"/>
    <x v="43"/>
    <x v="43"/>
    <s v="Second Class"/>
    <s v="KB-16315"/>
    <s v="Karl Braun"/>
    <x v="0"/>
    <x v="0"/>
    <s v="Minneapolis"/>
    <x v="11"/>
    <n v="55407"/>
    <x v="2"/>
    <s v="FUR-FU-10003799"/>
    <x v="0"/>
    <x v="5"/>
    <s v="Seth Thomas 13 1/2&quot; Wall Clock"/>
    <n v="53.34"/>
    <n v="3"/>
    <n v="0"/>
    <n v="16.535399999999996"/>
    <x v="2"/>
    <x v="0"/>
  </r>
  <r>
    <n v="95"/>
    <s v="CA-2017-149587"/>
    <x v="43"/>
    <x v="43"/>
    <s v="Second Class"/>
    <s v="KB-16315"/>
    <s v="Karl Braun"/>
    <x v="0"/>
    <x v="0"/>
    <s v="Minneapolis"/>
    <x v="11"/>
    <n v="55407"/>
    <x v="2"/>
    <s v="OFF-BI-10002852"/>
    <x v="1"/>
    <x v="8"/>
    <s v="Ibico Standard Transparent Covers"/>
    <n v="32.96"/>
    <n v="2"/>
    <n v="0"/>
    <n v="16.150400000000001"/>
    <x v="2"/>
    <x v="0"/>
  </r>
  <r>
    <n v="96"/>
    <s v="US-2019-109484"/>
    <x v="44"/>
    <x v="44"/>
    <s v="Standard Class"/>
    <s v="RB-19705"/>
    <s v="Roger Barcio"/>
    <x v="2"/>
    <x v="0"/>
    <s v="Portland"/>
    <x v="21"/>
    <n v="97206"/>
    <x v="1"/>
    <s v="OFF-BI-10004738"/>
    <x v="1"/>
    <x v="8"/>
    <s v="Flexible Leather- Look Classic Collection Ring Binder"/>
    <n v="5.6820000000000013"/>
    <n v="1"/>
    <n v="0.7"/>
    <n v="-3.7880000000000003"/>
    <x v="1"/>
    <x v="0"/>
  </r>
  <r>
    <n v="97"/>
    <s v="CA-2019-161018"/>
    <x v="45"/>
    <x v="45"/>
    <s v="Second Class"/>
    <s v="PN-18775"/>
    <s v="Parhena Norris"/>
    <x v="2"/>
    <x v="0"/>
    <s v="New York City"/>
    <x v="15"/>
    <n v="10009"/>
    <x v="3"/>
    <s v="FUR-FU-10000629"/>
    <x v="0"/>
    <x v="5"/>
    <s v="9-3/4 Diameter Round Wall Clock"/>
    <n v="96.53"/>
    <n v="7"/>
    <n v="0"/>
    <n v="40.5426"/>
    <x v="3"/>
    <x v="0"/>
  </r>
  <r>
    <n v="98"/>
    <s v="CA-2019-157833"/>
    <x v="46"/>
    <x v="46"/>
    <s v="First Class"/>
    <s v="KD-16345"/>
    <s v="Katherine Ducich"/>
    <x v="0"/>
    <x v="0"/>
    <s v="San Francisco"/>
    <x v="1"/>
    <n v="94122"/>
    <x v="1"/>
    <s v="OFF-BI-10001721"/>
    <x v="1"/>
    <x v="8"/>
    <s v="Trimflex Flexible Post Binders"/>
    <n v="51.311999999999998"/>
    <n v="3"/>
    <n v="0.2"/>
    <n v="17.959199999999999"/>
    <x v="1"/>
    <x v="0"/>
  </r>
  <r>
    <n v="99"/>
    <s v="CA-2018-149223"/>
    <x v="47"/>
    <x v="47"/>
    <s v="Standard Class"/>
    <s v="ER-13855"/>
    <s v="Elpida Rittenbach"/>
    <x v="1"/>
    <x v="0"/>
    <s v="Saint Paul"/>
    <x v="11"/>
    <n v="55106"/>
    <x v="2"/>
    <s v="OFF-AP-10000358"/>
    <x v="1"/>
    <x v="9"/>
    <s v="Fellowes Basic Home/Office Series Surge Protectors"/>
    <n v="77.88"/>
    <n v="6"/>
    <n v="0"/>
    <n v="22.585199999999993"/>
    <x v="2"/>
    <x v="0"/>
  </r>
  <r>
    <n v="100"/>
    <s v="CA-2018-158568"/>
    <x v="48"/>
    <x v="48"/>
    <s v="Standard Class"/>
    <s v="RB-19465"/>
    <s v="Rick Bensley"/>
    <x v="2"/>
    <x v="0"/>
    <s v="Chicago"/>
    <x v="10"/>
    <n v="60610"/>
    <x v="2"/>
    <s v="OFF-PA-10003256"/>
    <x v="1"/>
    <x v="10"/>
    <s v="Avery Personal Creations Heavyweight Cards"/>
    <n v="64.623999999999995"/>
    <n v="7"/>
    <n v="0.2"/>
    <n v="22.618399999999994"/>
    <x v="2"/>
    <x v="0"/>
  </r>
  <r>
    <n v="101"/>
    <s v="CA-2018-158568"/>
    <x v="48"/>
    <x v="48"/>
    <s v="Standard Class"/>
    <s v="RB-19465"/>
    <s v="Rick Bensley"/>
    <x v="2"/>
    <x v="0"/>
    <s v="Chicago"/>
    <x v="10"/>
    <n v="60610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102"/>
    <s v="CA-2018-158568"/>
    <x v="48"/>
    <x v="48"/>
    <s v="Standard Class"/>
    <s v="RB-19465"/>
    <s v="Rick Bensley"/>
    <x v="2"/>
    <x v="0"/>
    <s v="Chicago"/>
    <x v="10"/>
    <n v="60610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103"/>
    <s v="CA-2018-129903"/>
    <x v="49"/>
    <x v="49"/>
    <s v="Second Class"/>
    <s v="GZ-14470"/>
    <s v="Gary Zandusky"/>
    <x v="0"/>
    <x v="0"/>
    <s v="Rochester"/>
    <x v="11"/>
    <n v="55901"/>
    <x v="2"/>
    <s v="OFF-PA-10004040"/>
    <x v="1"/>
    <x v="10"/>
    <s v="Universal Premium White Copier/Laser Paper (20Lb. and 87 Bright)"/>
    <n v="23.92"/>
    <n v="4"/>
    <n v="0"/>
    <n v="11.720800000000001"/>
    <x v="2"/>
    <x v="0"/>
  </r>
  <r>
    <n v="104"/>
    <s v="US-2017-156867"/>
    <x v="50"/>
    <x v="50"/>
    <s v="Standard Class"/>
    <s v="LC-16870"/>
    <s v="Lena Cacioppo"/>
    <x v="0"/>
    <x v="0"/>
    <s v="Aurora"/>
    <x v="22"/>
    <n v="80013"/>
    <x v="1"/>
    <s v="TEC-AC-10001552"/>
    <x v="2"/>
    <x v="11"/>
    <s v="Logitech K350 2.4Ghz Wireless Keyboard"/>
    <n v="238.89600000000002"/>
    <n v="6"/>
    <n v="0.2"/>
    <n v="-26.875800000000012"/>
    <x v="1"/>
    <x v="0"/>
  </r>
  <r>
    <n v="105"/>
    <s v="US-2017-156867"/>
    <x v="50"/>
    <x v="50"/>
    <s v="Standard Class"/>
    <s v="LC-16870"/>
    <s v="Lena Cacioppo"/>
    <x v="0"/>
    <x v="0"/>
    <s v="Aurora"/>
    <x v="22"/>
    <n v="80013"/>
    <x v="1"/>
    <s v="FUR-FU-10004006"/>
    <x v="0"/>
    <x v="5"/>
    <s v="Deflect-o DuraMat Lighweight, Studded, Beveled Mat for Low Pile Carpeting"/>
    <n v="102.35999999999999"/>
    <n v="3"/>
    <n v="0.2"/>
    <n v="-3.8385000000000105"/>
    <x v="1"/>
    <x v="0"/>
  </r>
  <r>
    <n v="106"/>
    <s v="US-2017-156867"/>
    <x v="50"/>
    <x v="50"/>
    <s v="Standard Class"/>
    <s v="LC-16870"/>
    <s v="Lena Cacioppo"/>
    <x v="0"/>
    <x v="0"/>
    <s v="Aurora"/>
    <x v="22"/>
    <n v="80013"/>
    <x v="1"/>
    <s v="OFF-BI-10002794"/>
    <x v="1"/>
    <x v="8"/>
    <s v="Avery Trapezoid Ring Binder, 3&quot; Capacity, Black, 1040 sheets"/>
    <n v="36.882000000000005"/>
    <n v="3"/>
    <n v="0.7"/>
    <n v="-25.817399999999999"/>
    <x v="1"/>
    <x v="0"/>
  </r>
  <r>
    <n v="107"/>
    <s v="CA-2019-119004"/>
    <x v="51"/>
    <x v="51"/>
    <s v="Standard Class"/>
    <s v="JM-15250"/>
    <s v="Janet Martin"/>
    <x v="0"/>
    <x v="0"/>
    <s v="Charlotte"/>
    <x v="3"/>
    <n v="28205"/>
    <x v="0"/>
    <s v="TEC-AC-10003499"/>
    <x v="2"/>
    <x v="11"/>
    <s v="Memorex Mini Travel Drive 8 GB USB 2.0 Flash Drive"/>
    <n v="74.112000000000009"/>
    <n v="8"/>
    <n v="0.2"/>
    <n v="17.601600000000001"/>
    <x v="0"/>
    <x v="0"/>
  </r>
  <r>
    <n v="108"/>
    <s v="CA-2019-119004"/>
    <x v="51"/>
    <x v="51"/>
    <s v="Standard Class"/>
    <s v="JM-15250"/>
    <s v="Janet Martin"/>
    <x v="0"/>
    <x v="0"/>
    <s v="Charlotte"/>
    <x v="3"/>
    <n v="28205"/>
    <x v="0"/>
    <s v="TEC-PH-10002844"/>
    <x v="2"/>
    <x v="7"/>
    <s v="Speck Products Candyshell Flip Case"/>
    <n v="27.992000000000004"/>
    <n v="1"/>
    <n v="0.2"/>
    <n v="2.0993999999999993"/>
    <x v="0"/>
    <x v="0"/>
  </r>
  <r>
    <n v="109"/>
    <s v="CA-2019-119004"/>
    <x v="51"/>
    <x v="51"/>
    <s v="Standard Class"/>
    <s v="JM-15250"/>
    <s v="Janet Martin"/>
    <x v="0"/>
    <x v="0"/>
    <s v="Charlotte"/>
    <x v="3"/>
    <n v="28205"/>
    <x v="0"/>
    <s v="OFF-AR-10000390"/>
    <x v="1"/>
    <x v="6"/>
    <s v="Newell Chalk Holder"/>
    <n v="3.3040000000000003"/>
    <n v="1"/>
    <n v="0.2"/>
    <n v="1.0737999999999999"/>
    <x v="0"/>
    <x v="0"/>
  </r>
  <r>
    <n v="110"/>
    <s v="CA-2017-129476"/>
    <x v="52"/>
    <x v="52"/>
    <s v="Standard Class"/>
    <s v="PA-19060"/>
    <s v="Pete Armstrong"/>
    <x v="2"/>
    <x v="0"/>
    <s v="Orland Park"/>
    <x v="10"/>
    <n v="60462"/>
    <x v="2"/>
    <s v="TEC-AC-10000844"/>
    <x v="2"/>
    <x v="11"/>
    <s v="Logitech Gaming G510s - Keyboard"/>
    <n v="339.96000000000004"/>
    <n v="5"/>
    <n v="0.2"/>
    <n v="67.991999999999962"/>
    <x v="2"/>
    <x v="0"/>
  </r>
  <r>
    <n v="111"/>
    <s v="CA-2019-146780"/>
    <x v="53"/>
    <x v="53"/>
    <s v="Standard Class"/>
    <s v="CV-12805"/>
    <s v="Cynthia Voltz"/>
    <x v="1"/>
    <x v="0"/>
    <s v="New York City"/>
    <x v="15"/>
    <n v="10035"/>
    <x v="3"/>
    <s v="FUR-FU-10001934"/>
    <x v="0"/>
    <x v="5"/>
    <s v="Magnifier Swing Arm Lamp"/>
    <n v="41.96"/>
    <n v="2"/>
    <n v="0"/>
    <n v="10.909600000000001"/>
    <x v="3"/>
    <x v="0"/>
  </r>
  <r>
    <n v="112"/>
    <s v="CA-2018-128867"/>
    <x v="54"/>
    <x v="54"/>
    <s v="Standard Class"/>
    <s v="CL-12565"/>
    <s v="Clay Ludtke"/>
    <x v="0"/>
    <x v="0"/>
    <s v="Urbandale"/>
    <x v="23"/>
    <n v="50322"/>
    <x v="2"/>
    <s v="OFF-AR-10000380"/>
    <x v="1"/>
    <x v="6"/>
    <s v="Hunt PowerHouse Electric Pencil Sharpener, Blue"/>
    <n v="75.959999999999994"/>
    <n v="2"/>
    <n v="0"/>
    <n v="22.78799999999999"/>
    <x v="2"/>
    <x v="0"/>
  </r>
  <r>
    <n v="113"/>
    <s v="CA-2018-128867"/>
    <x v="54"/>
    <x v="54"/>
    <s v="Standard Class"/>
    <s v="CL-12565"/>
    <s v="Clay Ludtke"/>
    <x v="0"/>
    <x v="0"/>
    <s v="Urbandale"/>
    <x v="23"/>
    <n v="50322"/>
    <x v="2"/>
    <s v="OFF-BI-10003981"/>
    <x v="1"/>
    <x v="8"/>
    <s v="Avery Durable Plastic 1&quot; Binders"/>
    <n v="27.240000000000002"/>
    <n v="6"/>
    <n v="0"/>
    <n v="13.3476"/>
    <x v="2"/>
    <x v="0"/>
  </r>
  <r>
    <n v="114"/>
    <s v="CA-2016-115259"/>
    <x v="55"/>
    <x v="55"/>
    <s v="Second Class"/>
    <s v="RC-19960"/>
    <s v="Ryan Crowe"/>
    <x v="0"/>
    <x v="0"/>
    <s v="Columbus"/>
    <x v="24"/>
    <n v="43229"/>
    <x v="3"/>
    <s v="OFF-FA-10000621"/>
    <x v="1"/>
    <x v="13"/>
    <s v="OIC Colored Binder Clips, Assorted Sizes"/>
    <n v="40.096000000000004"/>
    <n v="14"/>
    <n v="0.2"/>
    <n v="14.534799999999997"/>
    <x v="3"/>
    <x v="0"/>
  </r>
  <r>
    <n v="115"/>
    <s v="CA-2016-115259"/>
    <x v="55"/>
    <x v="55"/>
    <s v="Second Class"/>
    <s v="RC-19960"/>
    <s v="Ryan Crowe"/>
    <x v="0"/>
    <x v="0"/>
    <s v="Columbus"/>
    <x v="24"/>
    <n v="43229"/>
    <x v="3"/>
    <s v="OFF-EN-10002600"/>
    <x v="1"/>
    <x v="12"/>
    <s v="Redi-Strip #10 Envelopes, 4 1/8 x 9 1/2"/>
    <n v="4.7200000000000006"/>
    <n v="2"/>
    <n v="0.2"/>
    <n v="1.6519999999999997"/>
    <x v="3"/>
    <x v="0"/>
  </r>
  <r>
    <n v="116"/>
    <s v="CA-2016-115259"/>
    <x v="55"/>
    <x v="55"/>
    <s v="Second Class"/>
    <s v="RC-19960"/>
    <s v="Ryan Crowe"/>
    <x v="0"/>
    <x v="0"/>
    <s v="Columbus"/>
    <x v="24"/>
    <n v="43229"/>
    <x v="3"/>
    <s v="OFF-PA-10004965"/>
    <x v="1"/>
    <x v="10"/>
    <s v="Xerox 1921"/>
    <n v="23.976000000000003"/>
    <n v="3"/>
    <n v="0.2"/>
    <n v="7.4924999999999988"/>
    <x v="3"/>
    <x v="0"/>
  </r>
  <r>
    <n v="117"/>
    <s v="CA-2016-115259"/>
    <x v="55"/>
    <x v="55"/>
    <s v="Second Class"/>
    <s v="RC-19960"/>
    <s v="Ryan Crowe"/>
    <x v="0"/>
    <x v="0"/>
    <s v="Columbus"/>
    <x v="24"/>
    <n v="43229"/>
    <x v="3"/>
    <s v="OFF-EN-10002504"/>
    <x v="1"/>
    <x v="12"/>
    <s v="Tyvek  Top-Opening Peel &amp; Seel Envelopes, Plain White"/>
    <n v="130.464"/>
    <n v="6"/>
    <n v="0.2"/>
    <n v="44.031599999999997"/>
    <x v="3"/>
    <x v="0"/>
  </r>
  <r>
    <n v="118"/>
    <s v="CA-2017-110457"/>
    <x v="56"/>
    <x v="56"/>
    <s v="Standard Class"/>
    <s v="DK-13090"/>
    <s v="Dave Kipp"/>
    <x v="0"/>
    <x v="0"/>
    <s v="Seattle"/>
    <x v="4"/>
    <n v="98103"/>
    <x v="1"/>
    <s v="FUR-TA-10001768"/>
    <x v="0"/>
    <x v="3"/>
    <s v="Hon Racetrack Conference Tables"/>
    <n v="787.53"/>
    <n v="3"/>
    <n v="0"/>
    <n v="165.38129999999995"/>
    <x v="1"/>
    <x v="0"/>
  </r>
  <r>
    <n v="119"/>
    <s v="US-2017-136476"/>
    <x v="57"/>
    <x v="57"/>
    <s v="Standard Class"/>
    <s v="GG-14650"/>
    <s v="Greg Guthrie"/>
    <x v="1"/>
    <x v="0"/>
    <s v="Bristol"/>
    <x v="18"/>
    <n v="37620"/>
    <x v="0"/>
    <s v="OFF-BI-10003650"/>
    <x v="1"/>
    <x v="8"/>
    <s v="GBC DocuBind 300 Electric Binding Machine"/>
    <n v="157.79400000000004"/>
    <n v="1"/>
    <n v="0.7"/>
    <n v="-115.71559999999999"/>
    <x v="0"/>
    <x v="0"/>
  </r>
  <r>
    <n v="120"/>
    <s v="CA-2018-103730"/>
    <x v="1"/>
    <x v="35"/>
    <s v="First Class"/>
    <s v="SC-20725"/>
    <s v="Steven Cartwright"/>
    <x v="0"/>
    <x v="0"/>
    <s v="Wilmington"/>
    <x v="13"/>
    <n v="19805"/>
    <x v="3"/>
    <s v="FUR-FU-10002157"/>
    <x v="0"/>
    <x v="5"/>
    <s v="Artistic Insta-Plaque"/>
    <n v="47.04"/>
    <n v="3"/>
    <n v="0"/>
    <n v="18.345599999999997"/>
    <x v="3"/>
    <x v="0"/>
  </r>
  <r>
    <n v="121"/>
    <s v="CA-2018-103730"/>
    <x v="1"/>
    <x v="35"/>
    <s v="First Class"/>
    <s v="SC-20725"/>
    <s v="Steven Cartwright"/>
    <x v="0"/>
    <x v="0"/>
    <s v="Wilmington"/>
    <x v="13"/>
    <n v="19805"/>
    <x v="3"/>
    <s v="OFF-BI-10003910"/>
    <x v="1"/>
    <x v="8"/>
    <s v="DXL Angle-View Binders with Locking Rings by Samsill"/>
    <n v="30.84"/>
    <n v="4"/>
    <n v="0"/>
    <n v="13.878"/>
    <x v="3"/>
    <x v="0"/>
  </r>
  <r>
    <n v="122"/>
    <s v="CA-2018-103730"/>
    <x v="1"/>
    <x v="35"/>
    <s v="First Class"/>
    <s v="SC-20725"/>
    <s v="Steven Cartwright"/>
    <x v="0"/>
    <x v="0"/>
    <s v="Wilmington"/>
    <x v="13"/>
    <n v="19805"/>
    <x v="3"/>
    <s v="OFF-ST-10000777"/>
    <x v="1"/>
    <x v="4"/>
    <s v="Companion Letter/Legal File, Black"/>
    <n v="226.56"/>
    <n v="6"/>
    <n v="0"/>
    <n v="63.436800000000005"/>
    <x v="3"/>
    <x v="0"/>
  </r>
  <r>
    <n v="123"/>
    <s v="CA-2018-103730"/>
    <x v="1"/>
    <x v="35"/>
    <s v="First Class"/>
    <s v="SC-20725"/>
    <s v="Steven Cartwright"/>
    <x v="0"/>
    <x v="0"/>
    <s v="Wilmington"/>
    <x v="13"/>
    <n v="19805"/>
    <x v="3"/>
    <s v="OFF-EN-10002500"/>
    <x v="1"/>
    <x v="12"/>
    <s v="Globe Weis Peel &amp; Seel First Class Envelopes"/>
    <n v="115.02"/>
    <n v="9"/>
    <n v="0"/>
    <n v="51.758999999999993"/>
    <x v="3"/>
    <x v="0"/>
  </r>
  <r>
    <n v="124"/>
    <s v="CA-2018-103730"/>
    <x v="1"/>
    <x v="35"/>
    <s v="First Class"/>
    <s v="SC-20725"/>
    <s v="Steven Cartwright"/>
    <x v="0"/>
    <x v="0"/>
    <s v="Wilmington"/>
    <x v="13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599999999997"/>
    <x v="3"/>
    <x v="0"/>
  </r>
  <r>
    <n v="125"/>
    <s v="US-2016-152030"/>
    <x v="58"/>
    <x v="58"/>
    <s v="Second Class"/>
    <s v="AD-10180"/>
    <s v="Alan Dominguez"/>
    <x v="2"/>
    <x v="0"/>
    <s v="Houston"/>
    <x v="5"/>
    <n v="7704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126"/>
    <s v="US-2016-134614"/>
    <x v="59"/>
    <x v="59"/>
    <s v="Standard Class"/>
    <s v="PF-19165"/>
    <s v="Philip Fox"/>
    <x v="0"/>
    <x v="0"/>
    <s v="Bloomington"/>
    <x v="10"/>
    <n v="61701"/>
    <x v="2"/>
    <s v="FUR-TA-10004534"/>
    <x v="0"/>
    <x v="3"/>
    <s v="Bevis 44 x 96 Conference Tables"/>
    <n v="617.70000000000005"/>
    <n v="6"/>
    <n v="0.5"/>
    <n v="-407.68200000000013"/>
    <x v="2"/>
    <x v="0"/>
  </r>
  <r>
    <n v="127"/>
    <s v="US-2019-107272"/>
    <x v="60"/>
    <x v="44"/>
    <s v="Standard Class"/>
    <s v="TS-21610"/>
    <s v="Troy Staebel"/>
    <x v="0"/>
    <x v="0"/>
    <s v="Phoenix"/>
    <x v="16"/>
    <n v="85023"/>
    <x v="1"/>
    <s v="OFF-BI-10003274"/>
    <x v="1"/>
    <x v="8"/>
    <s v="Avery Durable Slant Ring Binders, No Labels"/>
    <n v="2.3880000000000003"/>
    <n v="2"/>
    <n v="0.7"/>
    <n v="-1.8308"/>
    <x v="1"/>
    <x v="0"/>
  </r>
  <r>
    <n v="128"/>
    <s v="US-2019-107272"/>
    <x v="60"/>
    <x v="44"/>
    <s v="Standard Class"/>
    <s v="TS-21610"/>
    <s v="Troy Staebel"/>
    <x v="0"/>
    <x v="0"/>
    <s v="Phoenix"/>
    <x v="16"/>
    <n v="85023"/>
    <x v="1"/>
    <s v="OFF-ST-10002974"/>
    <x v="1"/>
    <x v="4"/>
    <s v="Trav-L-File Heavy-Duty Shuttle II, Black"/>
    <n v="243.99200000000002"/>
    <n v="7"/>
    <n v="0.2"/>
    <n v="30.498999999999981"/>
    <x v="1"/>
    <x v="0"/>
  </r>
  <r>
    <n v="129"/>
    <s v="US-2018-125969"/>
    <x v="61"/>
    <x v="54"/>
    <s v="Second Class"/>
    <s v="LS-16975"/>
    <s v="Lindsay Shagiari"/>
    <x v="2"/>
    <x v="0"/>
    <s v="Los Angeles"/>
    <x v="1"/>
    <n v="90004"/>
    <x v="1"/>
    <s v="FUR-CH-10001146"/>
    <x v="0"/>
    <x v="1"/>
    <s v="Global Task Chair, Black"/>
    <n v="81.424000000000007"/>
    <n v="2"/>
    <n v="0.2"/>
    <n v="-9.1601999999999961"/>
    <x v="1"/>
    <x v="0"/>
  </r>
  <r>
    <n v="130"/>
    <s v="US-2018-125969"/>
    <x v="61"/>
    <x v="54"/>
    <s v="Second Class"/>
    <s v="LS-16975"/>
    <s v="Lindsay Shagiari"/>
    <x v="2"/>
    <x v="0"/>
    <s v="Los Angeles"/>
    <x v="1"/>
    <n v="90004"/>
    <x v="1"/>
    <s v="FUR-FU-10003773"/>
    <x v="0"/>
    <x v="5"/>
    <s v="Eldon Cleatmat Plus Chair Mats for High Pile Carpets"/>
    <n v="238.56"/>
    <n v="3"/>
    <n v="0"/>
    <n v="26.241599999999977"/>
    <x v="1"/>
    <x v="0"/>
  </r>
  <r>
    <n v="131"/>
    <s v="US-2019-164147"/>
    <x v="62"/>
    <x v="60"/>
    <s v="First Class"/>
    <s v="DW-13585"/>
    <s v="Dorothy Wardle"/>
    <x v="1"/>
    <x v="0"/>
    <s v="Columbus"/>
    <x v="24"/>
    <n v="43229"/>
    <x v="3"/>
    <s v="TEC-PH-10002293"/>
    <x v="2"/>
    <x v="7"/>
    <s v="Anker 36W 4-Port USB Wall Charger Travel Power Adapter for iPhone 5s 5c 5"/>
    <n v="59.969999999999992"/>
    <n v="5"/>
    <n v="0.4"/>
    <n v="-11.993999999999993"/>
    <x v="3"/>
    <x v="0"/>
  </r>
  <r>
    <n v="132"/>
    <s v="US-2019-164147"/>
    <x v="62"/>
    <x v="60"/>
    <s v="First Class"/>
    <s v="DW-13585"/>
    <s v="Dorothy Wardle"/>
    <x v="1"/>
    <x v="0"/>
    <s v="Columbus"/>
    <x v="24"/>
    <n v="43229"/>
    <x v="3"/>
    <s v="OFF-PA-10002377"/>
    <x v="1"/>
    <x v="10"/>
    <s v="Xerox 1916"/>
    <n v="78.304000000000002"/>
    <n v="2"/>
    <n v="0.2"/>
    <n v="29.363999999999997"/>
    <x v="3"/>
    <x v="0"/>
  </r>
  <r>
    <n v="133"/>
    <s v="US-2019-164147"/>
    <x v="62"/>
    <x v="60"/>
    <s v="First Class"/>
    <s v="DW-13585"/>
    <s v="Dorothy Wardle"/>
    <x v="1"/>
    <x v="0"/>
    <s v="Columbus"/>
    <x v="24"/>
    <n v="43229"/>
    <x v="3"/>
    <s v="OFF-FA-10002780"/>
    <x v="1"/>
    <x v="13"/>
    <s v="Staples"/>
    <n v="21.456"/>
    <n v="9"/>
    <n v="0.2"/>
    <n v="6.9731999999999976"/>
    <x v="3"/>
    <x v="0"/>
  </r>
  <r>
    <n v="134"/>
    <s v="CA-2018-145583"/>
    <x v="63"/>
    <x v="61"/>
    <s v="Standard Class"/>
    <s v="LC-16885"/>
    <s v="Lena Creighton"/>
    <x v="0"/>
    <x v="0"/>
    <s v="Roseville"/>
    <x v="1"/>
    <n v="95661"/>
    <x v="1"/>
    <s v="OFF-PA-10001804"/>
    <x v="1"/>
    <x v="10"/>
    <s v="Xerox 195"/>
    <n v="20.04"/>
    <n v="3"/>
    <n v="0"/>
    <n v="9.6191999999999993"/>
    <x v="1"/>
    <x v="1"/>
  </r>
  <r>
    <n v="135"/>
    <s v="CA-2018-145583"/>
    <x v="63"/>
    <x v="61"/>
    <s v="Standard Class"/>
    <s v="LC-16885"/>
    <s v="Lena Creighton"/>
    <x v="0"/>
    <x v="0"/>
    <s v="Roseville"/>
    <x v="1"/>
    <n v="95661"/>
    <x v="1"/>
    <s v="OFF-PA-10001736"/>
    <x v="1"/>
    <x v="10"/>
    <s v="Xerox 1880"/>
    <n v="35.44"/>
    <n v="1"/>
    <n v="0"/>
    <n v="16.656799999999997"/>
    <x v="1"/>
    <x v="1"/>
  </r>
  <r>
    <n v="136"/>
    <s v="CA-2018-145583"/>
    <x v="63"/>
    <x v="61"/>
    <s v="Standard Class"/>
    <s v="LC-16885"/>
    <s v="Lena Creighton"/>
    <x v="0"/>
    <x v="0"/>
    <s v="Roseville"/>
    <x v="1"/>
    <n v="95661"/>
    <x v="1"/>
    <s v="OFF-AR-10001149"/>
    <x v="1"/>
    <x v="6"/>
    <s v="Sanford Colorific Colored Pencils, 12/Box"/>
    <n v="11.52"/>
    <n v="4"/>
    <n v="0"/>
    <n v="3.4559999999999995"/>
    <x v="1"/>
    <x v="1"/>
  </r>
  <r>
    <n v="137"/>
    <s v="CA-2018-145583"/>
    <x v="63"/>
    <x v="61"/>
    <s v="Standard Class"/>
    <s v="LC-16885"/>
    <s v="Lena Creighton"/>
    <x v="0"/>
    <x v="0"/>
    <s v="Roseville"/>
    <x v="1"/>
    <n v="95661"/>
    <x v="1"/>
    <s v="OFF-FA-10002988"/>
    <x v="1"/>
    <x v="13"/>
    <s v="Ideal Clamps"/>
    <n v="4.0199999999999996"/>
    <n v="2"/>
    <n v="0"/>
    <n v="1.9697999999999998"/>
    <x v="1"/>
    <x v="1"/>
  </r>
  <r>
    <n v="138"/>
    <s v="CA-2018-145583"/>
    <x v="63"/>
    <x v="61"/>
    <s v="Standard Class"/>
    <s v="LC-16885"/>
    <s v="Lena Creighton"/>
    <x v="0"/>
    <x v="0"/>
    <s v="Roseville"/>
    <x v="1"/>
    <n v="95661"/>
    <x v="1"/>
    <s v="OFF-BI-10004781"/>
    <x v="1"/>
    <x v="8"/>
    <s v="GBC Wire Binding Strips"/>
    <n v="76.176000000000002"/>
    <n v="3"/>
    <n v="0.2"/>
    <n v="26.661599999999996"/>
    <x v="1"/>
    <x v="1"/>
  </r>
  <r>
    <n v="139"/>
    <s v="CA-2018-145583"/>
    <x v="63"/>
    <x v="61"/>
    <s v="Standard Class"/>
    <s v="LC-16885"/>
    <s v="Lena Creighton"/>
    <x v="0"/>
    <x v="0"/>
    <s v="Roseville"/>
    <x v="1"/>
    <n v="95661"/>
    <x v="1"/>
    <s v="OFF-SU-10001218"/>
    <x v="1"/>
    <x v="14"/>
    <s v="Fiskars Softgrip Scissors"/>
    <n v="65.88"/>
    <n v="6"/>
    <n v="0"/>
    <n v="18.446400000000004"/>
    <x v="1"/>
    <x v="1"/>
  </r>
  <r>
    <n v="140"/>
    <s v="CA-2018-145583"/>
    <x v="63"/>
    <x v="61"/>
    <s v="Standard Class"/>
    <s v="LC-16885"/>
    <s v="Lena Creighton"/>
    <x v="0"/>
    <x v="0"/>
    <s v="Roseville"/>
    <x v="1"/>
    <n v="95661"/>
    <x v="1"/>
    <s v="FUR-FU-10001706"/>
    <x v="0"/>
    <x v="5"/>
    <s v="Longer-Life Soft White Bulbs"/>
    <n v="43.120000000000005"/>
    <n v="14"/>
    <n v="0"/>
    <n v="20.697599999999998"/>
    <x v="1"/>
    <x v="1"/>
  </r>
  <r>
    <n v="141"/>
    <s v="CA-2018-110366"/>
    <x v="64"/>
    <x v="62"/>
    <s v="Second Class"/>
    <s v="JD-15895"/>
    <s v="Jonathan Doherty"/>
    <x v="1"/>
    <x v="0"/>
    <s v="Philadelphia"/>
    <x v="9"/>
    <n v="19140"/>
    <x v="3"/>
    <s v="FUR-FU-10004848"/>
    <x v="0"/>
    <x v="5"/>
    <s v="Howard Miller 13-3/4&quot; Diameter Brushed Chrome Round Wall Clock"/>
    <n v="82.800000000000011"/>
    <n v="2"/>
    <n v="0.2"/>
    <n v="10.349999999999994"/>
    <x v="3"/>
    <x v="0"/>
  </r>
  <r>
    <n v="142"/>
    <s v="CA-2019-106180"/>
    <x v="65"/>
    <x v="19"/>
    <s v="Standard Class"/>
    <s v="SH-19975"/>
    <s v="Sally Hughsby"/>
    <x v="1"/>
    <x v="0"/>
    <s v="San Francisco"/>
    <x v="1"/>
    <n v="94122"/>
    <x v="1"/>
    <s v="OFF-AR-10000940"/>
    <x v="1"/>
    <x v="6"/>
    <s v="Newell 343"/>
    <n v="8.82"/>
    <n v="3"/>
    <n v="0"/>
    <n v="2.3814000000000002"/>
    <x v="1"/>
    <x v="0"/>
  </r>
  <r>
    <n v="143"/>
    <s v="CA-2019-106180"/>
    <x v="65"/>
    <x v="19"/>
    <s v="Standard Class"/>
    <s v="SH-19975"/>
    <s v="Sally Hughsby"/>
    <x v="1"/>
    <x v="0"/>
    <s v="San Francisco"/>
    <x v="1"/>
    <n v="94122"/>
    <x v="1"/>
    <s v="OFF-EN-10004030"/>
    <x v="1"/>
    <x v="12"/>
    <s v="Convenience Packs of Business Envelopes"/>
    <n v="10.86"/>
    <n v="3"/>
    <n v="0"/>
    <n v="5.1042000000000005"/>
    <x v="1"/>
    <x v="0"/>
  </r>
  <r>
    <n v="144"/>
    <s v="CA-2019-106180"/>
    <x v="65"/>
    <x v="19"/>
    <s v="Standard Class"/>
    <s v="SH-19975"/>
    <s v="Sally Hughsby"/>
    <x v="1"/>
    <x v="0"/>
    <s v="San Francisco"/>
    <x v="1"/>
    <n v="94122"/>
    <x v="1"/>
    <s v="OFF-PA-10004327"/>
    <x v="1"/>
    <x v="10"/>
    <s v="Xerox 1911"/>
    <n v="143.69999999999999"/>
    <n v="3"/>
    <n v="0"/>
    <n v="68.975999999999999"/>
    <x v="1"/>
    <x v="0"/>
  </r>
  <r>
    <n v="145"/>
    <s v="CA-2019-155376"/>
    <x v="66"/>
    <x v="63"/>
    <s v="Standard Class"/>
    <s v="SG-20080"/>
    <s v="Sandra Glassco"/>
    <x v="0"/>
    <x v="0"/>
    <s v="Independence"/>
    <x v="25"/>
    <n v="64055"/>
    <x v="2"/>
    <s v="OFF-AP-10001058"/>
    <x v="1"/>
    <x v="9"/>
    <s v="Sanyo 2.5 Cubic Foot Mid-Size Office Refrigerators"/>
    <n v="839.43000000000006"/>
    <n v="3"/>
    <n v="0"/>
    <n v="218.25179999999997"/>
    <x v="2"/>
    <x v="0"/>
  </r>
  <r>
    <n v="146"/>
    <s v="CA-2017-110744"/>
    <x v="67"/>
    <x v="64"/>
    <s v="Standard Class"/>
    <s v="HA-14920"/>
    <s v="Helen Andreada"/>
    <x v="0"/>
    <x v="0"/>
    <s v="Pasadena"/>
    <x v="1"/>
    <n v="91104"/>
    <x v="1"/>
    <s v="OFF-ST-10003656"/>
    <x v="1"/>
    <x v="4"/>
    <s v="Safco Industrial Wire Shelving"/>
    <n v="671.93"/>
    <n v="7"/>
    <n v="0"/>
    <n v="20.157899999999998"/>
    <x v="1"/>
    <x v="0"/>
  </r>
  <r>
    <n v="147"/>
    <s v="CA-2016-110072"/>
    <x v="68"/>
    <x v="65"/>
    <s v="Standard Class"/>
    <s v="MG-17680"/>
    <s v="Maureen Gastineau"/>
    <x v="2"/>
    <x v="0"/>
    <s v="Newark"/>
    <x v="24"/>
    <n v="43055"/>
    <x v="3"/>
    <s v="FUR-FU-10000521"/>
    <x v="0"/>
    <x v="5"/>
    <s v="Seth Thomas 14&quot; Putty-Colored Wall Clock"/>
    <n v="93.888000000000005"/>
    <n v="4"/>
    <n v="0.2"/>
    <n v="12.90959999999999"/>
    <x v="3"/>
    <x v="0"/>
  </r>
  <r>
    <n v="148"/>
    <s v="CA-2018-114489"/>
    <x v="5"/>
    <x v="66"/>
    <s v="Standard Class"/>
    <s v="JE-16165"/>
    <s v="Justin Ellison"/>
    <x v="1"/>
    <x v="0"/>
    <s v="Franklin"/>
    <x v="6"/>
    <n v="53132"/>
    <x v="2"/>
    <s v="TEC-PH-10000215"/>
    <x v="2"/>
    <x v="7"/>
    <s v="Plantronics Cordless Phone Headset with In-line Volume - M214C"/>
    <n v="384.45000000000005"/>
    <n v="11"/>
    <n v="0"/>
    <n v="103.80150000000003"/>
    <x v="2"/>
    <x v="0"/>
  </r>
  <r>
    <n v="149"/>
    <s v="CA-2018-114489"/>
    <x v="5"/>
    <x v="66"/>
    <s v="Standard Class"/>
    <s v="JE-16165"/>
    <s v="Justin Ellison"/>
    <x v="1"/>
    <x v="0"/>
    <s v="Franklin"/>
    <x v="6"/>
    <n v="53132"/>
    <x v="2"/>
    <s v="TEC-PH-10001448"/>
    <x v="2"/>
    <x v="7"/>
    <s v="Anker Astro 15000mAh USB Portable Charger"/>
    <n v="149.97"/>
    <n v="3"/>
    <n v="0"/>
    <n v="5.9987999999999815"/>
    <x v="2"/>
    <x v="0"/>
  </r>
  <r>
    <n v="150"/>
    <s v="CA-2018-114489"/>
    <x v="5"/>
    <x v="66"/>
    <s v="Standard Class"/>
    <s v="JE-16165"/>
    <s v="Justin Ellison"/>
    <x v="1"/>
    <x v="0"/>
    <s v="Franklin"/>
    <x v="6"/>
    <n v="53132"/>
    <x v="2"/>
    <s v="FUR-CH-10000454"/>
    <x v="0"/>
    <x v="1"/>
    <s v="Hon Deluxe Fabric Upholstered Stacking Chairs, Rounded Back"/>
    <n v="1951.84"/>
    <n v="8"/>
    <n v="0"/>
    <n v="585.55199999999991"/>
    <x v="2"/>
    <x v="0"/>
  </r>
  <r>
    <n v="151"/>
    <s v="CA-2018-114489"/>
    <x v="5"/>
    <x v="66"/>
    <s v="Standard Class"/>
    <s v="JE-16165"/>
    <s v="Justin Ellison"/>
    <x v="1"/>
    <x v="0"/>
    <s v="Franklin"/>
    <x v="6"/>
    <n v="53132"/>
    <x v="2"/>
    <s v="OFF-BI-10002735"/>
    <x v="1"/>
    <x v="8"/>
    <s v="GBC Prestige Therm-A-Bind Covers"/>
    <n v="171.55"/>
    <n v="5"/>
    <n v="0"/>
    <n v="80.628500000000003"/>
    <x v="2"/>
    <x v="0"/>
  </r>
  <r>
    <n v="152"/>
    <s v="CA-2018-158834"/>
    <x v="69"/>
    <x v="67"/>
    <s v="First Class"/>
    <s v="TW-21025"/>
    <s v="Tamara Willingham"/>
    <x v="2"/>
    <x v="0"/>
    <s v="Scottsdale"/>
    <x v="16"/>
    <n v="85254"/>
    <x v="1"/>
    <s v="OFF-AP-10000326"/>
    <x v="1"/>
    <x v="9"/>
    <s v="Belkin 7 Outlet SurgeMaster Surge Protector with Phone Protection"/>
    <n v="157.91999999999999"/>
    <n v="5"/>
    <n v="0.2"/>
    <n v="17.765999999999991"/>
    <x v="1"/>
    <x v="0"/>
  </r>
  <r>
    <n v="153"/>
    <s v="CA-2018-158834"/>
    <x v="69"/>
    <x v="67"/>
    <s v="First Class"/>
    <s v="TW-21025"/>
    <s v="Tamara Willingham"/>
    <x v="2"/>
    <x v="0"/>
    <s v="Scottsdale"/>
    <x v="16"/>
    <n v="85254"/>
    <x v="1"/>
    <s v="TEC-PH-10001254"/>
    <x v="2"/>
    <x v="7"/>
    <s v="Jabra BIZ 2300 Duo QD Duo Corded Headset"/>
    <n v="203.184"/>
    <n v="2"/>
    <n v="0.2"/>
    <n v="15.238799999999991"/>
    <x v="1"/>
    <x v="0"/>
  </r>
  <r>
    <n v="154"/>
    <s v="CA-2017-124919"/>
    <x v="70"/>
    <x v="68"/>
    <s v="First Class"/>
    <s v="SP-20650"/>
    <s v="Stephanie Phelps"/>
    <x v="1"/>
    <x v="0"/>
    <s v="San Jose"/>
    <x v="1"/>
    <n v="95123"/>
    <x v="1"/>
    <s v="OFF-PA-10001950"/>
    <x v="1"/>
    <x v="10"/>
    <s v="Southworth 25% Cotton Antique Laid Paper &amp; Envelopes"/>
    <n v="58.379999999999995"/>
    <n v="7"/>
    <n v="0"/>
    <n v="26.270999999999994"/>
    <x v="1"/>
    <x v="0"/>
  </r>
  <r>
    <n v="155"/>
    <s v="CA-2017-124919"/>
    <x v="70"/>
    <x v="68"/>
    <s v="First Class"/>
    <s v="SP-20650"/>
    <s v="Stephanie Phelps"/>
    <x v="1"/>
    <x v="0"/>
    <s v="San Jose"/>
    <x v="1"/>
    <n v="95123"/>
    <x v="1"/>
    <s v="OFF-PA-10002254"/>
    <x v="1"/>
    <x v="10"/>
    <s v="Xerox 1883"/>
    <n v="105.52"/>
    <n v="4"/>
    <n v="0"/>
    <n v="48.539199999999994"/>
    <x v="1"/>
    <x v="0"/>
  </r>
  <r>
    <n v="156"/>
    <s v="CA-2017-124919"/>
    <x v="70"/>
    <x v="68"/>
    <s v="First Class"/>
    <s v="SP-20650"/>
    <s v="Stephanie Phelps"/>
    <x v="1"/>
    <x v="0"/>
    <s v="San Jose"/>
    <x v="1"/>
    <n v="95123"/>
    <x v="1"/>
    <s v="OFF-ST-10001590"/>
    <x v="1"/>
    <x v="4"/>
    <s v="Tenex Personal Project File with Scoop Front Design, Black"/>
    <n v="80.88"/>
    <n v="6"/>
    <n v="0"/>
    <n v="21.028799999999997"/>
    <x v="1"/>
    <x v="0"/>
  </r>
  <r>
    <n v="157"/>
    <s v="CA-2017-118948"/>
    <x v="71"/>
    <x v="69"/>
    <s v="Standard Class"/>
    <s v="NK-18490"/>
    <s v="Neil Knudson"/>
    <x v="2"/>
    <x v="0"/>
    <s v="Seattle"/>
    <x v="4"/>
    <n v="98105"/>
    <x v="1"/>
    <s v="OFF-AR-10001547"/>
    <x v="1"/>
    <x v="6"/>
    <s v="Newell 311"/>
    <n v="6.63"/>
    <n v="3"/>
    <n v="0"/>
    <n v="1.7901"/>
    <x v="1"/>
    <x v="0"/>
  </r>
  <r>
    <n v="158"/>
    <s v="CA-2016-104269"/>
    <x v="72"/>
    <x v="70"/>
    <s v="Second Class"/>
    <s v="DB-13060"/>
    <s v="Dave Brooks"/>
    <x v="0"/>
    <x v="0"/>
    <s v="Seattle"/>
    <x v="4"/>
    <n v="98115"/>
    <x v="1"/>
    <s v="FUR-CH-10004063"/>
    <x v="0"/>
    <x v="1"/>
    <s v="Global Deluxe High-Back Manager's Chair"/>
    <n v="457.56800000000004"/>
    <n v="2"/>
    <n v="0.2"/>
    <n v="51.476399999999941"/>
    <x v="1"/>
    <x v="0"/>
  </r>
  <r>
    <n v="159"/>
    <s v="CA-2018-114104"/>
    <x v="73"/>
    <x v="71"/>
    <s v="Standard Class"/>
    <s v="NP-18670"/>
    <s v="Nora Paige"/>
    <x v="0"/>
    <x v="0"/>
    <s v="Edmond"/>
    <x v="26"/>
    <n v="73034"/>
    <x v="2"/>
    <s v="OFF-LA-10002475"/>
    <x v="1"/>
    <x v="2"/>
    <s v="Avery 519"/>
    <n v="14.62"/>
    <n v="2"/>
    <n v="0"/>
    <n v="6.8713999999999995"/>
    <x v="2"/>
    <x v="0"/>
  </r>
  <r>
    <n v="160"/>
    <s v="CA-2018-114104"/>
    <x v="73"/>
    <x v="71"/>
    <s v="Standard Class"/>
    <s v="NP-18670"/>
    <s v="Nora Paige"/>
    <x v="0"/>
    <x v="0"/>
    <s v="Edmond"/>
    <x v="26"/>
    <n v="73034"/>
    <x v="2"/>
    <s v="TEC-PH-10004536"/>
    <x v="2"/>
    <x v="7"/>
    <s v="Avaya 5420 Digital phone"/>
    <n v="944.93000000000006"/>
    <n v="7"/>
    <n v="0"/>
    <n v="236.23250000000002"/>
    <x v="2"/>
    <x v="0"/>
  </r>
  <r>
    <n v="161"/>
    <s v="CA-2018-162733"/>
    <x v="74"/>
    <x v="72"/>
    <s v="First Class"/>
    <s v="TT-21070"/>
    <s v="Ted Trevino"/>
    <x v="0"/>
    <x v="0"/>
    <s v="Los Angeles"/>
    <x v="1"/>
    <n v="90045"/>
    <x v="1"/>
    <s v="OFF-PA-10002751"/>
    <x v="1"/>
    <x v="10"/>
    <s v="Xerox 1920"/>
    <n v="5.98"/>
    <n v="1"/>
    <n v="0"/>
    <n v="2.6909999999999998"/>
    <x v="1"/>
    <x v="0"/>
  </r>
  <r>
    <n v="162"/>
    <s v="CA-2017-119697"/>
    <x v="75"/>
    <x v="16"/>
    <s v="Second Class"/>
    <s v="EM-13960"/>
    <s v="Eric Murdock"/>
    <x v="0"/>
    <x v="0"/>
    <s v="Philadelphia"/>
    <x v="9"/>
    <n v="19134"/>
    <x v="3"/>
    <s v="TEC-AC-10003657"/>
    <x v="2"/>
    <x v="11"/>
    <s v="Lenovo 17-Key USB Numeric Keypad"/>
    <n v="54.384000000000007"/>
    <n v="2"/>
    <n v="0.2"/>
    <n v="1.359599999999995"/>
    <x v="3"/>
    <x v="0"/>
  </r>
  <r>
    <n v="163"/>
    <s v="CA-2018-154508"/>
    <x v="76"/>
    <x v="73"/>
    <s v="Standard Class"/>
    <s v="RD-19900"/>
    <s v="Ruben Dartt"/>
    <x v="0"/>
    <x v="0"/>
    <s v="Carlsbad"/>
    <x v="27"/>
    <n v="88220"/>
    <x v="1"/>
    <s v="OFF-EN-10001990"/>
    <x v="1"/>
    <x v="12"/>
    <s v="Staple envelope"/>
    <n v="28.4"/>
    <n v="5"/>
    <n v="0"/>
    <n v="13.347999999999997"/>
    <x v="1"/>
    <x v="0"/>
  </r>
  <r>
    <n v="164"/>
    <s v="CA-2018-113817"/>
    <x v="77"/>
    <x v="0"/>
    <s v="Standard Class"/>
    <s v="MJ-17740"/>
    <s v="Max Jones"/>
    <x v="0"/>
    <x v="0"/>
    <s v="Seattle"/>
    <x v="4"/>
    <n v="98115"/>
    <x v="1"/>
    <s v="OFF-BI-10004002"/>
    <x v="1"/>
    <x v="8"/>
    <s v="Wilson Jones International Size A4 Ring Binders"/>
    <n v="27.680000000000003"/>
    <n v="2"/>
    <n v="0.2"/>
    <n v="9.6879999999999988"/>
    <x v="1"/>
    <x v="0"/>
  </r>
  <r>
    <n v="165"/>
    <s v="CA-2016-139892"/>
    <x v="78"/>
    <x v="74"/>
    <s v="Standard Class"/>
    <s v="BM-11140"/>
    <s v="Becky Martin"/>
    <x v="0"/>
    <x v="0"/>
    <s v="San Antonio"/>
    <x v="5"/>
    <n v="78207"/>
    <x v="2"/>
    <s v="OFF-AR-10004441"/>
    <x v="1"/>
    <x v="6"/>
    <s v="BIC Brite Liner Highlighters"/>
    <n v="9.9359999999999999"/>
    <n v="3"/>
    <n v="0.2"/>
    <n v="2.7324000000000002"/>
    <x v="2"/>
    <x v="0"/>
  </r>
  <r>
    <n v="166"/>
    <s v="CA-2016-139892"/>
    <x v="78"/>
    <x v="74"/>
    <s v="Standard Class"/>
    <s v="BM-11140"/>
    <s v="Becky Martin"/>
    <x v="0"/>
    <x v="0"/>
    <s v="San Antonio"/>
    <x v="5"/>
    <n v="78207"/>
    <x v="2"/>
    <s v="TEC-MA-10000822"/>
    <x v="2"/>
    <x v="15"/>
    <s v="Lexmark MX611dhe Monochrome Laser Printer"/>
    <n v="8159.9519999999993"/>
    <n v="8"/>
    <n v="0.4"/>
    <n v="-1359.992000000002"/>
    <x v="2"/>
    <x v="0"/>
  </r>
  <r>
    <n v="167"/>
    <s v="CA-2016-139892"/>
    <x v="78"/>
    <x v="74"/>
    <s v="Standard Class"/>
    <s v="BM-11140"/>
    <s v="Becky Martin"/>
    <x v="0"/>
    <x v="0"/>
    <s v="San Antonio"/>
    <x v="5"/>
    <n v="78207"/>
    <x v="2"/>
    <s v="OFF-ST-10000991"/>
    <x v="1"/>
    <x v="4"/>
    <s v="Space Solutions HD Industrial Steel Shelving."/>
    <n v="275.928"/>
    <n v="3"/>
    <n v="0.2"/>
    <n v="-58.634699999999995"/>
    <x v="2"/>
    <x v="0"/>
  </r>
  <r>
    <n v="168"/>
    <s v="CA-2016-139892"/>
    <x v="78"/>
    <x v="74"/>
    <s v="Standard Class"/>
    <s v="BM-11140"/>
    <s v="Becky Martin"/>
    <x v="0"/>
    <x v="0"/>
    <s v="San Antonio"/>
    <x v="5"/>
    <n v="78207"/>
    <x v="2"/>
    <s v="FUR-CH-10004287"/>
    <x v="0"/>
    <x v="1"/>
    <s v="SAFCO Arco Folding Chair"/>
    <n v="1740.0599999999997"/>
    <n v="9"/>
    <n v="0.3"/>
    <n v="-24.858000000000175"/>
    <x v="2"/>
    <x v="0"/>
  </r>
  <r>
    <n v="169"/>
    <s v="CA-2016-139892"/>
    <x v="78"/>
    <x v="74"/>
    <s v="Standard Class"/>
    <s v="BM-11140"/>
    <s v="Becky Martin"/>
    <x v="0"/>
    <x v="0"/>
    <s v="San Antonio"/>
    <x v="5"/>
    <n v="78207"/>
    <x v="2"/>
    <s v="OFF-AR-10002656"/>
    <x v="1"/>
    <x v="6"/>
    <s v="Sanford Liquid Accent Highlighters"/>
    <n v="32.064"/>
    <n v="6"/>
    <n v="0.2"/>
    <n v="6.8135999999999974"/>
    <x v="2"/>
    <x v="0"/>
  </r>
  <r>
    <n v="170"/>
    <s v="CA-2016-139892"/>
    <x v="78"/>
    <x v="74"/>
    <s v="Standard Class"/>
    <s v="BM-11140"/>
    <s v="Becky Martin"/>
    <x v="0"/>
    <x v="0"/>
    <s v="San Antonio"/>
    <x v="5"/>
    <n v="78207"/>
    <x v="2"/>
    <s v="OFF-AP-10002518"/>
    <x v="1"/>
    <x v="9"/>
    <s v="Kensington 7 Outlet MasterPiece Power Center"/>
    <n v="177.97999999999996"/>
    <n v="5"/>
    <n v="0.8"/>
    <n v="-453.84900000000005"/>
    <x v="2"/>
    <x v="0"/>
  </r>
  <r>
    <n v="171"/>
    <s v="CA-2016-139892"/>
    <x v="78"/>
    <x v="74"/>
    <s v="Standard Class"/>
    <s v="BM-11140"/>
    <s v="Becky Martin"/>
    <x v="0"/>
    <x v="0"/>
    <s v="San Antonio"/>
    <x v="5"/>
    <n v="78207"/>
    <x v="2"/>
    <s v="TEC-PH-10003931"/>
    <x v="2"/>
    <x v="7"/>
    <s v="JBL Micro Wireless Portable Bluetooth Speaker"/>
    <n v="143.976"/>
    <n v="3"/>
    <n v="0.2"/>
    <n v="8.998500000000007"/>
    <x v="2"/>
    <x v="0"/>
  </r>
  <r>
    <n v="172"/>
    <s v="CA-2016-118962"/>
    <x v="79"/>
    <x v="75"/>
    <s v="Standard Class"/>
    <s v="CS-12130"/>
    <s v="Chad Sievert"/>
    <x v="0"/>
    <x v="0"/>
    <s v="Los Angeles"/>
    <x v="1"/>
    <n v="90004"/>
    <x v="1"/>
    <s v="OFF-PA-10000659"/>
    <x v="1"/>
    <x v="10"/>
    <s v="Adams Phone Message Book, Professional, 400 Message Capacity, 5 3/6” x 11”"/>
    <n v="20.94"/>
    <n v="3"/>
    <n v="0"/>
    <n v="9.841800000000001"/>
    <x v="1"/>
    <x v="0"/>
  </r>
  <r>
    <n v="173"/>
    <s v="CA-2016-118962"/>
    <x v="79"/>
    <x v="75"/>
    <s v="Standard Class"/>
    <s v="CS-12130"/>
    <s v="Chad Sievert"/>
    <x v="0"/>
    <x v="0"/>
    <s v="Los Angeles"/>
    <x v="1"/>
    <n v="90004"/>
    <x v="1"/>
    <s v="OFF-PA-10001144"/>
    <x v="1"/>
    <x v="10"/>
    <s v="Xerox 1913"/>
    <n v="110.96"/>
    <n v="2"/>
    <n v="0"/>
    <n v="53.260799999999996"/>
    <x v="1"/>
    <x v="0"/>
  </r>
  <r>
    <n v="174"/>
    <s v="CA-2016-118962"/>
    <x v="79"/>
    <x v="75"/>
    <s v="Standard Class"/>
    <s v="CS-12130"/>
    <s v="Chad Sievert"/>
    <x v="0"/>
    <x v="0"/>
    <s v="Los Angeles"/>
    <x v="1"/>
    <n v="90004"/>
    <x v="1"/>
    <s v="FUR-CH-10003817"/>
    <x v="0"/>
    <x v="1"/>
    <s v="Global Value Steno Chair, Gray"/>
    <n v="340.14400000000006"/>
    <n v="7"/>
    <n v="0.2"/>
    <n v="21.259"/>
    <x v="1"/>
    <x v="0"/>
  </r>
  <r>
    <n v="175"/>
    <s v="US-2016-100853"/>
    <x v="80"/>
    <x v="76"/>
    <s v="Standard Class"/>
    <s v="JB-15400"/>
    <s v="Jennifer Braxton"/>
    <x v="1"/>
    <x v="0"/>
    <s v="Chicago"/>
    <x v="10"/>
    <n v="60623"/>
    <x v="2"/>
    <s v="OFF-AP-10000891"/>
    <x v="1"/>
    <x v="9"/>
    <s v="Kensington 7 Outlet MasterPiece HOMEOFFICE Power Control Center"/>
    <n v="52.447999999999993"/>
    <n v="2"/>
    <n v="0.8"/>
    <n v="-131.12000000000003"/>
    <x v="2"/>
    <x v="0"/>
  </r>
  <r>
    <n v="176"/>
    <s v="US-2016-100853"/>
    <x v="80"/>
    <x v="76"/>
    <s v="Standard Class"/>
    <s v="JB-15400"/>
    <s v="Jennifer Braxton"/>
    <x v="1"/>
    <x v="0"/>
    <s v="Chicago"/>
    <x v="10"/>
    <n v="60623"/>
    <x v="2"/>
    <s v="OFF-LA-10003148"/>
    <x v="1"/>
    <x v="2"/>
    <s v="Avery 51"/>
    <n v="20.16"/>
    <n v="4"/>
    <n v="0.2"/>
    <n v="6.5519999999999987"/>
    <x v="2"/>
    <x v="0"/>
  </r>
  <r>
    <n v="177"/>
    <s v="US-2019-152366"/>
    <x v="81"/>
    <x v="77"/>
    <s v="Second Class"/>
    <s v="SJ-20500"/>
    <s v="Shirley Jackson"/>
    <x v="0"/>
    <x v="0"/>
    <s v="Houston"/>
    <x v="5"/>
    <n v="77036"/>
    <x v="2"/>
    <s v="OFF-AP-10002684"/>
    <x v="1"/>
    <x v="9"/>
    <s v="Acco 7-Outlet Masterpiece Power Center, Wihtout Fax/Phone Line Protection"/>
    <n v="97.263999999999982"/>
    <n v="4"/>
    <n v="0.8"/>
    <n v="-243.16000000000008"/>
    <x v="2"/>
    <x v="0"/>
  </r>
  <r>
    <n v="178"/>
    <s v="US-2017-101511"/>
    <x v="82"/>
    <x v="78"/>
    <s v="Second Class"/>
    <s v="JE-15745"/>
    <s v="Joel Eaton"/>
    <x v="0"/>
    <x v="0"/>
    <s v="Newark"/>
    <x v="24"/>
    <n v="43055"/>
    <x v="3"/>
    <s v="FUR-CH-10004698"/>
    <x v="0"/>
    <x v="1"/>
    <s v="Padded Folding Chairs, Black, 4/Carton"/>
    <n v="396.80200000000002"/>
    <n v="7"/>
    <n v="0.3"/>
    <n v="-11.337199999999939"/>
    <x v="3"/>
    <x v="0"/>
  </r>
  <r>
    <n v="179"/>
    <s v="US-2017-101511"/>
    <x v="82"/>
    <x v="78"/>
    <s v="Second Class"/>
    <s v="JE-15745"/>
    <s v="Joel Eaton"/>
    <x v="0"/>
    <x v="0"/>
    <s v="Newark"/>
    <x v="24"/>
    <n v="43055"/>
    <x v="3"/>
    <s v="OFF-SU-10002189"/>
    <x v="1"/>
    <x v="14"/>
    <s v="Acme Rosewood Handle Letter Opener"/>
    <n v="15.88"/>
    <n v="5"/>
    <n v="0.2"/>
    <n v="-3.771500000000001"/>
    <x v="3"/>
    <x v="0"/>
  </r>
  <r>
    <n v="180"/>
    <s v="CA-2017-137225"/>
    <x v="83"/>
    <x v="79"/>
    <s v="Standard Class"/>
    <s v="JK-15640"/>
    <s v="Jim Kriz"/>
    <x v="2"/>
    <x v="0"/>
    <s v="New York City"/>
    <x v="15"/>
    <n v="10009"/>
    <x v="3"/>
    <s v="OFF-AR-10001940"/>
    <x v="1"/>
    <x v="6"/>
    <s v="Sanford Colorific Eraseable Coloring Pencils, 12 Count"/>
    <n v="3.28"/>
    <n v="1"/>
    <n v="0"/>
    <n v="1.4104000000000001"/>
    <x v="3"/>
    <x v="0"/>
  </r>
  <r>
    <n v="181"/>
    <s v="CA-2016-166191"/>
    <x v="29"/>
    <x v="80"/>
    <s v="Second Class"/>
    <s v="DK-13150"/>
    <s v="David Kendrick"/>
    <x v="1"/>
    <x v="0"/>
    <s v="Decatur"/>
    <x v="10"/>
    <n v="62521"/>
    <x v="2"/>
    <s v="OFF-ST-10003455"/>
    <x v="1"/>
    <x v="4"/>
    <s v="Tenex File Box, Personal Filing Tote with Lid, Black"/>
    <n v="24.816000000000003"/>
    <n v="2"/>
    <n v="0.2"/>
    <n v="1.8612000000000002"/>
    <x v="2"/>
    <x v="0"/>
  </r>
  <r>
    <n v="182"/>
    <s v="CA-2016-166191"/>
    <x v="29"/>
    <x v="80"/>
    <s v="Second Class"/>
    <s v="DK-13150"/>
    <s v="David Kendrick"/>
    <x v="1"/>
    <x v="0"/>
    <s v="Decatur"/>
    <x v="10"/>
    <n v="62521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83"/>
    <s v="CA-2016-158274"/>
    <x v="84"/>
    <x v="81"/>
    <s v="Second Class"/>
    <s v="RM-19675"/>
    <s v="Robert Marley"/>
    <x v="2"/>
    <x v="0"/>
    <s v="Monroe"/>
    <x v="28"/>
    <n v="71203"/>
    <x v="0"/>
    <s v="TEC-PH-10003273"/>
    <x v="2"/>
    <x v="7"/>
    <s v="AT&amp;T TR1909W"/>
    <n v="503.96"/>
    <n v="4"/>
    <n v="0"/>
    <n v="131.02960000000002"/>
    <x v="0"/>
    <x v="0"/>
  </r>
  <r>
    <n v="184"/>
    <s v="CA-2016-158274"/>
    <x v="84"/>
    <x v="81"/>
    <s v="Second Class"/>
    <s v="RM-19675"/>
    <s v="Robert Marley"/>
    <x v="2"/>
    <x v="0"/>
    <s v="Monroe"/>
    <x v="28"/>
    <n v="71203"/>
    <x v="0"/>
    <s v="TEC-PH-10004896"/>
    <x v="2"/>
    <x v="7"/>
    <s v="Nokia Lumia 521 (T-Mobile)"/>
    <n v="149.94999999999999"/>
    <n v="5"/>
    <n v="0"/>
    <n v="41.986000000000004"/>
    <x v="0"/>
    <x v="0"/>
  </r>
  <r>
    <n v="185"/>
    <s v="CA-2016-158274"/>
    <x v="84"/>
    <x v="81"/>
    <s v="Second Class"/>
    <s v="RM-19675"/>
    <s v="Robert Marley"/>
    <x v="2"/>
    <x v="0"/>
    <s v="Monroe"/>
    <x v="28"/>
    <n v="71203"/>
    <x v="0"/>
    <s v="TEC-AC-10002345"/>
    <x v="2"/>
    <x v="11"/>
    <s v="HP Standard 104 key PS/2 Keyboard"/>
    <n v="29"/>
    <n v="2"/>
    <n v="0"/>
    <n v="7.25"/>
    <x v="0"/>
    <x v="0"/>
  </r>
  <r>
    <n v="186"/>
    <s v="CA-2018-105018"/>
    <x v="85"/>
    <x v="82"/>
    <s v="Standard Class"/>
    <s v="SK-19990"/>
    <s v="Sally Knutson"/>
    <x v="0"/>
    <x v="0"/>
    <s v="Fairfield"/>
    <x v="29"/>
    <n v="6824"/>
    <x v="3"/>
    <s v="OFF-BI-10001890"/>
    <x v="1"/>
    <x v="8"/>
    <s v="Avery Poly Binder Pockets"/>
    <n v="7.16"/>
    <n v="2"/>
    <n v="0"/>
    <n v="3.4367999999999999"/>
    <x v="3"/>
    <x v="0"/>
  </r>
  <r>
    <n v="187"/>
    <s v="CA-2016-123260"/>
    <x v="86"/>
    <x v="83"/>
    <s v="Standard Class"/>
    <s v="FM-14290"/>
    <s v="Frank Merwin"/>
    <x v="2"/>
    <x v="0"/>
    <s v="Los Angeles"/>
    <x v="1"/>
    <n v="90032"/>
    <x v="1"/>
    <s v="TEC-AC-10002323"/>
    <x v="2"/>
    <x v="11"/>
    <s v="SanDisk Ultra 32 GB MicroSDHC Class 10 Memory Card"/>
    <n v="176.8"/>
    <n v="8"/>
    <n v="0"/>
    <n v="22.984000000000009"/>
    <x v="1"/>
    <x v="0"/>
  </r>
  <r>
    <n v="188"/>
    <s v="CA-2018-157000"/>
    <x v="87"/>
    <x v="18"/>
    <s v="Standard Class"/>
    <s v="AM-10360"/>
    <s v="Alice McCarthy"/>
    <x v="1"/>
    <x v="0"/>
    <s v="Grand Prairie"/>
    <x v="5"/>
    <n v="75051"/>
    <x v="2"/>
    <s v="OFF-ST-10001328"/>
    <x v="1"/>
    <x v="4"/>
    <s v="Personal Filing Tote with Lid, Black/Gray"/>
    <n v="37.224000000000004"/>
    <n v="3"/>
    <n v="0.2"/>
    <n v="3.7224000000000004"/>
    <x v="2"/>
    <x v="0"/>
  </r>
  <r>
    <n v="189"/>
    <s v="CA-2018-157000"/>
    <x v="87"/>
    <x v="18"/>
    <s v="Standard Class"/>
    <s v="AM-10360"/>
    <s v="Alice McCarthy"/>
    <x v="1"/>
    <x v="0"/>
    <s v="Grand Prairie"/>
    <x v="5"/>
    <n v="75051"/>
    <x v="2"/>
    <s v="OFF-PA-10001950"/>
    <x v="1"/>
    <x v="10"/>
    <s v="Southworth 25% Cotton Antique Laid Paper &amp; Envelopes"/>
    <n v="20.016000000000002"/>
    <n v="3"/>
    <n v="0.2"/>
    <n v="6.2549999999999963"/>
    <x v="2"/>
    <x v="0"/>
  </r>
  <r>
    <n v="190"/>
    <s v="CA-2017-102281"/>
    <x v="88"/>
    <x v="84"/>
    <s v="First Class"/>
    <s v="MP-17470"/>
    <s v="Mark Packer"/>
    <x v="2"/>
    <x v="0"/>
    <s v="New York City"/>
    <x v="15"/>
    <n v="10035"/>
    <x v="3"/>
    <s v="FUR-BO-10002613"/>
    <x v="0"/>
    <x v="0"/>
    <s v="Atlantic Metals Mobile 4-Shelf Bookcases, Custom Colors"/>
    <n v="899.13600000000008"/>
    <n v="4"/>
    <n v="0.2"/>
    <n v="112.39199999999991"/>
    <x v="3"/>
    <x v="0"/>
  </r>
  <r>
    <n v="191"/>
    <s v="CA-2017-102281"/>
    <x v="88"/>
    <x v="84"/>
    <s v="First Class"/>
    <s v="MP-17470"/>
    <s v="Mark Packer"/>
    <x v="2"/>
    <x v="0"/>
    <s v="New York City"/>
    <x v="15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  <x v="3"/>
    <x v="0"/>
  </r>
  <r>
    <n v="192"/>
    <s v="CA-2017-102281"/>
    <x v="88"/>
    <x v="84"/>
    <s v="First Class"/>
    <s v="MP-17470"/>
    <s v="Mark Packer"/>
    <x v="2"/>
    <x v="0"/>
    <s v="New York City"/>
    <x v="15"/>
    <n v="10035"/>
    <x v="3"/>
    <s v="OFF-PA-10000061"/>
    <x v="1"/>
    <x v="10"/>
    <s v="Xerox 205"/>
    <n v="51.84"/>
    <n v="8"/>
    <n v="0"/>
    <n v="24.883200000000002"/>
    <x v="3"/>
    <x v="0"/>
  </r>
  <r>
    <n v="193"/>
    <s v="CA-2017-102281"/>
    <x v="88"/>
    <x v="84"/>
    <s v="First Class"/>
    <s v="MP-17470"/>
    <s v="Mark Packer"/>
    <x v="2"/>
    <x v="0"/>
    <s v="New York City"/>
    <x v="15"/>
    <n v="10035"/>
    <x v="3"/>
    <s v="FUR-BO-10002545"/>
    <x v="0"/>
    <x v="0"/>
    <s v="Atlantic Metals Mobile 3-Shelf Bookcases, Custom Colors"/>
    <n v="626.35200000000009"/>
    <n v="3"/>
    <n v="0.2"/>
    <n v="46.976400000000012"/>
    <x v="3"/>
    <x v="0"/>
  </r>
  <r>
    <n v="194"/>
    <s v="CA-2017-102281"/>
    <x v="88"/>
    <x v="84"/>
    <s v="First Class"/>
    <s v="MP-17470"/>
    <s v="Mark Packer"/>
    <x v="2"/>
    <x v="0"/>
    <s v="New York City"/>
    <x v="15"/>
    <n v="10035"/>
    <x v="3"/>
    <s v="OFF-AR-10003514"/>
    <x v="1"/>
    <x v="6"/>
    <s v="4009 Highlighters by Sanford"/>
    <n v="19.899999999999999"/>
    <n v="5"/>
    <n v="0"/>
    <n v="6.5669999999999984"/>
    <x v="3"/>
    <x v="0"/>
  </r>
  <r>
    <n v="195"/>
    <s v="CA-2017-131457"/>
    <x v="89"/>
    <x v="85"/>
    <s v="Standard Class"/>
    <s v="MZ-17515"/>
    <s v="Mary Zewe"/>
    <x v="1"/>
    <x v="0"/>
    <s v="Redlands"/>
    <x v="1"/>
    <n v="92374"/>
    <x v="1"/>
    <s v="OFF-EN-10001509"/>
    <x v="1"/>
    <x v="12"/>
    <s v="Poly String Tie Envelopes"/>
    <n v="14.280000000000001"/>
    <n v="7"/>
    <n v="0"/>
    <n v="6.7115999999999989"/>
    <x v="1"/>
    <x v="0"/>
  </r>
  <r>
    <n v="196"/>
    <s v="CA-2016-140004"/>
    <x v="90"/>
    <x v="86"/>
    <s v="Standard Class"/>
    <s v="CB-12025"/>
    <s v="Cassandra Brandow"/>
    <x v="0"/>
    <x v="0"/>
    <s v="Hamilton"/>
    <x v="24"/>
    <n v="45011"/>
    <x v="3"/>
    <s v="OFF-AR-10004685"/>
    <x v="1"/>
    <x v="6"/>
    <s v="Binney &amp; Smith Crayola Metallic Colored Pencils, 8-Color Set"/>
    <n v="7.4080000000000004"/>
    <n v="2"/>
    <n v="0.2"/>
    <n v="1.2037999999999995"/>
    <x v="3"/>
    <x v="0"/>
  </r>
  <r>
    <n v="197"/>
    <s v="CA-2016-140004"/>
    <x v="90"/>
    <x v="86"/>
    <s v="Standard Class"/>
    <s v="CB-12025"/>
    <s v="Cassandra Brandow"/>
    <x v="0"/>
    <x v="0"/>
    <s v="Hamilton"/>
    <x v="24"/>
    <n v="45011"/>
    <x v="3"/>
    <s v="OFF-AR-10004027"/>
    <x v="1"/>
    <x v="6"/>
    <s v="Binney &amp; Smith inkTank Erasable Desk Highlighter, Chisel Tip, Yellow, 12/Box"/>
    <n v="6.048"/>
    <n v="3"/>
    <n v="0.2"/>
    <n v="1.5876000000000006"/>
    <x v="3"/>
    <x v="0"/>
  </r>
  <r>
    <n v="198"/>
    <s v="CA-2019-107720"/>
    <x v="44"/>
    <x v="87"/>
    <s v="Standard Class"/>
    <s v="VM-21685"/>
    <s v="Valerie Mitchum"/>
    <x v="2"/>
    <x v="0"/>
    <s v="Westfield"/>
    <x v="30"/>
    <n v="7090"/>
    <x v="3"/>
    <s v="OFF-ST-10001414"/>
    <x v="1"/>
    <x v="4"/>
    <s v="Decoflex Hanging Personal Folder File"/>
    <n v="46.26"/>
    <n v="3"/>
    <n v="0"/>
    <n v="12.0276"/>
    <x v="3"/>
    <x v="0"/>
  </r>
  <r>
    <n v="199"/>
    <s v="US-2019-124303"/>
    <x v="91"/>
    <x v="88"/>
    <s v="Standard Class"/>
    <s v="FH-14365"/>
    <s v="Fred Hopkins"/>
    <x v="1"/>
    <x v="0"/>
    <s v="Philadelphia"/>
    <x v="9"/>
    <n v="19120"/>
    <x v="3"/>
    <s v="OFF-BI-10000343"/>
    <x v="1"/>
    <x v="8"/>
    <s v="Pressboard Covers with Storage Hooks, 9 1/2&quot; x 11&quot;, Light Blue"/>
    <n v="2.9460000000000006"/>
    <n v="2"/>
    <n v="0.7"/>
    <n v="-2.2585999999999995"/>
    <x v="3"/>
    <x v="0"/>
  </r>
  <r>
    <n v="200"/>
    <s v="US-2019-124303"/>
    <x v="91"/>
    <x v="88"/>
    <s v="Standard Class"/>
    <s v="FH-14365"/>
    <s v="Fred Hopkins"/>
    <x v="1"/>
    <x v="0"/>
    <s v="Philadelphia"/>
    <x v="9"/>
    <n v="19120"/>
    <x v="3"/>
    <s v="OFF-PA-10002749"/>
    <x v="1"/>
    <x v="10"/>
    <s v="Wirebound Message Books, 5-1/2 x 4 Forms, 2 or 4 Forms per Page"/>
    <n v="16.056000000000001"/>
    <n v="3"/>
    <n v="0.2"/>
    <n v="5.8203000000000005"/>
    <x v="3"/>
    <x v="0"/>
  </r>
  <r>
    <n v="201"/>
    <s v="CA-2019-105074"/>
    <x v="92"/>
    <x v="89"/>
    <s v="Standard Class"/>
    <s v="MB-17305"/>
    <s v="Maria Bertelson"/>
    <x v="0"/>
    <x v="0"/>
    <s v="Akron"/>
    <x v="24"/>
    <n v="44312"/>
    <x v="3"/>
    <s v="OFF-PA-10002666"/>
    <x v="1"/>
    <x v="10"/>
    <s v="Southworth 25% Cotton Linen-Finish Paper &amp; Envelopes"/>
    <n v="21.744000000000003"/>
    <n v="3"/>
    <n v="0.2"/>
    <n v="6.794999999999999"/>
    <x v="3"/>
    <x v="0"/>
  </r>
  <r>
    <n v="202"/>
    <s v="CA-2016-133690"/>
    <x v="93"/>
    <x v="90"/>
    <s v="First Class"/>
    <s v="BS-11755"/>
    <s v="Bruce Stewart"/>
    <x v="0"/>
    <x v="0"/>
    <s v="Denver"/>
    <x v="22"/>
    <n v="80219"/>
    <x v="1"/>
    <s v="FUR-TA-10004289"/>
    <x v="0"/>
    <x v="3"/>
    <s v="BoxOffice By Design Rectangular and Half-Moon Meeting Room Tables"/>
    <n v="218.75"/>
    <n v="2"/>
    <n v="0.5"/>
    <n v="-161.875"/>
    <x v="1"/>
    <x v="1"/>
  </r>
  <r>
    <n v="203"/>
    <s v="CA-2016-133690"/>
    <x v="93"/>
    <x v="90"/>
    <s v="First Class"/>
    <s v="BS-11755"/>
    <s v="Bruce Stewart"/>
    <x v="0"/>
    <x v="0"/>
    <s v="Denver"/>
    <x v="22"/>
    <n v="80219"/>
    <x v="1"/>
    <s v="OFF-AP-10003622"/>
    <x v="1"/>
    <x v="9"/>
    <s v="Bravo II Megaboss 12-Amp Hard Body Upright, Replacement Belts, 2 Belts per Pack"/>
    <n v="2.6"/>
    <n v="1"/>
    <n v="0.2"/>
    <n v="0.29249999999999987"/>
    <x v="1"/>
    <x v="1"/>
  </r>
  <r>
    <n v="204"/>
    <s v="US-2019-116701"/>
    <x v="94"/>
    <x v="91"/>
    <s v="Second Class"/>
    <s v="LC-17140"/>
    <s v="Logan Currie"/>
    <x v="0"/>
    <x v="0"/>
    <s v="Dallas"/>
    <x v="5"/>
    <n v="75220"/>
    <x v="2"/>
    <s v="OFF-AP-10003217"/>
    <x v="1"/>
    <x v="9"/>
    <s v="Eureka Sanitaire  Commercial Upright"/>
    <n v="66.283999999999992"/>
    <n v="2"/>
    <n v="0.8"/>
    <n v="-178.96680000000001"/>
    <x v="2"/>
    <x v="0"/>
  </r>
  <r>
    <n v="205"/>
    <s v="CA-2019-126382"/>
    <x v="95"/>
    <x v="92"/>
    <s v="Standard Class"/>
    <s v="HK-14890"/>
    <s v="Heather Kirkland"/>
    <x v="1"/>
    <x v="0"/>
    <s v="Franklin"/>
    <x v="18"/>
    <n v="37064"/>
    <x v="0"/>
    <s v="FUR-FU-10002960"/>
    <x v="0"/>
    <x v="5"/>
    <s v="Eldon 200 Class Desk Accessories, Burgundy"/>
    <n v="35.168000000000006"/>
    <n v="7"/>
    <n v="0.2"/>
    <n v="9.6712000000000025"/>
    <x v="0"/>
    <x v="0"/>
  </r>
  <r>
    <n v="206"/>
    <s v="CA-2019-108329"/>
    <x v="34"/>
    <x v="93"/>
    <s v="Standard Class"/>
    <s v="LE-16810"/>
    <s v="Laurel Elliston"/>
    <x v="0"/>
    <x v="0"/>
    <s v="Whittier"/>
    <x v="1"/>
    <n v="90604"/>
    <x v="1"/>
    <s v="TEC-PH-10001918"/>
    <x v="2"/>
    <x v="7"/>
    <s v="Nortel Business Series Terminal T7208 Digital phone"/>
    <n v="444.76800000000003"/>
    <n v="4"/>
    <n v="0.2"/>
    <n v="44.476800000000026"/>
    <x v="1"/>
    <x v="0"/>
  </r>
  <r>
    <n v="207"/>
    <s v="CA-2019-135860"/>
    <x v="96"/>
    <x v="94"/>
    <s v="Standard Class"/>
    <s v="JH-15985"/>
    <s v="Joseph Holt"/>
    <x v="0"/>
    <x v="0"/>
    <s v="Saginaw"/>
    <x v="12"/>
    <n v="48601"/>
    <x v="2"/>
    <s v="OFF-ST-10000642"/>
    <x v="1"/>
    <x v="4"/>
    <s v="Tennsco Lockers, Gray"/>
    <n v="83.92"/>
    <n v="4"/>
    <n v="0"/>
    <n v="5.8743999999999943"/>
    <x v="2"/>
    <x v="0"/>
  </r>
  <r>
    <n v="208"/>
    <s v="CA-2019-135860"/>
    <x v="96"/>
    <x v="94"/>
    <s v="Standard Class"/>
    <s v="JH-15985"/>
    <s v="Joseph Holt"/>
    <x v="0"/>
    <x v="0"/>
    <s v="Saginaw"/>
    <x v="12"/>
    <n v="48601"/>
    <x v="2"/>
    <s v="TEC-PH-10001700"/>
    <x v="2"/>
    <x v="7"/>
    <s v="Panasonic KX-TG6844B Expandable Digital Cordless Telephone"/>
    <n v="131.97999999999999"/>
    <n v="2"/>
    <n v="0"/>
    <n v="35.634600000000006"/>
    <x v="2"/>
    <x v="0"/>
  </r>
  <r>
    <n v="209"/>
    <s v="CA-2019-135860"/>
    <x v="96"/>
    <x v="94"/>
    <s v="Standard Class"/>
    <s v="JH-15985"/>
    <s v="Joseph Holt"/>
    <x v="0"/>
    <x v="0"/>
    <s v="Saginaw"/>
    <x v="12"/>
    <n v="48601"/>
    <x v="2"/>
    <s v="OFF-BI-10003274"/>
    <x v="1"/>
    <x v="8"/>
    <s v="Avery Durable Slant Ring Binders, No Labels"/>
    <n v="15.92"/>
    <n v="4"/>
    <n v="0"/>
    <n v="7.4824000000000002"/>
    <x v="2"/>
    <x v="0"/>
  </r>
  <r>
    <n v="210"/>
    <s v="CA-2019-135860"/>
    <x v="96"/>
    <x v="94"/>
    <s v="Standard Class"/>
    <s v="JH-15985"/>
    <s v="Joseph Holt"/>
    <x v="0"/>
    <x v="0"/>
    <s v="Saginaw"/>
    <x v="12"/>
    <n v="48601"/>
    <x v="2"/>
    <s v="OFF-FA-10000134"/>
    <x v="1"/>
    <x v="13"/>
    <s v="Advantus Push Pins, Aluminum Head"/>
    <n v="52.29"/>
    <n v="9"/>
    <n v="0"/>
    <n v="16.209899999999998"/>
    <x v="2"/>
    <x v="0"/>
  </r>
  <r>
    <n v="211"/>
    <s v="CA-2019-135860"/>
    <x v="96"/>
    <x v="94"/>
    <s v="Standard Class"/>
    <s v="JH-15985"/>
    <s v="Joseph Holt"/>
    <x v="0"/>
    <x v="0"/>
    <s v="Saginaw"/>
    <x v="12"/>
    <n v="48601"/>
    <x v="2"/>
    <s v="OFF-ST-10001522"/>
    <x v="1"/>
    <x v="4"/>
    <s v="Gould Plastics 18-Pocket Panel Bin, 34w x 5-1/4d x 20-1/2h"/>
    <n v="91.99"/>
    <n v="1"/>
    <n v="0"/>
    <n v="3.6795999999999935"/>
    <x v="2"/>
    <x v="0"/>
  </r>
  <r>
    <n v="212"/>
    <s v="CA-2017-101007"/>
    <x v="97"/>
    <x v="95"/>
    <s v="Second Class"/>
    <s v="MS-17980"/>
    <s v="Michael Stewart"/>
    <x v="1"/>
    <x v="0"/>
    <s v="Dallas"/>
    <x v="5"/>
    <n v="75220"/>
    <x v="2"/>
    <s v="TEC-AC-10001266"/>
    <x v="2"/>
    <x v="11"/>
    <s v="Memorex Micro Travel Drive 8 GB"/>
    <n v="20.8"/>
    <n v="2"/>
    <n v="0.2"/>
    <n v="6.4999999999999991"/>
    <x v="2"/>
    <x v="0"/>
  </r>
  <r>
    <n v="213"/>
    <s v="CA-2017-146262"/>
    <x v="98"/>
    <x v="96"/>
    <s v="Standard Class"/>
    <s v="VW-21775"/>
    <s v="Victoria Wilson"/>
    <x v="1"/>
    <x v="0"/>
    <s v="Medina"/>
    <x v="24"/>
    <n v="44256"/>
    <x v="3"/>
    <s v="OFF-LA-10004544"/>
    <x v="1"/>
    <x v="2"/>
    <s v="Avery 505"/>
    <n v="23.680000000000003"/>
    <n v="2"/>
    <n v="0.2"/>
    <n v="8.879999999999999"/>
    <x v="3"/>
    <x v="1"/>
  </r>
  <r>
    <n v="214"/>
    <s v="CA-2017-146262"/>
    <x v="98"/>
    <x v="96"/>
    <s v="Standard Class"/>
    <s v="VW-21775"/>
    <s v="Victoria Wilson"/>
    <x v="1"/>
    <x v="0"/>
    <s v="Medina"/>
    <x v="24"/>
    <n v="44256"/>
    <x v="3"/>
    <s v="FUR-BO-10004695"/>
    <x v="0"/>
    <x v="0"/>
    <s v="O'Sullivan 2-Door Barrister Bookcase in Odessa Pine"/>
    <n v="452.45"/>
    <n v="5"/>
    <n v="0.5"/>
    <n v="-244.32300000000006"/>
    <x v="3"/>
    <x v="1"/>
  </r>
  <r>
    <n v="215"/>
    <s v="CA-2017-146262"/>
    <x v="98"/>
    <x v="96"/>
    <s v="Standard Class"/>
    <s v="VW-21775"/>
    <s v="Victoria Wilson"/>
    <x v="1"/>
    <x v="0"/>
    <s v="Medina"/>
    <x v="24"/>
    <n v="44256"/>
    <x v="3"/>
    <s v="TEC-PH-10002844"/>
    <x v="2"/>
    <x v="7"/>
    <s v="Speck Products Candyshell Flip Case"/>
    <n v="62.981999999999999"/>
    <n v="3"/>
    <n v="0.4"/>
    <n v="-14.695800000000006"/>
    <x v="3"/>
    <x v="1"/>
  </r>
  <r>
    <n v="216"/>
    <s v="CA-2017-146262"/>
    <x v="98"/>
    <x v="96"/>
    <s v="Standard Class"/>
    <s v="VW-21775"/>
    <s v="Victoria Wilson"/>
    <x v="1"/>
    <x v="0"/>
    <s v="Medina"/>
    <x v="24"/>
    <n v="44256"/>
    <x v="3"/>
    <s v="TEC-MA-10000864"/>
    <x v="2"/>
    <x v="15"/>
    <s v="Cisco 9971 IP Video Phone Charcoal"/>
    <n v="1188.0000000000002"/>
    <n v="9"/>
    <n v="0.7"/>
    <n v="-950.40000000000009"/>
    <x v="3"/>
    <x v="1"/>
  </r>
  <r>
    <n v="217"/>
    <s v="CA-2017-146262"/>
    <x v="98"/>
    <x v="96"/>
    <s v="Standard Class"/>
    <s v="VW-21775"/>
    <s v="Victoria Wilson"/>
    <x v="1"/>
    <x v="0"/>
    <s v="Medina"/>
    <x v="24"/>
    <n v="44256"/>
    <x v="3"/>
    <s v="TEC-AC-10000109"/>
    <x v="2"/>
    <x v="11"/>
    <s v="Sony Micro Vault Click 16 GB USB 2.0 Flash Drive"/>
    <n v="89.584000000000003"/>
    <n v="2"/>
    <n v="0.2"/>
    <n v="4.4792000000000058"/>
    <x v="3"/>
    <x v="1"/>
  </r>
  <r>
    <n v="218"/>
    <s v="CA-2018-130162"/>
    <x v="99"/>
    <x v="97"/>
    <s v="Standard Class"/>
    <s v="JH-15910"/>
    <s v="Jonathan Howell"/>
    <x v="0"/>
    <x v="0"/>
    <s v="Los Angeles"/>
    <x v="1"/>
    <n v="90032"/>
    <x v="1"/>
    <s v="OFF-ST-10001328"/>
    <x v="1"/>
    <x v="4"/>
    <s v="Personal Filing Tote with Lid, Black/Gray"/>
    <n v="93.06"/>
    <n v="6"/>
    <n v="0"/>
    <n v="26.056800000000003"/>
    <x v="1"/>
    <x v="0"/>
  </r>
  <r>
    <n v="219"/>
    <s v="CA-2018-130162"/>
    <x v="99"/>
    <x v="97"/>
    <s v="Standard Class"/>
    <s v="JH-15910"/>
    <s v="Jonathan Howell"/>
    <x v="0"/>
    <x v="0"/>
    <s v="Los Angeles"/>
    <x v="1"/>
    <n v="90032"/>
    <x v="1"/>
    <s v="TEC-PH-10002563"/>
    <x v="2"/>
    <x v="7"/>
    <s v="Adtran 1202752G1"/>
    <n v="302.37599999999998"/>
    <n v="3"/>
    <n v="0.2"/>
    <n v="22.678200000000018"/>
    <x v="1"/>
    <x v="0"/>
  </r>
  <r>
    <n v="220"/>
    <s v="CA-2017-169397"/>
    <x v="100"/>
    <x v="98"/>
    <s v="First Class"/>
    <s v="JB-15925"/>
    <s v="Joni Blumstein"/>
    <x v="0"/>
    <x v="0"/>
    <s v="Dublin"/>
    <x v="24"/>
    <n v="43017"/>
    <x v="3"/>
    <s v="OFF-FA-10000585"/>
    <x v="1"/>
    <x v="13"/>
    <s v="OIC Bulk Pack Metal Binder Clips"/>
    <n v="5.5840000000000005"/>
    <n v="2"/>
    <n v="0.2"/>
    <n v="1.8147999999999997"/>
    <x v="3"/>
    <x v="1"/>
  </r>
  <r>
    <n v="221"/>
    <s v="CA-2017-169397"/>
    <x v="100"/>
    <x v="98"/>
    <s v="First Class"/>
    <s v="JB-15925"/>
    <s v="Joni Blumstein"/>
    <x v="0"/>
    <x v="0"/>
    <s v="Dublin"/>
    <x v="24"/>
    <n v="43017"/>
    <x v="3"/>
    <s v="OFF-PA-10004000"/>
    <x v="1"/>
    <x v="10"/>
    <s v="While You Were Out Pads, 50 per Pad, 4 x 5 1/4, Green Cycle"/>
    <n v="22.704000000000004"/>
    <n v="6"/>
    <n v="0.2"/>
    <n v="8.2302"/>
    <x v="3"/>
    <x v="1"/>
  </r>
  <r>
    <n v="222"/>
    <s v="CA-2017-169397"/>
    <x v="100"/>
    <x v="98"/>
    <s v="First Class"/>
    <s v="JB-15925"/>
    <s v="Joni Blumstein"/>
    <x v="0"/>
    <x v="0"/>
    <s v="Dublin"/>
    <x v="24"/>
    <n v="43017"/>
    <x v="3"/>
    <s v="OFF-BI-10002852"/>
    <x v="1"/>
    <x v="8"/>
    <s v="Ibico Standard Transparent Covers"/>
    <n v="19.776000000000003"/>
    <n v="4"/>
    <n v="0.7"/>
    <n v="-13.843199999999996"/>
    <x v="3"/>
    <x v="1"/>
  </r>
  <r>
    <n v="223"/>
    <s v="CA-2017-169397"/>
    <x v="100"/>
    <x v="98"/>
    <s v="First Class"/>
    <s v="JB-15925"/>
    <s v="Joni Blumstein"/>
    <x v="0"/>
    <x v="0"/>
    <s v="Dublin"/>
    <x v="24"/>
    <n v="43017"/>
    <x v="3"/>
    <s v="FUR-FU-10000087"/>
    <x v="0"/>
    <x v="5"/>
    <s v="Executive Impressions 14&quot; Two-Color Numerals Wall Clock"/>
    <n v="72.703999999999994"/>
    <n v="4"/>
    <n v="0.2"/>
    <n v="19.084800000000005"/>
    <x v="3"/>
    <x v="1"/>
  </r>
  <r>
    <n v="224"/>
    <s v="CA-2017-169397"/>
    <x v="100"/>
    <x v="98"/>
    <s v="First Class"/>
    <s v="JB-15925"/>
    <s v="Joni Blumstein"/>
    <x v="0"/>
    <x v="0"/>
    <s v="Dublin"/>
    <x v="24"/>
    <n v="43017"/>
    <x v="3"/>
    <s v="TEC-MA-10001148"/>
    <x v="2"/>
    <x v="15"/>
    <s v="Swingline SM12-08 MicroCut Jam Free Shredder"/>
    <n v="479.98800000000006"/>
    <n v="4"/>
    <n v="0.7"/>
    <n v="-383.99040000000002"/>
    <x v="3"/>
    <x v="1"/>
  </r>
  <r>
    <n v="225"/>
    <s v="CA-2017-169397"/>
    <x v="100"/>
    <x v="98"/>
    <s v="First Class"/>
    <s v="JB-15925"/>
    <s v="Joni Blumstein"/>
    <x v="0"/>
    <x v="0"/>
    <s v="Dublin"/>
    <x v="24"/>
    <n v="43017"/>
    <x v="3"/>
    <s v="OFF-AR-10001958"/>
    <x v="1"/>
    <x v="6"/>
    <s v="Stanley Bostitch Contemporary Electric Pencil Sharpeners"/>
    <n v="27.168000000000003"/>
    <n v="2"/>
    <n v="0.2"/>
    <n v="2.7168000000000001"/>
    <x v="3"/>
    <x v="1"/>
  </r>
  <r>
    <n v="226"/>
    <s v="CA-2017-163055"/>
    <x v="101"/>
    <x v="99"/>
    <s v="Standard Class"/>
    <s v="DS-13180"/>
    <s v="David Smith"/>
    <x v="1"/>
    <x v="0"/>
    <s v="Detroit"/>
    <x v="12"/>
    <n v="48227"/>
    <x v="2"/>
    <s v="OFF-AR-10001026"/>
    <x v="1"/>
    <x v="6"/>
    <s v="Sanford Uni-Blazer View Highlighters, Chisel Tip, Yellow"/>
    <n v="2.2000000000000002"/>
    <n v="1"/>
    <n v="0"/>
    <n v="0.96800000000000019"/>
    <x v="2"/>
    <x v="0"/>
  </r>
  <r>
    <n v="227"/>
    <s v="CA-2017-163055"/>
    <x v="101"/>
    <x v="99"/>
    <s v="Standard Class"/>
    <s v="DS-13180"/>
    <s v="David Smith"/>
    <x v="1"/>
    <x v="0"/>
    <s v="Detroit"/>
    <x v="12"/>
    <n v="48227"/>
    <x v="2"/>
    <s v="FUR-TA-10003748"/>
    <x v="0"/>
    <x v="3"/>
    <s v="Bevis 36 x 72 Conference Tables"/>
    <n v="622.44999999999993"/>
    <n v="5"/>
    <n v="0"/>
    <n v="136.93899999999999"/>
    <x v="2"/>
    <x v="0"/>
  </r>
  <r>
    <n v="228"/>
    <s v="CA-2017-163055"/>
    <x v="101"/>
    <x v="99"/>
    <s v="Standard Class"/>
    <s v="DS-13180"/>
    <s v="David Smith"/>
    <x v="1"/>
    <x v="0"/>
    <s v="Detroit"/>
    <x v="12"/>
    <n v="48227"/>
    <x v="2"/>
    <s v="OFF-ST-10002485"/>
    <x v="1"/>
    <x v="4"/>
    <s v="Rogers Deluxe File Chest"/>
    <n v="21.98"/>
    <n v="1"/>
    <n v="0"/>
    <n v="0.21979999999999933"/>
    <x v="2"/>
    <x v="0"/>
  </r>
  <r>
    <n v="229"/>
    <s v="US-2017-145436"/>
    <x v="102"/>
    <x v="100"/>
    <s v="Standard Class"/>
    <s v="VD-21670"/>
    <s v="Valerie Dominguez"/>
    <x v="0"/>
    <x v="0"/>
    <s v="Columbia"/>
    <x v="18"/>
    <n v="38401"/>
    <x v="0"/>
    <s v="FUR-CH-10004860"/>
    <x v="0"/>
    <x v="1"/>
    <s v="Global Low Back Tilter Chair"/>
    <n v="161.56800000000001"/>
    <n v="2"/>
    <n v="0.2"/>
    <n v="-28.274400000000021"/>
    <x v="0"/>
    <x v="0"/>
  </r>
  <r>
    <n v="230"/>
    <s v="US-2017-145436"/>
    <x v="102"/>
    <x v="100"/>
    <s v="Standard Class"/>
    <s v="VD-21670"/>
    <s v="Valerie Dominguez"/>
    <x v="0"/>
    <x v="0"/>
    <s v="Columbia"/>
    <x v="18"/>
    <n v="38401"/>
    <x v="0"/>
    <s v="FUR-CH-10004477"/>
    <x v="0"/>
    <x v="1"/>
    <s v="Global Push Button Manager's Chair, Indigo"/>
    <n v="389.69600000000003"/>
    <n v="8"/>
    <n v="0.2"/>
    <n v="43.840799999999973"/>
    <x v="0"/>
    <x v="0"/>
  </r>
  <r>
    <n v="231"/>
    <s v="US-2016-156216"/>
    <x v="103"/>
    <x v="101"/>
    <s v="Standard Class"/>
    <s v="EA-14035"/>
    <s v="Erin Ashbrook"/>
    <x v="1"/>
    <x v="0"/>
    <s v="Charlotte"/>
    <x v="3"/>
    <n v="28205"/>
    <x v="0"/>
    <s v="OFF-BI-10001679"/>
    <x v="1"/>
    <x v="8"/>
    <s v="GBC Instant Index System for Binding Systems"/>
    <n v="18.648000000000003"/>
    <n v="7"/>
    <n v="0.7"/>
    <n v="-12.431999999999999"/>
    <x v="0"/>
    <x v="0"/>
  </r>
  <r>
    <n v="232"/>
    <s v="US-2019-100930"/>
    <x v="104"/>
    <x v="102"/>
    <s v="Standard Class"/>
    <s v="CS-12400"/>
    <s v="Christopher Schild"/>
    <x v="2"/>
    <x v="0"/>
    <s v="Tampa"/>
    <x v="2"/>
    <n v="33614"/>
    <x v="0"/>
    <s v="FUR-TA-10001705"/>
    <x v="0"/>
    <x v="3"/>
    <s v="Bush Advantage Collection Round Conference Table"/>
    <n v="233.86"/>
    <n v="2"/>
    <n v="0.45"/>
    <n v="-102.04800000000003"/>
    <x v="0"/>
    <x v="0"/>
  </r>
  <r>
    <n v="233"/>
    <s v="US-2019-100930"/>
    <x v="104"/>
    <x v="102"/>
    <s v="Standard Class"/>
    <s v="CS-12400"/>
    <s v="Christopher Schild"/>
    <x v="2"/>
    <x v="0"/>
    <s v="Tampa"/>
    <x v="2"/>
    <n v="33614"/>
    <x v="0"/>
    <s v="FUR-TA-10003473"/>
    <x v="0"/>
    <x v="3"/>
    <s v="Bretford Rectangular Conference Table Tops"/>
    <n v="620.61450000000013"/>
    <n v="3"/>
    <n v="0.45"/>
    <n v="-248.24579999999992"/>
    <x v="0"/>
    <x v="0"/>
  </r>
  <r>
    <n v="234"/>
    <s v="US-2019-100930"/>
    <x v="104"/>
    <x v="102"/>
    <s v="Standard Class"/>
    <s v="CS-12400"/>
    <s v="Christopher Schild"/>
    <x v="2"/>
    <x v="0"/>
    <s v="Tampa"/>
    <x v="2"/>
    <n v="33614"/>
    <x v="0"/>
    <s v="OFF-BI-10001679"/>
    <x v="1"/>
    <x v="8"/>
    <s v="GBC Instant Index System for Binding Systems"/>
    <n v="5.3280000000000012"/>
    <n v="2"/>
    <n v="0.7"/>
    <n v="-3.5519999999999996"/>
    <x v="0"/>
    <x v="0"/>
  </r>
  <r>
    <n v="235"/>
    <s v="US-2019-100930"/>
    <x v="104"/>
    <x v="102"/>
    <s v="Standard Class"/>
    <s v="CS-12400"/>
    <s v="Christopher Schild"/>
    <x v="2"/>
    <x v="0"/>
    <s v="Tampa"/>
    <x v="2"/>
    <n v="33614"/>
    <x v="0"/>
    <s v="FUR-FU-10004017"/>
    <x v="0"/>
    <x v="5"/>
    <s v="Tenex Contemporary Contur Chairmats for Low and Medium Pile Carpet, Computer, 39&quot; x 49&quot;"/>
    <n v="258.072"/>
    <n v="3"/>
    <n v="0.2"/>
    <n v="0"/>
    <x v="0"/>
    <x v="0"/>
  </r>
  <r>
    <n v="236"/>
    <s v="US-2019-100930"/>
    <x v="104"/>
    <x v="102"/>
    <s v="Standard Class"/>
    <s v="CS-12400"/>
    <s v="Christopher Schild"/>
    <x v="2"/>
    <x v="0"/>
    <s v="Tampa"/>
    <x v="2"/>
    <n v="33614"/>
    <x v="0"/>
    <s v="TEC-AC-10003832"/>
    <x v="2"/>
    <x v="11"/>
    <s v="Logitech P710e Mobile Speakerphone"/>
    <n v="617.97600000000011"/>
    <n v="3"/>
    <n v="0.2"/>
    <n v="-7.724700000000098"/>
    <x v="0"/>
    <x v="0"/>
  </r>
  <r>
    <n v="237"/>
    <s v="CA-2019-160514"/>
    <x v="105"/>
    <x v="38"/>
    <s v="Standard Class"/>
    <s v="DB-13120"/>
    <s v="David Bremer"/>
    <x v="1"/>
    <x v="0"/>
    <s v="Santa Clara"/>
    <x v="1"/>
    <n v="95051"/>
    <x v="1"/>
    <s v="OFF-PA-10002479"/>
    <x v="1"/>
    <x v="10"/>
    <s v="Xerox 4200 Series MultiUse Premium Copy Paper (20Lb. and 84 Bright)"/>
    <n v="10.56"/>
    <n v="2"/>
    <n v="0"/>
    <n v="4.7519999999999998"/>
    <x v="1"/>
    <x v="0"/>
  </r>
  <r>
    <n v="238"/>
    <s v="CA-2018-157749"/>
    <x v="30"/>
    <x v="103"/>
    <s v="Second Class"/>
    <s v="KL-16645"/>
    <s v="Ken Lonsdale"/>
    <x v="0"/>
    <x v="0"/>
    <s v="Chicago"/>
    <x v="10"/>
    <n v="60610"/>
    <x v="2"/>
    <s v="OFF-PA-10003349"/>
    <x v="1"/>
    <x v="10"/>
    <s v="Xerox 1957"/>
    <n v="25.920000000000005"/>
    <n v="5"/>
    <n v="0.2"/>
    <n v="9.3960000000000008"/>
    <x v="2"/>
    <x v="0"/>
  </r>
  <r>
    <n v="239"/>
    <s v="CA-2018-157749"/>
    <x v="30"/>
    <x v="103"/>
    <s v="Second Class"/>
    <s v="KL-16645"/>
    <s v="Ken Lonsdale"/>
    <x v="0"/>
    <x v="0"/>
    <s v="Chicago"/>
    <x v="10"/>
    <n v="60610"/>
    <x v="2"/>
    <s v="FUR-FU-10000576"/>
    <x v="0"/>
    <x v="5"/>
    <s v="Luxo Professional Fluorescent Magnifier Lamp with Clamp-Mount Base"/>
    <n v="419.68000000000006"/>
    <n v="5"/>
    <n v="0.6"/>
    <n v="-356.72799999999995"/>
    <x v="2"/>
    <x v="0"/>
  </r>
  <r>
    <n v="240"/>
    <s v="CA-2018-157749"/>
    <x v="30"/>
    <x v="103"/>
    <s v="Second Class"/>
    <s v="KL-16645"/>
    <s v="Ken Lonsdale"/>
    <x v="0"/>
    <x v="0"/>
    <s v="Chicago"/>
    <x v="10"/>
    <n v="60610"/>
    <x v="2"/>
    <s v="FUR-FU-10004351"/>
    <x v="0"/>
    <x v="5"/>
    <s v="Staple-based wall hangings"/>
    <n v="11.688000000000001"/>
    <n v="3"/>
    <n v="0.6"/>
    <n v="-4.6751999999999985"/>
    <x v="2"/>
    <x v="0"/>
  </r>
  <r>
    <n v="241"/>
    <s v="CA-2018-157749"/>
    <x v="30"/>
    <x v="103"/>
    <s v="Second Class"/>
    <s v="KL-16645"/>
    <s v="Ken Lonsdale"/>
    <x v="0"/>
    <x v="0"/>
    <s v="Chicago"/>
    <x v="10"/>
    <n v="60610"/>
    <x v="2"/>
    <s v="TEC-PH-10000011"/>
    <x v="2"/>
    <x v="7"/>
    <s v="PureGear Roll-On Screen Protector"/>
    <n v="31.983999999999998"/>
    <n v="2"/>
    <n v="0.2"/>
    <n v="11.194399999999998"/>
    <x v="2"/>
    <x v="0"/>
  </r>
  <r>
    <n v="242"/>
    <s v="CA-2018-157749"/>
    <x v="30"/>
    <x v="103"/>
    <s v="Second Class"/>
    <s v="KL-16645"/>
    <s v="Ken Lonsdale"/>
    <x v="0"/>
    <x v="0"/>
    <s v="Chicago"/>
    <x v="10"/>
    <n v="60610"/>
    <x v="2"/>
    <s v="FUR-TA-10002607"/>
    <x v="0"/>
    <x v="3"/>
    <s v="KI Conference Tables"/>
    <n v="177.22499999999999"/>
    <n v="5"/>
    <n v="0.5"/>
    <n v="-120.51299999999998"/>
    <x v="2"/>
    <x v="0"/>
  </r>
  <r>
    <n v="243"/>
    <s v="CA-2018-157749"/>
    <x v="30"/>
    <x v="103"/>
    <s v="Second Class"/>
    <s v="KL-16645"/>
    <s v="Ken Lonsdale"/>
    <x v="0"/>
    <x v="0"/>
    <s v="Chicago"/>
    <x v="10"/>
    <n v="60610"/>
    <x v="2"/>
    <s v="FUR-FU-10002505"/>
    <x v="0"/>
    <x v="5"/>
    <s v="Eldon 100 Class Desk Accessories"/>
    <n v="4.0440000000000005"/>
    <n v="3"/>
    <n v="0.6"/>
    <n v="-2.8307999999999995"/>
    <x v="2"/>
    <x v="0"/>
  </r>
  <r>
    <n v="244"/>
    <s v="CA-2018-157749"/>
    <x v="30"/>
    <x v="103"/>
    <s v="Second Class"/>
    <s v="KL-16645"/>
    <s v="Ken Lonsdale"/>
    <x v="0"/>
    <x v="0"/>
    <s v="Chicago"/>
    <x v="10"/>
    <n v="60610"/>
    <x v="2"/>
    <s v="OFF-AR-10004685"/>
    <x v="1"/>
    <x v="6"/>
    <s v="Binney &amp; Smith Crayola Metallic Colored Pencils, 8-Color Set"/>
    <n v="7.4080000000000004"/>
    <n v="2"/>
    <n v="0.2"/>
    <n v="1.2037999999999995"/>
    <x v="2"/>
    <x v="0"/>
  </r>
  <r>
    <n v="245"/>
    <s v="CA-2016-131926"/>
    <x v="106"/>
    <x v="104"/>
    <s v="Second Class"/>
    <s v="DW-13480"/>
    <s v="Dianna Wilson"/>
    <x v="2"/>
    <x v="0"/>
    <s v="Lakeville"/>
    <x v="11"/>
    <n v="55044"/>
    <x v="2"/>
    <s v="FUR-CH-10004063"/>
    <x v="0"/>
    <x v="1"/>
    <s v="Global Deluxe High-Back Manager's Chair"/>
    <n v="2001.8600000000001"/>
    <n v="7"/>
    <n v="0"/>
    <n v="580.53939999999989"/>
    <x v="2"/>
    <x v="0"/>
  </r>
  <r>
    <n v="246"/>
    <s v="CA-2016-131926"/>
    <x v="106"/>
    <x v="104"/>
    <s v="Second Class"/>
    <s v="DW-13480"/>
    <s v="Dianna Wilson"/>
    <x v="2"/>
    <x v="0"/>
    <s v="Lakeville"/>
    <x v="11"/>
    <n v="55044"/>
    <x v="2"/>
    <s v="OFF-ST-10002276"/>
    <x v="1"/>
    <x v="4"/>
    <s v="Safco Steel Mobile File Cart"/>
    <n v="166.72"/>
    <n v="2"/>
    <n v="0"/>
    <n v="41.680000000000007"/>
    <x v="2"/>
    <x v="0"/>
  </r>
  <r>
    <n v="247"/>
    <s v="CA-2016-131926"/>
    <x v="106"/>
    <x v="104"/>
    <s v="Second Class"/>
    <s v="DW-13480"/>
    <s v="Dianna Wilson"/>
    <x v="2"/>
    <x v="0"/>
    <s v="Lakeville"/>
    <x v="11"/>
    <n v="55044"/>
    <x v="2"/>
    <s v="OFF-PA-10004082"/>
    <x v="1"/>
    <x v="10"/>
    <s v="Adams Telephone Message Book w/Frequently-Called Numbers Space, 400 Messages per Book"/>
    <n v="47.88"/>
    <n v="6"/>
    <n v="0"/>
    <n v="23.94"/>
    <x v="2"/>
    <x v="0"/>
  </r>
  <r>
    <n v="248"/>
    <s v="CA-2016-131926"/>
    <x v="106"/>
    <x v="104"/>
    <s v="Second Class"/>
    <s v="DW-13480"/>
    <s v="Dianna Wilson"/>
    <x v="2"/>
    <x v="0"/>
    <s v="Lakeville"/>
    <x v="11"/>
    <n v="55044"/>
    <x v="2"/>
    <s v="OFF-AP-10002945"/>
    <x v="1"/>
    <x v="9"/>
    <s v="Honeywell Enviracaire Portable HEPA Air Cleaner for 17' x 22' Room"/>
    <n v="1503.25"/>
    <n v="5"/>
    <n v="0"/>
    <n v="496.07249999999993"/>
    <x v="2"/>
    <x v="0"/>
  </r>
  <r>
    <n v="249"/>
    <s v="CA-2016-131926"/>
    <x v="106"/>
    <x v="104"/>
    <s v="Second Class"/>
    <s v="DW-13480"/>
    <s v="Dianna Wilson"/>
    <x v="2"/>
    <x v="0"/>
    <s v="Lakeville"/>
    <x v="11"/>
    <n v="55044"/>
    <x v="2"/>
    <s v="OFF-PA-10000061"/>
    <x v="1"/>
    <x v="10"/>
    <s v="Xerox 205"/>
    <n v="25.92"/>
    <n v="4"/>
    <n v="0"/>
    <n v="12.441600000000001"/>
    <x v="2"/>
    <x v="0"/>
  </r>
  <r>
    <n v="250"/>
    <s v="CA-2018-154739"/>
    <x v="107"/>
    <x v="105"/>
    <s v="Second Class"/>
    <s v="LH-17155"/>
    <s v="Logan Haushalter"/>
    <x v="0"/>
    <x v="0"/>
    <s v="San Francisco"/>
    <x v="1"/>
    <n v="94109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251"/>
    <s v="CA-2018-145625"/>
    <x v="108"/>
    <x v="106"/>
    <s v="Standard Class"/>
    <s v="KC-16540"/>
    <s v="Kelly Collister"/>
    <x v="0"/>
    <x v="0"/>
    <s v="San Diego"/>
    <x v="1"/>
    <n v="92037"/>
    <x v="1"/>
    <s v="OFF-PA-10004569"/>
    <x v="1"/>
    <x v="10"/>
    <s v="Wirebound Message Books, Two 4 1/4&quot; x 5&quot; Forms per Page"/>
    <n v="7.61"/>
    <n v="1"/>
    <n v="0"/>
    <n v="3.5766999999999998"/>
    <x v="1"/>
    <x v="0"/>
  </r>
  <r>
    <n v="252"/>
    <s v="CA-2018-145625"/>
    <x v="108"/>
    <x v="106"/>
    <s v="Standard Class"/>
    <s v="KC-16540"/>
    <s v="Kelly Collister"/>
    <x v="0"/>
    <x v="0"/>
    <s v="San Diego"/>
    <x v="1"/>
    <n v="92037"/>
    <x v="1"/>
    <s v="TEC-AC-10003832"/>
    <x v="2"/>
    <x v="11"/>
    <s v="Logitech P710e Mobile Speakerphone"/>
    <n v="3347.37"/>
    <n v="13"/>
    <n v="0"/>
    <n v="636.0002999999997"/>
    <x v="1"/>
    <x v="0"/>
  </r>
  <r>
    <n v="253"/>
    <s v="CA-2018-146941"/>
    <x v="107"/>
    <x v="10"/>
    <s v="First Class"/>
    <s v="DL-13315"/>
    <s v="Delfina Latchford"/>
    <x v="0"/>
    <x v="0"/>
    <s v="New York City"/>
    <x v="15"/>
    <n v="10024"/>
    <x v="3"/>
    <s v="OFF-ST-10001228"/>
    <x v="1"/>
    <x v="4"/>
    <s v="Fellowes Personal Hanging Folder Files, Navy"/>
    <n v="80.58"/>
    <n v="6"/>
    <n v="0"/>
    <n v="22.562400000000004"/>
    <x v="3"/>
    <x v="0"/>
  </r>
  <r>
    <n v="254"/>
    <s v="CA-2018-146941"/>
    <x v="107"/>
    <x v="10"/>
    <s v="First Class"/>
    <s v="DL-13315"/>
    <s v="Delfina Latchford"/>
    <x v="0"/>
    <x v="0"/>
    <s v="New York City"/>
    <x v="15"/>
    <n v="10024"/>
    <x v="3"/>
    <s v="OFF-EN-10003296"/>
    <x v="1"/>
    <x v="12"/>
    <s v="Tyvek Side-Opening Peel &amp; Seel Expanding Envelopes"/>
    <n v="361.92"/>
    <n v="4"/>
    <n v="0"/>
    <n v="162.864"/>
    <x v="3"/>
    <x v="0"/>
  </r>
  <r>
    <n v="255"/>
    <s v="US-2017-159982"/>
    <x v="109"/>
    <x v="107"/>
    <s v="Standard Class"/>
    <s v="DR-12880"/>
    <s v="Dan Reichenbach"/>
    <x v="1"/>
    <x v="0"/>
    <s v="Chicago"/>
    <x v="10"/>
    <n v="60623"/>
    <x v="2"/>
    <s v="FUR-FU-10002505"/>
    <x v="0"/>
    <x v="5"/>
    <s v="Eldon 100 Class Desk Accessories"/>
    <n v="12.132000000000001"/>
    <n v="9"/>
    <n v="0.6"/>
    <n v="-8.4923999999999982"/>
    <x v="2"/>
    <x v="0"/>
  </r>
  <r>
    <n v="256"/>
    <s v="US-2017-159982"/>
    <x v="109"/>
    <x v="107"/>
    <s v="Standard Class"/>
    <s v="DR-12880"/>
    <s v="Dan Reichenbach"/>
    <x v="1"/>
    <x v="0"/>
    <s v="Chicago"/>
    <x v="10"/>
    <n v="60623"/>
    <x v="2"/>
    <s v="OFF-ST-10004804"/>
    <x v="1"/>
    <x v="4"/>
    <s v="Belkin 19&quot; Vented Equipment Shelf, Black"/>
    <n v="82.367999999999995"/>
    <n v="2"/>
    <n v="0.2"/>
    <n v="-19.562399999999997"/>
    <x v="2"/>
    <x v="0"/>
  </r>
  <r>
    <n v="257"/>
    <s v="US-2017-159982"/>
    <x v="109"/>
    <x v="107"/>
    <s v="Standard Class"/>
    <s v="DR-12880"/>
    <s v="Dan Reichenbach"/>
    <x v="1"/>
    <x v="0"/>
    <s v="Chicago"/>
    <x v="10"/>
    <n v="60623"/>
    <x v="2"/>
    <s v="OFF-ST-10001590"/>
    <x v="1"/>
    <x v="4"/>
    <s v="Tenex Personal Project File with Scoop Front Design, Black"/>
    <n v="53.92"/>
    <n v="5"/>
    <n v="0.2"/>
    <n v="4.0439999999999969"/>
    <x v="2"/>
    <x v="0"/>
  </r>
  <r>
    <n v="258"/>
    <s v="US-2017-159982"/>
    <x v="109"/>
    <x v="107"/>
    <s v="Standard Class"/>
    <s v="DR-12880"/>
    <s v="Dan Reichenbach"/>
    <x v="1"/>
    <x v="0"/>
    <s v="Chicago"/>
    <x v="10"/>
    <n v="60623"/>
    <x v="2"/>
    <s v="TEC-PH-10001580"/>
    <x v="2"/>
    <x v="7"/>
    <s v="Logitech Mobile Speakerphone P710e - speaker phone"/>
    <n v="647.904"/>
    <n v="6"/>
    <n v="0.2"/>
    <n v="56.691599999999966"/>
    <x v="2"/>
    <x v="0"/>
  </r>
  <r>
    <n v="259"/>
    <s v="CA-2019-163139"/>
    <x v="96"/>
    <x v="108"/>
    <s v="Second Class"/>
    <s v="CC-12670"/>
    <s v="Craig Carreira"/>
    <x v="0"/>
    <x v="0"/>
    <s v="New York City"/>
    <x v="15"/>
    <n v="10009"/>
    <x v="3"/>
    <s v="TEC-AC-10000290"/>
    <x v="2"/>
    <x v="11"/>
    <s v="Sabrent 4-Port USB 2.0 Hub"/>
    <n v="20.37"/>
    <n v="3"/>
    <n v="0"/>
    <n v="6.9258000000000006"/>
    <x v="3"/>
    <x v="0"/>
  </r>
  <r>
    <n v="260"/>
    <s v="CA-2019-163139"/>
    <x v="96"/>
    <x v="108"/>
    <s v="Second Class"/>
    <s v="CC-12670"/>
    <s v="Craig Carreira"/>
    <x v="0"/>
    <x v="0"/>
    <s v="New York City"/>
    <x v="15"/>
    <n v="10009"/>
    <x v="3"/>
    <s v="OFF-ST-10002790"/>
    <x v="1"/>
    <x v="4"/>
    <s v="Safco Industrial Shelving"/>
    <n v="221.54999999999998"/>
    <n v="3"/>
    <n v="0"/>
    <n v="6.6465000000000174"/>
    <x v="3"/>
    <x v="0"/>
  </r>
  <r>
    <n v="261"/>
    <s v="CA-2019-163139"/>
    <x v="96"/>
    <x v="108"/>
    <s v="Second Class"/>
    <s v="CC-12670"/>
    <s v="Craig Carreira"/>
    <x v="0"/>
    <x v="0"/>
    <s v="New York City"/>
    <x v="15"/>
    <n v="10009"/>
    <x v="3"/>
    <s v="OFF-BI-10003460"/>
    <x v="1"/>
    <x v="8"/>
    <s v="Acco 3-Hole Punch"/>
    <n v="17.52"/>
    <n v="5"/>
    <n v="0.2"/>
    <n v="6.1319999999999988"/>
    <x v="3"/>
    <x v="0"/>
  </r>
  <r>
    <n v="262"/>
    <s v="US-2019-155299"/>
    <x v="110"/>
    <x v="109"/>
    <s v="Standard Class"/>
    <s v="Dl-13600"/>
    <s v="Dorris liebe"/>
    <x v="1"/>
    <x v="0"/>
    <s v="Pasadena"/>
    <x v="5"/>
    <n v="77506"/>
    <x v="2"/>
    <s v="OFF-AP-10002203"/>
    <x v="1"/>
    <x v="9"/>
    <s v="Eureka Disposable Bags for Sanitaire Vibra Groomer I Upright Vac"/>
    <n v="1.6239999999999994"/>
    <n v="2"/>
    <n v="0.8"/>
    <n v="-4.4660000000000002"/>
    <x v="2"/>
    <x v="0"/>
  </r>
  <r>
    <n v="263"/>
    <s v="US-2016-106992"/>
    <x v="111"/>
    <x v="110"/>
    <s v="Second Class"/>
    <s v="SB-20290"/>
    <s v="Sean Braxton"/>
    <x v="1"/>
    <x v="0"/>
    <s v="Houston"/>
    <x v="5"/>
    <n v="77036"/>
    <x v="2"/>
    <s v="TEC-MA-10000822"/>
    <x v="2"/>
    <x v="15"/>
    <s v="Lexmark MX611dhe Monochrome Laser Printer"/>
    <n v="3059.982"/>
    <n v="3"/>
    <n v="0.4"/>
    <n v="-509.99700000000075"/>
    <x v="2"/>
    <x v="0"/>
  </r>
  <r>
    <n v="264"/>
    <s v="US-2016-106992"/>
    <x v="111"/>
    <x v="110"/>
    <s v="Second Class"/>
    <s v="SB-20290"/>
    <s v="Sean Braxton"/>
    <x v="1"/>
    <x v="0"/>
    <s v="Houston"/>
    <x v="5"/>
    <n v="77036"/>
    <x v="2"/>
    <s v="TEC-MA-10003353"/>
    <x v="2"/>
    <x v="15"/>
    <s v="Xerox WorkCentre 6505DN Laser Multifunction Printer"/>
    <n v="2519.9579999999996"/>
    <n v="7"/>
    <n v="0.4"/>
    <n v="-251.99579999999992"/>
    <x v="2"/>
    <x v="0"/>
  </r>
  <r>
    <n v="265"/>
    <s v="CA-2018-125318"/>
    <x v="112"/>
    <x v="111"/>
    <s v="Standard Class"/>
    <s v="RC-19825"/>
    <s v="Roy Collins"/>
    <x v="0"/>
    <x v="0"/>
    <s v="Chicago"/>
    <x v="10"/>
    <n v="60610"/>
    <x v="2"/>
    <s v="TEC-PH-10001433"/>
    <x v="2"/>
    <x v="7"/>
    <s v="Cisco Small Business SPA 502G VoIP phone"/>
    <n v="328.22399999999999"/>
    <n v="4"/>
    <n v="0.2"/>
    <n v="28.7196"/>
    <x v="2"/>
    <x v="0"/>
  </r>
  <r>
    <n v="266"/>
    <s v="CA-2017-155040"/>
    <x v="113"/>
    <x v="112"/>
    <s v="Standard Class"/>
    <s v="AH-10210"/>
    <s v="Alan Hwang"/>
    <x v="0"/>
    <x v="0"/>
    <s v="Brentwood"/>
    <x v="1"/>
    <n v="94513"/>
    <x v="1"/>
    <s v="TEC-AC-10004469"/>
    <x v="2"/>
    <x v="11"/>
    <s v="Microsoft Sculpt Comfort Mouse"/>
    <n v="79.900000000000006"/>
    <n v="2"/>
    <n v="0"/>
    <n v="35.156000000000006"/>
    <x v="1"/>
    <x v="0"/>
  </r>
  <r>
    <n v="267"/>
    <s v="CA-2019-136826"/>
    <x v="114"/>
    <x v="46"/>
    <s v="Standard Class"/>
    <s v="CB-12535"/>
    <s v="Claudia Bergmann"/>
    <x v="1"/>
    <x v="0"/>
    <s v="Chapel Hill"/>
    <x v="3"/>
    <n v="27514"/>
    <x v="0"/>
    <s v="OFF-AR-10003602"/>
    <x v="1"/>
    <x v="6"/>
    <s v="Quartet Omega Colored Chalk, 12/Pack"/>
    <n v="14.015999999999998"/>
    <n v="3"/>
    <n v="0.2"/>
    <n v="4.7303999999999995"/>
    <x v="0"/>
    <x v="0"/>
  </r>
  <r>
    <n v="268"/>
    <s v="CA-2018-111010"/>
    <x v="115"/>
    <x v="113"/>
    <s v="Standard Class"/>
    <s v="PG-18895"/>
    <s v="Paul Gonzalez"/>
    <x v="0"/>
    <x v="0"/>
    <s v="Morristown"/>
    <x v="30"/>
    <n v="7960"/>
    <x v="3"/>
    <s v="OFF-FA-10003472"/>
    <x v="1"/>
    <x v="13"/>
    <s v="Bagged Rubber Bands"/>
    <n v="7.5600000000000005"/>
    <n v="6"/>
    <n v="0"/>
    <n v="0.3024"/>
    <x v="3"/>
    <x v="0"/>
  </r>
  <r>
    <n v="269"/>
    <s v="US-2019-145366"/>
    <x v="34"/>
    <x v="114"/>
    <s v="Standard Class"/>
    <s v="CA-12310"/>
    <s v="Christine Abelman"/>
    <x v="1"/>
    <x v="0"/>
    <s v="Cincinnati"/>
    <x v="24"/>
    <n v="45231"/>
    <x v="3"/>
    <s v="OFF-ST-10004180"/>
    <x v="1"/>
    <x v="4"/>
    <s v="Safco Commercial Shelving"/>
    <n v="37.207999999999998"/>
    <n v="1"/>
    <n v="0.2"/>
    <n v="-7.4416000000000011"/>
    <x v="3"/>
    <x v="0"/>
  </r>
  <r>
    <n v="270"/>
    <s v="US-2019-145366"/>
    <x v="34"/>
    <x v="114"/>
    <s v="Standard Class"/>
    <s v="CA-12310"/>
    <s v="Christine Abelman"/>
    <x v="1"/>
    <x v="0"/>
    <s v="Cincinnati"/>
    <x v="24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271"/>
    <s v="CA-2019-163979"/>
    <x v="116"/>
    <x v="115"/>
    <s v="Second Class"/>
    <s v="KH-16690"/>
    <s v="Kristen Hastings"/>
    <x v="1"/>
    <x v="0"/>
    <s v="San Francisco"/>
    <x v="1"/>
    <n v="94110"/>
    <x v="1"/>
    <s v="OFF-ST-10003208"/>
    <x v="1"/>
    <x v="4"/>
    <s v="Adjustable Depth Letter/Legal Cart"/>
    <n v="725.84"/>
    <n v="4"/>
    <n v="0"/>
    <n v="210.4935999999999"/>
    <x v="1"/>
    <x v="0"/>
  </r>
  <r>
    <n v="272"/>
    <s v="CA-2017-155334"/>
    <x v="117"/>
    <x v="116"/>
    <s v="First Class"/>
    <s v="HA-14920"/>
    <s v="Helen Andreada"/>
    <x v="0"/>
    <x v="0"/>
    <s v="San Francisco"/>
    <x v="1"/>
    <n v="94109"/>
    <x v="1"/>
    <s v="TEC-AC-10003628"/>
    <x v="2"/>
    <x v="11"/>
    <s v="Logitech 910-002974 M325 Wireless Mouse for Web Scrolling"/>
    <n v="209.92999999999998"/>
    <n v="7"/>
    <n v="0"/>
    <n v="92.369200000000021"/>
    <x v="1"/>
    <x v="0"/>
  </r>
  <r>
    <n v="273"/>
    <s v="CA-2017-155334"/>
    <x v="117"/>
    <x v="116"/>
    <s v="First Class"/>
    <s v="HA-14920"/>
    <s v="Helen Andreada"/>
    <x v="0"/>
    <x v="0"/>
    <s v="San Francisco"/>
    <x v="1"/>
    <n v="94109"/>
    <x v="1"/>
    <s v="FUR-FU-10003274"/>
    <x v="0"/>
    <x v="5"/>
    <s v="Regeneration Desk Collection"/>
    <n v="5.28"/>
    <n v="3"/>
    <n v="0"/>
    <n v="2.3232000000000004"/>
    <x v="1"/>
    <x v="0"/>
  </r>
  <r>
    <n v="274"/>
    <s v="CA-2017-155334"/>
    <x v="117"/>
    <x v="116"/>
    <s v="First Class"/>
    <s v="HA-14920"/>
    <s v="Helen Andreada"/>
    <x v="0"/>
    <x v="0"/>
    <s v="San Francisco"/>
    <x v="1"/>
    <n v="94109"/>
    <x v="1"/>
    <s v="OFF-BI-10002557"/>
    <x v="1"/>
    <x v="8"/>
    <s v="Presstex Flexible Ring Binders"/>
    <n v="10.92"/>
    <n v="3"/>
    <n v="0.2"/>
    <n v="4.0949999999999989"/>
    <x v="1"/>
    <x v="0"/>
  </r>
  <r>
    <n v="275"/>
    <s v="CA-2019-118136"/>
    <x v="118"/>
    <x v="31"/>
    <s v="First Class"/>
    <s v="BB-10990"/>
    <s v="Barry Blumstein"/>
    <x v="1"/>
    <x v="0"/>
    <s v="Inglewood"/>
    <x v="1"/>
    <n v="90301"/>
    <x v="1"/>
    <s v="OFF-PA-10002615"/>
    <x v="1"/>
    <x v="10"/>
    <s v="Ampad Gold Fibre Wirebound Steno Books, 6&quot; x 9&quot;, Gregg Ruled"/>
    <n v="8.82"/>
    <n v="2"/>
    <n v="0"/>
    <n v="4.0571999999999999"/>
    <x v="1"/>
    <x v="0"/>
  </r>
  <r>
    <n v="276"/>
    <s v="CA-2019-118136"/>
    <x v="118"/>
    <x v="31"/>
    <s v="First Class"/>
    <s v="BB-10990"/>
    <s v="Barry Blumstein"/>
    <x v="1"/>
    <x v="0"/>
    <s v="Inglewood"/>
    <x v="1"/>
    <n v="90301"/>
    <x v="1"/>
    <s v="OFF-AR-10001427"/>
    <x v="1"/>
    <x v="6"/>
    <s v="Newell 330"/>
    <n v="5.98"/>
    <n v="1"/>
    <n v="0"/>
    <n v="1.5548000000000002"/>
    <x v="1"/>
    <x v="0"/>
  </r>
  <r>
    <n v="277"/>
    <s v="CA-2019-132976"/>
    <x v="119"/>
    <x v="117"/>
    <s v="Standard Class"/>
    <s v="AG-10495"/>
    <s v="Andrew Gjertsen"/>
    <x v="1"/>
    <x v="0"/>
    <s v="Philadelphia"/>
    <x v="9"/>
    <n v="19140"/>
    <x v="3"/>
    <s v="OFF-PA-10000673"/>
    <x v="1"/>
    <x v="10"/>
    <s v="Post-it “Important Message” Note Pad, Neon Colors, 50 Sheets/Pad"/>
    <n v="11.648000000000001"/>
    <n v="2"/>
    <n v="0.2"/>
    <n v="4.0768000000000004"/>
    <x v="3"/>
    <x v="0"/>
  </r>
  <r>
    <n v="278"/>
    <s v="CA-2019-132976"/>
    <x v="119"/>
    <x v="117"/>
    <s v="Standard Class"/>
    <s v="AG-10495"/>
    <s v="Andrew Gjertsen"/>
    <x v="1"/>
    <x v="0"/>
    <s v="Philadelphia"/>
    <x v="9"/>
    <n v="19140"/>
    <x v="3"/>
    <s v="OFF-PA-10004470"/>
    <x v="1"/>
    <x v="10"/>
    <s v="Adams Write n' Stick Phone Message Book, 11&quot; X 5 1/4&quot;, 200 Messages"/>
    <n v="18.175999999999998"/>
    <n v="4"/>
    <n v="0.2"/>
    <n v="5.9071999999999987"/>
    <x v="3"/>
    <x v="0"/>
  </r>
  <r>
    <n v="279"/>
    <s v="CA-2019-132976"/>
    <x v="119"/>
    <x v="117"/>
    <s v="Standard Class"/>
    <s v="AG-10495"/>
    <s v="Andrew Gjertsen"/>
    <x v="1"/>
    <x v="0"/>
    <s v="Philadelphia"/>
    <x v="9"/>
    <n v="19140"/>
    <x v="3"/>
    <s v="OFF-ST-10000876"/>
    <x v="1"/>
    <x v="4"/>
    <s v="Eldon Simplefile Box Office"/>
    <n v="59.712000000000003"/>
    <n v="6"/>
    <n v="0.2"/>
    <n v="5.9711999999999996"/>
    <x v="3"/>
    <x v="0"/>
  </r>
  <r>
    <n v="280"/>
    <s v="CA-2019-132976"/>
    <x v="119"/>
    <x v="117"/>
    <s v="Standard Class"/>
    <s v="AG-10495"/>
    <s v="Andrew Gjertsen"/>
    <x v="1"/>
    <x v="0"/>
    <s v="Philadelphia"/>
    <x v="9"/>
    <n v="19140"/>
    <x v="3"/>
    <s v="OFF-LA-10002043"/>
    <x v="1"/>
    <x v="2"/>
    <s v="Avery 489"/>
    <n v="24.839999999999996"/>
    <n v="3"/>
    <n v="0.2"/>
    <n v="8.6940000000000008"/>
    <x v="3"/>
    <x v="0"/>
  </r>
  <r>
    <n v="281"/>
    <s v="US-2017-161991"/>
    <x v="120"/>
    <x v="118"/>
    <s v="Second Class"/>
    <s v="SC-20725"/>
    <s v="Steven Cartwright"/>
    <x v="0"/>
    <x v="0"/>
    <s v="Houston"/>
    <x v="5"/>
    <n v="77070"/>
    <x v="2"/>
    <s v="OFF-BI-10004967"/>
    <x v="1"/>
    <x v="8"/>
    <s v="Round Ring Binders"/>
    <n v="2.0799999999999996"/>
    <n v="5"/>
    <n v="0.8"/>
    <n v="-3.4320000000000004"/>
    <x v="2"/>
    <x v="0"/>
  </r>
  <r>
    <n v="282"/>
    <s v="US-2017-161991"/>
    <x v="120"/>
    <x v="118"/>
    <s v="Second Class"/>
    <s v="SC-20725"/>
    <s v="Steven Cartwright"/>
    <x v="0"/>
    <x v="0"/>
    <s v="Houston"/>
    <x v="5"/>
    <n v="77070"/>
    <x v="2"/>
    <s v="TEC-PH-10001760"/>
    <x v="2"/>
    <x v="7"/>
    <s v="Bose SoundLink Bluetooth Speaker"/>
    <n v="1114.4000000000001"/>
    <n v="7"/>
    <n v="0.2"/>
    <n v="376.11"/>
    <x v="2"/>
    <x v="0"/>
  </r>
  <r>
    <n v="283"/>
    <s v="CA-2017-130890"/>
    <x v="121"/>
    <x v="85"/>
    <s v="Standard Class"/>
    <s v="JO-15280"/>
    <s v="Jas O'Carroll"/>
    <x v="0"/>
    <x v="0"/>
    <s v="Los Angeles"/>
    <x v="1"/>
    <n v="90004"/>
    <x v="1"/>
    <s v="FUR-TA-10002903"/>
    <x v="0"/>
    <x v="3"/>
    <s v="Bevis Round Bullnose 29&quot; High Table Top"/>
    <n v="1038.8399999999999"/>
    <n v="5"/>
    <n v="0.2"/>
    <n v="51.942000000000007"/>
    <x v="1"/>
    <x v="0"/>
  </r>
  <r>
    <n v="284"/>
    <s v="CA-2017-130883"/>
    <x v="120"/>
    <x v="119"/>
    <s v="Standard Class"/>
    <s v="TB-21520"/>
    <s v="Tracy Blumstein"/>
    <x v="0"/>
    <x v="0"/>
    <s v="Portland"/>
    <x v="21"/>
    <n v="97206"/>
    <x v="1"/>
    <s v="OFF-PA-10000474"/>
    <x v="1"/>
    <x v="10"/>
    <s v="Easy-staple paper"/>
    <n v="141.76"/>
    <n v="5"/>
    <n v="0.2"/>
    <n v="47.843999999999994"/>
    <x v="1"/>
    <x v="0"/>
  </r>
  <r>
    <n v="285"/>
    <s v="CA-2017-130883"/>
    <x v="120"/>
    <x v="119"/>
    <s v="Standard Class"/>
    <s v="TB-21520"/>
    <s v="Tracy Blumstein"/>
    <x v="0"/>
    <x v="0"/>
    <s v="Portland"/>
    <x v="21"/>
    <n v="97206"/>
    <x v="1"/>
    <s v="TEC-AC-10001956"/>
    <x v="2"/>
    <x v="11"/>
    <s v="Microsoft Arc Touch Mouse"/>
    <n v="239.80000000000004"/>
    <n v="5"/>
    <n v="0.2"/>
    <n v="47.959999999999987"/>
    <x v="1"/>
    <x v="0"/>
  </r>
  <r>
    <n v="286"/>
    <s v="CA-2017-130883"/>
    <x v="120"/>
    <x v="119"/>
    <s v="Standard Class"/>
    <s v="TB-21520"/>
    <s v="Tracy Blumstein"/>
    <x v="0"/>
    <x v="0"/>
    <s v="Portland"/>
    <x v="21"/>
    <n v="97206"/>
    <x v="1"/>
    <s v="OFF-PA-10004100"/>
    <x v="1"/>
    <x v="10"/>
    <s v="Xerox 216"/>
    <n v="31.104000000000006"/>
    <n v="6"/>
    <n v="0.2"/>
    <n v="10.8864"/>
    <x v="1"/>
    <x v="0"/>
  </r>
  <r>
    <n v="287"/>
    <s v="CA-2018-112697"/>
    <x v="122"/>
    <x v="120"/>
    <s v="Second Class"/>
    <s v="AH-10195"/>
    <s v="Alan Haines"/>
    <x v="1"/>
    <x v="0"/>
    <s v="Tamarac"/>
    <x v="2"/>
    <n v="33319"/>
    <x v="0"/>
    <s v="OFF-BI-10000778"/>
    <x v="1"/>
    <x v="8"/>
    <s v="GBC VeloBinder Electric Binding Machine"/>
    <n v="254.05800000000002"/>
    <n v="7"/>
    <n v="0.7"/>
    <n v="-169.3719999999999"/>
    <x v="0"/>
    <x v="0"/>
  </r>
  <r>
    <n v="288"/>
    <s v="CA-2018-112697"/>
    <x v="122"/>
    <x v="120"/>
    <s v="Second Class"/>
    <s v="AH-10195"/>
    <s v="Alan Haines"/>
    <x v="1"/>
    <x v="0"/>
    <s v="Tamarac"/>
    <x v="2"/>
    <n v="33319"/>
    <x v="0"/>
    <s v="OFF-AP-10002684"/>
    <x v="1"/>
    <x v="9"/>
    <s v="Acco 7-Outlet Masterpiece Power Center, Wihtout Fax/Phone Line Protection"/>
    <n v="194.52800000000002"/>
    <n v="2"/>
    <n v="0.2"/>
    <n v="24.315999999999974"/>
    <x v="0"/>
    <x v="0"/>
  </r>
  <r>
    <n v="289"/>
    <s v="CA-2018-112697"/>
    <x v="122"/>
    <x v="120"/>
    <s v="Second Class"/>
    <s v="AH-10195"/>
    <s v="Alan Haines"/>
    <x v="1"/>
    <x v="0"/>
    <s v="Tamarac"/>
    <x v="2"/>
    <n v="33319"/>
    <x v="0"/>
    <s v="OFF-SU-10000646"/>
    <x v="1"/>
    <x v="14"/>
    <s v="Premier Automatic Letter Opener"/>
    <n v="961.48000000000013"/>
    <n v="5"/>
    <n v="0.2"/>
    <n v="-204.31449999999995"/>
    <x v="0"/>
    <x v="0"/>
  </r>
  <r>
    <n v="290"/>
    <s v="CA-2018-110772"/>
    <x v="73"/>
    <x v="71"/>
    <s v="Second Class"/>
    <s v="NZ-18565"/>
    <s v="Nick Zandusky"/>
    <x v="2"/>
    <x v="0"/>
    <s v="Columbus"/>
    <x v="24"/>
    <n v="43229"/>
    <x v="3"/>
    <s v="OFF-FA-10002983"/>
    <x v="1"/>
    <x v="13"/>
    <s v="Advantus SlideClip Paper Clips"/>
    <n v="19.096"/>
    <n v="7"/>
    <n v="0.2"/>
    <n v="6.6835999999999993"/>
    <x v="3"/>
    <x v="0"/>
  </r>
  <r>
    <n v="291"/>
    <s v="CA-2018-110772"/>
    <x v="73"/>
    <x v="71"/>
    <s v="Second Class"/>
    <s v="NZ-18565"/>
    <s v="Nick Zandusky"/>
    <x v="2"/>
    <x v="0"/>
    <s v="Columbus"/>
    <x v="24"/>
    <n v="43229"/>
    <x v="3"/>
    <s v="OFF-LA-10004689"/>
    <x v="1"/>
    <x v="2"/>
    <s v="Avery 512"/>
    <n v="18.496000000000002"/>
    <n v="8"/>
    <n v="0.2"/>
    <n v="6.2423999999999999"/>
    <x v="3"/>
    <x v="0"/>
  </r>
  <r>
    <n v="292"/>
    <s v="CA-2018-110772"/>
    <x v="73"/>
    <x v="71"/>
    <s v="Second Class"/>
    <s v="NZ-18565"/>
    <s v="Nick Zandusky"/>
    <x v="2"/>
    <x v="0"/>
    <s v="Columbus"/>
    <x v="24"/>
    <n v="43229"/>
    <x v="3"/>
    <s v="TEC-AC-10002001"/>
    <x v="2"/>
    <x v="11"/>
    <s v="Logitech Wireless Gaming Headset G930"/>
    <n v="255.98400000000004"/>
    <n v="2"/>
    <n v="0.2"/>
    <n v="54.396600000000007"/>
    <x v="3"/>
    <x v="0"/>
  </r>
  <r>
    <n v="293"/>
    <s v="CA-2018-110772"/>
    <x v="73"/>
    <x v="71"/>
    <s v="Second Class"/>
    <s v="NZ-18565"/>
    <s v="Nick Zandusky"/>
    <x v="2"/>
    <x v="0"/>
    <s v="Columbus"/>
    <x v="24"/>
    <n v="43229"/>
    <x v="3"/>
    <s v="FUR-BO-10004709"/>
    <x v="0"/>
    <x v="0"/>
    <s v="Bush Westfield Collection Bookcases, Medium Cherry Finish"/>
    <n v="86.97"/>
    <n v="3"/>
    <n v="0.5"/>
    <n v="-48.703199999999995"/>
    <x v="3"/>
    <x v="0"/>
  </r>
  <r>
    <n v="294"/>
    <s v="CA-2016-111451"/>
    <x v="58"/>
    <x v="58"/>
    <s v="First Class"/>
    <s v="KL-16555"/>
    <s v="Kelly Lampkin"/>
    <x v="1"/>
    <x v="0"/>
    <s v="Colorado Springs"/>
    <x v="22"/>
    <n v="80906"/>
    <x v="1"/>
    <s v="FUR-FU-10004091"/>
    <x v="0"/>
    <x v="5"/>
    <s v="Howard Miller 13&quot; Diameter Goldtone Round Wall Clock"/>
    <n v="300.416"/>
    <n v="8"/>
    <n v="0.2"/>
    <n v="78.859200000000001"/>
    <x v="1"/>
    <x v="0"/>
  </r>
  <r>
    <n v="295"/>
    <s v="CA-2016-111451"/>
    <x v="58"/>
    <x v="58"/>
    <s v="First Class"/>
    <s v="KL-16555"/>
    <s v="Kelly Lampkin"/>
    <x v="1"/>
    <x v="0"/>
    <s v="Colorado Springs"/>
    <x v="22"/>
    <n v="80906"/>
    <x v="1"/>
    <s v="FUR-CH-10001891"/>
    <x v="0"/>
    <x v="1"/>
    <s v="Global Deluxe Office Fabric Chairs"/>
    <n v="230.35200000000003"/>
    <n v="3"/>
    <n v="0.2"/>
    <n v="20.155800000000013"/>
    <x v="1"/>
    <x v="0"/>
  </r>
  <r>
    <n v="296"/>
    <s v="CA-2016-111451"/>
    <x v="58"/>
    <x v="58"/>
    <s v="First Class"/>
    <s v="KL-16555"/>
    <s v="Kelly Lampkin"/>
    <x v="1"/>
    <x v="0"/>
    <s v="Colorado Springs"/>
    <x v="22"/>
    <n v="80906"/>
    <x v="1"/>
    <s v="FUR-FU-10002918"/>
    <x v="0"/>
    <x v="5"/>
    <s v="Eldon ClusterMat Chair Mat with Cordless Antistatic Protection"/>
    <n v="218.35200000000003"/>
    <n v="3"/>
    <n v="0.2"/>
    <n v="-24.564599999999999"/>
    <x v="1"/>
    <x v="0"/>
  </r>
  <r>
    <n v="297"/>
    <s v="CA-2016-111451"/>
    <x v="58"/>
    <x v="58"/>
    <s v="First Class"/>
    <s v="KL-16555"/>
    <s v="Kelly Lampkin"/>
    <x v="1"/>
    <x v="0"/>
    <s v="Colorado Springs"/>
    <x v="22"/>
    <n v="80906"/>
    <x v="1"/>
    <s v="OFF-BI-10004593"/>
    <x v="1"/>
    <x v="8"/>
    <s v="Ibico Laser Imprintable Binding System Covers"/>
    <n v="78.600000000000009"/>
    <n v="5"/>
    <n v="0.7"/>
    <n v="-62.88000000000001"/>
    <x v="1"/>
    <x v="0"/>
  </r>
  <r>
    <n v="298"/>
    <s v="CA-2016-111451"/>
    <x v="58"/>
    <x v="58"/>
    <s v="First Class"/>
    <s v="KL-16555"/>
    <s v="Kelly Lampkin"/>
    <x v="1"/>
    <x v="0"/>
    <s v="Colorado Springs"/>
    <x v="22"/>
    <n v="80906"/>
    <x v="1"/>
    <s v="OFF-FA-10004854"/>
    <x v="1"/>
    <x v="13"/>
    <s v="Vinyl Coated Wire Paper Clips in Organizer Box, 800/Box"/>
    <n v="27.552000000000003"/>
    <n v="3"/>
    <n v="0.2"/>
    <n v="9.2987999999999964"/>
    <x v="1"/>
    <x v="0"/>
  </r>
  <r>
    <n v="299"/>
    <s v="CA-2018-142545"/>
    <x v="99"/>
    <x v="121"/>
    <s v="Standard Class"/>
    <s v="JD-15895"/>
    <s v="Jonathan Doherty"/>
    <x v="1"/>
    <x v="0"/>
    <s v="Belleville"/>
    <x v="30"/>
    <n v="7109"/>
    <x v="3"/>
    <s v="OFF-PA-10002105"/>
    <x v="1"/>
    <x v="10"/>
    <s v="Xerox 223"/>
    <n v="32.400000000000006"/>
    <n v="5"/>
    <n v="0"/>
    <n v="15.552000000000001"/>
    <x v="3"/>
    <x v="0"/>
  </r>
  <r>
    <n v="300"/>
    <s v="CA-2018-142545"/>
    <x v="99"/>
    <x v="121"/>
    <s v="Standard Class"/>
    <s v="JD-15895"/>
    <s v="Jonathan Doherty"/>
    <x v="1"/>
    <x v="0"/>
    <s v="Belleville"/>
    <x v="30"/>
    <n v="7109"/>
    <x v="3"/>
    <s v="OFF-ST-10002756"/>
    <x v="1"/>
    <x v="4"/>
    <s v="Tennsco Stur-D-Stor Boltless Shelving, 5 Shelves, 24&quot; Deep, Sand"/>
    <n v="1082.48"/>
    <n v="8"/>
    <n v="0"/>
    <n v="10.824800000000096"/>
    <x v="3"/>
    <x v="0"/>
  </r>
  <r>
    <n v="301"/>
    <s v="CA-2018-142545"/>
    <x v="99"/>
    <x v="121"/>
    <s v="Standard Class"/>
    <s v="JD-15895"/>
    <s v="Jonathan Doherty"/>
    <x v="1"/>
    <x v="0"/>
    <s v="Belleville"/>
    <x v="30"/>
    <n v="7109"/>
    <x v="3"/>
    <s v="OFF-PA-10004243"/>
    <x v="1"/>
    <x v="10"/>
    <s v="Xerox 1939"/>
    <n v="56.91"/>
    <n v="3"/>
    <n v="0"/>
    <n v="27.316799999999997"/>
    <x v="3"/>
    <x v="0"/>
  </r>
  <r>
    <n v="302"/>
    <s v="CA-2018-142545"/>
    <x v="99"/>
    <x v="121"/>
    <s v="Standard Class"/>
    <s v="JD-15895"/>
    <s v="Jonathan Doherty"/>
    <x v="1"/>
    <x v="0"/>
    <s v="Belleville"/>
    <x v="30"/>
    <n v="7109"/>
    <x v="3"/>
    <s v="FUR-FU-10001861"/>
    <x v="0"/>
    <x v="5"/>
    <s v="Floodlight Indoor Halogen Bulbs, 1 Bulb per Pack, 60 Watts"/>
    <n v="77.599999999999994"/>
    <n v="4"/>
    <n v="0"/>
    <n v="38.023999999999994"/>
    <x v="3"/>
    <x v="0"/>
  </r>
  <r>
    <n v="303"/>
    <s v="CA-2018-142545"/>
    <x v="99"/>
    <x v="121"/>
    <s v="Standard Class"/>
    <s v="JD-15895"/>
    <s v="Jonathan Doherty"/>
    <x v="1"/>
    <x v="0"/>
    <s v="Belleville"/>
    <x v="30"/>
    <n v="7109"/>
    <x v="3"/>
    <s v="OFF-BI-10002706"/>
    <x v="1"/>
    <x v="8"/>
    <s v="Avery Premier Heavy-Duty Binder with Round Locking Rings"/>
    <n v="14.28"/>
    <n v="1"/>
    <n v="0"/>
    <n v="6.5687999999999995"/>
    <x v="3"/>
    <x v="0"/>
  </r>
  <r>
    <n v="304"/>
    <s v="US-2019-152380"/>
    <x v="123"/>
    <x v="122"/>
    <s v="Standard Class"/>
    <s v="JH-15910"/>
    <s v="Jonathan Howell"/>
    <x v="0"/>
    <x v="0"/>
    <s v="Chicago"/>
    <x v="10"/>
    <n v="60623"/>
    <x v="2"/>
    <s v="FUR-TA-10002533"/>
    <x v="0"/>
    <x v="3"/>
    <s v="BPI Conference Tables"/>
    <n v="219.07500000000002"/>
    <n v="3"/>
    <n v="0.5"/>
    <n v="-131.44500000000005"/>
    <x v="2"/>
    <x v="0"/>
  </r>
  <r>
    <n v="305"/>
    <s v="CA-2017-144253"/>
    <x v="124"/>
    <x v="123"/>
    <s v="Second Class"/>
    <s v="AS-10225"/>
    <s v="Alan Schoenberger"/>
    <x v="1"/>
    <x v="0"/>
    <s v="New York City"/>
    <x v="15"/>
    <n v="10024"/>
    <x v="3"/>
    <s v="FUR-FU-10002671"/>
    <x v="0"/>
    <x v="5"/>
    <s v="Electrix 20W Halogen Replacement Bulb for Zoom-In Desk Lamp"/>
    <n v="26.8"/>
    <n v="2"/>
    <n v="0"/>
    <n v="12.863999999999999"/>
    <x v="3"/>
    <x v="0"/>
  </r>
  <r>
    <n v="306"/>
    <s v="CA-2016-130960"/>
    <x v="125"/>
    <x v="124"/>
    <s v="Standard Class"/>
    <s v="KB-16600"/>
    <s v="Ken Brennan"/>
    <x v="1"/>
    <x v="0"/>
    <s v="Taylor"/>
    <x v="12"/>
    <n v="48180"/>
    <x v="2"/>
    <s v="OFF-AR-10003651"/>
    <x v="1"/>
    <x v="6"/>
    <s v="Newell 350"/>
    <n v="9.84"/>
    <n v="3"/>
    <n v="0"/>
    <n v="2.8535999999999988"/>
    <x v="2"/>
    <x v="0"/>
  </r>
  <r>
    <n v="307"/>
    <s v="CA-2016-111003"/>
    <x v="106"/>
    <x v="104"/>
    <s v="Standard Class"/>
    <s v="CR-12625"/>
    <s v="Corey Roper"/>
    <x v="2"/>
    <x v="0"/>
    <s v="Lakewood"/>
    <x v="30"/>
    <n v="8701"/>
    <x v="3"/>
    <s v="OFF-BI-10001072"/>
    <x v="1"/>
    <x v="8"/>
    <s v="GBC Clear Cover, 8-1/2 x 11, unpunched, 25 covers per pack"/>
    <n v="45.480000000000004"/>
    <n v="3"/>
    <n v="0"/>
    <n v="20.9208"/>
    <x v="3"/>
    <x v="0"/>
  </r>
  <r>
    <n v="308"/>
    <s v="CA-2016-111003"/>
    <x v="106"/>
    <x v="104"/>
    <s v="Standard Class"/>
    <s v="CR-12625"/>
    <s v="Corey Roper"/>
    <x v="2"/>
    <x v="0"/>
    <s v="Lakewood"/>
    <x v="30"/>
    <n v="8701"/>
    <x v="3"/>
    <s v="OFF-AR-10002135"/>
    <x v="1"/>
    <x v="6"/>
    <s v="Boston Heavy-Duty Trimline Electric Pencil Sharpeners"/>
    <n v="289.20000000000005"/>
    <n v="6"/>
    <n v="0"/>
    <n v="83.867999999999967"/>
    <x v="3"/>
    <x v="0"/>
  </r>
  <r>
    <n v="309"/>
    <s v="CA-2019-126774"/>
    <x v="4"/>
    <x v="125"/>
    <s v="First Class"/>
    <s v="SH-20395"/>
    <s v="Shahid Hopkins"/>
    <x v="0"/>
    <x v="0"/>
    <s v="Arlington"/>
    <x v="17"/>
    <n v="22204"/>
    <x v="0"/>
    <s v="OFF-AR-10002804"/>
    <x v="1"/>
    <x v="6"/>
    <s v="Faber Castell Col-Erase Pencils"/>
    <n v="4.8899999999999997"/>
    <n v="1"/>
    <n v="0"/>
    <n v="2.0049000000000001"/>
    <x v="0"/>
    <x v="0"/>
  </r>
  <r>
    <n v="310"/>
    <s v="CA-2018-142902"/>
    <x v="126"/>
    <x v="126"/>
    <s v="Second Class"/>
    <s v="BP-11185"/>
    <s v="Ben Peterman"/>
    <x v="1"/>
    <x v="0"/>
    <s v="Arvada"/>
    <x v="22"/>
    <n v="80004"/>
    <x v="1"/>
    <s v="FUR-FU-10001918"/>
    <x v="0"/>
    <x v="5"/>
    <s v="C-Line Cubicle Keepers Polyproplyene Holder With Velcro Backings"/>
    <n v="15.136000000000003"/>
    <n v="4"/>
    <n v="0.2"/>
    <n v="3.5948000000000011"/>
    <x v="1"/>
    <x v="0"/>
  </r>
  <r>
    <n v="311"/>
    <s v="CA-2018-142902"/>
    <x v="126"/>
    <x v="126"/>
    <s v="Second Class"/>
    <s v="BP-11185"/>
    <s v="Ben Peterman"/>
    <x v="1"/>
    <x v="0"/>
    <s v="Arvada"/>
    <x v="22"/>
    <n v="80004"/>
    <x v="1"/>
    <s v="FUR-CH-10004086"/>
    <x v="0"/>
    <x v="1"/>
    <s v="Hon 4070 Series Pagoda Armless Upholstered Stacking Chairs"/>
    <n v="466.76800000000003"/>
    <n v="2"/>
    <n v="0.2"/>
    <n v="52.511399999999981"/>
    <x v="1"/>
    <x v="0"/>
  </r>
  <r>
    <n v="312"/>
    <s v="CA-2018-142902"/>
    <x v="126"/>
    <x v="126"/>
    <s v="Second Class"/>
    <s v="BP-11185"/>
    <s v="Ben Peterman"/>
    <x v="1"/>
    <x v="0"/>
    <s v="Arvada"/>
    <x v="22"/>
    <n v="80004"/>
    <x v="1"/>
    <s v="FUR-FU-10001756"/>
    <x v="0"/>
    <x v="5"/>
    <s v="Eldon Expressions Desk Accessory, Wood Photo Frame, Mahogany"/>
    <n v="15.231999999999999"/>
    <n v="1"/>
    <n v="0.2"/>
    <n v="1.7135999999999978"/>
    <x v="1"/>
    <x v="0"/>
  </r>
  <r>
    <n v="313"/>
    <s v="CA-2018-142902"/>
    <x v="126"/>
    <x v="126"/>
    <s v="Second Class"/>
    <s v="BP-11185"/>
    <s v="Ben Peterman"/>
    <x v="1"/>
    <x v="0"/>
    <s v="Arvada"/>
    <x v="22"/>
    <n v="80004"/>
    <x v="1"/>
    <s v="OFF-LA-10000634"/>
    <x v="1"/>
    <x v="2"/>
    <s v="Avery 509"/>
    <n v="6.2640000000000002"/>
    <n v="3"/>
    <n v="0.2"/>
    <n v="2.0358000000000001"/>
    <x v="1"/>
    <x v="0"/>
  </r>
  <r>
    <n v="314"/>
    <s v="CA-2016-120887"/>
    <x v="127"/>
    <x v="127"/>
    <s v="Standard Class"/>
    <s v="TS-21205"/>
    <s v="Thomas Seio"/>
    <x v="1"/>
    <x v="0"/>
    <s v="Hackensack"/>
    <x v="30"/>
    <n v="7601"/>
    <x v="3"/>
    <s v="FUR-FU-10001588"/>
    <x v="0"/>
    <x v="5"/>
    <s v="Deflect-o SuperTray Unbreakable Stackable Tray, Letter, Black"/>
    <n v="87.539999999999992"/>
    <n v="3"/>
    <n v="0"/>
    <n v="37.642200000000003"/>
    <x v="3"/>
    <x v="0"/>
  </r>
  <r>
    <n v="315"/>
    <s v="CA-2016-167850"/>
    <x v="128"/>
    <x v="128"/>
    <s v="Standard Class"/>
    <s v="AG-10525"/>
    <s v="Andy Gerbode"/>
    <x v="1"/>
    <x v="0"/>
    <s v="Saint Petersburg"/>
    <x v="2"/>
    <n v="33710"/>
    <x v="0"/>
    <s v="TEC-PH-10002398"/>
    <x v="2"/>
    <x v="7"/>
    <s v="AT&amp;T 1070 Corded Phone"/>
    <n v="178.38400000000001"/>
    <n v="2"/>
    <n v="0.2"/>
    <n v="22.297999999999973"/>
    <x v="0"/>
    <x v="0"/>
  </r>
  <r>
    <n v="316"/>
    <s v="CA-2016-167850"/>
    <x v="128"/>
    <x v="128"/>
    <s v="Standard Class"/>
    <s v="AG-10525"/>
    <s v="Andy Gerbode"/>
    <x v="1"/>
    <x v="0"/>
    <s v="Saint Petersburg"/>
    <x v="2"/>
    <n v="33710"/>
    <x v="0"/>
    <s v="OFF-PA-10001937"/>
    <x v="1"/>
    <x v="10"/>
    <s v="Xerox 21"/>
    <n v="15.552000000000003"/>
    <n v="3"/>
    <n v="0.2"/>
    <n v="5.4432"/>
    <x v="0"/>
    <x v="0"/>
  </r>
  <r>
    <n v="317"/>
    <s v="CA-2016-164259"/>
    <x v="129"/>
    <x v="129"/>
    <s v="First Class"/>
    <s v="SP-20860"/>
    <s v="Sung Pak"/>
    <x v="1"/>
    <x v="0"/>
    <s v="Philadelphia"/>
    <x v="9"/>
    <n v="19143"/>
    <x v="3"/>
    <s v="OFF-AR-10003373"/>
    <x v="1"/>
    <x v="6"/>
    <s v="Boston School Pro Electric Pencil Sharpener, 1670"/>
    <n v="99.13600000000001"/>
    <n v="4"/>
    <n v="0.2"/>
    <n v="8.674399999999995"/>
    <x v="3"/>
    <x v="0"/>
  </r>
  <r>
    <n v="318"/>
    <s v="CA-2016-164973"/>
    <x v="130"/>
    <x v="130"/>
    <s v="Standard Class"/>
    <s v="NM-18445"/>
    <s v="Nathan Mautz"/>
    <x v="2"/>
    <x v="0"/>
    <s v="New York City"/>
    <x v="15"/>
    <n v="10024"/>
    <x v="3"/>
    <s v="FUR-CH-10002602"/>
    <x v="0"/>
    <x v="1"/>
    <s v="DMI Arturo Collection Mission-style Design Wood Chair"/>
    <n v="135.88200000000001"/>
    <n v="1"/>
    <n v="0.1"/>
    <n v="24.156800000000004"/>
    <x v="3"/>
    <x v="0"/>
  </r>
  <r>
    <n v="319"/>
    <s v="CA-2016-164973"/>
    <x v="130"/>
    <x v="130"/>
    <s v="Standard Class"/>
    <s v="NM-18445"/>
    <s v="Nathan Mautz"/>
    <x v="2"/>
    <x v="0"/>
    <s v="New York City"/>
    <x v="15"/>
    <n v="10024"/>
    <x v="3"/>
    <s v="TEC-MA-10002927"/>
    <x v="2"/>
    <x v="15"/>
    <s v="Canon imageCLASS MF7460 Monochrome Digital Laser Multifunction Copier"/>
    <n v="3991.98"/>
    <n v="2"/>
    <n v="0"/>
    <n v="1995.99"/>
    <x v="3"/>
    <x v="0"/>
  </r>
  <r>
    <n v="320"/>
    <s v="CA-2016-164973"/>
    <x v="130"/>
    <x v="130"/>
    <s v="Standard Class"/>
    <s v="NM-18445"/>
    <s v="Nathan Mautz"/>
    <x v="2"/>
    <x v="0"/>
    <s v="New York City"/>
    <x v="15"/>
    <n v="10024"/>
    <x v="3"/>
    <s v="TEC-PH-10004093"/>
    <x v="2"/>
    <x v="7"/>
    <s v="Panasonic Kx-TS550"/>
    <n v="275.94"/>
    <n v="6"/>
    <n v="0"/>
    <n v="80.022599999999997"/>
    <x v="3"/>
    <x v="0"/>
  </r>
  <r>
    <n v="321"/>
    <s v="CA-2016-164973"/>
    <x v="130"/>
    <x v="130"/>
    <s v="Standard Class"/>
    <s v="NM-18445"/>
    <s v="Nathan Mautz"/>
    <x v="2"/>
    <x v="0"/>
    <s v="New York City"/>
    <x v="15"/>
    <n v="10024"/>
    <x v="3"/>
    <s v="TEC-AC-10000892"/>
    <x v="2"/>
    <x v="11"/>
    <s v="NETGEAR N750 Dual Band Wi-Fi Gigabit Router"/>
    <n v="360"/>
    <n v="4"/>
    <n v="0"/>
    <n v="129.6"/>
    <x v="3"/>
    <x v="0"/>
  </r>
  <r>
    <n v="322"/>
    <s v="CA-2016-164973"/>
    <x v="130"/>
    <x v="130"/>
    <s v="Standard Class"/>
    <s v="NM-18445"/>
    <s v="Nathan Mautz"/>
    <x v="2"/>
    <x v="0"/>
    <s v="New York City"/>
    <x v="15"/>
    <n v="10024"/>
    <x v="3"/>
    <s v="OFF-ST-10002974"/>
    <x v="1"/>
    <x v="4"/>
    <s v="Trav-L-File Heavy-Duty Shuttle II, Black"/>
    <n v="43.57"/>
    <n v="1"/>
    <n v="0"/>
    <n v="13.070999999999998"/>
    <x v="3"/>
    <x v="0"/>
  </r>
  <r>
    <n v="323"/>
    <s v="CA-2016-156601"/>
    <x v="111"/>
    <x v="131"/>
    <s v="Standard Class"/>
    <s v="FA-14230"/>
    <s v="Frank Atkinson"/>
    <x v="1"/>
    <x v="0"/>
    <s v="Long Beach"/>
    <x v="1"/>
    <n v="90805"/>
    <x v="1"/>
    <s v="OFF-FA-10000624"/>
    <x v="1"/>
    <x v="13"/>
    <s v="OIC Binder Clips"/>
    <n v="7.16"/>
    <n v="2"/>
    <n v="0"/>
    <n v="3.58"/>
    <x v="1"/>
    <x v="0"/>
  </r>
  <r>
    <n v="324"/>
    <s v="CA-2018-162138"/>
    <x v="131"/>
    <x v="132"/>
    <s v="Standard Class"/>
    <s v="GK-14620"/>
    <s v="Grace Kelly"/>
    <x v="1"/>
    <x v="0"/>
    <s v="Hesperia"/>
    <x v="1"/>
    <n v="92345"/>
    <x v="1"/>
    <s v="OFF-BI-10004593"/>
    <x v="1"/>
    <x v="8"/>
    <s v="Ibico Laser Imprintable Binding System Covers"/>
    <n v="251.52"/>
    <n v="6"/>
    <n v="0.2"/>
    <n v="81.744"/>
    <x v="1"/>
    <x v="1"/>
  </r>
  <r>
    <n v="325"/>
    <s v="CA-2018-162138"/>
    <x v="131"/>
    <x v="132"/>
    <s v="Standard Class"/>
    <s v="GK-14620"/>
    <s v="Grace Kelly"/>
    <x v="1"/>
    <x v="0"/>
    <s v="Hesperia"/>
    <x v="1"/>
    <n v="92345"/>
    <x v="1"/>
    <s v="TEC-AC-10001908"/>
    <x v="2"/>
    <x v="11"/>
    <s v="Logitech Wireless Headset h800"/>
    <n v="99.99"/>
    <n v="1"/>
    <n v="0"/>
    <n v="34.996499999999997"/>
    <x v="1"/>
    <x v="1"/>
  </r>
  <r>
    <n v="326"/>
    <s v="CA-2019-153339"/>
    <x v="132"/>
    <x v="133"/>
    <s v="Second Class"/>
    <s v="DJ-13510"/>
    <s v="Don Jones"/>
    <x v="1"/>
    <x v="0"/>
    <s v="Murfreesboro"/>
    <x v="18"/>
    <n v="37130"/>
    <x v="0"/>
    <s v="FUR-FU-10001967"/>
    <x v="0"/>
    <x v="5"/>
    <s v="Telescoping Adjustable Floor Lamp"/>
    <n v="15.991999999999999"/>
    <n v="1"/>
    <n v="0.2"/>
    <n v="0.99949999999999894"/>
    <x v="0"/>
    <x v="0"/>
  </r>
  <r>
    <n v="327"/>
    <s v="US-2018-141544"/>
    <x v="133"/>
    <x v="134"/>
    <s v="First Class"/>
    <s v="PO-18850"/>
    <s v="Patrick O'Brill"/>
    <x v="0"/>
    <x v="0"/>
    <s v="Philadelphia"/>
    <x v="9"/>
    <n v="19143"/>
    <x v="3"/>
    <s v="TEC-PH-10003645"/>
    <x v="2"/>
    <x v="7"/>
    <s v="Aastra 57i VoIP phone"/>
    <n v="290.89800000000002"/>
    <n v="3"/>
    <n v="0.4"/>
    <n v="-67.876199999999997"/>
    <x v="3"/>
    <x v="0"/>
  </r>
  <r>
    <n v="328"/>
    <s v="US-2018-141544"/>
    <x v="133"/>
    <x v="134"/>
    <s v="First Class"/>
    <s v="PO-18850"/>
    <s v="Patrick O'Brill"/>
    <x v="0"/>
    <x v="0"/>
    <s v="Philadelphia"/>
    <x v="9"/>
    <n v="19143"/>
    <x v="3"/>
    <s v="OFF-ST-10000675"/>
    <x v="1"/>
    <x v="4"/>
    <s v="File Shuttle II and Handi-File, Black"/>
    <n v="54.224000000000004"/>
    <n v="2"/>
    <n v="0.2"/>
    <n v="3.3889999999999993"/>
    <x v="3"/>
    <x v="0"/>
  </r>
  <r>
    <n v="329"/>
    <s v="US-2018-141544"/>
    <x v="133"/>
    <x v="134"/>
    <s v="First Class"/>
    <s v="PO-18850"/>
    <s v="Patrick O'Brill"/>
    <x v="0"/>
    <x v="0"/>
    <s v="Philadelphia"/>
    <x v="9"/>
    <n v="19143"/>
    <x v="3"/>
    <s v="FUR-CH-10003312"/>
    <x v="0"/>
    <x v="1"/>
    <s v="Hon 2090 “Pillow Soft” Series Mid Back Swivel/Tilt Chairs"/>
    <n v="786.74400000000003"/>
    <n v="4"/>
    <n v="0.3"/>
    <n v="-258.50160000000011"/>
    <x v="3"/>
    <x v="0"/>
  </r>
  <r>
    <n v="330"/>
    <s v="US-2018-141544"/>
    <x v="133"/>
    <x v="134"/>
    <s v="First Class"/>
    <s v="PO-18850"/>
    <s v="Patrick O'Brill"/>
    <x v="0"/>
    <x v="0"/>
    <s v="Philadelphia"/>
    <x v="9"/>
    <n v="19143"/>
    <x v="3"/>
    <s v="OFF-LA-10001074"/>
    <x v="1"/>
    <x v="2"/>
    <s v="Round Specialty Laser Printer Labels"/>
    <n v="100.24000000000001"/>
    <n v="10"/>
    <n v="0.2"/>
    <n v="33.830999999999989"/>
    <x v="3"/>
    <x v="0"/>
  </r>
  <r>
    <n v="331"/>
    <s v="US-2018-141544"/>
    <x v="133"/>
    <x v="134"/>
    <s v="First Class"/>
    <s v="PO-18850"/>
    <s v="Patrick O'Brill"/>
    <x v="0"/>
    <x v="0"/>
    <s v="Philadelphia"/>
    <x v="9"/>
    <n v="19143"/>
    <x v="3"/>
    <s v="OFF-BI-10001524"/>
    <x v="1"/>
    <x v="8"/>
    <s v="GBC Premium Transparent Covers with Diagonal Lined Pattern"/>
    <n v="37.76400000000001"/>
    <n v="6"/>
    <n v="0.7"/>
    <n v="-27.693600000000004"/>
    <x v="3"/>
    <x v="0"/>
  </r>
  <r>
    <n v="332"/>
    <s v="US-2018-150147"/>
    <x v="134"/>
    <x v="135"/>
    <s v="Second Class"/>
    <s v="JL-15850"/>
    <s v="John Lucas"/>
    <x v="0"/>
    <x v="0"/>
    <s v="Philadelphia"/>
    <x v="9"/>
    <n v="19134"/>
    <x v="3"/>
    <s v="TEC-PH-10004614"/>
    <x v="2"/>
    <x v="7"/>
    <s v="AT&amp;T 841000 Phone"/>
    <n v="82.8"/>
    <n v="2"/>
    <n v="0.4"/>
    <n v="-20.700000000000003"/>
    <x v="3"/>
    <x v="0"/>
  </r>
  <r>
    <n v="333"/>
    <s v="US-2018-150147"/>
    <x v="134"/>
    <x v="135"/>
    <s v="Second Class"/>
    <s v="JL-15850"/>
    <s v="John Lucas"/>
    <x v="0"/>
    <x v="0"/>
    <s v="Philadelphia"/>
    <x v="9"/>
    <n v="19134"/>
    <x v="3"/>
    <s v="OFF-BI-10001153"/>
    <x v="1"/>
    <x v="8"/>
    <s v="Ibico Recycled Grain-Textured Covers"/>
    <n v="20.724000000000004"/>
    <n v="2"/>
    <n v="0.7"/>
    <n v="-13.815999999999995"/>
    <x v="3"/>
    <x v="0"/>
  </r>
  <r>
    <n v="334"/>
    <s v="US-2018-150147"/>
    <x v="134"/>
    <x v="135"/>
    <s v="Second Class"/>
    <s v="JL-15850"/>
    <s v="John Lucas"/>
    <x v="0"/>
    <x v="0"/>
    <s v="Philadelphia"/>
    <x v="9"/>
    <n v="19134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335"/>
    <s v="CA-2017-137946"/>
    <x v="135"/>
    <x v="136"/>
    <s v="Second Class"/>
    <s v="DB-13615"/>
    <s v="Doug Bickford"/>
    <x v="0"/>
    <x v="0"/>
    <s v="Los Angeles"/>
    <x v="1"/>
    <n v="90045"/>
    <x v="1"/>
    <s v="OFF-BI-10001922"/>
    <x v="1"/>
    <x v="8"/>
    <s v="Storex Dura Pro Binders"/>
    <n v="4.7520000000000007"/>
    <n v="1"/>
    <n v="0.2"/>
    <n v="1.6037999999999997"/>
    <x v="1"/>
    <x v="0"/>
  </r>
  <r>
    <n v="336"/>
    <s v="CA-2017-137946"/>
    <x v="135"/>
    <x v="136"/>
    <s v="Second Class"/>
    <s v="DB-13615"/>
    <s v="Doug Bickford"/>
    <x v="0"/>
    <x v="0"/>
    <s v="Los Angeles"/>
    <x v="1"/>
    <n v="90045"/>
    <x v="1"/>
    <s v="TEC-CO-10001449"/>
    <x v="2"/>
    <x v="16"/>
    <s v="Hewlett Packard LaserJet 3310 Copier"/>
    <n v="959.98400000000004"/>
    <n v="2"/>
    <n v="0.2"/>
    <n v="335.99440000000004"/>
    <x v="1"/>
    <x v="0"/>
  </r>
  <r>
    <n v="337"/>
    <s v="CA-2017-137946"/>
    <x v="135"/>
    <x v="136"/>
    <s v="Second Class"/>
    <s v="DB-13615"/>
    <s v="Doug Bickford"/>
    <x v="0"/>
    <x v="0"/>
    <s v="Los Angeles"/>
    <x v="1"/>
    <n v="90045"/>
    <x v="1"/>
    <s v="OFF-BI-10004140"/>
    <x v="1"/>
    <x v="8"/>
    <s v="Avery Non-Stick Binders"/>
    <n v="14.368000000000002"/>
    <n v="4"/>
    <n v="0.2"/>
    <n v="4.4899999999999984"/>
    <x v="1"/>
    <x v="0"/>
  </r>
  <r>
    <n v="338"/>
    <s v="CA-2016-129924"/>
    <x v="136"/>
    <x v="137"/>
    <s v="Standard Class"/>
    <s v="AC-10420"/>
    <s v="Alyssa Crouse"/>
    <x v="1"/>
    <x v="0"/>
    <s v="San Francisco"/>
    <x v="1"/>
    <n v="94122"/>
    <x v="1"/>
    <s v="OFF-BI-10003314"/>
    <x v="1"/>
    <x v="8"/>
    <s v="Tuff Stuff Recycled Round Ring Binders"/>
    <n v="7.7120000000000006"/>
    <n v="2"/>
    <n v="0.2"/>
    <n v="2.7956000000000003"/>
    <x v="1"/>
    <x v="0"/>
  </r>
  <r>
    <n v="339"/>
    <s v="CA-2016-129924"/>
    <x v="136"/>
    <x v="137"/>
    <s v="Standard Class"/>
    <s v="AC-10420"/>
    <s v="Alyssa Crouse"/>
    <x v="1"/>
    <x v="0"/>
    <s v="San Francisco"/>
    <x v="1"/>
    <n v="94122"/>
    <x v="1"/>
    <s v="FUR-TA-10004575"/>
    <x v="0"/>
    <x v="3"/>
    <s v="Hon 5100 Series Wood Tables"/>
    <n v="698.35200000000009"/>
    <n v="3"/>
    <n v="0.2"/>
    <n v="-17.458800000000053"/>
    <x v="1"/>
    <x v="0"/>
  </r>
  <r>
    <n v="340"/>
    <s v="CA-2017-128167"/>
    <x v="137"/>
    <x v="138"/>
    <s v="Second Class"/>
    <s v="KL-16645"/>
    <s v="Ken Lonsdale"/>
    <x v="0"/>
    <x v="0"/>
    <s v="Layton"/>
    <x v="7"/>
    <n v="84041"/>
    <x v="1"/>
    <s v="OFF-FA-10000490"/>
    <x v="1"/>
    <x v="13"/>
    <s v="OIC Binder Clips, Mini, 1/4&quot; Capacity, Black"/>
    <n v="4.96"/>
    <n v="4"/>
    <n v="0"/>
    <n v="2.3311999999999999"/>
    <x v="1"/>
    <x v="0"/>
  </r>
  <r>
    <n v="341"/>
    <s v="CA-2016-122336"/>
    <x v="138"/>
    <x v="139"/>
    <s v="Second Class"/>
    <s v="JD-15895"/>
    <s v="Jonathan Doherty"/>
    <x v="1"/>
    <x v="0"/>
    <s v="Philadelphia"/>
    <x v="9"/>
    <n v="19140"/>
    <x v="3"/>
    <s v="OFF-AR-10000122"/>
    <x v="1"/>
    <x v="6"/>
    <s v="Newell 314"/>
    <n v="17.856000000000002"/>
    <n v="4"/>
    <n v="0.2"/>
    <n v="1.1159999999999979"/>
    <x v="3"/>
    <x v="0"/>
  </r>
  <r>
    <n v="342"/>
    <s v="CA-2016-122336"/>
    <x v="138"/>
    <x v="139"/>
    <s v="Second Class"/>
    <s v="JD-15895"/>
    <s v="Jonathan Doherty"/>
    <x v="1"/>
    <x v="0"/>
    <s v="Philadelphia"/>
    <x v="9"/>
    <n v="19140"/>
    <x v="3"/>
    <s v="OFF-BI-10003656"/>
    <x v="1"/>
    <x v="8"/>
    <s v="Fellowes PB200 Plastic Comb Binding Machine"/>
    <n v="509.97000000000008"/>
    <n v="10"/>
    <n v="0.7"/>
    <n v="-407.97599999999989"/>
    <x v="3"/>
    <x v="0"/>
  </r>
  <r>
    <n v="343"/>
    <s v="CA-2016-122336"/>
    <x v="138"/>
    <x v="139"/>
    <s v="Second Class"/>
    <s v="JD-15895"/>
    <s v="Jonathan Doherty"/>
    <x v="1"/>
    <x v="0"/>
    <s v="Philadelphia"/>
    <x v="9"/>
    <n v="19140"/>
    <x v="3"/>
    <s v="OFF-FA-10002780"/>
    <x v="1"/>
    <x v="13"/>
    <s v="Staples"/>
    <n v="30.991999999999997"/>
    <n v="13"/>
    <n v="0.2"/>
    <n v="10.072399999999996"/>
    <x v="3"/>
    <x v="0"/>
  </r>
  <r>
    <n v="344"/>
    <s v="CA-2016-122336"/>
    <x v="138"/>
    <x v="139"/>
    <s v="Second Class"/>
    <s v="JD-15895"/>
    <s v="Jonathan Doherty"/>
    <x v="1"/>
    <x v="0"/>
    <s v="Philadelphia"/>
    <x v="9"/>
    <n v="19140"/>
    <x v="3"/>
    <s v="TEC-PH-10000702"/>
    <x v="2"/>
    <x v="7"/>
    <s v="Square Credit Card Reader, 4 1/2&quot; x 4 1/2&quot; x 1&quot;, White"/>
    <n v="71.927999999999997"/>
    <n v="12"/>
    <n v="0.4"/>
    <n v="8.3915999999999897"/>
    <x v="3"/>
    <x v="0"/>
  </r>
  <r>
    <n v="345"/>
    <s v="US-2017-120712"/>
    <x v="139"/>
    <x v="140"/>
    <s v="Standard Class"/>
    <s v="CS-12130"/>
    <s v="Chad Sievert"/>
    <x v="0"/>
    <x v="0"/>
    <s v="Austin"/>
    <x v="5"/>
    <n v="78745"/>
    <x v="2"/>
    <s v="OFF-ST-10000107"/>
    <x v="1"/>
    <x v="4"/>
    <s v="Fellowes Super Stor/Drawer"/>
    <n v="88.800000000000011"/>
    <n v="4"/>
    <n v="0.2"/>
    <n v="-2.2200000000000131"/>
    <x v="2"/>
    <x v="0"/>
  </r>
  <r>
    <n v="346"/>
    <s v="CA-2019-169901"/>
    <x v="140"/>
    <x v="141"/>
    <s v="Standard Class"/>
    <s v="CC-12550"/>
    <s v="Clay Cheatham"/>
    <x v="0"/>
    <x v="0"/>
    <s v="San Francisco"/>
    <x v="1"/>
    <n v="94122"/>
    <x v="1"/>
    <s v="TEC-PH-10002293"/>
    <x v="2"/>
    <x v="7"/>
    <s v="Anker 36W 4-Port USB Wall Charger Travel Power Adapter for iPhone 5s 5c 5"/>
    <n v="47.975999999999999"/>
    <n v="3"/>
    <n v="0.2"/>
    <n v="4.7976000000000028"/>
    <x v="1"/>
    <x v="0"/>
  </r>
  <r>
    <n v="347"/>
    <s v="CA-2019-134306"/>
    <x v="141"/>
    <x v="142"/>
    <s v="Standard Class"/>
    <s v="TD-20995"/>
    <s v="Tamara Dahlen"/>
    <x v="0"/>
    <x v="0"/>
    <s v="Lowell"/>
    <x v="31"/>
    <n v="1852"/>
    <x v="3"/>
    <s v="OFF-AR-10004027"/>
    <x v="1"/>
    <x v="6"/>
    <s v="Binney &amp; Smith inkTank Erasable Desk Highlighter, Chisel Tip, Yellow, 12/Box"/>
    <n v="7.5600000000000005"/>
    <n v="3"/>
    <n v="0"/>
    <n v="3.0996000000000006"/>
    <x v="3"/>
    <x v="0"/>
  </r>
  <r>
    <n v="348"/>
    <s v="CA-2019-134306"/>
    <x v="141"/>
    <x v="142"/>
    <s v="Standard Class"/>
    <s v="TD-20995"/>
    <s v="Tamara Dahlen"/>
    <x v="0"/>
    <x v="0"/>
    <s v="Lowell"/>
    <x v="31"/>
    <n v="1852"/>
    <x v="3"/>
    <s v="OFF-PA-10000249"/>
    <x v="1"/>
    <x v="10"/>
    <s v="Easy-staple paper"/>
    <n v="24.56"/>
    <n v="2"/>
    <n v="0"/>
    <n v="11.543199999999999"/>
    <x v="3"/>
    <x v="0"/>
  </r>
  <r>
    <n v="349"/>
    <s v="CA-2019-134306"/>
    <x v="141"/>
    <x v="142"/>
    <s v="Standard Class"/>
    <s v="TD-20995"/>
    <s v="Tamara Dahlen"/>
    <x v="0"/>
    <x v="0"/>
    <s v="Lowell"/>
    <x v="31"/>
    <n v="1852"/>
    <x v="3"/>
    <s v="OFF-AR-10001374"/>
    <x v="1"/>
    <x v="6"/>
    <s v="BIC Brite Liner Highlighters, Chisel Tip"/>
    <n v="12.96"/>
    <n v="2"/>
    <n v="0"/>
    <n v="4.1471999999999998"/>
    <x v="3"/>
    <x v="0"/>
  </r>
  <r>
    <n v="350"/>
    <s v="CA-2018-129714"/>
    <x v="142"/>
    <x v="143"/>
    <s v="First Class"/>
    <s v="AB-10060"/>
    <s v="Adam Bellavance"/>
    <x v="2"/>
    <x v="0"/>
    <s v="New York City"/>
    <x v="15"/>
    <n v="10009"/>
    <x v="3"/>
    <s v="TEC-AC-10000290"/>
    <x v="2"/>
    <x v="11"/>
    <s v="Sabrent 4-Port USB 2.0 Hub"/>
    <n v="6.79"/>
    <n v="1"/>
    <n v="0"/>
    <n v="2.3086000000000002"/>
    <x v="3"/>
    <x v="0"/>
  </r>
  <r>
    <n v="351"/>
    <s v="CA-2018-129714"/>
    <x v="142"/>
    <x v="143"/>
    <s v="First Class"/>
    <s v="AB-10060"/>
    <s v="Adam Bellavance"/>
    <x v="2"/>
    <x v="0"/>
    <s v="New York City"/>
    <x v="15"/>
    <n v="10009"/>
    <x v="3"/>
    <s v="OFF-PA-10001970"/>
    <x v="1"/>
    <x v="10"/>
    <s v="Xerox 1881"/>
    <n v="24.56"/>
    <n v="2"/>
    <n v="0"/>
    <n v="11.543199999999999"/>
    <x v="3"/>
    <x v="0"/>
  </r>
  <r>
    <n v="352"/>
    <s v="CA-2018-129714"/>
    <x v="142"/>
    <x v="143"/>
    <s v="First Class"/>
    <s v="AB-10060"/>
    <s v="Adam Bellavance"/>
    <x v="2"/>
    <x v="0"/>
    <s v="New York City"/>
    <x v="15"/>
    <n v="10009"/>
    <x v="3"/>
    <s v="OFF-BI-10002160"/>
    <x v="1"/>
    <x v="8"/>
    <s v="Acco Hanging Data Binders"/>
    <n v="3.048"/>
    <n v="1"/>
    <n v="0.2"/>
    <n v="1.0668"/>
    <x v="3"/>
    <x v="0"/>
  </r>
  <r>
    <n v="353"/>
    <s v="CA-2018-129714"/>
    <x v="142"/>
    <x v="143"/>
    <s v="First Class"/>
    <s v="AB-10060"/>
    <s v="Adam Bellavance"/>
    <x v="2"/>
    <x v="0"/>
    <s v="New York City"/>
    <x v="15"/>
    <n v="10009"/>
    <x v="3"/>
    <s v="OFF-PA-10001970"/>
    <x v="1"/>
    <x v="10"/>
    <s v="Xerox 1881"/>
    <n v="49.12"/>
    <n v="4"/>
    <n v="0"/>
    <n v="23.086399999999998"/>
    <x v="3"/>
    <x v="0"/>
  </r>
  <r>
    <n v="354"/>
    <s v="CA-2018-129714"/>
    <x v="142"/>
    <x v="143"/>
    <s v="First Class"/>
    <s v="AB-10060"/>
    <s v="Adam Bellavance"/>
    <x v="2"/>
    <x v="0"/>
    <s v="New York City"/>
    <x v="15"/>
    <n v="10009"/>
    <x v="3"/>
    <s v="OFF-BI-10004995"/>
    <x v="1"/>
    <x v="8"/>
    <s v="GBC DocuBind P400 Electric Binding System"/>
    <n v="4355.1680000000006"/>
    <n v="4"/>
    <n v="0.2"/>
    <n v="1415.4295999999997"/>
    <x v="3"/>
    <x v="0"/>
  </r>
  <r>
    <n v="355"/>
    <s v="CA-2018-138520"/>
    <x v="143"/>
    <x v="144"/>
    <s v="Standard Class"/>
    <s v="JL-15505"/>
    <s v="Jeremy Lonsdale"/>
    <x v="0"/>
    <x v="0"/>
    <s v="New York City"/>
    <x v="15"/>
    <n v="10035"/>
    <x v="3"/>
    <s v="FUR-BO-10002268"/>
    <x v="0"/>
    <x v="0"/>
    <s v="Sauder Barrister Bookcases"/>
    <n v="388.70400000000006"/>
    <n v="6"/>
    <n v="0.2"/>
    <n v="-4.8588000000000022"/>
    <x v="3"/>
    <x v="0"/>
  </r>
  <r>
    <n v="356"/>
    <s v="CA-2018-138520"/>
    <x v="143"/>
    <x v="144"/>
    <s v="Standard Class"/>
    <s v="JL-15505"/>
    <s v="Jeremy Lonsdale"/>
    <x v="0"/>
    <x v="0"/>
    <s v="New York City"/>
    <x v="15"/>
    <n v="10035"/>
    <x v="3"/>
    <s v="OFF-EN-10001137"/>
    <x v="1"/>
    <x v="12"/>
    <s v="#10 Gummed Flap White Envelopes, 100/Box"/>
    <n v="8.26"/>
    <n v="2"/>
    <n v="0"/>
    <n v="3.7995999999999999"/>
    <x v="3"/>
    <x v="0"/>
  </r>
  <r>
    <n v="357"/>
    <s v="CA-2018-138520"/>
    <x v="143"/>
    <x v="144"/>
    <s v="Standard Class"/>
    <s v="JL-15505"/>
    <s v="Jeremy Lonsdale"/>
    <x v="0"/>
    <x v="0"/>
    <s v="New York City"/>
    <x v="15"/>
    <n v="10035"/>
    <x v="3"/>
    <s v="OFF-AR-10002399"/>
    <x v="1"/>
    <x v="6"/>
    <s v="Dixon Prang Watercolor Pencils, 10-Color Set with Brush"/>
    <n v="17.04"/>
    <n v="4"/>
    <n v="0"/>
    <n v="6.9863999999999997"/>
    <x v="3"/>
    <x v="0"/>
  </r>
  <r>
    <n v="358"/>
    <s v="CA-2018-138520"/>
    <x v="143"/>
    <x v="144"/>
    <s v="Standard Class"/>
    <s v="JL-15505"/>
    <s v="Jeremy Lonsdale"/>
    <x v="0"/>
    <x v="0"/>
    <s v="New York City"/>
    <x v="15"/>
    <n v="10035"/>
    <x v="3"/>
    <s v="OFF-PA-10002713"/>
    <x v="1"/>
    <x v="10"/>
    <s v="Adams Phone Message Book, 200 Message Capacity, 8 1/16” x 11”"/>
    <n v="34.4"/>
    <n v="5"/>
    <n v="0"/>
    <n v="15.823999999999998"/>
    <x v="3"/>
    <x v="0"/>
  </r>
  <r>
    <n v="359"/>
    <s v="CA-2018-130001"/>
    <x v="131"/>
    <x v="145"/>
    <s v="Standard Class"/>
    <s v="HK-14890"/>
    <s v="Heather Kirkland"/>
    <x v="1"/>
    <x v="0"/>
    <s v="Charlotte"/>
    <x v="3"/>
    <n v="28205"/>
    <x v="0"/>
    <s v="OFF-PA-10002666"/>
    <x v="1"/>
    <x v="10"/>
    <s v="Southworth 25% Cotton Linen-Finish Paper &amp; Envelopes"/>
    <n v="36.240000000000009"/>
    <n v="5"/>
    <n v="0.2"/>
    <n v="11.324999999999996"/>
    <x v="0"/>
    <x v="0"/>
  </r>
  <r>
    <n v="360"/>
    <s v="CA-2019-155698"/>
    <x v="144"/>
    <x v="146"/>
    <s v="First Class"/>
    <s v="VB-21745"/>
    <s v="Victoria Brennan"/>
    <x v="1"/>
    <x v="0"/>
    <s v="Columbus"/>
    <x v="32"/>
    <n v="31907"/>
    <x v="0"/>
    <s v="OFF-AP-10001124"/>
    <x v="1"/>
    <x v="9"/>
    <s v="Belkin 8 Outlet SurgeMaster II Gold Surge Protector with Phone Protection"/>
    <n v="647.84"/>
    <n v="8"/>
    <n v="0"/>
    <n v="168.4384"/>
    <x v="0"/>
    <x v="0"/>
  </r>
  <r>
    <n v="361"/>
    <s v="CA-2019-155698"/>
    <x v="144"/>
    <x v="146"/>
    <s v="First Class"/>
    <s v="VB-21745"/>
    <s v="Victoria Brennan"/>
    <x v="1"/>
    <x v="0"/>
    <s v="Columbus"/>
    <x v="32"/>
    <n v="31907"/>
    <x v="0"/>
    <s v="OFF-LA-10001158"/>
    <x v="1"/>
    <x v="2"/>
    <s v="Avery Address/Shipping Labels for Typewriters, 4&quot; x 2&quot;"/>
    <n v="20.7"/>
    <n v="2"/>
    <n v="0"/>
    <n v="9.9359999999999999"/>
    <x v="0"/>
    <x v="0"/>
  </r>
  <r>
    <n v="362"/>
    <s v="CA-2019-144904"/>
    <x v="145"/>
    <x v="147"/>
    <s v="Standard Class"/>
    <s v="KW-16435"/>
    <s v="Katrina Willman"/>
    <x v="0"/>
    <x v="0"/>
    <s v="New York City"/>
    <x v="15"/>
    <n v="10009"/>
    <x v="3"/>
    <s v="OFF-LA-10001158"/>
    <x v="1"/>
    <x v="2"/>
    <s v="Avery Address/Shipping Labels for Typewriters, 4&quot; x 2&quot;"/>
    <n v="20.7"/>
    <n v="2"/>
    <n v="0"/>
    <n v="9.9359999999999999"/>
    <x v="3"/>
    <x v="0"/>
  </r>
  <r>
    <n v="363"/>
    <s v="CA-2019-144904"/>
    <x v="145"/>
    <x v="147"/>
    <s v="Standard Class"/>
    <s v="KW-16435"/>
    <s v="Katrina Willman"/>
    <x v="0"/>
    <x v="0"/>
    <s v="New York City"/>
    <x v="15"/>
    <n v="10009"/>
    <x v="3"/>
    <s v="FUR-CH-10000785"/>
    <x v="0"/>
    <x v="1"/>
    <s v="Global Ergonomic Managers Chair"/>
    <n v="488.64600000000002"/>
    <n v="3"/>
    <n v="0.1"/>
    <n v="86.870400000000004"/>
    <x v="3"/>
    <x v="0"/>
  </r>
  <r>
    <n v="364"/>
    <s v="CA-2019-144904"/>
    <x v="145"/>
    <x v="147"/>
    <s v="Standard Class"/>
    <s v="KW-16435"/>
    <s v="Katrina Willman"/>
    <x v="0"/>
    <x v="0"/>
    <s v="New York City"/>
    <x v="15"/>
    <n v="10009"/>
    <x v="3"/>
    <s v="OFF-AR-10003732"/>
    <x v="1"/>
    <x v="6"/>
    <s v="Newell 333"/>
    <n v="5.56"/>
    <n v="2"/>
    <n v="0"/>
    <n v="1.4455999999999998"/>
    <x v="3"/>
    <x v="0"/>
  </r>
  <r>
    <n v="365"/>
    <s v="CA-2019-144904"/>
    <x v="145"/>
    <x v="147"/>
    <s v="Standard Class"/>
    <s v="KW-16435"/>
    <s v="Katrina Willman"/>
    <x v="0"/>
    <x v="0"/>
    <s v="New York City"/>
    <x v="15"/>
    <n v="10009"/>
    <x v="3"/>
    <s v="FUR-FU-10000023"/>
    <x v="0"/>
    <x v="5"/>
    <s v="Eldon Wave Desk Accessories"/>
    <n v="47.12"/>
    <n v="8"/>
    <n v="0"/>
    <n v="20.732800000000001"/>
    <x v="3"/>
    <x v="0"/>
  </r>
  <r>
    <n v="366"/>
    <s v="CA-2016-123344"/>
    <x v="146"/>
    <x v="148"/>
    <s v="Standard Class"/>
    <s v="JD-16060"/>
    <s v="Julia Dunbar"/>
    <x v="0"/>
    <x v="0"/>
    <s v="San Francisco"/>
    <x v="1"/>
    <n v="94109"/>
    <x v="1"/>
    <s v="OFF-ST-10001713"/>
    <x v="1"/>
    <x v="4"/>
    <s v="Gould Plastics 9-Pocket Panel Bin, 18-3/8w x 5-1/4d x 20-1/2h, Black"/>
    <n v="211.96"/>
    <n v="4"/>
    <n v="0"/>
    <n v="8.4783999999999935"/>
    <x v="1"/>
    <x v="0"/>
  </r>
  <r>
    <n v="367"/>
    <s v="CA-2018-155516"/>
    <x v="147"/>
    <x v="149"/>
    <s v="Same Day"/>
    <s v="MK-17905"/>
    <s v="Michael Kennedy"/>
    <x v="1"/>
    <x v="0"/>
    <s v="Manchester"/>
    <x v="29"/>
    <n v="6040"/>
    <x v="3"/>
    <s v="OFF-BI-10002412"/>
    <x v="1"/>
    <x v="8"/>
    <s v="Wilson Jones “Snap” Scratch Pad Binder Tool for Ring Binders"/>
    <n v="23.2"/>
    <n v="4"/>
    <n v="0"/>
    <n v="10.44"/>
    <x v="3"/>
    <x v="0"/>
  </r>
  <r>
    <n v="368"/>
    <s v="CA-2018-155516"/>
    <x v="147"/>
    <x v="149"/>
    <s v="Same Day"/>
    <s v="MK-17905"/>
    <s v="Michael Kennedy"/>
    <x v="1"/>
    <x v="0"/>
    <s v="Manchester"/>
    <x v="29"/>
    <n v="6040"/>
    <x v="3"/>
    <s v="OFF-SU-10001225"/>
    <x v="1"/>
    <x v="14"/>
    <s v="Staple remover"/>
    <n v="7.36"/>
    <n v="2"/>
    <n v="0"/>
    <n v="0.14719999999999978"/>
    <x v="3"/>
    <x v="0"/>
  </r>
  <r>
    <n v="369"/>
    <s v="CA-2018-155516"/>
    <x v="147"/>
    <x v="149"/>
    <s v="Same Day"/>
    <s v="MK-17905"/>
    <s v="Michael Kennedy"/>
    <x v="1"/>
    <x v="0"/>
    <s v="Manchester"/>
    <x v="29"/>
    <n v="6040"/>
    <x v="3"/>
    <s v="OFF-ST-10002406"/>
    <x v="1"/>
    <x v="4"/>
    <s v="Pizazz Global Quick File"/>
    <n v="104.79"/>
    <n v="7"/>
    <n v="0"/>
    <n v="29.341200000000008"/>
    <x v="3"/>
    <x v="0"/>
  </r>
  <r>
    <n v="370"/>
    <s v="CA-2018-155516"/>
    <x v="147"/>
    <x v="149"/>
    <s v="Same Day"/>
    <s v="MK-17905"/>
    <s v="Michael Kennedy"/>
    <x v="1"/>
    <x v="0"/>
    <s v="Manchester"/>
    <x v="29"/>
    <n v="6040"/>
    <x v="3"/>
    <s v="FUR-BO-10002545"/>
    <x v="0"/>
    <x v="0"/>
    <s v="Atlantic Metals Mobile 3-Shelf Bookcases, Custom Colors"/>
    <n v="1043.92"/>
    <n v="4"/>
    <n v="0"/>
    <n v="271.41920000000005"/>
    <x v="3"/>
    <x v="0"/>
  </r>
  <r>
    <n v="371"/>
    <s v="CA-2019-104745"/>
    <x v="148"/>
    <x v="150"/>
    <s v="Standard Class"/>
    <s v="GT-14755"/>
    <s v="Guy Thornton"/>
    <x v="0"/>
    <x v="0"/>
    <s v="Harlingen"/>
    <x v="5"/>
    <n v="78550"/>
    <x v="2"/>
    <s v="OFF-PA-10002036"/>
    <x v="1"/>
    <x v="10"/>
    <s v="Xerox 1930"/>
    <n v="25.920000000000005"/>
    <n v="5"/>
    <n v="0.2"/>
    <n v="9.3960000000000008"/>
    <x v="2"/>
    <x v="0"/>
  </r>
  <r>
    <n v="372"/>
    <s v="CA-2019-104745"/>
    <x v="148"/>
    <x v="150"/>
    <s v="Standard Class"/>
    <s v="GT-14755"/>
    <s v="Guy Thornton"/>
    <x v="0"/>
    <x v="0"/>
    <s v="Harlingen"/>
    <x v="5"/>
    <n v="78550"/>
    <x v="2"/>
    <s v="OFF-ST-10002205"/>
    <x v="1"/>
    <x v="4"/>
    <s v="File Shuttle I and Handi-File"/>
    <n v="53.424000000000007"/>
    <n v="3"/>
    <n v="0.2"/>
    <n v="4.6746000000000016"/>
    <x v="2"/>
    <x v="0"/>
  </r>
  <r>
    <n v="373"/>
    <s v="US-2016-119137"/>
    <x v="149"/>
    <x v="151"/>
    <s v="Standard Class"/>
    <s v="AG-10900"/>
    <s v="Arthur Gainer"/>
    <x v="0"/>
    <x v="0"/>
    <s v="Tucson"/>
    <x v="16"/>
    <n v="85705"/>
    <x v="1"/>
    <s v="OFF-BI-10001982"/>
    <x v="1"/>
    <x v="8"/>
    <s v="Wilson Jones Custom Binder Spines &amp; Labels"/>
    <n v="8.1600000000000019"/>
    <n v="5"/>
    <n v="0.7"/>
    <n v="-5.7119999999999997"/>
    <x v="1"/>
    <x v="0"/>
  </r>
  <r>
    <n v="374"/>
    <s v="US-2016-119137"/>
    <x v="149"/>
    <x v="151"/>
    <s v="Standard Class"/>
    <s v="AG-10900"/>
    <s v="Arthur Gainer"/>
    <x v="0"/>
    <x v="0"/>
    <s v="Tucson"/>
    <x v="16"/>
    <n v="85705"/>
    <x v="1"/>
    <s v="TEC-AC-10003911"/>
    <x v="2"/>
    <x v="11"/>
    <s v="NETGEAR AC1750 Dual Band Gigabit Smart WiFi Router"/>
    <n v="1023.9360000000001"/>
    <n v="8"/>
    <n v="0.2"/>
    <n v="179.1887999999999"/>
    <x v="1"/>
    <x v="0"/>
  </r>
  <r>
    <n v="375"/>
    <s v="US-2016-119137"/>
    <x v="149"/>
    <x v="151"/>
    <s v="Standard Class"/>
    <s v="AG-10900"/>
    <s v="Arthur Gainer"/>
    <x v="0"/>
    <x v="0"/>
    <s v="Tucson"/>
    <x v="16"/>
    <n v="85705"/>
    <x v="1"/>
    <s v="OFF-AR-10000658"/>
    <x v="1"/>
    <x v="6"/>
    <s v="Newell 324"/>
    <n v="9.24"/>
    <n v="1"/>
    <n v="0.2"/>
    <n v="0.92399999999999993"/>
    <x v="1"/>
    <x v="0"/>
  </r>
  <r>
    <n v="376"/>
    <s v="US-2016-119137"/>
    <x v="149"/>
    <x v="151"/>
    <s v="Standard Class"/>
    <s v="AG-10900"/>
    <s v="Arthur Gainer"/>
    <x v="0"/>
    <x v="0"/>
    <s v="Tucson"/>
    <x v="16"/>
    <n v="85705"/>
    <x v="1"/>
    <s v="TEC-AC-10002076"/>
    <x v="2"/>
    <x v="11"/>
    <s v="Microsoft Natural Keyboard Elite"/>
    <n v="479.04"/>
    <n v="10"/>
    <n v="0.2"/>
    <n v="-29.940000000000012"/>
    <x v="1"/>
    <x v="0"/>
  </r>
  <r>
    <n v="377"/>
    <s v="US-2018-134656"/>
    <x v="150"/>
    <x v="152"/>
    <s v="First Class"/>
    <s v="MM-18280"/>
    <s v="Muhammed MacIntyre"/>
    <x v="1"/>
    <x v="0"/>
    <s v="Quincy"/>
    <x v="10"/>
    <n v="62301"/>
    <x v="2"/>
    <s v="OFF-PA-10003039"/>
    <x v="1"/>
    <x v="10"/>
    <s v="Xerox 1960"/>
    <n v="99.13600000000001"/>
    <n v="4"/>
    <n v="0.2"/>
    <n v="30.979999999999993"/>
    <x v="2"/>
    <x v="0"/>
  </r>
  <r>
    <n v="378"/>
    <s v="US-2019-134481"/>
    <x v="151"/>
    <x v="153"/>
    <s v="Standard Class"/>
    <s v="AR-10405"/>
    <s v="Allen Rosenblatt"/>
    <x v="1"/>
    <x v="0"/>
    <s v="Franklin"/>
    <x v="31"/>
    <n v="2038"/>
    <x v="3"/>
    <s v="FUR-TA-10004915"/>
    <x v="0"/>
    <x v="3"/>
    <s v="Office Impressions End Table, 20-1/2&quot;H x 24&quot;W x 20&quot;D"/>
    <n v="1488.4239999999998"/>
    <n v="7"/>
    <n v="0.3"/>
    <n v="-297.68479999999983"/>
    <x v="3"/>
    <x v="0"/>
  </r>
  <r>
    <n v="379"/>
    <s v="CA-2017-130792"/>
    <x v="152"/>
    <x v="27"/>
    <s v="Standard Class"/>
    <s v="RA-19915"/>
    <s v="Russell Applegate"/>
    <x v="0"/>
    <x v="0"/>
    <s v="Houston"/>
    <x v="5"/>
    <n v="77095"/>
    <x v="2"/>
    <s v="OFF-AP-10000696"/>
    <x v="1"/>
    <x v="9"/>
    <s v="Holmes Odor Grabber"/>
    <n v="8.6519999999999975"/>
    <n v="3"/>
    <n v="0.8"/>
    <n v="-20.332200000000007"/>
    <x v="2"/>
    <x v="0"/>
  </r>
  <r>
    <n v="380"/>
    <s v="CA-2017-130792"/>
    <x v="152"/>
    <x v="27"/>
    <s v="Standard Class"/>
    <s v="RA-19915"/>
    <s v="Russell Applegate"/>
    <x v="0"/>
    <x v="0"/>
    <s v="Houston"/>
    <x v="5"/>
    <n v="77095"/>
    <x v="2"/>
    <s v="OFF-ST-10003327"/>
    <x v="1"/>
    <x v="4"/>
    <s v="Akro-Mils 12-Gallon Tote"/>
    <n v="23.832000000000001"/>
    <n v="3"/>
    <n v="0.2"/>
    <n v="2.6810999999999954"/>
    <x v="2"/>
    <x v="0"/>
  </r>
  <r>
    <n v="381"/>
    <s v="CA-2017-130792"/>
    <x v="152"/>
    <x v="27"/>
    <s v="Standard Class"/>
    <s v="RA-19915"/>
    <s v="Russell Applegate"/>
    <x v="0"/>
    <x v="0"/>
    <s v="Houston"/>
    <x v="5"/>
    <n v="77095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382"/>
    <s v="CA-2018-134775"/>
    <x v="99"/>
    <x v="154"/>
    <s v="First Class"/>
    <s v="AS-10285"/>
    <s v="Alejandro Savely"/>
    <x v="1"/>
    <x v="0"/>
    <s v="San Francisco"/>
    <x v="1"/>
    <n v="94109"/>
    <x v="1"/>
    <s v="OFF-PA-10004734"/>
    <x v="1"/>
    <x v="10"/>
    <s v="Southworth Structures Collection"/>
    <n v="50.96"/>
    <n v="7"/>
    <n v="0"/>
    <n v="25.48"/>
    <x v="1"/>
    <x v="1"/>
  </r>
  <r>
    <n v="383"/>
    <s v="CA-2018-134775"/>
    <x v="99"/>
    <x v="154"/>
    <s v="First Class"/>
    <s v="AS-10285"/>
    <s v="Alejandro Savely"/>
    <x v="1"/>
    <x v="0"/>
    <s v="San Francisco"/>
    <x v="1"/>
    <n v="94109"/>
    <x v="1"/>
    <s v="OFF-BI-10002225"/>
    <x v="1"/>
    <x v="8"/>
    <s v="Square Ring Data Binders, Rigid 75 Pt. Covers, 11&quot; x 14-7/8&quot;"/>
    <n v="49.536000000000001"/>
    <n v="3"/>
    <n v="0.2"/>
    <n v="17.337599999999998"/>
    <x v="1"/>
    <x v="1"/>
  </r>
  <r>
    <n v="384"/>
    <s v="CA-2017-125395"/>
    <x v="153"/>
    <x v="155"/>
    <s v="Second Class"/>
    <s v="LA-16780"/>
    <s v="Laura Armstrong"/>
    <x v="1"/>
    <x v="0"/>
    <s v="Taylor"/>
    <x v="12"/>
    <n v="48180"/>
    <x v="2"/>
    <s v="TEC-AC-10004708"/>
    <x v="2"/>
    <x v="11"/>
    <s v="Sony 32GB Class 10 Micro SDHC R40 Memory Card"/>
    <n v="41.9"/>
    <n v="2"/>
    <n v="0"/>
    <n v="8.7989999999999995"/>
    <x v="2"/>
    <x v="0"/>
  </r>
  <r>
    <n v="385"/>
    <s v="US-2017-168935"/>
    <x v="154"/>
    <x v="156"/>
    <s v="Standard Class"/>
    <s v="DO-13435"/>
    <s v="Denny Ordway"/>
    <x v="0"/>
    <x v="0"/>
    <s v="Pembroke Pines"/>
    <x v="2"/>
    <n v="33024"/>
    <x v="0"/>
    <s v="FUR-TA-10000617"/>
    <x v="0"/>
    <x v="3"/>
    <s v="Hon Practical Foundations 30 x 60 Training Table, Light Gray/Charcoal"/>
    <n v="375.45750000000004"/>
    <n v="3"/>
    <n v="0.45"/>
    <n v="-157.00949999999997"/>
    <x v="0"/>
    <x v="0"/>
  </r>
  <r>
    <n v="386"/>
    <s v="US-2017-168935"/>
    <x v="154"/>
    <x v="156"/>
    <s v="Standard Class"/>
    <s v="DO-13435"/>
    <s v="Denny Ordway"/>
    <x v="0"/>
    <x v="0"/>
    <s v="Pembroke Pines"/>
    <x v="2"/>
    <n v="33024"/>
    <x v="0"/>
    <s v="TEC-AC-10002335"/>
    <x v="2"/>
    <x v="11"/>
    <s v="Logitech Media Keyboard K200"/>
    <n v="83.976000000000013"/>
    <n v="3"/>
    <n v="0.2"/>
    <n v="-1.049700000000005"/>
    <x v="0"/>
    <x v="0"/>
  </r>
  <r>
    <n v="387"/>
    <s v="CA-2017-122756"/>
    <x v="155"/>
    <x v="157"/>
    <s v="Standard Class"/>
    <s v="DK-13225"/>
    <s v="Dean Katz"/>
    <x v="1"/>
    <x v="0"/>
    <s v="Philadelphia"/>
    <x v="9"/>
    <n v="19140"/>
    <x v="3"/>
    <s v="TEC-MA-10001681"/>
    <x v="2"/>
    <x v="15"/>
    <s v="Lexmark MarkNet N8150 Wireless Print Server"/>
    <n v="482.34000000000003"/>
    <n v="4"/>
    <n v="0.7"/>
    <n v="-337.63799999999981"/>
    <x v="3"/>
    <x v="0"/>
  </r>
  <r>
    <n v="388"/>
    <s v="CA-2017-122756"/>
    <x v="155"/>
    <x v="157"/>
    <s v="Standard Class"/>
    <s v="DK-13225"/>
    <s v="Dean Katz"/>
    <x v="1"/>
    <x v="0"/>
    <s v="Philadelphia"/>
    <x v="9"/>
    <n v="19140"/>
    <x v="3"/>
    <s v="FUR-FU-10001935"/>
    <x v="0"/>
    <x v="5"/>
    <s v="3M Hangers With Command Adhesive"/>
    <n v="2.9600000000000004"/>
    <n v="1"/>
    <n v="0.2"/>
    <n v="0.77700000000000025"/>
    <x v="3"/>
    <x v="0"/>
  </r>
  <r>
    <n v="389"/>
    <s v="CA-2016-115973"/>
    <x v="156"/>
    <x v="158"/>
    <s v="First Class"/>
    <s v="NG-18430"/>
    <s v="Nathan Gelder"/>
    <x v="0"/>
    <x v="0"/>
    <s v="Cincinnati"/>
    <x v="24"/>
    <n v="45231"/>
    <x v="3"/>
    <s v="OFF-AR-10004757"/>
    <x v="1"/>
    <x v="6"/>
    <s v="Crayola Colored Pencils"/>
    <n v="2.6240000000000001"/>
    <n v="1"/>
    <n v="0.2"/>
    <n v="0.42639999999999978"/>
    <x v="3"/>
    <x v="0"/>
  </r>
  <r>
    <n v="390"/>
    <s v="CA-2019-101798"/>
    <x v="157"/>
    <x v="159"/>
    <s v="Standard Class"/>
    <s v="MV-18190"/>
    <s v="Mike Vittorini"/>
    <x v="0"/>
    <x v="0"/>
    <s v="New York City"/>
    <x v="15"/>
    <n v="10009"/>
    <x v="3"/>
    <s v="OFF-BI-10000050"/>
    <x v="1"/>
    <x v="8"/>
    <s v="Angle-D Binders with Locking Rings, Label Holders"/>
    <n v="23.36"/>
    <n v="4"/>
    <n v="0.2"/>
    <n v="7.8839999999999986"/>
    <x v="3"/>
    <x v="0"/>
  </r>
  <r>
    <n v="391"/>
    <s v="CA-2019-101798"/>
    <x v="157"/>
    <x v="159"/>
    <s v="Standard Class"/>
    <s v="MV-18190"/>
    <s v="Mike Vittorini"/>
    <x v="0"/>
    <x v="0"/>
    <s v="New York City"/>
    <x v="15"/>
    <n v="10009"/>
    <x v="3"/>
    <s v="TEC-AC-10001998"/>
    <x v="2"/>
    <x v="11"/>
    <s v="Logitech LS21 Speaker System - PC Multimedia - 2.1-CH - Wired"/>
    <n v="39.979999999999997"/>
    <n v="2"/>
    <n v="0"/>
    <n v="13.593199999999996"/>
    <x v="3"/>
    <x v="0"/>
  </r>
  <r>
    <n v="392"/>
    <s v="US-2016-135972"/>
    <x v="158"/>
    <x v="160"/>
    <s v="Second Class"/>
    <s v="JG-15115"/>
    <s v="Jack Garza"/>
    <x v="0"/>
    <x v="0"/>
    <s v="Des Moines"/>
    <x v="4"/>
    <n v="98198"/>
    <x v="1"/>
    <s v="TEC-PH-10003012"/>
    <x v="2"/>
    <x v="7"/>
    <s v="Nortel Meridian M3904 Professional Digital phone"/>
    <n v="246.38400000000001"/>
    <n v="2"/>
    <n v="0.2"/>
    <n v="27.718199999999968"/>
    <x v="1"/>
    <x v="0"/>
  </r>
  <r>
    <n v="393"/>
    <s v="US-2016-135972"/>
    <x v="158"/>
    <x v="160"/>
    <s v="Second Class"/>
    <s v="JG-15115"/>
    <s v="Jack Garza"/>
    <x v="0"/>
    <x v="0"/>
    <s v="Des Moines"/>
    <x v="4"/>
    <n v="98198"/>
    <x v="1"/>
    <s v="TEC-CO-10002313"/>
    <x v="2"/>
    <x v="16"/>
    <s v="Canon PC1080F Personal Copier"/>
    <n v="1799.97"/>
    <n v="3"/>
    <n v="0"/>
    <n v="701.98829999999998"/>
    <x v="1"/>
    <x v="0"/>
  </r>
  <r>
    <n v="394"/>
    <s v="US-2016-134971"/>
    <x v="159"/>
    <x v="161"/>
    <s v="Second Class"/>
    <s v="BP-11095"/>
    <s v="Bart Pistole"/>
    <x v="1"/>
    <x v="0"/>
    <s v="Peoria"/>
    <x v="10"/>
    <n v="61604"/>
    <x v="2"/>
    <s v="OFF-BI-10003982"/>
    <x v="1"/>
    <x v="8"/>
    <s v="Wilson Jones Century Plastic Molded Ring Binders"/>
    <n v="12.461999999999996"/>
    <n v="3"/>
    <n v="0.8"/>
    <n v="-20.5623"/>
    <x v="2"/>
    <x v="0"/>
  </r>
  <r>
    <n v="395"/>
    <s v="CA-2019-102946"/>
    <x v="160"/>
    <x v="162"/>
    <s v="Standard Class"/>
    <s v="VP-21730"/>
    <s v="Victor Preis"/>
    <x v="2"/>
    <x v="0"/>
    <s v="Las Vegas"/>
    <x v="33"/>
    <n v="89115"/>
    <x v="1"/>
    <s v="OFF-BI-10004492"/>
    <x v="1"/>
    <x v="8"/>
    <s v="Tuf-Vin Binders"/>
    <n v="75.792000000000002"/>
    <n v="3"/>
    <n v="0.2"/>
    <n v="25.579799999999992"/>
    <x v="1"/>
    <x v="0"/>
  </r>
  <r>
    <n v="396"/>
    <s v="CA-2019-165603"/>
    <x v="161"/>
    <x v="163"/>
    <s v="Second Class"/>
    <s v="SS-20140"/>
    <s v="Saphhira Shifley"/>
    <x v="1"/>
    <x v="0"/>
    <s v="Warwick"/>
    <x v="34"/>
    <n v="2886"/>
    <x v="3"/>
    <s v="OFF-ST-10000798"/>
    <x v="1"/>
    <x v="4"/>
    <s v="2300 Heavy-Duty Transfer File Systems by Perma"/>
    <n v="49.96"/>
    <n v="2"/>
    <n v="0"/>
    <n v="9.4923999999999964"/>
    <x v="3"/>
    <x v="0"/>
  </r>
  <r>
    <n v="397"/>
    <s v="CA-2019-165603"/>
    <x v="161"/>
    <x v="163"/>
    <s v="Second Class"/>
    <s v="SS-20140"/>
    <s v="Saphhira Shifley"/>
    <x v="1"/>
    <x v="0"/>
    <s v="Warwick"/>
    <x v="34"/>
    <n v="2886"/>
    <x v="3"/>
    <s v="OFF-PA-10002552"/>
    <x v="1"/>
    <x v="10"/>
    <s v="Xerox 1958"/>
    <n v="12.96"/>
    <n v="2"/>
    <n v="0"/>
    <n v="6.2208000000000006"/>
    <x v="3"/>
    <x v="0"/>
  </r>
  <r>
    <n v="398"/>
    <s v="CA-2017-122259"/>
    <x v="89"/>
    <x v="164"/>
    <s v="Standard Class"/>
    <s v="HP-14815"/>
    <s v="Harold Pawlan"/>
    <x v="2"/>
    <x v="0"/>
    <s v="Jackson"/>
    <x v="12"/>
    <n v="49201"/>
    <x v="2"/>
    <s v="OFF-SU-10002573"/>
    <x v="1"/>
    <x v="14"/>
    <s v="Acme 10&quot; Easy Grip Assistive Scissors"/>
    <n v="70.12"/>
    <n v="4"/>
    <n v="0"/>
    <n v="21.035999999999994"/>
    <x v="2"/>
    <x v="0"/>
  </r>
  <r>
    <n v="399"/>
    <s v="CA-2018-108987"/>
    <x v="162"/>
    <x v="165"/>
    <s v="Second Class"/>
    <s v="AG-10675"/>
    <s v="Anna Gayman"/>
    <x v="0"/>
    <x v="0"/>
    <s v="Houston"/>
    <x v="5"/>
    <n v="77036"/>
    <x v="2"/>
    <s v="OFF-ST-10001580"/>
    <x v="1"/>
    <x v="4"/>
    <s v="Super Decoflex Portable Personal File"/>
    <n v="35.952000000000005"/>
    <n v="3"/>
    <n v="0.2"/>
    <n v="3.5951999999999984"/>
    <x v="2"/>
    <x v="0"/>
  </r>
  <r>
    <n v="400"/>
    <s v="CA-2018-108987"/>
    <x v="162"/>
    <x v="165"/>
    <s v="Second Class"/>
    <s v="AG-10675"/>
    <s v="Anna Gayman"/>
    <x v="0"/>
    <x v="0"/>
    <s v="Houston"/>
    <x v="5"/>
    <n v="77036"/>
    <x v="2"/>
    <s v="FUR-BO-10004834"/>
    <x v="0"/>
    <x v="0"/>
    <s v="Riverside Palais Royal Lawyers Bookcase, Royale Cherry Finish"/>
    <n v="2396.2655999999997"/>
    <n v="4"/>
    <n v="0.32"/>
    <n v="-317.15280000000007"/>
    <x v="2"/>
    <x v="0"/>
  </r>
  <r>
    <n v="401"/>
    <s v="CA-2018-108987"/>
    <x v="162"/>
    <x v="165"/>
    <s v="Second Class"/>
    <s v="AG-10675"/>
    <s v="Anna Gayman"/>
    <x v="0"/>
    <x v="0"/>
    <s v="Houston"/>
    <x v="5"/>
    <n v="77036"/>
    <x v="2"/>
    <s v="OFF-ST-10000934"/>
    <x v="1"/>
    <x v="4"/>
    <s v="Contico 72&quot;H Heavy-Duty Storage System"/>
    <n v="131.136"/>
    <n v="4"/>
    <n v="0.2"/>
    <n v="-32.783999999999999"/>
    <x v="2"/>
    <x v="0"/>
  </r>
  <r>
    <n v="402"/>
    <s v="CA-2018-108987"/>
    <x v="162"/>
    <x v="165"/>
    <s v="Second Class"/>
    <s v="AG-10675"/>
    <s v="Anna Gayman"/>
    <x v="0"/>
    <x v="0"/>
    <s v="Houston"/>
    <x v="5"/>
    <n v="77036"/>
    <x v="2"/>
    <s v="TEC-AC-10000158"/>
    <x v="2"/>
    <x v="11"/>
    <s v="Sony 64GB Class 10 Micro SDHC R40 Memory Card"/>
    <n v="57.584000000000003"/>
    <n v="2"/>
    <n v="0.2"/>
    <n v="0.71979999999999933"/>
    <x v="2"/>
    <x v="0"/>
  </r>
  <r>
    <n v="403"/>
    <s v="CA-2016-113166"/>
    <x v="163"/>
    <x v="166"/>
    <s v="First Class"/>
    <s v="LF-17185"/>
    <s v="Luke Foster"/>
    <x v="0"/>
    <x v="0"/>
    <s v="Miami"/>
    <x v="2"/>
    <n v="33180"/>
    <x v="0"/>
    <s v="OFF-PA-10001947"/>
    <x v="1"/>
    <x v="10"/>
    <s v="Xerox 1974"/>
    <n v="9.5680000000000014"/>
    <n v="2"/>
    <n v="0.2"/>
    <n v="3.4683999999999999"/>
    <x v="0"/>
    <x v="0"/>
  </r>
  <r>
    <n v="404"/>
    <s v="CA-2016-155208"/>
    <x v="164"/>
    <x v="167"/>
    <s v="Standard Class"/>
    <s v="SP-20650"/>
    <s v="Stephanie Phelps"/>
    <x v="1"/>
    <x v="0"/>
    <s v="Wilmington"/>
    <x v="3"/>
    <n v="28403"/>
    <x v="0"/>
    <s v="OFF-AR-10003478"/>
    <x v="1"/>
    <x v="6"/>
    <s v="Avery Hi-Liter EverBold Pen Style Fluorescent Highlighters, 4/Pack"/>
    <n v="39.072000000000003"/>
    <n v="6"/>
    <n v="0.2"/>
    <n v="9.7680000000000007"/>
    <x v="0"/>
    <x v="0"/>
  </r>
  <r>
    <n v="405"/>
    <s v="CA-2019-117933"/>
    <x v="165"/>
    <x v="168"/>
    <s v="Standard Class"/>
    <s v="RF-19840"/>
    <s v="Roy Französisch"/>
    <x v="0"/>
    <x v="0"/>
    <s v="New York City"/>
    <x v="15"/>
    <n v="10024"/>
    <x v="3"/>
    <s v="OFF-AP-10004249"/>
    <x v="1"/>
    <x v="9"/>
    <s v="Staple holder"/>
    <n v="35.910000000000004"/>
    <n v="3"/>
    <n v="0"/>
    <n v="9.6956999999999987"/>
    <x v="3"/>
    <x v="0"/>
  </r>
  <r>
    <n v="406"/>
    <s v="CA-2019-117457"/>
    <x v="166"/>
    <x v="169"/>
    <s v="Standard Class"/>
    <s v="KH-16510"/>
    <s v="Keith Herrera"/>
    <x v="0"/>
    <x v="0"/>
    <s v="San Francisco"/>
    <x v="1"/>
    <n v="94110"/>
    <x v="1"/>
    <s v="TEC-AC-10000158"/>
    <x v="2"/>
    <x v="11"/>
    <s v="Sony 64GB Class 10 Micro SDHC R40 Memory Card"/>
    <n v="179.95000000000002"/>
    <n v="5"/>
    <n v="0"/>
    <n v="37.789500000000004"/>
    <x v="1"/>
    <x v="0"/>
  </r>
  <r>
    <n v="407"/>
    <s v="CA-2019-117457"/>
    <x v="166"/>
    <x v="169"/>
    <s v="Standard Class"/>
    <s v="KH-16510"/>
    <s v="Keith Herrera"/>
    <x v="0"/>
    <x v="0"/>
    <s v="San Francisco"/>
    <x v="1"/>
    <n v="94110"/>
    <x v="1"/>
    <s v="TEC-CO-10004115"/>
    <x v="2"/>
    <x v="16"/>
    <s v="Sharp AL-1530CS Digital Copier"/>
    <n v="1199.9760000000001"/>
    <n v="3"/>
    <n v="0.2"/>
    <n v="434.99130000000002"/>
    <x v="1"/>
    <x v="0"/>
  </r>
  <r>
    <n v="408"/>
    <s v="CA-2019-117457"/>
    <x v="166"/>
    <x v="169"/>
    <s v="Standard Class"/>
    <s v="KH-16510"/>
    <s v="Keith Herrera"/>
    <x v="0"/>
    <x v="0"/>
    <s v="San Francisco"/>
    <x v="1"/>
    <n v="94110"/>
    <x v="1"/>
    <s v="OFF-PA-10003724"/>
    <x v="1"/>
    <x v="10"/>
    <s v="Wirebound Message Book, 4 per Page"/>
    <n v="27.15"/>
    <n v="5"/>
    <n v="0"/>
    <n v="13.3035"/>
    <x v="1"/>
    <x v="0"/>
  </r>
  <r>
    <n v="409"/>
    <s v="CA-2019-117457"/>
    <x v="166"/>
    <x v="169"/>
    <s v="Standard Class"/>
    <s v="KH-16510"/>
    <s v="Keith Herrera"/>
    <x v="0"/>
    <x v="0"/>
    <s v="San Francisco"/>
    <x v="1"/>
    <n v="94110"/>
    <x v="1"/>
    <s v="FUR-TA-10002041"/>
    <x v="0"/>
    <x v="3"/>
    <s v="Bevis Round Conference Table Top, X-Base"/>
    <n v="1004.0239999999999"/>
    <n v="7"/>
    <n v="0.2"/>
    <n v="-112.95269999999994"/>
    <x v="1"/>
    <x v="0"/>
  </r>
  <r>
    <n v="410"/>
    <s v="CA-2019-117457"/>
    <x v="166"/>
    <x v="169"/>
    <s v="Standard Class"/>
    <s v="KH-16510"/>
    <s v="Keith Herrera"/>
    <x v="0"/>
    <x v="0"/>
    <s v="San Francisco"/>
    <x v="1"/>
    <n v="94110"/>
    <x v="1"/>
    <s v="OFF-PA-10002893"/>
    <x v="1"/>
    <x v="10"/>
    <s v="Wirebound Service Call Books, 5 1/2&quot; x 4&quot;"/>
    <n v="9.68"/>
    <n v="1"/>
    <n v="0"/>
    <n v="4.6463999999999999"/>
    <x v="1"/>
    <x v="0"/>
  </r>
  <r>
    <n v="411"/>
    <s v="CA-2019-117457"/>
    <x v="166"/>
    <x v="169"/>
    <s v="Standard Class"/>
    <s v="KH-16510"/>
    <s v="Keith Herrera"/>
    <x v="0"/>
    <x v="0"/>
    <s v="San Francisco"/>
    <x v="1"/>
    <n v="94110"/>
    <x v="1"/>
    <s v="OFF-LA-10003766"/>
    <x v="1"/>
    <x v="2"/>
    <s v="Self-Adhesive Removable Labels"/>
    <n v="28.349999999999998"/>
    <n v="9"/>
    <n v="0"/>
    <n v="13.608000000000001"/>
    <x v="1"/>
    <x v="0"/>
  </r>
  <r>
    <n v="412"/>
    <s v="CA-2019-117457"/>
    <x v="166"/>
    <x v="169"/>
    <s v="Standard Class"/>
    <s v="KH-16510"/>
    <s v="Keith Herrera"/>
    <x v="0"/>
    <x v="0"/>
    <s v="San Francisco"/>
    <x v="1"/>
    <n v="94110"/>
    <x v="1"/>
    <s v="OFF-PA-10001970"/>
    <x v="1"/>
    <x v="10"/>
    <s v="Xerox 1908"/>
    <n v="55.98"/>
    <n v="1"/>
    <n v="0"/>
    <n v="27.430199999999999"/>
    <x v="1"/>
    <x v="0"/>
  </r>
  <r>
    <n v="413"/>
    <s v="CA-2019-117457"/>
    <x v="166"/>
    <x v="169"/>
    <s v="Standard Class"/>
    <s v="KH-16510"/>
    <s v="Keith Herrera"/>
    <x v="0"/>
    <x v="0"/>
    <s v="San Francisco"/>
    <x v="1"/>
    <n v="94110"/>
    <x v="1"/>
    <s v="FUR-BO-10001972"/>
    <x v="0"/>
    <x v="0"/>
    <s v="O'Sullivan 4-Shelf Bookcase in Odessa Pine"/>
    <n v="1336.829"/>
    <n v="13"/>
    <n v="0.15"/>
    <n v="31.454799999999949"/>
    <x v="1"/>
    <x v="0"/>
  </r>
  <r>
    <n v="414"/>
    <s v="CA-2019-117457"/>
    <x v="166"/>
    <x v="169"/>
    <s v="Standard Class"/>
    <s v="KH-16510"/>
    <s v="Keith Herrera"/>
    <x v="0"/>
    <x v="0"/>
    <s v="San Francisco"/>
    <x v="1"/>
    <n v="94110"/>
    <x v="1"/>
    <s v="FUR-CH-10003956"/>
    <x v="0"/>
    <x v="1"/>
    <s v="Novimex High-Tech Fabric Mesh Task Chair"/>
    <n v="113.56800000000001"/>
    <n v="2"/>
    <n v="0.2"/>
    <n v="-18.454800000000013"/>
    <x v="1"/>
    <x v="0"/>
  </r>
  <r>
    <n v="415"/>
    <s v="CA-2019-142636"/>
    <x v="132"/>
    <x v="170"/>
    <s v="Standard Class"/>
    <s v="KC-16675"/>
    <s v="Kimberly Carter"/>
    <x v="1"/>
    <x v="0"/>
    <s v="Seattle"/>
    <x v="4"/>
    <n v="98105"/>
    <x v="1"/>
    <s v="OFF-PA-10000157"/>
    <x v="1"/>
    <x v="10"/>
    <s v="Xerox 191"/>
    <n v="139.86000000000001"/>
    <n v="7"/>
    <n v="0"/>
    <n v="65.734199999999987"/>
    <x v="1"/>
    <x v="0"/>
  </r>
  <r>
    <n v="416"/>
    <s v="CA-2019-142636"/>
    <x v="132"/>
    <x v="170"/>
    <s v="Standard Class"/>
    <s v="KC-16675"/>
    <s v="Kimberly Carter"/>
    <x v="1"/>
    <x v="0"/>
    <s v="Seattle"/>
    <x v="4"/>
    <n v="98105"/>
    <x v="1"/>
    <s v="FUR-CH-10001891"/>
    <x v="0"/>
    <x v="1"/>
    <s v="Global Deluxe Office Fabric Chairs"/>
    <n v="307.13600000000002"/>
    <n v="4"/>
    <n v="0.2"/>
    <n v="26.874400000000023"/>
    <x v="1"/>
    <x v="0"/>
  </r>
  <r>
    <n v="417"/>
    <s v="CA-2019-122105"/>
    <x v="92"/>
    <x v="171"/>
    <s v="Standard Class"/>
    <s v="CJ-12010"/>
    <s v="Caroline Jumper"/>
    <x v="0"/>
    <x v="0"/>
    <s v="Huntington Beach"/>
    <x v="1"/>
    <n v="92646"/>
    <x v="1"/>
    <s v="OFF-AR-10004344"/>
    <x v="1"/>
    <x v="6"/>
    <s v="Bulldog Vacuum Base Pencil Sharpener"/>
    <n v="95.92"/>
    <n v="8"/>
    <n v="0"/>
    <n v="25.898399999999995"/>
    <x v="1"/>
    <x v="0"/>
  </r>
  <r>
    <n v="418"/>
    <s v="CA-2018-148796"/>
    <x v="167"/>
    <x v="172"/>
    <s v="Standard Class"/>
    <s v="PB-19150"/>
    <s v="Philip Brown"/>
    <x v="0"/>
    <x v="0"/>
    <s v="Los Angeles"/>
    <x v="1"/>
    <n v="90004"/>
    <x v="1"/>
    <s v="FUR-CH-10004886"/>
    <x v="0"/>
    <x v="1"/>
    <s v="Bevis Steel Folding Chairs"/>
    <n v="383.8"/>
    <n v="5"/>
    <n v="0.2"/>
    <n v="38.379999999999981"/>
    <x v="1"/>
    <x v="1"/>
  </r>
  <r>
    <n v="419"/>
    <s v="CA-2019-154816"/>
    <x v="44"/>
    <x v="173"/>
    <s v="Standard Class"/>
    <s v="VB-21745"/>
    <s v="Victoria Brennan"/>
    <x v="1"/>
    <x v="0"/>
    <s v="Richmond"/>
    <x v="0"/>
    <n v="40475"/>
    <x v="0"/>
    <s v="OFF-PA-10003845"/>
    <x v="1"/>
    <x v="10"/>
    <s v="Xerox 1987"/>
    <n v="5.78"/>
    <n v="1"/>
    <n v="0"/>
    <n v="2.8322000000000003"/>
    <x v="0"/>
    <x v="0"/>
  </r>
  <r>
    <n v="420"/>
    <s v="CA-2019-110478"/>
    <x v="168"/>
    <x v="174"/>
    <s v="Standard Class"/>
    <s v="SP-20860"/>
    <s v="Sung Pak"/>
    <x v="1"/>
    <x v="0"/>
    <s v="Los Angeles"/>
    <x v="1"/>
    <n v="90045"/>
    <x v="1"/>
    <s v="OFF-AR-10001573"/>
    <x v="1"/>
    <x v="6"/>
    <s v="American Pencil"/>
    <n v="9.32"/>
    <n v="4"/>
    <n v="0"/>
    <n v="2.702799999999999"/>
    <x v="1"/>
    <x v="0"/>
  </r>
  <r>
    <n v="421"/>
    <s v="CA-2019-110478"/>
    <x v="168"/>
    <x v="174"/>
    <s v="Standard Class"/>
    <s v="SP-20860"/>
    <s v="Sung Pak"/>
    <x v="1"/>
    <x v="0"/>
    <s v="Los Angeles"/>
    <x v="1"/>
    <n v="90045"/>
    <x v="1"/>
    <s v="OFF-EN-10000483"/>
    <x v="1"/>
    <x v="12"/>
    <s v="White Envelopes, White Envelopes with Clear Poly Window"/>
    <n v="15.25"/>
    <n v="1"/>
    <n v="0"/>
    <n v="7.0149999999999988"/>
    <x v="1"/>
    <x v="0"/>
  </r>
  <r>
    <n v="422"/>
    <s v="CA-2016-142048"/>
    <x v="169"/>
    <x v="175"/>
    <s v="First Class"/>
    <s v="JE-15745"/>
    <s v="Joel Eaton"/>
    <x v="0"/>
    <x v="0"/>
    <s v="Louisville"/>
    <x v="22"/>
    <n v="80027"/>
    <x v="1"/>
    <s v="TEC-AC-10004114"/>
    <x v="2"/>
    <x v="11"/>
    <s v="KeyTronic 6101 Series - Keyboard - Black"/>
    <n v="196.75200000000001"/>
    <n v="6"/>
    <n v="0.2"/>
    <n v="56.566200000000009"/>
    <x v="1"/>
    <x v="0"/>
  </r>
  <r>
    <n v="423"/>
    <s v="CA-2019-125388"/>
    <x v="15"/>
    <x v="15"/>
    <s v="Standard Class"/>
    <s v="MP-17965"/>
    <s v="Michael Paige"/>
    <x v="1"/>
    <x v="0"/>
    <s v="Lawrence"/>
    <x v="31"/>
    <n v="1841"/>
    <x v="3"/>
    <s v="FUR-FU-10004712"/>
    <x v="0"/>
    <x v="5"/>
    <s v="Westinghouse Mesh Shade Clip-On Gooseneck Lamp, Black"/>
    <n v="56.56"/>
    <n v="4"/>
    <n v="0"/>
    <n v="14.705600000000004"/>
    <x v="3"/>
    <x v="0"/>
  </r>
  <r>
    <n v="424"/>
    <s v="CA-2019-125388"/>
    <x v="15"/>
    <x v="15"/>
    <s v="Standard Class"/>
    <s v="MP-17965"/>
    <s v="Michael Paige"/>
    <x v="1"/>
    <x v="0"/>
    <s v="Lawrence"/>
    <x v="31"/>
    <n v="1841"/>
    <x v="3"/>
    <s v="OFF-ST-10000918"/>
    <x v="1"/>
    <x v="4"/>
    <s v="Crate-A-Files"/>
    <n v="32.700000000000003"/>
    <n v="3"/>
    <n v="0"/>
    <n v="8.5019999999999989"/>
    <x v="3"/>
    <x v="0"/>
  </r>
  <r>
    <n v="425"/>
    <s v="CA-2019-155705"/>
    <x v="170"/>
    <x v="176"/>
    <s v="Second Class"/>
    <s v="NF-18385"/>
    <s v="Natalie Fritzler"/>
    <x v="0"/>
    <x v="0"/>
    <s v="Jackson"/>
    <x v="35"/>
    <n v="39212"/>
    <x v="0"/>
    <s v="FUR-CH-10000015"/>
    <x v="0"/>
    <x v="1"/>
    <s v="Hon Multipurpose Stacking Arm Chairs"/>
    <n v="866.4"/>
    <n v="4"/>
    <n v="0"/>
    <n v="225.26400000000001"/>
    <x v="0"/>
    <x v="0"/>
  </r>
  <r>
    <n v="426"/>
    <s v="CA-2019-149160"/>
    <x v="51"/>
    <x v="177"/>
    <s v="Second Class"/>
    <s v="JM-15265"/>
    <s v="Janet Molinari"/>
    <x v="1"/>
    <x v="0"/>
    <s v="Canton"/>
    <x v="12"/>
    <n v="48187"/>
    <x v="2"/>
    <s v="FUR-FU-10003347"/>
    <x v="0"/>
    <x v="5"/>
    <s v="Coloredge Poster Frame"/>
    <n v="28.4"/>
    <n v="2"/>
    <n v="0"/>
    <n v="11.076000000000001"/>
    <x v="2"/>
    <x v="0"/>
  </r>
  <r>
    <n v="427"/>
    <s v="CA-2019-149160"/>
    <x v="51"/>
    <x v="177"/>
    <s v="Second Class"/>
    <s v="JM-15265"/>
    <s v="Janet Molinari"/>
    <x v="1"/>
    <x v="0"/>
    <s v="Canton"/>
    <x v="12"/>
    <n v="48187"/>
    <x v="2"/>
    <s v="OFF-BI-10001543"/>
    <x v="1"/>
    <x v="8"/>
    <s v="GBC VeloBinder Manual Binding System"/>
    <n v="287.92"/>
    <n v="8"/>
    <n v="0"/>
    <n v="138.20160000000001"/>
    <x v="2"/>
    <x v="0"/>
  </r>
  <r>
    <n v="428"/>
    <s v="CA-2016-101476"/>
    <x v="171"/>
    <x v="178"/>
    <s v="First Class"/>
    <s v="SD-20485"/>
    <s v="Shirley Daniels"/>
    <x v="2"/>
    <x v="0"/>
    <s v="New Rochelle"/>
    <x v="15"/>
    <n v="10801"/>
    <x v="3"/>
    <s v="TEC-MA-10000029"/>
    <x v="2"/>
    <x v="15"/>
    <s v="Epson WorkForce WF-2530 All-in-One Printer, Copier Scanner"/>
    <n v="69.989999999999995"/>
    <n v="1"/>
    <n v="0"/>
    <n v="30.095700000000001"/>
    <x v="3"/>
    <x v="0"/>
  </r>
  <r>
    <n v="429"/>
    <s v="CA-2019-152275"/>
    <x v="172"/>
    <x v="179"/>
    <s v="Standard Class"/>
    <s v="KH-16630"/>
    <s v="Ken Heidel"/>
    <x v="1"/>
    <x v="0"/>
    <s v="San Antonio"/>
    <x v="5"/>
    <n v="78207"/>
    <x v="2"/>
    <s v="OFF-AR-10000369"/>
    <x v="1"/>
    <x v="6"/>
    <s v="Design Ebony Sketching Pencil"/>
    <n v="6.6719999999999988"/>
    <n v="6"/>
    <n v="0.2"/>
    <n v="0.50039999999999996"/>
    <x v="2"/>
    <x v="0"/>
  </r>
  <r>
    <n v="430"/>
    <s v="US-2018-123750"/>
    <x v="173"/>
    <x v="180"/>
    <s v="Standard Class"/>
    <s v="RB-19795"/>
    <s v="Ross Baird"/>
    <x v="2"/>
    <x v="0"/>
    <s v="Gastonia"/>
    <x v="3"/>
    <n v="28052"/>
    <x v="0"/>
    <s v="OFF-BI-10004584"/>
    <x v="1"/>
    <x v="8"/>
    <s v="GBC ProClick 150 Presentation Binding System"/>
    <n v="189.58800000000005"/>
    <n v="2"/>
    <n v="0.7"/>
    <n v="-145.35079999999999"/>
    <x v="0"/>
    <x v="0"/>
  </r>
  <r>
    <n v="431"/>
    <s v="US-2018-123750"/>
    <x v="173"/>
    <x v="18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408.74399999999997"/>
    <n v="7"/>
    <n v="0.2"/>
    <n v="76.639499999999984"/>
    <x v="0"/>
    <x v="0"/>
  </r>
  <r>
    <n v="432"/>
    <s v="US-2018-123750"/>
    <x v="173"/>
    <x v="18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291.95999999999998"/>
    <n v="5"/>
    <n v="0.2"/>
    <n v="54.742499999999978"/>
    <x v="0"/>
    <x v="0"/>
  </r>
  <r>
    <n v="433"/>
    <s v="US-2018-123750"/>
    <x v="173"/>
    <x v="180"/>
    <s v="Standard Class"/>
    <s v="RB-19795"/>
    <s v="Ross Baird"/>
    <x v="2"/>
    <x v="0"/>
    <s v="Gastonia"/>
    <x v="3"/>
    <n v="28052"/>
    <x v="0"/>
    <s v="OFF-ST-10000617"/>
    <x v="1"/>
    <x v="4"/>
    <s v="Woodgrain Magazine Files by Perma"/>
    <n v="4.7679999999999998"/>
    <n v="2"/>
    <n v="0.2"/>
    <n v="-0.7748000000000006"/>
    <x v="0"/>
    <x v="0"/>
  </r>
  <r>
    <n v="434"/>
    <s v="CA-2018-127369"/>
    <x v="112"/>
    <x v="181"/>
    <s v="First Class"/>
    <s v="DB-13060"/>
    <s v="Dave Brooks"/>
    <x v="0"/>
    <x v="0"/>
    <s v="Lowell"/>
    <x v="31"/>
    <n v="1852"/>
    <x v="3"/>
    <s v="OFF-ST-10003306"/>
    <x v="1"/>
    <x v="4"/>
    <s v="Letter Size Cart"/>
    <n v="714.30000000000007"/>
    <n v="5"/>
    <n v="0"/>
    <n v="207.14699999999993"/>
    <x v="3"/>
    <x v="0"/>
  </r>
  <r>
    <n v="435"/>
    <s v="US-2016-150574"/>
    <x v="174"/>
    <x v="182"/>
    <s v="Standard Class"/>
    <s v="MK-18160"/>
    <s v="Mike Kennedy"/>
    <x v="0"/>
    <x v="0"/>
    <s v="Jacksonville"/>
    <x v="2"/>
    <n v="32216"/>
    <x v="0"/>
    <s v="OFF-BI-10000773"/>
    <x v="1"/>
    <x v="8"/>
    <s v="Insertable Tab Post Binder Dividers"/>
    <n v="4.8120000000000003"/>
    <n v="2"/>
    <n v="0.7"/>
    <n v="-3.6891999999999996"/>
    <x v="0"/>
    <x v="1"/>
  </r>
  <r>
    <n v="436"/>
    <s v="US-2016-150574"/>
    <x v="174"/>
    <x v="182"/>
    <s v="Standard Class"/>
    <s v="MK-18160"/>
    <s v="Mike Kennedy"/>
    <x v="0"/>
    <x v="0"/>
    <s v="Jacksonville"/>
    <x v="2"/>
    <n v="32216"/>
    <x v="0"/>
    <s v="TEC-AC-10002600"/>
    <x v="2"/>
    <x v="11"/>
    <s v="Belkin QODE FastFit Bluetooth Keyboard"/>
    <n v="247.8"/>
    <n v="5"/>
    <n v="0.2"/>
    <n v="-18.584999999999994"/>
    <x v="0"/>
    <x v="1"/>
  </r>
  <r>
    <n v="437"/>
    <s v="CA-2018-147375"/>
    <x v="1"/>
    <x v="183"/>
    <s v="Second Class"/>
    <s v="PO-19180"/>
    <s v="Philisse Overcash"/>
    <x v="2"/>
    <x v="0"/>
    <s v="Chicago"/>
    <x v="10"/>
    <n v="60623"/>
    <x v="2"/>
    <s v="TEC-MA-10002937"/>
    <x v="2"/>
    <x v="15"/>
    <s v="Canon Color ImageCLASS MF8580Cdw Wireless Laser All-In-One Printer, Copier, Scanner"/>
    <n v="1007.979"/>
    <n v="3"/>
    <n v="0.3"/>
    <n v="43.199100000000044"/>
    <x v="2"/>
    <x v="1"/>
  </r>
  <r>
    <n v="438"/>
    <s v="CA-2018-147375"/>
    <x v="1"/>
    <x v="183"/>
    <s v="Second Class"/>
    <s v="PO-19180"/>
    <s v="Philisse Overcash"/>
    <x v="2"/>
    <x v="0"/>
    <s v="Chicago"/>
    <x v="10"/>
    <n v="60623"/>
    <x v="2"/>
    <s v="OFF-PA-10001970"/>
    <x v="1"/>
    <x v="10"/>
    <s v="Xerox 1908"/>
    <n v="313.488"/>
    <n v="7"/>
    <n v="0.2"/>
    <n v="113.63939999999998"/>
    <x v="2"/>
    <x v="1"/>
  </r>
  <r>
    <n v="439"/>
    <s v="CA-2019-130043"/>
    <x v="175"/>
    <x v="184"/>
    <s v="Standard Class"/>
    <s v="BB-11545"/>
    <s v="Brenda Bowman"/>
    <x v="1"/>
    <x v="0"/>
    <s v="Houston"/>
    <x v="5"/>
    <n v="77070"/>
    <x v="2"/>
    <s v="OFF-PA-10002230"/>
    <x v="1"/>
    <x v="10"/>
    <s v="Xerox 1897"/>
    <n v="31.872000000000003"/>
    <n v="8"/>
    <n v="0.2"/>
    <n v="11.553600000000003"/>
    <x v="2"/>
    <x v="0"/>
  </r>
  <r>
    <n v="440"/>
    <s v="CA-2019-157252"/>
    <x v="176"/>
    <x v="185"/>
    <s v="Second Class"/>
    <s v="CV-12805"/>
    <s v="Cynthia Voltz"/>
    <x v="1"/>
    <x v="0"/>
    <s v="New York City"/>
    <x v="15"/>
    <n v="10024"/>
    <x v="3"/>
    <s v="FUR-CH-10003396"/>
    <x v="0"/>
    <x v="1"/>
    <s v="Global Deluxe Steno Chair"/>
    <n v="207.84600000000003"/>
    <n v="3"/>
    <n v="0.1"/>
    <n v="2.3093999999999895"/>
    <x v="3"/>
    <x v="0"/>
  </r>
  <r>
    <n v="441"/>
    <s v="CA-2018-115756"/>
    <x v="64"/>
    <x v="62"/>
    <s v="Second Class"/>
    <s v="PK-19075"/>
    <s v="Pete Kriz"/>
    <x v="0"/>
    <x v="0"/>
    <s v="Detroit"/>
    <x v="12"/>
    <n v="48227"/>
    <x v="2"/>
    <s v="FUR-FU-10000246"/>
    <x v="0"/>
    <x v="5"/>
    <s v="Aluminum Document Frame"/>
    <n v="12.22"/>
    <n v="1"/>
    <n v="0"/>
    <n v="3.6659999999999986"/>
    <x v="2"/>
    <x v="0"/>
  </r>
  <r>
    <n v="442"/>
    <s v="CA-2018-115756"/>
    <x v="64"/>
    <x v="62"/>
    <s v="Second Class"/>
    <s v="PK-19075"/>
    <s v="Pete Kriz"/>
    <x v="0"/>
    <x v="0"/>
    <s v="Detroit"/>
    <x v="12"/>
    <n v="48227"/>
    <x v="2"/>
    <s v="OFF-ST-10000060"/>
    <x v="1"/>
    <x v="4"/>
    <s v="Fellowes Bankers Box Staxonsteel Drawer File/Stacking System"/>
    <n v="194.94"/>
    <n v="3"/>
    <n v="0"/>
    <n v="23.392800000000008"/>
    <x v="2"/>
    <x v="0"/>
  </r>
  <r>
    <n v="443"/>
    <s v="CA-2018-115756"/>
    <x v="64"/>
    <x v="62"/>
    <s v="Second Class"/>
    <s v="PK-19075"/>
    <s v="Pete Kriz"/>
    <x v="0"/>
    <x v="0"/>
    <s v="Detroit"/>
    <x v="12"/>
    <n v="48227"/>
    <x v="2"/>
    <s v="OFF-ST-10003058"/>
    <x v="1"/>
    <x v="4"/>
    <s v="Eldon Mobile Mega Data Cart  Mega Stackable  Add-On Trays"/>
    <n v="70.949999999999989"/>
    <n v="3"/>
    <n v="0"/>
    <n v="20.575499999999998"/>
    <x v="2"/>
    <x v="0"/>
  </r>
  <r>
    <n v="444"/>
    <s v="CA-2018-115756"/>
    <x v="64"/>
    <x v="62"/>
    <s v="Second Class"/>
    <s v="PK-19075"/>
    <s v="Pete Kriz"/>
    <x v="0"/>
    <x v="0"/>
    <s v="Detroit"/>
    <x v="12"/>
    <n v="48227"/>
    <x v="2"/>
    <s v="OFF-PA-10002222"/>
    <x v="1"/>
    <x v="10"/>
    <s v="Xerox Color Copier Paper, 11&quot; x 17&quot;, Ream"/>
    <n v="91.36"/>
    <n v="4"/>
    <n v="0"/>
    <n v="42.025599999999997"/>
    <x v="2"/>
    <x v="0"/>
  </r>
  <r>
    <n v="445"/>
    <s v="CA-2018-115756"/>
    <x v="64"/>
    <x v="62"/>
    <s v="Second Class"/>
    <s v="PK-19075"/>
    <s v="Pete Kriz"/>
    <x v="0"/>
    <x v="0"/>
    <s v="Detroit"/>
    <x v="12"/>
    <n v="48227"/>
    <x v="2"/>
    <s v="FUR-CH-10002372"/>
    <x v="0"/>
    <x v="1"/>
    <s v="Office Star - Ergonomically Designed Knee Chair"/>
    <n v="242.94"/>
    <n v="3"/>
    <n v="0"/>
    <n v="29.152800000000013"/>
    <x v="2"/>
    <x v="0"/>
  </r>
  <r>
    <n v="446"/>
    <s v="CA-2018-115756"/>
    <x v="64"/>
    <x v="62"/>
    <s v="Second Class"/>
    <s v="PK-19075"/>
    <s v="Pete Kriz"/>
    <x v="0"/>
    <x v="0"/>
    <s v="Detroit"/>
    <x v="12"/>
    <n v="48227"/>
    <x v="2"/>
    <s v="OFF-LA-10001317"/>
    <x v="1"/>
    <x v="2"/>
    <s v="Avery 520"/>
    <n v="22.05"/>
    <n v="7"/>
    <n v="0"/>
    <n v="10.584"/>
    <x v="2"/>
    <x v="0"/>
  </r>
  <r>
    <n v="447"/>
    <s v="CA-2019-154214"/>
    <x v="177"/>
    <x v="186"/>
    <s v="Second Class"/>
    <s v="TB-21595"/>
    <s v="Troy Blackwell"/>
    <x v="0"/>
    <x v="0"/>
    <s v="Columbus"/>
    <x v="14"/>
    <n v="47201"/>
    <x v="2"/>
    <s v="FUR-FU-10000206"/>
    <x v="0"/>
    <x v="5"/>
    <s v="GE General Purpose, Extra Long Life, Showcase &amp; Floodlight Incandescent Bulbs"/>
    <n v="2.91"/>
    <n v="1"/>
    <n v="0"/>
    <n v="1.3676999999999999"/>
    <x v="2"/>
    <x v="1"/>
  </r>
  <r>
    <n v="448"/>
    <s v="CA-2018-166674"/>
    <x v="178"/>
    <x v="187"/>
    <s v="Second Class"/>
    <s v="RB-19360"/>
    <s v="Raymond Buch"/>
    <x v="0"/>
    <x v="0"/>
    <s v="Auburn"/>
    <x v="15"/>
    <n v="13021"/>
    <x v="3"/>
    <s v="OFF-AR-10000588"/>
    <x v="1"/>
    <x v="6"/>
    <s v="Newell 345"/>
    <n v="59.519999999999996"/>
    <n v="3"/>
    <n v="0"/>
    <n v="15.475200000000001"/>
    <x v="3"/>
    <x v="0"/>
  </r>
  <r>
    <n v="449"/>
    <s v="CA-2018-166674"/>
    <x v="178"/>
    <x v="187"/>
    <s v="Second Class"/>
    <s v="RB-19360"/>
    <s v="Raymond Buch"/>
    <x v="0"/>
    <x v="0"/>
    <s v="Auburn"/>
    <x v="15"/>
    <n v="13021"/>
    <x v="3"/>
    <s v="OFF-ST-10001469"/>
    <x v="1"/>
    <x v="4"/>
    <s v="Fellowes Bankers Box Recycled Super Stor/Drawer"/>
    <n v="161.94"/>
    <n v="3"/>
    <n v="0"/>
    <n v="9.716399999999993"/>
    <x v="3"/>
    <x v="0"/>
  </r>
  <r>
    <n v="450"/>
    <s v="CA-2018-166674"/>
    <x v="178"/>
    <x v="187"/>
    <s v="Second Class"/>
    <s v="RB-19360"/>
    <s v="Raymond Buch"/>
    <x v="0"/>
    <x v="0"/>
    <s v="Auburn"/>
    <x v="15"/>
    <n v="13021"/>
    <x v="3"/>
    <s v="OFF-AR-10001953"/>
    <x v="1"/>
    <x v="6"/>
    <s v="Boston 1645 Deluxe Heavier-Duty Electric Pencil Sharpener"/>
    <n v="263.88"/>
    <n v="6"/>
    <n v="0"/>
    <n v="71.247600000000006"/>
    <x v="3"/>
    <x v="0"/>
  </r>
  <r>
    <n v="451"/>
    <s v="CA-2018-166674"/>
    <x v="178"/>
    <x v="187"/>
    <s v="Second Class"/>
    <s v="RB-19360"/>
    <s v="Raymond Buch"/>
    <x v="0"/>
    <x v="0"/>
    <s v="Auburn"/>
    <x v="15"/>
    <n v="13021"/>
    <x v="3"/>
    <s v="OFF-AR-10003156"/>
    <x v="1"/>
    <x v="6"/>
    <s v="50 Colored Long Pencils"/>
    <n v="30.48"/>
    <n v="3"/>
    <n v="0"/>
    <n v="7.9248000000000012"/>
    <x v="3"/>
    <x v="0"/>
  </r>
  <r>
    <n v="452"/>
    <s v="CA-2018-166674"/>
    <x v="178"/>
    <x v="187"/>
    <s v="Second Class"/>
    <s v="RB-19360"/>
    <s v="Raymond Buch"/>
    <x v="0"/>
    <x v="0"/>
    <s v="Auburn"/>
    <x v="15"/>
    <n v="13021"/>
    <x v="3"/>
    <s v="OFF-AR-10004974"/>
    <x v="1"/>
    <x v="6"/>
    <s v="Newell 342"/>
    <n v="9.84"/>
    <n v="3"/>
    <n v="0"/>
    <n v="2.8535999999999988"/>
    <x v="3"/>
    <x v="0"/>
  </r>
  <r>
    <n v="453"/>
    <s v="CA-2018-166674"/>
    <x v="178"/>
    <x v="187"/>
    <s v="Second Class"/>
    <s v="RB-19360"/>
    <s v="Raymond Buch"/>
    <x v="0"/>
    <x v="0"/>
    <s v="Auburn"/>
    <x v="15"/>
    <n v="13021"/>
    <x v="3"/>
    <s v="TEC-PH-10002365"/>
    <x v="2"/>
    <x v="7"/>
    <s v="Belkin Grip Candy Sheer Case / Cover for iPhone 5 and 5S"/>
    <n v="35.119999999999997"/>
    <n v="4"/>
    <n v="0"/>
    <n v="9.1311999999999998"/>
    <x v="3"/>
    <x v="0"/>
  </r>
  <r>
    <n v="454"/>
    <s v="CA-2019-147277"/>
    <x v="179"/>
    <x v="188"/>
    <s v="Standard Class"/>
    <s v="EB-13705"/>
    <s v="Ed Braxton"/>
    <x v="1"/>
    <x v="0"/>
    <s v="Akron"/>
    <x v="24"/>
    <n v="44312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455"/>
    <s v="CA-2019-147277"/>
    <x v="179"/>
    <x v="188"/>
    <s v="Standard Class"/>
    <s v="EB-13705"/>
    <s v="Ed Braxton"/>
    <x v="1"/>
    <x v="0"/>
    <s v="Akron"/>
    <x v="24"/>
    <n v="44312"/>
    <x v="3"/>
    <s v="OFF-ST-10000142"/>
    <x v="1"/>
    <x v="4"/>
    <s v="Deluxe Rollaway Locking File with Drawer"/>
    <n v="665.40800000000002"/>
    <n v="2"/>
    <n v="0.2"/>
    <n v="66.540799999999962"/>
    <x v="3"/>
    <x v="0"/>
  </r>
  <r>
    <n v="456"/>
    <s v="CA-2018-100153"/>
    <x v="180"/>
    <x v="24"/>
    <s v="Standard Class"/>
    <s v="KH-16630"/>
    <s v="Ken Heidel"/>
    <x v="1"/>
    <x v="0"/>
    <s v="Norman"/>
    <x v="26"/>
    <n v="73071"/>
    <x v="2"/>
    <s v="TEC-AC-10001772"/>
    <x v="2"/>
    <x v="11"/>
    <s v="Memorex Mini Travel Drive 16 GB USB 2.0 Flash Drive"/>
    <n v="63.88"/>
    <n v="4"/>
    <n v="0"/>
    <n v="24.913200000000003"/>
    <x v="2"/>
    <x v="0"/>
  </r>
  <r>
    <n v="457"/>
    <s v="US-2016-110674"/>
    <x v="181"/>
    <x v="189"/>
    <s v="Standard Class"/>
    <s v="SC-20095"/>
    <s v="Sanjit Chand"/>
    <x v="0"/>
    <x v="0"/>
    <s v="Concord"/>
    <x v="1"/>
    <n v="94521"/>
    <x v="1"/>
    <s v="FUR-CH-10000225"/>
    <x v="0"/>
    <x v="1"/>
    <s v="Global Geo Office Task Chair, Gray"/>
    <n v="129.56800000000001"/>
    <n v="2"/>
    <n v="0.2"/>
    <n v="-24.294000000000018"/>
    <x v="1"/>
    <x v="0"/>
  </r>
  <r>
    <n v="458"/>
    <s v="US-2018-157945"/>
    <x v="182"/>
    <x v="152"/>
    <s v="Standard Class"/>
    <s v="NF-18385"/>
    <s v="Natalie Fritzler"/>
    <x v="0"/>
    <x v="0"/>
    <s v="Decatur"/>
    <x v="10"/>
    <n v="62521"/>
    <x v="2"/>
    <s v="FUR-CH-10002331"/>
    <x v="0"/>
    <x v="1"/>
    <s v="Hon 4700 Series Mobuis Mid-Back Task Chairs with Adjustable Arms"/>
    <n v="747.55799999999999"/>
    <n v="3"/>
    <n v="0.3"/>
    <n v="-96.11460000000011"/>
    <x v="2"/>
    <x v="0"/>
  </r>
  <r>
    <n v="459"/>
    <s v="US-2018-157945"/>
    <x v="182"/>
    <x v="152"/>
    <s v="Standard Class"/>
    <s v="NF-18385"/>
    <s v="Natalie Fritzler"/>
    <x v="0"/>
    <x v="0"/>
    <s v="Decatur"/>
    <x v="10"/>
    <n v="62521"/>
    <x v="2"/>
    <s v="OFF-EN-10001415"/>
    <x v="1"/>
    <x v="12"/>
    <s v="Staple envelope"/>
    <n v="8.9280000000000008"/>
    <n v="2"/>
    <n v="0.2"/>
    <n v="3.3479999999999999"/>
    <x v="2"/>
    <x v="0"/>
  </r>
  <r>
    <n v="460"/>
    <s v="CA-2017-109638"/>
    <x v="83"/>
    <x v="190"/>
    <s v="Standard Class"/>
    <s v="JH-15985"/>
    <s v="Joseph Holt"/>
    <x v="0"/>
    <x v="0"/>
    <s v="Seattle"/>
    <x v="4"/>
    <n v="98115"/>
    <x v="1"/>
    <s v="OFF-AP-10002472"/>
    <x v="1"/>
    <x v="9"/>
    <s v="3M Office Air Cleaner"/>
    <n v="103.92"/>
    <n v="4"/>
    <n v="0"/>
    <n v="36.372"/>
    <x v="1"/>
    <x v="0"/>
  </r>
  <r>
    <n v="461"/>
    <s v="CA-2017-109638"/>
    <x v="83"/>
    <x v="190"/>
    <s v="Standard Class"/>
    <s v="JH-15985"/>
    <s v="Joseph Holt"/>
    <x v="0"/>
    <x v="0"/>
    <s v="Seattle"/>
    <x v="4"/>
    <n v="98115"/>
    <x v="1"/>
    <s v="TEC-AC-10004571"/>
    <x v="2"/>
    <x v="11"/>
    <s v="Logitech G700s Rechargeable Gaming Mouse"/>
    <n v="899.91"/>
    <n v="9"/>
    <n v="0"/>
    <n v="377.96220000000005"/>
    <x v="1"/>
    <x v="0"/>
  </r>
  <r>
    <n v="462"/>
    <s v="CA-2017-109638"/>
    <x v="83"/>
    <x v="190"/>
    <s v="Standard Class"/>
    <s v="JH-15985"/>
    <s v="Joseph Holt"/>
    <x v="0"/>
    <x v="0"/>
    <s v="Seattle"/>
    <x v="4"/>
    <n v="98115"/>
    <x v="1"/>
    <s v="OFF-BI-10001098"/>
    <x v="1"/>
    <x v="8"/>
    <s v="Acco D-Ring Binder w/DublLock"/>
    <n v="51.311999999999998"/>
    <n v="3"/>
    <n v="0.2"/>
    <n v="18.600599999999996"/>
    <x v="1"/>
    <x v="0"/>
  </r>
  <r>
    <n v="463"/>
    <s v="CA-2018-109869"/>
    <x v="183"/>
    <x v="135"/>
    <s v="Standard Class"/>
    <s v="TN-21040"/>
    <s v="Tanja Norvell"/>
    <x v="2"/>
    <x v="0"/>
    <s v="Phoenix"/>
    <x v="16"/>
    <n v="85023"/>
    <x v="1"/>
    <s v="FUR-FU-10000023"/>
    <x v="0"/>
    <x v="5"/>
    <s v="Eldon Wave Desk Accessories"/>
    <n v="23.56"/>
    <n v="5"/>
    <n v="0.2"/>
    <n v="7.0680000000000005"/>
    <x v="1"/>
    <x v="1"/>
  </r>
  <r>
    <n v="464"/>
    <s v="CA-2018-109869"/>
    <x v="183"/>
    <x v="135"/>
    <s v="Standard Class"/>
    <s v="TN-21040"/>
    <s v="Tanja Norvell"/>
    <x v="2"/>
    <x v="0"/>
    <s v="Phoenix"/>
    <x v="16"/>
    <n v="85023"/>
    <x v="1"/>
    <s v="FUR-TA-10001889"/>
    <x v="0"/>
    <x v="3"/>
    <s v="Bush Advantage Collection Racetrack Conference Table"/>
    <n v="1272.6299999999999"/>
    <n v="6"/>
    <n v="0.5"/>
    <n v="-814.4831999999999"/>
    <x v="1"/>
    <x v="1"/>
  </r>
  <r>
    <n v="465"/>
    <s v="CA-2018-109869"/>
    <x v="183"/>
    <x v="135"/>
    <s v="Standard Class"/>
    <s v="TN-21040"/>
    <s v="Tanja Norvell"/>
    <x v="2"/>
    <x v="0"/>
    <s v="Phoenix"/>
    <x v="16"/>
    <n v="85023"/>
    <x v="1"/>
    <s v="OFF-BI-10000315"/>
    <x v="1"/>
    <x v="8"/>
    <s v="Poly Designer Cover &amp; Back"/>
    <n v="28.484999999999999"/>
    <n v="5"/>
    <n v="0.7"/>
    <n v="-20.888999999999989"/>
    <x v="1"/>
    <x v="1"/>
  </r>
  <r>
    <n v="466"/>
    <s v="CA-2018-109869"/>
    <x v="183"/>
    <x v="135"/>
    <s v="Standard Class"/>
    <s v="TN-21040"/>
    <s v="Tanja Norvell"/>
    <x v="2"/>
    <x v="0"/>
    <s v="Phoenix"/>
    <x v="16"/>
    <n v="85023"/>
    <x v="1"/>
    <s v="OFF-SU-10003505"/>
    <x v="1"/>
    <x v="14"/>
    <s v="Premier Electric Letter Opener"/>
    <n v="185.376"/>
    <n v="2"/>
    <n v="0.2"/>
    <n v="-34.758000000000017"/>
    <x v="1"/>
    <x v="1"/>
  </r>
  <r>
    <n v="467"/>
    <s v="CA-2018-109869"/>
    <x v="183"/>
    <x v="135"/>
    <s v="Standard Class"/>
    <s v="TN-21040"/>
    <s v="Tanja Norvell"/>
    <x v="2"/>
    <x v="0"/>
    <s v="Phoenix"/>
    <x v="16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  <x v="1"/>
    <x v="1"/>
  </r>
  <r>
    <n v="468"/>
    <s v="US-2017-101399"/>
    <x v="184"/>
    <x v="191"/>
    <s v="Standard Class"/>
    <s v="JS-15940"/>
    <s v="Joni Sundaresam"/>
    <x v="2"/>
    <x v="0"/>
    <s v="Park Ridge"/>
    <x v="10"/>
    <n v="60068"/>
    <x v="2"/>
    <s v="FUR-FU-10002918"/>
    <x v="0"/>
    <x v="5"/>
    <s v="Eldon ClusterMat Chair Mat with Cordless Antistatic Protection"/>
    <n v="254.74400000000003"/>
    <n v="7"/>
    <n v="0.6"/>
    <n v="-312.06139999999994"/>
    <x v="2"/>
    <x v="0"/>
  </r>
  <r>
    <n v="469"/>
    <s v="CA-2019-154907"/>
    <x v="185"/>
    <x v="192"/>
    <s v="Standard Class"/>
    <s v="DS-13180"/>
    <s v="David Smith"/>
    <x v="1"/>
    <x v="0"/>
    <s v="Amarillo"/>
    <x v="5"/>
    <n v="79109"/>
    <x v="2"/>
    <s v="FUR-BO-10002824"/>
    <x v="0"/>
    <x v="0"/>
    <s v="Bush Mission Pointe Library"/>
    <n v="205.33279999999996"/>
    <n v="2"/>
    <n v="0.32"/>
    <n v="-36.235200000000006"/>
    <x v="2"/>
    <x v="0"/>
  </r>
  <r>
    <n v="470"/>
    <s v="US-2018-100419"/>
    <x v="186"/>
    <x v="120"/>
    <s v="Second Class"/>
    <s v="CC-12670"/>
    <s v="Craig Carreira"/>
    <x v="0"/>
    <x v="0"/>
    <s v="Chicago"/>
    <x v="10"/>
    <n v="60610"/>
    <x v="2"/>
    <s v="OFF-BI-10002194"/>
    <x v="1"/>
    <x v="8"/>
    <s v="Cardinal Hold-It CD Pocket"/>
    <n v="4.7879999999999985"/>
    <n v="3"/>
    <n v="0.8"/>
    <n v="-7.9001999999999999"/>
    <x v="2"/>
    <x v="0"/>
  </r>
  <r>
    <n v="471"/>
    <s v="CA-2017-154144"/>
    <x v="139"/>
    <x v="140"/>
    <s v="Standard Class"/>
    <s v="MH-17785"/>
    <s v="Maya Herman"/>
    <x v="1"/>
    <x v="0"/>
    <s v="Lindenhurst"/>
    <x v="15"/>
    <n v="11757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472"/>
    <s v="CA-2016-144666"/>
    <x v="187"/>
    <x v="193"/>
    <s v="Second Class"/>
    <s v="JP-15520"/>
    <s v="Jeremy Pistek"/>
    <x v="0"/>
    <x v="0"/>
    <s v="San Francisco"/>
    <x v="1"/>
    <n v="94110"/>
    <x v="1"/>
    <s v="OFF-ST-10002743"/>
    <x v="1"/>
    <x v="4"/>
    <s v="SAFCO Boltless Steel Shelving"/>
    <n v="340.92"/>
    <n v="3"/>
    <n v="0"/>
    <n v="3.4091999999999842"/>
    <x v="1"/>
    <x v="0"/>
  </r>
  <r>
    <n v="473"/>
    <s v="CA-2016-144666"/>
    <x v="187"/>
    <x v="193"/>
    <s v="Second Class"/>
    <s v="JP-15520"/>
    <s v="Jeremy Pistek"/>
    <x v="0"/>
    <x v="0"/>
    <s v="San Francisco"/>
    <x v="1"/>
    <n v="94110"/>
    <x v="1"/>
    <s v="FUR-BO-10001601"/>
    <x v="0"/>
    <x v="0"/>
    <s v="Sauder Mission Library with Doors, Fruitwood Finish"/>
    <n v="222.66599999999997"/>
    <n v="2"/>
    <n v="0.15"/>
    <n v="10.478399999999979"/>
    <x v="1"/>
    <x v="0"/>
  </r>
  <r>
    <n v="474"/>
    <s v="CA-2016-144666"/>
    <x v="187"/>
    <x v="193"/>
    <s v="Second Class"/>
    <s v="JP-15520"/>
    <s v="Jeremy Pistek"/>
    <x v="0"/>
    <x v="0"/>
    <s v="San Francisco"/>
    <x v="1"/>
    <n v="94110"/>
    <x v="1"/>
    <s v="TEC-PH-10002680"/>
    <x v="2"/>
    <x v="7"/>
    <s v="Samsung Galaxy Note 3"/>
    <n v="703.96800000000007"/>
    <n v="4"/>
    <n v="0.2"/>
    <n v="87.995999999999924"/>
    <x v="1"/>
    <x v="0"/>
  </r>
  <r>
    <n v="475"/>
    <s v="CA-2016-144666"/>
    <x v="187"/>
    <x v="193"/>
    <s v="Second Class"/>
    <s v="JP-15520"/>
    <s v="Jeremy Pistek"/>
    <x v="0"/>
    <x v="0"/>
    <s v="San Francisco"/>
    <x v="1"/>
    <n v="94110"/>
    <x v="1"/>
    <s v="OFF-ST-10001321"/>
    <x v="1"/>
    <x v="4"/>
    <s v="Decoflex Hanging Personal Folder File, Blue"/>
    <n v="92.52"/>
    <n v="6"/>
    <n v="0"/>
    <n v="24.980400000000007"/>
    <x v="1"/>
    <x v="0"/>
  </r>
  <r>
    <n v="476"/>
    <s v="CA-2016-144666"/>
    <x v="187"/>
    <x v="193"/>
    <s v="Second Class"/>
    <s v="JP-15520"/>
    <s v="Jeremy Pistek"/>
    <x v="0"/>
    <x v="0"/>
    <s v="San Francisco"/>
    <x v="1"/>
    <n v="94110"/>
    <x v="1"/>
    <s v="OFF-PA-10001509"/>
    <x v="1"/>
    <x v="10"/>
    <s v="Recycled Desk Saver Line &quot;While You Were Out&quot; Book, 5 1/2&quot; X 4&quot;"/>
    <n v="62.649999999999991"/>
    <n v="7"/>
    <n v="0"/>
    <n v="28.818999999999996"/>
    <x v="1"/>
    <x v="0"/>
  </r>
  <r>
    <n v="477"/>
    <s v="CA-2016-144666"/>
    <x v="187"/>
    <x v="193"/>
    <s v="Second Class"/>
    <s v="JP-15520"/>
    <s v="Jeremy Pistek"/>
    <x v="0"/>
    <x v="0"/>
    <s v="San Francisco"/>
    <x v="1"/>
    <n v="94110"/>
    <x v="1"/>
    <s v="OFF-PA-10003465"/>
    <x v="1"/>
    <x v="10"/>
    <s v="Xerox 1912"/>
    <n v="94.85"/>
    <n v="5"/>
    <n v="0"/>
    <n v="45.527999999999992"/>
    <x v="1"/>
    <x v="0"/>
  </r>
  <r>
    <n v="478"/>
    <s v="CA-2018-103891"/>
    <x v="188"/>
    <x v="194"/>
    <s v="Standard Class"/>
    <s v="KH-16690"/>
    <s v="Kristen Hastings"/>
    <x v="1"/>
    <x v="0"/>
    <s v="Los Angeles"/>
    <x v="1"/>
    <n v="90008"/>
    <x v="1"/>
    <s v="TEC-PH-10000149"/>
    <x v="2"/>
    <x v="7"/>
    <s v="Cisco SPA525G2 IP Phone - Wireless"/>
    <n v="95.76"/>
    <n v="6"/>
    <n v="0.2"/>
    <n v="7.1819999999999951"/>
    <x v="1"/>
    <x v="0"/>
  </r>
  <r>
    <n v="479"/>
    <s v="CA-2018-152632"/>
    <x v="189"/>
    <x v="195"/>
    <s v="Standard Class"/>
    <s v="JE-15475"/>
    <s v="Jeremy Ellison"/>
    <x v="0"/>
    <x v="0"/>
    <s v="Troy"/>
    <x v="15"/>
    <n v="12180"/>
    <x v="3"/>
    <s v="FUR-FU-10002671"/>
    <x v="0"/>
    <x v="5"/>
    <s v="Electrix 20W Halogen Replacement Bulb for Zoom-In Desk Lamp"/>
    <n v="40.200000000000003"/>
    <n v="3"/>
    <n v="0"/>
    <n v="19.295999999999999"/>
    <x v="3"/>
    <x v="0"/>
  </r>
  <r>
    <n v="480"/>
    <s v="CA-2018-100790"/>
    <x v="190"/>
    <x v="196"/>
    <s v="Standard Class"/>
    <s v="JG-15805"/>
    <s v="John Grady"/>
    <x v="1"/>
    <x v="0"/>
    <s v="New York City"/>
    <x v="15"/>
    <n v="10024"/>
    <x v="3"/>
    <s v="OFF-AR-10003045"/>
    <x v="1"/>
    <x v="6"/>
    <s v="Prang Colored Pencils"/>
    <n v="14.7"/>
    <n v="5"/>
    <n v="0"/>
    <n v="6.6150000000000002"/>
    <x v="3"/>
    <x v="0"/>
  </r>
  <r>
    <n v="481"/>
    <s v="CA-2018-100790"/>
    <x v="190"/>
    <x v="196"/>
    <s v="Standard Class"/>
    <s v="JG-15805"/>
    <s v="John Grady"/>
    <x v="1"/>
    <x v="0"/>
    <s v="New York City"/>
    <x v="15"/>
    <n v="10024"/>
    <x v="3"/>
    <s v="OFF-ST-10000689"/>
    <x v="1"/>
    <x v="4"/>
    <s v="Fellowes Strictly Business Drawer File, Letter/Legal Size"/>
    <n v="704.25"/>
    <n v="5"/>
    <n v="0"/>
    <n v="84.51"/>
    <x v="3"/>
    <x v="0"/>
  </r>
  <r>
    <n v="482"/>
    <s v="CA-2016-134677"/>
    <x v="191"/>
    <x v="197"/>
    <s v="Standard Class"/>
    <s v="XP-21865"/>
    <s v="Xylona Preis"/>
    <x v="0"/>
    <x v="0"/>
    <s v="San Diego"/>
    <x v="1"/>
    <n v="92024"/>
    <x v="1"/>
    <s v="TEC-AC-10001445"/>
    <x v="2"/>
    <x v="11"/>
    <s v="Imation USB 2.0 Swivel Flash Drive USB flash drive - 4 GB - Pink"/>
    <n v="9.09"/>
    <n v="3"/>
    <n v="0"/>
    <n v="1.9088999999999996"/>
    <x v="1"/>
    <x v="0"/>
  </r>
  <r>
    <n v="483"/>
    <s v="CA-2016-127691"/>
    <x v="192"/>
    <x v="151"/>
    <s v="Standard Class"/>
    <s v="EM-14065"/>
    <s v="Erin Mull"/>
    <x v="0"/>
    <x v="0"/>
    <s v="New York City"/>
    <x v="15"/>
    <n v="10024"/>
    <x v="3"/>
    <s v="OFF-AR-10002053"/>
    <x v="1"/>
    <x v="6"/>
    <s v="Premium Writing Pencils, Soft, #2 by Central Association for the Blind"/>
    <n v="5.96"/>
    <n v="2"/>
    <n v="0"/>
    <n v="1.6688000000000001"/>
    <x v="3"/>
    <x v="0"/>
  </r>
  <r>
    <n v="484"/>
    <s v="CA-2016-127691"/>
    <x v="192"/>
    <x v="151"/>
    <s v="Standard Class"/>
    <s v="EM-14065"/>
    <s v="Erin Mull"/>
    <x v="0"/>
    <x v="0"/>
    <s v="New York City"/>
    <x v="15"/>
    <n v="10024"/>
    <x v="3"/>
    <s v="TEC-AC-10002567"/>
    <x v="2"/>
    <x v="11"/>
    <s v="Logitech G602 Wireless Gaming Mouse"/>
    <n v="159.97999999999999"/>
    <n v="2"/>
    <n v="0"/>
    <n v="57.592799999999997"/>
    <x v="3"/>
    <x v="0"/>
  </r>
  <r>
    <n v="485"/>
    <s v="CA-2019-140963"/>
    <x v="193"/>
    <x v="198"/>
    <s v="First Class"/>
    <s v="MT-18070"/>
    <s v="Michelle Tran"/>
    <x v="2"/>
    <x v="0"/>
    <s v="Los Angeles"/>
    <x v="1"/>
    <n v="90045"/>
    <x v="1"/>
    <s v="OFF-LA-10003923"/>
    <x v="1"/>
    <x v="2"/>
    <s v="Alphabetical Labels for Top Tab Filing"/>
    <n v="29.6"/>
    <n v="2"/>
    <n v="0"/>
    <n v="14.8"/>
    <x v="1"/>
    <x v="1"/>
  </r>
  <r>
    <n v="486"/>
    <s v="CA-2019-140963"/>
    <x v="193"/>
    <x v="198"/>
    <s v="First Class"/>
    <s v="MT-18070"/>
    <s v="Michelle Tran"/>
    <x v="2"/>
    <x v="0"/>
    <s v="Los Angeles"/>
    <x v="1"/>
    <n v="90045"/>
    <x v="1"/>
    <s v="FUR-BO-10001337"/>
    <x v="0"/>
    <x v="0"/>
    <s v="O'Sullivan Living Dimensions 2-Shelf Bookcases"/>
    <n v="514.16499999999996"/>
    <n v="5"/>
    <n v="0.15"/>
    <n v="-30.24499999999999"/>
    <x v="1"/>
    <x v="1"/>
  </r>
  <r>
    <n v="487"/>
    <s v="CA-2019-140963"/>
    <x v="193"/>
    <x v="198"/>
    <s v="First Class"/>
    <s v="MT-18070"/>
    <s v="Michelle Tran"/>
    <x v="2"/>
    <x v="0"/>
    <s v="Los Angeles"/>
    <x v="1"/>
    <n v="90045"/>
    <x v="1"/>
    <s v="TEC-PH-10001924"/>
    <x v="2"/>
    <x v="7"/>
    <s v="iHome FM Clock Radio with Lightning Dock"/>
    <n v="279.95999999999998"/>
    <n v="5"/>
    <n v="0.2"/>
    <n v="17.497500000000016"/>
    <x v="1"/>
    <x v="1"/>
  </r>
  <r>
    <n v="488"/>
    <s v="CA-2016-154627"/>
    <x v="194"/>
    <x v="199"/>
    <s v="First Class"/>
    <s v="SA-20830"/>
    <s v="Sue Ann Reed"/>
    <x v="0"/>
    <x v="0"/>
    <s v="Chicago"/>
    <x v="10"/>
    <n v="60610"/>
    <x v="2"/>
    <s v="TEC-PH-10001363"/>
    <x v="2"/>
    <x v="7"/>
    <s v="Apple iPhone 5S"/>
    <n v="2735.9520000000002"/>
    <n v="6"/>
    <n v="0.2"/>
    <n v="341.99399999999969"/>
    <x v="2"/>
    <x v="0"/>
  </r>
  <r>
    <n v="489"/>
    <s v="CA-2016-133753"/>
    <x v="3"/>
    <x v="200"/>
    <s v="Second Class"/>
    <s v="CW-11905"/>
    <s v="Carl Weiss"/>
    <x v="2"/>
    <x v="0"/>
    <s v="Huntsville"/>
    <x v="5"/>
    <n v="77340"/>
    <x v="2"/>
    <s v="TEC-PH-10000376"/>
    <x v="2"/>
    <x v="7"/>
    <s v="Square Credit Card Reader"/>
    <n v="7.9920000000000009"/>
    <n v="1"/>
    <n v="0.2"/>
    <n v="0.59940000000000015"/>
    <x v="2"/>
    <x v="0"/>
  </r>
  <r>
    <n v="490"/>
    <s v="CA-2016-133753"/>
    <x v="3"/>
    <x v="200"/>
    <s v="Second Class"/>
    <s v="CW-11905"/>
    <s v="Carl Weiss"/>
    <x v="2"/>
    <x v="0"/>
    <s v="Huntsville"/>
    <x v="5"/>
    <n v="77340"/>
    <x v="2"/>
    <s v="TEC-AC-10000303"/>
    <x v="2"/>
    <x v="11"/>
    <s v="Logitech M510 Wireless Mouse"/>
    <n v="63.984000000000009"/>
    <n v="2"/>
    <n v="0.2"/>
    <n v="10.397399999999998"/>
    <x v="2"/>
    <x v="0"/>
  </r>
  <r>
    <n v="491"/>
    <s v="CA-2016-133753"/>
    <x v="3"/>
    <x v="200"/>
    <s v="Second Class"/>
    <s v="CW-11905"/>
    <s v="Carl Weiss"/>
    <x v="2"/>
    <x v="0"/>
    <s v="Huntsville"/>
    <x v="5"/>
    <n v="77340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92"/>
    <s v="CA-2016-113362"/>
    <x v="80"/>
    <x v="76"/>
    <s v="Standard Class"/>
    <s v="AJ-10960"/>
    <s v="Astrea Jones"/>
    <x v="0"/>
    <x v="0"/>
    <s v="Rochester"/>
    <x v="15"/>
    <n v="14609"/>
    <x v="3"/>
    <s v="OFF-ST-10001809"/>
    <x v="1"/>
    <x v="4"/>
    <s v="Fellowes Officeware Wire Shelving"/>
    <n v="449.15"/>
    <n v="5"/>
    <n v="0"/>
    <n v="8.9829999999999899"/>
    <x v="3"/>
    <x v="0"/>
  </r>
  <r>
    <n v="493"/>
    <s v="CA-2016-113362"/>
    <x v="80"/>
    <x v="76"/>
    <s v="Standard Class"/>
    <s v="AJ-10960"/>
    <s v="Astrea Jones"/>
    <x v="0"/>
    <x v="0"/>
    <s v="Rochester"/>
    <x v="15"/>
    <n v="14609"/>
    <x v="3"/>
    <s v="OFF-EN-10003845"/>
    <x v="1"/>
    <x v="12"/>
    <s v="Colored Envelopes"/>
    <n v="11.07"/>
    <n v="3"/>
    <n v="0"/>
    <n v="5.0921999999999992"/>
    <x v="3"/>
    <x v="0"/>
  </r>
  <r>
    <n v="494"/>
    <s v="CA-2018-169166"/>
    <x v="195"/>
    <x v="201"/>
    <s v="Standard Class"/>
    <s v="SS-20590"/>
    <s v="Sonia Sunley"/>
    <x v="0"/>
    <x v="0"/>
    <s v="Seattle"/>
    <x v="4"/>
    <n v="98115"/>
    <x v="1"/>
    <s v="TEC-AC-10000991"/>
    <x v="2"/>
    <x v="11"/>
    <s v="Sony Micro Vault Click 8 GB USB 2.0 Flash Drive"/>
    <n v="93.98"/>
    <n v="2"/>
    <n v="0"/>
    <n v="13.157200000000003"/>
    <x v="1"/>
    <x v="0"/>
  </r>
  <r>
    <n v="495"/>
    <s v="US-2018-120929"/>
    <x v="196"/>
    <x v="202"/>
    <s v="Second Class"/>
    <s v="RO-19780"/>
    <s v="Rose O'Brian"/>
    <x v="0"/>
    <x v="0"/>
    <s v="Memphis"/>
    <x v="18"/>
    <n v="38109"/>
    <x v="0"/>
    <s v="FUR-TA-10001857"/>
    <x v="0"/>
    <x v="3"/>
    <s v="Balt Solid Wood Rectangular Table"/>
    <n v="189.88200000000001"/>
    <n v="3"/>
    <n v="0.4"/>
    <n v="-94.941000000000017"/>
    <x v="0"/>
    <x v="0"/>
  </r>
  <r>
    <n v="496"/>
    <s v="CA-2017-134782"/>
    <x v="17"/>
    <x v="16"/>
    <s v="Standard Class"/>
    <s v="MD-17350"/>
    <s v="Maribeth Dona"/>
    <x v="0"/>
    <x v="0"/>
    <s v="Fayetteville"/>
    <x v="36"/>
    <n v="72701"/>
    <x v="0"/>
    <s v="OFF-EN-10001434"/>
    <x v="1"/>
    <x v="12"/>
    <s v="Strathmore #10 Envelopes, Ultimate White"/>
    <n v="105.42"/>
    <n v="2"/>
    <n v="0"/>
    <n v="51.655799999999999"/>
    <x v="0"/>
    <x v="0"/>
  </r>
  <r>
    <n v="497"/>
    <s v="CA-2018-126158"/>
    <x v="197"/>
    <x v="203"/>
    <s v="Standard Class"/>
    <s v="SC-20095"/>
    <s v="Sanjit Chand"/>
    <x v="0"/>
    <x v="0"/>
    <s v="Costa Mesa"/>
    <x v="1"/>
    <n v="92627"/>
    <x v="1"/>
    <s v="OFF-BI-10002498"/>
    <x v="1"/>
    <x v="8"/>
    <s v="Clear Mylar Reinforcing Strips"/>
    <n v="119.61600000000001"/>
    <n v="8"/>
    <n v="0.2"/>
    <n v="40.370399999999997"/>
    <x v="1"/>
    <x v="0"/>
  </r>
  <r>
    <n v="498"/>
    <s v="CA-2018-126158"/>
    <x v="197"/>
    <x v="203"/>
    <s v="Standard Class"/>
    <s v="SC-20095"/>
    <s v="Sanjit Chand"/>
    <x v="0"/>
    <x v="0"/>
    <s v="Costa Mesa"/>
    <x v="1"/>
    <n v="92627"/>
    <x v="1"/>
    <s v="FUR-FU-10004864"/>
    <x v="0"/>
    <x v="5"/>
    <s v="Howard Miller 14-1/2&quot; Diameter Chrome Round Wall Clock"/>
    <n v="255.76"/>
    <n v="4"/>
    <n v="0"/>
    <n v="81.843199999999996"/>
    <x v="1"/>
    <x v="0"/>
  </r>
  <r>
    <n v="499"/>
    <s v="CA-2018-126158"/>
    <x v="197"/>
    <x v="203"/>
    <s v="Standard Class"/>
    <s v="SC-20095"/>
    <s v="Sanjit Chand"/>
    <x v="0"/>
    <x v="0"/>
    <s v="Costa Mesa"/>
    <x v="1"/>
    <n v="92627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500"/>
    <s v="CA-2018-126158"/>
    <x v="197"/>
    <x v="203"/>
    <s v="Standard Class"/>
    <s v="SC-20095"/>
    <s v="Sanjit Chand"/>
    <x v="0"/>
    <x v="0"/>
    <s v="Costa Mesa"/>
    <x v="1"/>
    <n v="92627"/>
    <x v="1"/>
    <s v="FUR-FU-10000073"/>
    <x v="0"/>
    <x v="5"/>
    <s v="Deflect-O Glasstique Clear Desk Accessories"/>
    <n v="69.3"/>
    <n v="9"/>
    <n v="0"/>
    <n v="22.868999999999996"/>
    <x v="1"/>
    <x v="0"/>
  </r>
  <r>
    <n v="501"/>
    <s v="US-2018-105578"/>
    <x v="198"/>
    <x v="204"/>
    <s v="Standard Class"/>
    <s v="MY-17380"/>
    <s v="Maribeth Yedwab"/>
    <x v="1"/>
    <x v="0"/>
    <s v="Parker"/>
    <x v="22"/>
    <n v="80134"/>
    <x v="1"/>
    <s v="OFF-BI-10001670"/>
    <x v="1"/>
    <x v="8"/>
    <s v="Vinyl Sectional Post Binders"/>
    <n v="22.620000000000005"/>
    <n v="2"/>
    <n v="0.7"/>
    <n v="-15.079999999999998"/>
    <x v="1"/>
    <x v="1"/>
  </r>
  <r>
    <n v="502"/>
    <s v="US-2018-105578"/>
    <x v="198"/>
    <x v="204"/>
    <s v="Standard Class"/>
    <s v="MY-17380"/>
    <s v="Maribeth Yedwab"/>
    <x v="1"/>
    <x v="0"/>
    <s v="Parker"/>
    <x v="22"/>
    <n v="80134"/>
    <x v="1"/>
    <s v="OFF-BI-10001658"/>
    <x v="1"/>
    <x v="8"/>
    <s v="GBC Standard Therm-A-Bind Covers"/>
    <n v="14.952000000000004"/>
    <n v="2"/>
    <n v="0.7"/>
    <n v="-11.961599999999997"/>
    <x v="1"/>
    <x v="1"/>
  </r>
  <r>
    <n v="503"/>
    <s v="US-2018-105578"/>
    <x v="198"/>
    <x v="204"/>
    <s v="Standard Class"/>
    <s v="MY-17380"/>
    <s v="Maribeth Yedwab"/>
    <x v="1"/>
    <x v="0"/>
    <s v="Parker"/>
    <x v="22"/>
    <n v="80134"/>
    <x v="1"/>
    <s v="FUR-CH-10001215"/>
    <x v="0"/>
    <x v="1"/>
    <s v="Global Troy Executive Leather Low-Back Tilter"/>
    <n v="801.5680000000001"/>
    <n v="2"/>
    <n v="0.2"/>
    <n v="50.097999999999985"/>
    <x v="1"/>
    <x v="1"/>
  </r>
  <r>
    <n v="504"/>
    <s v="US-2018-105578"/>
    <x v="198"/>
    <x v="204"/>
    <s v="Standard Class"/>
    <s v="MY-17380"/>
    <s v="Maribeth Yedwab"/>
    <x v="1"/>
    <x v="0"/>
    <s v="Parker"/>
    <x v="22"/>
    <n v="80134"/>
    <x v="1"/>
    <s v="OFF-BI-10000831"/>
    <x v="1"/>
    <x v="8"/>
    <s v="Storex Flexible Poly Binders with Double Pockets"/>
    <n v="2.3760000000000003"/>
    <n v="3"/>
    <n v="0.7"/>
    <n v="-1.9007999999999998"/>
    <x v="1"/>
    <x v="1"/>
  </r>
  <r>
    <n v="505"/>
    <s v="US-2018-105578"/>
    <x v="198"/>
    <x v="204"/>
    <s v="Standard Class"/>
    <s v="MY-17380"/>
    <s v="Maribeth Yedwab"/>
    <x v="1"/>
    <x v="0"/>
    <s v="Parker"/>
    <x v="22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  <x v="1"/>
    <x v="1"/>
  </r>
  <r>
    <n v="506"/>
    <s v="CA-2019-134978"/>
    <x v="105"/>
    <x v="205"/>
    <s v="Second Class"/>
    <s v="EB-13705"/>
    <s v="Ed Braxton"/>
    <x v="1"/>
    <x v="0"/>
    <s v="New York City"/>
    <x v="15"/>
    <n v="10024"/>
    <x v="3"/>
    <s v="OFF-BI-10003274"/>
    <x v="1"/>
    <x v="8"/>
    <s v="Avery Durable Slant Ring Binders, No Labels"/>
    <n v="15.920000000000002"/>
    <n v="5"/>
    <n v="0.2"/>
    <n v="5.3729999999999993"/>
    <x v="3"/>
    <x v="0"/>
  </r>
  <r>
    <n v="507"/>
    <s v="CA-2017-145352"/>
    <x v="199"/>
    <x v="206"/>
    <s v="Standard Class"/>
    <s v="CM-12385"/>
    <s v="Christopher Martinez"/>
    <x v="0"/>
    <x v="0"/>
    <s v="Atlanta"/>
    <x v="32"/>
    <n v="30318"/>
    <x v="0"/>
    <s v="OFF-AR-10001662"/>
    <x v="1"/>
    <x v="6"/>
    <s v="Rogers Handheld Barrel Pencil Sharpener"/>
    <n v="2.74"/>
    <n v="1"/>
    <n v="0"/>
    <n v="0.73980000000000024"/>
    <x v="0"/>
    <x v="0"/>
  </r>
  <r>
    <n v="508"/>
    <s v="CA-2017-145352"/>
    <x v="199"/>
    <x v="206"/>
    <s v="Standard Class"/>
    <s v="CM-12385"/>
    <s v="Christopher Martinez"/>
    <x v="0"/>
    <x v="0"/>
    <s v="Atlanta"/>
    <x v="32"/>
    <n v="30318"/>
    <x v="0"/>
    <s v="OFF-AR-10003856"/>
    <x v="1"/>
    <x v="6"/>
    <s v="Newell 344"/>
    <n v="8.34"/>
    <n v="3"/>
    <n v="0"/>
    <n v="2.1683999999999997"/>
    <x v="0"/>
    <x v="0"/>
  </r>
  <r>
    <n v="509"/>
    <s v="CA-2017-145352"/>
    <x v="199"/>
    <x v="206"/>
    <s v="Standard Class"/>
    <s v="CM-12385"/>
    <s v="Christopher Martinez"/>
    <x v="0"/>
    <x v="0"/>
    <s v="Atlanta"/>
    <x v="32"/>
    <n v="30318"/>
    <x v="0"/>
    <s v="OFF-ST-10001228"/>
    <x v="1"/>
    <x v="4"/>
    <s v="Personal File Boxes with Fold-Down Carry Handle"/>
    <n v="46.74"/>
    <n v="3"/>
    <n v="0"/>
    <n v="11.684999999999999"/>
    <x v="0"/>
    <x v="0"/>
  </r>
  <r>
    <n v="510"/>
    <s v="CA-2017-145352"/>
    <x v="199"/>
    <x v="206"/>
    <s v="Standard Class"/>
    <s v="CM-12385"/>
    <s v="Christopher Martinez"/>
    <x v="0"/>
    <x v="0"/>
    <s v="Atlanta"/>
    <x v="32"/>
    <n v="30318"/>
    <x v="0"/>
    <s v="OFF-BI-10003527"/>
    <x v="1"/>
    <x v="8"/>
    <s v="Fellowes PB500 Electric Punch Plastic Comb Binding Machine with Manual Bind"/>
    <n v="6354.95"/>
    <n v="5"/>
    <n v="0"/>
    <n v="3177.4749999999999"/>
    <x v="0"/>
    <x v="0"/>
  </r>
  <r>
    <n v="511"/>
    <s v="CA-2019-135307"/>
    <x v="200"/>
    <x v="207"/>
    <s v="First Class"/>
    <s v="LS-17245"/>
    <s v="Lynn Smith"/>
    <x v="0"/>
    <x v="0"/>
    <s v="Gladstone"/>
    <x v="25"/>
    <n v="64118"/>
    <x v="2"/>
    <s v="FUR-FU-10001290"/>
    <x v="0"/>
    <x v="5"/>
    <s v="Executive Impressions Supervisor Wall Clock"/>
    <n v="126.30000000000001"/>
    <n v="3"/>
    <n v="0"/>
    <n v="40.415999999999997"/>
    <x v="2"/>
    <x v="0"/>
  </r>
  <r>
    <n v="512"/>
    <s v="CA-2019-135307"/>
    <x v="200"/>
    <x v="207"/>
    <s v="First Class"/>
    <s v="LS-17245"/>
    <s v="Lynn Smith"/>
    <x v="0"/>
    <x v="0"/>
    <s v="Gladstone"/>
    <x v="25"/>
    <n v="64118"/>
    <x v="2"/>
    <s v="TEC-AC-10002399"/>
    <x v="2"/>
    <x v="11"/>
    <s v="SanDisk Cruzer 32 GB USB Flash Drive"/>
    <n v="38.04"/>
    <n v="2"/>
    <n v="0"/>
    <n v="12.172799999999999"/>
    <x v="2"/>
    <x v="0"/>
  </r>
  <r>
    <n v="513"/>
    <s v="CA-2018-106341"/>
    <x v="201"/>
    <x v="208"/>
    <s v="First Class"/>
    <s v="LF-17185"/>
    <s v="Luke Foster"/>
    <x v="0"/>
    <x v="0"/>
    <s v="Newark"/>
    <x v="24"/>
    <n v="43055"/>
    <x v="3"/>
    <s v="OFF-AR-10002053"/>
    <x v="1"/>
    <x v="6"/>
    <s v="Premium Writing Pencils, Soft, #2 by Central Association for the Blind"/>
    <n v="7.1519999999999992"/>
    <n v="3"/>
    <n v="0.2"/>
    <n v="0.71520000000000028"/>
    <x v="3"/>
    <x v="0"/>
  </r>
  <r>
    <n v="514"/>
    <s v="CA-2019-163405"/>
    <x v="202"/>
    <x v="209"/>
    <s v="Standard Class"/>
    <s v="BN-11515"/>
    <s v="Bradley Nguyen"/>
    <x v="0"/>
    <x v="0"/>
    <s v="Los Angeles"/>
    <x v="1"/>
    <n v="90049"/>
    <x v="1"/>
    <s v="OFF-AR-10003811"/>
    <x v="1"/>
    <x v="6"/>
    <s v="Newell 327"/>
    <n v="6.63"/>
    <n v="3"/>
    <n v="0"/>
    <n v="1.7901"/>
    <x v="1"/>
    <x v="0"/>
  </r>
  <r>
    <n v="515"/>
    <s v="CA-2019-163405"/>
    <x v="202"/>
    <x v="209"/>
    <s v="Standard Class"/>
    <s v="BN-11515"/>
    <s v="Bradley Nguyen"/>
    <x v="0"/>
    <x v="0"/>
    <s v="Los Angeles"/>
    <x v="1"/>
    <n v="90049"/>
    <x v="1"/>
    <s v="OFF-AR-10001246"/>
    <x v="1"/>
    <x v="6"/>
    <s v="Newell 317"/>
    <n v="5.88"/>
    <n v="2"/>
    <n v="0"/>
    <n v="1.7051999999999996"/>
    <x v="1"/>
    <x v="0"/>
  </r>
  <r>
    <n v="516"/>
    <s v="CA-2019-127432"/>
    <x v="203"/>
    <x v="210"/>
    <s v="Standard Class"/>
    <s v="AD-10180"/>
    <s v="Alan Dominguez"/>
    <x v="2"/>
    <x v="0"/>
    <s v="Great Falls"/>
    <x v="37"/>
    <n v="59405"/>
    <x v="1"/>
    <s v="TEC-CO-10003236"/>
    <x v="2"/>
    <x v="16"/>
    <s v="Canon Image Class D660 Copier"/>
    <n v="2999.95"/>
    <n v="5"/>
    <n v="0"/>
    <n v="1379.9769999999999"/>
    <x v="1"/>
    <x v="0"/>
  </r>
  <r>
    <n v="517"/>
    <s v="CA-2019-127432"/>
    <x v="203"/>
    <x v="210"/>
    <s v="Standard Class"/>
    <s v="AD-10180"/>
    <s v="Alan Dominguez"/>
    <x v="2"/>
    <x v="0"/>
    <s v="Great Falls"/>
    <x v="37"/>
    <n v="59405"/>
    <x v="1"/>
    <s v="OFF-ST-10004507"/>
    <x v="1"/>
    <x v="4"/>
    <s v="Advantus Rolling Storage Box"/>
    <n v="51.449999999999996"/>
    <n v="3"/>
    <n v="0"/>
    <n v="13.891499999999999"/>
    <x v="1"/>
    <x v="0"/>
  </r>
  <r>
    <n v="518"/>
    <s v="CA-2019-127432"/>
    <x v="203"/>
    <x v="210"/>
    <s v="Standard Class"/>
    <s v="AD-10180"/>
    <s v="Alan Dominguez"/>
    <x v="2"/>
    <x v="0"/>
    <s v="Great Falls"/>
    <x v="37"/>
    <n v="59405"/>
    <x v="1"/>
    <s v="OFF-PA-10001667"/>
    <x v="1"/>
    <x v="10"/>
    <s v="Great White Multi-Use Recycled Paper (20Lb. and 84 Bright)"/>
    <n v="11.96"/>
    <n v="2"/>
    <n v="0"/>
    <n v="5.3819999999999997"/>
    <x v="1"/>
    <x v="0"/>
  </r>
  <r>
    <n v="519"/>
    <s v="CA-2019-127432"/>
    <x v="203"/>
    <x v="210"/>
    <s v="Standard Class"/>
    <s v="AD-10180"/>
    <s v="Alan Dominguez"/>
    <x v="2"/>
    <x v="0"/>
    <s v="Great Falls"/>
    <x v="37"/>
    <n v="59405"/>
    <x v="1"/>
    <s v="OFF-ST-10004459"/>
    <x v="1"/>
    <x v="4"/>
    <s v="Tennsco Single-Tier Lockers"/>
    <n v="1126.02"/>
    <n v="3"/>
    <n v="0"/>
    <n v="56.300999999999988"/>
    <x v="1"/>
    <x v="0"/>
  </r>
  <r>
    <n v="520"/>
    <s v="CA-2017-157812"/>
    <x v="204"/>
    <x v="211"/>
    <s v="Standard Class"/>
    <s v="DB-13210"/>
    <s v="Dean Braden"/>
    <x v="0"/>
    <x v="0"/>
    <s v="Houston"/>
    <x v="5"/>
    <n v="77041"/>
    <x v="2"/>
    <s v="TEC-AC-10000171"/>
    <x v="2"/>
    <x v="11"/>
    <s v="Verbatim 25 GB 6x Blu-ray Single Layer Recordable Disc, 25/Pack"/>
    <n v="18.391999999999999"/>
    <n v="1"/>
    <n v="0.2"/>
    <n v="5.2877000000000001"/>
    <x v="2"/>
    <x v="1"/>
  </r>
  <r>
    <n v="521"/>
    <s v="CA-2017-157812"/>
    <x v="204"/>
    <x v="211"/>
    <s v="Standard Class"/>
    <s v="DB-13210"/>
    <s v="Dean Braden"/>
    <x v="0"/>
    <x v="0"/>
    <s v="Houston"/>
    <x v="5"/>
    <n v="77041"/>
    <x v="2"/>
    <s v="OFF-ST-10000736"/>
    <x v="1"/>
    <x v="4"/>
    <s v="Carina Double Wide Media Storage Towers in Natural &amp; Black"/>
    <n v="129.56800000000001"/>
    <n v="2"/>
    <n v="0.2"/>
    <n v="-25.91360000000001"/>
    <x v="2"/>
    <x v="1"/>
  </r>
  <r>
    <n v="522"/>
    <s v="CA-2017-157812"/>
    <x v="204"/>
    <x v="211"/>
    <s v="Standard Class"/>
    <s v="DB-13210"/>
    <s v="Dean Braden"/>
    <x v="0"/>
    <x v="0"/>
    <s v="Houston"/>
    <x v="5"/>
    <n v="77041"/>
    <x v="2"/>
    <s v="OFF-BI-10000285"/>
    <x v="1"/>
    <x v="8"/>
    <s v="XtraLife ClearVue Slant-D Ring Binders by Cardinal"/>
    <n v="14.111999999999997"/>
    <n v="9"/>
    <n v="0.8"/>
    <n v="-21.167999999999999"/>
    <x v="2"/>
    <x v="1"/>
  </r>
  <r>
    <n v="523"/>
    <s v="CA-2019-145142"/>
    <x v="205"/>
    <x v="212"/>
    <s v="First Class"/>
    <s v="MC-17605"/>
    <s v="Matt Connell"/>
    <x v="1"/>
    <x v="0"/>
    <s v="Detroit"/>
    <x v="12"/>
    <n v="48234"/>
    <x v="2"/>
    <s v="FUR-TA-10001857"/>
    <x v="0"/>
    <x v="3"/>
    <s v="Balt Solid Wood Rectangular Table"/>
    <n v="210.98"/>
    <n v="2"/>
    <n v="0"/>
    <n v="21.097999999999985"/>
    <x v="2"/>
    <x v="0"/>
  </r>
  <r>
    <n v="524"/>
    <s v="US-2018-139486"/>
    <x v="206"/>
    <x v="213"/>
    <s v="First Class"/>
    <s v="LH-17155"/>
    <s v="Logan Haushalter"/>
    <x v="0"/>
    <x v="0"/>
    <s v="Los Angeles"/>
    <x v="1"/>
    <n v="90032"/>
    <x v="1"/>
    <s v="TEC-PH-10003555"/>
    <x v="2"/>
    <x v="7"/>
    <s v="Motorola HK250 Universal Bluetooth Headset"/>
    <n v="55.176000000000002"/>
    <n v="3"/>
    <n v="0.2"/>
    <n v="-12.414599999999997"/>
    <x v="1"/>
    <x v="0"/>
  </r>
  <r>
    <n v="525"/>
    <s v="US-2018-139486"/>
    <x v="206"/>
    <x v="213"/>
    <s v="First Class"/>
    <s v="LH-17155"/>
    <s v="Logan Haushalter"/>
    <x v="0"/>
    <x v="0"/>
    <s v="Los Angeles"/>
    <x v="1"/>
    <n v="90032"/>
    <x v="1"/>
    <s v="TEC-AC-10003832"/>
    <x v="2"/>
    <x v="11"/>
    <s v="Imation 16GB Mini TravelDrive USB 2.0 Flash Drive"/>
    <n v="66.260000000000005"/>
    <n v="2"/>
    <n v="0"/>
    <n v="27.166600000000003"/>
    <x v="1"/>
    <x v="0"/>
  </r>
  <r>
    <n v="526"/>
    <s v="CA-2017-158792"/>
    <x v="207"/>
    <x v="214"/>
    <s v="Standard Class"/>
    <s v="BD-11605"/>
    <s v="Brian Dahlen"/>
    <x v="0"/>
    <x v="0"/>
    <s v="Lawrence"/>
    <x v="31"/>
    <n v="1841"/>
    <x v="3"/>
    <s v="OFF-FA-10002815"/>
    <x v="1"/>
    <x v="13"/>
    <s v="Staples"/>
    <n v="22.200000000000003"/>
    <n v="5"/>
    <n v="0"/>
    <n v="10.434000000000001"/>
    <x v="3"/>
    <x v="0"/>
  </r>
  <r>
    <n v="527"/>
    <s v="CA-2019-113558"/>
    <x v="208"/>
    <x v="215"/>
    <s v="Standard Class"/>
    <s v="PH-18790"/>
    <s v="Patricia Hirasaki"/>
    <x v="2"/>
    <x v="0"/>
    <s v="Lakeland"/>
    <x v="2"/>
    <n v="33801"/>
    <x v="0"/>
    <s v="FUR-CH-10003379"/>
    <x v="0"/>
    <x v="1"/>
    <s v="Global Commerce Series High-Back Swivel/Tilt Chairs"/>
    <n v="683.95200000000011"/>
    <n v="3"/>
    <n v="0.2"/>
    <n v="42.746999999999986"/>
    <x v="0"/>
    <x v="0"/>
  </r>
  <r>
    <n v="528"/>
    <s v="CA-2019-113558"/>
    <x v="208"/>
    <x v="215"/>
    <s v="Standard Class"/>
    <s v="PH-18790"/>
    <s v="Patricia Hirasaki"/>
    <x v="2"/>
    <x v="0"/>
    <s v="Lakeland"/>
    <x v="2"/>
    <n v="33801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529"/>
    <s v="US-2017-138303"/>
    <x v="37"/>
    <x v="216"/>
    <s v="Standard Class"/>
    <s v="MG-18145"/>
    <s v="Mike Gockenbach"/>
    <x v="0"/>
    <x v="0"/>
    <s v="Philadelphia"/>
    <x v="9"/>
    <n v="19134"/>
    <x v="3"/>
    <s v="OFF-ST-10004963"/>
    <x v="1"/>
    <x v="4"/>
    <s v="Eldon Gobal File Keepers"/>
    <n v="36.336000000000006"/>
    <n v="3"/>
    <n v="0.2"/>
    <n v="-7.2672000000000043"/>
    <x v="3"/>
    <x v="0"/>
  </r>
  <r>
    <n v="530"/>
    <s v="US-2017-138303"/>
    <x v="37"/>
    <x v="216"/>
    <s v="Standard Class"/>
    <s v="MG-18145"/>
    <s v="Mike Gockenbach"/>
    <x v="0"/>
    <x v="0"/>
    <s v="Philadelphia"/>
    <x v="9"/>
    <n v="19134"/>
    <x v="3"/>
    <s v="OFF-SU-10002881"/>
    <x v="1"/>
    <x v="14"/>
    <s v="Martin Yale Chadless Opener Electric Letter Opener"/>
    <n v="666.24800000000005"/>
    <n v="1"/>
    <n v="0.2"/>
    <n v="-149.9058"/>
    <x v="3"/>
    <x v="0"/>
  </r>
  <r>
    <n v="531"/>
    <s v="US-2017-138303"/>
    <x v="37"/>
    <x v="216"/>
    <s v="Standard Class"/>
    <s v="MG-18145"/>
    <s v="Mike Gockenbach"/>
    <x v="0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32"/>
    <s v="CA-2017-102848"/>
    <x v="209"/>
    <x v="217"/>
    <s v="Second Class"/>
    <s v="KB-16240"/>
    <s v="Karen Bern"/>
    <x v="1"/>
    <x v="0"/>
    <s v="Los Angeles"/>
    <x v="1"/>
    <n v="90036"/>
    <x v="1"/>
    <s v="FUR-CH-10000595"/>
    <x v="0"/>
    <x v="1"/>
    <s v="Safco Contoured Stacking Chairs"/>
    <n v="190.72000000000003"/>
    <n v="1"/>
    <n v="0.2"/>
    <n v="11.919999999999987"/>
    <x v="1"/>
    <x v="0"/>
  </r>
  <r>
    <n v="533"/>
    <s v="US-2019-129441"/>
    <x v="210"/>
    <x v="218"/>
    <s v="Standard Class"/>
    <s v="JC-15340"/>
    <s v="Jasper Cacioppo"/>
    <x v="0"/>
    <x v="0"/>
    <s v="Los Angeles"/>
    <x v="1"/>
    <n v="90032"/>
    <x v="1"/>
    <s v="FUR-FU-10000448"/>
    <x v="0"/>
    <x v="5"/>
    <s v="Tenex Chairmats For Use With Carpeted Floors"/>
    <n v="47.94"/>
    <n v="3"/>
    <n v="0"/>
    <n v="2.3969999999999985"/>
    <x v="1"/>
    <x v="0"/>
  </r>
  <r>
    <n v="534"/>
    <s v="CA-2018-168753"/>
    <x v="211"/>
    <x v="219"/>
    <s v="Second Class"/>
    <s v="RL-19615"/>
    <s v="Rob Lucas"/>
    <x v="0"/>
    <x v="0"/>
    <s v="Montgomery"/>
    <x v="19"/>
    <n v="36116"/>
    <x v="0"/>
    <s v="TEC-PH-10000984"/>
    <x v="2"/>
    <x v="7"/>
    <s v="Panasonic KX-TG9471B"/>
    <n v="979.95"/>
    <n v="5"/>
    <n v="0"/>
    <n v="274.38600000000008"/>
    <x v="0"/>
    <x v="0"/>
  </r>
  <r>
    <n v="535"/>
    <s v="CA-2018-168753"/>
    <x v="211"/>
    <x v="219"/>
    <s v="Second Class"/>
    <s v="RL-19615"/>
    <s v="Rob Lucas"/>
    <x v="0"/>
    <x v="0"/>
    <s v="Montgomery"/>
    <x v="19"/>
    <n v="36116"/>
    <x v="0"/>
    <s v="OFF-BI-10002557"/>
    <x v="1"/>
    <x v="8"/>
    <s v="Presstex Flexible Ring Binders"/>
    <n v="22.75"/>
    <n v="5"/>
    <n v="0"/>
    <n v="11.375"/>
    <x v="0"/>
    <x v="0"/>
  </r>
  <r>
    <n v="536"/>
    <s v="CA-2018-126613"/>
    <x v="212"/>
    <x v="220"/>
    <s v="Standard Class"/>
    <s v="AA-10375"/>
    <s v="Allen Armold"/>
    <x v="0"/>
    <x v="0"/>
    <s v="Mesa"/>
    <x v="16"/>
    <n v="85204"/>
    <x v="1"/>
    <s v="OFF-ST-10001325"/>
    <x v="1"/>
    <x v="4"/>
    <s v="Sterilite Officeware Hinged File Box"/>
    <n v="16.768000000000001"/>
    <n v="2"/>
    <n v="0.2"/>
    <n v="1.4672000000000001"/>
    <x v="1"/>
    <x v="0"/>
  </r>
  <r>
    <n v="537"/>
    <s v="US-2019-122637"/>
    <x v="213"/>
    <x v="221"/>
    <s v="Second Class"/>
    <s v="EP-13915"/>
    <s v="Emily Phan"/>
    <x v="0"/>
    <x v="0"/>
    <s v="Chicago"/>
    <x v="10"/>
    <n v="60653"/>
    <x v="2"/>
    <s v="OFF-BI-10002429"/>
    <x v="1"/>
    <x v="8"/>
    <s v="Premier Elliptical Ring Binder, Black"/>
    <n v="42.615999999999993"/>
    <n v="7"/>
    <n v="0.8"/>
    <n v="-68.185600000000022"/>
    <x v="2"/>
    <x v="0"/>
  </r>
  <r>
    <n v="538"/>
    <s v="CA-2017-147851"/>
    <x v="155"/>
    <x v="222"/>
    <s v="Standard Class"/>
    <s v="MP-17470"/>
    <s v="Mark Packer"/>
    <x v="2"/>
    <x v="0"/>
    <s v="New York City"/>
    <x v="15"/>
    <n v="10009"/>
    <x v="3"/>
    <s v="OFF-BI-10004528"/>
    <x v="1"/>
    <x v="8"/>
    <s v="Cardinal Poly Pocket Divider Pockets for Ring Binders"/>
    <n v="10.752000000000001"/>
    <n v="4"/>
    <n v="0.2"/>
    <n v="3.359999999999999"/>
    <x v="3"/>
    <x v="0"/>
  </r>
  <r>
    <n v="539"/>
    <s v="CA-2017-134894"/>
    <x v="214"/>
    <x v="223"/>
    <s v="Standard Class"/>
    <s v="DK-12985"/>
    <s v="Darren Koutras"/>
    <x v="0"/>
    <x v="0"/>
    <s v="Henderson"/>
    <x v="0"/>
    <n v="42420"/>
    <x v="0"/>
    <s v="OFF-AP-10001271"/>
    <x v="1"/>
    <x v="9"/>
    <s v="Eureka The Boss Cordless Rechargeable Stick Vac"/>
    <n v="152.94"/>
    <n v="3"/>
    <n v="0"/>
    <n v="41.293800000000005"/>
    <x v="0"/>
    <x v="0"/>
  </r>
  <r>
    <n v="540"/>
    <s v="CA-2017-134894"/>
    <x v="214"/>
    <x v="223"/>
    <s v="Standard Class"/>
    <s v="DK-12985"/>
    <s v="Darren Koutras"/>
    <x v="0"/>
    <x v="0"/>
    <s v="Henderson"/>
    <x v="0"/>
    <n v="42420"/>
    <x v="0"/>
    <s v="FUR-CH-10002647"/>
    <x v="0"/>
    <x v="1"/>
    <s v="Situations Contoured Folding Chairs, 4/Set"/>
    <n v="283.92"/>
    <n v="4"/>
    <n v="0"/>
    <n v="70.980000000000018"/>
    <x v="0"/>
    <x v="0"/>
  </r>
  <r>
    <n v="541"/>
    <s v="CA-2016-140795"/>
    <x v="215"/>
    <x v="224"/>
    <s v="First Class"/>
    <s v="BD-11500"/>
    <s v="Bradley Drucker"/>
    <x v="0"/>
    <x v="0"/>
    <s v="Green Bay"/>
    <x v="6"/>
    <n v="54302"/>
    <x v="2"/>
    <s v="TEC-AC-10001432"/>
    <x v="2"/>
    <x v="11"/>
    <s v="Enermax Aurora Lite Keyboard"/>
    <n v="468.90000000000003"/>
    <n v="6"/>
    <n v="0"/>
    <n v="206.31600000000006"/>
    <x v="2"/>
    <x v="0"/>
  </r>
  <r>
    <n v="542"/>
    <s v="CA-2018-136924"/>
    <x v="216"/>
    <x v="225"/>
    <s v="First Class"/>
    <s v="ES-14080"/>
    <s v="Erin Smith"/>
    <x v="1"/>
    <x v="0"/>
    <s v="Tucson"/>
    <x v="16"/>
    <n v="85705"/>
    <x v="1"/>
    <s v="TEC-PH-10002262"/>
    <x v="2"/>
    <x v="7"/>
    <s v="LG Electronics Tone+ HBS-730 Bluetooth Headset"/>
    <n v="380.86400000000003"/>
    <n v="8"/>
    <n v="0.2"/>
    <n v="38.086400000000026"/>
    <x v="1"/>
    <x v="1"/>
  </r>
  <r>
    <n v="543"/>
    <s v="US-2017-120161"/>
    <x v="217"/>
    <x v="226"/>
    <s v="Standard Class"/>
    <s v="LM-17065"/>
    <s v="Liz MacKendrick"/>
    <x v="0"/>
    <x v="0"/>
    <s v="Springfield"/>
    <x v="24"/>
    <n v="45503"/>
    <x v="3"/>
    <s v="OFF-ST-10001809"/>
    <x v="1"/>
    <x v="4"/>
    <s v="Fellowes Officeware Wire Shelving"/>
    <n v="646.77600000000007"/>
    <n v="9"/>
    <n v="0.2"/>
    <n v="-145.52460000000002"/>
    <x v="3"/>
    <x v="0"/>
  </r>
  <r>
    <n v="544"/>
    <s v="CA-2016-103849"/>
    <x v="218"/>
    <x v="227"/>
    <s v="Standard Class"/>
    <s v="PG-18895"/>
    <s v="Paul Gonzalez"/>
    <x v="0"/>
    <x v="0"/>
    <s v="Fort Worth"/>
    <x v="5"/>
    <n v="76106"/>
    <x v="2"/>
    <s v="TEC-AC-10001465"/>
    <x v="2"/>
    <x v="11"/>
    <s v="SanDisk Cruzer 64 GB USB Flash Drive"/>
    <n v="58.112000000000002"/>
    <n v="2"/>
    <n v="0.2"/>
    <n v="7.263999999999994"/>
    <x v="2"/>
    <x v="0"/>
  </r>
  <r>
    <n v="545"/>
    <s v="CA-2016-103849"/>
    <x v="218"/>
    <x v="227"/>
    <s v="Standard Class"/>
    <s v="PG-18895"/>
    <s v="Paul Gonzalez"/>
    <x v="0"/>
    <x v="0"/>
    <s v="Fort Worth"/>
    <x v="5"/>
    <n v="76106"/>
    <x v="2"/>
    <s v="TEC-PH-10002597"/>
    <x v="2"/>
    <x v="7"/>
    <s v="Xblue XB-1670-86 X16 Small Office Telephone - Titanium"/>
    <n v="100.792"/>
    <n v="1"/>
    <n v="0.2"/>
    <n v="6.2995000000000019"/>
    <x v="2"/>
    <x v="0"/>
  </r>
  <r>
    <n v="546"/>
    <s v="CA-2016-103849"/>
    <x v="218"/>
    <x v="227"/>
    <s v="Standard Class"/>
    <s v="PG-18895"/>
    <s v="Paul Gonzalez"/>
    <x v="0"/>
    <x v="0"/>
    <s v="Fort Worth"/>
    <x v="5"/>
    <n v="76106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547"/>
    <s v="CA-2019-162929"/>
    <x v="123"/>
    <x v="228"/>
    <s v="First Class"/>
    <s v="AS-10135"/>
    <s v="Adrian Shami"/>
    <x v="2"/>
    <x v="0"/>
    <s v="New York City"/>
    <x v="15"/>
    <n v="10035"/>
    <x v="3"/>
    <s v="OFF-BI-10000404"/>
    <x v="1"/>
    <x v="8"/>
    <s v="Avery Printable Repositionable Plastic Tabs"/>
    <n v="41.28"/>
    <n v="6"/>
    <n v="0.2"/>
    <n v="13.931999999999999"/>
    <x v="3"/>
    <x v="0"/>
  </r>
  <r>
    <n v="548"/>
    <s v="CA-2019-162929"/>
    <x v="123"/>
    <x v="228"/>
    <s v="First Class"/>
    <s v="AS-10135"/>
    <s v="Adrian Shami"/>
    <x v="2"/>
    <x v="0"/>
    <s v="New York City"/>
    <x v="15"/>
    <n v="10035"/>
    <x v="3"/>
    <s v="OFF-PA-10002986"/>
    <x v="1"/>
    <x v="10"/>
    <s v="Xerox 1898"/>
    <n v="13.36"/>
    <n v="2"/>
    <n v="0"/>
    <n v="6.4127999999999998"/>
    <x v="3"/>
    <x v="0"/>
  </r>
  <r>
    <n v="549"/>
    <s v="CA-2017-113173"/>
    <x v="219"/>
    <x v="50"/>
    <s v="Second Class"/>
    <s v="DK-13225"/>
    <s v="Dean Katz"/>
    <x v="1"/>
    <x v="0"/>
    <s v="Chicago"/>
    <x v="10"/>
    <n v="60653"/>
    <x v="2"/>
    <s v="OFF-ST-10000604"/>
    <x v="1"/>
    <x v="4"/>
    <s v="Home/Office Personal File Carts"/>
    <n v="250.27199999999999"/>
    <n v="9"/>
    <n v="0.2"/>
    <n v="15.641999999999982"/>
    <x v="2"/>
    <x v="0"/>
  </r>
  <r>
    <n v="550"/>
    <s v="CA-2017-113173"/>
    <x v="219"/>
    <x v="50"/>
    <s v="Second Class"/>
    <s v="DK-13225"/>
    <s v="Dean Katz"/>
    <x v="1"/>
    <x v="0"/>
    <s v="Chicago"/>
    <x v="10"/>
    <n v="60653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551"/>
    <s v="CA-2017-113173"/>
    <x v="219"/>
    <x v="50"/>
    <s v="Second Class"/>
    <s v="DK-13225"/>
    <s v="Dean Katz"/>
    <x v="1"/>
    <x v="0"/>
    <s v="Chicago"/>
    <x v="10"/>
    <n v="60653"/>
    <x v="2"/>
    <s v="OFF-SU-10001935"/>
    <x v="1"/>
    <x v="14"/>
    <s v="Staple remover"/>
    <n v="8.7200000000000006"/>
    <n v="5"/>
    <n v="0.2"/>
    <n v="-1.7440000000000015"/>
    <x v="2"/>
    <x v="0"/>
  </r>
  <r>
    <n v="552"/>
    <s v="CA-2018-136406"/>
    <x v="173"/>
    <x v="229"/>
    <s v="Second Class"/>
    <s v="BD-11320"/>
    <s v="Bill Donatelli"/>
    <x v="0"/>
    <x v="0"/>
    <s v="San Francisco"/>
    <x v="1"/>
    <n v="94110"/>
    <x v="1"/>
    <s v="FUR-CH-10002024"/>
    <x v="0"/>
    <x v="1"/>
    <s v="HON 5400 Series Task Chairs for Big and Tall"/>
    <n v="1121.568"/>
    <n v="2"/>
    <n v="0.2"/>
    <n v="0"/>
    <x v="1"/>
    <x v="0"/>
  </r>
  <r>
    <n v="553"/>
    <s v="CA-2019-112774"/>
    <x v="220"/>
    <x v="230"/>
    <s v="First Class"/>
    <s v="RC-19960"/>
    <s v="Ryan Crowe"/>
    <x v="0"/>
    <x v="0"/>
    <s v="Jacksonville"/>
    <x v="2"/>
    <n v="32216"/>
    <x v="0"/>
    <s v="FUR-FU-10003039"/>
    <x v="0"/>
    <x v="5"/>
    <s v="Howard Miller 11-1/2&quot; Diameter Grantwood Wall Clock"/>
    <n v="34.504000000000005"/>
    <n v="1"/>
    <n v="0.2"/>
    <n v="6.0381999999999998"/>
    <x v="0"/>
    <x v="0"/>
  </r>
  <r>
    <n v="554"/>
    <s v="CA-2019-101945"/>
    <x v="221"/>
    <x v="51"/>
    <s v="Standard Class"/>
    <s v="GT-14710"/>
    <s v="Greg Tran"/>
    <x v="0"/>
    <x v="0"/>
    <s v="Houston"/>
    <x v="5"/>
    <n v="77070"/>
    <x v="2"/>
    <s v="OFF-FA-10004248"/>
    <x v="1"/>
    <x v="13"/>
    <s v="Advantus T-Pin Paper Clips"/>
    <n v="10.824"/>
    <n v="3"/>
    <n v="0.2"/>
    <n v="2.5707"/>
    <x v="2"/>
    <x v="0"/>
  </r>
  <r>
    <n v="555"/>
    <s v="CA-2019-100650"/>
    <x v="222"/>
    <x v="231"/>
    <s v="Second Class"/>
    <s v="DK-13225"/>
    <s v="Dean Katz"/>
    <x v="1"/>
    <x v="0"/>
    <s v="Anaheim"/>
    <x v="1"/>
    <n v="92804"/>
    <x v="1"/>
    <s v="OFF-ST-10001780"/>
    <x v="1"/>
    <x v="4"/>
    <s v="Tennsco 16-Compartment Lockers with Coat Rack"/>
    <n v="1295.78"/>
    <n v="2"/>
    <n v="0"/>
    <n v="310.98720000000003"/>
    <x v="1"/>
    <x v="0"/>
  </r>
  <r>
    <n v="556"/>
    <s v="CA-2016-155852"/>
    <x v="223"/>
    <x v="232"/>
    <s v="Second Class"/>
    <s v="AJ-10945"/>
    <s v="Ashley Jarboe"/>
    <x v="0"/>
    <x v="0"/>
    <s v="Wilmington"/>
    <x v="3"/>
    <n v="28403"/>
    <x v="0"/>
    <s v="OFF-AR-10003560"/>
    <x v="1"/>
    <x v="6"/>
    <s v="Zebra Zazzle Fluorescent Highlighters"/>
    <n v="19.456000000000003"/>
    <n v="4"/>
    <n v="0.2"/>
    <n v="3.4047999999999981"/>
    <x v="0"/>
    <x v="0"/>
  </r>
  <r>
    <n v="557"/>
    <s v="CA-2018-113243"/>
    <x v="224"/>
    <x v="35"/>
    <s v="Standard Class"/>
    <s v="OT-18730"/>
    <s v="Olvera Toch"/>
    <x v="0"/>
    <x v="0"/>
    <s v="Los Angeles"/>
    <x v="1"/>
    <n v="90045"/>
    <x v="1"/>
    <s v="OFF-LA-10001297"/>
    <x v="1"/>
    <x v="2"/>
    <s v="Avery 473"/>
    <n v="20.7"/>
    <n v="2"/>
    <n v="0"/>
    <n v="9.9359999999999999"/>
    <x v="1"/>
    <x v="0"/>
  </r>
  <r>
    <n v="558"/>
    <s v="CA-2018-113243"/>
    <x v="224"/>
    <x v="35"/>
    <s v="Standard Class"/>
    <s v="OT-18730"/>
    <s v="Olvera Toch"/>
    <x v="0"/>
    <x v="0"/>
    <s v="Los Angeles"/>
    <x v="1"/>
    <n v="90045"/>
    <x v="1"/>
    <s v="FUR-TA-10004256"/>
    <x v="0"/>
    <x v="3"/>
    <s v="Bretford “Just In Time” Height-Adjustable Multi-Task Work Tables"/>
    <n v="1335.68"/>
    <n v="4"/>
    <n v="0.2"/>
    <n v="-217.04800000000017"/>
    <x v="1"/>
    <x v="0"/>
  </r>
  <r>
    <n v="559"/>
    <s v="CA-2018-113243"/>
    <x v="224"/>
    <x v="35"/>
    <s v="Standard Class"/>
    <s v="OT-18730"/>
    <s v="Olvera Toch"/>
    <x v="0"/>
    <x v="0"/>
    <s v="Los Angeles"/>
    <x v="1"/>
    <n v="90045"/>
    <x v="1"/>
    <s v="OFF-PA-10003441"/>
    <x v="1"/>
    <x v="10"/>
    <s v="Xerox 226"/>
    <n v="32.400000000000006"/>
    <n v="5"/>
    <n v="0"/>
    <n v="15.552000000000001"/>
    <x v="1"/>
    <x v="0"/>
  </r>
  <r>
    <n v="560"/>
    <s v="CA-2019-118731"/>
    <x v="225"/>
    <x v="228"/>
    <s v="Second Class"/>
    <s v="LP-17080"/>
    <s v="Liz Pelletier"/>
    <x v="0"/>
    <x v="0"/>
    <s v="San Francisco"/>
    <x v="1"/>
    <n v="94110"/>
    <x v="1"/>
    <s v="FUR-FU-10003347"/>
    <x v="0"/>
    <x v="5"/>
    <s v="Coloredge Poster Frame"/>
    <n v="42.599999999999994"/>
    <n v="3"/>
    <n v="0"/>
    <n v="16.614000000000001"/>
    <x v="1"/>
    <x v="0"/>
  </r>
  <r>
    <n v="561"/>
    <s v="CA-2019-118731"/>
    <x v="225"/>
    <x v="228"/>
    <s v="Second Class"/>
    <s v="LP-17080"/>
    <s v="Liz Pelletier"/>
    <x v="0"/>
    <x v="0"/>
    <s v="San Francisco"/>
    <x v="1"/>
    <n v="94110"/>
    <x v="1"/>
    <s v="OFF-BI-10000069"/>
    <x v="1"/>
    <x v="8"/>
    <s v="GBC Prepunched Paper, 19-Hole, for Binding Systems, 24-lb"/>
    <n v="84.056000000000012"/>
    <n v="7"/>
    <n v="0.2"/>
    <n v="27.318199999999983"/>
    <x v="1"/>
    <x v="0"/>
  </r>
  <r>
    <n v="562"/>
    <s v="CA-2016-145576"/>
    <x v="80"/>
    <x v="233"/>
    <s v="Second Class"/>
    <s v="CA-12775"/>
    <s v="Cynthia Arntzen"/>
    <x v="0"/>
    <x v="0"/>
    <s v="Tampa"/>
    <x v="2"/>
    <n v="33614"/>
    <x v="0"/>
    <s v="OFF-AP-10003914"/>
    <x v="1"/>
    <x v="9"/>
    <s v="Sanitaire Vibra Groomer IR Commercial Upright Vacuum, Replacement Belts"/>
    <n v="13"/>
    <n v="5"/>
    <n v="0.2"/>
    <n v="1.3000000000000007"/>
    <x v="0"/>
    <x v="0"/>
  </r>
  <r>
    <n v="563"/>
    <s v="CA-2016-145576"/>
    <x v="80"/>
    <x v="233"/>
    <s v="Second Class"/>
    <s v="CA-12775"/>
    <s v="Cynthia Arntzen"/>
    <x v="0"/>
    <x v="0"/>
    <s v="Tampa"/>
    <x v="2"/>
    <n v="33614"/>
    <x v="0"/>
    <s v="FUR-FU-10004020"/>
    <x v="0"/>
    <x v="5"/>
    <s v="Advantus Panel Wall Acrylic Frame"/>
    <n v="13.128"/>
    <n v="3"/>
    <n v="0.2"/>
    <n v="3.7743000000000002"/>
    <x v="0"/>
    <x v="0"/>
  </r>
  <r>
    <n v="564"/>
    <s v="CA-2017-130736"/>
    <x v="214"/>
    <x v="234"/>
    <s v="First Class"/>
    <s v="JF-15490"/>
    <s v="Jeremy Farry"/>
    <x v="0"/>
    <x v="0"/>
    <s v="Seattle"/>
    <x v="4"/>
    <n v="98105"/>
    <x v="1"/>
    <s v="OFF-FA-10003467"/>
    <x v="1"/>
    <x v="13"/>
    <s v="Alliance Big Bands Rubber Bands, 12/Pack"/>
    <n v="3.96"/>
    <n v="2"/>
    <n v="0"/>
    <n v="0"/>
    <x v="1"/>
    <x v="0"/>
  </r>
  <r>
    <n v="565"/>
    <s v="CA-2017-130736"/>
    <x v="214"/>
    <x v="234"/>
    <s v="First Class"/>
    <s v="JF-15490"/>
    <s v="Jeremy Farry"/>
    <x v="0"/>
    <x v="0"/>
    <s v="Seattle"/>
    <x v="4"/>
    <n v="98105"/>
    <x v="1"/>
    <s v="OFF-LA-10000634"/>
    <x v="1"/>
    <x v="2"/>
    <s v="Avery 509"/>
    <n v="2.61"/>
    <n v="1"/>
    <n v="0"/>
    <n v="1.2005999999999999"/>
    <x v="1"/>
    <x v="0"/>
  </r>
  <r>
    <n v="566"/>
    <s v="CA-2019-137099"/>
    <x v="226"/>
    <x v="235"/>
    <s v="First Class"/>
    <s v="FP-14320"/>
    <s v="Frank Preis"/>
    <x v="0"/>
    <x v="0"/>
    <s v="Los Angeles"/>
    <x v="1"/>
    <n v="90008"/>
    <x v="1"/>
    <s v="TEC-PH-10002496"/>
    <x v="2"/>
    <x v="7"/>
    <s v="Cisco SPA301"/>
    <n v="374.37600000000003"/>
    <n v="3"/>
    <n v="0.2"/>
    <n v="46.796999999999983"/>
    <x v="1"/>
    <x v="1"/>
  </r>
  <r>
    <n v="567"/>
    <s v="CA-2019-156951"/>
    <x v="172"/>
    <x v="179"/>
    <s v="Standard Class"/>
    <s v="EB-13840"/>
    <s v="Ellis Ballard"/>
    <x v="1"/>
    <x v="0"/>
    <s v="Seattle"/>
    <x v="4"/>
    <n v="98105"/>
    <x v="1"/>
    <s v="OFF-PA-10004530"/>
    <x v="1"/>
    <x v="10"/>
    <s v="Personal Creations Ink Jet Cards and Labels"/>
    <n v="91.84"/>
    <n v="8"/>
    <n v="0"/>
    <n v="45.001600000000003"/>
    <x v="1"/>
    <x v="0"/>
  </r>
  <r>
    <n v="568"/>
    <s v="CA-2019-156951"/>
    <x v="172"/>
    <x v="179"/>
    <s v="Standard Class"/>
    <s v="EB-13840"/>
    <s v="Ellis Ballard"/>
    <x v="1"/>
    <x v="0"/>
    <s v="Seattle"/>
    <x v="4"/>
    <n v="98105"/>
    <x v="1"/>
    <s v="OFF-BI-10001107"/>
    <x v="1"/>
    <x v="8"/>
    <s v="GBC White Gloss Covers, Plain Front"/>
    <n v="81.088000000000008"/>
    <n v="7"/>
    <n v="0.2"/>
    <n v="27.3672"/>
    <x v="1"/>
    <x v="0"/>
  </r>
  <r>
    <n v="569"/>
    <s v="CA-2019-156951"/>
    <x v="172"/>
    <x v="179"/>
    <s v="Standard Class"/>
    <s v="EB-13840"/>
    <s v="Ellis Ballard"/>
    <x v="1"/>
    <x v="0"/>
    <s v="Seattle"/>
    <x v="4"/>
    <n v="98105"/>
    <x v="1"/>
    <s v="OFF-PA-10004451"/>
    <x v="1"/>
    <x v="10"/>
    <s v="Xerox 222"/>
    <n v="19.440000000000001"/>
    <n v="3"/>
    <n v="0"/>
    <n v="9.3312000000000008"/>
    <x v="1"/>
    <x v="0"/>
  </r>
  <r>
    <n v="570"/>
    <s v="CA-2019-156951"/>
    <x v="172"/>
    <x v="179"/>
    <s v="Standard Class"/>
    <s v="EB-13840"/>
    <s v="Ellis Ballard"/>
    <x v="1"/>
    <x v="0"/>
    <s v="Seattle"/>
    <x v="4"/>
    <n v="98105"/>
    <x v="1"/>
    <s v="FUR-CH-10004997"/>
    <x v="0"/>
    <x v="1"/>
    <s v="Hon Every-Day Series Multi-Task Chairs"/>
    <n v="451.15199999999993"/>
    <n v="3"/>
    <n v="0.2"/>
    <n v="0"/>
    <x v="1"/>
    <x v="0"/>
  </r>
  <r>
    <n v="571"/>
    <s v="CA-2019-164826"/>
    <x v="116"/>
    <x v="236"/>
    <s v="Standard Class"/>
    <s v="JF-15415"/>
    <s v="Jennifer Ferguson"/>
    <x v="0"/>
    <x v="0"/>
    <s v="New York City"/>
    <x v="15"/>
    <n v="10024"/>
    <x v="3"/>
    <s v="OFF-LA-10001297"/>
    <x v="1"/>
    <x v="2"/>
    <s v="Avery 473"/>
    <n v="72.45"/>
    <n v="7"/>
    <n v="0"/>
    <n v="34.775999999999996"/>
    <x v="3"/>
    <x v="0"/>
  </r>
  <r>
    <n v="572"/>
    <s v="CA-2019-164826"/>
    <x v="116"/>
    <x v="236"/>
    <s v="Standard Class"/>
    <s v="JF-15415"/>
    <s v="Jennifer Ferguson"/>
    <x v="0"/>
    <x v="0"/>
    <s v="New York City"/>
    <x v="15"/>
    <n v="10024"/>
    <x v="3"/>
    <s v="OFF-FA-10000585"/>
    <x v="1"/>
    <x v="13"/>
    <s v="OIC Bulk Pack Metal Binder Clips"/>
    <n v="13.96"/>
    <n v="4"/>
    <n v="0"/>
    <n v="6.4215999999999998"/>
    <x v="3"/>
    <x v="0"/>
  </r>
  <r>
    <n v="573"/>
    <s v="CA-2019-164826"/>
    <x v="116"/>
    <x v="236"/>
    <s v="Standard Class"/>
    <s v="JF-15415"/>
    <s v="Jennifer Ferguson"/>
    <x v="0"/>
    <x v="0"/>
    <s v="New York City"/>
    <x v="15"/>
    <n v="10024"/>
    <x v="3"/>
    <s v="OFF-BI-10001922"/>
    <x v="1"/>
    <x v="8"/>
    <s v="Storex Dura Pro Binders"/>
    <n v="33.264000000000003"/>
    <n v="7"/>
    <n v="0.2"/>
    <n v="11.226599999999999"/>
    <x v="3"/>
    <x v="0"/>
  </r>
  <r>
    <n v="574"/>
    <s v="CA-2019-164826"/>
    <x v="116"/>
    <x v="236"/>
    <s v="Standard Class"/>
    <s v="JF-15415"/>
    <s v="Jennifer Ferguson"/>
    <x v="0"/>
    <x v="0"/>
    <s v="New York City"/>
    <x v="15"/>
    <n v="10024"/>
    <x v="3"/>
    <s v="TEC-PH-10000347"/>
    <x v="2"/>
    <x v="7"/>
    <s v="Cush Cases Heavy Duty Rugged Cover Case for Samsung Galaxy S5 - Purple"/>
    <n v="14.850000000000001"/>
    <n v="3"/>
    <n v="0"/>
    <n v="4.0095000000000001"/>
    <x v="3"/>
    <x v="0"/>
  </r>
  <r>
    <n v="575"/>
    <s v="CA-2018-127250"/>
    <x v="54"/>
    <x v="237"/>
    <s v="Standard Class"/>
    <s v="SF-20200"/>
    <s v="Sarah Foster"/>
    <x v="0"/>
    <x v="0"/>
    <s v="Marysville"/>
    <x v="4"/>
    <n v="98270"/>
    <x v="1"/>
    <s v="OFF-AR-10003394"/>
    <x v="1"/>
    <x v="6"/>
    <s v="Newell 332"/>
    <n v="8.82"/>
    <n v="3"/>
    <n v="0"/>
    <n v="2.3814000000000002"/>
    <x v="1"/>
    <x v="0"/>
  </r>
  <r>
    <n v="576"/>
    <s v="CA-2017-149713"/>
    <x v="227"/>
    <x v="238"/>
    <s v="Second Class"/>
    <s v="TG-21640"/>
    <s v="Trudy Glocke"/>
    <x v="0"/>
    <x v="0"/>
    <s v="Long Beach"/>
    <x v="1"/>
    <n v="90805"/>
    <x v="1"/>
    <s v="OFF-PA-10004530"/>
    <x v="1"/>
    <x v="10"/>
    <s v="Personal Creations Ink Jet Cards and Labels"/>
    <n v="160.72"/>
    <n v="14"/>
    <n v="0"/>
    <n v="78.752800000000008"/>
    <x v="1"/>
    <x v="0"/>
  </r>
  <r>
    <n v="577"/>
    <s v="CA-2017-149713"/>
    <x v="227"/>
    <x v="238"/>
    <s v="Second Class"/>
    <s v="TG-21640"/>
    <s v="Trudy Glocke"/>
    <x v="0"/>
    <x v="0"/>
    <s v="Long Beach"/>
    <x v="1"/>
    <n v="90805"/>
    <x v="1"/>
    <s v="OFF-PA-10001450"/>
    <x v="1"/>
    <x v="10"/>
    <s v="Rediform S.O.S. Phone Message Books"/>
    <n v="19.920000000000002"/>
    <n v="4"/>
    <n v="0"/>
    <n v="9.7608000000000015"/>
    <x v="1"/>
    <x v="0"/>
  </r>
  <r>
    <n v="578"/>
    <s v="CA-2017-149713"/>
    <x v="227"/>
    <x v="238"/>
    <s v="Second Class"/>
    <s v="TG-21640"/>
    <s v="Trudy Glocke"/>
    <x v="0"/>
    <x v="0"/>
    <s v="Long Beach"/>
    <x v="1"/>
    <n v="90805"/>
    <x v="1"/>
    <s v="OFF-SU-10001574"/>
    <x v="1"/>
    <x v="14"/>
    <s v="Acme Value Line Scissors"/>
    <n v="7.3"/>
    <n v="2"/>
    <n v="0"/>
    <n v="2.1899999999999995"/>
    <x v="1"/>
    <x v="0"/>
  </r>
  <r>
    <n v="579"/>
    <s v="CA-2019-118640"/>
    <x v="228"/>
    <x v="239"/>
    <s v="Standard Class"/>
    <s v="CS-11950"/>
    <s v="Carlos Soltero"/>
    <x v="0"/>
    <x v="0"/>
    <s v="Chicago"/>
    <x v="10"/>
    <n v="60610"/>
    <x v="2"/>
    <s v="OFF-ST-10002974"/>
    <x v="1"/>
    <x v="4"/>
    <s v="Trav-L-File Heavy-Duty Shuttle II, Black"/>
    <n v="69.712000000000003"/>
    <n v="2"/>
    <n v="0.2"/>
    <n v="8.7139999999999951"/>
    <x v="2"/>
    <x v="0"/>
  </r>
  <r>
    <n v="580"/>
    <s v="CA-2019-118640"/>
    <x v="228"/>
    <x v="239"/>
    <s v="Standard Class"/>
    <s v="CS-11950"/>
    <s v="Carlos Soltero"/>
    <x v="0"/>
    <x v="0"/>
    <s v="Chicago"/>
    <x v="10"/>
    <n v="60610"/>
    <x v="2"/>
    <s v="FUR-FU-10001475"/>
    <x v="0"/>
    <x v="5"/>
    <s v="Contract Clock, 14&quot;, Brown"/>
    <n v="8.7919999999999998"/>
    <n v="1"/>
    <n v="0.6"/>
    <n v="-5.7148000000000003"/>
    <x v="2"/>
    <x v="0"/>
  </r>
  <r>
    <n v="581"/>
    <s v="CA-2017-132906"/>
    <x v="229"/>
    <x v="240"/>
    <s v="Standard Class"/>
    <s v="CC-12145"/>
    <s v="Charles Crestani"/>
    <x v="0"/>
    <x v="0"/>
    <s v="Los Angeles"/>
    <x v="1"/>
    <n v="90004"/>
    <x v="1"/>
    <s v="OFF-SU-10004498"/>
    <x v="1"/>
    <x v="14"/>
    <s v="Martin-Yale Premier Letter Opener"/>
    <n v="51.52"/>
    <n v="4"/>
    <n v="0"/>
    <n v="1.5456000000000003"/>
    <x v="1"/>
    <x v="0"/>
  </r>
  <r>
    <n v="582"/>
    <s v="CA-2019-145233"/>
    <x v="96"/>
    <x v="241"/>
    <s v="Standard Class"/>
    <s v="DV-13465"/>
    <s v="Dianna Vittorini"/>
    <x v="0"/>
    <x v="0"/>
    <s v="Denver"/>
    <x v="22"/>
    <n v="80219"/>
    <x v="1"/>
    <s v="TEC-PH-10004977"/>
    <x v="2"/>
    <x v="7"/>
    <s v="GE 30524EE4"/>
    <n v="470.37600000000009"/>
    <n v="3"/>
    <n v="0.2"/>
    <n v="52.917299999999955"/>
    <x v="1"/>
    <x v="0"/>
  </r>
  <r>
    <n v="583"/>
    <s v="CA-2019-145233"/>
    <x v="96"/>
    <x v="241"/>
    <s v="Standard Class"/>
    <s v="DV-13465"/>
    <s v="Dianna Vittorini"/>
    <x v="0"/>
    <x v="0"/>
    <s v="Denver"/>
    <x v="22"/>
    <n v="80219"/>
    <x v="1"/>
    <s v="TEC-PH-10000586"/>
    <x v="2"/>
    <x v="7"/>
    <s v="AT&amp;T SB67148 SynJ"/>
    <n v="105.584"/>
    <n v="2"/>
    <n v="0.2"/>
    <n v="9.2386000000000053"/>
    <x v="1"/>
    <x v="0"/>
  </r>
  <r>
    <n v="584"/>
    <s v="CA-2019-145233"/>
    <x v="96"/>
    <x v="241"/>
    <s v="Standard Class"/>
    <s v="DV-13465"/>
    <s v="Dianna Vittorini"/>
    <x v="0"/>
    <x v="0"/>
    <s v="Denver"/>
    <x v="22"/>
    <n v="80219"/>
    <x v="1"/>
    <s v="OFF-AP-10000358"/>
    <x v="1"/>
    <x v="9"/>
    <s v="Fellowes Basic Home/Office Series Surge Protectors"/>
    <n v="31.152000000000001"/>
    <n v="3"/>
    <n v="0.2"/>
    <n v="3.5045999999999964"/>
    <x v="1"/>
    <x v="0"/>
  </r>
  <r>
    <n v="585"/>
    <s v="CA-2019-145233"/>
    <x v="96"/>
    <x v="241"/>
    <s v="Standard Class"/>
    <s v="DV-13465"/>
    <s v="Dianna Vittorini"/>
    <x v="0"/>
    <x v="0"/>
    <s v="Denver"/>
    <x v="22"/>
    <n v="80219"/>
    <x v="1"/>
    <s v="OFF-BI-10002764"/>
    <x v="1"/>
    <x v="8"/>
    <s v="Recycled Pressboard Report Cover with Reinforced Top Hinge"/>
    <n v="6.7830000000000004"/>
    <n v="7"/>
    <n v="0.7"/>
    <n v="-4.7480999999999973"/>
    <x v="1"/>
    <x v="0"/>
  </r>
  <r>
    <n v="586"/>
    <s v="CA-2019-145233"/>
    <x v="96"/>
    <x v="241"/>
    <s v="Standard Class"/>
    <s v="DV-13465"/>
    <s v="Dianna Vittorini"/>
    <x v="0"/>
    <x v="0"/>
    <s v="Denver"/>
    <x v="22"/>
    <n v="80219"/>
    <x v="1"/>
    <s v="TEC-PH-10001254"/>
    <x v="2"/>
    <x v="7"/>
    <s v="Jabra BIZ 2300 Duo QD Duo Corded Headset"/>
    <n v="406.36799999999999"/>
    <n v="4"/>
    <n v="0.2"/>
    <n v="30.477599999999981"/>
    <x v="1"/>
    <x v="0"/>
  </r>
  <r>
    <n v="587"/>
    <s v="CA-2017-128139"/>
    <x v="230"/>
    <x v="242"/>
    <s v="Standard Class"/>
    <s v="BD-11725"/>
    <s v="Bruce Degenhardt"/>
    <x v="0"/>
    <x v="0"/>
    <s v="Richmond"/>
    <x v="0"/>
    <n v="40475"/>
    <x v="0"/>
    <s v="FUR-CH-10003956"/>
    <x v="0"/>
    <x v="1"/>
    <s v="Novimex High-Tech Fabric Mesh Task Chair"/>
    <n v="70.98"/>
    <n v="1"/>
    <n v="0"/>
    <n v="4.968599999999995"/>
    <x v="0"/>
    <x v="0"/>
  </r>
  <r>
    <n v="588"/>
    <s v="CA-2017-128139"/>
    <x v="230"/>
    <x v="242"/>
    <s v="Standard Class"/>
    <s v="BD-11725"/>
    <s v="Bruce Degenhardt"/>
    <x v="0"/>
    <x v="0"/>
    <s v="Richmond"/>
    <x v="0"/>
    <n v="40475"/>
    <x v="0"/>
    <s v="OFF-LA-10003930"/>
    <x v="1"/>
    <x v="2"/>
    <s v="Dot Matrix Printer Tape Reel Labels, White, 5000/Box"/>
    <n v="294.93"/>
    <n v="3"/>
    <n v="0"/>
    <n v="144.51570000000001"/>
    <x v="0"/>
    <x v="0"/>
  </r>
  <r>
    <n v="589"/>
    <s v="US-2018-156986"/>
    <x v="231"/>
    <x v="243"/>
    <s v="Standard Class"/>
    <s v="ZC-21910"/>
    <s v="Zuschuss Carroll"/>
    <x v="0"/>
    <x v="0"/>
    <s v="Salem"/>
    <x v="21"/>
    <n v="97301"/>
    <x v="1"/>
    <s v="TEC-PH-10003800"/>
    <x v="2"/>
    <x v="7"/>
    <s v="i.Sound Portable Power - 8000 mAh"/>
    <n v="84.784000000000006"/>
    <n v="2"/>
    <n v="0.2"/>
    <n v="-20.136200000000006"/>
    <x v="1"/>
    <x v="1"/>
  </r>
  <r>
    <n v="590"/>
    <s v="US-2018-156986"/>
    <x v="231"/>
    <x v="243"/>
    <s v="Standard Class"/>
    <s v="ZC-21910"/>
    <s v="Zuschuss Carroll"/>
    <x v="0"/>
    <x v="0"/>
    <s v="Salem"/>
    <x v="21"/>
    <n v="97301"/>
    <x v="1"/>
    <s v="OFF-PA-10002005"/>
    <x v="1"/>
    <x v="10"/>
    <s v="Xerox 225"/>
    <n v="20.736000000000004"/>
    <n v="4"/>
    <n v="0.2"/>
    <n v="7.2576000000000001"/>
    <x v="1"/>
    <x v="1"/>
  </r>
  <r>
    <n v="591"/>
    <s v="US-2018-156986"/>
    <x v="231"/>
    <x v="243"/>
    <s v="Standard Class"/>
    <s v="ZC-21910"/>
    <s v="Zuschuss Carroll"/>
    <x v="0"/>
    <x v="0"/>
    <s v="Salem"/>
    <x v="21"/>
    <n v="97301"/>
    <x v="1"/>
    <s v="OFF-BI-10002498"/>
    <x v="1"/>
    <x v="8"/>
    <s v="Clear Mylar Reinforcing Strips"/>
    <n v="16.821000000000005"/>
    <n v="3"/>
    <n v="0.7"/>
    <n v="-12.896100000000004"/>
    <x v="1"/>
    <x v="1"/>
  </r>
  <r>
    <n v="592"/>
    <s v="US-2018-156986"/>
    <x v="231"/>
    <x v="243"/>
    <s v="Standard Class"/>
    <s v="ZC-21910"/>
    <s v="Zuschuss Carroll"/>
    <x v="0"/>
    <x v="0"/>
    <s v="Salem"/>
    <x v="21"/>
    <n v="97301"/>
    <x v="1"/>
    <s v="OFF-PA-10004101"/>
    <x v="1"/>
    <x v="10"/>
    <s v="Xerox 1894"/>
    <n v="10.368000000000002"/>
    <n v="2"/>
    <n v="0.2"/>
    <n v="3.6288"/>
    <x v="1"/>
    <x v="1"/>
  </r>
  <r>
    <n v="593"/>
    <s v="CA-2016-135405"/>
    <x v="232"/>
    <x v="244"/>
    <s v="Standard Class"/>
    <s v="MS-17830"/>
    <s v="Melanie Seite"/>
    <x v="0"/>
    <x v="0"/>
    <s v="Laredo"/>
    <x v="5"/>
    <n v="78041"/>
    <x v="2"/>
    <s v="OFF-AR-10004078"/>
    <x v="1"/>
    <x v="6"/>
    <s v="Newell 312"/>
    <n v="9.3439999999999994"/>
    <n v="2"/>
    <n v="0.2"/>
    <n v="1.1679999999999997"/>
    <x v="2"/>
    <x v="0"/>
  </r>
  <r>
    <n v="594"/>
    <s v="CA-2016-135405"/>
    <x v="232"/>
    <x v="244"/>
    <s v="Standard Class"/>
    <s v="MS-17830"/>
    <s v="Melanie Seite"/>
    <x v="0"/>
    <x v="0"/>
    <s v="Laredo"/>
    <x v="5"/>
    <n v="78041"/>
    <x v="2"/>
    <s v="TEC-AC-10001266"/>
    <x v="2"/>
    <x v="11"/>
    <s v="Memorex Micro Travel Drive 8 GB"/>
    <n v="31.200000000000003"/>
    <n v="3"/>
    <n v="0.2"/>
    <n v="9.7499999999999964"/>
    <x v="2"/>
    <x v="0"/>
  </r>
  <r>
    <n v="595"/>
    <s v="CA-2016-131450"/>
    <x v="233"/>
    <x v="245"/>
    <s v="Standard Class"/>
    <s v="LR-16915"/>
    <s v="Lena Radford"/>
    <x v="0"/>
    <x v="0"/>
    <s v="San Diego"/>
    <x v="1"/>
    <n v="92024"/>
    <x v="1"/>
    <s v="OFF-AP-10004708"/>
    <x v="1"/>
    <x v="9"/>
    <s v="Fellowes Superior 10 Outlet Split Surge Protector"/>
    <n v="76.12"/>
    <n v="2"/>
    <n v="0"/>
    <n v="22.074799999999996"/>
    <x v="1"/>
    <x v="0"/>
  </r>
  <r>
    <n v="596"/>
    <s v="CA-2016-131450"/>
    <x v="233"/>
    <x v="245"/>
    <s v="Standard Class"/>
    <s v="LR-16915"/>
    <s v="Lena Radford"/>
    <x v="0"/>
    <x v="0"/>
    <s v="San Diego"/>
    <x v="1"/>
    <n v="92024"/>
    <x v="1"/>
    <s v="TEC-CO-10004115"/>
    <x v="2"/>
    <x v="16"/>
    <s v="Sharp AL-1530CS Digital Copier"/>
    <n v="1199.9760000000001"/>
    <n v="3"/>
    <n v="0.2"/>
    <n v="434.99130000000002"/>
    <x v="1"/>
    <x v="0"/>
  </r>
  <r>
    <n v="597"/>
    <s v="CA-2016-131450"/>
    <x v="233"/>
    <x v="245"/>
    <s v="Standard Class"/>
    <s v="LR-16915"/>
    <s v="Lena Radford"/>
    <x v="0"/>
    <x v="0"/>
    <s v="San Diego"/>
    <x v="1"/>
    <n v="92024"/>
    <x v="1"/>
    <s v="TEC-PH-10002398"/>
    <x v="2"/>
    <x v="7"/>
    <s v="AT&amp;T 1070 Corded Phone"/>
    <n v="445.96000000000004"/>
    <n v="5"/>
    <n v="0.2"/>
    <n v="55.744999999999948"/>
    <x v="1"/>
    <x v="0"/>
  </r>
  <r>
    <n v="598"/>
    <s v="CA-2016-131450"/>
    <x v="233"/>
    <x v="245"/>
    <s v="Standard Class"/>
    <s v="LR-16915"/>
    <s v="Lena Radford"/>
    <x v="0"/>
    <x v="0"/>
    <s v="San Diego"/>
    <x v="1"/>
    <n v="92024"/>
    <x v="1"/>
    <s v="FUR-FU-10001979"/>
    <x v="0"/>
    <x v="5"/>
    <s v="Dana Halogen Swing-Arm Architect Lamp"/>
    <n v="327.76"/>
    <n v="8"/>
    <n v="0"/>
    <n v="91.772800000000018"/>
    <x v="1"/>
    <x v="0"/>
  </r>
  <r>
    <n v="599"/>
    <s v="CA-2018-120180"/>
    <x v="216"/>
    <x v="220"/>
    <s v="First Class"/>
    <s v="TP-21130"/>
    <s v="Theone Pippenger"/>
    <x v="0"/>
    <x v="0"/>
    <s v="Philadelphia"/>
    <x v="9"/>
    <n v="19134"/>
    <x v="3"/>
    <s v="OFF-SU-10004115"/>
    <x v="1"/>
    <x v="14"/>
    <s v="Acme Stainless Steel Office Snips"/>
    <n v="11.632"/>
    <n v="2"/>
    <n v="0.2"/>
    <n v="1.0178000000000007"/>
    <x v="3"/>
    <x v="0"/>
  </r>
  <r>
    <n v="600"/>
    <s v="US-2018-100720"/>
    <x v="87"/>
    <x v="246"/>
    <s v="Standard Class"/>
    <s v="CK-12205"/>
    <s v="Chloris Kastensmidt"/>
    <x v="0"/>
    <x v="0"/>
    <s v="Philadelphia"/>
    <x v="9"/>
    <n v="19120"/>
    <x v="3"/>
    <s v="TEC-PH-10001425"/>
    <x v="2"/>
    <x v="7"/>
    <s v="Mophie Juice Pack Helium for iPhone"/>
    <n v="143.98199999999997"/>
    <n v="3"/>
    <n v="0.4"/>
    <n v="-28.796400000000006"/>
    <x v="3"/>
    <x v="0"/>
  </r>
  <r>
    <n v="601"/>
    <s v="US-2018-100720"/>
    <x v="87"/>
    <x v="246"/>
    <s v="Standard Class"/>
    <s v="CK-12205"/>
    <s v="Chloris Kastensmidt"/>
    <x v="0"/>
    <x v="0"/>
    <s v="Philadelphia"/>
    <x v="9"/>
    <n v="19120"/>
    <x v="3"/>
    <s v="TEC-PH-10003963"/>
    <x v="2"/>
    <x v="7"/>
    <s v="GE 2-Jack Phone Line Splitter"/>
    <n v="494.37599999999998"/>
    <n v="4"/>
    <n v="0.4"/>
    <n v="-115.35440000000006"/>
    <x v="3"/>
    <x v="0"/>
  </r>
  <r>
    <n v="602"/>
    <s v="US-2018-100720"/>
    <x v="87"/>
    <x v="246"/>
    <s v="Standard Class"/>
    <s v="CK-12205"/>
    <s v="Chloris Kastensmidt"/>
    <x v="0"/>
    <x v="0"/>
    <s v="Philadelphia"/>
    <x v="9"/>
    <n v="19120"/>
    <x v="3"/>
    <s v="OFF-SU-10001574"/>
    <x v="1"/>
    <x v="14"/>
    <s v="Acme Value Line Scissors"/>
    <n v="5.84"/>
    <n v="2"/>
    <n v="0.2"/>
    <n v="0.72999999999999954"/>
    <x v="3"/>
    <x v="0"/>
  </r>
  <r>
    <n v="603"/>
    <s v="CA-2016-149958"/>
    <x v="234"/>
    <x v="247"/>
    <s v="Standard Class"/>
    <s v="AS-10240"/>
    <s v="Alan Shonely"/>
    <x v="0"/>
    <x v="0"/>
    <s v="Tampa"/>
    <x v="2"/>
    <n v="33614"/>
    <x v="0"/>
    <s v="OFF-ST-10001490"/>
    <x v="1"/>
    <x v="4"/>
    <s v="Hot File 7-Pocket, Floor Stand"/>
    <n v="142.77600000000001"/>
    <n v="1"/>
    <n v="0.2"/>
    <n v="17.84699999999998"/>
    <x v="0"/>
    <x v="0"/>
  </r>
  <r>
    <n v="604"/>
    <s v="CA-2016-149958"/>
    <x v="234"/>
    <x v="247"/>
    <s v="Standard Class"/>
    <s v="AS-10240"/>
    <s v="Alan Shonely"/>
    <x v="0"/>
    <x v="0"/>
    <s v="Tampa"/>
    <x v="2"/>
    <n v="33614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605"/>
    <s v="CA-2016-149958"/>
    <x v="234"/>
    <x v="247"/>
    <s v="Standard Class"/>
    <s v="AS-10240"/>
    <s v="Alan Shonely"/>
    <x v="0"/>
    <x v="0"/>
    <s v="Tampa"/>
    <x v="2"/>
    <n v="33614"/>
    <x v="0"/>
    <s v="OFF-BI-10000773"/>
    <x v="1"/>
    <x v="8"/>
    <s v="Insertable Tab Post Binder Dividers"/>
    <n v="7.218"/>
    <n v="3"/>
    <n v="0.7"/>
    <n v="-5.5338000000000012"/>
    <x v="0"/>
    <x v="0"/>
  </r>
  <r>
    <n v="606"/>
    <s v="CA-2016-149958"/>
    <x v="234"/>
    <x v="247"/>
    <s v="Standard Class"/>
    <s v="AS-10240"/>
    <s v="Alan Shonely"/>
    <x v="0"/>
    <x v="0"/>
    <s v="Tampa"/>
    <x v="2"/>
    <n v="33614"/>
    <x v="0"/>
    <s v="OFF-BI-10001543"/>
    <x v="1"/>
    <x v="8"/>
    <s v="GBC VeloBinder Manual Binding System"/>
    <n v="43.188000000000009"/>
    <n v="4"/>
    <n v="0.7"/>
    <n v="-31.671199999999999"/>
    <x v="0"/>
    <x v="0"/>
  </r>
  <r>
    <n v="607"/>
    <s v="CA-2016-149958"/>
    <x v="234"/>
    <x v="247"/>
    <s v="Standard Class"/>
    <s v="AS-10240"/>
    <s v="Alan Shonely"/>
    <x v="0"/>
    <x v="0"/>
    <s v="Tampa"/>
    <x v="2"/>
    <n v="33614"/>
    <x v="0"/>
    <s v="OFF-PA-10002120"/>
    <x v="1"/>
    <x v="10"/>
    <s v="Xerox 1889"/>
    <n v="131.904"/>
    <n v="3"/>
    <n v="0.2"/>
    <n v="47.815200000000004"/>
    <x v="0"/>
    <x v="0"/>
  </r>
  <r>
    <n v="608"/>
    <s v="US-2016-105767"/>
    <x v="235"/>
    <x v="248"/>
    <s v="Standard Class"/>
    <s v="AR-10510"/>
    <s v="Andrew Roberts"/>
    <x v="0"/>
    <x v="0"/>
    <s v="Philadelphia"/>
    <x v="9"/>
    <n v="19134"/>
    <x v="3"/>
    <s v="OFF-BI-10000848"/>
    <x v="1"/>
    <x v="8"/>
    <s v="Angle-D Ring Binders"/>
    <n v="3.2820000000000005"/>
    <n v="2"/>
    <n v="0.7"/>
    <n v="-2.6256000000000004"/>
    <x v="3"/>
    <x v="0"/>
  </r>
  <r>
    <n v="609"/>
    <s v="US-2016-105767"/>
    <x v="235"/>
    <x v="248"/>
    <s v="Standard Class"/>
    <s v="AR-10510"/>
    <s v="Andrew Roberts"/>
    <x v="0"/>
    <x v="0"/>
    <s v="Philadelphia"/>
    <x v="9"/>
    <n v="19134"/>
    <x v="3"/>
    <s v="OFF-AR-10001246"/>
    <x v="1"/>
    <x v="6"/>
    <s v="Newell 317"/>
    <n v="21.167999999999999"/>
    <n v="9"/>
    <n v="0.2"/>
    <n v="2.3813999999999984"/>
    <x v="3"/>
    <x v="0"/>
  </r>
  <r>
    <n v="610"/>
    <s v="US-2016-105767"/>
    <x v="235"/>
    <x v="248"/>
    <s v="Standard Class"/>
    <s v="AR-10510"/>
    <s v="Andrew Roberts"/>
    <x v="0"/>
    <x v="0"/>
    <s v="Philadelphia"/>
    <x v="9"/>
    <n v="19134"/>
    <x v="3"/>
    <s v="TEC-PH-10003092"/>
    <x v="2"/>
    <x v="7"/>
    <s v="Motorola L804"/>
    <n v="55.188000000000002"/>
    <n v="2"/>
    <n v="0.4"/>
    <n v="-10.117800000000003"/>
    <x v="3"/>
    <x v="0"/>
  </r>
  <r>
    <n v="611"/>
    <s v="CA-2018-161816"/>
    <x v="236"/>
    <x v="249"/>
    <s v="First Class"/>
    <s v="NB-18655"/>
    <s v="Nona Balk"/>
    <x v="1"/>
    <x v="0"/>
    <s v="Dallas"/>
    <x v="5"/>
    <n v="75217"/>
    <x v="2"/>
    <s v="TEC-PH-10003012"/>
    <x v="2"/>
    <x v="7"/>
    <s v="Nortel Meridian M3904 Professional Digital phone"/>
    <n v="369.57600000000002"/>
    <n v="3"/>
    <n v="0.2"/>
    <n v="41.577299999999951"/>
    <x v="2"/>
    <x v="0"/>
  </r>
  <r>
    <n v="612"/>
    <s v="CA-2018-161816"/>
    <x v="236"/>
    <x v="249"/>
    <s v="First Class"/>
    <s v="NB-18655"/>
    <s v="Nona Balk"/>
    <x v="1"/>
    <x v="0"/>
    <s v="Dallas"/>
    <x v="5"/>
    <n v="75217"/>
    <x v="2"/>
    <s v="OFF-LA-10004345"/>
    <x v="1"/>
    <x v="2"/>
    <s v="Avery 493"/>
    <n v="15.712000000000002"/>
    <n v="4"/>
    <n v="0.2"/>
    <n v="5.6955999999999989"/>
    <x v="2"/>
    <x v="0"/>
  </r>
  <r>
    <n v="613"/>
    <s v="CA-2018-121223"/>
    <x v="108"/>
    <x v="250"/>
    <s v="Second Class"/>
    <s v="GD-14590"/>
    <s v="Giulietta Dortch"/>
    <x v="1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n v="614"/>
    <s v="CA-2018-121223"/>
    <x v="108"/>
    <x v="250"/>
    <s v="Second Class"/>
    <s v="GD-14590"/>
    <s v="Giulietta Dortch"/>
    <x v="1"/>
    <x v="0"/>
    <s v="Philadelphia"/>
    <x v="9"/>
    <n v="19143"/>
    <x v="3"/>
    <s v="TEC-PH-10004667"/>
    <x v="2"/>
    <x v="7"/>
    <s v="Cisco 8x8 Inc. 6753i IP Business Phone System"/>
    <n v="728.94600000000003"/>
    <n v="9"/>
    <n v="0.4"/>
    <n v="-157.93830000000008"/>
    <x v="3"/>
    <x v="0"/>
  </r>
  <r>
    <n v="615"/>
    <s v="CA-2019-138611"/>
    <x v="237"/>
    <x v="251"/>
    <s v="Second Class"/>
    <s v="CK-12595"/>
    <s v="Clytie Kelty"/>
    <x v="0"/>
    <x v="0"/>
    <s v="Grove City"/>
    <x v="24"/>
    <n v="43123"/>
    <x v="3"/>
    <s v="TEC-PH-10000011"/>
    <x v="2"/>
    <x v="7"/>
    <s v="PureGear Roll-On Screen Protector"/>
    <n v="119.93999999999998"/>
    <n v="10"/>
    <n v="0.4"/>
    <n v="15.99199999999999"/>
    <x v="3"/>
    <x v="0"/>
  </r>
  <r>
    <n v="616"/>
    <s v="CA-2019-138611"/>
    <x v="237"/>
    <x v="251"/>
    <s v="Second Class"/>
    <s v="CK-12595"/>
    <s v="Clytie Kelty"/>
    <x v="0"/>
    <x v="0"/>
    <s v="Grove City"/>
    <x v="24"/>
    <n v="43123"/>
    <x v="3"/>
    <s v="OFF-BI-10002949"/>
    <x v="1"/>
    <x v="8"/>
    <s v="Prestige Round Ring Binders"/>
    <n v="3.6480000000000006"/>
    <n v="2"/>
    <n v="0.7"/>
    <n v="-2.7967999999999993"/>
    <x v="3"/>
    <x v="0"/>
  </r>
  <r>
    <n v="617"/>
    <s v="CA-2019-117947"/>
    <x v="238"/>
    <x v="176"/>
    <s v="Second Class"/>
    <s v="NG-18355"/>
    <s v="Nat Gilpin"/>
    <x v="1"/>
    <x v="0"/>
    <s v="New York City"/>
    <x v="15"/>
    <n v="10011"/>
    <x v="3"/>
    <s v="FUR-FU-10003849"/>
    <x v="0"/>
    <x v="5"/>
    <s v="DAX Metal Frame, Desktop, Stepped-Edge"/>
    <n v="40.479999999999997"/>
    <n v="2"/>
    <n v="0"/>
    <n v="15.787199999999999"/>
    <x v="3"/>
    <x v="0"/>
  </r>
  <r>
    <n v="618"/>
    <s v="CA-2019-117947"/>
    <x v="238"/>
    <x v="176"/>
    <s v="Second Class"/>
    <s v="NG-18355"/>
    <s v="Nat Gilpin"/>
    <x v="1"/>
    <x v="0"/>
    <s v="New York City"/>
    <x v="15"/>
    <n v="10011"/>
    <x v="3"/>
    <s v="FUR-FU-10000010"/>
    <x v="0"/>
    <x v="5"/>
    <s v="DAX Value U-Channel Document Frames, Easel Back"/>
    <n v="9.94"/>
    <n v="2"/>
    <n v="0"/>
    <n v="3.0813999999999995"/>
    <x v="3"/>
    <x v="0"/>
  </r>
  <r>
    <n v="619"/>
    <s v="CA-2019-117947"/>
    <x v="238"/>
    <x v="176"/>
    <s v="Second Class"/>
    <s v="NG-18355"/>
    <s v="Nat Gilpin"/>
    <x v="1"/>
    <x v="0"/>
    <s v="New York City"/>
    <x v="15"/>
    <n v="10011"/>
    <x v="3"/>
    <s v="OFF-BI-10002824"/>
    <x v="1"/>
    <x v="8"/>
    <s v="Recycled Easel Ring Binders"/>
    <n v="107.42400000000001"/>
    <n v="9"/>
    <n v="0.2"/>
    <n v="33.569999999999986"/>
    <x v="3"/>
    <x v="0"/>
  </r>
  <r>
    <n v="620"/>
    <s v="CA-2019-117947"/>
    <x v="238"/>
    <x v="176"/>
    <s v="Second Class"/>
    <s v="NG-18355"/>
    <s v="Nat Gilpin"/>
    <x v="1"/>
    <x v="0"/>
    <s v="New York City"/>
    <x v="15"/>
    <n v="10011"/>
    <x v="3"/>
    <s v="TEC-PH-10002538"/>
    <x v="2"/>
    <x v="7"/>
    <s v="Grandstream GXP1160 VoIP phone"/>
    <n v="37.909999999999997"/>
    <n v="1"/>
    <n v="0"/>
    <n v="10.993899999999996"/>
    <x v="3"/>
    <x v="0"/>
  </r>
  <r>
    <n v="621"/>
    <s v="CA-2019-117947"/>
    <x v="238"/>
    <x v="176"/>
    <s v="Second Class"/>
    <s v="NG-18355"/>
    <s v="Nat Gilpin"/>
    <x v="1"/>
    <x v="0"/>
    <s v="New York City"/>
    <x v="15"/>
    <n v="10011"/>
    <x v="3"/>
    <s v="FUR-FU-10000521"/>
    <x v="0"/>
    <x v="5"/>
    <s v="Seth Thomas 14&quot; Putty-Colored Wall Clock"/>
    <n v="88.02"/>
    <n v="3"/>
    <n v="0"/>
    <n v="27.286199999999994"/>
    <x v="3"/>
    <x v="0"/>
  </r>
  <r>
    <n v="622"/>
    <s v="US-2016-111171"/>
    <x v="58"/>
    <x v="252"/>
    <s v="Standard Class"/>
    <s v="CA-12265"/>
    <s v="Christina Anderson"/>
    <x v="0"/>
    <x v="0"/>
    <s v="Chicago"/>
    <x v="10"/>
    <n v="60610"/>
    <x v="2"/>
    <s v="OFF-BI-10002103"/>
    <x v="1"/>
    <x v="8"/>
    <s v="Cardinal Slant-D Ring Binder, Heavy Gauge Vinyl"/>
    <n v="8.6899999999999977"/>
    <n v="5"/>
    <n v="0.8"/>
    <n v="-14.773"/>
    <x v="2"/>
    <x v="0"/>
  </r>
  <r>
    <n v="623"/>
    <s v="CA-2017-138009"/>
    <x v="239"/>
    <x v="253"/>
    <s v="Standard Class"/>
    <s v="SF-20965"/>
    <s v="Sylvia Foulston"/>
    <x v="1"/>
    <x v="0"/>
    <s v="Dearborn"/>
    <x v="12"/>
    <n v="48126"/>
    <x v="2"/>
    <s v="FUR-CH-10004853"/>
    <x v="0"/>
    <x v="1"/>
    <s v="Global Manager's Adjustable Task Chair, Storm"/>
    <n v="301.95999999999998"/>
    <n v="2"/>
    <n v="0"/>
    <n v="87.568399999999968"/>
    <x v="2"/>
    <x v="0"/>
  </r>
  <r>
    <n v="624"/>
    <s v="CA-2017-138009"/>
    <x v="239"/>
    <x v="253"/>
    <s v="Standard Class"/>
    <s v="SF-20965"/>
    <s v="Sylvia Foulston"/>
    <x v="1"/>
    <x v="0"/>
    <s v="Dearborn"/>
    <x v="12"/>
    <n v="48126"/>
    <x v="2"/>
    <s v="OFF-AP-10000179"/>
    <x v="1"/>
    <x v="9"/>
    <s v="Honeywell Enviracaire Portable HEPA Air Cleaner for up to 10 x 16 Room"/>
    <n v="555.21"/>
    <n v="5"/>
    <n v="0.1"/>
    <n v="178.90100000000001"/>
    <x v="2"/>
    <x v="0"/>
  </r>
  <r>
    <n v="625"/>
    <s v="CA-2017-138009"/>
    <x v="239"/>
    <x v="253"/>
    <s v="Standard Class"/>
    <s v="SF-20965"/>
    <s v="Sylvia Foulston"/>
    <x v="1"/>
    <x v="0"/>
    <s v="Dearborn"/>
    <x v="12"/>
    <n v="48126"/>
    <x v="2"/>
    <s v="OFF-ST-10001272"/>
    <x v="1"/>
    <x v="4"/>
    <s v="Mini 13-1/2 Capacity Data Binder Rack, Pearl"/>
    <n v="523.48"/>
    <n v="4"/>
    <n v="0"/>
    <n v="130.87"/>
    <x v="2"/>
    <x v="0"/>
  </r>
  <r>
    <n v="626"/>
    <s v="CA-2017-138009"/>
    <x v="239"/>
    <x v="253"/>
    <s v="Standard Class"/>
    <s v="SF-20965"/>
    <s v="Sylvia Foulston"/>
    <x v="1"/>
    <x v="0"/>
    <s v="Dearborn"/>
    <x v="12"/>
    <n v="48126"/>
    <x v="2"/>
    <s v="OFF-AR-10004042"/>
    <x v="1"/>
    <x v="6"/>
    <s v="BOSTON Model 1800 Electric Pencil Sharpeners, Putty/Woodgrain"/>
    <n v="161.82"/>
    <n v="9"/>
    <n v="0"/>
    <n v="46.927799999999984"/>
    <x v="2"/>
    <x v="0"/>
  </r>
  <r>
    <n v="627"/>
    <s v="CA-2019-163020"/>
    <x v="175"/>
    <x v="184"/>
    <s v="Standard Class"/>
    <s v="MO-17800"/>
    <s v="Meg O'Connel"/>
    <x v="2"/>
    <x v="0"/>
    <s v="New York City"/>
    <x v="15"/>
    <n v="10009"/>
    <x v="3"/>
    <s v="FUR-FU-10000221"/>
    <x v="0"/>
    <x v="5"/>
    <s v="Master Caster Door Stop, Brown"/>
    <n v="35.56"/>
    <n v="7"/>
    <n v="0"/>
    <n v="12.090399999999999"/>
    <x v="3"/>
    <x v="0"/>
  </r>
  <r>
    <n v="628"/>
    <s v="CA-2019-153787"/>
    <x v="240"/>
    <x v="254"/>
    <s v="Standard Class"/>
    <s v="AT-10735"/>
    <s v="Annie Thurman"/>
    <x v="0"/>
    <x v="0"/>
    <s v="Seattle"/>
    <x v="4"/>
    <n v="98115"/>
    <x v="1"/>
    <s v="OFF-AP-10001563"/>
    <x v="1"/>
    <x v="9"/>
    <s v="Belkin Premiere Surge Master II 8-outlet surge protector"/>
    <n v="97.16"/>
    <n v="2"/>
    <n v="0"/>
    <n v="28.176399999999987"/>
    <x v="1"/>
    <x v="0"/>
  </r>
  <r>
    <n v="629"/>
    <s v="CA-2019-133431"/>
    <x v="94"/>
    <x v="91"/>
    <s v="Standard Class"/>
    <s v="LC-17140"/>
    <s v="Logan Currie"/>
    <x v="0"/>
    <x v="0"/>
    <s v="San Francisco"/>
    <x v="1"/>
    <n v="94122"/>
    <x v="1"/>
    <s v="OFF-BI-10000605"/>
    <x v="1"/>
    <x v="8"/>
    <s v="Acco Pressboard Covers with Storage Hooks, 9 1/2&quot; x 11&quot;, Executive Red"/>
    <n v="15.24"/>
    <n v="5"/>
    <n v="0.2"/>
    <n v="5.1434999999999977"/>
    <x v="1"/>
    <x v="0"/>
  </r>
  <r>
    <n v="630"/>
    <s v="CA-2019-133431"/>
    <x v="94"/>
    <x v="91"/>
    <s v="Standard Class"/>
    <s v="LC-17140"/>
    <s v="Logan Currie"/>
    <x v="0"/>
    <x v="0"/>
    <s v="San Francisco"/>
    <x v="1"/>
    <n v="94122"/>
    <x v="1"/>
    <s v="OFF-PA-10002615"/>
    <x v="1"/>
    <x v="10"/>
    <s v="Ampad Gold Fibre Wirebound Steno Books, 6&quot; x 9&quot;, Gregg Ruled"/>
    <n v="13.23"/>
    <n v="3"/>
    <n v="0"/>
    <n v="6.0857999999999999"/>
    <x v="1"/>
    <x v="0"/>
  </r>
  <r>
    <n v="631"/>
    <s v="US-2018-135720"/>
    <x v="25"/>
    <x v="10"/>
    <s v="Second Class"/>
    <s v="FM-14380"/>
    <s v="Fred McMath"/>
    <x v="0"/>
    <x v="0"/>
    <s v="Aurora"/>
    <x v="22"/>
    <n v="80013"/>
    <x v="1"/>
    <s v="OFF-ST-10001963"/>
    <x v="1"/>
    <x v="4"/>
    <s v="Tennsco Regal Shelving Units"/>
    <n v="243.38400000000001"/>
    <n v="3"/>
    <n v="0.2"/>
    <n v="-51.719100000000012"/>
    <x v="1"/>
    <x v="1"/>
  </r>
  <r>
    <n v="632"/>
    <s v="US-2018-135720"/>
    <x v="25"/>
    <x v="10"/>
    <s v="Second Class"/>
    <s v="FM-14380"/>
    <s v="Fred McMath"/>
    <x v="0"/>
    <x v="0"/>
    <s v="Aurora"/>
    <x v="22"/>
    <n v="80013"/>
    <x v="1"/>
    <s v="TEC-AC-10001267"/>
    <x v="2"/>
    <x v="11"/>
    <s v="Imation 32GB Pocket Pro USB 3.0 Flash Drive - 32 GB - Black - 1 P ..."/>
    <n v="119.80000000000001"/>
    <n v="5"/>
    <n v="0.2"/>
    <n v="29.950000000000003"/>
    <x v="1"/>
    <x v="1"/>
  </r>
  <r>
    <n v="633"/>
    <s v="US-2018-135720"/>
    <x v="25"/>
    <x v="10"/>
    <s v="Second Class"/>
    <s v="FM-14380"/>
    <s v="Fred McMath"/>
    <x v="0"/>
    <x v="0"/>
    <s v="Aurora"/>
    <x v="22"/>
    <n v="80013"/>
    <x v="1"/>
    <s v="TEC-PH-10002103"/>
    <x v="2"/>
    <x v="7"/>
    <s v="Jabra SPEAK 410"/>
    <n v="300.76799999999997"/>
    <n v="4"/>
    <n v="0.2"/>
    <n v="30.076800000000006"/>
    <x v="1"/>
    <x v="1"/>
  </r>
  <r>
    <n v="634"/>
    <s v="CA-2019-144694"/>
    <x v="241"/>
    <x v="255"/>
    <s v="Second Class"/>
    <s v="BD-11605"/>
    <s v="Brian Dahlen"/>
    <x v="0"/>
    <x v="0"/>
    <s v="Miami"/>
    <x v="2"/>
    <n v="33180"/>
    <x v="0"/>
    <s v="TEC-AC-10002857"/>
    <x v="2"/>
    <x v="11"/>
    <s v="Verbatim 25 GB 6x Blu-ray Single Layer Recordable Disc, 1/Pack"/>
    <n v="17.880000000000003"/>
    <n v="3"/>
    <n v="0.2"/>
    <n v="2.458499999999999"/>
    <x v="0"/>
    <x v="0"/>
  </r>
  <r>
    <n v="635"/>
    <s v="CA-2019-144694"/>
    <x v="241"/>
    <x v="255"/>
    <s v="Second Class"/>
    <s v="BD-11605"/>
    <s v="Brian Dahlen"/>
    <x v="0"/>
    <x v="0"/>
    <s v="Miami"/>
    <x v="2"/>
    <n v="33180"/>
    <x v="0"/>
    <s v="OFF-LA-10003930"/>
    <x v="1"/>
    <x v="2"/>
    <s v="Dot Matrix Printer Tape Reel Labels, White, 5000/Box"/>
    <n v="235.94400000000002"/>
    <n v="3"/>
    <n v="0.2"/>
    <n v="85.529700000000005"/>
    <x v="0"/>
    <x v="0"/>
  </r>
  <r>
    <n v="636"/>
    <s v="CA-2017-168004"/>
    <x v="242"/>
    <x v="256"/>
    <s v="Second Class"/>
    <s v="DJ-13420"/>
    <s v="Denny Joy"/>
    <x v="1"/>
    <x v="0"/>
    <s v="Warner Robins"/>
    <x v="32"/>
    <n v="31088"/>
    <x v="0"/>
    <s v="FUR-CH-10001482"/>
    <x v="0"/>
    <x v="1"/>
    <s v="Office Star - Mesh Screen back chair with Vinyl seat"/>
    <n v="392.93999999999994"/>
    <n v="3"/>
    <n v="0"/>
    <n v="43.223399999999984"/>
    <x v="0"/>
    <x v="0"/>
  </r>
  <r>
    <n v="637"/>
    <s v="US-2018-123470"/>
    <x v="243"/>
    <x v="257"/>
    <s v="Standard Class"/>
    <s v="ME-17725"/>
    <s v="Max Engle"/>
    <x v="0"/>
    <x v="0"/>
    <s v="Aurora"/>
    <x v="22"/>
    <n v="80013"/>
    <x v="1"/>
    <s v="OFF-BI-10001989"/>
    <x v="1"/>
    <x v="8"/>
    <s v="Premium Transparent Presentation Covers by GBC"/>
    <n v="18.882000000000005"/>
    <n v="3"/>
    <n v="0.7"/>
    <n v="-13.846800000000002"/>
    <x v="1"/>
    <x v="0"/>
  </r>
  <r>
    <n v="638"/>
    <s v="US-2018-123470"/>
    <x v="243"/>
    <x v="257"/>
    <s v="Standard Class"/>
    <s v="ME-17725"/>
    <s v="Max Engle"/>
    <x v="0"/>
    <x v="0"/>
    <s v="Aurora"/>
    <x v="22"/>
    <n v="80013"/>
    <x v="1"/>
    <s v="OFF-AP-10003287"/>
    <x v="1"/>
    <x v="9"/>
    <s v="Tripp Lite TLP810NET Broadband Surge for Modem/Fax"/>
    <n v="122.328"/>
    <n v="3"/>
    <n v="0.2"/>
    <n v="12.232799999999997"/>
    <x v="1"/>
    <x v="0"/>
  </r>
  <r>
    <n v="639"/>
    <s v="CA-2018-115917"/>
    <x v="244"/>
    <x v="258"/>
    <s v="Standard Class"/>
    <s v="RB-19465"/>
    <s v="Rick Bensley"/>
    <x v="2"/>
    <x v="0"/>
    <s v="Vallejo"/>
    <x v="1"/>
    <n v="94591"/>
    <x v="1"/>
    <s v="FUR-FU-10000576"/>
    <x v="0"/>
    <x v="5"/>
    <s v="Luxo Professional Fluorescent Magnifier Lamp with Clamp-Mount Base"/>
    <n v="1049.2"/>
    <n v="5"/>
    <n v="0"/>
    <n v="272.79200000000003"/>
    <x v="1"/>
    <x v="1"/>
  </r>
  <r>
    <n v="640"/>
    <s v="CA-2018-115917"/>
    <x v="244"/>
    <x v="258"/>
    <s v="Standard Class"/>
    <s v="RB-19465"/>
    <s v="Rick Bensley"/>
    <x v="2"/>
    <x v="0"/>
    <s v="Vallejo"/>
    <x v="1"/>
    <n v="94591"/>
    <x v="1"/>
    <s v="OFF-BI-10004728"/>
    <x v="1"/>
    <x v="8"/>
    <s v="Wilson Jones Turn Tabs Binder Tool for Ring Binders"/>
    <n v="15.424000000000001"/>
    <n v="4"/>
    <n v="0.2"/>
    <n v="5.0128000000000004"/>
    <x v="1"/>
    <x v="1"/>
  </r>
  <r>
    <n v="641"/>
    <s v="CA-2018-147067"/>
    <x v="122"/>
    <x v="259"/>
    <s v="Standard Class"/>
    <s v="JD-16150"/>
    <s v="Justin Deggeller"/>
    <x v="1"/>
    <x v="0"/>
    <s v="Minneapolis"/>
    <x v="11"/>
    <n v="55407"/>
    <x v="2"/>
    <s v="FUR-FU-10000732"/>
    <x v="0"/>
    <x v="5"/>
    <s v="Eldon 200 Class Desk Accessories"/>
    <n v="18.84"/>
    <n v="3"/>
    <n v="0"/>
    <n v="6.0287999999999995"/>
    <x v="2"/>
    <x v="0"/>
  </r>
  <r>
    <n v="642"/>
    <s v="CA-2019-167913"/>
    <x v="245"/>
    <x v="260"/>
    <s v="Second Class"/>
    <s v="JL-15835"/>
    <s v="John Lee"/>
    <x v="0"/>
    <x v="0"/>
    <s v="Mission Viejo"/>
    <x v="1"/>
    <n v="92691"/>
    <x v="1"/>
    <s v="OFF-ST-10000585"/>
    <x v="1"/>
    <x v="4"/>
    <s v="Economy Rollaway Files"/>
    <n v="330.4"/>
    <n v="2"/>
    <n v="0"/>
    <n v="85.903999999999996"/>
    <x v="1"/>
    <x v="0"/>
  </r>
  <r>
    <n v="643"/>
    <s v="CA-2019-167913"/>
    <x v="245"/>
    <x v="260"/>
    <s v="Second Class"/>
    <s v="JL-15835"/>
    <s v="John Lee"/>
    <x v="0"/>
    <x v="0"/>
    <s v="Mission Viejo"/>
    <x v="1"/>
    <n v="92691"/>
    <x v="1"/>
    <s v="OFF-LA-10002787"/>
    <x v="1"/>
    <x v="2"/>
    <s v="Avery 480"/>
    <n v="26.25"/>
    <n v="7"/>
    <n v="0"/>
    <n v="12.599999999999998"/>
    <x v="1"/>
    <x v="0"/>
  </r>
  <r>
    <n v="644"/>
    <s v="CA-2019-106103"/>
    <x v="193"/>
    <x v="261"/>
    <s v="Standard Class"/>
    <s v="SC-20305"/>
    <s v="Sean Christensen"/>
    <x v="0"/>
    <x v="0"/>
    <s v="Rochester Hills"/>
    <x v="12"/>
    <n v="48307"/>
    <x v="2"/>
    <s v="TEC-AC-10003832"/>
    <x v="2"/>
    <x v="11"/>
    <s v="Imation 16GB Mini TravelDrive USB 2.0 Flash Drive"/>
    <n v="132.52000000000001"/>
    <n v="4"/>
    <n v="0"/>
    <n v="54.333200000000005"/>
    <x v="2"/>
    <x v="0"/>
  </r>
  <r>
    <n v="645"/>
    <s v="US-2019-127719"/>
    <x v="246"/>
    <x v="262"/>
    <s v="Standard Class"/>
    <s v="TW-21025"/>
    <s v="Tamara Willingham"/>
    <x v="2"/>
    <x v="0"/>
    <s v="Plainfield"/>
    <x v="30"/>
    <n v="7060"/>
    <x v="3"/>
    <s v="OFF-PA-10001934"/>
    <x v="1"/>
    <x v="10"/>
    <s v="Xerox 1993"/>
    <n v="6.48"/>
    <n v="1"/>
    <n v="0"/>
    <n v="3.1752000000000002"/>
    <x v="3"/>
    <x v="0"/>
  </r>
  <r>
    <n v="646"/>
    <s v="CA-2019-126221"/>
    <x v="247"/>
    <x v="263"/>
    <s v="Standard Class"/>
    <s v="CC-12430"/>
    <s v="Chuck Clark"/>
    <x v="2"/>
    <x v="0"/>
    <s v="Columbus"/>
    <x v="14"/>
    <n v="47201"/>
    <x v="2"/>
    <s v="OFF-AP-10002457"/>
    <x v="1"/>
    <x v="9"/>
    <s v="Eureka The Boss Plus 12-Amp Hard Box Upright Vacuum, Red"/>
    <n v="209.3"/>
    <n v="2"/>
    <n v="0"/>
    <n v="56.510999999999996"/>
    <x v="2"/>
    <x v="0"/>
  </r>
  <r>
    <n v="647"/>
    <s v="CA-2018-103947"/>
    <x v="178"/>
    <x v="264"/>
    <s v="Standard Class"/>
    <s v="BB-10990"/>
    <s v="Barry Blumstein"/>
    <x v="1"/>
    <x v="0"/>
    <s v="Sierra Vista"/>
    <x v="16"/>
    <n v="85635"/>
    <x v="1"/>
    <s v="OFF-FA-10003112"/>
    <x v="1"/>
    <x v="13"/>
    <s v="Staples"/>
    <n v="31.560000000000002"/>
    <n v="5"/>
    <n v="0.2"/>
    <n v="9.8624999999999972"/>
    <x v="1"/>
    <x v="0"/>
  </r>
  <r>
    <n v="648"/>
    <s v="CA-2018-103947"/>
    <x v="178"/>
    <x v="264"/>
    <s v="Standard Class"/>
    <s v="BB-10990"/>
    <s v="Barry Blumstein"/>
    <x v="1"/>
    <x v="0"/>
    <s v="Sierra Vista"/>
    <x v="16"/>
    <n v="85635"/>
    <x v="1"/>
    <s v="OFF-AP-10002350"/>
    <x v="1"/>
    <x v="9"/>
    <s v="Belkin F9H710-06 7 Outlet SurgeMaster Surge Protector"/>
    <n v="30.144000000000002"/>
    <n v="2"/>
    <n v="0.2"/>
    <n v="3.0143999999999993"/>
    <x v="1"/>
    <x v="0"/>
  </r>
  <r>
    <n v="649"/>
    <s v="CA-2018-160745"/>
    <x v="25"/>
    <x v="265"/>
    <s v="Second Class"/>
    <s v="AR-10825"/>
    <s v="Anthony Rawles"/>
    <x v="1"/>
    <x v="0"/>
    <s v="Vancouver"/>
    <x v="4"/>
    <n v="98661"/>
    <x v="1"/>
    <s v="FUR-FU-10001935"/>
    <x v="0"/>
    <x v="5"/>
    <s v="3M Hangers With Command Adhesive"/>
    <n v="14.8"/>
    <n v="4"/>
    <n v="0"/>
    <n v="6.0680000000000014"/>
    <x v="1"/>
    <x v="0"/>
  </r>
  <r>
    <n v="650"/>
    <s v="CA-2018-160745"/>
    <x v="25"/>
    <x v="265"/>
    <s v="Second Class"/>
    <s v="AR-10825"/>
    <s v="Anthony Rawles"/>
    <x v="1"/>
    <x v="0"/>
    <s v="Vancouver"/>
    <x v="4"/>
    <n v="98661"/>
    <x v="1"/>
    <s v="TEC-PH-10003273"/>
    <x v="2"/>
    <x v="7"/>
    <s v="AT&amp;T TR1909W"/>
    <n v="302.37599999999998"/>
    <n v="3"/>
    <n v="0.2"/>
    <n v="22.678200000000018"/>
    <x v="1"/>
    <x v="0"/>
  </r>
  <r>
    <n v="651"/>
    <s v="CA-2018-160745"/>
    <x v="25"/>
    <x v="265"/>
    <s v="Second Class"/>
    <s v="AR-10825"/>
    <s v="Anthony Rawles"/>
    <x v="1"/>
    <x v="0"/>
    <s v="Vancouver"/>
    <x v="4"/>
    <n v="98661"/>
    <x v="1"/>
    <s v="TEC-AC-10001142"/>
    <x v="2"/>
    <x v="11"/>
    <s v="First Data FD10 PIN Pad"/>
    <n v="316"/>
    <n v="4"/>
    <n v="0"/>
    <n v="31.599999999999966"/>
    <x v="1"/>
    <x v="0"/>
  </r>
  <r>
    <n v="652"/>
    <s v="CA-2018-132661"/>
    <x v="248"/>
    <x v="154"/>
    <s v="Standard Class"/>
    <s v="SR-20740"/>
    <s v="Steven Roelle"/>
    <x v="2"/>
    <x v="0"/>
    <s v="New York City"/>
    <x v="15"/>
    <n v="10024"/>
    <x v="3"/>
    <s v="OFF-PA-10000482"/>
    <x v="1"/>
    <x v="10"/>
    <s v="Snap-A-Way Black Print Carbonless Ruled Speed Letter, Triplicate"/>
    <n v="379.4"/>
    <n v="10"/>
    <n v="0"/>
    <n v="178.31799999999998"/>
    <x v="3"/>
    <x v="0"/>
  </r>
  <r>
    <n v="653"/>
    <s v="CA-2019-140844"/>
    <x v="249"/>
    <x v="266"/>
    <s v="Standard Class"/>
    <s v="AR-10405"/>
    <s v="Allen Rosenblatt"/>
    <x v="1"/>
    <x v="0"/>
    <s v="New York City"/>
    <x v="15"/>
    <n v="10035"/>
    <x v="3"/>
    <s v="OFF-PA-10003892"/>
    <x v="1"/>
    <x v="10"/>
    <s v="Xerox 1943"/>
    <n v="97.82"/>
    <n v="2"/>
    <n v="0"/>
    <n v="45.975399999999993"/>
    <x v="3"/>
    <x v="0"/>
  </r>
  <r>
    <n v="654"/>
    <s v="CA-2019-140844"/>
    <x v="249"/>
    <x v="266"/>
    <s v="Standard Class"/>
    <s v="AR-10405"/>
    <s v="Allen Rosenblatt"/>
    <x v="1"/>
    <x v="0"/>
    <s v="New York City"/>
    <x v="15"/>
    <n v="10035"/>
    <x v="3"/>
    <s v="TEC-AC-10001101"/>
    <x v="2"/>
    <x v="11"/>
    <s v="Sony 16GB Class 10 Micro SDHC R40 Memory Card"/>
    <n v="103.12"/>
    <n v="8"/>
    <n v="0"/>
    <n v="10.311999999999998"/>
    <x v="3"/>
    <x v="0"/>
  </r>
  <r>
    <n v="655"/>
    <s v="CA-2018-137239"/>
    <x v="250"/>
    <x v="267"/>
    <s v="Standard Class"/>
    <s v="CR-12730"/>
    <s v="Craig Reiter"/>
    <x v="0"/>
    <x v="0"/>
    <s v="Columbus"/>
    <x v="24"/>
    <n v="43229"/>
    <x v="3"/>
    <s v="OFF-AP-10002439"/>
    <x v="1"/>
    <x v="9"/>
    <s v="Tripp Lite Isotel 8 Ultra 8 Outlet Metal Surge"/>
    <n v="113.55200000000001"/>
    <n v="2"/>
    <n v="0.2"/>
    <n v="8.5163999999999938"/>
    <x v="3"/>
    <x v="0"/>
  </r>
  <r>
    <n v="656"/>
    <s v="CA-2018-137239"/>
    <x v="250"/>
    <x v="267"/>
    <s v="Standard Class"/>
    <s v="CR-12730"/>
    <s v="Craig Reiter"/>
    <x v="0"/>
    <x v="0"/>
    <s v="Columbus"/>
    <x v="24"/>
    <n v="43229"/>
    <x v="3"/>
    <s v="OFF-BI-10002827"/>
    <x v="1"/>
    <x v="8"/>
    <s v="Avery Durable Poly Binders"/>
    <n v="3.3180000000000005"/>
    <n v="2"/>
    <n v="0.7"/>
    <n v="-2.6543999999999999"/>
    <x v="3"/>
    <x v="0"/>
  </r>
  <r>
    <n v="657"/>
    <s v="CA-2018-137239"/>
    <x v="250"/>
    <x v="267"/>
    <s v="Standard Class"/>
    <s v="CR-12730"/>
    <s v="Craig Reiter"/>
    <x v="0"/>
    <x v="0"/>
    <s v="Columbus"/>
    <x v="24"/>
    <n v="43229"/>
    <x v="3"/>
    <s v="OFF-EN-10002230"/>
    <x v="1"/>
    <x v="12"/>
    <s v="Airmail Envelopes"/>
    <n v="134.28800000000001"/>
    <n v="2"/>
    <n v="0.2"/>
    <n v="45.322199999999995"/>
    <x v="3"/>
    <x v="0"/>
  </r>
  <r>
    <n v="658"/>
    <s v="US-2018-156097"/>
    <x v="251"/>
    <x v="268"/>
    <s v="Same Day"/>
    <s v="EH-14125"/>
    <s v="Eugene Hildebrand"/>
    <x v="2"/>
    <x v="0"/>
    <s v="Aurora"/>
    <x v="10"/>
    <n v="60505"/>
    <x v="2"/>
    <s v="FUR-CH-10001215"/>
    <x v="0"/>
    <x v="1"/>
    <s v="Global Troy Executive Leather Low-Back Tilter"/>
    <n v="701.37199999999996"/>
    <n v="2"/>
    <n v="0.3"/>
    <n v="-50.098000000000013"/>
    <x v="2"/>
    <x v="0"/>
  </r>
  <r>
    <n v="659"/>
    <s v="US-2018-156097"/>
    <x v="251"/>
    <x v="268"/>
    <s v="Same Day"/>
    <s v="EH-14125"/>
    <s v="Eugene Hildebrand"/>
    <x v="2"/>
    <x v="0"/>
    <s v="Aurora"/>
    <x v="10"/>
    <n v="60505"/>
    <x v="2"/>
    <s v="OFF-BI-10004654"/>
    <x v="1"/>
    <x v="8"/>
    <s v="Avery Binding System Hidden Tab Executive Style Index Sets"/>
    <n v="2.3079999999999994"/>
    <n v="2"/>
    <n v="0.8"/>
    <n v="-3.4619999999999997"/>
    <x v="2"/>
    <x v="0"/>
  </r>
  <r>
    <n v="660"/>
    <s v="CA-2017-146563"/>
    <x v="252"/>
    <x v="269"/>
    <s v="Standard Class"/>
    <s v="CB-12025"/>
    <s v="Cassandra Brandow"/>
    <x v="0"/>
    <x v="0"/>
    <s v="Arlington"/>
    <x v="5"/>
    <n v="76017"/>
    <x v="2"/>
    <s v="OFF-ST-10001490"/>
    <x v="1"/>
    <x v="4"/>
    <s v="Hot File 7-Pocket, Floor Stand"/>
    <n v="999.43200000000002"/>
    <n v="7"/>
    <n v="0.2"/>
    <n v="124.92899999999986"/>
    <x v="2"/>
    <x v="0"/>
  </r>
  <r>
    <n v="661"/>
    <s v="CA-2017-146563"/>
    <x v="252"/>
    <x v="269"/>
    <s v="Standard Class"/>
    <s v="CB-12025"/>
    <s v="Cassandra Brandow"/>
    <x v="0"/>
    <x v="0"/>
    <s v="Arlington"/>
    <x v="5"/>
    <n v="76017"/>
    <x v="2"/>
    <s v="OFF-ST-10001511"/>
    <x v="1"/>
    <x v="4"/>
    <s v="Space Solutions Commercial Steel Shelving"/>
    <n v="724.08"/>
    <n v="14"/>
    <n v="0.2"/>
    <n v="-135.7650000000001"/>
    <x v="2"/>
    <x v="0"/>
  </r>
  <r>
    <n v="662"/>
    <s v="CA-2017-146563"/>
    <x v="252"/>
    <x v="269"/>
    <s v="Standard Class"/>
    <s v="CB-12025"/>
    <s v="Cassandra Brandow"/>
    <x v="0"/>
    <x v="0"/>
    <s v="Arlington"/>
    <x v="5"/>
    <n v="76017"/>
    <x v="2"/>
    <s v="FUR-TA-10001768"/>
    <x v="0"/>
    <x v="3"/>
    <s v="Hon Racetrack Conference Tables"/>
    <n v="918.78499999999985"/>
    <n v="5"/>
    <n v="0.3"/>
    <n v="-118.12950000000006"/>
    <x v="2"/>
    <x v="0"/>
  </r>
  <r>
    <n v="663"/>
    <s v="CA-2017-146563"/>
    <x v="252"/>
    <x v="269"/>
    <s v="Standard Class"/>
    <s v="CB-12025"/>
    <s v="Cassandra Brandow"/>
    <x v="0"/>
    <x v="0"/>
    <s v="Arlington"/>
    <x v="5"/>
    <n v="76017"/>
    <x v="2"/>
    <s v="OFF-BI-10003981"/>
    <x v="1"/>
    <x v="8"/>
    <s v="Avery Durable Plastic 1&quot; Binders"/>
    <n v="2.7239999999999993"/>
    <n v="3"/>
    <n v="0.8"/>
    <n v="-4.2222000000000008"/>
    <x v="2"/>
    <x v="0"/>
  </r>
  <r>
    <n v="664"/>
    <s v="CA-2018-123666"/>
    <x v="253"/>
    <x v="270"/>
    <s v="Standard Class"/>
    <s v="SP-20545"/>
    <s v="Sibella Parks"/>
    <x v="1"/>
    <x v="0"/>
    <s v="New York City"/>
    <x v="15"/>
    <n v="10011"/>
    <x v="3"/>
    <s v="OFF-ST-10001522"/>
    <x v="1"/>
    <x v="4"/>
    <s v="Gould Plastics 18-Pocket Panel Bin, 34w x 5-1/4d x 20-1/2h"/>
    <n v="459.95"/>
    <n v="5"/>
    <n v="0"/>
    <n v="18.397999999999968"/>
    <x v="3"/>
    <x v="0"/>
  </r>
  <r>
    <n v="665"/>
    <s v="CA-2018-143308"/>
    <x v="254"/>
    <x v="271"/>
    <s v="Same Day"/>
    <s v="RC-19825"/>
    <s v="Roy Collins"/>
    <x v="0"/>
    <x v="0"/>
    <s v="Louisville"/>
    <x v="0"/>
    <n v="40214"/>
    <x v="0"/>
    <s v="OFF-FA-10000621"/>
    <x v="1"/>
    <x v="13"/>
    <s v="OIC Colored Binder Clips, Assorted Sizes"/>
    <n v="10.74"/>
    <n v="3"/>
    <n v="0"/>
    <n v="5.2625999999999999"/>
    <x v="0"/>
    <x v="0"/>
  </r>
  <r>
    <n v="666"/>
    <s v="CA-2019-132682"/>
    <x v="110"/>
    <x v="272"/>
    <s v="Second Class"/>
    <s v="TH-21235"/>
    <s v="Tiffany House"/>
    <x v="1"/>
    <x v="0"/>
    <s v="Dallas"/>
    <x v="5"/>
    <n v="75081"/>
    <x v="2"/>
    <s v="OFF-SU-10004231"/>
    <x v="1"/>
    <x v="14"/>
    <s v="Acme Tagit Stainless Steel Antibacterial Scissors"/>
    <n v="23.76"/>
    <n v="3"/>
    <n v="0.2"/>
    <n v="2.0789999999999997"/>
    <x v="2"/>
    <x v="0"/>
  </r>
  <r>
    <n v="667"/>
    <s v="CA-2019-132682"/>
    <x v="110"/>
    <x v="272"/>
    <s v="Second Class"/>
    <s v="TH-21235"/>
    <s v="Tiffany House"/>
    <x v="1"/>
    <x v="0"/>
    <s v="Dallas"/>
    <x v="5"/>
    <n v="75081"/>
    <x v="2"/>
    <s v="OFF-PA-10000474"/>
    <x v="1"/>
    <x v="10"/>
    <s v="Easy-staple paper"/>
    <n v="85.055999999999997"/>
    <n v="3"/>
    <n v="0.2"/>
    <n v="28.706399999999991"/>
    <x v="2"/>
    <x v="0"/>
  </r>
  <r>
    <n v="668"/>
    <s v="CA-2019-132682"/>
    <x v="110"/>
    <x v="272"/>
    <s v="Second Class"/>
    <s v="TH-21235"/>
    <s v="Tiffany House"/>
    <x v="1"/>
    <x v="0"/>
    <s v="Dallas"/>
    <x v="5"/>
    <n v="75081"/>
    <x v="2"/>
    <s v="TEC-PH-10004042"/>
    <x v="2"/>
    <x v="7"/>
    <s v="ClearOne Communications CHAT 70 OC Speaker Phone"/>
    <n v="381.57600000000002"/>
    <n v="3"/>
    <n v="0.2"/>
    <n v="28.618200000000002"/>
    <x v="2"/>
    <x v="0"/>
  </r>
  <r>
    <n v="669"/>
    <s v="CA-2016-156314"/>
    <x v="163"/>
    <x v="166"/>
    <s v="First Class"/>
    <s v="RP-19390"/>
    <s v="Resi Pölking"/>
    <x v="0"/>
    <x v="0"/>
    <s v="Cleveland"/>
    <x v="24"/>
    <n v="44105"/>
    <x v="3"/>
    <s v="FUR-FU-10003096"/>
    <x v="0"/>
    <x v="5"/>
    <s v="Master Giant Foot Doorstop, Safety Yellow"/>
    <n v="30.36"/>
    <n v="5"/>
    <n v="0.2"/>
    <n v="8.7285000000000004"/>
    <x v="3"/>
    <x v="0"/>
  </r>
  <r>
    <n v="670"/>
    <s v="US-2019-106663"/>
    <x v="255"/>
    <x v="198"/>
    <s v="Standard Class"/>
    <s v="MO-17800"/>
    <s v="Meg O'Connel"/>
    <x v="2"/>
    <x v="0"/>
    <s v="Chicago"/>
    <x v="10"/>
    <n v="60653"/>
    <x v="2"/>
    <s v="FUR-FU-10002759"/>
    <x v="0"/>
    <x v="5"/>
    <s v="12-1/2 Diameter Round Wall Clock"/>
    <n v="23.976000000000003"/>
    <n v="3"/>
    <n v="0.6"/>
    <n v="-14.385599999999997"/>
    <x v="2"/>
    <x v="0"/>
  </r>
  <r>
    <n v="671"/>
    <s v="US-2019-106663"/>
    <x v="255"/>
    <x v="198"/>
    <s v="Standard Class"/>
    <s v="MO-17800"/>
    <s v="Meg O'Connel"/>
    <x v="2"/>
    <x v="0"/>
    <s v="Chicago"/>
    <x v="10"/>
    <n v="60653"/>
    <x v="2"/>
    <s v="FUR-TA-10000688"/>
    <x v="0"/>
    <x v="3"/>
    <s v="Chromcraft Bull-Nose Wood Round Conference Table Top, Wood Base"/>
    <n v="108.925"/>
    <n v="1"/>
    <n v="0.5"/>
    <n v="-71.890500000000017"/>
    <x v="2"/>
    <x v="0"/>
  </r>
  <r>
    <n v="672"/>
    <s v="US-2019-106663"/>
    <x v="255"/>
    <x v="198"/>
    <s v="Standard Class"/>
    <s v="MO-17800"/>
    <s v="Meg O'Connel"/>
    <x v="2"/>
    <x v="0"/>
    <s v="Chicago"/>
    <x v="10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59999999999998"/>
    <x v="2"/>
    <x v="0"/>
  </r>
  <r>
    <n v="673"/>
    <s v="CA-2019-111178"/>
    <x v="140"/>
    <x v="273"/>
    <s v="Standard Class"/>
    <s v="TD-20995"/>
    <s v="Tamara Dahlen"/>
    <x v="0"/>
    <x v="0"/>
    <s v="Quincy"/>
    <x v="10"/>
    <n v="62301"/>
    <x v="2"/>
    <s v="OFF-AR-10001954"/>
    <x v="1"/>
    <x v="6"/>
    <s v="Newell 331"/>
    <n v="19.559999999999999"/>
    <n v="5"/>
    <n v="0.2"/>
    <n v="1.7115"/>
    <x v="2"/>
    <x v="0"/>
  </r>
  <r>
    <n v="674"/>
    <s v="CA-2019-130351"/>
    <x v="256"/>
    <x v="274"/>
    <s v="First Class"/>
    <s v="RB-19570"/>
    <s v="Rob Beeghly"/>
    <x v="0"/>
    <x v="0"/>
    <s v="Columbus"/>
    <x v="14"/>
    <n v="47201"/>
    <x v="2"/>
    <s v="OFF-AP-10004532"/>
    <x v="1"/>
    <x v="9"/>
    <s v="Kensington 6 Outlet Guardian Standard Surge Protector"/>
    <n v="61.44"/>
    <n v="3"/>
    <n v="0"/>
    <n v="16.588799999999999"/>
    <x v="2"/>
    <x v="0"/>
  </r>
  <r>
    <n v="675"/>
    <s v="CA-2019-130351"/>
    <x v="256"/>
    <x v="274"/>
    <s v="First Class"/>
    <s v="RB-19570"/>
    <s v="Rob Beeghly"/>
    <x v="0"/>
    <x v="0"/>
    <s v="Columbus"/>
    <x v="14"/>
    <n v="47201"/>
    <x v="2"/>
    <s v="OFF-PA-10002137"/>
    <x v="1"/>
    <x v="10"/>
    <s v="Southworth 100% Résumé Paper, 24lb."/>
    <n v="38.9"/>
    <n v="5"/>
    <n v="0"/>
    <n v="17.504999999999995"/>
    <x v="2"/>
    <x v="0"/>
  </r>
  <r>
    <n v="676"/>
    <s v="CA-2019-130351"/>
    <x v="256"/>
    <x v="274"/>
    <s v="First Class"/>
    <s v="RB-19570"/>
    <s v="Rob Beeghly"/>
    <x v="0"/>
    <x v="0"/>
    <s v="Columbus"/>
    <x v="14"/>
    <n v="47201"/>
    <x v="2"/>
    <s v="TEC-AC-10003832"/>
    <x v="2"/>
    <x v="11"/>
    <s v="Imation 16GB Mini TravelDrive USB 2.0 Flash Drive"/>
    <n v="99.390000000000015"/>
    <n v="3"/>
    <n v="0"/>
    <n v="40.749900000000004"/>
    <x v="2"/>
    <x v="0"/>
  </r>
  <r>
    <n v="677"/>
    <s v="US-2019-119438"/>
    <x v="257"/>
    <x v="275"/>
    <s v="Standard Class"/>
    <s v="CD-11980"/>
    <s v="Carol Darley"/>
    <x v="0"/>
    <x v="0"/>
    <s v="Tyler"/>
    <x v="5"/>
    <n v="75701"/>
    <x v="2"/>
    <s v="OFF-AP-10000804"/>
    <x v="1"/>
    <x v="9"/>
    <s v="Hoover Portapower Portable Vacuum"/>
    <n v="2.6879999999999997"/>
    <n v="3"/>
    <n v="0.8"/>
    <n v="-7.3920000000000021"/>
    <x v="2"/>
    <x v="0"/>
  </r>
  <r>
    <n v="678"/>
    <s v="US-2019-119438"/>
    <x v="257"/>
    <x v="275"/>
    <s v="Standard Class"/>
    <s v="CD-11980"/>
    <s v="Carol Darley"/>
    <x v="0"/>
    <x v="0"/>
    <s v="Tyler"/>
    <x v="5"/>
    <n v="75701"/>
    <x v="2"/>
    <s v="TEC-AC-10003614"/>
    <x v="2"/>
    <x v="11"/>
    <s v="Verbatim 25 GB 6x Blu-ray Single Layer Recordable Disc, 10/Pack"/>
    <n v="27.816000000000003"/>
    <n v="3"/>
    <n v="0.2"/>
    <n v="4.5200999999999958"/>
    <x v="2"/>
    <x v="0"/>
  </r>
  <r>
    <n v="679"/>
    <s v="US-2019-119438"/>
    <x v="257"/>
    <x v="275"/>
    <s v="Standard Class"/>
    <s v="CD-11980"/>
    <s v="Carol Darley"/>
    <x v="0"/>
    <x v="0"/>
    <s v="Tyler"/>
    <x v="5"/>
    <n v="75701"/>
    <x v="2"/>
    <s v="FUR-FU-10003553"/>
    <x v="0"/>
    <x v="5"/>
    <s v="Howard Miller 13-1/2&quot; Diameter Rosebrook Wall Clock"/>
    <n v="82.524000000000001"/>
    <n v="3"/>
    <n v="0.6"/>
    <n v="-41.261999999999972"/>
    <x v="2"/>
    <x v="0"/>
  </r>
  <r>
    <n v="680"/>
    <s v="US-2019-119438"/>
    <x v="257"/>
    <x v="275"/>
    <s v="Standard Class"/>
    <s v="CD-11980"/>
    <s v="Carol Darley"/>
    <x v="0"/>
    <x v="0"/>
    <s v="Tyler"/>
    <x v="5"/>
    <n v="75701"/>
    <x v="2"/>
    <s v="OFF-BI-10004632"/>
    <x v="1"/>
    <x v="8"/>
    <s v="Ibico Hi-Tech Manual Binding System"/>
    <n v="182.99399999999997"/>
    <n v="3"/>
    <n v="0.8"/>
    <n v="-320.23950000000013"/>
    <x v="2"/>
    <x v="0"/>
  </r>
  <r>
    <n v="681"/>
    <s v="CA-2018-164511"/>
    <x v="258"/>
    <x v="71"/>
    <s v="Standard Class"/>
    <s v="DJ-13630"/>
    <s v="Doug Jacobs"/>
    <x v="0"/>
    <x v="0"/>
    <s v="New York City"/>
    <x v="15"/>
    <n v="10024"/>
    <x v="3"/>
    <s v="OFF-BI-10003305"/>
    <x v="1"/>
    <x v="8"/>
    <s v="Avery Hanging File Binders"/>
    <n v="14.352000000000002"/>
    <n v="3"/>
    <n v="0.2"/>
    <n v="4.6643999999999988"/>
    <x v="3"/>
    <x v="0"/>
  </r>
  <r>
    <n v="682"/>
    <s v="CA-2018-164511"/>
    <x v="258"/>
    <x v="71"/>
    <s v="Standard Class"/>
    <s v="DJ-13630"/>
    <s v="Doug Jacobs"/>
    <x v="0"/>
    <x v="0"/>
    <s v="New York City"/>
    <x v="15"/>
    <n v="10024"/>
    <x v="3"/>
    <s v="OFF-ST-10002583"/>
    <x v="1"/>
    <x v="4"/>
    <s v="Fellowes Neat Ideas Storage Cubes"/>
    <n v="64.959999999999994"/>
    <n v="2"/>
    <n v="0"/>
    <n v="2.598399999999998"/>
    <x v="3"/>
    <x v="0"/>
  </r>
  <r>
    <n v="683"/>
    <s v="CA-2018-164511"/>
    <x v="258"/>
    <x v="71"/>
    <s v="Standard Class"/>
    <s v="DJ-13630"/>
    <s v="Doug Jacobs"/>
    <x v="0"/>
    <x v="0"/>
    <s v="New York City"/>
    <x v="15"/>
    <n v="10024"/>
    <x v="3"/>
    <s v="OFF-ST-10004507"/>
    <x v="1"/>
    <x v="4"/>
    <s v="Advantus Rolling Storage Box"/>
    <n v="68.599999999999994"/>
    <n v="4"/>
    <n v="0"/>
    <n v="18.521999999999998"/>
    <x v="3"/>
    <x v="0"/>
  </r>
  <r>
    <n v="684"/>
    <s v="US-2019-168116"/>
    <x v="259"/>
    <x v="276"/>
    <s v="Same Day"/>
    <s v="GT-14635"/>
    <s v="Grant Thornton"/>
    <x v="1"/>
    <x v="0"/>
    <s v="Burlington"/>
    <x v="3"/>
    <n v="27217"/>
    <x v="0"/>
    <s v="TEC-MA-10004125"/>
    <x v="2"/>
    <x v="15"/>
    <s v="Cubify CubeX 3D Printer Triple Head Print"/>
    <n v="7999.98"/>
    <n v="4"/>
    <n v="0.5"/>
    <n v="-3839.9903999999988"/>
    <x v="0"/>
    <x v="0"/>
  </r>
  <r>
    <n v="685"/>
    <s v="US-2019-168116"/>
    <x v="259"/>
    <x v="276"/>
    <s v="Same Day"/>
    <s v="GT-14635"/>
    <s v="Grant Thornton"/>
    <x v="1"/>
    <x v="0"/>
    <s v="Burlington"/>
    <x v="3"/>
    <n v="27217"/>
    <x v="0"/>
    <s v="OFF-AP-10002457"/>
    <x v="1"/>
    <x v="9"/>
    <s v="Eureka The Boss Plus 12-Amp Hard Box Upright Vacuum, Red"/>
    <n v="167.44000000000003"/>
    <n v="2"/>
    <n v="0.2"/>
    <n v="14.650999999999989"/>
    <x v="0"/>
    <x v="0"/>
  </r>
  <r>
    <n v="686"/>
    <s v="CA-2016-157784"/>
    <x v="260"/>
    <x v="277"/>
    <s v="First Class"/>
    <s v="MC-17845"/>
    <s v="Michael Chen"/>
    <x v="0"/>
    <x v="0"/>
    <s v="Jackson"/>
    <x v="35"/>
    <n v="39212"/>
    <x v="0"/>
    <s v="TEC-AC-10003911"/>
    <x v="2"/>
    <x v="11"/>
    <s v="NETGEAR AC1750 Dual Band Gigabit Smart WiFi Router"/>
    <n v="479.97"/>
    <n v="3"/>
    <n v="0"/>
    <n v="163.18979999999999"/>
    <x v="0"/>
    <x v="0"/>
  </r>
  <r>
    <n v="687"/>
    <s v="CA-2016-157784"/>
    <x v="260"/>
    <x v="277"/>
    <s v="First Class"/>
    <s v="MC-17845"/>
    <s v="Michael Chen"/>
    <x v="0"/>
    <x v="0"/>
    <s v="Jackson"/>
    <x v="35"/>
    <n v="39212"/>
    <x v="0"/>
    <s v="OFF-LA-10001934"/>
    <x v="1"/>
    <x v="2"/>
    <s v="Avery 516"/>
    <n v="14.62"/>
    <n v="2"/>
    <n v="0"/>
    <n v="6.8713999999999995"/>
    <x v="0"/>
    <x v="0"/>
  </r>
  <r>
    <n v="688"/>
    <s v="CA-2016-157784"/>
    <x v="260"/>
    <x v="277"/>
    <s v="First Class"/>
    <s v="MC-17845"/>
    <s v="Michael Chen"/>
    <x v="0"/>
    <x v="0"/>
    <s v="Jackson"/>
    <x v="35"/>
    <n v="39212"/>
    <x v="0"/>
    <s v="OFF-PA-10000304"/>
    <x v="1"/>
    <x v="10"/>
    <s v="Xerox 1995"/>
    <n v="19.440000000000001"/>
    <n v="3"/>
    <n v="0"/>
    <n v="9.3312000000000008"/>
    <x v="0"/>
    <x v="0"/>
  </r>
  <r>
    <n v="689"/>
    <s v="CA-2019-161480"/>
    <x v="53"/>
    <x v="168"/>
    <s v="Standard Class"/>
    <s v="RA-19285"/>
    <s v="Ralph Arnett"/>
    <x v="0"/>
    <x v="0"/>
    <s v="New York City"/>
    <x v="15"/>
    <n v="10035"/>
    <x v="3"/>
    <s v="FUR-BO-10004015"/>
    <x v="0"/>
    <x v="0"/>
    <s v="Bush Andora Bookcase, Maple/Graphite Gray Finish"/>
    <n v="191.98400000000001"/>
    <n v="2"/>
    <n v="0.2"/>
    <n v="4.7995999999999768"/>
    <x v="3"/>
    <x v="0"/>
  </r>
  <r>
    <n v="690"/>
    <s v="US-2016-117135"/>
    <x v="261"/>
    <x v="278"/>
    <s v="Second Class"/>
    <s v="NP-18325"/>
    <s v="Naresj Patel"/>
    <x v="0"/>
    <x v="0"/>
    <s v="Waynesboro"/>
    <x v="17"/>
    <n v="22980"/>
    <x v="0"/>
    <s v="FUR-FU-10004071"/>
    <x v="0"/>
    <x v="5"/>
    <s v="Luxo Professional Magnifying Clamp-On Fluorescent Lamps"/>
    <n v="104.01"/>
    <n v="1"/>
    <n v="0"/>
    <n v="14.561400000000006"/>
    <x v="0"/>
    <x v="0"/>
  </r>
  <r>
    <n v="691"/>
    <s v="US-2016-117135"/>
    <x v="261"/>
    <x v="278"/>
    <s v="Second Class"/>
    <s v="NP-18325"/>
    <s v="Naresj Patel"/>
    <x v="0"/>
    <x v="0"/>
    <s v="Waynesboro"/>
    <x v="17"/>
    <n v="22980"/>
    <x v="0"/>
    <s v="TEC-PH-10002033"/>
    <x v="2"/>
    <x v="7"/>
    <s v="Konftel 250 Conference phone - Charcoal black"/>
    <n v="284.82"/>
    <n v="1"/>
    <n v="0"/>
    <n v="74.053200000000004"/>
    <x v="0"/>
    <x v="0"/>
  </r>
  <r>
    <n v="692"/>
    <s v="US-2016-117135"/>
    <x v="261"/>
    <x v="278"/>
    <s v="Second Class"/>
    <s v="NP-18325"/>
    <s v="Naresj Patel"/>
    <x v="0"/>
    <x v="0"/>
    <s v="Waynesboro"/>
    <x v="17"/>
    <n v="22980"/>
    <x v="0"/>
    <s v="OFF-ST-10002444"/>
    <x v="1"/>
    <x v="4"/>
    <s v="Recycled Eldon Regeneration Jumbo File"/>
    <n v="36.839999999999996"/>
    <n v="3"/>
    <n v="0"/>
    <n v="10.315199999999999"/>
    <x v="0"/>
    <x v="0"/>
  </r>
  <r>
    <n v="693"/>
    <s v="CA-2017-131534"/>
    <x v="262"/>
    <x v="279"/>
    <s v="Standard Class"/>
    <s v="AB-10165"/>
    <s v="Alan Barnes"/>
    <x v="0"/>
    <x v="0"/>
    <s v="Los Angeles"/>
    <x v="1"/>
    <n v="90036"/>
    <x v="1"/>
    <s v="TEC-AC-10002253"/>
    <x v="2"/>
    <x v="11"/>
    <s v="Imation Bio 8GB USB Flash Drive Imation Corp"/>
    <n v="166.24"/>
    <n v="1"/>
    <n v="0"/>
    <n v="24.936000000000007"/>
    <x v="1"/>
    <x v="0"/>
  </r>
  <r>
    <n v="694"/>
    <s v="CA-2017-131534"/>
    <x v="262"/>
    <x v="279"/>
    <s v="Standard Class"/>
    <s v="AB-10165"/>
    <s v="Alan Barnes"/>
    <x v="0"/>
    <x v="0"/>
    <s v="Los Angeles"/>
    <x v="1"/>
    <n v="90036"/>
    <x v="1"/>
    <s v="OFF-PA-10000743"/>
    <x v="1"/>
    <x v="10"/>
    <s v="Xerox 1977"/>
    <n v="33.4"/>
    <n v="5"/>
    <n v="0"/>
    <n v="16.032"/>
    <x v="1"/>
    <x v="0"/>
  </r>
  <r>
    <n v="695"/>
    <s v="CA-2017-119291"/>
    <x v="263"/>
    <x v="280"/>
    <s v="First Class"/>
    <s v="JO-15550"/>
    <s v="Jesus Ocampo"/>
    <x v="2"/>
    <x v="0"/>
    <s v="Chester"/>
    <x v="9"/>
    <n v="19013"/>
    <x v="3"/>
    <s v="OFF-AR-10003373"/>
    <x v="1"/>
    <x v="6"/>
    <s v="Boston School Pro Electric Pencil Sharpener, 1670"/>
    <n v="198.27200000000002"/>
    <n v="8"/>
    <n v="0.2"/>
    <n v="17.34879999999999"/>
    <x v="3"/>
    <x v="0"/>
  </r>
  <r>
    <n v="696"/>
    <s v="CA-2017-119291"/>
    <x v="263"/>
    <x v="280"/>
    <s v="First Class"/>
    <s v="JO-15550"/>
    <s v="Jesus Ocampo"/>
    <x v="2"/>
    <x v="0"/>
    <s v="Chester"/>
    <x v="9"/>
    <n v="19013"/>
    <x v="3"/>
    <s v="OFF-LA-10002312"/>
    <x v="1"/>
    <x v="2"/>
    <s v="Avery 490"/>
    <n v="47.360000000000007"/>
    <n v="4"/>
    <n v="0.2"/>
    <n v="17.759999999999998"/>
    <x v="3"/>
    <x v="0"/>
  </r>
  <r>
    <n v="697"/>
    <s v="CA-2017-119291"/>
    <x v="263"/>
    <x v="280"/>
    <s v="First Class"/>
    <s v="JO-15550"/>
    <s v="Jesus Ocampo"/>
    <x v="2"/>
    <x v="0"/>
    <s v="Chester"/>
    <x v="9"/>
    <n v="19013"/>
    <x v="3"/>
    <s v="OFF-EN-10000927"/>
    <x v="1"/>
    <x v="12"/>
    <s v="Jet-Pak Recycled Peel 'N' Seal Padded Mailers"/>
    <n v="200.98400000000004"/>
    <n v="7"/>
    <n v="0.2"/>
    <n v="62.807499999999976"/>
    <x v="3"/>
    <x v="0"/>
  </r>
  <r>
    <n v="698"/>
    <s v="CA-2017-119291"/>
    <x v="263"/>
    <x v="280"/>
    <s v="First Class"/>
    <s v="JO-15550"/>
    <s v="Jesus Ocampo"/>
    <x v="2"/>
    <x v="0"/>
    <s v="Chester"/>
    <x v="9"/>
    <n v="19013"/>
    <x v="3"/>
    <s v="OFF-LA-10003510"/>
    <x v="1"/>
    <x v="2"/>
    <s v="Avery 4027 File Folder Labels for Dot Matrix Printers, 5000 Labels per Box, White"/>
    <n v="97.696000000000012"/>
    <n v="4"/>
    <n v="0.2"/>
    <n v="31.751200000000001"/>
    <x v="3"/>
    <x v="0"/>
  </r>
  <r>
    <n v="699"/>
    <s v="CA-2017-119291"/>
    <x v="263"/>
    <x v="280"/>
    <s v="First Class"/>
    <s v="JO-15550"/>
    <s v="Jesus Ocampo"/>
    <x v="2"/>
    <x v="0"/>
    <s v="Chester"/>
    <x v="9"/>
    <n v="19013"/>
    <x v="3"/>
    <s v="OFF-AR-10001118"/>
    <x v="1"/>
    <x v="6"/>
    <s v="Binney &amp; Smith Crayola Metallic Crayons, 16-Color Pack"/>
    <n v="2.6960000000000002"/>
    <n v="1"/>
    <n v="0.2"/>
    <n v="0.8088000000000003"/>
    <x v="3"/>
    <x v="0"/>
  </r>
  <r>
    <n v="700"/>
    <s v="CA-2017-119291"/>
    <x v="263"/>
    <x v="280"/>
    <s v="First Class"/>
    <s v="JO-15550"/>
    <s v="Jesus Ocampo"/>
    <x v="2"/>
    <x v="0"/>
    <s v="Chester"/>
    <x v="9"/>
    <n v="19013"/>
    <x v="3"/>
    <s v="OFF-BI-10001575"/>
    <x v="1"/>
    <x v="8"/>
    <s v="GBC Linen Binding Covers"/>
    <n v="18.588000000000005"/>
    <n v="2"/>
    <n v="0.7"/>
    <n v="-13.6312"/>
    <x v="3"/>
    <x v="0"/>
  </r>
  <r>
    <n v="701"/>
    <s v="CA-2017-119291"/>
    <x v="263"/>
    <x v="280"/>
    <s v="First Class"/>
    <s v="JO-15550"/>
    <s v="Jesus Ocampo"/>
    <x v="2"/>
    <x v="0"/>
    <s v="Chester"/>
    <x v="9"/>
    <n v="19013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702"/>
    <s v="CA-2019-114552"/>
    <x v="264"/>
    <x v="221"/>
    <s v="Standard Class"/>
    <s v="Dl-13600"/>
    <s v="Dorris liebe"/>
    <x v="1"/>
    <x v="0"/>
    <s v="Cleveland"/>
    <x v="24"/>
    <n v="44105"/>
    <x v="3"/>
    <s v="FUR-FU-10002960"/>
    <x v="0"/>
    <x v="5"/>
    <s v="Eldon 200 Class Desk Accessories, Burgundy"/>
    <n v="15.072000000000003"/>
    <n v="3"/>
    <n v="0.2"/>
    <n v="4.1448"/>
    <x v="3"/>
    <x v="0"/>
  </r>
  <r>
    <n v="703"/>
    <s v="CA-2018-163755"/>
    <x v="254"/>
    <x v="281"/>
    <s v="Second Class"/>
    <s v="AS-10285"/>
    <s v="Alejandro Savely"/>
    <x v="1"/>
    <x v="0"/>
    <s v="Seattle"/>
    <x v="4"/>
    <n v="98103"/>
    <x v="1"/>
    <s v="FUR-FU-10003394"/>
    <x v="0"/>
    <x v="5"/>
    <s v="Tenex &quot;The Solids&quot; Textured Chair Mats"/>
    <n v="209.88"/>
    <n v="3"/>
    <n v="0"/>
    <n v="35.679599999999979"/>
    <x v="1"/>
    <x v="0"/>
  </r>
  <r>
    <n v="704"/>
    <s v="CA-2017-142027"/>
    <x v="265"/>
    <x v="282"/>
    <s v="Standard Class"/>
    <s v="JK-15370"/>
    <s v="Jay Kimmel"/>
    <x v="0"/>
    <x v="0"/>
    <s v="Long Beach"/>
    <x v="1"/>
    <n v="90805"/>
    <x v="1"/>
    <s v="FUR-TA-10002774"/>
    <x v="0"/>
    <x v="3"/>
    <s v="Laminate Occasional Tables"/>
    <n v="369.91200000000003"/>
    <n v="3"/>
    <n v="0.2"/>
    <n v="-13.871700000000047"/>
    <x v="1"/>
    <x v="0"/>
  </r>
  <r>
    <n v="705"/>
    <s v="CA-2016-138527"/>
    <x v="171"/>
    <x v="101"/>
    <s v="Standard Class"/>
    <s v="BN-11470"/>
    <s v="Brad Norvell"/>
    <x v="1"/>
    <x v="0"/>
    <s v="Cary"/>
    <x v="3"/>
    <n v="27511"/>
    <x v="0"/>
    <s v="OFF-PA-10001800"/>
    <x v="1"/>
    <x v="10"/>
    <s v="Xerox 220"/>
    <n v="10.368000000000002"/>
    <n v="2"/>
    <n v="0.2"/>
    <n v="3.6288"/>
    <x v="0"/>
    <x v="0"/>
  </r>
  <r>
    <n v="706"/>
    <s v="CA-2016-138527"/>
    <x v="171"/>
    <x v="101"/>
    <s v="Standard Class"/>
    <s v="BN-11470"/>
    <s v="Brad Norvell"/>
    <x v="1"/>
    <x v="0"/>
    <s v="Cary"/>
    <x v="3"/>
    <n v="27511"/>
    <x v="0"/>
    <s v="OFF-AP-10001469"/>
    <x v="1"/>
    <x v="9"/>
    <s v="Fellowes 8 Outlet Superior Workstation Surge Protector"/>
    <n v="166.84"/>
    <n v="5"/>
    <n v="0.2"/>
    <n v="18.769499999999987"/>
    <x v="0"/>
    <x v="0"/>
  </r>
  <r>
    <n v="707"/>
    <s v="CA-2016-138527"/>
    <x v="171"/>
    <x v="101"/>
    <s v="Standard Class"/>
    <s v="BN-11470"/>
    <s v="Brad Norvell"/>
    <x v="1"/>
    <x v="0"/>
    <s v="Cary"/>
    <x v="3"/>
    <n v="27511"/>
    <x v="0"/>
    <s v="TEC-AC-10002399"/>
    <x v="2"/>
    <x v="11"/>
    <s v="SanDisk Cruzer 32 GB USB Flash Drive"/>
    <n v="15.216000000000001"/>
    <n v="1"/>
    <n v="0.2"/>
    <n v="2.2823999999999991"/>
    <x v="0"/>
    <x v="0"/>
  </r>
  <r>
    <n v="708"/>
    <s v="CA-2016-112158"/>
    <x v="266"/>
    <x v="283"/>
    <s v="First Class"/>
    <s v="DP-13165"/>
    <s v="David Philippe"/>
    <x v="0"/>
    <x v="0"/>
    <s v="New York City"/>
    <x v="15"/>
    <n v="10035"/>
    <x v="3"/>
    <s v="TEC-AC-10003628"/>
    <x v="2"/>
    <x v="11"/>
    <s v="Logitech 910-002974 M325 Wireless Mouse for Web Scrolling"/>
    <n v="119.96"/>
    <n v="4"/>
    <n v="0"/>
    <n v="52.78240000000001"/>
    <x v="3"/>
    <x v="0"/>
  </r>
  <r>
    <n v="709"/>
    <s v="CA-2016-112158"/>
    <x v="266"/>
    <x v="283"/>
    <s v="First Class"/>
    <s v="DP-13165"/>
    <s v="David Philippe"/>
    <x v="0"/>
    <x v="0"/>
    <s v="New York City"/>
    <x v="15"/>
    <n v="10035"/>
    <x v="3"/>
    <s v="FUR-BO-10003272"/>
    <x v="0"/>
    <x v="0"/>
    <s v="O'Sullivan Living Dimensions 5-Shelf Bookcases"/>
    <n v="883.92"/>
    <n v="5"/>
    <n v="0.2"/>
    <n v="-110.49000000000007"/>
    <x v="3"/>
    <x v="0"/>
  </r>
  <r>
    <n v="710"/>
    <s v="CA-2016-112158"/>
    <x v="266"/>
    <x v="283"/>
    <s v="First Class"/>
    <s v="DP-13165"/>
    <s v="David Philippe"/>
    <x v="0"/>
    <x v="0"/>
    <s v="New York City"/>
    <x v="15"/>
    <n v="10035"/>
    <x v="3"/>
    <s v="OFF-BI-10000050"/>
    <x v="1"/>
    <x v="8"/>
    <s v="Angle-D Binders with Locking Rings, Label Holders"/>
    <n v="46.72"/>
    <n v="8"/>
    <n v="0.2"/>
    <n v="15.767999999999997"/>
    <x v="3"/>
    <x v="0"/>
  </r>
  <r>
    <n v="711"/>
    <s v="CA-2016-113887"/>
    <x v="267"/>
    <x v="284"/>
    <s v="First Class"/>
    <s v="TH-21550"/>
    <s v="Tracy Hopkins"/>
    <x v="2"/>
    <x v="0"/>
    <s v="New York City"/>
    <x v="15"/>
    <n v="10035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712"/>
    <s v="CA-2019-146136"/>
    <x v="213"/>
    <x v="285"/>
    <s v="Standard Class"/>
    <s v="AP-10915"/>
    <s v="Arthur Prichep"/>
    <x v="0"/>
    <x v="0"/>
    <s v="Palm Coast"/>
    <x v="2"/>
    <n v="32137"/>
    <x v="0"/>
    <s v="OFF-EN-10001219"/>
    <x v="1"/>
    <x v="12"/>
    <s v="#10- 4 1/8&quot; x 9 1/2&quot; Security-Tint Envelopes"/>
    <n v="24.448"/>
    <n v="4"/>
    <n v="0.2"/>
    <n v="8.8623999999999992"/>
    <x v="0"/>
    <x v="0"/>
  </r>
  <r>
    <n v="713"/>
    <s v="US-2019-100048"/>
    <x v="240"/>
    <x v="286"/>
    <s v="Standard Class"/>
    <s v="RS-19765"/>
    <s v="Roland Schwarz"/>
    <x v="1"/>
    <x v="0"/>
    <s v="Mount Vernon"/>
    <x v="15"/>
    <n v="10550"/>
    <x v="3"/>
    <s v="OFF-AP-10001154"/>
    <x v="1"/>
    <x v="9"/>
    <s v="Bionaire Personal Warm Mist Humidifier/Vaporizer"/>
    <n v="281.34000000000003"/>
    <n v="6"/>
    <n v="0"/>
    <n v="109.72260000000001"/>
    <x v="3"/>
    <x v="0"/>
  </r>
  <r>
    <n v="714"/>
    <s v="US-2019-100048"/>
    <x v="240"/>
    <x v="286"/>
    <s v="Standard Class"/>
    <s v="RS-19765"/>
    <s v="Roland Schwarz"/>
    <x v="1"/>
    <x v="0"/>
    <s v="Mount Vernon"/>
    <x v="15"/>
    <n v="10550"/>
    <x v="3"/>
    <s v="TEC-PH-10003012"/>
    <x v="2"/>
    <x v="7"/>
    <s v="Nortel Meridian M3904 Professional Digital phone"/>
    <n v="307.98"/>
    <n v="2"/>
    <n v="0"/>
    <n v="89.314199999999971"/>
    <x v="3"/>
    <x v="0"/>
  </r>
  <r>
    <n v="715"/>
    <s v="US-2019-100048"/>
    <x v="240"/>
    <x v="286"/>
    <s v="Standard Class"/>
    <s v="RS-19765"/>
    <s v="Roland Schwarz"/>
    <x v="1"/>
    <x v="0"/>
    <s v="Mount Vernon"/>
    <x v="15"/>
    <n v="10550"/>
    <x v="3"/>
    <s v="TEC-AC-10001606"/>
    <x v="2"/>
    <x v="11"/>
    <s v="Logitech Wireless Performance Mouse MX for PC and Mac"/>
    <n v="299.96999999999997"/>
    <n v="3"/>
    <n v="0"/>
    <n v="113.98860000000001"/>
    <x v="3"/>
    <x v="0"/>
  </r>
  <r>
    <n v="716"/>
    <s v="CA-2016-153150"/>
    <x v="268"/>
    <x v="287"/>
    <s v="Second Class"/>
    <s v="Dl-13600"/>
    <s v="Dorris liebe"/>
    <x v="1"/>
    <x v="0"/>
    <s v="Seattle"/>
    <x v="4"/>
    <n v="98105"/>
    <x v="1"/>
    <s v="OFF-BI-10003355"/>
    <x v="1"/>
    <x v="8"/>
    <s v="Cardinal Holdit Business Card Pockets"/>
    <n v="19.920000000000002"/>
    <n v="5"/>
    <n v="0.2"/>
    <n v="6.9719999999999995"/>
    <x v="1"/>
    <x v="1"/>
  </r>
  <r>
    <n v="717"/>
    <s v="CA-2016-130092"/>
    <x v="269"/>
    <x v="288"/>
    <s v="First Class"/>
    <s v="SV-20365"/>
    <s v="Seth Vernon"/>
    <x v="0"/>
    <x v="0"/>
    <s v="Dover"/>
    <x v="13"/>
    <n v="19901"/>
    <x v="3"/>
    <s v="FUR-FU-10000010"/>
    <x v="0"/>
    <x v="5"/>
    <s v="DAX Value U-Channel Document Frames, Easel Back"/>
    <n v="9.94"/>
    <n v="2"/>
    <n v="0"/>
    <n v="3.0813999999999995"/>
    <x v="3"/>
    <x v="0"/>
  </r>
  <r>
    <n v="718"/>
    <s v="CA-2019-108910"/>
    <x v="241"/>
    <x v="289"/>
    <s v="Standard Class"/>
    <s v="KC-16540"/>
    <s v="Kelly Collister"/>
    <x v="0"/>
    <x v="0"/>
    <s v="Newark"/>
    <x v="24"/>
    <n v="43055"/>
    <x v="3"/>
    <s v="FUR-FU-10002253"/>
    <x v="0"/>
    <x v="5"/>
    <s v="Howard Miller 13&quot; Diameter Pewter Finish Round Wall Clock"/>
    <n v="103.05599999999998"/>
    <n v="3"/>
    <n v="0.2"/>
    <n v="24.475800000000007"/>
    <x v="3"/>
    <x v="0"/>
  </r>
  <r>
    <n v="719"/>
    <s v="CA-2016-104472"/>
    <x v="270"/>
    <x v="290"/>
    <s v="Standard Class"/>
    <s v="CK-12325"/>
    <s v="Christine Kargatis"/>
    <x v="2"/>
    <x v="0"/>
    <s v="Orem"/>
    <x v="7"/>
    <n v="84057"/>
    <x v="1"/>
    <s v="OFF-BI-10001658"/>
    <x v="1"/>
    <x v="8"/>
    <s v="GBC Standard Therm-A-Bind Covers"/>
    <n v="59.808000000000007"/>
    <n v="3"/>
    <n v="0.2"/>
    <n v="19.4376"/>
    <x v="1"/>
    <x v="0"/>
  </r>
  <r>
    <n v="720"/>
    <s v="CA-2016-104472"/>
    <x v="270"/>
    <x v="290"/>
    <s v="Standard Class"/>
    <s v="CK-12325"/>
    <s v="Christine Kargatis"/>
    <x v="2"/>
    <x v="0"/>
    <s v="Orem"/>
    <x v="7"/>
    <n v="84057"/>
    <x v="1"/>
    <s v="FUR-FU-10000246"/>
    <x v="0"/>
    <x v="5"/>
    <s v="Aluminum Document Frame"/>
    <n v="73.320000000000007"/>
    <n v="6"/>
    <n v="0"/>
    <n v="21.995999999999992"/>
    <x v="1"/>
    <x v="0"/>
  </r>
  <r>
    <n v="721"/>
    <s v="CA-2018-112942"/>
    <x v="271"/>
    <x v="291"/>
    <s v="Standard Class"/>
    <s v="RD-19810"/>
    <s v="Ross DeVincentis"/>
    <x v="2"/>
    <x v="0"/>
    <s v="Los Angeles"/>
    <x v="1"/>
    <n v="90045"/>
    <x v="1"/>
    <s v="OFF-PA-10004092"/>
    <x v="1"/>
    <x v="10"/>
    <s v="Tops Green Bar Computer Printout Paper"/>
    <n v="146.82"/>
    <n v="3"/>
    <n v="0"/>
    <n v="73.41"/>
    <x v="1"/>
    <x v="0"/>
  </r>
  <r>
    <n v="722"/>
    <s v="CA-2018-142335"/>
    <x v="272"/>
    <x v="292"/>
    <s v="Standard Class"/>
    <s v="MP-17965"/>
    <s v="Michael Paige"/>
    <x v="1"/>
    <x v="0"/>
    <s v="Detroit"/>
    <x v="12"/>
    <n v="48205"/>
    <x v="2"/>
    <s v="FUR-TA-10000198"/>
    <x v="0"/>
    <x v="3"/>
    <s v="Chromcraft Bull-Nose Wood Oval Conference Tables &amp; Bases"/>
    <n v="1652.94"/>
    <n v="3"/>
    <n v="0"/>
    <n v="231.41160000000002"/>
    <x v="2"/>
    <x v="0"/>
  </r>
  <r>
    <n v="723"/>
    <s v="CA-2018-142335"/>
    <x v="272"/>
    <x v="292"/>
    <s v="Standard Class"/>
    <s v="MP-17965"/>
    <s v="Michael Paige"/>
    <x v="1"/>
    <x v="0"/>
    <s v="Detroit"/>
    <x v="12"/>
    <n v="48205"/>
    <x v="2"/>
    <s v="OFF-ST-10000036"/>
    <x v="1"/>
    <x v="4"/>
    <s v="Recycled Data-Pak for Archival Bound Computer Printouts, 12-1/2 x 12-1/2 x 16"/>
    <n v="296.37"/>
    <n v="3"/>
    <n v="0"/>
    <n v="80.019899999999993"/>
    <x v="2"/>
    <x v="0"/>
  </r>
  <r>
    <n v="724"/>
    <s v="CA-2016-117429"/>
    <x v="273"/>
    <x v="293"/>
    <s v="Standard Class"/>
    <s v="MR-17545"/>
    <s v="Mathew Reese"/>
    <x v="2"/>
    <x v="0"/>
    <s v="Philadelphia"/>
    <x v="9"/>
    <n v="19140"/>
    <x v="3"/>
    <s v="FUR-FU-10000222"/>
    <x v="0"/>
    <x v="5"/>
    <s v="Seth Thomas 16&quot; Steel Case Clock"/>
    <n v="129.91999999999999"/>
    <n v="5"/>
    <n v="0.2"/>
    <n v="21.112000000000002"/>
    <x v="3"/>
    <x v="0"/>
  </r>
  <r>
    <n v="725"/>
    <s v="CA-2018-114713"/>
    <x v="274"/>
    <x v="294"/>
    <s v="Standard Class"/>
    <s v="SC-20695"/>
    <s v="Steve Chapman"/>
    <x v="1"/>
    <x v="0"/>
    <s v="Hialeah"/>
    <x v="2"/>
    <n v="33012"/>
    <x v="0"/>
    <s v="OFF-SU-10004664"/>
    <x v="1"/>
    <x v="14"/>
    <s v="Acme Softgrip Scissors"/>
    <n v="45.584000000000003"/>
    <n v="7"/>
    <n v="0.2"/>
    <n v="5.1281999999999996"/>
    <x v="0"/>
    <x v="0"/>
  </r>
  <r>
    <n v="726"/>
    <s v="CA-2019-144113"/>
    <x v="118"/>
    <x v="295"/>
    <s v="Standard Class"/>
    <s v="JF-15355"/>
    <s v="Jay Fein"/>
    <x v="0"/>
    <x v="0"/>
    <s v="Austin"/>
    <x v="5"/>
    <n v="78745"/>
    <x v="2"/>
    <s v="OFF-EN-10001141"/>
    <x v="1"/>
    <x v="12"/>
    <s v="Manila Recycled Extra-Heavyweight Clasp Envelopes, 6&quot; x 9&quot;"/>
    <n v="17.568000000000001"/>
    <n v="2"/>
    <n v="0.2"/>
    <n v="6.3684000000000003"/>
    <x v="2"/>
    <x v="0"/>
  </r>
  <r>
    <n v="727"/>
    <s v="CA-2019-144113"/>
    <x v="118"/>
    <x v="295"/>
    <s v="Standard Class"/>
    <s v="JF-15355"/>
    <s v="Jay Fein"/>
    <x v="0"/>
    <x v="0"/>
    <s v="Austin"/>
    <x v="5"/>
    <n v="78745"/>
    <x v="2"/>
    <s v="TEC-PH-10002170"/>
    <x v="2"/>
    <x v="7"/>
    <s v="ClearSounds CSC500 Amplified Spirit Phone Corded phone"/>
    <n v="55.991999999999997"/>
    <n v="1"/>
    <n v="0.2"/>
    <n v="5.5992000000000015"/>
    <x v="2"/>
    <x v="0"/>
  </r>
  <r>
    <n v="728"/>
    <s v="US-2018-150861"/>
    <x v="275"/>
    <x v="296"/>
    <s v="First Class"/>
    <s v="EG-13900"/>
    <s v="Emily Grady"/>
    <x v="0"/>
    <x v="0"/>
    <s v="Oceanside"/>
    <x v="15"/>
    <n v="11572"/>
    <x v="3"/>
    <s v="OFF-PA-10001954"/>
    <x v="1"/>
    <x v="10"/>
    <s v="Xerox 1964"/>
    <n v="182.72"/>
    <n v="8"/>
    <n v="0"/>
    <n v="84.051199999999994"/>
    <x v="3"/>
    <x v="0"/>
  </r>
  <r>
    <n v="729"/>
    <s v="US-2018-150861"/>
    <x v="275"/>
    <x v="296"/>
    <s v="First Class"/>
    <s v="EG-13900"/>
    <s v="Emily Grady"/>
    <x v="0"/>
    <x v="0"/>
    <s v="Oceanside"/>
    <x v="15"/>
    <n v="11572"/>
    <x v="3"/>
    <s v="FUR-TA-10002228"/>
    <x v="0"/>
    <x v="3"/>
    <s v="Bevis Traditional Conference Table Top, Plinth Base"/>
    <n v="400.03199999999998"/>
    <n v="2"/>
    <n v="0.4"/>
    <n v="-153.34560000000005"/>
    <x v="3"/>
    <x v="0"/>
  </r>
  <r>
    <n v="730"/>
    <s v="US-2018-150861"/>
    <x v="275"/>
    <x v="296"/>
    <s v="First Class"/>
    <s v="EG-13900"/>
    <s v="Emily Grady"/>
    <x v="0"/>
    <x v="0"/>
    <s v="Oceanside"/>
    <x v="15"/>
    <n v="11572"/>
    <x v="3"/>
    <s v="OFF-ST-10004634"/>
    <x v="1"/>
    <x v="4"/>
    <s v="Personal Folder Holder, Ebony"/>
    <n v="33.630000000000003"/>
    <n v="3"/>
    <n v="0"/>
    <n v="10.088999999999999"/>
    <x v="3"/>
    <x v="0"/>
  </r>
  <r>
    <n v="731"/>
    <s v="US-2018-150861"/>
    <x v="275"/>
    <x v="296"/>
    <s v="First Class"/>
    <s v="EG-13900"/>
    <s v="Emily Grady"/>
    <x v="0"/>
    <x v="0"/>
    <s v="Oceanside"/>
    <x v="15"/>
    <n v="11572"/>
    <x v="3"/>
    <s v="FUR-CH-10002965"/>
    <x v="0"/>
    <x v="1"/>
    <s v="Global Leather Highback Executive Chair with Pneumatic Height Adjustment, Black"/>
    <n v="542.64599999999996"/>
    <n v="3"/>
    <n v="0.1"/>
    <n v="102.49980000000001"/>
    <x v="3"/>
    <x v="0"/>
  </r>
  <r>
    <n v="732"/>
    <s v="US-2018-150861"/>
    <x v="275"/>
    <x v="296"/>
    <s v="First Class"/>
    <s v="EG-13900"/>
    <s v="Emily Grady"/>
    <x v="0"/>
    <x v="0"/>
    <s v="Oceanside"/>
    <x v="15"/>
    <n v="11572"/>
    <x v="3"/>
    <s v="OFF-LA-10001317"/>
    <x v="1"/>
    <x v="2"/>
    <s v="Avery 520"/>
    <n v="6.3"/>
    <n v="2"/>
    <n v="0"/>
    <n v="3.024"/>
    <x v="3"/>
    <x v="0"/>
  </r>
  <r>
    <n v="733"/>
    <s v="CA-2019-131954"/>
    <x v="276"/>
    <x v="212"/>
    <s v="Standard Class"/>
    <s v="DS-13030"/>
    <s v="Darrin Sayre"/>
    <x v="2"/>
    <x v="0"/>
    <s v="Seattle"/>
    <x v="4"/>
    <n v="98115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734"/>
    <s v="CA-2019-131954"/>
    <x v="276"/>
    <x v="212"/>
    <s v="Standard Class"/>
    <s v="DS-13030"/>
    <s v="Darrin Sayre"/>
    <x v="2"/>
    <x v="0"/>
    <s v="Seattle"/>
    <x v="4"/>
    <n v="98115"/>
    <x v="1"/>
    <s v="TEC-AC-10003610"/>
    <x v="2"/>
    <x v="11"/>
    <s v="Logitech Illuminated - Keyboard"/>
    <n v="179.97"/>
    <n v="3"/>
    <n v="0"/>
    <n v="86.385600000000011"/>
    <x v="1"/>
    <x v="0"/>
  </r>
  <r>
    <n v="735"/>
    <s v="CA-2019-131954"/>
    <x v="276"/>
    <x v="212"/>
    <s v="Standard Class"/>
    <s v="DS-13030"/>
    <s v="Darrin Sayre"/>
    <x v="2"/>
    <x v="0"/>
    <s v="Seattle"/>
    <x v="4"/>
    <n v="98115"/>
    <x v="1"/>
    <s v="OFF-BI-10003982"/>
    <x v="1"/>
    <x v="8"/>
    <s v="Wilson Jones Century Plastic Molded Ring Binders"/>
    <n v="99.695999999999998"/>
    <n v="6"/>
    <n v="0.2"/>
    <n v="33.647399999999998"/>
    <x v="1"/>
    <x v="0"/>
  </r>
  <r>
    <n v="736"/>
    <s v="CA-2019-131954"/>
    <x v="276"/>
    <x v="212"/>
    <s v="Standard Class"/>
    <s v="DS-13030"/>
    <s v="Darrin Sayre"/>
    <x v="2"/>
    <x v="0"/>
    <s v="Seattle"/>
    <x v="4"/>
    <n v="98115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737"/>
    <s v="CA-2019-131954"/>
    <x v="276"/>
    <x v="212"/>
    <s v="Standard Class"/>
    <s v="DS-13030"/>
    <s v="Darrin Sayre"/>
    <x v="2"/>
    <x v="0"/>
    <s v="Seattle"/>
    <x v="4"/>
    <n v="98115"/>
    <x v="1"/>
    <s v="FUR-BO-10001619"/>
    <x v="0"/>
    <x v="0"/>
    <s v="O'Sullivan Cherrywood Estates Traditional Bookcase"/>
    <n v="84.98"/>
    <n v="1"/>
    <n v="0"/>
    <n v="18.695599999999999"/>
    <x v="1"/>
    <x v="0"/>
  </r>
  <r>
    <n v="738"/>
    <s v="CA-2019-131954"/>
    <x v="276"/>
    <x v="212"/>
    <s v="Standard Class"/>
    <s v="DS-13030"/>
    <s v="Darrin Sayre"/>
    <x v="2"/>
    <x v="0"/>
    <s v="Seattle"/>
    <x v="4"/>
    <n v="98115"/>
    <x v="1"/>
    <s v="OFF-BI-10000138"/>
    <x v="1"/>
    <x v="8"/>
    <s v="Acco Translucent Poly Ring Binders"/>
    <n v="18.72"/>
    <n v="5"/>
    <n v="0.2"/>
    <n v="6.5519999999999996"/>
    <x v="1"/>
    <x v="0"/>
  </r>
  <r>
    <n v="739"/>
    <s v="CA-2016-132500"/>
    <x v="78"/>
    <x v="74"/>
    <s v="Standard Class"/>
    <s v="GZ-14470"/>
    <s v="Gary Zandusky"/>
    <x v="0"/>
    <x v="0"/>
    <s v="San Francisco"/>
    <x v="1"/>
    <n v="94110"/>
    <x v="1"/>
    <s v="TEC-AC-10001383"/>
    <x v="2"/>
    <x v="11"/>
    <s v="Logitech Wireless Touch Keyboard K400"/>
    <n v="49.98"/>
    <n v="2"/>
    <n v="0"/>
    <n v="8.4965999999999937"/>
    <x v="1"/>
    <x v="0"/>
  </r>
  <r>
    <n v="740"/>
    <s v="CA-2016-112326"/>
    <x v="277"/>
    <x v="297"/>
    <s v="Standard Class"/>
    <s v="PO-19195"/>
    <s v="Phillina Ober"/>
    <x v="2"/>
    <x v="0"/>
    <s v="Naperville"/>
    <x v="10"/>
    <n v="60540"/>
    <x v="2"/>
    <s v="OFF-LA-10003223"/>
    <x v="1"/>
    <x v="2"/>
    <s v="Avery 508"/>
    <n v="11.784000000000001"/>
    <n v="3"/>
    <n v="0.2"/>
    <n v="4.2716999999999992"/>
    <x v="2"/>
    <x v="0"/>
  </r>
  <r>
    <n v="741"/>
    <s v="CA-2016-112326"/>
    <x v="277"/>
    <x v="297"/>
    <s v="Standard Class"/>
    <s v="PO-19195"/>
    <s v="Phillina Ober"/>
    <x v="2"/>
    <x v="0"/>
    <s v="Naperville"/>
    <x v="10"/>
    <n v="60540"/>
    <x v="2"/>
    <s v="OFF-ST-10002743"/>
    <x v="1"/>
    <x v="4"/>
    <s v="SAFCO Boltless Steel Shelving"/>
    <n v="272.73599999999999"/>
    <n v="3"/>
    <n v="0.2"/>
    <n v="-64.774800000000013"/>
    <x v="2"/>
    <x v="0"/>
  </r>
  <r>
    <n v="742"/>
    <s v="CA-2016-112326"/>
    <x v="277"/>
    <x v="297"/>
    <s v="Standard Class"/>
    <s v="PO-19195"/>
    <s v="Phillina Ober"/>
    <x v="2"/>
    <x v="0"/>
    <s v="Naperville"/>
    <x v="10"/>
    <n v="60540"/>
    <x v="2"/>
    <s v="OFF-BI-10004094"/>
    <x v="1"/>
    <x v="8"/>
    <s v="GBC Standard Plastic Binding Systems Combs"/>
    <n v="3.5399999999999991"/>
    <n v="2"/>
    <n v="0.8"/>
    <n v="-5.4870000000000001"/>
    <x v="2"/>
    <x v="0"/>
  </r>
  <r>
    <n v="743"/>
    <s v="US-2018-146710"/>
    <x v="278"/>
    <x v="134"/>
    <s v="Standard Class"/>
    <s v="SS-20875"/>
    <s v="Sung Shariari"/>
    <x v="0"/>
    <x v="0"/>
    <s v="Dallas"/>
    <x v="5"/>
    <n v="75220"/>
    <x v="2"/>
    <s v="OFF-SU-10004498"/>
    <x v="1"/>
    <x v="14"/>
    <s v="Martin-Yale Premier Letter Opener"/>
    <n v="51.52000000000001"/>
    <n v="5"/>
    <n v="0.2"/>
    <n v="-10.948000000000002"/>
    <x v="2"/>
    <x v="0"/>
  </r>
  <r>
    <n v="744"/>
    <s v="US-2018-146710"/>
    <x v="278"/>
    <x v="134"/>
    <s v="Standard Class"/>
    <s v="SS-20875"/>
    <s v="Sung Shariari"/>
    <x v="0"/>
    <x v="0"/>
    <s v="Dallas"/>
    <x v="5"/>
    <n v="75220"/>
    <x v="2"/>
    <s v="OFF-PA-10002615"/>
    <x v="1"/>
    <x v="10"/>
    <s v="Ampad Gold Fibre Wirebound Steno Books, 6&quot; x 9&quot;, Gregg Ruled"/>
    <n v="3.5280000000000005"/>
    <n v="1"/>
    <n v="0.2"/>
    <n v="1.1465999999999998"/>
    <x v="2"/>
    <x v="0"/>
  </r>
  <r>
    <n v="745"/>
    <s v="US-2018-146710"/>
    <x v="278"/>
    <x v="134"/>
    <s v="Standard Class"/>
    <s v="SS-20875"/>
    <s v="Sung Shariari"/>
    <x v="0"/>
    <x v="0"/>
    <s v="Dallas"/>
    <x v="5"/>
    <n v="75220"/>
    <x v="2"/>
    <s v="OFF-PA-10004971"/>
    <x v="1"/>
    <x v="10"/>
    <s v="Xerox 196"/>
    <n v="4.6240000000000006"/>
    <n v="1"/>
    <n v="0.2"/>
    <n v="1.6762000000000001"/>
    <x v="2"/>
    <x v="0"/>
  </r>
  <r>
    <n v="746"/>
    <s v="US-2018-146710"/>
    <x v="278"/>
    <x v="134"/>
    <s v="Standard Class"/>
    <s v="SS-20875"/>
    <s v="Sung Shariari"/>
    <x v="0"/>
    <x v="0"/>
    <s v="Dallas"/>
    <x v="5"/>
    <n v="75220"/>
    <x v="2"/>
    <s v="OFF-SU-10004261"/>
    <x v="1"/>
    <x v="14"/>
    <s v="Fiskars 8&quot; Scissors, 2/Pack"/>
    <n v="55.167999999999999"/>
    <n v="4"/>
    <n v="0.2"/>
    <n v="6.2063999999999897"/>
    <x v="2"/>
    <x v="0"/>
  </r>
  <r>
    <n v="747"/>
    <s v="CA-2016-124429"/>
    <x v="279"/>
    <x v="248"/>
    <s v="Same Day"/>
    <s v="MH-17785"/>
    <s v="Maya Herman"/>
    <x v="1"/>
    <x v="0"/>
    <s v="San Diego"/>
    <x v="1"/>
    <n v="92105"/>
    <x v="1"/>
    <s v="FUR-TA-10002607"/>
    <x v="0"/>
    <x v="3"/>
    <s v="KI Conference Tables"/>
    <n v="567.12"/>
    <n v="10"/>
    <n v="0.2"/>
    <n v="-28.355999999999952"/>
    <x v="1"/>
    <x v="0"/>
  </r>
  <r>
    <n v="748"/>
    <s v="CA-2016-124429"/>
    <x v="279"/>
    <x v="248"/>
    <s v="Same Day"/>
    <s v="MH-17785"/>
    <s v="Maya Herman"/>
    <x v="1"/>
    <x v="0"/>
    <s v="San Diego"/>
    <x v="1"/>
    <n v="92105"/>
    <x v="1"/>
    <s v="OFF-ST-10001809"/>
    <x v="1"/>
    <x v="4"/>
    <s v="Fellowes Officeware Wire Shelving"/>
    <n v="359.32"/>
    <n v="4"/>
    <n v="0"/>
    <n v="7.1863999999999919"/>
    <x v="1"/>
    <x v="0"/>
  </r>
  <r>
    <n v="749"/>
    <s v="CA-2018-150889"/>
    <x v="231"/>
    <x v="298"/>
    <s v="Second Class"/>
    <s v="PB-19105"/>
    <s v="Peter Bühler"/>
    <x v="0"/>
    <x v="0"/>
    <s v="Evanston"/>
    <x v="10"/>
    <n v="60201"/>
    <x v="2"/>
    <s v="TEC-PH-10000004"/>
    <x v="2"/>
    <x v="7"/>
    <s v="Belkin iPhone and iPad Lightning Cable"/>
    <n v="11.992000000000001"/>
    <n v="1"/>
    <n v="0.2"/>
    <n v="0.89939999999999909"/>
    <x v="2"/>
    <x v="0"/>
  </r>
  <r>
    <n v="750"/>
    <s v="CA-2019-126074"/>
    <x v="280"/>
    <x v="299"/>
    <s v="Standard Class"/>
    <s v="RF-19735"/>
    <s v="Roland Fjeld"/>
    <x v="0"/>
    <x v="0"/>
    <s v="Trenton"/>
    <x v="12"/>
    <n v="48183"/>
    <x v="2"/>
    <s v="OFF-BI-10003638"/>
    <x v="1"/>
    <x v="8"/>
    <s v="GBC Durable Plastic Covers"/>
    <n v="58.050000000000004"/>
    <n v="3"/>
    <n v="0"/>
    <n v="26.702999999999999"/>
    <x v="2"/>
    <x v="0"/>
  </r>
  <r>
    <n v="751"/>
    <s v="CA-2019-126074"/>
    <x v="280"/>
    <x v="299"/>
    <s v="Standard Class"/>
    <s v="RF-19735"/>
    <s v="Roland Fjeld"/>
    <x v="0"/>
    <x v="0"/>
    <s v="Trenton"/>
    <x v="12"/>
    <n v="48183"/>
    <x v="2"/>
    <s v="FUR-FU-10003577"/>
    <x v="0"/>
    <x v="5"/>
    <s v="Nu-Dell Leatherette Frames"/>
    <n v="157.74"/>
    <n v="11"/>
    <n v="0"/>
    <n v="56.7864"/>
    <x v="2"/>
    <x v="0"/>
  </r>
  <r>
    <n v="752"/>
    <s v="CA-2019-126074"/>
    <x v="280"/>
    <x v="299"/>
    <s v="Standard Class"/>
    <s v="RF-19735"/>
    <s v="Roland Fjeld"/>
    <x v="0"/>
    <x v="0"/>
    <s v="Trenton"/>
    <x v="12"/>
    <n v="48183"/>
    <x v="2"/>
    <s v="OFF-AR-10003478"/>
    <x v="1"/>
    <x v="6"/>
    <s v="Avery Hi-Liter EverBold Pen Style Fluorescent Highlighters, 4/Pack"/>
    <n v="56.980000000000004"/>
    <n v="7"/>
    <n v="0"/>
    <n v="22.792000000000002"/>
    <x v="2"/>
    <x v="0"/>
  </r>
  <r>
    <n v="753"/>
    <s v="CA-2019-126074"/>
    <x v="280"/>
    <x v="299"/>
    <s v="Standard Class"/>
    <s v="RF-19735"/>
    <s v="Roland Fjeld"/>
    <x v="0"/>
    <x v="0"/>
    <s v="Trenton"/>
    <x v="12"/>
    <n v="48183"/>
    <x v="2"/>
    <s v="OFF-BI-10000546"/>
    <x v="1"/>
    <x v="8"/>
    <s v="Avery Durable Binders"/>
    <n v="2.88"/>
    <n v="1"/>
    <n v="0"/>
    <n v="1.4112"/>
    <x v="2"/>
    <x v="0"/>
  </r>
  <r>
    <n v="754"/>
    <s v="CA-2018-110499"/>
    <x v="281"/>
    <x v="300"/>
    <s v="First Class"/>
    <s v="YC-21895"/>
    <s v="Yoseph Carroll"/>
    <x v="1"/>
    <x v="0"/>
    <s v="San Francisco"/>
    <x v="1"/>
    <n v="94110"/>
    <x v="1"/>
    <s v="TEC-CO-10002095"/>
    <x v="2"/>
    <x v="16"/>
    <s v="Hewlett Packard 610 Color Digital Copier / Printer"/>
    <n v="1199.9760000000001"/>
    <n v="3"/>
    <n v="0.2"/>
    <n v="374.99249999999995"/>
    <x v="1"/>
    <x v="0"/>
  </r>
  <r>
    <n v="755"/>
    <s v="CA-2017-135272"/>
    <x v="214"/>
    <x v="301"/>
    <s v="Standard Class"/>
    <s v="MS-17830"/>
    <s v="Melanie Seite"/>
    <x v="0"/>
    <x v="0"/>
    <s v="Los Angeles"/>
    <x v="1"/>
    <n v="90036"/>
    <x v="1"/>
    <s v="FUR-FU-10002759"/>
    <x v="0"/>
    <x v="5"/>
    <s v="12-1/2 Diameter Round Wall Clock"/>
    <n v="79.92"/>
    <n v="4"/>
    <n v="0"/>
    <n v="28.7712"/>
    <x v="1"/>
    <x v="0"/>
  </r>
  <r>
    <n v="756"/>
    <s v="CA-2018-140928"/>
    <x v="31"/>
    <x v="42"/>
    <s v="Standard Class"/>
    <s v="NB-18655"/>
    <s v="Nona Balk"/>
    <x v="1"/>
    <x v="0"/>
    <s v="Jacksonville"/>
    <x v="2"/>
    <n v="32216"/>
    <x v="0"/>
    <s v="FUR-TA-10001095"/>
    <x v="0"/>
    <x v="3"/>
    <s v="Chromcraft Round Conference Tables"/>
    <n v="383.43799999999999"/>
    <n v="4"/>
    <n v="0.45"/>
    <n v="-167.3184"/>
    <x v="0"/>
    <x v="0"/>
  </r>
  <r>
    <n v="757"/>
    <s v="CA-2016-106803"/>
    <x v="282"/>
    <x v="302"/>
    <s v="Standard Class"/>
    <s v="DC-13285"/>
    <s v="Debra Catini"/>
    <x v="0"/>
    <x v="0"/>
    <s v="Cottage Grove"/>
    <x v="11"/>
    <n v="55016"/>
    <x v="2"/>
    <s v="OFF-ST-10002444"/>
    <x v="1"/>
    <x v="4"/>
    <s v="Recycled Eldon Regeneration Jumbo File"/>
    <n v="24.56"/>
    <n v="2"/>
    <n v="0"/>
    <n v="6.8767999999999994"/>
    <x v="2"/>
    <x v="0"/>
  </r>
  <r>
    <n v="758"/>
    <s v="CA-2016-106803"/>
    <x v="282"/>
    <x v="302"/>
    <s v="Standard Class"/>
    <s v="DC-13285"/>
    <s v="Debra Catini"/>
    <x v="0"/>
    <x v="0"/>
    <s v="Cottage Grove"/>
    <x v="11"/>
    <n v="55016"/>
    <x v="2"/>
    <s v="TEC-AC-10001267"/>
    <x v="2"/>
    <x v="11"/>
    <s v="Imation 32GB Pocket Pro USB 3.0 Flash Drive - 32 GB - Black - 1 P ..."/>
    <n v="119.8"/>
    <n v="4"/>
    <n v="0"/>
    <n v="47.92"/>
    <x v="2"/>
    <x v="0"/>
  </r>
  <r>
    <n v="759"/>
    <s v="CA-2019-117240"/>
    <x v="283"/>
    <x v="303"/>
    <s v="Standard Class"/>
    <s v="CP-12340"/>
    <s v="Christine Phan"/>
    <x v="1"/>
    <x v="0"/>
    <s v="New York City"/>
    <x v="15"/>
    <n v="10009"/>
    <x v="3"/>
    <s v="OFF-BI-10000848"/>
    <x v="1"/>
    <x v="8"/>
    <s v="Angle-D Ring Binders"/>
    <n v="13.128"/>
    <n v="3"/>
    <n v="0.2"/>
    <n v="4.2665999999999986"/>
    <x v="3"/>
    <x v="0"/>
  </r>
  <r>
    <n v="760"/>
    <s v="CA-2019-133333"/>
    <x v="65"/>
    <x v="304"/>
    <s v="Standard Class"/>
    <s v="BF-11020"/>
    <s v="Barry Französisch"/>
    <x v="1"/>
    <x v="0"/>
    <s v="Green Bay"/>
    <x v="6"/>
    <n v="54302"/>
    <x v="2"/>
    <s v="OFF-PA-10002377"/>
    <x v="1"/>
    <x v="10"/>
    <s v="Adams Telephone Message Book W/Dividers/Space For Phone Numbers, 5 1/4&quot;X8 1/2&quot;, 200/Messages"/>
    <n v="22.72"/>
    <n v="4"/>
    <n v="0"/>
    <n v="10.223999999999998"/>
    <x v="2"/>
    <x v="0"/>
  </r>
  <r>
    <n v="761"/>
    <s v="CA-2017-112319"/>
    <x v="284"/>
    <x v="305"/>
    <s v="Standard Class"/>
    <s v="AR-10510"/>
    <s v="Andrew Roberts"/>
    <x v="0"/>
    <x v="0"/>
    <s v="Los Angeles"/>
    <x v="1"/>
    <n v="90004"/>
    <x v="1"/>
    <s v="OFF-PA-10003441"/>
    <x v="1"/>
    <x v="10"/>
    <s v="Xerox 226"/>
    <n v="58.320000000000007"/>
    <n v="9"/>
    <n v="0"/>
    <n v="27.993600000000001"/>
    <x v="1"/>
    <x v="0"/>
  </r>
  <r>
    <n v="762"/>
    <s v="CA-2019-126046"/>
    <x v="132"/>
    <x v="170"/>
    <s v="Standard Class"/>
    <s v="JC-16105"/>
    <s v="Julie Creighton"/>
    <x v="1"/>
    <x v="0"/>
    <s v="Atlanta"/>
    <x v="32"/>
    <n v="30318"/>
    <x v="0"/>
    <s v="OFF-LA-10004484"/>
    <x v="1"/>
    <x v="2"/>
    <s v="Avery 476"/>
    <n v="12.39"/>
    <n v="3"/>
    <n v="0"/>
    <n v="5.6993999999999998"/>
    <x v="0"/>
    <x v="0"/>
  </r>
  <r>
    <n v="763"/>
    <s v="CA-2017-114923"/>
    <x v="285"/>
    <x v="95"/>
    <s v="Standard Class"/>
    <s v="LH-17020"/>
    <s v="Lisa Hazard"/>
    <x v="0"/>
    <x v="0"/>
    <s v="Columbus"/>
    <x v="24"/>
    <n v="43229"/>
    <x v="3"/>
    <s v="TEC-PH-10003931"/>
    <x v="2"/>
    <x v="7"/>
    <s v="JBL Micro Wireless Portable Bluetooth Speaker"/>
    <n v="107.982"/>
    <n v="3"/>
    <n v="0.4"/>
    <n v="-26.995499999999993"/>
    <x v="3"/>
    <x v="0"/>
  </r>
  <r>
    <n v="764"/>
    <s v="CA-2016-162775"/>
    <x v="286"/>
    <x v="306"/>
    <s v="Second Class"/>
    <s v="CS-12250"/>
    <s v="Chris Selesnick"/>
    <x v="1"/>
    <x v="0"/>
    <s v="Bossier City"/>
    <x v="28"/>
    <n v="71111"/>
    <x v="0"/>
    <s v="OFF-EN-10001990"/>
    <x v="1"/>
    <x v="12"/>
    <s v="Staple envelope"/>
    <n v="11.36"/>
    <n v="2"/>
    <n v="0"/>
    <n v="5.3391999999999991"/>
    <x v="0"/>
    <x v="0"/>
  </r>
  <r>
    <n v="765"/>
    <s v="CA-2016-162775"/>
    <x v="286"/>
    <x v="306"/>
    <s v="Second Class"/>
    <s v="CS-12250"/>
    <s v="Chris Selesnick"/>
    <x v="1"/>
    <x v="0"/>
    <s v="Bossier City"/>
    <x v="28"/>
    <n v="71111"/>
    <x v="0"/>
    <s v="OFF-EN-10001532"/>
    <x v="1"/>
    <x v="12"/>
    <s v="Brown Kraft Recycled Envelopes"/>
    <n v="50.94"/>
    <n v="3"/>
    <n v="0"/>
    <n v="25.47"/>
    <x v="0"/>
    <x v="0"/>
  </r>
  <r>
    <n v="766"/>
    <s v="CA-2016-162775"/>
    <x v="286"/>
    <x v="306"/>
    <s v="Second Class"/>
    <s v="CS-12250"/>
    <s v="Chris Selesnick"/>
    <x v="1"/>
    <x v="0"/>
    <s v="Bossier City"/>
    <x v="28"/>
    <n v="71111"/>
    <x v="0"/>
    <s v="TEC-AC-10003174"/>
    <x v="2"/>
    <x v="11"/>
    <s v="Plantronics S12 Corded Telephone Headset System"/>
    <n v="646.74"/>
    <n v="6"/>
    <n v="0"/>
    <n v="258.69600000000003"/>
    <x v="0"/>
    <x v="0"/>
  </r>
  <r>
    <n v="767"/>
    <s v="CA-2016-162775"/>
    <x v="286"/>
    <x v="306"/>
    <s v="Second Class"/>
    <s v="CS-12250"/>
    <s v="Chris Selesnick"/>
    <x v="1"/>
    <x v="0"/>
    <s v="Bossier City"/>
    <x v="28"/>
    <n v="71111"/>
    <x v="0"/>
    <s v="OFF-BI-10004187"/>
    <x v="1"/>
    <x v="8"/>
    <s v="3-ring staple pack"/>
    <n v="5.64"/>
    <n v="3"/>
    <n v="0"/>
    <n v="2.7071999999999994"/>
    <x v="0"/>
    <x v="0"/>
  </r>
  <r>
    <n v="768"/>
    <s v="CA-2016-162775"/>
    <x v="286"/>
    <x v="306"/>
    <s v="Second Class"/>
    <s v="CS-12250"/>
    <s v="Chris Selesnick"/>
    <x v="1"/>
    <x v="0"/>
    <s v="Bossier City"/>
    <x v="28"/>
    <n v="71111"/>
    <x v="0"/>
    <s v="OFF-ST-10000025"/>
    <x v="1"/>
    <x v="4"/>
    <s v="Fellowes Stor/Drawer Steel Plus Storage Drawers"/>
    <n v="572.58000000000004"/>
    <n v="6"/>
    <n v="0"/>
    <n v="34.354799999999955"/>
    <x v="0"/>
    <x v="0"/>
  </r>
  <r>
    <n v="769"/>
    <s v="CA-2016-106810"/>
    <x v="287"/>
    <x v="307"/>
    <s v="Standard Class"/>
    <s v="AJ-10795"/>
    <s v="Anthony Johnson"/>
    <x v="1"/>
    <x v="0"/>
    <s v="Saint Petersburg"/>
    <x v="2"/>
    <n v="33710"/>
    <x v="0"/>
    <s v="FUR-FU-10004306"/>
    <x v="0"/>
    <x v="5"/>
    <s v="Electrix Halogen Magnifier Lamp"/>
    <n v="310.88000000000005"/>
    <n v="2"/>
    <n v="0.2"/>
    <n v="23.315999999999988"/>
    <x v="0"/>
    <x v="0"/>
  </r>
  <r>
    <n v="770"/>
    <s v="CA-2018-157245"/>
    <x v="288"/>
    <x v="308"/>
    <s v="Standard Class"/>
    <s v="LE-16810"/>
    <s v="Laurel Elliston"/>
    <x v="0"/>
    <x v="0"/>
    <s v="Arlington"/>
    <x v="17"/>
    <n v="22204"/>
    <x v="0"/>
    <s v="FUR-CH-10003746"/>
    <x v="0"/>
    <x v="1"/>
    <s v="Hon 4070 Series Pagoda Round Back Stacking Chairs"/>
    <n v="641.96"/>
    <n v="2"/>
    <n v="0"/>
    <n v="179.74880000000002"/>
    <x v="0"/>
    <x v="0"/>
  </r>
  <r>
    <n v="771"/>
    <s v="CA-2019-104220"/>
    <x v="289"/>
    <x v="60"/>
    <s v="Standard Class"/>
    <s v="BV-11245"/>
    <s v="Benjamin Venier"/>
    <x v="1"/>
    <x v="0"/>
    <s v="Des Moines"/>
    <x v="23"/>
    <n v="50315"/>
    <x v="2"/>
    <s v="OFF-BI-10001036"/>
    <x v="1"/>
    <x v="8"/>
    <s v="Cardinal EasyOpen D-Ring Binders"/>
    <n v="18.28"/>
    <n v="2"/>
    <n v="0"/>
    <n v="9.14"/>
    <x v="2"/>
    <x v="0"/>
  </r>
  <r>
    <n v="772"/>
    <s v="CA-2019-104220"/>
    <x v="289"/>
    <x v="60"/>
    <s v="Standard Class"/>
    <s v="BV-11245"/>
    <s v="Benjamin Venier"/>
    <x v="1"/>
    <x v="0"/>
    <s v="Des Moines"/>
    <x v="23"/>
    <n v="50315"/>
    <x v="2"/>
    <s v="TEC-PH-10004614"/>
    <x v="2"/>
    <x v="7"/>
    <s v="AT&amp;T 841000 Phone"/>
    <n v="207"/>
    <n v="3"/>
    <n v="0"/>
    <n v="51.75"/>
    <x v="2"/>
    <x v="0"/>
  </r>
  <r>
    <n v="773"/>
    <s v="CA-2019-104220"/>
    <x v="289"/>
    <x v="60"/>
    <s v="Standard Class"/>
    <s v="BV-11245"/>
    <s v="Benjamin Venier"/>
    <x v="1"/>
    <x v="0"/>
    <s v="Des Moines"/>
    <x v="23"/>
    <n v="50315"/>
    <x v="2"/>
    <s v="OFF-BI-10000301"/>
    <x v="1"/>
    <x v="8"/>
    <s v="GBC Instant Report Kit"/>
    <n v="32.35"/>
    <n v="5"/>
    <n v="0"/>
    <n v="16.175000000000001"/>
    <x v="2"/>
    <x v="0"/>
  </r>
  <r>
    <n v="774"/>
    <s v="CA-2019-104220"/>
    <x v="289"/>
    <x v="60"/>
    <s v="Standard Class"/>
    <s v="BV-11245"/>
    <s v="Benjamin Venier"/>
    <x v="1"/>
    <x v="0"/>
    <s v="Des Moines"/>
    <x v="23"/>
    <n v="50315"/>
    <x v="2"/>
    <s v="OFF-BI-10003910"/>
    <x v="1"/>
    <x v="8"/>
    <s v="DXL Angle-View Binders with Locking Rings by Samsill"/>
    <n v="7.71"/>
    <n v="1"/>
    <n v="0"/>
    <n v="3.4695"/>
    <x v="2"/>
    <x v="0"/>
  </r>
  <r>
    <n v="775"/>
    <s v="CA-2019-104220"/>
    <x v="289"/>
    <x v="60"/>
    <s v="Standard Class"/>
    <s v="BV-11245"/>
    <s v="Benjamin Venier"/>
    <x v="1"/>
    <x v="0"/>
    <s v="Des Moines"/>
    <x v="23"/>
    <n v="50315"/>
    <x v="2"/>
    <s v="OFF-AR-10004648"/>
    <x v="1"/>
    <x v="6"/>
    <s v="Boston 19500 Mighty Mite Electric Pencil Sharpener"/>
    <n v="40.299999999999997"/>
    <n v="2"/>
    <n v="0"/>
    <n v="10.881"/>
    <x v="2"/>
    <x v="0"/>
  </r>
  <r>
    <n v="776"/>
    <s v="CA-2019-104220"/>
    <x v="289"/>
    <x v="60"/>
    <s v="Standard Class"/>
    <s v="BV-11245"/>
    <s v="Benjamin Venier"/>
    <x v="1"/>
    <x v="0"/>
    <s v="Des Moines"/>
    <x v="23"/>
    <n v="50315"/>
    <x v="2"/>
    <s v="FUR-FU-10002597"/>
    <x v="0"/>
    <x v="5"/>
    <s v="C-Line Magnetic Cubicle Keepers, Clear Polypropylene"/>
    <n v="34.580000000000005"/>
    <n v="7"/>
    <n v="0"/>
    <n v="14.523600000000002"/>
    <x v="2"/>
    <x v="0"/>
  </r>
  <r>
    <n v="777"/>
    <s v="CA-2016-165974"/>
    <x v="290"/>
    <x v="287"/>
    <s v="Standard Class"/>
    <s v="DL-12865"/>
    <s v="Dan Lawera"/>
    <x v="0"/>
    <x v="0"/>
    <s v="Cincinnati"/>
    <x v="24"/>
    <n v="45231"/>
    <x v="3"/>
    <s v="OFF-AR-10003405"/>
    <x v="1"/>
    <x v="6"/>
    <s v="Dixon My First Ticonderoga Pencil, #2"/>
    <n v="32.76"/>
    <n v="7"/>
    <n v="0.2"/>
    <n v="3.6854999999999958"/>
    <x v="3"/>
    <x v="0"/>
  </r>
  <r>
    <n v="778"/>
    <s v="CA-2017-144267"/>
    <x v="291"/>
    <x v="309"/>
    <s v="First Class"/>
    <s v="NZ-18565"/>
    <s v="Nick Zandusky"/>
    <x v="2"/>
    <x v="0"/>
    <s v="San Francisco"/>
    <x v="1"/>
    <n v="94110"/>
    <x v="1"/>
    <s v="FUR-CH-10002335"/>
    <x v="0"/>
    <x v="1"/>
    <s v="Hon GuestStacker Chair"/>
    <n v="544.00800000000004"/>
    <n v="3"/>
    <n v="0.2"/>
    <n v="40.800600000000003"/>
    <x v="1"/>
    <x v="1"/>
  </r>
  <r>
    <n v="779"/>
    <s v="CA-2017-144267"/>
    <x v="291"/>
    <x v="309"/>
    <s v="First Class"/>
    <s v="NZ-18565"/>
    <s v="Nick Zandusky"/>
    <x v="2"/>
    <x v="0"/>
    <s v="San Francisco"/>
    <x v="1"/>
    <n v="94110"/>
    <x v="1"/>
    <s v="OFF-PA-10000157"/>
    <x v="1"/>
    <x v="10"/>
    <s v="Xerox 191"/>
    <n v="59.94"/>
    <n v="3"/>
    <n v="0"/>
    <n v="28.171799999999998"/>
    <x v="1"/>
    <x v="1"/>
  </r>
  <r>
    <n v="780"/>
    <s v="CA-2017-144267"/>
    <x v="291"/>
    <x v="309"/>
    <s v="First Class"/>
    <s v="NZ-18565"/>
    <s v="Nick Zandusky"/>
    <x v="2"/>
    <x v="0"/>
    <s v="San Francisco"/>
    <x v="1"/>
    <n v="94110"/>
    <x v="1"/>
    <s v="OFF-PA-10001947"/>
    <x v="1"/>
    <x v="10"/>
    <s v="Xerox 1974"/>
    <n v="23.92"/>
    <n v="4"/>
    <n v="0"/>
    <n v="11.720800000000001"/>
    <x v="1"/>
    <x v="1"/>
  </r>
  <r>
    <n v="781"/>
    <s v="CA-2017-144267"/>
    <x v="291"/>
    <x v="309"/>
    <s v="First Class"/>
    <s v="NZ-18565"/>
    <s v="Nick Zandusky"/>
    <x v="2"/>
    <x v="0"/>
    <s v="San Francisco"/>
    <x v="1"/>
    <n v="94110"/>
    <x v="1"/>
    <s v="OFF-PA-10003657"/>
    <x v="1"/>
    <x v="10"/>
    <s v="Xerox 1927"/>
    <n v="4.28"/>
    <n v="1"/>
    <n v="0"/>
    <n v="1.9259999999999997"/>
    <x v="1"/>
    <x v="1"/>
  </r>
  <r>
    <n v="782"/>
    <s v="US-2017-157014"/>
    <x v="292"/>
    <x v="310"/>
    <s v="Second Class"/>
    <s v="BM-11785"/>
    <s v="Bryan Mills"/>
    <x v="0"/>
    <x v="0"/>
    <s v="Columbus"/>
    <x v="24"/>
    <n v="43229"/>
    <x v="3"/>
    <s v="OFF-BI-10001098"/>
    <x v="1"/>
    <x v="8"/>
    <s v="Acco D-Ring Binder w/DublLock"/>
    <n v="32.07"/>
    <n v="5"/>
    <n v="0.7"/>
    <n v="-22.448999999999991"/>
    <x v="3"/>
    <x v="0"/>
  </r>
  <r>
    <n v="783"/>
    <s v="US-2017-157014"/>
    <x v="292"/>
    <x v="310"/>
    <s v="Second Class"/>
    <s v="BM-11785"/>
    <s v="Bryan Mills"/>
    <x v="0"/>
    <x v="0"/>
    <s v="Columbus"/>
    <x v="24"/>
    <n v="43229"/>
    <x v="3"/>
    <s v="TEC-AC-10002167"/>
    <x v="2"/>
    <x v="11"/>
    <s v="Imation 8gb Micro Traveldrive Usb 2.0 Flash Drive"/>
    <n v="24"/>
    <n v="2"/>
    <n v="0.2"/>
    <n v="-2.6999999999999993"/>
    <x v="3"/>
    <x v="0"/>
  </r>
  <r>
    <n v="784"/>
    <s v="US-2017-157014"/>
    <x v="292"/>
    <x v="310"/>
    <s v="Second Class"/>
    <s v="BM-11785"/>
    <s v="Bryan Mills"/>
    <x v="0"/>
    <x v="0"/>
    <s v="Columbus"/>
    <x v="24"/>
    <n v="43229"/>
    <x v="3"/>
    <s v="FUR-BO-10004409"/>
    <x v="0"/>
    <x v="0"/>
    <s v="Safco Value Mate Series Steel Bookcases, Baked Enamel Finish on Steel, Gray"/>
    <n v="35.49"/>
    <n v="1"/>
    <n v="0.5"/>
    <n v="-15.615600000000001"/>
    <x v="3"/>
    <x v="0"/>
  </r>
  <r>
    <n v="785"/>
    <s v="US-2017-157014"/>
    <x v="292"/>
    <x v="310"/>
    <s v="Second Class"/>
    <s v="BM-11785"/>
    <s v="Bryan Mills"/>
    <x v="0"/>
    <x v="0"/>
    <s v="Columbus"/>
    <x v="24"/>
    <n v="43229"/>
    <x v="3"/>
    <s v="TEC-AC-10000057"/>
    <x v="2"/>
    <x v="11"/>
    <s v="Microsoft Natural Ergonomic Keyboard 4000"/>
    <n v="47.984000000000002"/>
    <n v="2"/>
    <n v="0.2"/>
    <n v="0.59979999999999656"/>
    <x v="3"/>
    <x v="0"/>
  </r>
  <r>
    <n v="786"/>
    <s v="CA-2017-154921"/>
    <x v="293"/>
    <x v="311"/>
    <s v="Standard Class"/>
    <s v="EA-14035"/>
    <s v="Erin Ashbrook"/>
    <x v="1"/>
    <x v="0"/>
    <s v="Columbia"/>
    <x v="20"/>
    <n v="29203"/>
    <x v="0"/>
    <s v="OFF-EN-10000056"/>
    <x v="1"/>
    <x v="12"/>
    <s v="Cameo Buff Policy Envelopes"/>
    <n v="186.69"/>
    <n v="3"/>
    <n v="0"/>
    <n v="87.744299999999981"/>
    <x v="0"/>
    <x v="0"/>
  </r>
  <r>
    <n v="787"/>
    <s v="CA-2019-129567"/>
    <x v="294"/>
    <x v="312"/>
    <s v="Second Class"/>
    <s v="CL-12565"/>
    <s v="Clay Ludtke"/>
    <x v="0"/>
    <x v="0"/>
    <s v="Lancaster"/>
    <x v="1"/>
    <n v="93534"/>
    <x v="1"/>
    <s v="OFF-BI-10000014"/>
    <x v="1"/>
    <x v="8"/>
    <s v="Heavy-Duty E-Z-D Binders"/>
    <n v="17.456"/>
    <n v="2"/>
    <n v="0.2"/>
    <n v="5.8914"/>
    <x v="1"/>
    <x v="0"/>
  </r>
  <r>
    <n v="788"/>
    <s v="CA-2017-154620"/>
    <x v="295"/>
    <x v="313"/>
    <s v="Standard Class"/>
    <s v="LT-17110"/>
    <s v="Liz Thompson"/>
    <x v="0"/>
    <x v="0"/>
    <s v="Lancaster"/>
    <x v="1"/>
    <n v="93534"/>
    <x v="1"/>
    <s v="FUR-CH-10004675"/>
    <x v="0"/>
    <x v="1"/>
    <s v="Lifetime Advantage Folding Chairs, 4/Carton"/>
    <n v="348.92800000000005"/>
    <n v="2"/>
    <n v="0.2"/>
    <n v="34.89279999999998"/>
    <x v="1"/>
    <x v="0"/>
  </r>
  <r>
    <n v="789"/>
    <s v="CA-2017-115938"/>
    <x v="153"/>
    <x v="314"/>
    <s v="Standard Class"/>
    <s v="SA-20830"/>
    <s v="Sue Ann Reed"/>
    <x v="0"/>
    <x v="0"/>
    <s v="Richmond"/>
    <x v="17"/>
    <n v="23223"/>
    <x v="0"/>
    <s v="OFF-BI-10001543"/>
    <x v="1"/>
    <x v="8"/>
    <s v="GBC VeloBinder Manual Binding System"/>
    <n v="143.96"/>
    <n v="4"/>
    <n v="0"/>
    <n v="69.100800000000007"/>
    <x v="0"/>
    <x v="0"/>
  </r>
  <r>
    <n v="790"/>
    <s v="CA-2017-115938"/>
    <x v="153"/>
    <x v="314"/>
    <s v="Standard Class"/>
    <s v="SA-20830"/>
    <s v="Sue Ann Reed"/>
    <x v="0"/>
    <x v="0"/>
    <s v="Richmond"/>
    <x v="17"/>
    <n v="23223"/>
    <x v="0"/>
    <s v="OFF-ST-10001321"/>
    <x v="1"/>
    <x v="4"/>
    <s v="Decoflex Hanging Personal Folder File, Blue"/>
    <n v="15.42"/>
    <n v="1"/>
    <n v="0"/>
    <n v="4.1634000000000011"/>
    <x v="0"/>
    <x v="0"/>
  </r>
  <r>
    <n v="791"/>
    <s v="CA-2017-115938"/>
    <x v="153"/>
    <x v="314"/>
    <s v="Standard Class"/>
    <s v="SA-20830"/>
    <s v="Sue Ann Reed"/>
    <x v="0"/>
    <x v="0"/>
    <s v="Richmond"/>
    <x v="17"/>
    <n v="23223"/>
    <x v="0"/>
    <s v="OFF-BI-10001132"/>
    <x v="1"/>
    <x v="8"/>
    <s v="Acco PRESSTEX Data Binder with Storage Hooks, Dark Blue, 9 1/2&quot; X 11&quot;"/>
    <n v="43.04"/>
    <n v="8"/>
    <n v="0"/>
    <n v="21.089600000000001"/>
    <x v="0"/>
    <x v="0"/>
  </r>
  <r>
    <n v="792"/>
    <s v="CA-2017-115938"/>
    <x v="153"/>
    <x v="314"/>
    <s v="Standard Class"/>
    <s v="SA-20830"/>
    <s v="Sue Ann Reed"/>
    <x v="0"/>
    <x v="0"/>
    <s v="Richmond"/>
    <x v="17"/>
    <n v="23223"/>
    <x v="0"/>
    <s v="FUR-CH-10003199"/>
    <x v="0"/>
    <x v="1"/>
    <s v="Office Star - Contemporary Task Swivel Chair"/>
    <n v="332.94"/>
    <n v="3"/>
    <n v="0"/>
    <n v="79.905599999999993"/>
    <x v="0"/>
    <x v="0"/>
  </r>
  <r>
    <n v="793"/>
    <s v="CA-2018-105256"/>
    <x v="244"/>
    <x v="315"/>
    <s v="Same Day"/>
    <s v="JK-15730"/>
    <s v="Joe Kamberova"/>
    <x v="0"/>
    <x v="0"/>
    <s v="Asheville"/>
    <x v="3"/>
    <n v="28806"/>
    <x v="0"/>
    <s v="TEC-PH-10001530"/>
    <x v="2"/>
    <x v="7"/>
    <s v="Cisco Unified IP Phone 7945G VoIP phone"/>
    <n v="1363.96"/>
    <n v="5"/>
    <n v="0.2"/>
    <n v="85.247500000000002"/>
    <x v="0"/>
    <x v="0"/>
  </r>
  <r>
    <n v="794"/>
    <s v="CA-2016-156433"/>
    <x v="59"/>
    <x v="316"/>
    <s v="Standard Class"/>
    <s v="ES-14020"/>
    <s v="Erica Smith"/>
    <x v="0"/>
    <x v="0"/>
    <s v="San Francisco"/>
    <x v="1"/>
    <n v="94110"/>
    <x v="1"/>
    <s v="OFF-LA-10001569"/>
    <x v="1"/>
    <x v="2"/>
    <s v="Avery 499"/>
    <n v="9.9600000000000009"/>
    <n v="2"/>
    <n v="0"/>
    <n v="4.5815999999999999"/>
    <x v="1"/>
    <x v="0"/>
  </r>
  <r>
    <n v="795"/>
    <s v="CA-2016-156433"/>
    <x v="59"/>
    <x v="316"/>
    <s v="Standard Class"/>
    <s v="ES-14020"/>
    <s v="Erica Smith"/>
    <x v="0"/>
    <x v="0"/>
    <s v="San Francisco"/>
    <x v="1"/>
    <n v="94110"/>
    <x v="1"/>
    <s v="OFF-PA-10003724"/>
    <x v="1"/>
    <x v="10"/>
    <s v="Wirebound Message Book, 4 per Page"/>
    <n v="21.72"/>
    <n v="4"/>
    <n v="0"/>
    <n v="10.642799999999999"/>
    <x v="1"/>
    <x v="0"/>
  </r>
  <r>
    <n v="796"/>
    <s v="CA-2019-151428"/>
    <x v="296"/>
    <x v="255"/>
    <s v="Standard Class"/>
    <s v="RH-19495"/>
    <s v="Rick Hansen"/>
    <x v="0"/>
    <x v="0"/>
    <s v="Rochester"/>
    <x v="11"/>
    <n v="55901"/>
    <x v="2"/>
    <s v="OFF-BI-10000546"/>
    <x v="1"/>
    <x v="8"/>
    <s v="Avery Durable Binders"/>
    <n v="20.16"/>
    <n v="7"/>
    <n v="0"/>
    <n v="9.8783999999999992"/>
    <x v="2"/>
    <x v="0"/>
  </r>
  <r>
    <n v="797"/>
    <s v="CA-2017-124653"/>
    <x v="100"/>
    <x v="317"/>
    <s v="First Class"/>
    <s v="DB-13120"/>
    <s v="David Bremer"/>
    <x v="1"/>
    <x v="0"/>
    <s v="Rochester"/>
    <x v="15"/>
    <n v="14609"/>
    <x v="3"/>
    <s v="OFF-PA-10000176"/>
    <x v="1"/>
    <x v="10"/>
    <s v="Xerox 1887"/>
    <n v="132.79"/>
    <n v="7"/>
    <n v="0"/>
    <n v="63.739199999999997"/>
    <x v="3"/>
    <x v="0"/>
  </r>
  <r>
    <n v="798"/>
    <s v="CA-2017-124653"/>
    <x v="100"/>
    <x v="317"/>
    <s v="First Class"/>
    <s v="DB-13120"/>
    <s v="David Bremer"/>
    <x v="1"/>
    <x v="0"/>
    <s v="Rochester"/>
    <x v="15"/>
    <n v="14609"/>
    <x v="3"/>
    <s v="OFF-PA-10002365"/>
    <x v="1"/>
    <x v="10"/>
    <s v="Xerox 1967"/>
    <n v="12.96"/>
    <n v="2"/>
    <n v="0"/>
    <n v="6.2208000000000006"/>
    <x v="3"/>
    <x v="0"/>
  </r>
  <r>
    <n v="799"/>
    <s v="CA-2017-124653"/>
    <x v="100"/>
    <x v="317"/>
    <s v="First Class"/>
    <s v="DB-13120"/>
    <s v="David Bremer"/>
    <x v="1"/>
    <x v="0"/>
    <s v="Rochester"/>
    <x v="15"/>
    <n v="14609"/>
    <x v="3"/>
    <s v="OFF-LA-10002271"/>
    <x v="1"/>
    <x v="2"/>
    <s v="Smead Alpha-Z Color-Coded Second Alphabetical Labels and Starter Set"/>
    <n v="21.560000000000002"/>
    <n v="7"/>
    <n v="0"/>
    <n v="10.348799999999999"/>
    <x v="3"/>
    <x v="0"/>
  </r>
  <r>
    <n v="800"/>
    <s v="CA-2017-101910"/>
    <x v="154"/>
    <x v="253"/>
    <s v="Standard Class"/>
    <s v="CD-11920"/>
    <s v="Carlos Daly"/>
    <x v="0"/>
    <x v="0"/>
    <s v="Lake Elsinore"/>
    <x v="1"/>
    <n v="92530"/>
    <x v="1"/>
    <s v="FUR-CH-10002647"/>
    <x v="0"/>
    <x v="1"/>
    <s v="Situations Contoured Folding Chairs, 4/Set"/>
    <n v="283.92"/>
    <n v="5"/>
    <n v="0.2"/>
    <n v="17.745000000000019"/>
    <x v="1"/>
    <x v="1"/>
  </r>
  <r>
    <n v="801"/>
    <s v="CA-2019-105809"/>
    <x v="297"/>
    <x v="318"/>
    <s v="First Class"/>
    <s v="HW-14935"/>
    <s v="Helen Wasserman"/>
    <x v="1"/>
    <x v="0"/>
    <s v="San Diego"/>
    <x v="1"/>
    <n v="92105"/>
    <x v="1"/>
    <s v="FUR-FU-10004090"/>
    <x v="0"/>
    <x v="5"/>
    <s v="Executive Impressions 14&quot; Contract Wall Clock"/>
    <n v="22.23"/>
    <n v="1"/>
    <n v="0"/>
    <n v="7.3358999999999988"/>
    <x v="1"/>
    <x v="0"/>
  </r>
  <r>
    <n v="802"/>
    <s v="CA-2019-105809"/>
    <x v="297"/>
    <x v="318"/>
    <s v="First Class"/>
    <s v="HW-14935"/>
    <s v="Helen Wasserman"/>
    <x v="1"/>
    <x v="0"/>
    <s v="San Diego"/>
    <x v="1"/>
    <n v="92105"/>
    <x v="1"/>
    <s v="TEC-PH-10001580"/>
    <x v="2"/>
    <x v="7"/>
    <s v="Logitech Mobile Speakerphone P710e - speaker phone"/>
    <n v="215.96799999999999"/>
    <n v="2"/>
    <n v="0.2"/>
    <n v="18.897199999999991"/>
    <x v="1"/>
    <x v="0"/>
  </r>
  <r>
    <n v="803"/>
    <s v="CA-2018-136133"/>
    <x v="298"/>
    <x v="319"/>
    <s v="Second Class"/>
    <s v="HW-14935"/>
    <s v="Helen Wasserman"/>
    <x v="1"/>
    <x v="0"/>
    <s v="New York City"/>
    <x v="15"/>
    <n v="10024"/>
    <x v="3"/>
    <s v="OFF-AP-10000576"/>
    <x v="1"/>
    <x v="9"/>
    <s v="Belkin 7 Outlet SurgeMaster II"/>
    <n v="355.32"/>
    <n v="9"/>
    <n v="0"/>
    <n v="99.48960000000001"/>
    <x v="3"/>
    <x v="0"/>
  </r>
  <r>
    <n v="804"/>
    <s v="CA-2018-115504"/>
    <x v="299"/>
    <x v="320"/>
    <s v="Standard Class"/>
    <s v="MC-18130"/>
    <s v="Mike Caudle"/>
    <x v="1"/>
    <x v="0"/>
    <s v="Monroe"/>
    <x v="28"/>
    <n v="71203"/>
    <x v="0"/>
    <s v="OFF-PA-10003953"/>
    <x v="1"/>
    <x v="10"/>
    <s v="Xerox 218"/>
    <n v="12.96"/>
    <n v="2"/>
    <n v="0"/>
    <n v="6.2208000000000006"/>
    <x v="0"/>
    <x v="0"/>
  </r>
  <r>
    <n v="805"/>
    <s v="CA-2019-135783"/>
    <x v="300"/>
    <x v="321"/>
    <s v="First Class"/>
    <s v="GM-14440"/>
    <s v="Gary McGarr"/>
    <x v="0"/>
    <x v="0"/>
    <s v="San Francisco"/>
    <x v="1"/>
    <n v="94122"/>
    <x v="1"/>
    <s v="FUR-FU-10000794"/>
    <x v="0"/>
    <x v="5"/>
    <s v="Eldon Stackable Tray, Side-Load, Legal, Smoke"/>
    <n v="18.28"/>
    <n v="2"/>
    <n v="0"/>
    <n v="6.2151999999999994"/>
    <x v="1"/>
    <x v="0"/>
  </r>
  <r>
    <n v="806"/>
    <s v="CA-2016-134313"/>
    <x v="301"/>
    <x v="322"/>
    <s v="Standard Class"/>
    <s v="RA-19915"/>
    <s v="Russell Applegate"/>
    <x v="0"/>
    <x v="0"/>
    <s v="Denver"/>
    <x v="22"/>
    <n v="80219"/>
    <x v="1"/>
    <s v="OFF-AR-10001897"/>
    <x v="1"/>
    <x v="6"/>
    <s v="Model L Table or Wall-Mount Pencil Sharpener"/>
    <n v="43.176000000000002"/>
    <n v="3"/>
    <n v="0.2"/>
    <n v="4.3176000000000005"/>
    <x v="1"/>
    <x v="0"/>
  </r>
  <r>
    <n v="807"/>
    <s v="CA-2016-134313"/>
    <x v="301"/>
    <x v="322"/>
    <s v="Standard Class"/>
    <s v="RA-19915"/>
    <s v="Russell Applegate"/>
    <x v="0"/>
    <x v="0"/>
    <s v="Denver"/>
    <x v="22"/>
    <n v="80219"/>
    <x v="1"/>
    <s v="TEC-PH-10001795"/>
    <x v="2"/>
    <x v="7"/>
    <s v="ClearOne CHATAttach 160 - speaker phone"/>
    <n v="1983.9680000000001"/>
    <n v="4"/>
    <n v="0.2"/>
    <n v="247.99599999999981"/>
    <x v="1"/>
    <x v="0"/>
  </r>
  <r>
    <n v="808"/>
    <s v="CA-2017-140921"/>
    <x v="302"/>
    <x v="43"/>
    <s v="First Class"/>
    <s v="AA-10375"/>
    <s v="Allen Armold"/>
    <x v="0"/>
    <x v="0"/>
    <s v="Omaha"/>
    <x v="8"/>
    <n v="68104"/>
    <x v="2"/>
    <s v="FUR-FU-10003347"/>
    <x v="0"/>
    <x v="5"/>
    <s v="Coloredge Poster Frame"/>
    <n v="28.4"/>
    <n v="2"/>
    <n v="0"/>
    <n v="11.076000000000001"/>
    <x v="2"/>
    <x v="0"/>
  </r>
  <r>
    <n v="809"/>
    <s v="CA-2017-140921"/>
    <x v="302"/>
    <x v="43"/>
    <s v="First Class"/>
    <s v="AA-10375"/>
    <s v="Allen Armold"/>
    <x v="0"/>
    <x v="0"/>
    <s v="Omaha"/>
    <x v="8"/>
    <n v="68104"/>
    <x v="2"/>
    <s v="TEC-AC-10004901"/>
    <x v="2"/>
    <x v="11"/>
    <s v="Kensington SlimBlade Notebook Wireless Mouse with Nano Receiver"/>
    <n v="149.97"/>
    <n v="3"/>
    <n v="0"/>
    <n v="50.989800000000002"/>
    <x v="2"/>
    <x v="0"/>
  </r>
  <r>
    <n v="810"/>
    <s v="CA-2016-151995"/>
    <x v="303"/>
    <x v="323"/>
    <s v="First Class"/>
    <s v="ZC-21910"/>
    <s v="Zuschuss Carroll"/>
    <x v="0"/>
    <x v="0"/>
    <s v="Edmonds"/>
    <x v="4"/>
    <n v="98026"/>
    <x v="1"/>
    <s v="OFF-AR-10003190"/>
    <x v="1"/>
    <x v="6"/>
    <s v="Newell 32"/>
    <n v="11.52"/>
    <n v="4"/>
    <n v="0"/>
    <n v="3.2256"/>
    <x v="1"/>
    <x v="0"/>
  </r>
  <r>
    <n v="811"/>
    <s v="CA-2016-151995"/>
    <x v="303"/>
    <x v="323"/>
    <s v="First Class"/>
    <s v="ZC-21910"/>
    <s v="Zuschuss Carroll"/>
    <x v="0"/>
    <x v="0"/>
    <s v="Edmonds"/>
    <x v="4"/>
    <n v="98026"/>
    <x v="1"/>
    <s v="FUR-TA-10002903"/>
    <x v="0"/>
    <x v="3"/>
    <s v="Bevis Round Bullnose 29&quot; High Table Top"/>
    <n v="1298.55"/>
    <n v="5"/>
    <n v="0"/>
    <n v="311.65199999999999"/>
    <x v="1"/>
    <x v="0"/>
  </r>
  <r>
    <n v="812"/>
    <s v="CA-2016-151995"/>
    <x v="303"/>
    <x v="323"/>
    <s v="First Class"/>
    <s v="ZC-21910"/>
    <s v="Zuschuss Carroll"/>
    <x v="0"/>
    <x v="0"/>
    <s v="Edmonds"/>
    <x v="4"/>
    <n v="98026"/>
    <x v="1"/>
    <s v="OFF-AP-10000240"/>
    <x v="1"/>
    <x v="9"/>
    <s v="Belkin F9G930V10-GRY 9 Outlet Surge"/>
    <n v="213.92"/>
    <n v="4"/>
    <n v="0"/>
    <n v="62.036799999999971"/>
    <x v="1"/>
    <x v="0"/>
  </r>
  <r>
    <n v="813"/>
    <s v="CA-2016-151995"/>
    <x v="303"/>
    <x v="323"/>
    <s v="First Class"/>
    <s v="ZC-21910"/>
    <s v="Zuschuss Carroll"/>
    <x v="0"/>
    <x v="0"/>
    <s v="Edmonds"/>
    <x v="4"/>
    <n v="98026"/>
    <x v="1"/>
    <s v="TEC-AC-10001101"/>
    <x v="2"/>
    <x v="11"/>
    <s v="Sony 16GB Class 10 Micro SDHC R40 Memory Card"/>
    <n v="25.78"/>
    <n v="2"/>
    <n v="0"/>
    <n v="2.5779999999999994"/>
    <x v="1"/>
    <x v="0"/>
  </r>
  <r>
    <n v="814"/>
    <s v="CA-2019-143686"/>
    <x v="304"/>
    <x v="324"/>
    <s v="Same Day"/>
    <s v="PJ-19015"/>
    <s v="Pauline Johnson"/>
    <x v="0"/>
    <x v="0"/>
    <s v="Santa Ana"/>
    <x v="1"/>
    <n v="92704"/>
    <x v="1"/>
    <s v="FUR-FU-10000794"/>
    <x v="0"/>
    <x v="5"/>
    <s v="Eldon Stackable Tray, Side-Load, Legal, Smoke"/>
    <n v="18.28"/>
    <n v="2"/>
    <n v="0"/>
    <n v="6.2151999999999994"/>
    <x v="1"/>
    <x v="0"/>
  </r>
  <r>
    <n v="815"/>
    <s v="CA-2019-143686"/>
    <x v="304"/>
    <x v="324"/>
    <s v="Same Day"/>
    <s v="PJ-19015"/>
    <s v="Pauline Johnson"/>
    <x v="0"/>
    <x v="0"/>
    <s v="Santa Ana"/>
    <x v="1"/>
    <n v="92704"/>
    <x v="1"/>
    <s v="TEC-AC-10001838"/>
    <x v="2"/>
    <x v="11"/>
    <s v="Razer Tiamat Over Ear 7.1 Surround Sound PC Gaming Headset"/>
    <n v="1399.93"/>
    <n v="7"/>
    <n v="0"/>
    <n v="601.96990000000005"/>
    <x v="1"/>
    <x v="0"/>
  </r>
  <r>
    <n v="816"/>
    <s v="CA-2017-106565"/>
    <x v="305"/>
    <x v="325"/>
    <s v="First Class"/>
    <s v="BW-11110"/>
    <s v="Bart Watters"/>
    <x v="1"/>
    <x v="0"/>
    <s v="Milwaukee"/>
    <x v="6"/>
    <n v="53209"/>
    <x v="2"/>
    <s v="OFF-PA-10000061"/>
    <x v="1"/>
    <x v="10"/>
    <s v="Xerox 205"/>
    <n v="51.84"/>
    <n v="8"/>
    <n v="0"/>
    <n v="24.883200000000002"/>
    <x v="2"/>
    <x v="0"/>
  </r>
  <r>
    <n v="817"/>
    <s v="CA-2018-149370"/>
    <x v="306"/>
    <x v="268"/>
    <s v="Standard Class"/>
    <s v="DB-13210"/>
    <s v="Dean Braden"/>
    <x v="0"/>
    <x v="0"/>
    <s v="Philadelphia"/>
    <x v="9"/>
    <n v="19140"/>
    <x v="3"/>
    <s v="OFF-PA-10003651"/>
    <x v="1"/>
    <x v="10"/>
    <s v="Xerox 1968"/>
    <n v="5.3440000000000003"/>
    <n v="1"/>
    <n v="0.2"/>
    <n v="1.8703999999999998"/>
    <x v="3"/>
    <x v="0"/>
  </r>
  <r>
    <n v="818"/>
    <s v="CA-2016-140858"/>
    <x v="307"/>
    <x v="326"/>
    <s v="Standard Class"/>
    <s v="CA-12775"/>
    <s v="Cynthia Arntzen"/>
    <x v="0"/>
    <x v="0"/>
    <s v="Philadelphia"/>
    <x v="9"/>
    <n v="19140"/>
    <x v="3"/>
    <s v="OFF-PA-10000304"/>
    <x v="1"/>
    <x v="10"/>
    <s v="Xerox 1995"/>
    <n v="41.472000000000008"/>
    <n v="8"/>
    <n v="0.2"/>
    <n v="14.5152"/>
    <x v="3"/>
    <x v="0"/>
  </r>
  <r>
    <n v="819"/>
    <s v="CA-2016-140858"/>
    <x v="307"/>
    <x v="326"/>
    <s v="Standard Class"/>
    <s v="CA-12775"/>
    <s v="Cynthia Arntzen"/>
    <x v="0"/>
    <x v="0"/>
    <s v="Philadelphia"/>
    <x v="9"/>
    <n v="19140"/>
    <x v="3"/>
    <s v="OFF-BI-10003094"/>
    <x v="1"/>
    <x v="8"/>
    <s v="Self-Adhesive Ring Binder Labels"/>
    <n v="3.168000000000001"/>
    <n v="3"/>
    <n v="0.7"/>
    <n v="-2.4287999999999998"/>
    <x v="3"/>
    <x v="0"/>
  </r>
  <r>
    <n v="820"/>
    <s v="CA-2016-140858"/>
    <x v="307"/>
    <x v="326"/>
    <s v="Standard Class"/>
    <s v="CA-12775"/>
    <s v="Cynthia Arntzen"/>
    <x v="0"/>
    <x v="0"/>
    <s v="Philadelphia"/>
    <x v="9"/>
    <n v="19140"/>
    <x v="3"/>
    <s v="FUR-CH-10001394"/>
    <x v="0"/>
    <x v="1"/>
    <s v="Global Leather Executive Chair"/>
    <n v="1228.4649999999999"/>
    <n v="5"/>
    <n v="0.3"/>
    <n v="0"/>
    <x v="3"/>
    <x v="0"/>
  </r>
  <r>
    <n v="821"/>
    <s v="CA-2016-140858"/>
    <x v="307"/>
    <x v="326"/>
    <s v="Standard Class"/>
    <s v="CA-12775"/>
    <s v="Cynthia Arntzen"/>
    <x v="0"/>
    <x v="0"/>
    <s v="Philadelphia"/>
    <x v="9"/>
    <n v="19140"/>
    <x v="3"/>
    <s v="OFF-BI-10004230"/>
    <x v="1"/>
    <x v="8"/>
    <s v="GBC Recycled Grain Textured Covers"/>
    <n v="31.086000000000006"/>
    <n v="3"/>
    <n v="0.7"/>
    <n v="-22.796399999999991"/>
    <x v="3"/>
    <x v="0"/>
  </r>
  <r>
    <n v="822"/>
    <s v="CA-2016-140858"/>
    <x v="307"/>
    <x v="326"/>
    <s v="Standard Class"/>
    <s v="CA-12775"/>
    <s v="Cynthia Arntzen"/>
    <x v="0"/>
    <x v="0"/>
    <s v="Philadelphia"/>
    <x v="9"/>
    <n v="19140"/>
    <x v="3"/>
    <s v="OFF-PA-10003395"/>
    <x v="1"/>
    <x v="10"/>
    <s v="Xerox 1941"/>
    <n v="335.52"/>
    <n v="4"/>
    <n v="0.2"/>
    <n v="117.43199999999999"/>
    <x v="3"/>
    <x v="0"/>
  </r>
  <r>
    <n v="823"/>
    <s v="CA-2019-101434"/>
    <x v="308"/>
    <x v="327"/>
    <s v="Standard Class"/>
    <s v="TR-21325"/>
    <s v="Toby Ritter"/>
    <x v="0"/>
    <x v="0"/>
    <s v="Belleville"/>
    <x v="30"/>
    <n v="7109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824"/>
    <s v="CA-2019-101434"/>
    <x v="308"/>
    <x v="327"/>
    <s v="Standard Class"/>
    <s v="TR-21325"/>
    <s v="Toby Ritter"/>
    <x v="0"/>
    <x v="0"/>
    <s v="Belleville"/>
    <x v="30"/>
    <n v="7109"/>
    <x v="3"/>
    <s v="OFF-LA-10003223"/>
    <x v="1"/>
    <x v="2"/>
    <s v="Avery 508"/>
    <n v="9.82"/>
    <n v="2"/>
    <n v="0"/>
    <n v="4.8117999999999999"/>
    <x v="3"/>
    <x v="0"/>
  </r>
  <r>
    <n v="825"/>
    <s v="US-2016-102071"/>
    <x v="309"/>
    <x v="8"/>
    <s v="Standard Class"/>
    <s v="PG-18820"/>
    <s v="Patrick Gardner"/>
    <x v="0"/>
    <x v="0"/>
    <s v="San Francisco"/>
    <x v="1"/>
    <n v="94110"/>
    <x v="1"/>
    <s v="TEC-AC-10003441"/>
    <x v="2"/>
    <x v="11"/>
    <s v="Kingston Digital DataTraveler 32GB USB 2.0"/>
    <n v="67.8"/>
    <n v="4"/>
    <n v="0"/>
    <n v="4.0679999999999978"/>
    <x v="1"/>
    <x v="0"/>
  </r>
  <r>
    <n v="826"/>
    <s v="US-2016-102071"/>
    <x v="309"/>
    <x v="8"/>
    <s v="Standard Class"/>
    <s v="PG-18820"/>
    <s v="Patrick Gardner"/>
    <x v="0"/>
    <x v="0"/>
    <s v="San Francisco"/>
    <x v="1"/>
    <n v="94110"/>
    <x v="1"/>
    <s v="TEC-AC-10000109"/>
    <x v="2"/>
    <x v="11"/>
    <s v="Sony Micro Vault Click 16 GB USB 2.0 Flash Drive"/>
    <n v="167.97"/>
    <n v="3"/>
    <n v="0"/>
    <n v="40.31280000000001"/>
    <x v="1"/>
    <x v="0"/>
  </r>
  <r>
    <n v="827"/>
    <s v="CA-2019-126956"/>
    <x v="170"/>
    <x v="328"/>
    <s v="Standard Class"/>
    <s v="GT-14710"/>
    <s v="Greg Tran"/>
    <x v="0"/>
    <x v="0"/>
    <s v="Lakeville"/>
    <x v="11"/>
    <n v="55044"/>
    <x v="2"/>
    <s v="OFF-FA-10002280"/>
    <x v="1"/>
    <x v="13"/>
    <s v="Advantus Plastic Paper Clips"/>
    <n v="35"/>
    <n v="7"/>
    <n v="0"/>
    <n v="16.8"/>
    <x v="2"/>
    <x v="0"/>
  </r>
  <r>
    <n v="828"/>
    <s v="CA-2019-126956"/>
    <x v="170"/>
    <x v="328"/>
    <s v="Standard Class"/>
    <s v="GT-14710"/>
    <s v="Greg Tran"/>
    <x v="0"/>
    <x v="0"/>
    <s v="Lakeville"/>
    <x v="11"/>
    <n v="55044"/>
    <x v="2"/>
    <s v="OFF-SU-10000381"/>
    <x v="1"/>
    <x v="14"/>
    <s v="Acme Forged Steel Scissors with Black Enamel Handles"/>
    <n v="37.24"/>
    <n v="4"/>
    <n v="0"/>
    <n v="10.799599999999998"/>
    <x v="2"/>
    <x v="0"/>
  </r>
  <r>
    <n v="829"/>
    <s v="CA-2019-126956"/>
    <x v="170"/>
    <x v="328"/>
    <s v="Standard Class"/>
    <s v="GT-14710"/>
    <s v="Greg Tran"/>
    <x v="0"/>
    <x v="0"/>
    <s v="Lakeville"/>
    <x v="11"/>
    <n v="55044"/>
    <x v="2"/>
    <s v="OFF-EN-10004459"/>
    <x v="1"/>
    <x v="12"/>
    <s v="Security-Tint Envelopes"/>
    <n v="15.28"/>
    <n v="2"/>
    <n v="0"/>
    <n v="7.4871999999999996"/>
    <x v="2"/>
    <x v="0"/>
  </r>
  <r>
    <n v="830"/>
    <s v="CA-2019-129462"/>
    <x v="114"/>
    <x v="329"/>
    <s v="Second Class"/>
    <s v="JE-15745"/>
    <s v="Joel Eaton"/>
    <x v="0"/>
    <x v="0"/>
    <s v="Florence"/>
    <x v="0"/>
    <n v="41042"/>
    <x v="0"/>
    <s v="FUR-CH-10000665"/>
    <x v="0"/>
    <x v="1"/>
    <s v="Global Airflow Leather Mesh Back Chair, Black"/>
    <n v="301.95999999999998"/>
    <n v="2"/>
    <n v="0"/>
    <n v="90.587999999999965"/>
    <x v="0"/>
    <x v="0"/>
  </r>
  <r>
    <n v="831"/>
    <s v="CA-2019-129462"/>
    <x v="114"/>
    <x v="329"/>
    <s v="Second Class"/>
    <s v="JE-15745"/>
    <s v="Joel Eaton"/>
    <x v="0"/>
    <x v="0"/>
    <s v="Florence"/>
    <x v="0"/>
    <n v="41042"/>
    <x v="0"/>
    <s v="OFF-AP-10003884"/>
    <x v="1"/>
    <x v="9"/>
    <s v="Fellowes Smart Surge Ten-Outlet Protector, Platinum"/>
    <n v="180.66"/>
    <n v="3"/>
    <n v="0"/>
    <n v="50.584800000000008"/>
    <x v="0"/>
    <x v="0"/>
  </r>
  <r>
    <n v="832"/>
    <s v="CA-2019-129462"/>
    <x v="114"/>
    <x v="329"/>
    <s v="Second Class"/>
    <s v="JE-15745"/>
    <s v="Joel Eaton"/>
    <x v="0"/>
    <x v="0"/>
    <s v="Florence"/>
    <x v="0"/>
    <n v="41042"/>
    <x v="0"/>
    <s v="TEC-PH-10001557"/>
    <x v="2"/>
    <x v="7"/>
    <s v="Pyle PMP37LED"/>
    <n v="191.98"/>
    <n v="2"/>
    <n v="0"/>
    <n v="51.834599999999995"/>
    <x v="0"/>
    <x v="0"/>
  </r>
  <r>
    <n v="833"/>
    <s v="CA-2019-129462"/>
    <x v="114"/>
    <x v="329"/>
    <s v="Second Class"/>
    <s v="JE-15745"/>
    <s v="Joel Eaton"/>
    <x v="0"/>
    <x v="0"/>
    <s v="Florence"/>
    <x v="0"/>
    <n v="41042"/>
    <x v="0"/>
    <s v="TEC-PH-10002085"/>
    <x v="2"/>
    <x v="7"/>
    <s v="Clarity 53712"/>
    <n v="65.989999999999995"/>
    <n v="1"/>
    <n v="0"/>
    <n v="17.157400000000003"/>
    <x v="0"/>
    <x v="0"/>
  </r>
  <r>
    <n v="834"/>
    <s v="CA-2018-165316"/>
    <x v="310"/>
    <x v="330"/>
    <s v="Standard Class"/>
    <s v="JB-15400"/>
    <s v="Jennifer Braxton"/>
    <x v="1"/>
    <x v="0"/>
    <s v="Tampa"/>
    <x v="2"/>
    <n v="33614"/>
    <x v="0"/>
    <s v="OFF-AR-10002956"/>
    <x v="1"/>
    <x v="6"/>
    <s v="Boston 16801 Nautilus Battery Pencil Sharpener"/>
    <n v="35.216000000000001"/>
    <n v="2"/>
    <n v="0.2"/>
    <n v="2.6411999999999995"/>
    <x v="0"/>
    <x v="0"/>
  </r>
  <r>
    <n v="835"/>
    <s v="CA-2018-165316"/>
    <x v="310"/>
    <x v="330"/>
    <s v="Standard Class"/>
    <s v="JB-15400"/>
    <s v="Jennifer Braxton"/>
    <x v="1"/>
    <x v="0"/>
    <s v="Tampa"/>
    <x v="2"/>
    <n v="33614"/>
    <x v="0"/>
    <s v="OFF-AP-10003266"/>
    <x v="1"/>
    <x v="9"/>
    <s v="Holmes Replacement Filter for HEPA Air Cleaner, Large Room"/>
    <n v="23.696000000000002"/>
    <n v="2"/>
    <n v="0.2"/>
    <n v="6.5164"/>
    <x v="0"/>
    <x v="0"/>
  </r>
  <r>
    <n v="836"/>
    <s v="CA-2018-165316"/>
    <x v="310"/>
    <x v="330"/>
    <s v="Standard Class"/>
    <s v="JB-15400"/>
    <s v="Jennifer Braxton"/>
    <x v="1"/>
    <x v="0"/>
    <s v="Tampa"/>
    <x v="2"/>
    <n v="33614"/>
    <x v="0"/>
    <s v="TEC-MA-10004002"/>
    <x v="2"/>
    <x v="15"/>
    <s v="Zebra GX420t Direct Thermal/Thermal Transfer Printer"/>
    <n v="265.47500000000002"/>
    <n v="1"/>
    <n v="0.5"/>
    <n v="-111.49950000000007"/>
    <x v="0"/>
    <x v="0"/>
  </r>
  <r>
    <n v="837"/>
    <s v="US-2016-115987"/>
    <x v="78"/>
    <x v="178"/>
    <s v="Second Class"/>
    <s v="LH-17020"/>
    <s v="Lisa Hazard"/>
    <x v="0"/>
    <x v="0"/>
    <s v="Tyler"/>
    <x v="5"/>
    <n v="75701"/>
    <x v="2"/>
    <s v="OFF-BI-10001071"/>
    <x v="1"/>
    <x v="8"/>
    <s v="GBC ProClick Punch Binding System"/>
    <n v="51.183999999999983"/>
    <n v="4"/>
    <n v="0.8"/>
    <n v="-79.335199999999986"/>
    <x v="2"/>
    <x v="0"/>
  </r>
  <r>
    <n v="838"/>
    <s v="US-2019-156083"/>
    <x v="259"/>
    <x v="45"/>
    <s v="Standard Class"/>
    <s v="JL-15175"/>
    <s v="James Lanier"/>
    <x v="2"/>
    <x v="0"/>
    <s v="Columbia"/>
    <x v="18"/>
    <n v="38401"/>
    <x v="0"/>
    <s v="OFF-PA-10001560"/>
    <x v="1"/>
    <x v="10"/>
    <s v="Adams Telephone Message Books, 5 1/4” x 11”"/>
    <n v="9.6640000000000015"/>
    <n v="2"/>
    <n v="0.2"/>
    <n v="3.2615999999999996"/>
    <x v="0"/>
    <x v="0"/>
  </r>
  <r>
    <n v="839"/>
    <s v="US-2018-137547"/>
    <x v="311"/>
    <x v="331"/>
    <s v="Standard Class"/>
    <s v="EB-13705"/>
    <s v="Ed Braxton"/>
    <x v="1"/>
    <x v="0"/>
    <s v="Fort Worth"/>
    <x v="5"/>
    <n v="76106"/>
    <x v="2"/>
    <s v="TEC-PH-10002365"/>
    <x v="2"/>
    <x v="7"/>
    <s v="Belkin Grip Candy Sheer Case / Cover for iPhone 5 and 5S"/>
    <n v="21.071999999999999"/>
    <n v="3"/>
    <n v="0.2"/>
    <n v="1.5804"/>
    <x v="2"/>
    <x v="0"/>
  </r>
  <r>
    <n v="840"/>
    <s v="CA-2017-100454"/>
    <x v="312"/>
    <x v="332"/>
    <s v="Standard Class"/>
    <s v="BM-11650"/>
    <s v="Brian Moss"/>
    <x v="1"/>
    <x v="0"/>
    <s v="New York City"/>
    <x v="15"/>
    <n v="10035"/>
    <x v="3"/>
    <s v="OFF-AR-10004648"/>
    <x v="1"/>
    <x v="6"/>
    <s v="Boston 19500 Mighty Mite Electric Pencil Sharpener"/>
    <n v="60.449999999999996"/>
    <n v="3"/>
    <n v="0"/>
    <n v="16.3215"/>
    <x v="3"/>
    <x v="0"/>
  </r>
  <r>
    <n v="841"/>
    <s v="CA-2017-100454"/>
    <x v="312"/>
    <x v="332"/>
    <s v="Standard Class"/>
    <s v="BM-11650"/>
    <s v="Brian Moss"/>
    <x v="1"/>
    <x v="0"/>
    <s v="New York City"/>
    <x v="15"/>
    <n v="10035"/>
    <x v="3"/>
    <s v="OFF-AR-10002578"/>
    <x v="1"/>
    <x v="6"/>
    <s v="Newell 335"/>
    <n v="11.52"/>
    <n v="4"/>
    <n v="0"/>
    <n v="3.3407999999999998"/>
    <x v="3"/>
    <x v="0"/>
  </r>
  <r>
    <n v="842"/>
    <s v="CA-2017-100454"/>
    <x v="312"/>
    <x v="332"/>
    <s v="Standard Class"/>
    <s v="BM-11650"/>
    <s v="Brian Moss"/>
    <x v="1"/>
    <x v="0"/>
    <s v="New York City"/>
    <x v="15"/>
    <n v="10035"/>
    <x v="3"/>
    <s v="FUR-BO-10001519"/>
    <x v="0"/>
    <x v="0"/>
    <s v="O'Sullivan 3-Shelf Heavy-Duty Bookcases"/>
    <n v="186.048"/>
    <n v="4"/>
    <n v="0.2"/>
    <n v="9.3024000000000058"/>
    <x v="3"/>
    <x v="0"/>
  </r>
  <r>
    <n v="843"/>
    <s v="CA-2018-161669"/>
    <x v="77"/>
    <x v="333"/>
    <s v="First Class"/>
    <s v="EM-14095"/>
    <s v="Eudokia Martin"/>
    <x v="1"/>
    <x v="0"/>
    <s v="Los Angeles"/>
    <x v="1"/>
    <n v="90036"/>
    <x v="1"/>
    <s v="OFF-BI-10001294"/>
    <x v="1"/>
    <x v="8"/>
    <s v="Fellowes Binding Cases"/>
    <n v="37.44"/>
    <n v="4"/>
    <n v="0.2"/>
    <n v="11.699999999999996"/>
    <x v="1"/>
    <x v="0"/>
  </r>
  <r>
    <n v="844"/>
    <s v="CA-2018-161669"/>
    <x v="77"/>
    <x v="333"/>
    <s v="First Class"/>
    <s v="EM-14095"/>
    <s v="Eudokia Martin"/>
    <x v="1"/>
    <x v="0"/>
    <s v="Los Angeles"/>
    <x v="1"/>
    <n v="90036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845"/>
    <s v="CA-2018-161669"/>
    <x v="77"/>
    <x v="333"/>
    <s v="First Class"/>
    <s v="EM-14095"/>
    <s v="Eudokia Martin"/>
    <x v="1"/>
    <x v="0"/>
    <s v="Los Angeles"/>
    <x v="1"/>
    <n v="90036"/>
    <x v="1"/>
    <s v="OFF-SU-10002503"/>
    <x v="1"/>
    <x v="14"/>
    <s v="Acme Preferred Stainless Steel Scissors"/>
    <n v="11.36"/>
    <n v="2"/>
    <n v="0"/>
    <n v="3.2943999999999996"/>
    <x v="1"/>
    <x v="0"/>
  </r>
  <r>
    <n v="846"/>
    <s v="CA-2018-161669"/>
    <x v="77"/>
    <x v="333"/>
    <s v="First Class"/>
    <s v="EM-14095"/>
    <s v="Eudokia Martin"/>
    <x v="1"/>
    <x v="0"/>
    <s v="Los Angeles"/>
    <x v="1"/>
    <n v="90036"/>
    <x v="1"/>
    <s v="OFF-LA-10004093"/>
    <x v="1"/>
    <x v="2"/>
    <s v="Avery 486"/>
    <n v="14.62"/>
    <n v="2"/>
    <n v="0"/>
    <n v="6.8713999999999995"/>
    <x v="1"/>
    <x v="0"/>
  </r>
  <r>
    <n v="847"/>
    <s v="CA-2017-114300"/>
    <x v="313"/>
    <x v="334"/>
    <s v="Standard Class"/>
    <s v="AF-10885"/>
    <s v="Art Foster"/>
    <x v="0"/>
    <x v="0"/>
    <s v="Louisville"/>
    <x v="0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5"/>
    <x v="0"/>
    <x v="0"/>
  </r>
  <r>
    <n v="848"/>
    <s v="CA-2017-114300"/>
    <x v="313"/>
    <x v="334"/>
    <s v="Standard Class"/>
    <s v="AF-10885"/>
    <s v="Art Foster"/>
    <x v="0"/>
    <x v="0"/>
    <s v="Louisville"/>
    <x v="0"/>
    <n v="40214"/>
    <x v="0"/>
    <s v="FUR-CH-10001891"/>
    <x v="0"/>
    <x v="1"/>
    <s v="Global Deluxe Office Fabric Chairs"/>
    <n v="287.94"/>
    <n v="3"/>
    <n v="0"/>
    <n v="77.743800000000022"/>
    <x v="0"/>
    <x v="0"/>
  </r>
  <r>
    <n v="849"/>
    <s v="CA-2019-107503"/>
    <x v="314"/>
    <x v="335"/>
    <s v="Standard Class"/>
    <s v="GA-14725"/>
    <s v="Guy Armstrong"/>
    <x v="0"/>
    <x v="0"/>
    <s v="Lorain"/>
    <x v="24"/>
    <n v="44052"/>
    <x v="3"/>
    <s v="FUR-FU-10003878"/>
    <x v="0"/>
    <x v="5"/>
    <s v="Linden 10&quot; Round Wall Clock, Black"/>
    <n v="48.896000000000001"/>
    <n v="4"/>
    <n v="0.2"/>
    <n v="8.5567999999999991"/>
    <x v="3"/>
    <x v="0"/>
  </r>
  <r>
    <n v="850"/>
    <s v="CA-2016-107755"/>
    <x v="315"/>
    <x v="336"/>
    <s v="Standard Class"/>
    <s v="CK-12760"/>
    <s v="Cyma Kinney"/>
    <x v="1"/>
    <x v="0"/>
    <s v="Linden"/>
    <x v="30"/>
    <n v="7036"/>
    <x v="3"/>
    <s v="TEC-AC-10000710"/>
    <x v="2"/>
    <x v="11"/>
    <s v="Maxell DVD-RAM Discs"/>
    <n v="115.36"/>
    <n v="7"/>
    <n v="0"/>
    <n v="49.604800000000012"/>
    <x v="3"/>
    <x v="0"/>
  </r>
  <r>
    <n v="851"/>
    <s v="CA-2018-152534"/>
    <x v="23"/>
    <x v="22"/>
    <s v="Second Class"/>
    <s v="DP-13105"/>
    <s v="Dave Poirier"/>
    <x v="1"/>
    <x v="0"/>
    <s v="Salinas"/>
    <x v="1"/>
    <n v="93905"/>
    <x v="1"/>
    <s v="OFF-AR-10002335"/>
    <x v="1"/>
    <x v="6"/>
    <s v="DIXON Oriole Pencils"/>
    <n v="5.16"/>
    <n v="2"/>
    <n v="0"/>
    <n v="1.3416000000000001"/>
    <x v="1"/>
    <x v="0"/>
  </r>
  <r>
    <n v="852"/>
    <s v="CA-2018-152534"/>
    <x v="23"/>
    <x v="22"/>
    <s v="Second Class"/>
    <s v="DP-13105"/>
    <s v="Dave Poirier"/>
    <x v="1"/>
    <x v="0"/>
    <s v="Salinas"/>
    <x v="1"/>
    <n v="93905"/>
    <x v="1"/>
    <s v="OFF-PA-10001870"/>
    <x v="1"/>
    <x v="10"/>
    <s v="Xerox 202"/>
    <n v="38.880000000000003"/>
    <n v="6"/>
    <n v="0"/>
    <n v="18.662400000000002"/>
    <x v="1"/>
    <x v="0"/>
  </r>
  <r>
    <n v="853"/>
    <s v="CA-2018-113747"/>
    <x v="316"/>
    <x v="204"/>
    <s v="Standard Class"/>
    <s v="VD-21670"/>
    <s v="Valerie Dominguez"/>
    <x v="0"/>
    <x v="0"/>
    <s v="Jackson"/>
    <x v="35"/>
    <n v="39212"/>
    <x v="0"/>
    <s v="OFF-AR-10003373"/>
    <x v="1"/>
    <x v="6"/>
    <s v="Boston School Pro Electric Pencil Sharpener, 1670"/>
    <n v="185.88"/>
    <n v="6"/>
    <n v="0"/>
    <n v="50.187599999999996"/>
    <x v="0"/>
    <x v="0"/>
  </r>
  <r>
    <n v="854"/>
    <s v="CA-2018-123274"/>
    <x v="317"/>
    <x v="337"/>
    <s v="Standard Class"/>
    <s v="GT-14710"/>
    <s v="Greg Tran"/>
    <x v="0"/>
    <x v="0"/>
    <s v="New York City"/>
    <x v="15"/>
    <n v="10035"/>
    <x v="3"/>
    <s v="FUR-FU-10004090"/>
    <x v="0"/>
    <x v="5"/>
    <s v="Executive Impressions 14&quot; Contract Wall Clock"/>
    <n v="44.46"/>
    <n v="2"/>
    <n v="0"/>
    <n v="14.671799999999998"/>
    <x v="3"/>
    <x v="0"/>
  </r>
  <r>
    <n v="855"/>
    <s v="CA-2018-123274"/>
    <x v="317"/>
    <x v="337"/>
    <s v="Standard Class"/>
    <s v="GT-14710"/>
    <s v="Greg Tran"/>
    <x v="0"/>
    <x v="0"/>
    <s v="New York City"/>
    <x v="15"/>
    <n v="10035"/>
    <x v="3"/>
    <s v="OFF-ST-10000736"/>
    <x v="1"/>
    <x v="4"/>
    <s v="Carina Double Wide Media Storage Towers in Natural &amp; Black"/>
    <n v="242.94"/>
    <n v="3"/>
    <n v="0"/>
    <n v="9.7175999999999902"/>
    <x v="3"/>
    <x v="0"/>
  </r>
  <r>
    <n v="856"/>
    <s v="CA-2016-125612"/>
    <x v="93"/>
    <x v="338"/>
    <s v="Standard Class"/>
    <s v="BK-11260"/>
    <s v="Berenike Kampe"/>
    <x v="0"/>
    <x v="0"/>
    <s v="New York City"/>
    <x v="15"/>
    <n v="10035"/>
    <x v="3"/>
    <s v="OFF-PA-10001019"/>
    <x v="1"/>
    <x v="10"/>
    <s v="Xerox 1884"/>
    <n v="39.96"/>
    <n v="2"/>
    <n v="0"/>
    <n v="18.781199999999998"/>
    <x v="3"/>
    <x v="0"/>
  </r>
  <r>
    <n v="857"/>
    <s v="CA-2016-125612"/>
    <x v="93"/>
    <x v="338"/>
    <s v="Standard Class"/>
    <s v="BK-11260"/>
    <s v="Berenike Kampe"/>
    <x v="0"/>
    <x v="0"/>
    <s v="New York City"/>
    <x v="15"/>
    <n v="10035"/>
    <x v="3"/>
    <s v="OFF-SU-10002537"/>
    <x v="1"/>
    <x v="14"/>
    <s v="Acme Box Cutter Scissors"/>
    <n v="102.30000000000001"/>
    <n v="10"/>
    <n v="0"/>
    <n v="26.598000000000006"/>
    <x v="3"/>
    <x v="0"/>
  </r>
  <r>
    <n v="858"/>
    <s v="CA-2016-125612"/>
    <x v="93"/>
    <x v="338"/>
    <s v="Standard Class"/>
    <s v="BK-11260"/>
    <s v="Berenike Kampe"/>
    <x v="0"/>
    <x v="0"/>
    <s v="New York City"/>
    <x v="15"/>
    <n v="10035"/>
    <x v="3"/>
    <s v="OFF-ST-10003221"/>
    <x v="1"/>
    <x v="4"/>
    <s v="Staple magnet"/>
    <n v="21.36"/>
    <n v="2"/>
    <n v="0"/>
    <n v="5.7672000000000008"/>
    <x v="3"/>
    <x v="0"/>
  </r>
  <r>
    <n v="859"/>
    <s v="CA-2019-161984"/>
    <x v="318"/>
    <x v="339"/>
    <s v="Standard Class"/>
    <s v="SJ-20125"/>
    <s v="Sanjit Jacobs"/>
    <x v="2"/>
    <x v="0"/>
    <s v="New Brunswick"/>
    <x v="30"/>
    <n v="8901"/>
    <x v="3"/>
    <s v="OFF-PA-10004569"/>
    <x v="1"/>
    <x v="10"/>
    <s v="Wirebound Message Books, Two 4 1/4&quot; x 5&quot; Forms per Page"/>
    <n v="7.61"/>
    <n v="1"/>
    <n v="0"/>
    <n v="3.5766999999999998"/>
    <x v="3"/>
    <x v="0"/>
  </r>
  <r>
    <n v="860"/>
    <s v="CA-2019-161984"/>
    <x v="318"/>
    <x v="339"/>
    <s v="Standard Class"/>
    <s v="SJ-20125"/>
    <s v="Sanjit Jacobs"/>
    <x v="2"/>
    <x v="0"/>
    <s v="New Brunswick"/>
    <x v="30"/>
    <n v="8901"/>
    <x v="3"/>
    <s v="OFF-FA-10000624"/>
    <x v="1"/>
    <x v="13"/>
    <s v="OIC Binder Clips"/>
    <n v="7.16"/>
    <n v="2"/>
    <n v="0"/>
    <n v="3.58"/>
    <x v="3"/>
    <x v="0"/>
  </r>
  <r>
    <n v="861"/>
    <s v="CA-2016-133851"/>
    <x v="3"/>
    <x v="340"/>
    <s v="Standard Class"/>
    <s v="CM-12445"/>
    <s v="Chuck Magee"/>
    <x v="0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</r>
  <r>
    <n v="862"/>
    <s v="CA-2016-133851"/>
    <x v="3"/>
    <x v="340"/>
    <s v="Standard Class"/>
    <s v="CM-12445"/>
    <s v="Chuck Magee"/>
    <x v="0"/>
    <x v="0"/>
    <s v="San Francisco"/>
    <x v="1"/>
    <n v="94122"/>
    <x v="1"/>
    <s v="OFF-AR-10003752"/>
    <x v="1"/>
    <x v="6"/>
    <s v="Deluxe Chalkboard Eraser Cleaner"/>
    <n v="23.1"/>
    <n v="2"/>
    <n v="0"/>
    <n v="10.625999999999999"/>
    <x v="1"/>
    <x v="0"/>
  </r>
  <r>
    <n v="863"/>
    <s v="CA-2018-134474"/>
    <x v="319"/>
    <x v="341"/>
    <s v="Second Class"/>
    <s v="AJ-10795"/>
    <s v="Anthony Johnson"/>
    <x v="1"/>
    <x v="0"/>
    <s v="Jacksonville"/>
    <x v="2"/>
    <n v="32216"/>
    <x v="0"/>
    <s v="TEC-AC-10001714"/>
    <x v="2"/>
    <x v="11"/>
    <s v="Logitech MX Performance Wireless Mouse"/>
    <n v="191.47200000000001"/>
    <n v="6"/>
    <n v="0.2"/>
    <n v="40.687800000000003"/>
    <x v="0"/>
    <x v="0"/>
  </r>
  <r>
    <n v="864"/>
    <s v="CA-2018-134474"/>
    <x v="319"/>
    <x v="341"/>
    <s v="Second Class"/>
    <s v="AJ-10795"/>
    <s v="Anthony Johnson"/>
    <x v="1"/>
    <x v="0"/>
    <s v="Jacksonville"/>
    <x v="2"/>
    <n v="32216"/>
    <x v="0"/>
    <s v="OFF-AR-10003958"/>
    <x v="1"/>
    <x v="6"/>
    <s v="Newell 337"/>
    <n v="5.2480000000000002"/>
    <n v="2"/>
    <n v="0.2"/>
    <n v="0.59039999999999915"/>
    <x v="0"/>
    <x v="0"/>
  </r>
  <r>
    <n v="865"/>
    <s v="CA-2018-134474"/>
    <x v="319"/>
    <x v="341"/>
    <s v="Second Class"/>
    <s v="AJ-10795"/>
    <s v="Anthony Johnson"/>
    <x v="1"/>
    <x v="0"/>
    <s v="Jacksonville"/>
    <x v="2"/>
    <n v="32216"/>
    <x v="0"/>
    <s v="TEC-PH-10002923"/>
    <x v="2"/>
    <x v="7"/>
    <s v="Logitech B530 USB Headset - headset - Full size, Binaural"/>
    <n v="59.184000000000005"/>
    <n v="2"/>
    <n v="0.2"/>
    <n v="5.1786000000000012"/>
    <x v="0"/>
    <x v="0"/>
  </r>
  <r>
    <n v="866"/>
    <s v="CA-2016-149020"/>
    <x v="320"/>
    <x v="306"/>
    <s v="Standard Class"/>
    <s v="AJ-10780"/>
    <s v="Anthony Jacobs"/>
    <x v="1"/>
    <x v="0"/>
    <s v="Springfield"/>
    <x v="17"/>
    <n v="22153"/>
    <x v="0"/>
    <s v="OFF-LA-10004272"/>
    <x v="1"/>
    <x v="2"/>
    <s v="Avery 482"/>
    <n v="2.89"/>
    <n v="1"/>
    <n v="0"/>
    <n v="1.3583000000000001"/>
    <x v="0"/>
    <x v="0"/>
  </r>
  <r>
    <n v="867"/>
    <s v="CA-2016-149020"/>
    <x v="320"/>
    <x v="306"/>
    <s v="Standard Class"/>
    <s v="AJ-10780"/>
    <s v="Anthony Jacobs"/>
    <x v="1"/>
    <x v="0"/>
    <s v="Springfield"/>
    <x v="17"/>
    <n v="22153"/>
    <x v="0"/>
    <s v="FUR-FU-10000965"/>
    <x v="0"/>
    <x v="5"/>
    <s v="Howard Miller 11-1/2&quot; Diameter Ridgewood Wall Clock"/>
    <n v="51.94"/>
    <n v="1"/>
    <n v="0"/>
    <n v="21.295400000000001"/>
    <x v="0"/>
    <x v="0"/>
  </r>
  <r>
    <n v="868"/>
    <s v="CA-2018-134362"/>
    <x v="321"/>
    <x v="342"/>
    <s v="First Class"/>
    <s v="LS-16945"/>
    <s v="Linda Southworth"/>
    <x v="1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</r>
  <r>
    <n v="869"/>
    <s v="CA-2016-136742"/>
    <x v="322"/>
    <x v="343"/>
    <s v="Standard Class"/>
    <s v="GP-14740"/>
    <s v="Guy Phonely"/>
    <x v="1"/>
    <x v="0"/>
    <s v="Lancaster"/>
    <x v="9"/>
    <n v="17602"/>
    <x v="3"/>
    <s v="OFF-BI-10003719"/>
    <x v="1"/>
    <x v="8"/>
    <s v="Large Capacity Hanging Post Binders"/>
    <n v="44.910000000000011"/>
    <n v="6"/>
    <n v="0.7"/>
    <n v="-35.927999999999997"/>
    <x v="3"/>
    <x v="0"/>
  </r>
  <r>
    <n v="870"/>
    <s v="CA-2018-158099"/>
    <x v="323"/>
    <x v="344"/>
    <s v="First Class"/>
    <s v="PK-18910"/>
    <s v="Paul Knutson"/>
    <x v="2"/>
    <x v="0"/>
    <s v="Philadelphia"/>
    <x v="9"/>
    <n v="19143"/>
    <x v="3"/>
    <s v="OFF-BI-10000545"/>
    <x v="1"/>
    <x v="8"/>
    <s v="GBC Ibimaster 500 Manual ProClick Binding System"/>
    <n v="1141.4700000000003"/>
    <n v="5"/>
    <n v="0.7"/>
    <n v="-760.98000000000025"/>
    <x v="3"/>
    <x v="0"/>
  </r>
  <r>
    <n v="871"/>
    <s v="CA-2018-158099"/>
    <x v="323"/>
    <x v="344"/>
    <s v="First Class"/>
    <s v="PK-18910"/>
    <s v="Paul Knutson"/>
    <x v="2"/>
    <x v="0"/>
    <s v="Philadelphia"/>
    <x v="9"/>
    <n v="19143"/>
    <x v="3"/>
    <s v="TEC-PH-10002496"/>
    <x v="2"/>
    <x v="7"/>
    <s v="Cisco SPA301"/>
    <n v="280.78200000000004"/>
    <n v="3"/>
    <n v="0.4"/>
    <n v="-46.797000000000025"/>
    <x v="3"/>
    <x v="0"/>
  </r>
  <r>
    <n v="872"/>
    <s v="CA-2017-131128"/>
    <x v="324"/>
    <x v="52"/>
    <s v="First Class"/>
    <s v="TB-21520"/>
    <s v="Tracy Blumstein"/>
    <x v="0"/>
    <x v="0"/>
    <s v="Concord"/>
    <x v="38"/>
    <n v="3301"/>
    <x v="3"/>
    <s v="OFF-PA-10003591"/>
    <x v="1"/>
    <x v="10"/>
    <s v="Southworth 100% Cotton The Best Paper"/>
    <n v="34.44"/>
    <n v="3"/>
    <n v="0"/>
    <n v="17.22"/>
    <x v="3"/>
    <x v="0"/>
  </r>
  <r>
    <n v="873"/>
    <s v="CA-2016-148488"/>
    <x v="325"/>
    <x v="345"/>
    <s v="Standard Class"/>
    <s v="SM-20005"/>
    <s v="Sally Matthias"/>
    <x v="0"/>
    <x v="0"/>
    <s v="New York City"/>
    <x v="15"/>
    <n v="10009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874"/>
    <s v="CA-2016-148488"/>
    <x v="325"/>
    <x v="345"/>
    <s v="Standard Class"/>
    <s v="SM-20005"/>
    <s v="Sally Matthias"/>
    <x v="0"/>
    <x v="0"/>
    <s v="New York City"/>
    <x v="15"/>
    <n v="10009"/>
    <x v="3"/>
    <s v="OFF-BI-10000315"/>
    <x v="1"/>
    <x v="8"/>
    <s v="Poly Designer Cover &amp; Back"/>
    <n v="106.34399999999999"/>
    <n v="7"/>
    <n v="0.2"/>
    <n v="37.220399999999998"/>
    <x v="3"/>
    <x v="0"/>
  </r>
  <r>
    <n v="875"/>
    <s v="CA-2019-114636"/>
    <x v="326"/>
    <x v="346"/>
    <s v="Standard Class"/>
    <s v="GA-14725"/>
    <s v="Guy Armstrong"/>
    <x v="0"/>
    <x v="0"/>
    <s v="Charlotte"/>
    <x v="3"/>
    <n v="28205"/>
    <x v="0"/>
    <s v="OFF-PA-10001790"/>
    <x v="1"/>
    <x v="10"/>
    <s v="Xerox 1910"/>
    <n v="192.16000000000003"/>
    <n v="5"/>
    <n v="0.2"/>
    <n v="67.255999999999986"/>
    <x v="0"/>
    <x v="0"/>
  </r>
  <r>
    <n v="876"/>
    <s v="CA-2018-116736"/>
    <x v="327"/>
    <x v="347"/>
    <s v="Standard Class"/>
    <s v="CC-12430"/>
    <s v="Chuck Clark"/>
    <x v="2"/>
    <x v="0"/>
    <s v="Concord"/>
    <x v="38"/>
    <n v="3301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1"/>
  </r>
  <r>
    <n v="877"/>
    <s v="CA-2018-116736"/>
    <x v="327"/>
    <x v="347"/>
    <s v="Standard Class"/>
    <s v="CC-12430"/>
    <s v="Chuck Clark"/>
    <x v="2"/>
    <x v="0"/>
    <s v="Concord"/>
    <x v="38"/>
    <n v="3301"/>
    <x v="3"/>
    <s v="TEC-AC-10003628"/>
    <x v="2"/>
    <x v="11"/>
    <s v="Logitech 910-002974 M325 Wireless Mouse for Web Scrolling"/>
    <n v="29.99"/>
    <n v="1"/>
    <n v="0"/>
    <n v="13.195600000000002"/>
    <x v="3"/>
    <x v="1"/>
  </r>
  <r>
    <n v="878"/>
    <s v="CA-2018-116736"/>
    <x v="327"/>
    <x v="347"/>
    <s v="Standard Class"/>
    <s v="CC-12430"/>
    <s v="Chuck Clark"/>
    <x v="2"/>
    <x v="0"/>
    <s v="Concord"/>
    <x v="38"/>
    <n v="3301"/>
    <x v="3"/>
    <s v="TEC-AC-10002049"/>
    <x v="2"/>
    <x v="11"/>
    <s v="Logitech G19 Programmable Gaming Keyboard"/>
    <n v="371.96999999999997"/>
    <n v="3"/>
    <n v="0"/>
    <n v="66.954599999999971"/>
    <x v="3"/>
    <x v="1"/>
  </r>
  <r>
    <n v="879"/>
    <s v="US-2016-158638"/>
    <x v="328"/>
    <x v="110"/>
    <s v="Standard Class"/>
    <s v="AG-10765"/>
    <s v="Anthony Garverick"/>
    <x v="2"/>
    <x v="0"/>
    <s v="Philadelphia"/>
    <x v="9"/>
    <n v="19120"/>
    <x v="3"/>
    <s v="OFF-BI-10003712"/>
    <x v="1"/>
    <x v="8"/>
    <s v="Acco Pressboard Covers with Storage Hooks, 14 7/8&quot; x 11&quot;, Light Blue"/>
    <n v="5.8920000000000012"/>
    <n v="4"/>
    <n v="0.7"/>
    <n v="-4.1243999999999996"/>
    <x v="3"/>
    <x v="0"/>
  </r>
  <r>
    <n v="880"/>
    <s v="CA-2019-111689"/>
    <x v="329"/>
    <x v="348"/>
    <s v="Second Class"/>
    <s v="HP-14815"/>
    <s v="Harold Pawlan"/>
    <x v="2"/>
    <x v="0"/>
    <s v="New York City"/>
    <x v="15"/>
    <n v="10024"/>
    <x v="3"/>
    <s v="OFF-BI-10003984"/>
    <x v="1"/>
    <x v="8"/>
    <s v="Lock-Up Easel 'Spel-Binder'"/>
    <n v="68.472000000000008"/>
    <n v="3"/>
    <n v="0.2"/>
    <n v="23.109299999999998"/>
    <x v="3"/>
    <x v="0"/>
  </r>
  <r>
    <n v="881"/>
    <s v="CA-2019-111689"/>
    <x v="329"/>
    <x v="348"/>
    <s v="Second Class"/>
    <s v="HP-14815"/>
    <s v="Harold Pawlan"/>
    <x v="2"/>
    <x v="0"/>
    <s v="New York City"/>
    <x v="15"/>
    <n v="10024"/>
    <x v="3"/>
    <s v="FUR-CH-10004287"/>
    <x v="0"/>
    <x v="1"/>
    <s v="SAFCO Arco Folding Chair"/>
    <n v="1242.8999999999999"/>
    <n v="5"/>
    <n v="0.1"/>
    <n v="262.38999999999987"/>
    <x v="3"/>
    <x v="0"/>
  </r>
  <r>
    <n v="882"/>
    <s v="CA-2017-129098"/>
    <x v="330"/>
    <x v="349"/>
    <s v="Standard Class"/>
    <s v="DK-13090"/>
    <s v="Dave Kipp"/>
    <x v="0"/>
    <x v="0"/>
    <s v="Springfield"/>
    <x v="17"/>
    <n v="22153"/>
    <x v="0"/>
    <s v="OFF-ST-10001321"/>
    <x v="1"/>
    <x v="4"/>
    <s v="Decoflex Hanging Personal Folder File, Blue"/>
    <n v="30.84"/>
    <n v="2"/>
    <n v="0"/>
    <n v="8.3268000000000022"/>
    <x v="0"/>
    <x v="0"/>
  </r>
  <r>
    <n v="883"/>
    <s v="US-2019-123463"/>
    <x v="331"/>
    <x v="350"/>
    <s v="Same Day"/>
    <s v="GZ-14470"/>
    <s v="Gary Zandusky"/>
    <x v="0"/>
    <x v="0"/>
    <s v="San Francisco"/>
    <x v="1"/>
    <n v="94109"/>
    <x v="1"/>
    <s v="OFF-AR-10001118"/>
    <x v="1"/>
    <x v="6"/>
    <s v="Binney &amp; Smith Crayola Metallic Crayons, 16-Color Pack"/>
    <n v="13.48"/>
    <n v="4"/>
    <n v="0"/>
    <n v="5.9312000000000014"/>
    <x v="1"/>
    <x v="0"/>
  </r>
  <r>
    <n v="884"/>
    <s v="CA-2018-165148"/>
    <x v="332"/>
    <x v="351"/>
    <s v="First Class"/>
    <s v="PM-19135"/>
    <s v="Peter McVee"/>
    <x v="2"/>
    <x v="0"/>
    <s v="Detroit"/>
    <x v="12"/>
    <n v="48227"/>
    <x v="2"/>
    <s v="FUR-FU-10000732"/>
    <x v="0"/>
    <x v="5"/>
    <s v="Eldon 200 Class Desk Accessories"/>
    <n v="31.400000000000002"/>
    <n v="5"/>
    <n v="0"/>
    <n v="10.047999999999998"/>
    <x v="2"/>
    <x v="0"/>
  </r>
  <r>
    <n v="885"/>
    <s v="CA-2016-134061"/>
    <x v="333"/>
    <x v="352"/>
    <s v="Standard Class"/>
    <s v="LL-16840"/>
    <s v="Lauren Leatherbury"/>
    <x v="0"/>
    <x v="0"/>
    <s v="Rochester"/>
    <x v="15"/>
    <n v="14609"/>
    <x v="3"/>
    <s v="FUR-FU-10001424"/>
    <x v="0"/>
    <x v="5"/>
    <s v="Dax Clear Box Frame"/>
    <n v="17.46"/>
    <n v="2"/>
    <n v="0"/>
    <n v="5.936399999999999"/>
    <x v="3"/>
    <x v="0"/>
  </r>
  <r>
    <n v="886"/>
    <s v="CA-2017-143602"/>
    <x v="334"/>
    <x v="353"/>
    <s v="Second Class"/>
    <s v="JS-15595"/>
    <s v="Jill Stevenson"/>
    <x v="1"/>
    <x v="0"/>
    <s v="Los Angeles"/>
    <x v="1"/>
    <n v="90045"/>
    <x v="1"/>
    <s v="OFF-BI-10002071"/>
    <x v="1"/>
    <x v="8"/>
    <s v="Fellowes Black Plastic Comb Bindings"/>
    <n v="13.943999999999999"/>
    <n v="3"/>
    <n v="0.2"/>
    <n v="4.5317999999999996"/>
    <x v="1"/>
    <x v="1"/>
  </r>
  <r>
    <n v="887"/>
    <s v="CA-2019-115364"/>
    <x v="335"/>
    <x v="354"/>
    <s v="Standard Class"/>
    <s v="OT-18730"/>
    <s v="Olvera Toch"/>
    <x v="0"/>
    <x v="0"/>
    <s v="San Diego"/>
    <x v="1"/>
    <n v="92105"/>
    <x v="1"/>
    <s v="OFF-ST-10002486"/>
    <x v="1"/>
    <x v="4"/>
    <s v="Eldon Shelf Savers Cubes and Bins"/>
    <n v="83.76"/>
    <n v="12"/>
    <n v="0"/>
    <n v="1.6751999999999967"/>
    <x v="1"/>
    <x v="0"/>
  </r>
  <r>
    <n v="888"/>
    <s v="CA-2019-150707"/>
    <x v="336"/>
    <x v="163"/>
    <s v="Standard Class"/>
    <s v="EL-13735"/>
    <s v="Ed Ludwig"/>
    <x v="2"/>
    <x v="0"/>
    <s v="Columbia"/>
    <x v="39"/>
    <n v="21044"/>
    <x v="3"/>
    <s v="OFF-BI-10001078"/>
    <x v="1"/>
    <x v="8"/>
    <s v="Acco PRESSTEX Data Binder with Storage Hooks, Dark Blue, 14 7/8&quot; X 11&quot;"/>
    <n v="37.659999999999997"/>
    <n v="7"/>
    <n v="0"/>
    <n v="18.453400000000002"/>
    <x v="3"/>
    <x v="0"/>
  </r>
  <r>
    <n v="889"/>
    <s v="CA-2016-104976"/>
    <x v="337"/>
    <x v="355"/>
    <s v="Standard Class"/>
    <s v="CK-12760"/>
    <s v="Cyma Kinney"/>
    <x v="1"/>
    <x v="0"/>
    <s v="San Francisco"/>
    <x v="1"/>
    <n v="94122"/>
    <x v="1"/>
    <s v="OFF-PA-10003845"/>
    <x v="1"/>
    <x v="10"/>
    <s v="Xerox 1987"/>
    <n v="34.68"/>
    <n v="6"/>
    <n v="0"/>
    <n v="16.993200000000002"/>
    <x v="1"/>
    <x v="0"/>
  </r>
  <r>
    <n v="890"/>
    <s v="CA-2019-132934"/>
    <x v="308"/>
    <x v="356"/>
    <s v="Standard Class"/>
    <s v="JE-15475"/>
    <s v="Jeremy Ellison"/>
    <x v="0"/>
    <x v="0"/>
    <s v="New Rochelle"/>
    <x v="15"/>
    <n v="10801"/>
    <x v="3"/>
    <s v="TEC-AC-10000927"/>
    <x v="2"/>
    <x v="11"/>
    <s v="Anker Ultrathin Bluetooth Wireless Keyboard Aluminum Cover with Stand"/>
    <n v="149.94999999999999"/>
    <n v="5"/>
    <n v="0"/>
    <n v="14.994999999999994"/>
    <x v="3"/>
    <x v="0"/>
  </r>
  <r>
    <n v="891"/>
    <s v="CA-2019-132934"/>
    <x v="308"/>
    <x v="356"/>
    <s v="Standard Class"/>
    <s v="JE-15475"/>
    <s v="Jeremy Ellison"/>
    <x v="0"/>
    <x v="0"/>
    <s v="New Rochelle"/>
    <x v="15"/>
    <n v="10801"/>
    <x v="3"/>
    <s v="OFF-BI-10001098"/>
    <x v="1"/>
    <x v="8"/>
    <s v="Acco D-Ring Binder w/DublLock"/>
    <n v="51.311999999999998"/>
    <n v="3"/>
    <n v="0.2"/>
    <n v="18.600599999999996"/>
    <x v="3"/>
    <x v="0"/>
  </r>
  <r>
    <n v="892"/>
    <s v="CA-2019-133256"/>
    <x v="335"/>
    <x v="327"/>
    <s v="First Class"/>
    <s v="TH-21550"/>
    <s v="Tracy Hopkins"/>
    <x v="2"/>
    <x v="0"/>
    <s v="Detroit"/>
    <x v="12"/>
    <n v="48227"/>
    <x v="2"/>
    <s v="OFF-PA-10001622"/>
    <x v="1"/>
    <x v="10"/>
    <s v="Ampad Poly Cover Wirebound Steno Book, 6&quot; x 9&quot; Assorted Colors, Gregg Ruled"/>
    <n v="4.54"/>
    <n v="1"/>
    <n v="0"/>
    <n v="2.0429999999999997"/>
    <x v="2"/>
    <x v="0"/>
  </r>
  <r>
    <n v="893"/>
    <s v="CA-2019-133256"/>
    <x v="335"/>
    <x v="327"/>
    <s v="First Class"/>
    <s v="TH-21550"/>
    <s v="Tracy Hopkins"/>
    <x v="2"/>
    <x v="0"/>
    <s v="Detroit"/>
    <x v="12"/>
    <n v="48227"/>
    <x v="2"/>
    <s v="OFF-AR-10003158"/>
    <x v="1"/>
    <x v="6"/>
    <s v="Fluorescent Highlighters by Dixon"/>
    <n v="15.92"/>
    <n v="4"/>
    <n v="0"/>
    <n v="5.4127999999999989"/>
    <x v="2"/>
    <x v="0"/>
  </r>
  <r>
    <n v="894"/>
    <s v="CA-2019-133256"/>
    <x v="335"/>
    <x v="327"/>
    <s v="First Class"/>
    <s v="TH-21550"/>
    <s v="Tracy Hopkins"/>
    <x v="2"/>
    <x v="0"/>
    <s v="Detroit"/>
    <x v="12"/>
    <n v="48227"/>
    <x v="2"/>
    <s v="TEC-PH-10002660"/>
    <x v="2"/>
    <x v="7"/>
    <s v="Nortel Networks T7316 E Nt8 B27"/>
    <n v="543.91999999999996"/>
    <n v="8"/>
    <n v="0"/>
    <n v="135.98000000000002"/>
    <x v="2"/>
    <x v="0"/>
  </r>
  <r>
    <n v="895"/>
    <s v="CA-2018-105494"/>
    <x v="338"/>
    <x v="357"/>
    <s v="First Class"/>
    <s v="PC-18745"/>
    <s v="Pamela Coakley"/>
    <x v="1"/>
    <x v="0"/>
    <s v="San Francisco"/>
    <x v="1"/>
    <n v="94122"/>
    <x v="1"/>
    <s v="OFF-ST-10002205"/>
    <x v="1"/>
    <x v="4"/>
    <s v="File Shuttle I and Handi-File"/>
    <n v="155.82000000000002"/>
    <n v="7"/>
    <n v="0"/>
    <n v="42.071400000000011"/>
    <x v="1"/>
    <x v="0"/>
  </r>
  <r>
    <n v="896"/>
    <s v="CA-2018-105494"/>
    <x v="338"/>
    <x v="357"/>
    <s v="First Class"/>
    <s v="PC-18745"/>
    <s v="Pamela Coakley"/>
    <x v="1"/>
    <x v="0"/>
    <s v="San Francisco"/>
    <x v="1"/>
    <n v="94122"/>
    <x v="1"/>
    <s v="OFF-BI-10003364"/>
    <x v="1"/>
    <x v="8"/>
    <s v="Binding Machine Supplies"/>
    <n v="70.00800000000001"/>
    <n v="3"/>
    <n v="0.2"/>
    <n v="24.502800000000001"/>
    <x v="1"/>
    <x v="0"/>
  </r>
  <r>
    <n v="897"/>
    <s v="CA-2018-140634"/>
    <x v="339"/>
    <x v="358"/>
    <s v="Second Class"/>
    <s v="HL-15040"/>
    <s v="Hunter Lopez"/>
    <x v="0"/>
    <x v="0"/>
    <s v="Houston"/>
    <x v="5"/>
    <n v="77095"/>
    <x v="2"/>
    <s v="OFF-EN-10001099"/>
    <x v="1"/>
    <x v="12"/>
    <s v="Staple envelope"/>
    <n v="15.648"/>
    <n v="2"/>
    <n v="0.2"/>
    <n v="5.0855999999999986"/>
    <x v="2"/>
    <x v="0"/>
  </r>
  <r>
    <n v="898"/>
    <s v="CA-2016-144407"/>
    <x v="340"/>
    <x v="359"/>
    <s v="Standard Class"/>
    <s v="MS-17365"/>
    <s v="Maribeth Schnelling"/>
    <x v="0"/>
    <x v="0"/>
    <s v="Detroit"/>
    <x v="12"/>
    <n v="48227"/>
    <x v="2"/>
    <s v="OFF-LA-10003923"/>
    <x v="1"/>
    <x v="2"/>
    <s v="Alphabetical Labels for Top Tab Filing"/>
    <n v="103.60000000000001"/>
    <n v="7"/>
    <n v="0"/>
    <n v="51.800000000000004"/>
    <x v="2"/>
    <x v="0"/>
  </r>
  <r>
    <n v="899"/>
    <s v="CA-2019-160983"/>
    <x v="341"/>
    <x v="360"/>
    <s v="Second Class"/>
    <s v="GB-14530"/>
    <s v="George Bell"/>
    <x v="1"/>
    <x v="0"/>
    <s v="Auburn"/>
    <x v="15"/>
    <n v="13021"/>
    <x v="3"/>
    <s v="OFF-PA-10002250"/>
    <x v="1"/>
    <x v="10"/>
    <s v="Things To Do Today Pad"/>
    <n v="46.96"/>
    <n v="8"/>
    <n v="0"/>
    <n v="22.540800000000001"/>
    <x v="3"/>
    <x v="0"/>
  </r>
  <r>
    <n v="900"/>
    <s v="US-2018-114622"/>
    <x v="342"/>
    <x v="361"/>
    <s v="First Class"/>
    <s v="JR-16210"/>
    <s v="Justin Ritter"/>
    <x v="1"/>
    <x v="0"/>
    <s v="Springfield"/>
    <x v="24"/>
    <n v="45503"/>
    <x v="3"/>
    <s v="OFF-BI-10004716"/>
    <x v="1"/>
    <x v="8"/>
    <s v="Wilson Jones Hanging Recycled Pressboard Data Binders"/>
    <n v="8.9040000000000017"/>
    <n v="2"/>
    <n v="0.7"/>
    <n v="-6.5296000000000003"/>
    <x v="3"/>
    <x v="0"/>
  </r>
  <r>
    <n v="901"/>
    <s v="CA-2019-150959"/>
    <x v="343"/>
    <x v="87"/>
    <s v="First Class"/>
    <s v="TD-20995"/>
    <s v="Tamara Dahlen"/>
    <x v="0"/>
    <x v="0"/>
    <s v="Garland"/>
    <x v="5"/>
    <n v="75043"/>
    <x v="2"/>
    <s v="OFF-LA-10001045"/>
    <x v="1"/>
    <x v="2"/>
    <s v="Permanent Self-Adhesive File Folder Labels for Typewriters by Universal"/>
    <n v="10.440000000000001"/>
    <n v="5"/>
    <n v="0.2"/>
    <n v="3.3929999999999989"/>
    <x v="2"/>
    <x v="0"/>
  </r>
  <r>
    <n v="902"/>
    <s v="CA-2019-150959"/>
    <x v="343"/>
    <x v="87"/>
    <s v="First Class"/>
    <s v="TD-20995"/>
    <s v="Tamara Dahlen"/>
    <x v="0"/>
    <x v="0"/>
    <s v="Garland"/>
    <x v="5"/>
    <n v="75043"/>
    <x v="2"/>
    <s v="OFF-BI-10001510"/>
    <x v="1"/>
    <x v="8"/>
    <s v="Deluxe Heavy-Duty Vinyl Round Ring Binder"/>
    <n v="18.335999999999999"/>
    <n v="4"/>
    <n v="0.8"/>
    <n v="-32.088000000000008"/>
    <x v="2"/>
    <x v="0"/>
  </r>
  <r>
    <n v="903"/>
    <s v="CA-2019-132353"/>
    <x v="175"/>
    <x v="31"/>
    <s v="First Class"/>
    <s v="DB-13060"/>
    <s v="Dave Brooks"/>
    <x v="0"/>
    <x v="0"/>
    <s v="Chicago"/>
    <x v="10"/>
    <n v="60653"/>
    <x v="2"/>
    <s v="TEC-PH-10004536"/>
    <x v="2"/>
    <x v="7"/>
    <s v="Avaya 5420 Digital phone"/>
    <n v="323.97600000000006"/>
    <n v="3"/>
    <n v="0.2"/>
    <n v="20.248499999999993"/>
    <x v="2"/>
    <x v="0"/>
  </r>
  <r>
    <n v="904"/>
    <s v="CA-2018-130477"/>
    <x v="143"/>
    <x v="361"/>
    <s v="Standard Class"/>
    <s v="LC-17140"/>
    <s v="Logan Currie"/>
    <x v="0"/>
    <x v="0"/>
    <s v="Los Angeles"/>
    <x v="1"/>
    <n v="90032"/>
    <x v="1"/>
    <s v="OFF-PA-10002947"/>
    <x v="1"/>
    <x v="10"/>
    <s v="Xerox 1923"/>
    <n v="20.04"/>
    <n v="3"/>
    <n v="0"/>
    <n v="9.6191999999999993"/>
    <x v="1"/>
    <x v="1"/>
  </r>
  <r>
    <n v="905"/>
    <s v="CA-2018-130477"/>
    <x v="143"/>
    <x v="361"/>
    <s v="Standard Class"/>
    <s v="LC-17140"/>
    <s v="Logan Currie"/>
    <x v="0"/>
    <x v="0"/>
    <s v="Los Angeles"/>
    <x v="1"/>
    <n v="90032"/>
    <x v="1"/>
    <s v="OFF-ST-10002583"/>
    <x v="1"/>
    <x v="4"/>
    <s v="Fellowes Neat Ideas Storage Cubes"/>
    <n v="64.959999999999994"/>
    <n v="2"/>
    <n v="0"/>
    <n v="2.598399999999998"/>
    <x v="1"/>
    <x v="1"/>
  </r>
  <r>
    <n v="906"/>
    <s v="CA-2018-130477"/>
    <x v="143"/>
    <x v="361"/>
    <s v="Standard Class"/>
    <s v="LC-17140"/>
    <s v="Logan Currie"/>
    <x v="0"/>
    <x v="0"/>
    <s v="Los Angeles"/>
    <x v="1"/>
    <n v="90032"/>
    <x v="1"/>
    <s v="OFF-PA-10000019"/>
    <x v="1"/>
    <x v="10"/>
    <s v="Xerox 1931"/>
    <n v="12.96"/>
    <n v="2"/>
    <n v="0"/>
    <n v="6.2208000000000006"/>
    <x v="1"/>
    <x v="1"/>
  </r>
  <r>
    <n v="907"/>
    <s v="CA-2019-143259"/>
    <x v="247"/>
    <x v="362"/>
    <s v="Standard Class"/>
    <s v="PO-18865"/>
    <s v="Patrick O'Donnell"/>
    <x v="0"/>
    <x v="0"/>
    <s v="New York City"/>
    <x v="15"/>
    <n v="10009"/>
    <x v="3"/>
    <s v="FUR-BO-10003441"/>
    <x v="0"/>
    <x v="0"/>
    <s v="Bush Westfield Collection Bookcases, Fully Assembled"/>
    <n v="323.13600000000002"/>
    <n v="4"/>
    <n v="0.2"/>
    <n v="12.117599999999968"/>
    <x v="3"/>
    <x v="0"/>
  </r>
  <r>
    <n v="908"/>
    <s v="CA-2019-143259"/>
    <x v="247"/>
    <x v="362"/>
    <s v="Standard Class"/>
    <s v="PO-18865"/>
    <s v="Patrick O'Donnell"/>
    <x v="0"/>
    <x v="0"/>
    <s v="New York City"/>
    <x v="15"/>
    <n v="10009"/>
    <x v="3"/>
    <s v="TEC-PH-10004774"/>
    <x v="2"/>
    <x v="7"/>
    <s v="Gear Head AU3700S Headset"/>
    <n v="90.93"/>
    <n v="7"/>
    <n v="0"/>
    <n v="2.7278999999999964"/>
    <x v="3"/>
    <x v="0"/>
  </r>
  <r>
    <n v="909"/>
    <s v="CA-2019-143259"/>
    <x v="247"/>
    <x v="362"/>
    <s v="Standard Class"/>
    <s v="PO-18865"/>
    <s v="Patrick O'Donnell"/>
    <x v="0"/>
    <x v="0"/>
    <s v="New York City"/>
    <x v="15"/>
    <n v="10009"/>
    <x v="3"/>
    <s v="OFF-BI-10003684"/>
    <x v="1"/>
    <x v="8"/>
    <s v="Wilson Jones Legal Size Ring Binders"/>
    <n v="52.775999999999996"/>
    <n v="3"/>
    <n v="0.2"/>
    <n v="19.791"/>
    <x v="3"/>
    <x v="0"/>
  </r>
  <r>
    <n v="910"/>
    <s v="CA-2019-137596"/>
    <x v="264"/>
    <x v="285"/>
    <s v="Standard Class"/>
    <s v="BE-11335"/>
    <s v="Bill Eplett"/>
    <x v="2"/>
    <x v="0"/>
    <s v="Jackson"/>
    <x v="12"/>
    <n v="49201"/>
    <x v="2"/>
    <s v="TEC-PH-10001494"/>
    <x v="2"/>
    <x v="7"/>
    <s v="Polycom CX600 IP Phone VoIP phone"/>
    <n v="1199.8"/>
    <n v="4"/>
    <n v="0"/>
    <n v="323.94600000000003"/>
    <x v="2"/>
    <x v="0"/>
  </r>
  <r>
    <n v="911"/>
    <s v="CA-2019-137596"/>
    <x v="264"/>
    <x v="285"/>
    <s v="Standard Class"/>
    <s v="BE-11335"/>
    <s v="Bill Eplett"/>
    <x v="2"/>
    <x v="0"/>
    <s v="Jackson"/>
    <x v="12"/>
    <n v="49201"/>
    <x v="2"/>
    <s v="TEC-AC-10004666"/>
    <x v="2"/>
    <x v="11"/>
    <s v="Maxell iVDR EX 500GB Cartridge"/>
    <n v="1928.7800000000002"/>
    <n v="7"/>
    <n v="0"/>
    <n v="829.37540000000024"/>
    <x v="2"/>
    <x v="0"/>
  </r>
  <r>
    <n v="912"/>
    <s v="CA-2019-137596"/>
    <x v="264"/>
    <x v="285"/>
    <s v="Standard Class"/>
    <s v="BE-11335"/>
    <s v="Bill Eplett"/>
    <x v="2"/>
    <x v="0"/>
    <s v="Jackson"/>
    <x v="12"/>
    <n v="49201"/>
    <x v="2"/>
    <s v="OFF-ST-10003816"/>
    <x v="1"/>
    <x v="4"/>
    <s v="Fellowes High-Stak Drawer Files"/>
    <n v="352.38"/>
    <n v="2"/>
    <n v="0"/>
    <n v="81.047399999999982"/>
    <x v="2"/>
    <x v="0"/>
  </r>
  <r>
    <n v="913"/>
    <s v="CA-2017-133627"/>
    <x v="70"/>
    <x v="363"/>
    <s v="Standard Class"/>
    <s v="SC-20050"/>
    <s v="Sample Company A"/>
    <x v="2"/>
    <x v="0"/>
    <s v="Norwich"/>
    <x v="29"/>
    <n v="6360"/>
    <x v="3"/>
    <s v="FUR-FU-10001935"/>
    <x v="0"/>
    <x v="5"/>
    <s v="3M Hangers With Command Adhesive"/>
    <n v="22.200000000000003"/>
    <n v="6"/>
    <n v="0"/>
    <n v="9.1020000000000021"/>
    <x v="3"/>
    <x v="0"/>
  </r>
  <r>
    <n v="914"/>
    <s v="CA-2019-102519"/>
    <x v="344"/>
    <x v="364"/>
    <s v="First Class"/>
    <s v="BM-11650"/>
    <s v="Brian Moss"/>
    <x v="1"/>
    <x v="0"/>
    <s v="Milwaukee"/>
    <x v="6"/>
    <n v="53209"/>
    <x v="2"/>
    <s v="FUR-FU-10004091"/>
    <x v="0"/>
    <x v="5"/>
    <s v="Howard Miller 13&quot; Diameter Goldtone Round Wall Clock"/>
    <n v="46.94"/>
    <n v="1"/>
    <n v="0"/>
    <n v="19.2454"/>
    <x v="2"/>
    <x v="1"/>
  </r>
  <r>
    <n v="915"/>
    <s v="CA-2019-102519"/>
    <x v="344"/>
    <x v="364"/>
    <s v="First Class"/>
    <s v="BM-11650"/>
    <s v="Brian Moss"/>
    <x v="1"/>
    <x v="0"/>
    <s v="Milwaukee"/>
    <x v="6"/>
    <n v="53209"/>
    <x v="2"/>
    <s v="TEC-AC-10001772"/>
    <x v="2"/>
    <x v="11"/>
    <s v="Memorex Mini Travel Drive 16 GB USB 2.0 Flash Drive"/>
    <n v="143.73000000000002"/>
    <n v="9"/>
    <n v="0"/>
    <n v="56.054700000000011"/>
    <x v="2"/>
    <x v="1"/>
  </r>
  <r>
    <n v="916"/>
    <s v="US-2016-141215"/>
    <x v="345"/>
    <x v="365"/>
    <s v="Standard Class"/>
    <s v="KL-16555"/>
    <s v="Kelly Lampkin"/>
    <x v="1"/>
    <x v="0"/>
    <s v="San Antonio"/>
    <x v="5"/>
    <n v="78207"/>
    <x v="2"/>
    <s v="FUR-TA-10001520"/>
    <x v="0"/>
    <x v="3"/>
    <s v="Lesro Sheffield Collection Coffee Table, End Table, Center Table, Corner Table"/>
    <n v="99.918000000000006"/>
    <n v="2"/>
    <n v="0.3"/>
    <n v="-18.556200000000018"/>
    <x v="2"/>
    <x v="0"/>
  </r>
  <r>
    <n v="917"/>
    <s v="US-2016-141215"/>
    <x v="345"/>
    <x v="365"/>
    <s v="Standard Class"/>
    <s v="KL-16555"/>
    <s v="Kelly Lampkin"/>
    <x v="1"/>
    <x v="0"/>
    <s v="San Antonio"/>
    <x v="5"/>
    <n v="78207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18"/>
    <s v="US-2016-141215"/>
    <x v="345"/>
    <x v="365"/>
    <s v="Standard Class"/>
    <s v="KL-16555"/>
    <s v="Kelly Lampkin"/>
    <x v="1"/>
    <x v="0"/>
    <s v="San Antonio"/>
    <x v="5"/>
    <n v="78207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919"/>
    <s v="CA-2018-165218"/>
    <x v="346"/>
    <x v="366"/>
    <s v="Standard Class"/>
    <s v="RW-19630"/>
    <s v="Rob Williams"/>
    <x v="1"/>
    <x v="0"/>
    <s v="Dallas"/>
    <x v="5"/>
    <n v="75220"/>
    <x v="2"/>
    <s v="OFF-EN-10000056"/>
    <x v="1"/>
    <x v="12"/>
    <s v="Cameo Buff Policy Envelopes"/>
    <n v="149.352"/>
    <n v="3"/>
    <n v="0.2"/>
    <n v="50.40629999999998"/>
    <x v="2"/>
    <x v="0"/>
  </r>
  <r>
    <n v="920"/>
    <s v="CA-2018-165218"/>
    <x v="346"/>
    <x v="366"/>
    <s v="Standard Class"/>
    <s v="RW-19630"/>
    <s v="Rob Williams"/>
    <x v="1"/>
    <x v="0"/>
    <s v="Dallas"/>
    <x v="5"/>
    <n v="75220"/>
    <x v="2"/>
    <s v="OFF-ST-10001558"/>
    <x v="1"/>
    <x v="4"/>
    <s v="Acco Perma 4000 Stacking Storage Drawers"/>
    <n v="12.991999999999999"/>
    <n v="1"/>
    <n v="0.2"/>
    <n v="-0.81199999999999983"/>
    <x v="2"/>
    <x v="0"/>
  </r>
  <r>
    <n v="921"/>
    <s v="CA-2016-138296"/>
    <x v="29"/>
    <x v="367"/>
    <s v="Standard Class"/>
    <s v="RC-19825"/>
    <s v="Roy Collins"/>
    <x v="0"/>
    <x v="0"/>
    <s v="Alexandria"/>
    <x v="17"/>
    <n v="22304"/>
    <x v="0"/>
    <s v="OFF-ST-10002444"/>
    <x v="1"/>
    <x v="4"/>
    <s v="Recycled Eldon Regeneration Jumbo File"/>
    <n v="24.56"/>
    <n v="2"/>
    <n v="0"/>
    <n v="6.8767999999999994"/>
    <x v="0"/>
    <x v="0"/>
  </r>
  <r>
    <n v="922"/>
    <s v="CA-2017-111164"/>
    <x v="347"/>
    <x v="368"/>
    <s v="Standard Class"/>
    <s v="SE-20110"/>
    <s v="Sanjit Engle"/>
    <x v="0"/>
    <x v="0"/>
    <s v="New York City"/>
    <x v="15"/>
    <n v="10009"/>
    <x v="3"/>
    <s v="TEC-AC-10002473"/>
    <x v="2"/>
    <x v="11"/>
    <s v="Maxell 4.7GB DVD-R"/>
    <n v="85.14"/>
    <n v="3"/>
    <n v="0"/>
    <n v="34.907399999999996"/>
    <x v="3"/>
    <x v="0"/>
  </r>
  <r>
    <n v="923"/>
    <s v="CA-2017-111164"/>
    <x v="347"/>
    <x v="368"/>
    <s v="Standard Class"/>
    <s v="SE-20110"/>
    <s v="Sanjit Engle"/>
    <x v="0"/>
    <x v="0"/>
    <s v="New York City"/>
    <x v="15"/>
    <n v="10009"/>
    <x v="3"/>
    <s v="TEC-PH-10004531"/>
    <x v="2"/>
    <x v="7"/>
    <s v="OtterBox Commuter Series Case - iPhone 5 &amp; 5s"/>
    <n v="21.99"/>
    <n v="1"/>
    <n v="0"/>
    <n v="10.555199999999999"/>
    <x v="3"/>
    <x v="0"/>
  </r>
  <r>
    <n v="924"/>
    <s v="CA-2017-111164"/>
    <x v="347"/>
    <x v="368"/>
    <s v="Standard Class"/>
    <s v="SE-20110"/>
    <s v="Sanjit Engle"/>
    <x v="0"/>
    <x v="0"/>
    <s v="New York City"/>
    <x v="15"/>
    <n v="10009"/>
    <x v="3"/>
    <s v="OFF-AP-10004487"/>
    <x v="1"/>
    <x v="9"/>
    <s v="Kensington 4 Outlet MasterPiece Compact Power Control Center"/>
    <n v="406.59999999999997"/>
    <n v="5"/>
    <n v="0"/>
    <n v="113.84799999999998"/>
    <x v="3"/>
    <x v="0"/>
  </r>
  <r>
    <n v="925"/>
    <s v="CA-2018-149797"/>
    <x v="306"/>
    <x v="369"/>
    <s v="Standard Class"/>
    <s v="AH-10075"/>
    <s v="Adam Hart"/>
    <x v="1"/>
    <x v="0"/>
    <s v="New York City"/>
    <x v="15"/>
    <n v="10011"/>
    <x v="3"/>
    <s v="OFF-BI-10003650"/>
    <x v="1"/>
    <x v="8"/>
    <s v="GBC DocuBind 300 Electric Binding Machine"/>
    <n v="841.5680000000001"/>
    <n v="2"/>
    <n v="0.2"/>
    <n v="294.54879999999991"/>
    <x v="3"/>
    <x v="0"/>
  </r>
  <r>
    <n v="926"/>
    <s v="CA-2016-132962"/>
    <x v="103"/>
    <x v="370"/>
    <s v="First Class"/>
    <s v="JM-15535"/>
    <s v="Jessica Myrick"/>
    <x v="0"/>
    <x v="0"/>
    <s v="Philadelphia"/>
    <x v="9"/>
    <n v="19143"/>
    <x v="3"/>
    <s v="OFF-PA-10003543"/>
    <x v="1"/>
    <x v="10"/>
    <s v="Xerox 1985"/>
    <n v="15.552000000000003"/>
    <n v="3"/>
    <n v="0.2"/>
    <n v="5.4432"/>
    <x v="3"/>
    <x v="0"/>
  </r>
  <r>
    <n v="927"/>
    <s v="CA-2016-132962"/>
    <x v="103"/>
    <x v="370"/>
    <s v="First Class"/>
    <s v="JM-15535"/>
    <s v="Jessica Myrick"/>
    <x v="0"/>
    <x v="0"/>
    <s v="Philadelphia"/>
    <x v="9"/>
    <n v="19143"/>
    <x v="3"/>
    <s v="TEC-AC-10004353"/>
    <x v="2"/>
    <x v="11"/>
    <s v="Hypercom P1300 Pinpad"/>
    <n v="252.00000000000003"/>
    <n v="5"/>
    <n v="0.2"/>
    <n v="53.550000000000004"/>
    <x v="3"/>
    <x v="0"/>
  </r>
  <r>
    <n v="928"/>
    <s v="CA-2017-115091"/>
    <x v="348"/>
    <x v="256"/>
    <s v="Standard Class"/>
    <s v="JJ-15760"/>
    <s v="Joel Jenkins"/>
    <x v="2"/>
    <x v="0"/>
    <s v="Springfield"/>
    <x v="17"/>
    <n v="22153"/>
    <x v="0"/>
    <s v="OFF-AR-10000658"/>
    <x v="1"/>
    <x v="6"/>
    <s v="Newell 324"/>
    <n v="46.2"/>
    <n v="4"/>
    <n v="0"/>
    <n v="12.936"/>
    <x v="0"/>
    <x v="0"/>
  </r>
  <r>
    <n v="929"/>
    <s v="CA-2017-115091"/>
    <x v="348"/>
    <x v="256"/>
    <s v="Standard Class"/>
    <s v="JJ-15760"/>
    <s v="Joel Jenkins"/>
    <x v="2"/>
    <x v="0"/>
    <s v="Springfield"/>
    <x v="17"/>
    <n v="22153"/>
    <x v="0"/>
    <s v="OFF-AP-10000696"/>
    <x v="1"/>
    <x v="9"/>
    <s v="Holmes Odor Grabber"/>
    <n v="28.84"/>
    <n v="2"/>
    <n v="0"/>
    <n v="9.517199999999999"/>
    <x v="0"/>
    <x v="0"/>
  </r>
  <r>
    <n v="930"/>
    <s v="CA-2019-144932"/>
    <x v="349"/>
    <x v="125"/>
    <s v="First Class"/>
    <s v="AB-10165"/>
    <s v="Alan Barnes"/>
    <x v="0"/>
    <x v="0"/>
    <s v="Toledo"/>
    <x v="24"/>
    <n v="43615"/>
    <x v="3"/>
    <s v="OFF-AR-10003560"/>
    <x v="1"/>
    <x v="6"/>
    <s v="Zebra Zazzle Fluorescent Highlighters"/>
    <n v="14.592000000000002"/>
    <n v="3"/>
    <n v="0.2"/>
    <n v="2.5535999999999985"/>
    <x v="3"/>
    <x v="0"/>
  </r>
  <r>
    <n v="931"/>
    <s v="CA-2019-144932"/>
    <x v="349"/>
    <x v="125"/>
    <s v="First Class"/>
    <s v="AB-10165"/>
    <s v="Alan Barnes"/>
    <x v="0"/>
    <x v="0"/>
    <s v="Toledo"/>
    <x v="24"/>
    <n v="43615"/>
    <x v="3"/>
    <s v="OFF-AR-10001468"/>
    <x v="1"/>
    <x v="6"/>
    <s v="Sanford Prismacolor Professional Thick Lead Art Pencils, 36-Color Set"/>
    <n v="89.855999999999995"/>
    <n v="3"/>
    <n v="0.2"/>
    <n v="21.340800000000002"/>
    <x v="3"/>
    <x v="0"/>
  </r>
  <r>
    <n v="932"/>
    <s v="CA-2019-144932"/>
    <x v="349"/>
    <x v="125"/>
    <s v="First Class"/>
    <s v="AB-10165"/>
    <s v="Alan Barnes"/>
    <x v="0"/>
    <x v="0"/>
    <s v="Toledo"/>
    <x v="24"/>
    <n v="43615"/>
    <x v="3"/>
    <s v="OFF-PA-10004971"/>
    <x v="1"/>
    <x v="10"/>
    <s v="Xerox 196"/>
    <n v="13.872000000000002"/>
    <n v="3"/>
    <n v="0.2"/>
    <n v="5.0286000000000008"/>
    <x v="3"/>
    <x v="0"/>
  </r>
  <r>
    <n v="933"/>
    <s v="CA-2019-114216"/>
    <x v="264"/>
    <x v="371"/>
    <s v="Standard Class"/>
    <s v="RK-19300"/>
    <s v="Ralph Kennedy"/>
    <x v="0"/>
    <x v="0"/>
    <s v="Philadelphia"/>
    <x v="9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  <x v="3"/>
    <x v="0"/>
  </r>
  <r>
    <n v="934"/>
    <s v="CA-2018-140081"/>
    <x v="23"/>
    <x v="372"/>
    <s v="Standard Class"/>
    <s v="CG-12040"/>
    <s v="Catherine Glotzbach"/>
    <x v="2"/>
    <x v="0"/>
    <s v="Philadelphia"/>
    <x v="9"/>
    <n v="19120"/>
    <x v="3"/>
    <s v="OFF-PA-10001745"/>
    <x v="1"/>
    <x v="10"/>
    <s v="Wirebound Message Books, 2 7/8&quot; x 5&quot;, 3 Forms per Page"/>
    <n v="45.056000000000004"/>
    <n v="8"/>
    <n v="0.2"/>
    <n v="15.206399999999997"/>
    <x v="3"/>
    <x v="0"/>
  </r>
  <r>
    <n v="935"/>
    <s v="CA-2018-140081"/>
    <x v="23"/>
    <x v="372"/>
    <s v="Standard Class"/>
    <s v="CG-12040"/>
    <s v="Catherine Glotzbach"/>
    <x v="2"/>
    <x v="0"/>
    <s v="Philadelphia"/>
    <x v="9"/>
    <n v="19120"/>
    <x v="3"/>
    <s v="OFF-BI-10004826"/>
    <x v="1"/>
    <x v="8"/>
    <s v="JM Magazine Binder"/>
    <n v="29.718000000000007"/>
    <n v="6"/>
    <n v="0.7"/>
    <n v="-21.793199999999992"/>
    <x v="3"/>
    <x v="0"/>
  </r>
  <r>
    <n v="936"/>
    <s v="CA-2018-140081"/>
    <x v="23"/>
    <x v="372"/>
    <s v="Standard Class"/>
    <s v="CG-12040"/>
    <s v="Catherine Glotzbach"/>
    <x v="2"/>
    <x v="0"/>
    <s v="Philadelphia"/>
    <x v="9"/>
    <n v="19120"/>
    <x v="3"/>
    <s v="OFF-PA-10001870"/>
    <x v="1"/>
    <x v="10"/>
    <s v="Xerox 202"/>
    <n v="15.552000000000003"/>
    <n v="3"/>
    <n v="0.2"/>
    <n v="5.4432"/>
    <x v="3"/>
    <x v="0"/>
  </r>
  <r>
    <n v="937"/>
    <s v="CA-2018-140081"/>
    <x v="23"/>
    <x v="372"/>
    <s v="Standard Class"/>
    <s v="CG-12040"/>
    <s v="Catherine Glotzbach"/>
    <x v="2"/>
    <x v="0"/>
    <s v="Philadelphia"/>
    <x v="9"/>
    <n v="19120"/>
    <x v="3"/>
    <s v="OFF-AP-10001058"/>
    <x v="1"/>
    <x v="9"/>
    <s v="Sanyo 2.5 Cubic Foot Mid-Size Office Refrigerators"/>
    <n v="447.69600000000003"/>
    <n v="2"/>
    <n v="0.2"/>
    <n v="33.577199999999976"/>
    <x v="3"/>
    <x v="0"/>
  </r>
  <r>
    <n v="938"/>
    <s v="US-2019-111745"/>
    <x v="60"/>
    <x v="373"/>
    <s v="First Class"/>
    <s v="RA-19885"/>
    <s v="Ruben Ausman"/>
    <x v="1"/>
    <x v="0"/>
    <s v="Farmington"/>
    <x v="27"/>
    <n v="87401"/>
    <x v="1"/>
    <s v="TEC-AC-10003911"/>
    <x v="2"/>
    <x v="11"/>
    <s v="NETGEAR AC1750 Dual Band Gigabit Smart WiFi Router"/>
    <n v="159.99"/>
    <n v="1"/>
    <n v="0"/>
    <n v="54.396599999999992"/>
    <x v="1"/>
    <x v="0"/>
  </r>
  <r>
    <n v="939"/>
    <s v="CA-2017-148250"/>
    <x v="350"/>
    <x v="374"/>
    <s v="Standard Class"/>
    <s v="RP-19270"/>
    <s v="Rachel Payne"/>
    <x v="1"/>
    <x v="0"/>
    <s v="Riverside"/>
    <x v="1"/>
    <n v="92503"/>
    <x v="1"/>
    <s v="OFF-PA-10000289"/>
    <x v="1"/>
    <x v="10"/>
    <s v="Xerox 213"/>
    <n v="12.96"/>
    <n v="2"/>
    <n v="0"/>
    <n v="6.2208000000000006"/>
    <x v="1"/>
    <x v="0"/>
  </r>
  <r>
    <n v="940"/>
    <s v="CA-2017-148250"/>
    <x v="350"/>
    <x v="374"/>
    <s v="Standard Class"/>
    <s v="RP-19270"/>
    <s v="Rachel Payne"/>
    <x v="1"/>
    <x v="0"/>
    <s v="Riverside"/>
    <x v="1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  <x v="1"/>
    <x v="0"/>
  </r>
  <r>
    <n v="941"/>
    <s v="CA-2018-105760"/>
    <x v="351"/>
    <x v="375"/>
    <s v="First Class"/>
    <s v="KC-16255"/>
    <s v="Karen Carlisle"/>
    <x v="1"/>
    <x v="0"/>
    <s v="San Francisco"/>
    <x v="1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  <x v="1"/>
    <x v="0"/>
  </r>
  <r>
    <n v="942"/>
    <s v="CA-2018-142958"/>
    <x v="180"/>
    <x v="120"/>
    <s v="Standard Class"/>
    <s v="RW-19630"/>
    <s v="Rob Williams"/>
    <x v="1"/>
    <x v="0"/>
    <s v="Torrance"/>
    <x v="1"/>
    <n v="90503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943"/>
    <s v="CA-2018-142958"/>
    <x v="180"/>
    <x v="120"/>
    <s v="Standard Class"/>
    <s v="RW-19630"/>
    <s v="Rob Williams"/>
    <x v="1"/>
    <x v="0"/>
    <s v="Torrance"/>
    <x v="1"/>
    <n v="90503"/>
    <x v="1"/>
    <s v="FUR-TA-10000577"/>
    <x v="0"/>
    <x v="3"/>
    <s v="Bretford CR4500 Series Slim Rectangular Table"/>
    <n v="1114.2719999999999"/>
    <n v="4"/>
    <n v="0.2"/>
    <n v="41.785200000000032"/>
    <x v="1"/>
    <x v="0"/>
  </r>
  <r>
    <n v="944"/>
    <s v="CA-2017-120880"/>
    <x v="352"/>
    <x v="69"/>
    <s v="Standard Class"/>
    <s v="JL-15850"/>
    <s v="John Lucas"/>
    <x v="0"/>
    <x v="0"/>
    <s v="Seattle"/>
    <x v="4"/>
    <n v="98105"/>
    <x v="1"/>
    <s v="OFF-PA-10004101"/>
    <x v="1"/>
    <x v="10"/>
    <s v="Xerox 1894"/>
    <n v="32.400000000000006"/>
    <n v="5"/>
    <n v="0"/>
    <n v="15.552000000000001"/>
    <x v="1"/>
    <x v="0"/>
  </r>
  <r>
    <n v="945"/>
    <s v="CA-2017-120880"/>
    <x v="352"/>
    <x v="69"/>
    <s v="Standard Class"/>
    <s v="JL-15850"/>
    <s v="John Lucas"/>
    <x v="0"/>
    <x v="0"/>
    <s v="Seattle"/>
    <x v="4"/>
    <n v="98105"/>
    <x v="1"/>
    <s v="OFF-ST-10001496"/>
    <x v="1"/>
    <x v="4"/>
    <s v="Standard Rollaway File with Lock"/>
    <n v="540.56999999999994"/>
    <n v="3"/>
    <n v="0"/>
    <n v="140.54820000000001"/>
    <x v="1"/>
    <x v="0"/>
  </r>
  <r>
    <n v="946"/>
    <s v="CA-2017-120880"/>
    <x v="352"/>
    <x v="69"/>
    <s v="Standard Class"/>
    <s v="JL-15850"/>
    <s v="John Lucas"/>
    <x v="0"/>
    <x v="0"/>
    <s v="Seattle"/>
    <x v="4"/>
    <n v="98105"/>
    <x v="1"/>
    <s v="OFF-BI-10002931"/>
    <x v="1"/>
    <x v="8"/>
    <s v="Avery Trapezoid Extra Heavy Duty 4&quot; Binders"/>
    <n v="167.76"/>
    <n v="5"/>
    <n v="0.2"/>
    <n v="62.91"/>
    <x v="1"/>
    <x v="0"/>
  </r>
  <r>
    <n v="947"/>
    <s v="US-2017-140200"/>
    <x v="353"/>
    <x v="376"/>
    <s v="First Class"/>
    <s v="CA-12775"/>
    <s v="Cynthia Arntzen"/>
    <x v="0"/>
    <x v="0"/>
    <s v="Mesa"/>
    <x v="16"/>
    <n v="85204"/>
    <x v="1"/>
    <s v="FUR-TA-10002356"/>
    <x v="0"/>
    <x v="3"/>
    <s v="Bevis Boat-Shaped Conference Table"/>
    <n v="393.16500000000002"/>
    <n v="3"/>
    <n v="0.5"/>
    <n v="-204.44580000000005"/>
    <x v="1"/>
    <x v="0"/>
  </r>
  <r>
    <n v="948"/>
    <s v="US-2019-110576"/>
    <x v="354"/>
    <x v="348"/>
    <s v="Standard Class"/>
    <s v="RB-19795"/>
    <s v="Ross Baird"/>
    <x v="2"/>
    <x v="0"/>
    <s v="Philadelphia"/>
    <x v="9"/>
    <n v="19120"/>
    <x v="3"/>
    <s v="FUR-FU-10003601"/>
    <x v="0"/>
    <x v="5"/>
    <s v="Deflect-o RollaMat Studded, Beveled Mat for Medium Pile Carpeting"/>
    <n v="516.48800000000006"/>
    <n v="7"/>
    <n v="0.2"/>
    <n v="-12.912200000000027"/>
    <x v="3"/>
    <x v="0"/>
  </r>
  <r>
    <n v="949"/>
    <s v="US-2019-110576"/>
    <x v="354"/>
    <x v="348"/>
    <s v="Standard Class"/>
    <s v="RB-19795"/>
    <s v="Ross Baird"/>
    <x v="2"/>
    <x v="0"/>
    <s v="Philadelphia"/>
    <x v="9"/>
    <n v="19120"/>
    <x v="3"/>
    <s v="FUR-FU-10000576"/>
    <x v="0"/>
    <x v="5"/>
    <s v="Luxo Professional Fluorescent Magnifier Lamp with Clamp-Mount Base"/>
    <n v="1007.2320000000001"/>
    <n v="6"/>
    <n v="0.2"/>
    <n v="75.542400000000015"/>
    <x v="3"/>
    <x v="0"/>
  </r>
  <r>
    <n v="950"/>
    <s v="US-2019-110576"/>
    <x v="354"/>
    <x v="348"/>
    <s v="Standard Class"/>
    <s v="RB-19795"/>
    <s v="Ross Baird"/>
    <x v="2"/>
    <x v="0"/>
    <s v="Philadelphia"/>
    <x v="9"/>
    <n v="19120"/>
    <x v="3"/>
    <s v="FUR-TA-10004154"/>
    <x v="0"/>
    <x v="3"/>
    <s v="Riverside Furniture Oval Coffee Table, Oval End Table, End Table with Drawer"/>
    <n v="2065.3200000000002"/>
    <n v="12"/>
    <n v="0.4"/>
    <n v="-619.59600000000012"/>
    <x v="3"/>
    <x v="0"/>
  </r>
  <r>
    <n v="951"/>
    <s v="US-2019-110576"/>
    <x v="354"/>
    <x v="348"/>
    <s v="Standard Class"/>
    <s v="RB-19795"/>
    <s v="Ross Baird"/>
    <x v="2"/>
    <x v="0"/>
    <s v="Philadelphia"/>
    <x v="9"/>
    <n v="19120"/>
    <x v="3"/>
    <s v="OFF-PA-10000788"/>
    <x v="1"/>
    <x v="10"/>
    <s v="Xerox 210"/>
    <n v="15.552000000000003"/>
    <n v="3"/>
    <n v="0.2"/>
    <n v="5.4432"/>
    <x v="3"/>
    <x v="0"/>
  </r>
  <r>
    <n v="952"/>
    <s v="US-2019-110576"/>
    <x v="354"/>
    <x v="348"/>
    <s v="Standard Class"/>
    <s v="RB-19795"/>
    <s v="Ross Baird"/>
    <x v="2"/>
    <x v="0"/>
    <s v="Philadelphia"/>
    <x v="9"/>
    <n v="19120"/>
    <x v="3"/>
    <s v="OFF-PA-10002479"/>
    <x v="1"/>
    <x v="10"/>
    <s v="Xerox 4200 Series MultiUse Premium Copy Paper (20Lb. and 84 Bright)"/>
    <n v="25.344000000000001"/>
    <n v="6"/>
    <n v="0.2"/>
    <n v="7.92"/>
    <x v="3"/>
    <x v="0"/>
  </r>
  <r>
    <n v="953"/>
    <s v="CA-2019-131156"/>
    <x v="355"/>
    <x v="377"/>
    <s v="Standard Class"/>
    <s v="KH-16360"/>
    <s v="Katherine Hughes"/>
    <x v="0"/>
    <x v="0"/>
    <s v="Philadelphia"/>
    <x v="9"/>
    <n v="19143"/>
    <x v="3"/>
    <s v="FUR-FU-10001940"/>
    <x v="0"/>
    <x v="5"/>
    <s v="Staple-based wall hangings"/>
    <n v="25.472000000000001"/>
    <n v="4"/>
    <n v="0.2"/>
    <n v="7.6416000000000022"/>
    <x v="3"/>
    <x v="0"/>
  </r>
  <r>
    <n v="954"/>
    <s v="CA-2019-136539"/>
    <x v="116"/>
    <x v="378"/>
    <s v="Standard Class"/>
    <s v="GH-14665"/>
    <s v="Greg Hansen"/>
    <x v="0"/>
    <x v="0"/>
    <s v="Round Rock"/>
    <x v="5"/>
    <n v="78664"/>
    <x v="2"/>
    <s v="OFF-AR-10001958"/>
    <x v="1"/>
    <x v="6"/>
    <s v="Stanley Bostitch Contemporary Electric Pencil Sharpeners"/>
    <n v="27.168000000000003"/>
    <n v="2"/>
    <n v="0.2"/>
    <n v="2.7168000000000001"/>
    <x v="2"/>
    <x v="1"/>
  </r>
  <r>
    <n v="955"/>
    <s v="CA-2019-136539"/>
    <x v="116"/>
    <x v="378"/>
    <s v="Standard Class"/>
    <s v="GH-14665"/>
    <s v="Greg Hansen"/>
    <x v="0"/>
    <x v="0"/>
    <s v="Round Rock"/>
    <x v="5"/>
    <n v="78664"/>
    <x v="2"/>
    <s v="FUR-BO-10004709"/>
    <x v="0"/>
    <x v="0"/>
    <s v="Bush Westfield Collection Bookcases, Medium Cherry Finish"/>
    <n v="78.852799999999988"/>
    <n v="2"/>
    <n v="0.32"/>
    <n v="-11.595999999999997"/>
    <x v="2"/>
    <x v="1"/>
  </r>
  <r>
    <n v="956"/>
    <s v="CA-2019-119305"/>
    <x v="329"/>
    <x v="379"/>
    <s v="Standard Class"/>
    <s v="SW-20275"/>
    <s v="Scott Williamson"/>
    <x v="0"/>
    <x v="0"/>
    <s v="Jackson"/>
    <x v="35"/>
    <n v="39212"/>
    <x v="0"/>
    <s v="OFF-ST-10000604"/>
    <x v="1"/>
    <x v="4"/>
    <s v="Home/Office Personal File Carts"/>
    <n v="173.79999999999998"/>
    <n v="5"/>
    <n v="0"/>
    <n v="43.449999999999989"/>
    <x v="0"/>
    <x v="0"/>
  </r>
  <r>
    <n v="957"/>
    <s v="CA-2019-102414"/>
    <x v="356"/>
    <x v="380"/>
    <s v="Second Class"/>
    <s v="JA-15970"/>
    <s v="Joseph Airdo"/>
    <x v="0"/>
    <x v="0"/>
    <s v="Phoenix"/>
    <x v="16"/>
    <n v="85023"/>
    <x v="1"/>
    <s v="TEC-PH-10002923"/>
    <x v="2"/>
    <x v="7"/>
    <s v="Logitech B530 USB Headset - headset - Full size, Binaural"/>
    <n v="29.592000000000002"/>
    <n v="1"/>
    <n v="0.2"/>
    <n v="2.5893000000000006"/>
    <x v="1"/>
    <x v="0"/>
  </r>
  <r>
    <n v="958"/>
    <s v="CA-2019-102414"/>
    <x v="356"/>
    <x v="380"/>
    <s v="Second Class"/>
    <s v="JA-15970"/>
    <s v="Joseph Airdo"/>
    <x v="0"/>
    <x v="0"/>
    <s v="Phoenix"/>
    <x v="16"/>
    <n v="85023"/>
    <x v="1"/>
    <s v="OFF-BI-10004465"/>
    <x v="1"/>
    <x v="8"/>
    <s v="Avery Durable Slant Ring Binders"/>
    <n v="4.7520000000000007"/>
    <n v="2"/>
    <n v="0.7"/>
    <n v="-3.1679999999999993"/>
    <x v="1"/>
    <x v="0"/>
  </r>
  <r>
    <n v="959"/>
    <s v="CA-2019-102414"/>
    <x v="356"/>
    <x v="380"/>
    <s v="Second Class"/>
    <s v="JA-15970"/>
    <s v="Joseph Airdo"/>
    <x v="0"/>
    <x v="0"/>
    <s v="Phoenix"/>
    <x v="16"/>
    <n v="85023"/>
    <x v="1"/>
    <s v="OFF-PA-10002333"/>
    <x v="1"/>
    <x v="10"/>
    <s v="Universal Ultra Bright White Copier/Laser Paper, 8 1/2&quot; x 11&quot;, Ream"/>
    <n v="15.552000000000003"/>
    <n v="3"/>
    <n v="0.2"/>
    <n v="5.6375999999999999"/>
    <x v="1"/>
    <x v="0"/>
  </r>
  <r>
    <n v="960"/>
    <s v="CA-2017-112571"/>
    <x v="357"/>
    <x v="238"/>
    <s v="Same Day"/>
    <s v="DL-12925"/>
    <s v="Daniel Lacy"/>
    <x v="0"/>
    <x v="0"/>
    <s v="Oceanside"/>
    <x v="1"/>
    <n v="92054"/>
    <x v="1"/>
    <s v="FUR-FU-10004188"/>
    <x v="0"/>
    <x v="5"/>
    <s v="Luxo Professional Combination Clamp-On Lamps"/>
    <n v="204.6"/>
    <n v="2"/>
    <n v="0"/>
    <n v="53.195999999999998"/>
    <x v="1"/>
    <x v="0"/>
  </r>
  <r>
    <n v="961"/>
    <s v="CA-2019-152142"/>
    <x v="237"/>
    <x v="381"/>
    <s v="Standard Class"/>
    <s v="LW-16990"/>
    <s v="Lindsay Williams"/>
    <x v="1"/>
    <x v="0"/>
    <s v="San Francisco"/>
    <x v="1"/>
    <n v="94110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962"/>
    <s v="CA-2017-160059"/>
    <x v="154"/>
    <x v="382"/>
    <s v="Standard Class"/>
    <s v="TB-21190"/>
    <s v="Thomas Brumley"/>
    <x v="2"/>
    <x v="0"/>
    <s v="Fayetteville"/>
    <x v="36"/>
    <n v="72701"/>
    <x v="0"/>
    <s v="OFF-BI-10000145"/>
    <x v="1"/>
    <x v="8"/>
    <s v="Zipper Ring Binder Pockets"/>
    <n v="6.24"/>
    <n v="2"/>
    <n v="0"/>
    <n v="3.0575999999999999"/>
    <x v="0"/>
    <x v="0"/>
  </r>
  <r>
    <n v="963"/>
    <s v="CA-2018-120859"/>
    <x v="142"/>
    <x v="383"/>
    <s v="First Class"/>
    <s v="CV-12805"/>
    <s v="Cynthia Voltz"/>
    <x v="1"/>
    <x v="0"/>
    <s v="San Francisco"/>
    <x v="1"/>
    <n v="94110"/>
    <x v="1"/>
    <s v="OFF-EN-10001335"/>
    <x v="1"/>
    <x v="12"/>
    <s v="White Business Envelopes with Contemporary Seam, Recycled White Business Envelopes"/>
    <n v="21.88"/>
    <n v="2"/>
    <n v="0"/>
    <n v="10.94"/>
    <x v="1"/>
    <x v="0"/>
  </r>
  <r>
    <n v="964"/>
    <s v="CA-2016-127488"/>
    <x v="358"/>
    <x v="131"/>
    <s v="Second Class"/>
    <s v="MS-17365"/>
    <s v="Maribeth Schnelling"/>
    <x v="0"/>
    <x v="0"/>
    <s v="Boca Raton"/>
    <x v="2"/>
    <n v="33433"/>
    <x v="0"/>
    <s v="OFF-LA-10001613"/>
    <x v="1"/>
    <x v="2"/>
    <s v="Avery File Folder Labels"/>
    <n v="4.6079999999999997"/>
    <n v="2"/>
    <n v="0.2"/>
    <n v="1.6704000000000001"/>
    <x v="0"/>
    <x v="0"/>
  </r>
  <r>
    <n v="965"/>
    <s v="CA-2019-135279"/>
    <x v="359"/>
    <x v="384"/>
    <s v="First Class"/>
    <s v="BS-11800"/>
    <s v="Bryan Spruell"/>
    <x v="2"/>
    <x v="0"/>
    <s v="New York City"/>
    <x v="15"/>
    <n v="10011"/>
    <x v="3"/>
    <s v="OFF-LA-10004055"/>
    <x v="1"/>
    <x v="2"/>
    <s v="Color-Coded Legal Exhibit Labels"/>
    <n v="9.82"/>
    <n v="2"/>
    <n v="0"/>
    <n v="4.8117999999999999"/>
    <x v="3"/>
    <x v="0"/>
  </r>
  <r>
    <n v="966"/>
    <s v="CA-2019-135279"/>
    <x v="359"/>
    <x v="384"/>
    <s v="First Class"/>
    <s v="BS-11800"/>
    <s v="Bryan Spruell"/>
    <x v="2"/>
    <x v="0"/>
    <s v="New York City"/>
    <x v="15"/>
    <n v="10011"/>
    <x v="3"/>
    <s v="OFF-AR-10004344"/>
    <x v="1"/>
    <x v="6"/>
    <s v="Bulldog Vacuum Base Pencil Sharpener"/>
    <n v="35.97"/>
    <n v="3"/>
    <n v="0"/>
    <n v="9.7118999999999982"/>
    <x v="3"/>
    <x v="0"/>
  </r>
  <r>
    <n v="967"/>
    <s v="CA-2019-135279"/>
    <x v="359"/>
    <x v="384"/>
    <s v="First Class"/>
    <s v="BS-11800"/>
    <s v="Bryan Spruell"/>
    <x v="2"/>
    <x v="0"/>
    <s v="New York City"/>
    <x v="15"/>
    <n v="10011"/>
    <x v="3"/>
    <s v="OFF-PA-10004621"/>
    <x v="1"/>
    <x v="10"/>
    <s v="Xerox 212"/>
    <n v="12.96"/>
    <n v="2"/>
    <n v="0"/>
    <n v="6.2208000000000006"/>
    <x v="3"/>
    <x v="0"/>
  </r>
  <r>
    <n v="968"/>
    <s v="CA-2019-135279"/>
    <x v="359"/>
    <x v="384"/>
    <s v="First Class"/>
    <s v="BS-11800"/>
    <s v="Bryan Spruell"/>
    <x v="2"/>
    <x v="0"/>
    <s v="New York City"/>
    <x v="15"/>
    <n v="10011"/>
    <x v="3"/>
    <s v="OFF-PA-10001281"/>
    <x v="1"/>
    <x v="10"/>
    <s v="Computer Printout Paper with Letter-Trim Fine Perforations"/>
    <n v="191.6"/>
    <n v="4"/>
    <n v="0"/>
    <n v="91.967999999999989"/>
    <x v="3"/>
    <x v="0"/>
  </r>
  <r>
    <n v="969"/>
    <s v="CA-2019-135279"/>
    <x v="359"/>
    <x v="384"/>
    <s v="First Class"/>
    <s v="BS-11800"/>
    <s v="Bryan Spruell"/>
    <x v="2"/>
    <x v="0"/>
    <s v="New York City"/>
    <x v="15"/>
    <n v="10011"/>
    <x v="3"/>
    <s v="OFF-LA-10001613"/>
    <x v="1"/>
    <x v="2"/>
    <s v="Avery File Folder Labels"/>
    <n v="8.64"/>
    <n v="3"/>
    <n v="0"/>
    <n v="4.2336"/>
    <x v="3"/>
    <x v="0"/>
  </r>
  <r>
    <n v="970"/>
    <s v="CA-2019-135279"/>
    <x v="359"/>
    <x v="384"/>
    <s v="First Class"/>
    <s v="BS-11800"/>
    <s v="Bryan Spruell"/>
    <x v="2"/>
    <x v="0"/>
    <s v="New York City"/>
    <x v="15"/>
    <n v="10011"/>
    <x v="3"/>
    <s v="OFF-ST-10001097"/>
    <x v="1"/>
    <x v="4"/>
    <s v="Office Impressions Heavy Duty Welded Shelving &amp; Multimedia Storage Drawers"/>
    <n v="501.81000000000006"/>
    <n v="3"/>
    <n v="0"/>
    <n v="0"/>
    <x v="3"/>
    <x v="0"/>
  </r>
  <r>
    <n v="971"/>
    <s v="CA-2016-115791"/>
    <x v="360"/>
    <x v="385"/>
    <s v="Second Class"/>
    <s v="DL-13315"/>
    <s v="Delfina Latchford"/>
    <x v="0"/>
    <x v="0"/>
    <s v="Philadelphia"/>
    <x v="9"/>
    <n v="19134"/>
    <x v="3"/>
    <s v="FUR-FU-10001095"/>
    <x v="0"/>
    <x v="5"/>
    <s v="DAX Black Cherry Wood-Tone Poster Frame"/>
    <n v="127.10400000000001"/>
    <n v="6"/>
    <n v="0.2"/>
    <n v="28.598399999999998"/>
    <x v="3"/>
    <x v="0"/>
  </r>
  <r>
    <n v="972"/>
    <s v="CA-2016-115791"/>
    <x v="360"/>
    <x v="385"/>
    <s v="Second Class"/>
    <s v="DL-13315"/>
    <s v="Delfina Latchford"/>
    <x v="0"/>
    <x v="0"/>
    <s v="Philadelphia"/>
    <x v="9"/>
    <n v="19134"/>
    <x v="3"/>
    <s v="TEC-PH-10004614"/>
    <x v="2"/>
    <x v="7"/>
    <s v="AT&amp;T 841000 Phone"/>
    <n v="124.19999999999999"/>
    <n v="3"/>
    <n v="0.4"/>
    <n v="-31.050000000000011"/>
    <x v="3"/>
    <x v="0"/>
  </r>
  <r>
    <n v="973"/>
    <s v="CA-2016-115791"/>
    <x v="360"/>
    <x v="385"/>
    <s v="Second Class"/>
    <s v="DL-13315"/>
    <s v="Delfina Latchford"/>
    <x v="0"/>
    <x v="0"/>
    <s v="Philadelphia"/>
    <x v="9"/>
    <n v="19134"/>
    <x v="3"/>
    <s v="OFF-BI-10001575"/>
    <x v="1"/>
    <x v="8"/>
    <s v="GBC Linen Binding Covers"/>
    <n v="18.588000000000005"/>
    <n v="2"/>
    <n v="0.7"/>
    <n v="-13.6312"/>
    <x v="3"/>
    <x v="0"/>
  </r>
  <r>
    <n v="974"/>
    <s v="CA-2016-115791"/>
    <x v="360"/>
    <x v="385"/>
    <s v="Second Class"/>
    <s v="DL-13315"/>
    <s v="Delfina Latchford"/>
    <x v="0"/>
    <x v="0"/>
    <s v="Philadelphia"/>
    <x v="9"/>
    <n v="19134"/>
    <x v="3"/>
    <s v="OFF-LA-10001074"/>
    <x v="1"/>
    <x v="2"/>
    <s v="Round Specialty Laser Printer Labels"/>
    <n v="30.072000000000003"/>
    <n v="3"/>
    <n v="0.2"/>
    <n v="10.149299999999997"/>
    <x v="3"/>
    <x v="0"/>
  </r>
  <r>
    <n v="975"/>
    <s v="US-2019-103247"/>
    <x v="361"/>
    <x v="179"/>
    <s v="Second Class"/>
    <s v="PO-19195"/>
    <s v="Phillina Ober"/>
    <x v="2"/>
    <x v="0"/>
    <s v="New York City"/>
    <x v="15"/>
    <n v="10011"/>
    <x v="3"/>
    <s v="TEC-PH-10003555"/>
    <x v="2"/>
    <x v="7"/>
    <s v="Motorola HK250 Universal Bluetooth Headset"/>
    <n v="160.92999999999998"/>
    <n v="7"/>
    <n v="0"/>
    <n v="3.2186000000000092"/>
    <x v="3"/>
    <x v="1"/>
  </r>
  <r>
    <n v="976"/>
    <s v="US-2019-103247"/>
    <x v="361"/>
    <x v="179"/>
    <s v="Second Class"/>
    <s v="PO-19195"/>
    <s v="Phillina Ober"/>
    <x v="2"/>
    <x v="0"/>
    <s v="New York City"/>
    <x v="15"/>
    <n v="10011"/>
    <x v="3"/>
    <s v="OFF-BI-10004492"/>
    <x v="1"/>
    <x v="8"/>
    <s v="Tuf-Vin Binders"/>
    <n v="75.792000000000002"/>
    <n v="3"/>
    <n v="0.2"/>
    <n v="25.579799999999992"/>
    <x v="3"/>
    <x v="1"/>
  </r>
  <r>
    <n v="977"/>
    <s v="US-2019-100209"/>
    <x v="362"/>
    <x v="386"/>
    <s v="Standard Class"/>
    <s v="TD-20995"/>
    <s v="Tamara Dahlen"/>
    <x v="0"/>
    <x v="0"/>
    <s v="Portland"/>
    <x v="21"/>
    <n v="97206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978"/>
    <s v="CA-2019-159366"/>
    <x v="363"/>
    <x v="387"/>
    <s v="First Class"/>
    <s v="BW-11110"/>
    <s v="Bart Watters"/>
    <x v="1"/>
    <x v="0"/>
    <s v="Detroit"/>
    <x v="12"/>
    <n v="48205"/>
    <x v="2"/>
    <s v="TEC-MA-10000822"/>
    <x v="2"/>
    <x v="15"/>
    <s v="Lexmark MX611dhe Monochrome Laser Printer"/>
    <n v="3059.982"/>
    <n v="2"/>
    <n v="0.1"/>
    <n v="679.99599999999964"/>
    <x v="2"/>
    <x v="0"/>
  </r>
  <r>
    <n v="979"/>
    <s v="CA-2018-145499"/>
    <x v="198"/>
    <x v="388"/>
    <s v="First Class"/>
    <s v="RW-19690"/>
    <s v="Robert Waldorf"/>
    <x v="0"/>
    <x v="0"/>
    <s v="Wilmington"/>
    <x v="3"/>
    <n v="28403"/>
    <x v="0"/>
    <s v="OFF-BI-10000848"/>
    <x v="1"/>
    <x v="8"/>
    <s v="Angle-D Ring Binders"/>
    <n v="3.2820000000000005"/>
    <n v="2"/>
    <n v="0.7"/>
    <n v="-2.6256000000000004"/>
    <x v="0"/>
    <x v="0"/>
  </r>
  <r>
    <n v="980"/>
    <s v="CA-2017-157035"/>
    <x v="364"/>
    <x v="301"/>
    <s v="First Class"/>
    <s v="KB-16600"/>
    <s v="Ken Brennan"/>
    <x v="1"/>
    <x v="0"/>
    <s v="Columbus"/>
    <x v="14"/>
    <n v="47201"/>
    <x v="2"/>
    <s v="OFF-PA-10004156"/>
    <x v="1"/>
    <x v="10"/>
    <s v="Xerox 188"/>
    <n v="34.019999999999996"/>
    <n v="3"/>
    <n v="0"/>
    <n v="16.669799999999999"/>
    <x v="2"/>
    <x v="0"/>
  </r>
  <r>
    <n v="981"/>
    <s v="CA-2018-144939"/>
    <x v="339"/>
    <x v="389"/>
    <s v="Standard Class"/>
    <s v="EB-13870"/>
    <s v="Emily Burns"/>
    <x v="0"/>
    <x v="0"/>
    <s v="New York City"/>
    <x v="15"/>
    <n v="10035"/>
    <x v="3"/>
    <s v="FUR-CH-10003199"/>
    <x v="0"/>
    <x v="1"/>
    <s v="Office Star - Contemporary Task Swivel Chair"/>
    <n v="599.29200000000003"/>
    <n v="6"/>
    <n v="0.1"/>
    <n v="93.223199999999977"/>
    <x v="3"/>
    <x v="0"/>
  </r>
  <r>
    <n v="982"/>
    <s v="CA-2016-163419"/>
    <x v="7"/>
    <x v="390"/>
    <s v="Second Class"/>
    <s v="TZ-21580"/>
    <s v="Tracy Zic"/>
    <x v="0"/>
    <x v="0"/>
    <s v="Louisville"/>
    <x v="22"/>
    <n v="80027"/>
    <x v="1"/>
    <s v="OFF-AR-10000034"/>
    <x v="1"/>
    <x v="6"/>
    <s v="BIC Brite Liner Grip Highlighters, Assorted, 5/Pack"/>
    <n v="3.3920000000000003"/>
    <n v="1"/>
    <n v="0.2"/>
    <n v="0.80559999999999987"/>
    <x v="1"/>
    <x v="0"/>
  </r>
  <r>
    <n v="983"/>
    <s v="CA-2016-163419"/>
    <x v="7"/>
    <x v="390"/>
    <s v="Second Class"/>
    <s v="TZ-21580"/>
    <s v="Tracy Zic"/>
    <x v="0"/>
    <x v="0"/>
    <s v="Louisville"/>
    <x v="22"/>
    <n v="80027"/>
    <x v="1"/>
    <s v="TEC-PH-10000560"/>
    <x v="2"/>
    <x v="7"/>
    <s v="Samsung Galaxy S III - 16GB - pebble blue (T-Mobile)"/>
    <n v="559.98400000000004"/>
    <n v="2"/>
    <n v="0.2"/>
    <n v="55.998400000000032"/>
    <x v="1"/>
    <x v="0"/>
  </r>
  <r>
    <n v="984"/>
    <s v="CA-2016-163419"/>
    <x v="7"/>
    <x v="390"/>
    <s v="Second Class"/>
    <s v="TZ-21580"/>
    <s v="Tracy Zic"/>
    <x v="0"/>
    <x v="0"/>
    <s v="Louisville"/>
    <x v="22"/>
    <n v="80027"/>
    <x v="1"/>
    <s v="FUR-CH-10000665"/>
    <x v="0"/>
    <x v="1"/>
    <s v="Global Airflow Leather Mesh Back Chair, Black"/>
    <n v="603.91999999999996"/>
    <n v="5"/>
    <n v="0.2"/>
    <n v="75.489999999999924"/>
    <x v="1"/>
    <x v="0"/>
  </r>
  <r>
    <n v="985"/>
    <s v="CA-2019-100314"/>
    <x v="365"/>
    <x v="391"/>
    <s v="Standard Class"/>
    <s v="AS-10630"/>
    <s v="Ann Steele"/>
    <x v="2"/>
    <x v="0"/>
    <s v="Pasadena"/>
    <x v="5"/>
    <n v="77506"/>
    <x v="2"/>
    <s v="OFF-LA-10001569"/>
    <x v="1"/>
    <x v="2"/>
    <s v="Avery 499"/>
    <n v="7.9680000000000009"/>
    <n v="2"/>
    <n v="0.2"/>
    <n v="2.5895999999999999"/>
    <x v="2"/>
    <x v="0"/>
  </r>
  <r>
    <n v="986"/>
    <s v="CA-2019-100314"/>
    <x v="365"/>
    <x v="391"/>
    <s v="Standard Class"/>
    <s v="AS-10630"/>
    <s v="Ann Steele"/>
    <x v="2"/>
    <x v="0"/>
    <s v="Pasadena"/>
    <x v="5"/>
    <n v="77506"/>
    <x v="2"/>
    <s v="OFF-EN-10000461"/>
    <x v="1"/>
    <x v="12"/>
    <s v="#10- 4 1/8&quot; x 9 1/2&quot; Recycled Envelopes"/>
    <n v="27.968000000000004"/>
    <n v="4"/>
    <n v="0.2"/>
    <n v="9.4391999999999996"/>
    <x v="2"/>
    <x v="0"/>
  </r>
  <r>
    <n v="987"/>
    <s v="CA-2019-100314"/>
    <x v="365"/>
    <x v="391"/>
    <s v="Standard Class"/>
    <s v="AS-10630"/>
    <s v="Ann Steele"/>
    <x v="2"/>
    <x v="0"/>
    <s v="Pasadena"/>
    <x v="5"/>
    <n v="77506"/>
    <x v="2"/>
    <s v="TEC-MA-10003066"/>
    <x v="2"/>
    <x v="15"/>
    <s v="Wasp CCD Handheld Bar Code Reader"/>
    <n v="336.51"/>
    <n v="3"/>
    <n v="0.4"/>
    <n v="44.867999999999967"/>
    <x v="2"/>
    <x v="0"/>
  </r>
  <r>
    <n v="988"/>
    <s v="CA-2017-146829"/>
    <x v="366"/>
    <x v="392"/>
    <s v="Same Day"/>
    <s v="TS-21340"/>
    <s v="Toby Swindell"/>
    <x v="0"/>
    <x v="0"/>
    <s v="Houston"/>
    <x v="5"/>
    <n v="77041"/>
    <x v="2"/>
    <s v="OFF-BI-10004022"/>
    <x v="1"/>
    <x v="8"/>
    <s v="Acco Suede Grain Vinyl Round Ring Binder"/>
    <n v="1.1119999999999997"/>
    <n v="2"/>
    <n v="0.8"/>
    <n v="-1.8904000000000001"/>
    <x v="2"/>
    <x v="0"/>
  </r>
  <r>
    <n v="989"/>
    <s v="CA-2019-167899"/>
    <x v="367"/>
    <x v="393"/>
    <s v="Standard Class"/>
    <s v="JG-15805"/>
    <s v="John Grady"/>
    <x v="1"/>
    <x v="0"/>
    <s v="Auburn"/>
    <x v="15"/>
    <n v="13021"/>
    <x v="3"/>
    <s v="FUR-FU-10004071"/>
    <x v="0"/>
    <x v="5"/>
    <s v="Luxo Professional Magnifying Clamp-On Fluorescent Lamps"/>
    <n v="520.05000000000007"/>
    <n v="5"/>
    <n v="0"/>
    <n v="72.807000000000031"/>
    <x v="3"/>
    <x v="0"/>
  </r>
  <r>
    <n v="990"/>
    <s v="CA-2019-167899"/>
    <x v="367"/>
    <x v="393"/>
    <s v="Standard Class"/>
    <s v="JG-15805"/>
    <s v="John Grady"/>
    <x v="1"/>
    <x v="0"/>
    <s v="Auburn"/>
    <x v="15"/>
    <n v="13021"/>
    <x v="3"/>
    <s v="OFF-AR-10001988"/>
    <x v="1"/>
    <x v="6"/>
    <s v="Bulldog Table or Wall-Mount Pencil Sharpener"/>
    <n v="17.97"/>
    <n v="3"/>
    <n v="0"/>
    <n v="5.2112999999999996"/>
    <x v="3"/>
    <x v="0"/>
  </r>
  <r>
    <n v="991"/>
    <s v="CA-2017-153549"/>
    <x v="368"/>
    <x v="394"/>
    <s v="Second Class"/>
    <s v="SL-20155"/>
    <s v="Sara Luxemburg"/>
    <x v="2"/>
    <x v="0"/>
    <s v="Jacksonville"/>
    <x v="2"/>
    <n v="32216"/>
    <x v="0"/>
    <s v="FUR-CH-10004086"/>
    <x v="0"/>
    <x v="1"/>
    <s v="Hon 4070 Series Pagoda Armless Upholstered Stacking Chairs"/>
    <n v="1166.92"/>
    <n v="5"/>
    <n v="0.2"/>
    <n v="131.27849999999995"/>
    <x v="0"/>
    <x v="0"/>
  </r>
  <r>
    <n v="992"/>
    <s v="CA-2018-110023"/>
    <x v="369"/>
    <x v="47"/>
    <s v="First Class"/>
    <s v="TS-21610"/>
    <s v="Troy Staebel"/>
    <x v="0"/>
    <x v="0"/>
    <s v="New York City"/>
    <x v="15"/>
    <n v="10024"/>
    <x v="3"/>
    <s v="OFF-BI-10001036"/>
    <x v="1"/>
    <x v="8"/>
    <s v="Cardinal EasyOpen D-Ring Binders"/>
    <n v="14.624000000000002"/>
    <n v="2"/>
    <n v="0.2"/>
    <n v="5.484"/>
    <x v="3"/>
    <x v="0"/>
  </r>
  <r>
    <n v="993"/>
    <s v="CA-2018-105585"/>
    <x v="370"/>
    <x v="395"/>
    <s v="First Class"/>
    <s v="RF-19735"/>
    <s v="Roland Fjeld"/>
    <x v="0"/>
    <x v="0"/>
    <s v="San Jose"/>
    <x v="1"/>
    <n v="95123"/>
    <x v="1"/>
    <s v="OFF-FA-10002983"/>
    <x v="1"/>
    <x v="13"/>
    <s v="Advantus SlideClip Paper Clips"/>
    <n v="10.23"/>
    <n v="3"/>
    <n v="0"/>
    <n v="4.9104000000000001"/>
    <x v="1"/>
    <x v="1"/>
  </r>
  <r>
    <n v="994"/>
    <s v="CA-2018-105585"/>
    <x v="370"/>
    <x v="395"/>
    <s v="First Class"/>
    <s v="RF-19735"/>
    <s v="Roland Fjeld"/>
    <x v="0"/>
    <x v="0"/>
    <s v="San Jose"/>
    <x v="1"/>
    <n v="95123"/>
    <x v="1"/>
    <s v="OFF-PA-10003625"/>
    <x v="1"/>
    <x v="10"/>
    <s v="Xerox 1979"/>
    <n v="154.9"/>
    <n v="5"/>
    <n v="0"/>
    <n v="69.704999999999998"/>
    <x v="1"/>
    <x v="1"/>
  </r>
  <r>
    <n v="995"/>
    <s v="CA-2016-117639"/>
    <x v="371"/>
    <x v="396"/>
    <s v="Standard Class"/>
    <s v="MW-18235"/>
    <s v="Mitch Willingham"/>
    <x v="1"/>
    <x v="0"/>
    <s v="Virginia Beach"/>
    <x v="17"/>
    <n v="23464"/>
    <x v="0"/>
    <s v="OFF-BI-10003925"/>
    <x v="1"/>
    <x v="8"/>
    <s v="Fellowes PB300 Plastic Comb Binding Machine"/>
    <n v="2715.9300000000003"/>
    <n v="7"/>
    <n v="0"/>
    <n v="1276.4871000000001"/>
    <x v="0"/>
    <x v="0"/>
  </r>
  <r>
    <n v="996"/>
    <s v="CA-2016-117639"/>
    <x v="371"/>
    <x v="396"/>
    <s v="Standard Class"/>
    <s v="MW-18235"/>
    <s v="Mitch Willingham"/>
    <x v="1"/>
    <x v="0"/>
    <s v="Virginia Beach"/>
    <x v="17"/>
    <n v="23464"/>
    <x v="0"/>
    <s v="TEC-PH-10001530"/>
    <x v="2"/>
    <x v="7"/>
    <s v="Plantronics Voyager Pro Legend"/>
    <n v="617.97"/>
    <n v="3"/>
    <n v="0"/>
    <n v="173.0316"/>
    <x v="0"/>
    <x v="0"/>
  </r>
  <r>
    <n v="997"/>
    <s v="CA-2017-162537"/>
    <x v="372"/>
    <x v="397"/>
    <s v="Standard Class"/>
    <s v="RD-19585"/>
    <s v="Rob Dowd"/>
    <x v="0"/>
    <x v="0"/>
    <s v="Henderson"/>
    <x v="0"/>
    <n v="42420"/>
    <x v="0"/>
    <s v="OFF-EN-10003862"/>
    <x v="1"/>
    <x v="12"/>
    <s v="Laser &amp; Ink Jet Business Envelopes"/>
    <n v="10.67"/>
    <n v="1"/>
    <n v="0"/>
    <n v="4.9081999999999999"/>
    <x v="0"/>
    <x v="0"/>
  </r>
  <r>
    <n v="998"/>
    <s v="CA-2017-162537"/>
    <x v="372"/>
    <x v="397"/>
    <s v="Standard Class"/>
    <s v="RD-19585"/>
    <s v="Rob Dowd"/>
    <x v="0"/>
    <x v="0"/>
    <s v="Henderson"/>
    <x v="0"/>
    <n v="42420"/>
    <x v="0"/>
    <s v="OFF-ST-10004258"/>
    <x v="1"/>
    <x v="4"/>
    <s v="Portable Personal File Box"/>
    <n v="36.630000000000003"/>
    <n v="3"/>
    <n v="0"/>
    <n v="9.8901000000000039"/>
    <x v="0"/>
    <x v="0"/>
  </r>
  <r>
    <n v="999"/>
    <s v="CA-2017-162537"/>
    <x v="372"/>
    <x v="397"/>
    <s v="Standard Class"/>
    <s v="RD-19585"/>
    <s v="Rob Dowd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1000"/>
    <s v="CA-2017-162537"/>
    <x v="372"/>
    <x v="397"/>
    <s v="Standard Class"/>
    <s v="RD-19585"/>
    <s v="Rob Dowd"/>
    <x v="0"/>
    <x v="0"/>
    <s v="Henderson"/>
    <x v="0"/>
    <n v="42420"/>
    <x v="0"/>
    <s v="FUR-FU-10001918"/>
    <x v="0"/>
    <x v="5"/>
    <s v="C-Line Cubicle Keepers Polyproplyene Holder With Velcro Backings"/>
    <n v="33.11"/>
    <n v="7"/>
    <n v="0"/>
    <n v="12.912900000000004"/>
    <x v="0"/>
    <x v="0"/>
  </r>
  <r>
    <n v="1001"/>
    <s v="CA-2018-155488"/>
    <x v="373"/>
    <x v="398"/>
    <s v="Standard Class"/>
    <s v="FM-14290"/>
    <s v="Frank Merwin"/>
    <x v="2"/>
    <x v="0"/>
    <s v="Vancouver"/>
    <x v="4"/>
    <n v="98661"/>
    <x v="1"/>
    <s v="OFF-AR-10002956"/>
    <x v="1"/>
    <x v="6"/>
    <s v="Boston 16801 Nautilus Battery Pencil Sharpener"/>
    <n v="44.02"/>
    <n v="2"/>
    <n v="0"/>
    <n v="11.4452"/>
    <x v="1"/>
    <x v="0"/>
  </r>
  <r>
    <n v="1002"/>
    <s v="CA-2017-124891"/>
    <x v="374"/>
    <x v="116"/>
    <s v="Same Day"/>
    <s v="RH-19495"/>
    <s v="Rick Hansen"/>
    <x v="0"/>
    <x v="0"/>
    <s v="New York City"/>
    <x v="15"/>
    <n v="10024"/>
    <x v="3"/>
    <s v="TEC-AC-10003033"/>
    <x v="2"/>
    <x v="11"/>
    <s v="Plantronics CS510 - Over-the-Head monaural Wireless Headset System"/>
    <n v="2309.65"/>
    <n v="7"/>
    <n v="0"/>
    <n v="762.18449999999984"/>
    <x v="3"/>
    <x v="0"/>
  </r>
  <r>
    <n v="1003"/>
    <s v="CA-2017-124891"/>
    <x v="374"/>
    <x v="116"/>
    <s v="Same Day"/>
    <s v="RH-19495"/>
    <s v="Rick Hansen"/>
    <x v="0"/>
    <x v="0"/>
    <s v="New York City"/>
    <x v="15"/>
    <n v="10024"/>
    <x v="3"/>
    <s v="FUR-TA-10002903"/>
    <x v="0"/>
    <x v="3"/>
    <s v="Bevis Round Bullnose 29&quot; High Table Top"/>
    <n v="1090.7819999999999"/>
    <n v="7"/>
    <n v="0.4"/>
    <n v="-290.87520000000001"/>
    <x v="3"/>
    <x v="0"/>
  </r>
  <r>
    <n v="1004"/>
    <s v="CA-2017-124891"/>
    <x v="374"/>
    <x v="116"/>
    <s v="Same Day"/>
    <s v="RH-19495"/>
    <s v="Rick Hansen"/>
    <x v="0"/>
    <x v="0"/>
    <s v="New York City"/>
    <x v="15"/>
    <n v="10024"/>
    <x v="3"/>
    <s v="OFF-PA-10004621"/>
    <x v="1"/>
    <x v="10"/>
    <s v="Xerox 212"/>
    <n v="19.440000000000001"/>
    <n v="3"/>
    <n v="0"/>
    <n v="9.3312000000000008"/>
    <x v="3"/>
    <x v="0"/>
  </r>
  <r>
    <n v="1005"/>
    <s v="CA-2017-126445"/>
    <x v="375"/>
    <x v="399"/>
    <s v="Standard Class"/>
    <s v="RA-19945"/>
    <s v="Ryan Akin"/>
    <x v="0"/>
    <x v="0"/>
    <s v="Murrieta"/>
    <x v="1"/>
    <n v="92563"/>
    <x v="1"/>
    <s v="OFF-ST-10000046"/>
    <x v="1"/>
    <x v="4"/>
    <s v="Fellowes Super Stor/Drawer Files"/>
    <n v="484.65000000000003"/>
    <n v="3"/>
    <n v="0"/>
    <n v="92.083500000000015"/>
    <x v="1"/>
    <x v="0"/>
  </r>
  <r>
    <n v="1006"/>
    <s v="CA-2017-111199"/>
    <x v="50"/>
    <x v="50"/>
    <s v="Standard Class"/>
    <s v="JK-15730"/>
    <s v="Joe Kamberova"/>
    <x v="0"/>
    <x v="0"/>
    <s v="Jacksonville"/>
    <x v="3"/>
    <n v="28540"/>
    <x v="0"/>
    <s v="OFF-PA-10001790"/>
    <x v="1"/>
    <x v="10"/>
    <s v="Xerox 1910"/>
    <n v="115.29600000000001"/>
    <n v="3"/>
    <n v="0.2"/>
    <n v="40.353599999999986"/>
    <x v="0"/>
    <x v="0"/>
  </r>
  <r>
    <n v="1007"/>
    <s v="CA-2017-105312"/>
    <x v="376"/>
    <x v="217"/>
    <s v="First Class"/>
    <s v="MT-17815"/>
    <s v="Meg Tillman"/>
    <x v="0"/>
    <x v="0"/>
    <s v="Scottsdale"/>
    <x v="16"/>
    <n v="85254"/>
    <x v="1"/>
    <s v="OFF-EN-10002600"/>
    <x v="1"/>
    <x v="12"/>
    <s v="Redi-Strip #10 Envelopes, 4 1/8 x 9 1/2"/>
    <n v="7.080000000000001"/>
    <n v="3"/>
    <n v="0.2"/>
    <n v="2.4779999999999989"/>
    <x v="1"/>
    <x v="0"/>
  </r>
  <r>
    <n v="1008"/>
    <s v="CA-2017-105312"/>
    <x v="376"/>
    <x v="217"/>
    <s v="First Class"/>
    <s v="MT-17815"/>
    <s v="Meg Tillman"/>
    <x v="0"/>
    <x v="0"/>
    <s v="Scottsdale"/>
    <x v="16"/>
    <n v="85254"/>
    <x v="1"/>
    <s v="OFF-BI-10002049"/>
    <x v="1"/>
    <x v="8"/>
    <s v="UniKeep View Case Binders"/>
    <n v="4.4009999999999998"/>
    <n v="3"/>
    <n v="0.7"/>
    <n v="-3.5207999999999995"/>
    <x v="1"/>
    <x v="0"/>
  </r>
  <r>
    <n v="1009"/>
    <s v="US-2019-106705"/>
    <x v="377"/>
    <x v="378"/>
    <s v="Standard Class"/>
    <s v="PO-18850"/>
    <s v="Patrick O'Brill"/>
    <x v="0"/>
    <x v="0"/>
    <s v="Burlington"/>
    <x v="23"/>
    <n v="52601"/>
    <x v="2"/>
    <s v="OFF-PA-10001509"/>
    <x v="1"/>
    <x v="10"/>
    <s v="Recycled Desk Saver Line &quot;While You Were Out&quot; Book, 5 1/2&quot; X 4&quot;"/>
    <n v="44.75"/>
    <n v="5"/>
    <n v="0"/>
    <n v="20.584999999999994"/>
    <x v="2"/>
    <x v="0"/>
  </r>
  <r>
    <n v="1010"/>
    <s v="CA-2019-135034"/>
    <x v="378"/>
    <x v="260"/>
    <s v="First Class"/>
    <s v="AT-10735"/>
    <s v="Annie Thurman"/>
    <x v="0"/>
    <x v="0"/>
    <s v="Chicago"/>
    <x v="10"/>
    <n v="60653"/>
    <x v="2"/>
    <s v="TEC-PH-10003931"/>
    <x v="2"/>
    <x v="7"/>
    <s v="JBL Micro Wireless Portable Bluetooth Speaker"/>
    <n v="95.984000000000009"/>
    <n v="2"/>
    <n v="0.2"/>
    <n v="5.9990000000000023"/>
    <x v="2"/>
    <x v="0"/>
  </r>
  <r>
    <n v="1011"/>
    <s v="CA-2016-158540"/>
    <x v="156"/>
    <x v="158"/>
    <s v="First Class"/>
    <s v="VG-21790"/>
    <s v="Vivek Gonzalez"/>
    <x v="0"/>
    <x v="0"/>
    <s v="San Diego"/>
    <x v="1"/>
    <n v="92037"/>
    <x v="1"/>
    <s v="FUR-FU-10001602"/>
    <x v="0"/>
    <x v="5"/>
    <s v="Eldon Delta Triangular Chair Mat, 52&quot; x 58&quot;, Clear"/>
    <n v="151.72"/>
    <n v="4"/>
    <n v="0"/>
    <n v="27.309599999999989"/>
    <x v="1"/>
    <x v="0"/>
  </r>
  <r>
    <n v="1012"/>
    <s v="CA-2019-118437"/>
    <x v="46"/>
    <x v="329"/>
    <s v="Second Class"/>
    <s v="PF-19165"/>
    <s v="Philip Fox"/>
    <x v="0"/>
    <x v="0"/>
    <s v="Olympia"/>
    <x v="4"/>
    <n v="98502"/>
    <x v="1"/>
    <s v="FUR-FU-10004848"/>
    <x v="0"/>
    <x v="5"/>
    <s v="Howard Miller 13-3/4&quot; Diameter Brushed Chrome Round Wall Clock"/>
    <n v="155.25"/>
    <n v="3"/>
    <n v="0"/>
    <n v="46.574999999999996"/>
    <x v="1"/>
    <x v="0"/>
  </r>
  <r>
    <n v="1013"/>
    <s v="CA-2019-118437"/>
    <x v="46"/>
    <x v="329"/>
    <s v="Second Class"/>
    <s v="PF-19165"/>
    <s v="Philip Fox"/>
    <x v="0"/>
    <x v="0"/>
    <s v="Olympia"/>
    <x v="4"/>
    <n v="98502"/>
    <x v="1"/>
    <s v="OFF-ST-10003722"/>
    <x v="1"/>
    <x v="4"/>
    <s v="Project Tote Personal File"/>
    <n v="14.03"/>
    <n v="1"/>
    <n v="0"/>
    <n v="4.068699999999998"/>
    <x v="1"/>
    <x v="0"/>
  </r>
  <r>
    <n v="1014"/>
    <s v="US-2017-126214"/>
    <x v="379"/>
    <x v="140"/>
    <s v="Second Class"/>
    <s v="JS-15880"/>
    <s v="John Stevenson"/>
    <x v="0"/>
    <x v="0"/>
    <s v="Seattle"/>
    <x v="4"/>
    <n v="98103"/>
    <x v="1"/>
    <s v="FUR-TA-10003748"/>
    <x v="0"/>
    <x v="3"/>
    <s v="Bevis 36 x 72 Conference Tables"/>
    <n v="1618.37"/>
    <n v="13"/>
    <n v="0"/>
    <n v="356.04139999999995"/>
    <x v="1"/>
    <x v="1"/>
  </r>
  <r>
    <n v="1015"/>
    <s v="US-2017-126214"/>
    <x v="379"/>
    <x v="140"/>
    <s v="Second Class"/>
    <s v="JS-15880"/>
    <s v="John Stevenson"/>
    <x v="0"/>
    <x v="0"/>
    <s v="Seattle"/>
    <x v="4"/>
    <n v="98103"/>
    <x v="1"/>
    <s v="TEC-AC-10003198"/>
    <x v="2"/>
    <x v="11"/>
    <s v="Enermax Acrylux Wireless Keyboard"/>
    <n v="99.6"/>
    <n v="1"/>
    <n v="0"/>
    <n v="36.851999999999997"/>
    <x v="1"/>
    <x v="1"/>
  </r>
  <r>
    <n v="1016"/>
    <s v="CA-2017-133025"/>
    <x v="14"/>
    <x v="400"/>
    <s v="Second Class"/>
    <s v="MO-17800"/>
    <s v="Meg O'Connel"/>
    <x v="2"/>
    <x v="0"/>
    <s v="Los Angeles"/>
    <x v="1"/>
    <n v="90036"/>
    <x v="1"/>
    <s v="OFF-PA-10004100"/>
    <x v="1"/>
    <x v="10"/>
    <s v="Xerox 216"/>
    <n v="32.400000000000006"/>
    <n v="5"/>
    <n v="0"/>
    <n v="15.552000000000001"/>
    <x v="1"/>
    <x v="0"/>
  </r>
  <r>
    <n v="1017"/>
    <s v="CA-2017-108665"/>
    <x v="380"/>
    <x v="401"/>
    <s v="Standard Class"/>
    <s v="KM-16225"/>
    <s v="Kalyca Meade"/>
    <x v="1"/>
    <x v="0"/>
    <s v="New York City"/>
    <x v="15"/>
    <n v="10011"/>
    <x v="3"/>
    <s v="FUR-FU-10002191"/>
    <x v="0"/>
    <x v="5"/>
    <s v="G.E. Halogen Desk Lamp Bulbs"/>
    <n v="13.96"/>
    <n v="2"/>
    <n v="0"/>
    <n v="6.7008000000000001"/>
    <x v="3"/>
    <x v="0"/>
  </r>
  <r>
    <n v="1018"/>
    <s v="CA-2017-108665"/>
    <x v="380"/>
    <x v="401"/>
    <s v="Standard Class"/>
    <s v="KM-16225"/>
    <s v="Kalyca Meade"/>
    <x v="1"/>
    <x v="0"/>
    <s v="New York City"/>
    <x v="15"/>
    <n v="10011"/>
    <x v="3"/>
    <s v="FUR-FU-10000965"/>
    <x v="0"/>
    <x v="5"/>
    <s v="Howard Miller 11-1/2&quot; Diameter Ridgewood Wall Clock"/>
    <n v="155.82"/>
    <n v="3"/>
    <n v="0"/>
    <n v="63.886200000000002"/>
    <x v="3"/>
    <x v="0"/>
  </r>
  <r>
    <n v="1019"/>
    <s v="CA-2017-108665"/>
    <x v="380"/>
    <x v="401"/>
    <s v="Standard Class"/>
    <s v="KM-16225"/>
    <s v="Kalyca Meade"/>
    <x v="1"/>
    <x v="0"/>
    <s v="New York City"/>
    <x v="15"/>
    <n v="10011"/>
    <x v="3"/>
    <s v="TEC-PH-10004188"/>
    <x v="2"/>
    <x v="7"/>
    <s v="OtterBox Commuter Series Case - Samsung Galaxy S4"/>
    <n v="124.94999999999999"/>
    <n v="5"/>
    <n v="0"/>
    <n v="2.4990000000000023"/>
    <x v="3"/>
    <x v="0"/>
  </r>
  <r>
    <n v="1020"/>
    <s v="CA-2017-108665"/>
    <x v="380"/>
    <x v="401"/>
    <s v="Standard Class"/>
    <s v="KM-16225"/>
    <s v="Kalyca Meade"/>
    <x v="1"/>
    <x v="0"/>
    <s v="New York City"/>
    <x v="15"/>
    <n v="10011"/>
    <x v="3"/>
    <s v="OFF-ST-10001526"/>
    <x v="1"/>
    <x v="4"/>
    <s v="Iceberg Mobile Mega Data/Printer Cart"/>
    <n v="601.65"/>
    <n v="5"/>
    <n v="0"/>
    <n v="156.42899999999997"/>
    <x v="3"/>
    <x v="0"/>
  </r>
  <r>
    <n v="1021"/>
    <s v="CA-2017-124450"/>
    <x v="381"/>
    <x v="402"/>
    <s v="Standard Class"/>
    <s v="GT-14710"/>
    <s v="Greg Tran"/>
    <x v="0"/>
    <x v="0"/>
    <s v="Washington"/>
    <x v="40"/>
    <n v="20016"/>
    <x v="3"/>
    <s v="OFF-AR-10001166"/>
    <x v="1"/>
    <x v="6"/>
    <s v="Staples in misc. colors"/>
    <n v="22.740000000000002"/>
    <n v="3"/>
    <n v="0"/>
    <n v="8.8686000000000007"/>
    <x v="3"/>
    <x v="0"/>
  </r>
  <r>
    <n v="1022"/>
    <s v="CA-2017-124450"/>
    <x v="381"/>
    <x v="402"/>
    <s v="Standard Class"/>
    <s v="GT-14710"/>
    <s v="Greg Tran"/>
    <x v="0"/>
    <x v="0"/>
    <s v="Washington"/>
    <x v="40"/>
    <n v="20016"/>
    <x v="3"/>
    <s v="FUR-CH-10000309"/>
    <x v="0"/>
    <x v="1"/>
    <s v="Global Comet Stacking Arm Chair"/>
    <n v="1267.53"/>
    <n v="3"/>
    <n v="0"/>
    <n v="316.88249999999999"/>
    <x v="3"/>
    <x v="0"/>
  </r>
  <r>
    <n v="1023"/>
    <s v="CA-2017-124450"/>
    <x v="381"/>
    <x v="402"/>
    <s v="Standard Class"/>
    <s v="GT-14710"/>
    <s v="Greg Tran"/>
    <x v="0"/>
    <x v="0"/>
    <s v="Washington"/>
    <x v="40"/>
    <n v="20016"/>
    <x v="3"/>
    <s v="TEC-MA-10004212"/>
    <x v="2"/>
    <x v="15"/>
    <s v="Cisco SPA525G2 5-Line IP Phone"/>
    <n v="1379.92"/>
    <n v="8"/>
    <n v="0"/>
    <n v="648.56240000000003"/>
    <x v="3"/>
    <x v="0"/>
  </r>
  <r>
    <n v="1024"/>
    <s v="CA-2017-167269"/>
    <x v="382"/>
    <x v="403"/>
    <s v="Standard Class"/>
    <s v="PB-19150"/>
    <s v="Philip Brown"/>
    <x v="0"/>
    <x v="0"/>
    <s v="Philadelphia"/>
    <x v="9"/>
    <n v="19134"/>
    <x v="3"/>
    <s v="OFF-EN-10003072"/>
    <x v="1"/>
    <x v="12"/>
    <s v="Peel &amp; Seel Envelopes"/>
    <n v="6.2080000000000002"/>
    <n v="2"/>
    <n v="0.2"/>
    <n v="2.1728000000000001"/>
    <x v="3"/>
    <x v="0"/>
  </r>
  <r>
    <n v="1025"/>
    <s v="CA-2019-106964"/>
    <x v="94"/>
    <x v="404"/>
    <s v="First Class"/>
    <s v="HR-14770"/>
    <s v="Hallie Redmond"/>
    <x v="2"/>
    <x v="0"/>
    <s v="Los Angeles"/>
    <x v="1"/>
    <n v="90045"/>
    <x v="1"/>
    <s v="OFF-BI-10000320"/>
    <x v="1"/>
    <x v="8"/>
    <s v="GBC Plastic Binding Combs"/>
    <n v="11.808"/>
    <n v="2"/>
    <n v="0.2"/>
    <n v="4.2804000000000002"/>
    <x v="1"/>
    <x v="0"/>
  </r>
  <r>
    <n v="1026"/>
    <s v="CA-2018-126529"/>
    <x v="383"/>
    <x v="405"/>
    <s v="Second Class"/>
    <s v="DE-13255"/>
    <s v="Deanra Eno"/>
    <x v="2"/>
    <x v="0"/>
    <s v="Springfield"/>
    <x v="24"/>
    <n v="45503"/>
    <x v="3"/>
    <s v="OFF-PA-10001166"/>
    <x v="1"/>
    <x v="10"/>
    <s v="Xerox 2"/>
    <n v="15.552000000000003"/>
    <n v="3"/>
    <n v="0.2"/>
    <n v="5.4432"/>
    <x v="3"/>
    <x v="1"/>
  </r>
  <r>
    <n v="1027"/>
    <s v="CA-2018-126529"/>
    <x v="383"/>
    <x v="405"/>
    <s v="Second Class"/>
    <s v="DE-13255"/>
    <s v="Deanra Eno"/>
    <x v="2"/>
    <x v="0"/>
    <s v="Springfield"/>
    <x v="24"/>
    <n v="45503"/>
    <x v="3"/>
    <s v="OFF-PA-10003656"/>
    <x v="1"/>
    <x v="10"/>
    <s v="Xerox 1935"/>
    <n v="63.311999999999998"/>
    <n v="3"/>
    <n v="0.2"/>
    <n v="20.576399999999996"/>
    <x v="3"/>
    <x v="1"/>
  </r>
  <r>
    <n v="1028"/>
    <s v="CA-2018-126529"/>
    <x v="383"/>
    <x v="405"/>
    <s v="Second Class"/>
    <s v="DE-13255"/>
    <s v="Deanra Eno"/>
    <x v="2"/>
    <x v="0"/>
    <s v="Springfield"/>
    <x v="24"/>
    <n v="45503"/>
    <x v="3"/>
    <s v="TEC-PH-10000148"/>
    <x v="2"/>
    <x v="7"/>
    <s v="Cyber Acoustics AC-202b Speech Recognition Stereo Headset"/>
    <n v="15.587999999999999"/>
    <n v="2"/>
    <n v="0.4"/>
    <n v="-9.8724000000000007"/>
    <x v="3"/>
    <x v="1"/>
  </r>
  <r>
    <n v="1029"/>
    <s v="CA-2016-163552"/>
    <x v="384"/>
    <x v="406"/>
    <s v="Standard Class"/>
    <s v="LA-16780"/>
    <s v="Laura Armstrong"/>
    <x v="1"/>
    <x v="0"/>
    <s v="Hackensack"/>
    <x v="30"/>
    <n v="7601"/>
    <x v="3"/>
    <s v="OFF-PA-10000474"/>
    <x v="1"/>
    <x v="10"/>
    <s v="Easy-staple paper"/>
    <n v="177.2"/>
    <n v="5"/>
    <n v="0"/>
    <n v="83.283999999999992"/>
    <x v="3"/>
    <x v="0"/>
  </r>
  <r>
    <n v="1030"/>
    <s v="CA-2016-163552"/>
    <x v="384"/>
    <x v="406"/>
    <s v="Standard Class"/>
    <s v="LA-16780"/>
    <s v="Laura Armstrong"/>
    <x v="1"/>
    <x v="0"/>
    <s v="Hackensack"/>
    <x v="30"/>
    <n v="7601"/>
    <x v="3"/>
    <s v="TEC-PH-10003885"/>
    <x v="2"/>
    <x v="7"/>
    <s v="Cisco SPA508G"/>
    <n v="197.96999999999997"/>
    <n v="3"/>
    <n v="0"/>
    <n v="57.41129999999999"/>
    <x v="3"/>
    <x v="0"/>
  </r>
  <r>
    <n v="1031"/>
    <s v="CA-2016-163552"/>
    <x v="384"/>
    <x v="406"/>
    <s v="Standard Class"/>
    <s v="LA-16780"/>
    <s v="Laura Armstrong"/>
    <x v="1"/>
    <x v="0"/>
    <s v="Hackensack"/>
    <x v="30"/>
    <n v="7601"/>
    <x v="3"/>
    <s v="FUR-CH-10003379"/>
    <x v="0"/>
    <x v="1"/>
    <s v="Global Commerce Series High-Back Swivel/Tilt Chairs"/>
    <n v="854.94"/>
    <n v="3"/>
    <n v="0"/>
    <n v="213.73500000000001"/>
    <x v="3"/>
    <x v="0"/>
  </r>
  <r>
    <n v="1032"/>
    <s v="CA-2016-163552"/>
    <x v="384"/>
    <x v="406"/>
    <s v="Standard Class"/>
    <s v="LA-16780"/>
    <s v="Laura Armstrong"/>
    <x v="1"/>
    <x v="0"/>
    <s v="Hackensack"/>
    <x v="30"/>
    <n v="7601"/>
    <x v="3"/>
    <s v="FUR-FU-10000629"/>
    <x v="0"/>
    <x v="5"/>
    <s v="9-3/4 Diameter Round Wall Clock"/>
    <n v="124.10999999999999"/>
    <n v="9"/>
    <n v="0"/>
    <n v="52.126200000000004"/>
    <x v="3"/>
    <x v="0"/>
  </r>
  <r>
    <n v="1033"/>
    <s v="CA-2016-163552"/>
    <x v="384"/>
    <x v="406"/>
    <s v="Standard Class"/>
    <s v="LA-16780"/>
    <s v="Laura Armstrong"/>
    <x v="1"/>
    <x v="0"/>
    <s v="Hackensack"/>
    <x v="30"/>
    <n v="7601"/>
    <x v="3"/>
    <s v="OFF-LA-10001175"/>
    <x v="1"/>
    <x v="2"/>
    <s v="Avery 514"/>
    <n v="14.399999999999999"/>
    <n v="5"/>
    <n v="0"/>
    <n v="7.056"/>
    <x v="3"/>
    <x v="0"/>
  </r>
  <r>
    <n v="1034"/>
    <s v="CA-2018-109820"/>
    <x v="73"/>
    <x v="407"/>
    <s v="First Class"/>
    <s v="AG-10390"/>
    <s v="Allen Goldenen"/>
    <x v="0"/>
    <x v="0"/>
    <s v="Cincinnati"/>
    <x v="24"/>
    <n v="45231"/>
    <x v="3"/>
    <s v="OFF-PA-10000955"/>
    <x v="1"/>
    <x v="10"/>
    <s v="Southworth 25% Cotton Granite Paper &amp; Envelopes"/>
    <n v="15.696000000000002"/>
    <n v="3"/>
    <n v="0.2"/>
    <n v="5.1011999999999995"/>
    <x v="3"/>
    <x v="0"/>
  </r>
  <r>
    <n v="1035"/>
    <s v="CA-2018-109820"/>
    <x v="73"/>
    <x v="407"/>
    <s v="First Class"/>
    <s v="AG-10390"/>
    <s v="Allen Goldenen"/>
    <x v="0"/>
    <x v="0"/>
    <s v="Cincinnati"/>
    <x v="24"/>
    <n v="45231"/>
    <x v="3"/>
    <s v="OFF-BI-10003460"/>
    <x v="1"/>
    <x v="8"/>
    <s v="Acco 3-Hole Punch"/>
    <n v="2.6280000000000001"/>
    <n v="2"/>
    <n v="0.7"/>
    <n v="-1.9272"/>
    <x v="3"/>
    <x v="0"/>
  </r>
  <r>
    <n v="1036"/>
    <s v="CA-2018-109820"/>
    <x v="73"/>
    <x v="407"/>
    <s v="First Class"/>
    <s v="AG-10390"/>
    <s v="Allen Goldenen"/>
    <x v="0"/>
    <x v="0"/>
    <s v="Cincinnati"/>
    <x v="24"/>
    <n v="45231"/>
    <x v="3"/>
    <s v="OFF-BI-10000474"/>
    <x v="1"/>
    <x v="8"/>
    <s v="Avery Recycled Flexi-View Covers for Binding Systems"/>
    <n v="14.427000000000003"/>
    <n v="3"/>
    <n v="0.7"/>
    <n v="-10.579799999999999"/>
    <x v="3"/>
    <x v="0"/>
  </r>
  <r>
    <n v="1037"/>
    <s v="CA-2018-113061"/>
    <x v="183"/>
    <x v="408"/>
    <s v="Standard Class"/>
    <s v="EL-13735"/>
    <s v="Ed Ludwig"/>
    <x v="2"/>
    <x v="0"/>
    <s v="Jefferson City"/>
    <x v="25"/>
    <n v="65109"/>
    <x v="2"/>
    <s v="FUR-FU-10003975"/>
    <x v="0"/>
    <x v="5"/>
    <s v="Eldon Advantage Chair Mats for Low to Medium Pile Carpets"/>
    <n v="86.62"/>
    <n v="2"/>
    <n v="0"/>
    <n v="8.6619999999999919"/>
    <x v="2"/>
    <x v="0"/>
  </r>
  <r>
    <n v="1038"/>
    <s v="CA-2017-127418"/>
    <x v="385"/>
    <x v="409"/>
    <s v="First Class"/>
    <s v="JJ-15445"/>
    <s v="Jennifer Jackson"/>
    <x v="0"/>
    <x v="0"/>
    <s v="Los Angeles"/>
    <x v="1"/>
    <n v="90004"/>
    <x v="1"/>
    <s v="OFF-BI-10003707"/>
    <x v="1"/>
    <x v="8"/>
    <s v="Aluminum Screw Posts"/>
    <n v="36.624000000000002"/>
    <n v="3"/>
    <n v="0.2"/>
    <n v="13.734"/>
    <x v="1"/>
    <x v="0"/>
  </r>
  <r>
    <n v="1039"/>
    <s v="CA-2019-121818"/>
    <x v="225"/>
    <x v="410"/>
    <s v="First Class"/>
    <s v="JH-15430"/>
    <s v="Jennifer Halladay"/>
    <x v="0"/>
    <x v="0"/>
    <s v="Burlington"/>
    <x v="3"/>
    <n v="27217"/>
    <x v="0"/>
    <s v="OFF-AR-10000203"/>
    <x v="1"/>
    <x v="6"/>
    <s v="Newell 336"/>
    <n v="23.968000000000004"/>
    <n v="7"/>
    <n v="0.2"/>
    <n v="2.696399999999997"/>
    <x v="0"/>
    <x v="0"/>
  </r>
  <r>
    <n v="1040"/>
    <s v="CA-2019-121818"/>
    <x v="225"/>
    <x v="410"/>
    <s v="First Class"/>
    <s v="JH-15430"/>
    <s v="Jennifer Halladay"/>
    <x v="0"/>
    <x v="0"/>
    <s v="Burlington"/>
    <x v="3"/>
    <n v="27217"/>
    <x v="0"/>
    <s v="OFF-AR-10004790"/>
    <x v="1"/>
    <x v="6"/>
    <s v="Staples in misc. colors"/>
    <n v="28.728000000000002"/>
    <n v="3"/>
    <n v="0.2"/>
    <n v="1.7954999999999988"/>
    <x v="0"/>
    <x v="0"/>
  </r>
  <r>
    <n v="1041"/>
    <s v="CA-2018-127670"/>
    <x v="231"/>
    <x v="243"/>
    <s v="Standard Class"/>
    <s v="RD-19660"/>
    <s v="Robert Dilbeck"/>
    <x v="2"/>
    <x v="0"/>
    <s v="Saint Peters"/>
    <x v="25"/>
    <n v="63376"/>
    <x v="2"/>
    <s v="FUR-TA-10001095"/>
    <x v="0"/>
    <x v="3"/>
    <s v="Chromcraft Round Conference Tables"/>
    <n v="697.16"/>
    <n v="4"/>
    <n v="0"/>
    <n v="146.40359999999998"/>
    <x v="2"/>
    <x v="0"/>
  </r>
  <r>
    <n v="1042"/>
    <s v="CA-2018-102981"/>
    <x v="47"/>
    <x v="411"/>
    <s v="Second Class"/>
    <s v="MO-17500"/>
    <s v="Mary O'Rourke"/>
    <x v="0"/>
    <x v="0"/>
    <s v="New York City"/>
    <x v="15"/>
    <n v="10035"/>
    <x v="3"/>
    <s v="TEC-AC-10004761"/>
    <x v="2"/>
    <x v="11"/>
    <s v="Maxell 4.7GB DVD+RW 3/Pack"/>
    <n v="31.86"/>
    <n v="2"/>
    <n v="0"/>
    <n v="11.151"/>
    <x v="3"/>
    <x v="0"/>
  </r>
  <r>
    <n v="1043"/>
    <s v="CA-2018-102981"/>
    <x v="47"/>
    <x v="411"/>
    <s v="Second Class"/>
    <s v="MO-17500"/>
    <s v="Mary O'Rourke"/>
    <x v="0"/>
    <x v="0"/>
    <s v="New York City"/>
    <x v="15"/>
    <n v="10035"/>
    <x v="3"/>
    <s v="FUR-BO-10001811"/>
    <x v="0"/>
    <x v="0"/>
    <s v="Atlantic Metals Mobile 5-Shelf Bookcases, Custom Colors"/>
    <n v="722.35200000000009"/>
    <n v="3"/>
    <n v="0.2"/>
    <n v="90.293999999999926"/>
    <x v="3"/>
    <x v="0"/>
  </r>
  <r>
    <n v="1044"/>
    <s v="CA-2019-115651"/>
    <x v="362"/>
    <x v="142"/>
    <s v="First Class"/>
    <s v="NS-18640"/>
    <s v="Noel Staavos"/>
    <x v="1"/>
    <x v="0"/>
    <s v="Chicago"/>
    <x v="10"/>
    <n v="60610"/>
    <x v="2"/>
    <s v="OFF-AR-10001130"/>
    <x v="1"/>
    <x v="6"/>
    <s v="Quartet Alpha White Chalk, 12/Pack"/>
    <n v="8.84"/>
    <n v="5"/>
    <n v="0.2"/>
    <n v="2.9835000000000003"/>
    <x v="2"/>
    <x v="0"/>
  </r>
  <r>
    <n v="1045"/>
    <s v="CA-2019-115651"/>
    <x v="362"/>
    <x v="142"/>
    <s v="First Class"/>
    <s v="NS-18640"/>
    <s v="Noel Staavos"/>
    <x v="1"/>
    <x v="0"/>
    <s v="Chicago"/>
    <x v="10"/>
    <n v="60610"/>
    <x v="2"/>
    <s v="OFF-AP-10000055"/>
    <x v="1"/>
    <x v="9"/>
    <s v="Belkin F9S820V06 8 Outlet Surge"/>
    <n v="58.463999999999977"/>
    <n v="9"/>
    <n v="0.8"/>
    <n v="-146.16000000000003"/>
    <x v="2"/>
    <x v="0"/>
  </r>
  <r>
    <n v="1046"/>
    <s v="CA-2019-152702"/>
    <x v="386"/>
    <x v="412"/>
    <s v="Standard Class"/>
    <s v="SN-20710"/>
    <s v="Steve Nguyen"/>
    <x v="2"/>
    <x v="0"/>
    <s v="Rockford"/>
    <x v="10"/>
    <n v="61107"/>
    <x v="2"/>
    <s v="FUR-CH-10002304"/>
    <x v="0"/>
    <x v="1"/>
    <s v="Global Stack Chair without Arms, Black"/>
    <n v="254.60399999999998"/>
    <n v="14"/>
    <n v="0.3"/>
    <n v="-18.185999999999993"/>
    <x v="2"/>
    <x v="0"/>
  </r>
  <r>
    <n v="1047"/>
    <s v="CA-2018-169103"/>
    <x v="387"/>
    <x v="20"/>
    <s v="Standard Class"/>
    <s v="ZC-21910"/>
    <s v="Zuschuss Carroll"/>
    <x v="0"/>
    <x v="0"/>
    <s v="Miami"/>
    <x v="2"/>
    <n v="33142"/>
    <x v="0"/>
    <s v="TEC-PH-10001530"/>
    <x v="2"/>
    <x v="7"/>
    <s v="Cisco Unified IP Phone 7945G VoIP phone"/>
    <n v="1363.96"/>
    <n v="5"/>
    <n v="0.2"/>
    <n v="85.247500000000002"/>
    <x v="0"/>
    <x v="0"/>
  </r>
  <r>
    <n v="1048"/>
    <s v="CA-2018-169103"/>
    <x v="387"/>
    <x v="20"/>
    <s v="Standard Class"/>
    <s v="ZC-21910"/>
    <s v="Zuschuss Carroll"/>
    <x v="0"/>
    <x v="0"/>
    <s v="Miami"/>
    <x v="2"/>
    <n v="33142"/>
    <x v="0"/>
    <s v="FUR-FU-10004006"/>
    <x v="0"/>
    <x v="5"/>
    <s v="Deflect-o DuraMat Lighweight, Studded, Beveled Mat for Low Pile Carpeting"/>
    <n v="102.35999999999999"/>
    <n v="3"/>
    <n v="0.2"/>
    <n v="-3.8385000000000105"/>
    <x v="0"/>
    <x v="0"/>
  </r>
  <r>
    <n v="1049"/>
    <s v="CA-2016-139192"/>
    <x v="279"/>
    <x v="413"/>
    <s v="Second Class"/>
    <s v="LC-16885"/>
    <s v="Lena Creighton"/>
    <x v="0"/>
    <x v="0"/>
    <s v="San Francisco"/>
    <x v="1"/>
    <n v="94109"/>
    <x v="1"/>
    <s v="TEC-PH-10000486"/>
    <x v="2"/>
    <x v="7"/>
    <s v="Plantronics HL10 Handset Lifter"/>
    <n v="1113.5039999999999"/>
    <n v="12"/>
    <n v="0.2"/>
    <n v="125.2691999999999"/>
    <x v="1"/>
    <x v="0"/>
  </r>
  <r>
    <n v="1050"/>
    <s v="CA-2016-139192"/>
    <x v="279"/>
    <x v="413"/>
    <s v="Second Class"/>
    <s v="LC-16885"/>
    <s v="Lena Creighton"/>
    <x v="0"/>
    <x v="0"/>
    <s v="San Francisco"/>
    <x v="1"/>
    <n v="94109"/>
    <x v="1"/>
    <s v="TEC-AC-10001606"/>
    <x v="2"/>
    <x v="11"/>
    <s v="Logitech Wireless Performance Mouse MX for PC and Mac"/>
    <n v="99.99"/>
    <n v="1"/>
    <n v="0"/>
    <n v="37.996200000000002"/>
    <x v="1"/>
    <x v="0"/>
  </r>
  <r>
    <n v="1051"/>
    <s v="US-2017-153500"/>
    <x v="230"/>
    <x v="414"/>
    <s v="First Class"/>
    <s v="DG-13300"/>
    <s v="Deirdre Greer"/>
    <x v="1"/>
    <x v="0"/>
    <s v="Philadelphia"/>
    <x v="9"/>
    <n v="19134"/>
    <x v="3"/>
    <s v="FUR-FU-10000293"/>
    <x v="0"/>
    <x v="5"/>
    <s v="Eldon Antistatic Chair Mats for Low to Medium Pile Carpets"/>
    <n v="168.46400000000003"/>
    <n v="2"/>
    <n v="0.2"/>
    <n v="-29.481200000000022"/>
    <x v="3"/>
    <x v="0"/>
  </r>
  <r>
    <n v="1052"/>
    <s v="US-2017-153500"/>
    <x v="230"/>
    <x v="414"/>
    <s v="First Class"/>
    <s v="DG-13300"/>
    <s v="Deirdre Greer"/>
    <x v="1"/>
    <x v="0"/>
    <s v="Philadelphia"/>
    <x v="9"/>
    <n v="19134"/>
    <x v="3"/>
    <s v="OFF-PA-10001307"/>
    <x v="1"/>
    <x v="10"/>
    <s v="Important Message Pads, 50 4-1/4 x 5-1/2 Forms per Pad"/>
    <n v="6.7200000000000006"/>
    <n v="2"/>
    <n v="0.2"/>
    <n v="2.4359999999999995"/>
    <x v="3"/>
    <x v="0"/>
  </r>
  <r>
    <n v="1053"/>
    <s v="US-2017-153500"/>
    <x v="230"/>
    <x v="414"/>
    <s v="First Class"/>
    <s v="DG-13300"/>
    <s v="Deirdre Greer"/>
    <x v="1"/>
    <x v="0"/>
    <s v="Philadelphia"/>
    <x v="9"/>
    <n v="19134"/>
    <x v="3"/>
    <s v="FUR-FU-10004460"/>
    <x v="0"/>
    <x v="5"/>
    <s v="Howard Miller 12&quot; Round Wall Clock"/>
    <n v="282.88800000000003"/>
    <n v="9"/>
    <n v="0.2"/>
    <n v="56.577599999999961"/>
    <x v="3"/>
    <x v="0"/>
  </r>
  <r>
    <n v="1054"/>
    <s v="CA-2017-110667"/>
    <x v="388"/>
    <x v="415"/>
    <s v="Standard Class"/>
    <s v="NF-18595"/>
    <s v="Nicole Fjeld"/>
    <x v="2"/>
    <x v="0"/>
    <s v="New York City"/>
    <x v="15"/>
    <n v="10009"/>
    <x v="3"/>
    <s v="OFF-AR-10000716"/>
    <x v="1"/>
    <x v="6"/>
    <s v="DIXON Ticonderoga Erasable Checking Pencils"/>
    <n v="11.16"/>
    <n v="2"/>
    <n v="0"/>
    <n v="4.3524000000000003"/>
    <x v="3"/>
    <x v="0"/>
  </r>
  <r>
    <n v="1055"/>
    <s v="CA-2017-110667"/>
    <x v="388"/>
    <x v="415"/>
    <s v="Standard Class"/>
    <s v="NF-18595"/>
    <s v="Nicole Fjeld"/>
    <x v="2"/>
    <x v="0"/>
    <s v="New York City"/>
    <x v="15"/>
    <n v="10009"/>
    <x v="3"/>
    <s v="FUR-FU-10004622"/>
    <x v="0"/>
    <x v="5"/>
    <s v="Eldon Advantage Foldable Chair Mats for Low Pile Carpets"/>
    <n v="108.4"/>
    <n v="2"/>
    <n v="0"/>
    <n v="22.763999999999996"/>
    <x v="3"/>
    <x v="0"/>
  </r>
  <r>
    <n v="1056"/>
    <s v="CA-2017-110667"/>
    <x v="388"/>
    <x v="415"/>
    <s v="Standard Class"/>
    <s v="NF-18595"/>
    <s v="Nicole Fjeld"/>
    <x v="2"/>
    <x v="0"/>
    <s v="New York City"/>
    <x v="15"/>
    <n v="10009"/>
    <x v="3"/>
    <s v="OFF-BI-10002735"/>
    <x v="1"/>
    <x v="8"/>
    <s v="GBC Prestige Therm-A-Bind Covers"/>
    <n v="82.344000000000008"/>
    <n v="3"/>
    <n v="0.2"/>
    <n v="27.791100000000004"/>
    <x v="3"/>
    <x v="0"/>
  </r>
  <r>
    <n v="1057"/>
    <s v="CA-2017-110667"/>
    <x v="388"/>
    <x v="415"/>
    <s v="Standard Class"/>
    <s v="NF-18595"/>
    <s v="Nicole Fjeld"/>
    <x v="2"/>
    <x v="0"/>
    <s v="New York City"/>
    <x v="15"/>
    <n v="10009"/>
    <x v="3"/>
    <s v="OFF-BI-10003529"/>
    <x v="1"/>
    <x v="8"/>
    <s v="Avery Round Ring Poly Binders"/>
    <n v="9.0879999999999992"/>
    <n v="4"/>
    <n v="0.2"/>
    <n v="3.2944"/>
    <x v="3"/>
    <x v="0"/>
  </r>
  <r>
    <n v="1058"/>
    <s v="CA-2019-167150"/>
    <x v="389"/>
    <x v="416"/>
    <s v="Standard Class"/>
    <s v="BP-11185"/>
    <s v="Ben Peterman"/>
    <x v="1"/>
    <x v="0"/>
    <s v="San Diego"/>
    <x v="1"/>
    <n v="92037"/>
    <x v="1"/>
    <s v="OFF-BI-10001097"/>
    <x v="1"/>
    <x v="8"/>
    <s v="Avery Hole Reinforcements"/>
    <n v="19.936000000000003"/>
    <n v="4"/>
    <n v="0.2"/>
    <n v="7.2267999999999999"/>
    <x v="1"/>
    <x v="0"/>
  </r>
  <r>
    <n v="1059"/>
    <s v="CA-2019-167150"/>
    <x v="389"/>
    <x v="416"/>
    <s v="Standard Class"/>
    <s v="BP-11185"/>
    <s v="Ben Peterman"/>
    <x v="1"/>
    <x v="0"/>
    <s v="San Diego"/>
    <x v="1"/>
    <n v="92037"/>
    <x v="1"/>
    <s v="OFF-BI-10001597"/>
    <x v="1"/>
    <x v="8"/>
    <s v="Wilson Jones Ledger-Size, Piano-Hinge Binder, 2&quot;, Blue"/>
    <n v="65.567999999999998"/>
    <n v="2"/>
    <n v="0.2"/>
    <n v="22.948799999999995"/>
    <x v="1"/>
    <x v="0"/>
  </r>
  <r>
    <n v="1060"/>
    <s v="CA-2018-105284"/>
    <x v="390"/>
    <x v="417"/>
    <s v="Standard Class"/>
    <s v="MG-17650"/>
    <s v="Matthew Grinstein"/>
    <x v="2"/>
    <x v="0"/>
    <s v="Philadelphia"/>
    <x v="9"/>
    <n v="19143"/>
    <x v="3"/>
    <s v="OFF-FA-10001754"/>
    <x v="1"/>
    <x v="13"/>
    <s v="Stockwell Gold Paper Clips"/>
    <n v="4.4160000000000004"/>
    <n v="3"/>
    <n v="0.2"/>
    <n v="1.6008"/>
    <x v="3"/>
    <x v="0"/>
  </r>
  <r>
    <n v="1061"/>
    <s v="US-2017-125374"/>
    <x v="391"/>
    <x v="418"/>
    <s v="Standard Class"/>
    <s v="JD-16060"/>
    <s v="Julia Dunbar"/>
    <x v="0"/>
    <x v="0"/>
    <s v="Houston"/>
    <x v="5"/>
    <n v="77095"/>
    <x v="2"/>
    <s v="FUR-CH-10003396"/>
    <x v="0"/>
    <x v="1"/>
    <s v="Global Deluxe Steno Chair"/>
    <n v="107.77200000000001"/>
    <n v="2"/>
    <n v="0.3"/>
    <n v="-29.252400000000009"/>
    <x v="2"/>
    <x v="0"/>
  </r>
  <r>
    <n v="1062"/>
    <s v="CA-2017-161263"/>
    <x v="392"/>
    <x v="419"/>
    <s v="Standard Class"/>
    <s v="TS-21160"/>
    <s v="Theresa Swint"/>
    <x v="1"/>
    <x v="0"/>
    <s v="Toledo"/>
    <x v="24"/>
    <n v="43615"/>
    <x v="3"/>
    <s v="OFF-AP-10002350"/>
    <x v="1"/>
    <x v="9"/>
    <s v="Belkin F9H710-06 7 Outlet SurgeMaster Surge Protector"/>
    <n v="45.216000000000001"/>
    <n v="3"/>
    <n v="0.2"/>
    <n v="4.5215999999999994"/>
    <x v="3"/>
    <x v="0"/>
  </r>
  <r>
    <n v="1063"/>
    <s v="CA-2017-161263"/>
    <x v="392"/>
    <x v="419"/>
    <s v="Standard Class"/>
    <s v="TS-21160"/>
    <s v="Theresa Swint"/>
    <x v="1"/>
    <x v="0"/>
    <s v="Toledo"/>
    <x v="24"/>
    <n v="43615"/>
    <x v="3"/>
    <s v="OFF-FA-10004838"/>
    <x v="1"/>
    <x v="13"/>
    <s v="Super Bands, 12/Pack"/>
    <n v="10.416000000000002"/>
    <n v="7"/>
    <n v="0.2"/>
    <n v="-2.2134"/>
    <x v="3"/>
    <x v="0"/>
  </r>
  <r>
    <n v="1064"/>
    <s v="CA-2017-161263"/>
    <x v="392"/>
    <x v="419"/>
    <s v="Standard Class"/>
    <s v="TS-21160"/>
    <s v="Theresa Swint"/>
    <x v="1"/>
    <x v="0"/>
    <s v="Toledo"/>
    <x v="24"/>
    <n v="43615"/>
    <x v="3"/>
    <s v="OFF-AR-10004757"/>
    <x v="1"/>
    <x v="6"/>
    <s v="Crayola Colored Pencils"/>
    <n v="7.8719999999999999"/>
    <n v="3"/>
    <n v="0.2"/>
    <n v="1.2791999999999994"/>
    <x v="3"/>
    <x v="0"/>
  </r>
  <r>
    <n v="1065"/>
    <s v="CA-2017-161263"/>
    <x v="392"/>
    <x v="419"/>
    <s v="Standard Class"/>
    <s v="TS-21160"/>
    <s v="Theresa Swint"/>
    <x v="1"/>
    <x v="0"/>
    <s v="Toledo"/>
    <x v="24"/>
    <n v="43615"/>
    <x v="3"/>
    <s v="TEC-PH-10002115"/>
    <x v="2"/>
    <x v="7"/>
    <s v="Plantronics 81402"/>
    <n v="118.78199999999998"/>
    <n v="3"/>
    <n v="0.4"/>
    <n v="-27.715799999999994"/>
    <x v="3"/>
    <x v="0"/>
  </r>
  <r>
    <n v="1066"/>
    <s v="CA-2017-161263"/>
    <x v="392"/>
    <x v="419"/>
    <s v="Standard Class"/>
    <s v="TS-21160"/>
    <s v="Theresa Swint"/>
    <x v="1"/>
    <x v="0"/>
    <s v="Toledo"/>
    <x v="24"/>
    <n v="43615"/>
    <x v="3"/>
    <s v="OFF-FA-10003059"/>
    <x v="1"/>
    <x v="13"/>
    <s v="Assorted Color Push Pins"/>
    <n v="1.4480000000000002"/>
    <n v="1"/>
    <n v="0.2"/>
    <n v="0.2352999999999999"/>
    <x v="3"/>
    <x v="0"/>
  </r>
  <r>
    <n v="1067"/>
    <s v="CA-2017-161263"/>
    <x v="392"/>
    <x v="419"/>
    <s v="Standard Class"/>
    <s v="TS-21160"/>
    <s v="Theresa Swint"/>
    <x v="1"/>
    <x v="0"/>
    <s v="Toledo"/>
    <x v="24"/>
    <n v="43615"/>
    <x v="3"/>
    <s v="OFF-BI-10004330"/>
    <x v="1"/>
    <x v="8"/>
    <s v="GBC Velobind Prepunched Cover Sets, Regency Series"/>
    <n v="55.470000000000006"/>
    <n v="5"/>
    <n v="0.7"/>
    <n v="-46.224999999999994"/>
    <x v="3"/>
    <x v="0"/>
  </r>
  <r>
    <n v="1068"/>
    <s v="CA-2018-157686"/>
    <x v="393"/>
    <x v="342"/>
    <s v="First Class"/>
    <s v="BD-11620"/>
    <s v="Brian DeCherney"/>
    <x v="0"/>
    <x v="0"/>
    <s v="San Francisco"/>
    <x v="1"/>
    <n v="94122"/>
    <x v="1"/>
    <s v="FUR-CH-10001146"/>
    <x v="0"/>
    <x v="1"/>
    <s v="Global Value Mid-Back Manager's Chair, Gray"/>
    <n v="194.84800000000001"/>
    <n v="4"/>
    <n v="0.2"/>
    <n v="12.177999999999983"/>
    <x v="1"/>
    <x v="0"/>
  </r>
  <r>
    <n v="1069"/>
    <s v="US-2019-139955"/>
    <x v="394"/>
    <x v="420"/>
    <s v="Second Class"/>
    <s v="CM-12160"/>
    <s v="Charles McCrossin"/>
    <x v="0"/>
    <x v="0"/>
    <s v="Brownsville"/>
    <x v="5"/>
    <n v="78521"/>
    <x v="2"/>
    <s v="OFF-SU-10001935"/>
    <x v="1"/>
    <x v="14"/>
    <s v="Staple remover"/>
    <n v="1.7440000000000002"/>
    <n v="1"/>
    <n v="0.2"/>
    <n v="-0.34880000000000033"/>
    <x v="2"/>
    <x v="0"/>
  </r>
  <r>
    <n v="1070"/>
    <s v="US-2017-150161"/>
    <x v="395"/>
    <x v="421"/>
    <s v="Standard Class"/>
    <s v="RB-19795"/>
    <s v="Ross Baird"/>
    <x v="2"/>
    <x v="0"/>
    <s v="Philadelphia"/>
    <x v="9"/>
    <n v="19143"/>
    <x v="3"/>
    <s v="OFF-BI-10001524"/>
    <x v="1"/>
    <x v="8"/>
    <s v="GBC Premium Transparent Covers with Diagonal Lined Pattern"/>
    <n v="25.176000000000005"/>
    <n v="4"/>
    <n v="0.7"/>
    <n v="-18.462400000000002"/>
    <x v="3"/>
    <x v="0"/>
  </r>
  <r>
    <n v="1071"/>
    <s v="CA-2017-144652"/>
    <x v="312"/>
    <x v="6"/>
    <s v="Standard Class"/>
    <s v="SN-20560"/>
    <s v="Skye Norling"/>
    <x v="2"/>
    <x v="0"/>
    <s v="Los Angeles"/>
    <x v="1"/>
    <n v="90008"/>
    <x v="1"/>
    <s v="OFF-AR-10003732"/>
    <x v="1"/>
    <x v="6"/>
    <s v="Newell 333"/>
    <n v="19.459999999999997"/>
    <n v="7"/>
    <n v="0"/>
    <n v="5.0595999999999997"/>
    <x v="1"/>
    <x v="0"/>
  </r>
  <r>
    <n v="1072"/>
    <s v="CA-2018-152814"/>
    <x v="236"/>
    <x v="422"/>
    <s v="Standard Class"/>
    <s v="EH-14005"/>
    <s v="Erica Hernandez"/>
    <x v="2"/>
    <x v="0"/>
    <s v="Denver"/>
    <x v="22"/>
    <n v="80219"/>
    <x v="1"/>
    <s v="OFF-PA-10001970"/>
    <x v="1"/>
    <x v="10"/>
    <s v="Xerox 1881"/>
    <n v="29.472000000000001"/>
    <n v="3"/>
    <n v="0.2"/>
    <n v="9.9467999999999979"/>
    <x v="1"/>
    <x v="1"/>
  </r>
  <r>
    <n v="1073"/>
    <s v="CA-2019-106943"/>
    <x v="237"/>
    <x v="381"/>
    <s v="Standard Class"/>
    <s v="FO-14305"/>
    <s v="Frank Olsen"/>
    <x v="0"/>
    <x v="0"/>
    <s v="New York City"/>
    <x v="15"/>
    <n v="10035"/>
    <x v="3"/>
    <s v="OFF-BI-10003669"/>
    <x v="1"/>
    <x v="8"/>
    <s v="3M Organizer Strips"/>
    <n v="8.64"/>
    <n v="2"/>
    <n v="0.2"/>
    <n v="3.024"/>
    <x v="3"/>
    <x v="0"/>
  </r>
  <r>
    <n v="1074"/>
    <s v="CA-2018-134348"/>
    <x v="396"/>
    <x v="423"/>
    <s v="Standard Class"/>
    <s v="MS-17710"/>
    <s v="Maurice Satty"/>
    <x v="0"/>
    <x v="0"/>
    <s v="Mesa"/>
    <x v="16"/>
    <n v="85204"/>
    <x v="1"/>
    <s v="OFF-BI-10003727"/>
    <x v="1"/>
    <x v="8"/>
    <s v="Avery Durable Slant Ring Binders With Label Holder"/>
    <n v="6.27"/>
    <n v="5"/>
    <n v="0.7"/>
    <n v="-4.5980000000000008"/>
    <x v="1"/>
    <x v="0"/>
  </r>
  <r>
    <n v="1075"/>
    <s v="CA-2018-134348"/>
    <x v="396"/>
    <x v="423"/>
    <s v="Standard Class"/>
    <s v="MS-17710"/>
    <s v="Maurice Satty"/>
    <x v="0"/>
    <x v="0"/>
    <s v="Mesa"/>
    <x v="16"/>
    <n v="85204"/>
    <x v="1"/>
    <s v="OFF-BI-10004967"/>
    <x v="1"/>
    <x v="8"/>
    <s v="Round Ring Binders"/>
    <n v="4.3680000000000003"/>
    <n v="7"/>
    <n v="0.7"/>
    <n v="-3.3487999999999998"/>
    <x v="1"/>
    <x v="0"/>
  </r>
  <r>
    <n v="1076"/>
    <s v="CA-2018-134348"/>
    <x v="396"/>
    <x v="423"/>
    <s v="Standard Class"/>
    <s v="MS-17710"/>
    <s v="Maurice Satty"/>
    <x v="0"/>
    <x v="0"/>
    <s v="Mesa"/>
    <x v="16"/>
    <n v="85204"/>
    <x v="1"/>
    <s v="TEC-AC-10003447"/>
    <x v="2"/>
    <x v="11"/>
    <s v="Micropad Numeric Keypads"/>
    <n v="31.983999999999998"/>
    <n v="2"/>
    <n v="0.2"/>
    <n v="1.9989999999999979"/>
    <x v="1"/>
    <x v="0"/>
  </r>
  <r>
    <n v="1077"/>
    <s v="CA-2018-161781"/>
    <x v="321"/>
    <x v="424"/>
    <s v="First Class"/>
    <s v="CC-12100"/>
    <s v="Chad Cunningham"/>
    <x v="2"/>
    <x v="0"/>
    <s v="Columbus"/>
    <x v="14"/>
    <n v="47201"/>
    <x v="2"/>
    <s v="OFF-AR-10000255"/>
    <x v="1"/>
    <x v="6"/>
    <s v="Newell 328"/>
    <n v="40.879999999999995"/>
    <n v="7"/>
    <n v="0"/>
    <n v="10.628799999999998"/>
    <x v="2"/>
    <x v="0"/>
  </r>
  <r>
    <n v="1078"/>
    <s v="CA-2019-132521"/>
    <x v="397"/>
    <x v="425"/>
    <s v="Second Class"/>
    <s v="DW-13540"/>
    <s v="Don Weiss"/>
    <x v="0"/>
    <x v="0"/>
    <s v="Seattle"/>
    <x v="4"/>
    <n v="98105"/>
    <x v="1"/>
    <s v="OFF-AP-10002191"/>
    <x v="1"/>
    <x v="9"/>
    <s v="Belkin 8 Outlet SurgeMaster II Gold Surge Protector"/>
    <n v="119.96"/>
    <n v="2"/>
    <n v="0"/>
    <n v="33.588800000000006"/>
    <x v="1"/>
    <x v="0"/>
  </r>
  <r>
    <n v="1079"/>
    <s v="CA-2019-132521"/>
    <x v="397"/>
    <x v="425"/>
    <s v="Second Class"/>
    <s v="DW-13540"/>
    <s v="Don Weiss"/>
    <x v="0"/>
    <x v="0"/>
    <s v="Seattle"/>
    <x v="4"/>
    <n v="98105"/>
    <x v="1"/>
    <s v="OFF-ST-10001325"/>
    <x v="1"/>
    <x v="4"/>
    <s v="Sterilite Officeware Hinged File Box"/>
    <n v="31.44"/>
    <n v="3"/>
    <n v="0"/>
    <n v="8.4888000000000012"/>
    <x v="1"/>
    <x v="0"/>
  </r>
  <r>
    <n v="1080"/>
    <s v="CA-2019-132521"/>
    <x v="397"/>
    <x v="425"/>
    <s v="Second Class"/>
    <s v="DW-13540"/>
    <s v="Don Weiss"/>
    <x v="0"/>
    <x v="0"/>
    <s v="Seattle"/>
    <x v="4"/>
    <n v="98105"/>
    <x v="1"/>
    <s v="OFF-BI-10000404"/>
    <x v="1"/>
    <x v="8"/>
    <s v="Avery Printable Repositionable Plastic Tabs"/>
    <n v="6.88"/>
    <n v="1"/>
    <n v="0.2"/>
    <n v="2.3220000000000001"/>
    <x v="1"/>
    <x v="0"/>
  </r>
  <r>
    <n v="1081"/>
    <s v="CA-2017-110016"/>
    <x v="239"/>
    <x v="107"/>
    <s v="Standard Class"/>
    <s v="BT-11395"/>
    <s v="Bill Tyler"/>
    <x v="1"/>
    <x v="0"/>
    <s v="Detroit"/>
    <x v="12"/>
    <n v="48227"/>
    <x v="2"/>
    <s v="OFF-PA-10000349"/>
    <x v="1"/>
    <x v="10"/>
    <s v="Easy-staple paper"/>
    <n v="19.920000000000002"/>
    <n v="4"/>
    <n v="0"/>
    <n v="9.3624000000000009"/>
    <x v="2"/>
    <x v="0"/>
  </r>
  <r>
    <n v="1082"/>
    <s v="CA-2017-110016"/>
    <x v="239"/>
    <x v="107"/>
    <s v="Standard Class"/>
    <s v="BT-11395"/>
    <s v="Bill Tyler"/>
    <x v="1"/>
    <x v="0"/>
    <s v="Detroit"/>
    <x v="12"/>
    <n v="48227"/>
    <x v="2"/>
    <s v="FUR-CH-10002880"/>
    <x v="0"/>
    <x v="1"/>
    <s v="Global High-Back Leather Tilter, Burgundy"/>
    <n v="1106.9099999999999"/>
    <n v="9"/>
    <n v="0"/>
    <n v="121.76009999999994"/>
    <x v="2"/>
    <x v="0"/>
  </r>
  <r>
    <n v="1083"/>
    <s v="US-2018-143819"/>
    <x v="398"/>
    <x v="426"/>
    <s v="Standard Class"/>
    <s v="KD-16270"/>
    <s v="Karen Daniels"/>
    <x v="0"/>
    <x v="0"/>
    <s v="Yonkers"/>
    <x v="15"/>
    <n v="10701"/>
    <x v="3"/>
    <s v="FUR-TA-10001095"/>
    <x v="0"/>
    <x v="3"/>
    <s v="Chromcraft Round Conference Tables"/>
    <n v="836.59199999999998"/>
    <n v="8"/>
    <n v="0.4"/>
    <n v="-264.92079999999999"/>
    <x v="3"/>
    <x v="0"/>
  </r>
  <r>
    <n v="1084"/>
    <s v="US-2018-143819"/>
    <x v="398"/>
    <x v="426"/>
    <s v="Standard Class"/>
    <s v="KD-16270"/>
    <s v="Karen Daniels"/>
    <x v="0"/>
    <x v="0"/>
    <s v="Yonkers"/>
    <x v="15"/>
    <n v="10701"/>
    <x v="3"/>
    <s v="OFF-PA-10003127"/>
    <x v="1"/>
    <x v="10"/>
    <s v="Easy-staple paper"/>
    <n v="26.38"/>
    <n v="1"/>
    <n v="0"/>
    <n v="12.134799999999998"/>
    <x v="3"/>
    <x v="0"/>
  </r>
  <r>
    <n v="1085"/>
    <s v="US-2018-143819"/>
    <x v="398"/>
    <x v="426"/>
    <s v="Standard Class"/>
    <s v="KD-16270"/>
    <s v="Karen Daniels"/>
    <x v="0"/>
    <x v="0"/>
    <s v="Yonkers"/>
    <x v="15"/>
    <n v="10701"/>
    <x v="3"/>
    <s v="OFF-ST-10003208"/>
    <x v="1"/>
    <x v="4"/>
    <s v="Adjustable Depth Letter/Legal Cart"/>
    <n v="362.92"/>
    <n v="2"/>
    <n v="0"/>
    <n v="105.24679999999995"/>
    <x v="3"/>
    <x v="0"/>
  </r>
  <r>
    <n v="1086"/>
    <s v="US-2018-143819"/>
    <x v="398"/>
    <x v="426"/>
    <s v="Standard Class"/>
    <s v="KD-16270"/>
    <s v="Karen Daniels"/>
    <x v="0"/>
    <x v="0"/>
    <s v="Yonkers"/>
    <x v="15"/>
    <n v="10701"/>
    <x v="3"/>
    <s v="TEC-MA-10003979"/>
    <x v="2"/>
    <x v="15"/>
    <s v="Ativa V4110MDD Micro-Cut Shredder"/>
    <n v="4899.93"/>
    <n v="7"/>
    <n v="0"/>
    <n v="2400.9656999999997"/>
    <x v="3"/>
    <x v="0"/>
  </r>
  <r>
    <n v="1087"/>
    <s v="CA-2018-167584"/>
    <x v="399"/>
    <x v="427"/>
    <s v="Same Day"/>
    <s v="LC-16870"/>
    <s v="Lena Cacioppo"/>
    <x v="0"/>
    <x v="0"/>
    <s v="Des Moines"/>
    <x v="23"/>
    <n v="50315"/>
    <x v="2"/>
    <s v="OFF-PA-10000029"/>
    <x v="1"/>
    <x v="10"/>
    <s v="Xerox 224"/>
    <n v="6.48"/>
    <n v="1"/>
    <n v="0"/>
    <n v="3.1104000000000003"/>
    <x v="2"/>
    <x v="0"/>
  </r>
  <r>
    <n v="1088"/>
    <s v="CA-2018-166163"/>
    <x v="243"/>
    <x v="428"/>
    <s v="Second Class"/>
    <s v="CY-12745"/>
    <s v="Craig Yedwab"/>
    <x v="1"/>
    <x v="0"/>
    <s v="Oakland"/>
    <x v="1"/>
    <n v="94601"/>
    <x v="1"/>
    <s v="TEC-PH-10004896"/>
    <x v="2"/>
    <x v="7"/>
    <s v="Nokia Lumia 521 (T-Mobile)"/>
    <n v="71.975999999999999"/>
    <n v="3"/>
    <n v="0.2"/>
    <n v="7.1976000000000049"/>
    <x v="1"/>
    <x v="0"/>
  </r>
  <r>
    <n v="1089"/>
    <s v="CA-2018-166163"/>
    <x v="243"/>
    <x v="428"/>
    <s v="Second Class"/>
    <s v="CY-12745"/>
    <s v="Craig Yedwab"/>
    <x v="1"/>
    <x v="0"/>
    <s v="Oakland"/>
    <x v="1"/>
    <n v="94601"/>
    <x v="1"/>
    <s v="OFF-LA-10000452"/>
    <x v="1"/>
    <x v="2"/>
    <s v="Avery 488"/>
    <n v="3.15"/>
    <n v="1"/>
    <n v="0"/>
    <n v="1.512"/>
    <x v="1"/>
    <x v="0"/>
  </r>
  <r>
    <n v="1090"/>
    <s v="CA-2019-158407"/>
    <x v="400"/>
    <x v="272"/>
    <s v="Standard Class"/>
    <s v="LW-16990"/>
    <s v="Lindsay Williams"/>
    <x v="1"/>
    <x v="0"/>
    <s v="Monroe"/>
    <x v="3"/>
    <n v="28110"/>
    <x v="0"/>
    <s v="FUR-FU-10001967"/>
    <x v="0"/>
    <x v="5"/>
    <s v="Telescoping Adjustable Floor Lamp"/>
    <n v="31.983999999999998"/>
    <n v="2"/>
    <n v="0.2"/>
    <n v="1.9989999999999979"/>
    <x v="0"/>
    <x v="0"/>
  </r>
  <r>
    <n v="1091"/>
    <s v="CA-2019-158407"/>
    <x v="400"/>
    <x v="272"/>
    <s v="Standard Class"/>
    <s v="LW-16990"/>
    <s v="Lindsay Williams"/>
    <x v="1"/>
    <x v="0"/>
    <s v="Monroe"/>
    <x v="3"/>
    <n v="28110"/>
    <x v="0"/>
    <s v="TEC-PH-10001819"/>
    <x v="2"/>
    <x v="7"/>
    <s v="Innergie mMini Combo Duo USB Travel Charging Kit"/>
    <n v="71.984000000000009"/>
    <n v="2"/>
    <n v="0.2"/>
    <n v="25.194399999999995"/>
    <x v="0"/>
    <x v="0"/>
  </r>
  <r>
    <n v="1092"/>
    <s v="CA-2017-143490"/>
    <x v="401"/>
    <x v="429"/>
    <s v="Standard Class"/>
    <s v="NP-18325"/>
    <s v="Naresj Patel"/>
    <x v="0"/>
    <x v="0"/>
    <s v="San Diego"/>
    <x v="1"/>
    <n v="92105"/>
    <x v="1"/>
    <s v="OFF-AR-10002952"/>
    <x v="1"/>
    <x v="6"/>
    <s v="Stanley Contemporary Battery Pencil Sharpeners"/>
    <n v="120.14999999999999"/>
    <n v="9"/>
    <n v="0"/>
    <n v="33.641999999999996"/>
    <x v="1"/>
    <x v="1"/>
  </r>
  <r>
    <n v="1093"/>
    <s v="CA-2017-143490"/>
    <x v="401"/>
    <x v="429"/>
    <s v="Standard Class"/>
    <s v="NP-18325"/>
    <s v="Naresj Patel"/>
    <x v="0"/>
    <x v="0"/>
    <s v="San Diego"/>
    <x v="1"/>
    <n v="92105"/>
    <x v="1"/>
    <s v="TEC-PH-10000576"/>
    <x v="2"/>
    <x v="7"/>
    <s v="AT&amp;T 1080 Corded phone"/>
    <n v="219.18400000000003"/>
    <n v="2"/>
    <n v="0.2"/>
    <n v="19.178600000000003"/>
    <x v="1"/>
    <x v="1"/>
  </r>
  <r>
    <n v="1094"/>
    <s v="CA-2017-165085"/>
    <x v="17"/>
    <x v="16"/>
    <s v="Standard Class"/>
    <s v="BT-11485"/>
    <s v="Brad Thomas"/>
    <x v="2"/>
    <x v="0"/>
    <s v="Clinton"/>
    <x v="39"/>
    <n v="20735"/>
    <x v="3"/>
    <s v="OFF-PA-10000605"/>
    <x v="1"/>
    <x v="10"/>
    <s v="Xerox 1950"/>
    <n v="28.900000000000002"/>
    <n v="5"/>
    <n v="0"/>
    <n v="14.161000000000001"/>
    <x v="3"/>
    <x v="0"/>
  </r>
  <r>
    <n v="1095"/>
    <s v="CA-2017-165085"/>
    <x v="17"/>
    <x v="16"/>
    <s v="Standard Class"/>
    <s v="BT-11485"/>
    <s v="Brad Thomas"/>
    <x v="2"/>
    <x v="0"/>
    <s v="Clinton"/>
    <x v="39"/>
    <n v="20735"/>
    <x v="3"/>
    <s v="OFF-AP-10002518"/>
    <x v="1"/>
    <x v="9"/>
    <s v="Kensington 7 Outlet MasterPiece Power Center"/>
    <n v="355.96"/>
    <n v="2"/>
    <n v="0"/>
    <n v="103.22839999999997"/>
    <x v="3"/>
    <x v="0"/>
  </r>
  <r>
    <n v="1096"/>
    <s v="CA-2019-160423"/>
    <x v="276"/>
    <x v="430"/>
    <s v="Standard Class"/>
    <s v="PS-19045"/>
    <s v="Penelope Sewall"/>
    <x v="2"/>
    <x v="0"/>
    <s v="Charlotte"/>
    <x v="3"/>
    <n v="28205"/>
    <x v="0"/>
    <s v="OFF-ST-10004340"/>
    <x v="1"/>
    <x v="4"/>
    <s v="Fellowes Mobile File Cart, Black"/>
    <n v="348.20799999999997"/>
    <n v="7"/>
    <n v="0.2"/>
    <n v="30.468200000000024"/>
    <x v="0"/>
    <x v="0"/>
  </r>
  <r>
    <n v="1097"/>
    <s v="CA-2019-160423"/>
    <x v="276"/>
    <x v="430"/>
    <s v="Standard Class"/>
    <s v="PS-19045"/>
    <s v="Penelope Sewall"/>
    <x v="2"/>
    <x v="0"/>
    <s v="Charlotte"/>
    <x v="3"/>
    <n v="28205"/>
    <x v="0"/>
    <s v="OFF-BI-10004001"/>
    <x v="1"/>
    <x v="8"/>
    <s v="GBC Recycled VeloBinder Covers"/>
    <n v="35.783999999999999"/>
    <n v="7"/>
    <n v="0.7"/>
    <n v="-28.627200000000009"/>
    <x v="0"/>
    <x v="0"/>
  </r>
  <r>
    <n v="1098"/>
    <s v="CA-2016-159338"/>
    <x v="402"/>
    <x v="431"/>
    <s v="First Class"/>
    <s v="NS-18640"/>
    <s v="Noel Staavos"/>
    <x v="1"/>
    <x v="0"/>
    <s v="Los Angeles"/>
    <x v="1"/>
    <n v="90049"/>
    <x v="1"/>
    <s v="FUR-TA-10004147"/>
    <x v="0"/>
    <x v="3"/>
    <s v="Hon 4060 Series Tables"/>
    <n v="447.84"/>
    <n v="5"/>
    <n v="0.2"/>
    <n v="11.19599999999997"/>
    <x v="1"/>
    <x v="1"/>
  </r>
  <r>
    <n v="1099"/>
    <s v="CA-2018-107216"/>
    <x v="403"/>
    <x v="432"/>
    <s v="First Class"/>
    <s v="PV-18985"/>
    <s v="Paul Van Hugh"/>
    <x v="2"/>
    <x v="0"/>
    <s v="San Francisco"/>
    <x v="1"/>
    <n v="94122"/>
    <x v="1"/>
    <s v="OFF-AR-10001545"/>
    <x v="1"/>
    <x v="6"/>
    <s v="Newell 326"/>
    <n v="7.04"/>
    <n v="4"/>
    <n v="0"/>
    <n v="2.0415999999999999"/>
    <x v="1"/>
    <x v="0"/>
  </r>
  <r>
    <n v="1100"/>
    <s v="CA-2018-107216"/>
    <x v="403"/>
    <x v="432"/>
    <s v="First Class"/>
    <s v="PV-18985"/>
    <s v="Paul Van Hugh"/>
    <x v="2"/>
    <x v="0"/>
    <s v="San Francisco"/>
    <x v="1"/>
    <n v="94122"/>
    <x v="1"/>
    <s v="FUR-FU-10000206"/>
    <x v="0"/>
    <x v="5"/>
    <s v="GE General Purpose, Extra Long Life, Showcase &amp; Floodlight Incandescent Bulbs"/>
    <n v="8.73"/>
    <n v="3"/>
    <n v="0"/>
    <n v="4.1030999999999995"/>
    <x v="1"/>
    <x v="0"/>
  </r>
  <r>
    <n v="1101"/>
    <s v="CA-2018-107216"/>
    <x v="403"/>
    <x v="432"/>
    <s v="First Class"/>
    <s v="PV-18985"/>
    <s v="Paul Van Hugh"/>
    <x v="2"/>
    <x v="0"/>
    <s v="San Francisco"/>
    <x v="1"/>
    <n v="94122"/>
    <x v="1"/>
    <s v="TEC-AC-10001013"/>
    <x v="2"/>
    <x v="11"/>
    <s v="Logitech ClearChat Comfort/USB Headset H390"/>
    <n v="29.29"/>
    <n v="1"/>
    <n v="0"/>
    <n v="9.6656999999999975"/>
    <x v="1"/>
    <x v="0"/>
  </r>
  <r>
    <n v="1102"/>
    <s v="CA-2018-107216"/>
    <x v="403"/>
    <x v="432"/>
    <s v="First Class"/>
    <s v="PV-18985"/>
    <s v="Paul Van Hugh"/>
    <x v="2"/>
    <x v="0"/>
    <s v="San Francisco"/>
    <x v="1"/>
    <n v="94122"/>
    <x v="1"/>
    <s v="OFF-AR-10002255"/>
    <x v="1"/>
    <x v="6"/>
    <s v="Newell 346"/>
    <n v="8.64"/>
    <n v="3"/>
    <n v="0"/>
    <n v="2.5055999999999998"/>
    <x v="1"/>
    <x v="0"/>
  </r>
  <r>
    <n v="1103"/>
    <s v="US-2019-145863"/>
    <x v="81"/>
    <x v="433"/>
    <s v="Standard Class"/>
    <s v="RP-19390"/>
    <s v="Resi Pölking"/>
    <x v="0"/>
    <x v="0"/>
    <s v="Houston"/>
    <x v="5"/>
    <n v="77041"/>
    <x v="2"/>
    <s v="OFF-BI-10004140"/>
    <x v="1"/>
    <x v="8"/>
    <s v="Avery Non-Stick Binders"/>
    <n v="2.6939999999999995"/>
    <n v="3"/>
    <n v="0.8"/>
    <n v="-4.7145000000000028"/>
    <x v="2"/>
    <x v="0"/>
  </r>
  <r>
    <n v="1104"/>
    <s v="US-2019-145863"/>
    <x v="81"/>
    <x v="433"/>
    <s v="Standard Class"/>
    <s v="RP-19390"/>
    <s v="Resi Pölking"/>
    <x v="0"/>
    <x v="0"/>
    <s v="Houston"/>
    <x v="5"/>
    <n v="77041"/>
    <x v="2"/>
    <s v="OFF-BI-10002049"/>
    <x v="1"/>
    <x v="8"/>
    <s v="UniKeep View Case Binders"/>
    <n v="2.9339999999999993"/>
    <n v="3"/>
    <n v="0.8"/>
    <n v="-4.9878000000000018"/>
    <x v="2"/>
    <x v="0"/>
  </r>
  <r>
    <n v="1105"/>
    <s v="CA-2018-112340"/>
    <x v="147"/>
    <x v="434"/>
    <s v="Standard Class"/>
    <s v="NM-18520"/>
    <s v="Neoma Murray"/>
    <x v="0"/>
    <x v="0"/>
    <s v="Riverside"/>
    <x v="1"/>
    <n v="92503"/>
    <x v="1"/>
    <s v="OFF-PA-10001892"/>
    <x v="1"/>
    <x v="10"/>
    <s v="Rediform Wirebound &quot;Phone Memo&quot; Message Book, 11 x 5-3/4"/>
    <n v="22.919999999999998"/>
    <n v="3"/>
    <n v="0"/>
    <n v="11.230799999999999"/>
    <x v="1"/>
    <x v="1"/>
  </r>
  <r>
    <n v="1106"/>
    <s v="US-2018-110156"/>
    <x v="258"/>
    <x v="71"/>
    <s v="Standard Class"/>
    <s v="EH-13945"/>
    <s v="Eric Hoffmann"/>
    <x v="0"/>
    <x v="0"/>
    <s v="Houston"/>
    <x v="5"/>
    <n v="77041"/>
    <x v="2"/>
    <s v="OFF-ST-10000642"/>
    <x v="1"/>
    <x v="4"/>
    <s v="Tennsco Lockers, Gray"/>
    <n v="100.70400000000001"/>
    <n v="6"/>
    <n v="0.2"/>
    <n v="-16.36440000000001"/>
    <x v="2"/>
    <x v="0"/>
  </r>
  <r>
    <n v="1107"/>
    <s v="US-2018-110156"/>
    <x v="258"/>
    <x v="71"/>
    <s v="Standard Class"/>
    <s v="EH-13945"/>
    <s v="Eric Hoffmann"/>
    <x v="0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1108"/>
    <s v="US-2018-110156"/>
    <x v="258"/>
    <x v="71"/>
    <s v="Standard Class"/>
    <s v="EH-13945"/>
    <s v="Eric Hoffmann"/>
    <x v="0"/>
    <x v="0"/>
    <s v="Houston"/>
    <x v="5"/>
    <n v="77041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1109"/>
    <s v="US-2018-110156"/>
    <x v="258"/>
    <x v="71"/>
    <s v="Standard Class"/>
    <s v="EH-13945"/>
    <s v="Eric Hoffmann"/>
    <x v="0"/>
    <x v="0"/>
    <s v="Houston"/>
    <x v="5"/>
    <n v="77041"/>
    <x v="2"/>
    <s v="OFF-FA-10003495"/>
    <x v="1"/>
    <x v="13"/>
    <s v="Staples"/>
    <n v="58.368000000000009"/>
    <n v="12"/>
    <n v="0.2"/>
    <n v="21.888000000000002"/>
    <x v="2"/>
    <x v="0"/>
  </r>
  <r>
    <n v="1110"/>
    <s v="US-2018-110156"/>
    <x v="258"/>
    <x v="71"/>
    <s v="Standard Class"/>
    <s v="EH-13945"/>
    <s v="Eric Hoffmann"/>
    <x v="0"/>
    <x v="0"/>
    <s v="Houston"/>
    <x v="5"/>
    <n v="77041"/>
    <x v="2"/>
    <s v="OFF-EN-10003798"/>
    <x v="1"/>
    <x v="12"/>
    <s v="Recycled Interoffice Envelopes with Re-Use-A-Seal Closure, 10 x 13"/>
    <n v="40.968000000000004"/>
    <n v="3"/>
    <n v="0.2"/>
    <n v="13.826699999999999"/>
    <x v="2"/>
    <x v="0"/>
  </r>
  <r>
    <n v="1111"/>
    <s v="US-2018-110156"/>
    <x v="258"/>
    <x v="71"/>
    <s v="Standard Class"/>
    <s v="EH-13945"/>
    <s v="Eric Hoffmann"/>
    <x v="0"/>
    <x v="0"/>
    <s v="Houston"/>
    <x v="5"/>
    <n v="77041"/>
    <x v="2"/>
    <s v="TEC-PH-10003589"/>
    <x v="2"/>
    <x v="7"/>
    <s v="invisibleSHIELD by ZAGG Smudge-Free Screen Protector"/>
    <n v="71.959999999999994"/>
    <n v="5"/>
    <n v="0.2"/>
    <n v="25.185999999999996"/>
    <x v="2"/>
    <x v="0"/>
  </r>
  <r>
    <n v="1112"/>
    <s v="US-2018-110156"/>
    <x v="258"/>
    <x v="71"/>
    <s v="Standard Class"/>
    <s v="EH-13945"/>
    <s v="Eric Hoffmann"/>
    <x v="0"/>
    <x v="0"/>
    <s v="Houston"/>
    <x v="5"/>
    <n v="77041"/>
    <x v="2"/>
    <s v="OFF-PA-10004735"/>
    <x v="1"/>
    <x v="10"/>
    <s v="Xerox 1905"/>
    <n v="10.368000000000002"/>
    <n v="2"/>
    <n v="0.2"/>
    <n v="3.6288"/>
    <x v="2"/>
    <x v="0"/>
  </r>
  <r>
    <n v="1113"/>
    <s v="US-2018-110156"/>
    <x v="258"/>
    <x v="71"/>
    <s v="Standard Class"/>
    <s v="EH-13945"/>
    <s v="Eric Hoffmann"/>
    <x v="0"/>
    <x v="0"/>
    <s v="Houston"/>
    <x v="5"/>
    <n v="77041"/>
    <x v="2"/>
    <s v="OFF-BI-10002609"/>
    <x v="1"/>
    <x v="8"/>
    <s v="Avery Hidden Tab Dividers for Binding Systems"/>
    <n v="1.1919999999999997"/>
    <n v="2"/>
    <n v="0.8"/>
    <n v="-2.0264000000000002"/>
    <x v="2"/>
    <x v="0"/>
  </r>
  <r>
    <n v="1114"/>
    <s v="CA-2019-140585"/>
    <x v="404"/>
    <x v="350"/>
    <s v="Second Class"/>
    <s v="RA-19915"/>
    <s v="Russell Applegate"/>
    <x v="0"/>
    <x v="0"/>
    <s v="Encinitas"/>
    <x v="1"/>
    <n v="92024"/>
    <x v="1"/>
    <s v="OFF-BI-10003364"/>
    <x v="1"/>
    <x v="8"/>
    <s v="Binding Machine Supplies"/>
    <n v="46.672000000000004"/>
    <n v="2"/>
    <n v="0.2"/>
    <n v="16.3352"/>
    <x v="1"/>
    <x v="1"/>
  </r>
  <r>
    <n v="1115"/>
    <s v="CA-2019-140585"/>
    <x v="404"/>
    <x v="350"/>
    <s v="Second Class"/>
    <s v="RA-19915"/>
    <s v="Russell Applegate"/>
    <x v="0"/>
    <x v="0"/>
    <s v="Encinitas"/>
    <x v="1"/>
    <n v="92024"/>
    <x v="1"/>
    <s v="FUR-BO-10002206"/>
    <x v="0"/>
    <x v="0"/>
    <s v="Bush Saratoga Collection 5-Shelf Bookcase, Hanover Cherry, *Special Order"/>
    <n v="119.83299999999998"/>
    <n v="1"/>
    <n v="0.15"/>
    <n v="-12.688200000000002"/>
    <x v="1"/>
    <x v="1"/>
  </r>
  <r>
    <n v="1116"/>
    <s v="CA-2019-140585"/>
    <x v="404"/>
    <x v="350"/>
    <s v="Second Class"/>
    <s v="RA-19915"/>
    <s v="Russell Applegate"/>
    <x v="0"/>
    <x v="0"/>
    <s v="Encinitas"/>
    <x v="1"/>
    <n v="92024"/>
    <x v="1"/>
    <s v="TEC-AC-10003610"/>
    <x v="2"/>
    <x v="11"/>
    <s v="Logitech Illuminated - Keyboard"/>
    <n v="119.98"/>
    <n v="2"/>
    <n v="0"/>
    <n v="57.590400000000002"/>
    <x v="1"/>
    <x v="1"/>
  </r>
  <r>
    <n v="1117"/>
    <s v="CA-2018-144855"/>
    <x v="405"/>
    <x v="435"/>
    <s v="Second Class"/>
    <s v="DL-13495"/>
    <s v="Dionis Lloyd"/>
    <x v="1"/>
    <x v="0"/>
    <s v="San Francisco"/>
    <x v="1"/>
    <n v="94110"/>
    <x v="1"/>
    <s v="OFF-LA-10003766"/>
    <x v="1"/>
    <x v="2"/>
    <s v="Self-Adhesive Removable Labels"/>
    <n v="6.3"/>
    <n v="2"/>
    <n v="0"/>
    <n v="3.024"/>
    <x v="1"/>
    <x v="0"/>
  </r>
  <r>
    <n v="1118"/>
    <s v="CA-2017-142755"/>
    <x v="406"/>
    <x v="37"/>
    <s v="Standard Class"/>
    <s v="CS-12355"/>
    <s v="Christine Sundaresam"/>
    <x v="0"/>
    <x v="0"/>
    <s v="Roswell"/>
    <x v="32"/>
    <n v="30076"/>
    <x v="0"/>
    <s v="OFF-PA-10001970"/>
    <x v="1"/>
    <x v="10"/>
    <s v="Xerox 1908"/>
    <n v="279.89999999999998"/>
    <n v="5"/>
    <n v="0"/>
    <n v="137.15100000000001"/>
    <x v="0"/>
    <x v="0"/>
  </r>
  <r>
    <n v="1119"/>
    <s v="CA-2017-142755"/>
    <x v="406"/>
    <x v="37"/>
    <s v="Standard Class"/>
    <s v="CS-12355"/>
    <s v="Christine Sundaresam"/>
    <x v="0"/>
    <x v="0"/>
    <s v="Roswell"/>
    <x v="32"/>
    <n v="30076"/>
    <x v="0"/>
    <s v="TEC-AC-10002049"/>
    <x v="2"/>
    <x v="11"/>
    <s v="Logitech G19 Programmable Gaming Keyboard"/>
    <n v="619.94999999999993"/>
    <n v="5"/>
    <n v="0"/>
    <n v="111.59099999999995"/>
    <x v="0"/>
    <x v="0"/>
  </r>
  <r>
    <n v="1120"/>
    <s v="CA-2017-142755"/>
    <x v="406"/>
    <x v="37"/>
    <s v="Standard Class"/>
    <s v="CS-12355"/>
    <s v="Christine Sundaresam"/>
    <x v="0"/>
    <x v="0"/>
    <s v="Roswell"/>
    <x v="32"/>
    <n v="30076"/>
    <x v="0"/>
    <s v="OFF-PA-10000141"/>
    <x v="1"/>
    <x v="10"/>
    <s v="Ampad Evidence Wirebond Steno Books, 6&quot; x 9&quot;"/>
    <n v="4.3600000000000003"/>
    <n v="2"/>
    <n v="0"/>
    <n v="2.0491999999999999"/>
    <x v="0"/>
    <x v="0"/>
  </r>
  <r>
    <n v="1121"/>
    <s v="CA-2017-142755"/>
    <x v="406"/>
    <x v="37"/>
    <s v="Standard Class"/>
    <s v="CS-12355"/>
    <s v="Christine Sundaresam"/>
    <x v="0"/>
    <x v="0"/>
    <s v="Roswell"/>
    <x v="32"/>
    <n v="30076"/>
    <x v="0"/>
    <s v="OFF-EN-10004459"/>
    <x v="1"/>
    <x v="12"/>
    <s v="Security-Tint Envelopes"/>
    <n v="15.28"/>
    <n v="2"/>
    <n v="0"/>
    <n v="7.4871999999999996"/>
    <x v="0"/>
    <x v="0"/>
  </r>
  <r>
    <n v="1122"/>
    <s v="US-2016-147627"/>
    <x v="407"/>
    <x v="436"/>
    <s v="Standard Class"/>
    <s v="HL-15040"/>
    <s v="Hunter Lopez"/>
    <x v="0"/>
    <x v="0"/>
    <s v="Jonesboro"/>
    <x v="36"/>
    <n v="72401"/>
    <x v="0"/>
    <s v="TEC-PH-10001061"/>
    <x v="2"/>
    <x v="7"/>
    <s v="Apple iPhone 5C"/>
    <n v="699.93"/>
    <n v="7"/>
    <n v="0"/>
    <n v="181.98179999999999"/>
    <x v="0"/>
    <x v="0"/>
  </r>
  <r>
    <n v="1123"/>
    <s v="US-2016-147627"/>
    <x v="407"/>
    <x v="436"/>
    <s v="Standard Class"/>
    <s v="HL-15040"/>
    <s v="Hunter Lopez"/>
    <x v="0"/>
    <x v="0"/>
    <s v="Jonesboro"/>
    <x v="36"/>
    <n v="72401"/>
    <x v="0"/>
    <s v="OFF-AR-10002375"/>
    <x v="1"/>
    <x v="6"/>
    <s v="Newell 351"/>
    <n v="22.959999999999997"/>
    <n v="7"/>
    <n v="0"/>
    <n v="6.6583999999999968"/>
    <x v="0"/>
    <x v="0"/>
  </r>
  <r>
    <n v="1124"/>
    <s v="US-2016-147627"/>
    <x v="407"/>
    <x v="436"/>
    <s v="Standard Class"/>
    <s v="HL-15040"/>
    <s v="Hunter Lopez"/>
    <x v="0"/>
    <x v="0"/>
    <s v="Jonesboro"/>
    <x v="36"/>
    <n v="72401"/>
    <x v="0"/>
    <s v="FUR-FU-10003194"/>
    <x v="0"/>
    <x v="5"/>
    <s v="Eldon Expressions Desk Accessory, Wood Pencil Holder, Oak"/>
    <n v="38.6"/>
    <n v="4"/>
    <n v="0"/>
    <n v="11.579999999999998"/>
    <x v="0"/>
    <x v="0"/>
  </r>
  <r>
    <n v="1125"/>
    <s v="US-2016-147627"/>
    <x v="407"/>
    <x v="436"/>
    <s v="Standard Class"/>
    <s v="HL-15040"/>
    <s v="Hunter Lopez"/>
    <x v="0"/>
    <x v="0"/>
    <s v="Jonesboro"/>
    <x v="36"/>
    <n v="72401"/>
    <x v="0"/>
    <s v="OFF-AR-10003811"/>
    <x v="1"/>
    <x v="6"/>
    <s v="Newell 327"/>
    <n v="6.63"/>
    <n v="3"/>
    <n v="0"/>
    <n v="1.7901"/>
    <x v="0"/>
    <x v="0"/>
  </r>
  <r>
    <n v="1126"/>
    <s v="US-2016-147627"/>
    <x v="407"/>
    <x v="436"/>
    <s v="Standard Class"/>
    <s v="HL-15040"/>
    <s v="Hunter Lopez"/>
    <x v="0"/>
    <x v="0"/>
    <s v="Jonesboro"/>
    <x v="36"/>
    <n v="72401"/>
    <x v="0"/>
    <s v="OFF-EN-10001539"/>
    <x v="1"/>
    <x v="12"/>
    <s v="Staple envelope"/>
    <n v="23.34"/>
    <n v="3"/>
    <n v="0"/>
    <n v="10.969799999999999"/>
    <x v="0"/>
    <x v="0"/>
  </r>
  <r>
    <n v="1127"/>
    <s v="US-2016-147627"/>
    <x v="407"/>
    <x v="436"/>
    <s v="Standard Class"/>
    <s v="HL-15040"/>
    <s v="Hunter Lopez"/>
    <x v="0"/>
    <x v="0"/>
    <s v="Jonesboro"/>
    <x v="36"/>
    <n v="72401"/>
    <x v="0"/>
    <s v="FUR-CH-10002331"/>
    <x v="0"/>
    <x v="1"/>
    <s v="Hon 4700 Series Mobuis Mid-Back Task Chairs with Adjustable Arms"/>
    <n v="1067.94"/>
    <n v="3"/>
    <n v="0"/>
    <n v="224.2673999999999"/>
    <x v="0"/>
    <x v="0"/>
  </r>
  <r>
    <n v="1128"/>
    <s v="CA-2017-105970"/>
    <x v="56"/>
    <x v="437"/>
    <s v="Standard Class"/>
    <s v="PA-19060"/>
    <s v="Pete Armstrong"/>
    <x v="2"/>
    <x v="0"/>
    <s v="Richmond"/>
    <x v="14"/>
    <n v="47374"/>
    <x v="2"/>
    <s v="OFF-AR-10003156"/>
    <x v="1"/>
    <x v="6"/>
    <s v="50 Colored Long Pencils"/>
    <n v="10.16"/>
    <n v="1"/>
    <n v="0"/>
    <n v="2.6416000000000004"/>
    <x v="2"/>
    <x v="0"/>
  </r>
  <r>
    <n v="1129"/>
    <s v="CA-2017-105970"/>
    <x v="56"/>
    <x v="437"/>
    <s v="Standard Class"/>
    <s v="PA-19060"/>
    <s v="Pete Armstrong"/>
    <x v="2"/>
    <x v="0"/>
    <s v="Richmond"/>
    <x v="14"/>
    <n v="47374"/>
    <x v="2"/>
    <s v="OFF-EN-10001532"/>
    <x v="1"/>
    <x v="12"/>
    <s v="Brown Kraft Recycled Envelopes"/>
    <n v="101.88"/>
    <n v="6"/>
    <n v="0"/>
    <n v="50.94"/>
    <x v="2"/>
    <x v="0"/>
  </r>
  <r>
    <n v="1130"/>
    <s v="CA-2018-112102"/>
    <x v="408"/>
    <x v="438"/>
    <s v="Standard Class"/>
    <s v="BD-11605"/>
    <s v="Brian Dahlen"/>
    <x v="0"/>
    <x v="0"/>
    <s v="Springfield"/>
    <x v="17"/>
    <n v="22153"/>
    <x v="0"/>
    <s v="FUR-TA-10004086"/>
    <x v="0"/>
    <x v="3"/>
    <s v="KI Adjustable-Height Table"/>
    <n v="343.92"/>
    <n v="4"/>
    <n v="0"/>
    <n v="75.662399999999991"/>
    <x v="0"/>
    <x v="0"/>
  </r>
  <r>
    <n v="1131"/>
    <s v="CA-2018-112102"/>
    <x v="408"/>
    <x v="438"/>
    <s v="Standard Class"/>
    <s v="BD-11605"/>
    <s v="Brian Dahlen"/>
    <x v="0"/>
    <x v="0"/>
    <s v="Springfield"/>
    <x v="17"/>
    <n v="22153"/>
    <x v="0"/>
    <s v="OFF-PA-10000100"/>
    <x v="1"/>
    <x v="10"/>
    <s v="Xerox 1945"/>
    <n v="40.99"/>
    <n v="1"/>
    <n v="0"/>
    <n v="20.085100000000001"/>
    <x v="0"/>
    <x v="0"/>
  </r>
  <r>
    <n v="1132"/>
    <s v="CA-2018-112102"/>
    <x v="408"/>
    <x v="438"/>
    <s v="Standard Class"/>
    <s v="BD-11605"/>
    <s v="Brian Dahlen"/>
    <x v="0"/>
    <x v="0"/>
    <s v="Springfield"/>
    <x v="17"/>
    <n v="22153"/>
    <x v="0"/>
    <s v="OFF-EN-10002500"/>
    <x v="1"/>
    <x v="12"/>
    <s v="Globe Weis Peel &amp; Seel First Class Envelopes"/>
    <n v="63.9"/>
    <n v="5"/>
    <n v="0"/>
    <n v="28.754999999999995"/>
    <x v="0"/>
    <x v="0"/>
  </r>
  <r>
    <n v="1133"/>
    <s v="US-2018-114776"/>
    <x v="409"/>
    <x v="439"/>
    <s v="First Class"/>
    <s v="GG-14650"/>
    <s v="Greg Guthrie"/>
    <x v="1"/>
    <x v="0"/>
    <s v="Antioch"/>
    <x v="1"/>
    <n v="94509"/>
    <x v="1"/>
    <s v="OFF-PA-10004100"/>
    <x v="1"/>
    <x v="10"/>
    <s v="Xerox 216"/>
    <n v="19.440000000000001"/>
    <n v="3"/>
    <n v="0"/>
    <n v="9.3312000000000008"/>
    <x v="1"/>
    <x v="0"/>
  </r>
  <r>
    <n v="1134"/>
    <s v="US-2018-134908"/>
    <x v="410"/>
    <x v="103"/>
    <s v="Standard Class"/>
    <s v="JS-15940"/>
    <s v="Joni Sundaresam"/>
    <x v="2"/>
    <x v="0"/>
    <s v="Philadelphia"/>
    <x v="9"/>
    <n v="19134"/>
    <x v="3"/>
    <s v="OFF-ST-10003479"/>
    <x v="1"/>
    <x v="4"/>
    <s v="Eldon Base for stackable storage shelf, platinum"/>
    <n v="124.608"/>
    <n v="4"/>
    <n v="0.2"/>
    <n v="-23.364000000000019"/>
    <x v="3"/>
    <x v="0"/>
  </r>
  <r>
    <n v="1135"/>
    <s v="US-2018-134908"/>
    <x v="410"/>
    <x v="103"/>
    <s v="Standard Class"/>
    <s v="JS-15940"/>
    <s v="Joni Sundaresam"/>
    <x v="2"/>
    <x v="0"/>
    <s v="Philadelphia"/>
    <x v="9"/>
    <n v="19134"/>
    <x v="3"/>
    <s v="OFF-LA-10000973"/>
    <x v="1"/>
    <x v="2"/>
    <s v="Avery 502"/>
    <n v="7.5600000000000005"/>
    <n v="3"/>
    <n v="0.2"/>
    <n v="2.6459999999999995"/>
    <x v="3"/>
    <x v="0"/>
  </r>
  <r>
    <n v="1136"/>
    <s v="US-2018-148803"/>
    <x v="25"/>
    <x v="440"/>
    <s v="Same Day"/>
    <s v="LR-16915"/>
    <s v="Lena Radford"/>
    <x v="0"/>
    <x v="0"/>
    <s v="Homestead"/>
    <x v="2"/>
    <n v="33030"/>
    <x v="0"/>
    <s v="OFF-ST-10001476"/>
    <x v="1"/>
    <x v="4"/>
    <s v="Steel Personal Filing/Posting Tote"/>
    <n v="85.224000000000004"/>
    <n v="3"/>
    <n v="0.2"/>
    <n v="7.4571000000000041"/>
    <x v="0"/>
    <x v="0"/>
  </r>
  <r>
    <n v="1137"/>
    <s v="CA-2018-152170"/>
    <x v="396"/>
    <x v="441"/>
    <s v="Second Class"/>
    <s v="FH-14275"/>
    <s v="Frank Hawley"/>
    <x v="1"/>
    <x v="0"/>
    <s v="La Porte"/>
    <x v="14"/>
    <n v="46350"/>
    <x v="2"/>
    <s v="OFF-EN-10002831"/>
    <x v="1"/>
    <x v="12"/>
    <s v="Tyvek  Top-Opening Peel &amp; Seel  Envelopes, Gray"/>
    <n v="287.52"/>
    <n v="8"/>
    <n v="0"/>
    <n v="129.38399999999999"/>
    <x v="2"/>
    <x v="0"/>
  </r>
  <r>
    <n v="1138"/>
    <s v="CA-2018-152170"/>
    <x v="396"/>
    <x v="441"/>
    <s v="Second Class"/>
    <s v="FH-14275"/>
    <s v="Frank Hawley"/>
    <x v="1"/>
    <x v="0"/>
    <s v="La Porte"/>
    <x v="14"/>
    <n v="46350"/>
    <x v="2"/>
    <s v="OFF-AP-10002350"/>
    <x v="1"/>
    <x v="9"/>
    <s v="Belkin F9H710-06 7 Outlet SurgeMaster Surge Protector"/>
    <n v="37.68"/>
    <n v="2"/>
    <n v="0"/>
    <n v="10.5504"/>
    <x v="2"/>
    <x v="0"/>
  </r>
  <r>
    <n v="1139"/>
    <s v="CA-2018-152170"/>
    <x v="396"/>
    <x v="441"/>
    <s v="Second Class"/>
    <s v="FH-14275"/>
    <s v="Frank Hawley"/>
    <x v="1"/>
    <x v="0"/>
    <s v="La Porte"/>
    <x v="14"/>
    <n v="46350"/>
    <x v="2"/>
    <s v="OFF-PA-10001763"/>
    <x v="1"/>
    <x v="10"/>
    <s v="Xerox 1896"/>
    <n v="19.98"/>
    <n v="2"/>
    <n v="0"/>
    <n v="8.9909999999999997"/>
    <x v="2"/>
    <x v="0"/>
  </r>
  <r>
    <n v="1140"/>
    <s v="CA-2018-152170"/>
    <x v="396"/>
    <x v="441"/>
    <s v="Second Class"/>
    <s v="FH-14275"/>
    <s v="Frank Hawley"/>
    <x v="1"/>
    <x v="0"/>
    <s v="La Porte"/>
    <x v="14"/>
    <n v="46350"/>
    <x v="2"/>
    <s v="OFF-AR-10003394"/>
    <x v="1"/>
    <x v="6"/>
    <s v="Newell 332"/>
    <n v="20.58"/>
    <n v="7"/>
    <n v="0"/>
    <n v="5.5566000000000004"/>
    <x v="2"/>
    <x v="0"/>
  </r>
  <r>
    <n v="1141"/>
    <s v="CA-2018-152170"/>
    <x v="396"/>
    <x v="441"/>
    <s v="Second Class"/>
    <s v="FH-14275"/>
    <s v="Frank Hawley"/>
    <x v="1"/>
    <x v="0"/>
    <s v="La Porte"/>
    <x v="14"/>
    <n v="46350"/>
    <x v="2"/>
    <s v="OFF-BI-10002072"/>
    <x v="1"/>
    <x v="8"/>
    <s v="Cardinal Slant-D Ring Binders"/>
    <n v="17.38"/>
    <n v="2"/>
    <n v="0"/>
    <n v="8.69"/>
    <x v="2"/>
    <x v="0"/>
  </r>
  <r>
    <n v="1142"/>
    <s v="CA-2016-146969"/>
    <x v="411"/>
    <x v="127"/>
    <s v="Standard Class"/>
    <s v="AP-10915"/>
    <s v="Arthur Prichep"/>
    <x v="0"/>
    <x v="0"/>
    <s v="Los Angeles"/>
    <x v="1"/>
    <n v="90045"/>
    <x v="1"/>
    <s v="FUR-FU-10004188"/>
    <x v="0"/>
    <x v="5"/>
    <s v="Luxo Professional Combination Clamp-On Lamps"/>
    <n v="204.6"/>
    <n v="2"/>
    <n v="0"/>
    <n v="53.195999999999998"/>
    <x v="1"/>
    <x v="0"/>
  </r>
  <r>
    <n v="1143"/>
    <s v="CA-2016-146969"/>
    <x v="411"/>
    <x v="127"/>
    <s v="Standard Class"/>
    <s v="AP-10915"/>
    <s v="Arthur Prichep"/>
    <x v="0"/>
    <x v="0"/>
    <s v="Los Angeles"/>
    <x v="1"/>
    <n v="90045"/>
    <x v="1"/>
    <s v="OFF-FA-10001561"/>
    <x v="1"/>
    <x v="13"/>
    <s v="Stockwell Push Pins"/>
    <n v="8.7200000000000006"/>
    <n v="4"/>
    <n v="0"/>
    <n v="2.8776000000000002"/>
    <x v="1"/>
    <x v="0"/>
  </r>
  <r>
    <n v="1144"/>
    <s v="CA-2016-146969"/>
    <x v="411"/>
    <x v="127"/>
    <s v="Standard Class"/>
    <s v="AP-10915"/>
    <s v="Arthur Prichep"/>
    <x v="0"/>
    <x v="0"/>
    <s v="Los Angeles"/>
    <x v="1"/>
    <n v="90045"/>
    <x v="1"/>
    <s v="OFF-PA-10002105"/>
    <x v="1"/>
    <x v="10"/>
    <s v="Xerox 223"/>
    <n v="6.48"/>
    <n v="1"/>
    <n v="0"/>
    <n v="3.1104000000000003"/>
    <x v="1"/>
    <x v="0"/>
  </r>
  <r>
    <n v="1145"/>
    <s v="CA-2016-146969"/>
    <x v="411"/>
    <x v="127"/>
    <s v="Standard Class"/>
    <s v="AP-10915"/>
    <s v="Arthur Prichep"/>
    <x v="0"/>
    <x v="0"/>
    <s v="Los Angeles"/>
    <x v="1"/>
    <n v="90045"/>
    <x v="1"/>
    <s v="TEC-MA-10004241"/>
    <x v="2"/>
    <x v="15"/>
    <s v="Star Micronics TSP800 TSP847IIU Receipt Printer"/>
    <n v="686.32"/>
    <n v="2"/>
    <n v="0.2"/>
    <n v="223.05399999999995"/>
    <x v="1"/>
    <x v="0"/>
  </r>
  <r>
    <n v="1146"/>
    <s v="CA-2016-146969"/>
    <x v="411"/>
    <x v="127"/>
    <s v="Standard Class"/>
    <s v="AP-10915"/>
    <s v="Arthur Prichep"/>
    <x v="0"/>
    <x v="0"/>
    <s v="Los Angeles"/>
    <x v="1"/>
    <n v="90045"/>
    <x v="1"/>
    <s v="OFF-ST-10004340"/>
    <x v="1"/>
    <x v="4"/>
    <s v="Fellowes Mobile File Cart, Black"/>
    <n v="62.18"/>
    <n v="1"/>
    <n v="0"/>
    <n v="16.788600000000002"/>
    <x v="1"/>
    <x v="0"/>
  </r>
  <r>
    <n v="1147"/>
    <s v="CA-2017-112452"/>
    <x v="388"/>
    <x v="442"/>
    <s v="Same Day"/>
    <s v="NC-18340"/>
    <s v="Nat Carroll"/>
    <x v="0"/>
    <x v="0"/>
    <s v="Lansing"/>
    <x v="12"/>
    <n v="48911"/>
    <x v="2"/>
    <s v="OFF-AP-10003849"/>
    <x v="1"/>
    <x v="9"/>
    <s v="Hoover Shoulder Vac Commercial Portable Vacuum"/>
    <n v="644.07600000000002"/>
    <n v="2"/>
    <n v="0.1"/>
    <n v="107.34599999999996"/>
    <x v="2"/>
    <x v="0"/>
  </r>
  <r>
    <n v="1148"/>
    <s v="CA-2017-112452"/>
    <x v="388"/>
    <x v="442"/>
    <s v="Same Day"/>
    <s v="NC-18340"/>
    <s v="Nat Carroll"/>
    <x v="0"/>
    <x v="0"/>
    <s v="Lansing"/>
    <x v="12"/>
    <n v="48911"/>
    <x v="2"/>
    <s v="OFF-FA-10000735"/>
    <x v="1"/>
    <x v="13"/>
    <s v="Staples"/>
    <n v="5.84"/>
    <n v="2"/>
    <n v="0"/>
    <n v="2.6279999999999997"/>
    <x v="2"/>
    <x v="0"/>
  </r>
  <r>
    <n v="1149"/>
    <s v="CA-2017-112452"/>
    <x v="388"/>
    <x v="442"/>
    <s v="Same Day"/>
    <s v="NC-18340"/>
    <s v="Nat Carroll"/>
    <x v="0"/>
    <x v="0"/>
    <s v="Lansing"/>
    <x v="12"/>
    <n v="48911"/>
    <x v="2"/>
    <s v="OFF-BI-10003350"/>
    <x v="1"/>
    <x v="8"/>
    <s v="Acco Expandable Hanging Binders"/>
    <n v="12.76"/>
    <n v="2"/>
    <n v="0"/>
    <n v="5.8695999999999993"/>
    <x v="2"/>
    <x v="0"/>
  </r>
  <r>
    <n v="1150"/>
    <s v="CA-2017-112452"/>
    <x v="388"/>
    <x v="442"/>
    <s v="Same Day"/>
    <s v="NC-18340"/>
    <s v="Nat Carroll"/>
    <x v="0"/>
    <x v="0"/>
    <s v="Lansing"/>
    <x v="12"/>
    <n v="48911"/>
    <x v="2"/>
    <s v="TEC-PH-10000307"/>
    <x v="2"/>
    <x v="7"/>
    <s v="Shocksock Galaxy S4 Armband"/>
    <n v="10.95"/>
    <n v="1"/>
    <n v="0"/>
    <n v="0.43799999999999883"/>
    <x v="2"/>
    <x v="0"/>
  </r>
  <r>
    <n v="1151"/>
    <s v="CA-2017-112452"/>
    <x v="388"/>
    <x v="442"/>
    <s v="Same Day"/>
    <s v="NC-18340"/>
    <s v="Nat Carroll"/>
    <x v="0"/>
    <x v="0"/>
    <s v="Lansing"/>
    <x v="12"/>
    <n v="48911"/>
    <x v="2"/>
    <s v="TEC-CO-10004202"/>
    <x v="2"/>
    <x v="16"/>
    <s v="Brother DCP1000 Digital 3 in 1 Multifunction Machine"/>
    <n v="599.98"/>
    <n v="2"/>
    <n v="0"/>
    <n v="209.99299999999999"/>
    <x v="2"/>
    <x v="0"/>
  </r>
  <r>
    <n v="1152"/>
    <s v="CA-2017-113971"/>
    <x v="412"/>
    <x v="443"/>
    <s v="Standard Class"/>
    <s v="CB-12535"/>
    <s v="Claudia Bergmann"/>
    <x v="1"/>
    <x v="0"/>
    <s v="Cuyahoga Falls"/>
    <x v="24"/>
    <n v="44221"/>
    <x v="3"/>
    <s v="FUR-FU-10001852"/>
    <x v="0"/>
    <x v="5"/>
    <s v="Eldon Regeneration Recycled Desk Accessories, Smoke"/>
    <n v="8.3520000000000003"/>
    <n v="6"/>
    <n v="0.2"/>
    <n v="1.2527999999999997"/>
    <x v="3"/>
    <x v="0"/>
  </r>
  <r>
    <n v="1153"/>
    <s v="CA-2018-160395"/>
    <x v="413"/>
    <x v="335"/>
    <s v="Standard Class"/>
    <s v="KL-16555"/>
    <s v="Kelly Lampkin"/>
    <x v="1"/>
    <x v="0"/>
    <s v="Reno"/>
    <x v="33"/>
    <n v="89502"/>
    <x v="1"/>
    <s v="OFF-AR-10003759"/>
    <x v="1"/>
    <x v="6"/>
    <s v="Crayola Anti Dust Chalk, 12/Pack"/>
    <n v="3.64"/>
    <n v="2"/>
    <n v="0"/>
    <n v="1.6379999999999999"/>
    <x v="1"/>
    <x v="0"/>
  </r>
  <r>
    <n v="1154"/>
    <s v="CA-2018-160395"/>
    <x v="413"/>
    <x v="335"/>
    <s v="Standard Class"/>
    <s v="KL-16555"/>
    <s v="Kelly Lampkin"/>
    <x v="1"/>
    <x v="0"/>
    <s v="Reno"/>
    <x v="33"/>
    <n v="89502"/>
    <x v="1"/>
    <s v="OFF-BI-10003984"/>
    <x v="1"/>
    <x v="8"/>
    <s v="Lock-Up Easel 'Spel-Binder'"/>
    <n v="159.768"/>
    <n v="7"/>
    <n v="0.2"/>
    <n v="53.921700000000008"/>
    <x v="1"/>
    <x v="0"/>
  </r>
  <r>
    <n v="1155"/>
    <s v="CA-2016-136567"/>
    <x v="414"/>
    <x v="444"/>
    <s v="First Class"/>
    <s v="PS-19045"/>
    <s v="Penelope Sewall"/>
    <x v="2"/>
    <x v="0"/>
    <s v="Harrisonburg"/>
    <x v="17"/>
    <n v="22801"/>
    <x v="0"/>
    <s v="OFF-ST-10004337"/>
    <x v="1"/>
    <x v="4"/>
    <s v="SAFCO Commercial Wire Shelving, 72h"/>
    <n v="122.48"/>
    <n v="2"/>
    <n v="0"/>
    <n v="0"/>
    <x v="0"/>
    <x v="0"/>
  </r>
  <r>
    <n v="1156"/>
    <s v="CA-2016-136567"/>
    <x v="414"/>
    <x v="444"/>
    <s v="First Class"/>
    <s v="PS-19045"/>
    <s v="Penelope Sewall"/>
    <x v="2"/>
    <x v="0"/>
    <s v="Harrisonburg"/>
    <x v="17"/>
    <n v="22801"/>
    <x v="0"/>
    <s v="FUR-TA-10001932"/>
    <x v="0"/>
    <x v="3"/>
    <s v="Chromcraft 48&quot; x 96&quot; Racetrack Double Pedestal Table"/>
    <n v="2244.48"/>
    <n v="7"/>
    <n v="0"/>
    <n v="493.78559999999993"/>
    <x v="0"/>
    <x v="0"/>
  </r>
  <r>
    <n v="1157"/>
    <s v="CA-2016-136567"/>
    <x v="414"/>
    <x v="444"/>
    <s v="First Class"/>
    <s v="PS-19045"/>
    <s v="Penelope Sewall"/>
    <x v="2"/>
    <x v="0"/>
    <s v="Harrisonburg"/>
    <x v="17"/>
    <n v="22801"/>
    <x v="0"/>
    <s v="OFF-BI-10003982"/>
    <x v="1"/>
    <x v="8"/>
    <s v="Wilson Jones Century Plastic Molded Ring Binders"/>
    <n v="62.31"/>
    <n v="3"/>
    <n v="0"/>
    <n v="29.285699999999999"/>
    <x v="0"/>
    <x v="0"/>
  </r>
  <r>
    <n v="1158"/>
    <s v="CA-2016-136567"/>
    <x v="414"/>
    <x v="444"/>
    <s v="First Class"/>
    <s v="PS-19045"/>
    <s v="Penelope Sewall"/>
    <x v="2"/>
    <x v="0"/>
    <s v="Harrisonburg"/>
    <x v="17"/>
    <n v="22801"/>
    <x v="0"/>
    <s v="FUR-TA-10000617"/>
    <x v="0"/>
    <x v="3"/>
    <s v="Hon Practical Foundations 30 x 60 Training Table, Light Gray/Charcoal"/>
    <n v="455.1"/>
    <n v="2"/>
    <n v="0"/>
    <n v="100.12200000000001"/>
    <x v="0"/>
    <x v="0"/>
  </r>
  <r>
    <n v="1159"/>
    <s v="CA-2018-149314"/>
    <x v="415"/>
    <x v="445"/>
    <s v="Second Class"/>
    <s v="GB-14530"/>
    <s v="George Bell"/>
    <x v="1"/>
    <x v="0"/>
    <s v="Los Angeles"/>
    <x v="1"/>
    <n v="90004"/>
    <x v="1"/>
    <s v="FUR-CH-10002126"/>
    <x v="0"/>
    <x v="1"/>
    <s v="Hon Deluxe Fabric Upholstered Stacking Chairs"/>
    <n v="195.184"/>
    <n v="1"/>
    <n v="0.2"/>
    <n v="19.518400000000007"/>
    <x v="1"/>
    <x v="0"/>
  </r>
  <r>
    <n v="1160"/>
    <s v="CA-2019-147039"/>
    <x v="222"/>
    <x v="446"/>
    <s v="Standard Class"/>
    <s v="AA-10315"/>
    <s v="Alex Avila"/>
    <x v="0"/>
    <x v="0"/>
    <s v="Minneapolis"/>
    <x v="11"/>
    <n v="55407"/>
    <x v="2"/>
    <s v="OFF-AP-10000576"/>
    <x v="1"/>
    <x v="9"/>
    <s v="Belkin 325VA UPS Surge Protector, 6'"/>
    <n v="362.94"/>
    <n v="3"/>
    <n v="0"/>
    <n v="90.735000000000014"/>
    <x v="2"/>
    <x v="0"/>
  </r>
  <r>
    <n v="1161"/>
    <s v="CA-2019-147039"/>
    <x v="222"/>
    <x v="446"/>
    <s v="Standard Class"/>
    <s v="AA-10315"/>
    <s v="Alex Avila"/>
    <x v="0"/>
    <x v="0"/>
    <s v="Minneapolis"/>
    <x v="11"/>
    <n v="55407"/>
    <x v="2"/>
    <s v="OFF-BI-10004654"/>
    <x v="1"/>
    <x v="8"/>
    <s v="Avery Binding System Hidden Tab Executive Style Index Sets"/>
    <n v="11.54"/>
    <n v="2"/>
    <n v="0"/>
    <n v="5.77"/>
    <x v="2"/>
    <x v="0"/>
  </r>
  <r>
    <n v="1162"/>
    <s v="CA-2016-126522"/>
    <x v="416"/>
    <x v="447"/>
    <s v="Second Class"/>
    <s v="LT-16765"/>
    <s v="Larry Tron"/>
    <x v="0"/>
    <x v="0"/>
    <s v="Escondido"/>
    <x v="1"/>
    <n v="92025"/>
    <x v="1"/>
    <s v="OFF-AR-10004042"/>
    <x v="1"/>
    <x v="6"/>
    <s v="BOSTON Model 1800 Electric Pencil Sharpeners, Putty/Woodgrain"/>
    <n v="53.94"/>
    <n v="3"/>
    <n v="0"/>
    <n v="15.642599999999995"/>
    <x v="1"/>
    <x v="1"/>
  </r>
  <r>
    <n v="1163"/>
    <s v="CA-2016-127964"/>
    <x v="223"/>
    <x v="448"/>
    <s v="Standard Class"/>
    <s v="AP-10720"/>
    <s v="Anne Pryor"/>
    <x v="2"/>
    <x v="0"/>
    <s v="New York City"/>
    <x v="15"/>
    <n v="10035"/>
    <x v="3"/>
    <s v="TEC-PH-10004700"/>
    <x v="2"/>
    <x v="7"/>
    <s v="PowerGen Dual USB Car Charger"/>
    <n v="9.99"/>
    <n v="1"/>
    <n v="0"/>
    <n v="4.5953999999999997"/>
    <x v="3"/>
    <x v="0"/>
  </r>
  <r>
    <n v="1164"/>
    <s v="CA-2016-127964"/>
    <x v="223"/>
    <x v="448"/>
    <s v="Standard Class"/>
    <s v="AP-10720"/>
    <s v="Anne Pryor"/>
    <x v="2"/>
    <x v="0"/>
    <s v="New York City"/>
    <x v="15"/>
    <n v="10035"/>
    <x v="3"/>
    <s v="OFF-BI-10004593"/>
    <x v="1"/>
    <x v="8"/>
    <s v="Ibico Laser Imprintable Binding System Covers"/>
    <n v="125.76"/>
    <n v="3"/>
    <n v="0.2"/>
    <n v="40.872"/>
    <x v="3"/>
    <x v="0"/>
  </r>
  <r>
    <n v="1165"/>
    <s v="CA-2016-127964"/>
    <x v="223"/>
    <x v="448"/>
    <s v="Standard Class"/>
    <s v="AP-10720"/>
    <s v="Anne Pryor"/>
    <x v="2"/>
    <x v="0"/>
    <s v="New York City"/>
    <x v="15"/>
    <n v="10035"/>
    <x v="3"/>
    <s v="OFF-BI-10003429"/>
    <x v="1"/>
    <x v="8"/>
    <s v="Cardinal HOLDit! Binder Insert Strips,Extra Strips"/>
    <n v="25.32"/>
    <n v="5"/>
    <n v="0.2"/>
    <n v="9.1785000000000014"/>
    <x v="3"/>
    <x v="0"/>
  </r>
  <r>
    <n v="1166"/>
    <s v="CA-2016-117709"/>
    <x v="417"/>
    <x v="449"/>
    <s v="Standard Class"/>
    <s v="PM-18940"/>
    <s v="Paul MacIntyre"/>
    <x v="0"/>
    <x v="0"/>
    <s v="Jackson"/>
    <x v="12"/>
    <n v="49201"/>
    <x v="2"/>
    <s v="OFF-BI-10001294"/>
    <x v="1"/>
    <x v="8"/>
    <s v="Fellowes Binding Cases"/>
    <n v="46.8"/>
    <n v="4"/>
    <n v="0"/>
    <n v="21.059999999999995"/>
    <x v="2"/>
    <x v="0"/>
  </r>
  <r>
    <n v="1167"/>
    <s v="CA-2017-125416"/>
    <x v="121"/>
    <x v="450"/>
    <s v="Same Day"/>
    <s v="KC-16540"/>
    <s v="Kelly Collister"/>
    <x v="0"/>
    <x v="0"/>
    <s v="Seattle"/>
    <x v="4"/>
    <n v="98115"/>
    <x v="1"/>
    <s v="TEC-AC-10001552"/>
    <x v="2"/>
    <x v="11"/>
    <s v="Logitech K350 2.4Ghz Wireless Keyboard"/>
    <n v="447.93"/>
    <n v="9"/>
    <n v="0"/>
    <n v="49.272299999999987"/>
    <x v="1"/>
    <x v="0"/>
  </r>
  <r>
    <n v="1168"/>
    <s v="CA-2019-145226"/>
    <x v="166"/>
    <x v="235"/>
    <s v="Second Class"/>
    <s v="DL-13315"/>
    <s v="Delfina Latchford"/>
    <x v="0"/>
    <x v="0"/>
    <s v="New York City"/>
    <x v="15"/>
    <n v="10035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1169"/>
    <s v="CA-2019-145226"/>
    <x v="166"/>
    <x v="235"/>
    <s v="Second Class"/>
    <s v="DL-13315"/>
    <s v="Delfina Latchford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</r>
  <r>
    <n v="1170"/>
    <s v="CA-2019-145226"/>
    <x v="166"/>
    <x v="235"/>
    <s v="Second Class"/>
    <s v="DL-13315"/>
    <s v="Delfina Latchford"/>
    <x v="0"/>
    <x v="0"/>
    <s v="New York City"/>
    <x v="15"/>
    <n v="10035"/>
    <x v="3"/>
    <s v="OFF-PA-10003172"/>
    <x v="1"/>
    <x v="10"/>
    <s v="Xerox 1996"/>
    <n v="19.440000000000001"/>
    <n v="3"/>
    <n v="0"/>
    <n v="9.3312000000000008"/>
    <x v="3"/>
    <x v="0"/>
  </r>
  <r>
    <n v="1171"/>
    <s v="CA-2019-145226"/>
    <x v="166"/>
    <x v="235"/>
    <s v="Second Class"/>
    <s v="DL-13315"/>
    <s v="Delfina Latchford"/>
    <x v="0"/>
    <x v="0"/>
    <s v="New York City"/>
    <x v="15"/>
    <n v="10035"/>
    <x v="3"/>
    <s v="OFF-ST-10002352"/>
    <x v="1"/>
    <x v="4"/>
    <s v="Iris Project Case"/>
    <n v="31.92"/>
    <n v="4"/>
    <n v="0"/>
    <n v="8.299199999999999"/>
    <x v="3"/>
    <x v="0"/>
  </r>
  <r>
    <n v="1172"/>
    <s v="US-2016-100279"/>
    <x v="418"/>
    <x v="451"/>
    <s v="Standard Class"/>
    <s v="SW-20275"/>
    <s v="Scott Williamson"/>
    <x v="0"/>
    <x v="0"/>
    <s v="Royal Oak"/>
    <x v="12"/>
    <n v="48073"/>
    <x v="2"/>
    <s v="OFF-PA-10002259"/>
    <x v="1"/>
    <x v="10"/>
    <s v="Geographics Note Cards, Blank, White, 8 1/2&quot; x 11&quot;"/>
    <n v="22.38"/>
    <n v="2"/>
    <n v="0"/>
    <n v="10.7424"/>
    <x v="2"/>
    <x v="0"/>
  </r>
  <r>
    <n v="1173"/>
    <s v="CA-2016-158064"/>
    <x v="419"/>
    <x v="452"/>
    <s v="Standard Class"/>
    <s v="AA-10375"/>
    <s v="Allen Armold"/>
    <x v="0"/>
    <x v="0"/>
    <s v="Los Angeles"/>
    <x v="1"/>
    <n v="90008"/>
    <x v="1"/>
    <s v="OFF-BI-10002976"/>
    <x v="1"/>
    <x v="8"/>
    <s v="ACCOHIDE Binder by Acco"/>
    <n v="16.520000000000003"/>
    <n v="5"/>
    <n v="0.2"/>
    <n v="5.5754999999999999"/>
    <x v="1"/>
    <x v="0"/>
  </r>
  <r>
    <n v="1174"/>
    <s v="US-2017-104430"/>
    <x v="420"/>
    <x v="453"/>
    <s v="Standard Class"/>
    <s v="LT-17110"/>
    <s v="Liz Thompson"/>
    <x v="0"/>
    <x v="0"/>
    <s v="Bloomington"/>
    <x v="10"/>
    <n v="61701"/>
    <x v="2"/>
    <s v="OFF-BI-10000301"/>
    <x v="1"/>
    <x v="8"/>
    <s v="GBC Instant Report Kit"/>
    <n v="5.1759999999999984"/>
    <n v="4"/>
    <n v="0.8"/>
    <n v="-7.7640000000000011"/>
    <x v="2"/>
    <x v="0"/>
  </r>
  <r>
    <n v="1175"/>
    <s v="CA-2017-132080"/>
    <x v="421"/>
    <x v="454"/>
    <s v="First Class"/>
    <s v="DP-13105"/>
    <s v="Dave Poirier"/>
    <x v="1"/>
    <x v="0"/>
    <s v="New York City"/>
    <x v="15"/>
    <n v="10035"/>
    <x v="3"/>
    <s v="OFF-BI-10003694"/>
    <x v="1"/>
    <x v="8"/>
    <s v="Avery 3 1/2&quot; Diskette Storage Pages, 10/Pack"/>
    <n v="50.112000000000002"/>
    <n v="6"/>
    <n v="0.2"/>
    <n v="16.2864"/>
    <x v="3"/>
    <x v="0"/>
  </r>
  <r>
    <n v="1176"/>
    <s v="CA-2018-161207"/>
    <x v="48"/>
    <x v="143"/>
    <s v="Standard Class"/>
    <s v="AB-10060"/>
    <s v="Adam Bellavance"/>
    <x v="2"/>
    <x v="0"/>
    <s v="Concord"/>
    <x v="38"/>
    <n v="3301"/>
    <x v="3"/>
    <s v="OFF-SU-10000381"/>
    <x v="1"/>
    <x v="14"/>
    <s v="Acme Forged Steel Scissors with Black Enamel Handles"/>
    <n v="27.93"/>
    <n v="3"/>
    <n v="0"/>
    <n v="8.0996999999999986"/>
    <x v="3"/>
    <x v="0"/>
  </r>
  <r>
    <n v="1177"/>
    <s v="CA-2016-120243"/>
    <x v="422"/>
    <x v="129"/>
    <s v="Second Class"/>
    <s v="AT-10435"/>
    <s v="Alyssa Tate"/>
    <x v="2"/>
    <x v="0"/>
    <s v="Los Angeles"/>
    <x v="1"/>
    <n v="90004"/>
    <x v="1"/>
    <s v="OFF-LA-10004425"/>
    <x v="1"/>
    <x v="2"/>
    <s v="Staple-on labels"/>
    <n v="11.56"/>
    <n v="4"/>
    <n v="0"/>
    <n v="5.4332000000000003"/>
    <x v="1"/>
    <x v="0"/>
  </r>
  <r>
    <n v="1178"/>
    <s v="CA-2018-113621"/>
    <x v="49"/>
    <x v="455"/>
    <s v="Standard Class"/>
    <s v="JE-15745"/>
    <s v="Joel Eaton"/>
    <x v="0"/>
    <x v="0"/>
    <s v="Rockville"/>
    <x v="39"/>
    <n v="20852"/>
    <x v="3"/>
    <s v="FUR-CH-10001270"/>
    <x v="0"/>
    <x v="1"/>
    <s v="Harbour Creations Steel Folding Chair"/>
    <n v="172.5"/>
    <n v="2"/>
    <n v="0"/>
    <n v="51.749999999999986"/>
    <x v="3"/>
    <x v="0"/>
  </r>
  <r>
    <n v="1179"/>
    <s v="CA-2018-113621"/>
    <x v="49"/>
    <x v="455"/>
    <s v="Standard Class"/>
    <s v="JE-15745"/>
    <s v="Joel Eaton"/>
    <x v="0"/>
    <x v="0"/>
    <s v="Rockville"/>
    <x v="39"/>
    <n v="20852"/>
    <x v="3"/>
    <s v="TEC-PH-10003931"/>
    <x v="2"/>
    <x v="7"/>
    <s v="JBL Micro Wireless Portable Bluetooth Speaker"/>
    <n v="179.97"/>
    <n v="3"/>
    <n v="0"/>
    <n v="44.992500000000007"/>
    <x v="3"/>
    <x v="0"/>
  </r>
  <r>
    <n v="1180"/>
    <s v="CA-2018-168081"/>
    <x v="423"/>
    <x v="132"/>
    <s v="Second Class"/>
    <s v="CA-12055"/>
    <s v="Cathy Armstrong"/>
    <x v="2"/>
    <x v="0"/>
    <s v="Houston"/>
    <x v="5"/>
    <n v="77070"/>
    <x v="2"/>
    <s v="TEC-AC-10003174"/>
    <x v="2"/>
    <x v="11"/>
    <s v="Plantronics S12 Corded Telephone Headset System"/>
    <n v="258.69600000000003"/>
    <n v="3"/>
    <n v="0.2"/>
    <n v="64.674000000000007"/>
    <x v="2"/>
    <x v="0"/>
  </r>
  <r>
    <n v="1181"/>
    <s v="CA-2016-128146"/>
    <x v="261"/>
    <x v="175"/>
    <s v="Standard Class"/>
    <s v="DB-13060"/>
    <s v="Dave Brooks"/>
    <x v="0"/>
    <x v="0"/>
    <s v="Lakewood"/>
    <x v="30"/>
    <n v="8701"/>
    <x v="3"/>
    <s v="TEC-PH-10004539"/>
    <x v="2"/>
    <x v="7"/>
    <s v="Wireless Extenders zBoost YX545 SOHO Signal Booster"/>
    <n v="1322.93"/>
    <n v="7"/>
    <n v="0"/>
    <n v="357.19110000000001"/>
    <x v="3"/>
    <x v="0"/>
  </r>
  <r>
    <n v="1182"/>
    <s v="CA-2016-128146"/>
    <x v="261"/>
    <x v="175"/>
    <s v="Standard Class"/>
    <s v="DB-13060"/>
    <s v="Dave Brooks"/>
    <x v="0"/>
    <x v="0"/>
    <s v="Lakewood"/>
    <x v="30"/>
    <n v="8701"/>
    <x v="3"/>
    <s v="OFF-AR-10001919"/>
    <x v="1"/>
    <x v="6"/>
    <s v="OIC #2 Pencils, Medium Soft"/>
    <n v="3.76"/>
    <n v="2"/>
    <n v="0"/>
    <n v="1.0903999999999998"/>
    <x v="3"/>
    <x v="0"/>
  </r>
  <r>
    <n v="1183"/>
    <s v="CA-2019-138779"/>
    <x v="424"/>
    <x v="456"/>
    <s v="First Class"/>
    <s v="RB-19570"/>
    <s v="Rob Beeghly"/>
    <x v="0"/>
    <x v="0"/>
    <s v="Jacksonville"/>
    <x v="3"/>
    <n v="28540"/>
    <x v="0"/>
    <s v="OFF-EN-10002504"/>
    <x v="1"/>
    <x v="12"/>
    <s v="Tyvek  Top-Opening Peel &amp; Seel Envelopes, Plain White"/>
    <n v="21.744"/>
    <n v="1"/>
    <n v="0.2"/>
    <n v="7.3385999999999996"/>
    <x v="0"/>
    <x v="0"/>
  </r>
  <r>
    <n v="1184"/>
    <s v="CA-2019-138779"/>
    <x v="424"/>
    <x v="456"/>
    <s v="First Class"/>
    <s v="RB-19570"/>
    <s v="Rob Beeghly"/>
    <x v="0"/>
    <x v="0"/>
    <s v="Jacksonville"/>
    <x v="3"/>
    <n v="28540"/>
    <x v="0"/>
    <s v="TEC-PH-10003655"/>
    <x v="2"/>
    <x v="7"/>
    <s v="Sannysis Cute Owl Design Soft Skin Case Cover for Samsung Galaxy S4"/>
    <n v="7.92"/>
    <n v="5"/>
    <n v="0.2"/>
    <n v="0.69300000000000006"/>
    <x v="0"/>
    <x v="0"/>
  </r>
  <r>
    <n v="1185"/>
    <s v="CA-2016-127131"/>
    <x v="156"/>
    <x v="457"/>
    <s v="Standard Class"/>
    <s v="HR-14830"/>
    <s v="Harold Ryan"/>
    <x v="1"/>
    <x v="0"/>
    <s v="Seattle"/>
    <x v="4"/>
    <n v="98103"/>
    <x v="1"/>
    <s v="OFF-BI-10004656"/>
    <x v="1"/>
    <x v="8"/>
    <s v="Peel &amp; Stick Add-On Corner Pockets"/>
    <n v="12.096000000000002"/>
    <n v="7"/>
    <n v="0.2"/>
    <n v="4.2335999999999991"/>
    <x v="1"/>
    <x v="1"/>
  </r>
  <r>
    <n v="1186"/>
    <s v="CA-2016-127131"/>
    <x v="156"/>
    <x v="457"/>
    <s v="Standard Class"/>
    <s v="HR-14830"/>
    <s v="Harold Ryan"/>
    <x v="1"/>
    <x v="0"/>
    <s v="Seattle"/>
    <x v="4"/>
    <n v="98103"/>
    <x v="1"/>
    <s v="OFF-ST-10002344"/>
    <x v="1"/>
    <x v="4"/>
    <s v="Carina 42&quot;Hx23 3/4&quot;W Media Storage Unit"/>
    <n v="485.88"/>
    <n v="6"/>
    <n v="0"/>
    <n v="9.7176000000000329"/>
    <x v="1"/>
    <x v="1"/>
  </r>
  <r>
    <n v="1187"/>
    <s v="CA-2016-127131"/>
    <x v="156"/>
    <x v="457"/>
    <s v="Standard Class"/>
    <s v="HR-14830"/>
    <s v="Harold Ryan"/>
    <x v="1"/>
    <x v="0"/>
    <s v="Seattle"/>
    <x v="4"/>
    <n v="98103"/>
    <x v="1"/>
    <s v="OFF-PA-10001800"/>
    <x v="1"/>
    <x v="10"/>
    <s v="Xerox 220"/>
    <n v="25.92"/>
    <n v="4"/>
    <n v="0"/>
    <n v="12.441600000000001"/>
    <x v="1"/>
    <x v="1"/>
  </r>
  <r>
    <n v="1188"/>
    <s v="CA-2016-127131"/>
    <x v="156"/>
    <x v="457"/>
    <s v="Standard Class"/>
    <s v="HR-14830"/>
    <s v="Harold Ryan"/>
    <x v="1"/>
    <x v="0"/>
    <s v="Seattle"/>
    <x v="4"/>
    <n v="98103"/>
    <x v="1"/>
    <s v="OFF-ST-10000036"/>
    <x v="1"/>
    <x v="4"/>
    <s v="Recycled Data-Pak for Archival Bound Computer Printouts, 12-1/2 x 12-1/2 x 16"/>
    <n v="197.58"/>
    <n v="2"/>
    <n v="0"/>
    <n v="53.346599999999995"/>
    <x v="1"/>
    <x v="1"/>
  </r>
  <r>
    <n v="1189"/>
    <s v="CA-2019-117212"/>
    <x v="425"/>
    <x v="458"/>
    <s v="Second Class"/>
    <s v="BT-11530"/>
    <s v="Bradley Talbott"/>
    <x v="2"/>
    <x v="0"/>
    <s v="Los Angeles"/>
    <x v="1"/>
    <n v="90036"/>
    <x v="1"/>
    <s v="OFF-AP-10004532"/>
    <x v="1"/>
    <x v="9"/>
    <s v="Kensington 6 Outlet Guardian Standard Surge Protector"/>
    <n v="81.92"/>
    <n v="4"/>
    <n v="0"/>
    <n v="22.118400000000001"/>
    <x v="1"/>
    <x v="1"/>
  </r>
  <r>
    <n v="1190"/>
    <s v="CA-2019-117212"/>
    <x v="425"/>
    <x v="458"/>
    <s v="Second Class"/>
    <s v="BT-11530"/>
    <s v="Bradley Talbott"/>
    <x v="2"/>
    <x v="0"/>
    <s v="Los Angeles"/>
    <x v="1"/>
    <n v="90036"/>
    <x v="1"/>
    <s v="TEC-PH-10004447"/>
    <x v="2"/>
    <x v="7"/>
    <s v="Toshiba IPT2010-SD IP Telephone"/>
    <n v="889.53600000000006"/>
    <n v="8"/>
    <n v="0.2"/>
    <n v="66.715199999999982"/>
    <x v="1"/>
    <x v="1"/>
  </r>
  <r>
    <n v="1191"/>
    <s v="CA-2019-117212"/>
    <x v="425"/>
    <x v="458"/>
    <s v="Second Class"/>
    <s v="BT-11530"/>
    <s v="Bradley Talbott"/>
    <x v="2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1"/>
  </r>
  <r>
    <n v="1192"/>
    <s v="CA-2019-117212"/>
    <x v="425"/>
    <x v="458"/>
    <s v="Second Class"/>
    <s v="BT-11530"/>
    <s v="Bradley Talbott"/>
    <x v="2"/>
    <x v="0"/>
    <s v="Los Angeles"/>
    <x v="1"/>
    <n v="90036"/>
    <x v="1"/>
    <s v="OFF-PA-10001970"/>
    <x v="1"/>
    <x v="10"/>
    <s v="Xerox 1908"/>
    <n v="223.92"/>
    <n v="4"/>
    <n v="0"/>
    <n v="109.7208"/>
    <x v="1"/>
    <x v="1"/>
  </r>
  <r>
    <n v="1193"/>
    <s v="CA-2019-117212"/>
    <x v="425"/>
    <x v="458"/>
    <s v="Second Class"/>
    <s v="BT-11530"/>
    <s v="Bradley Talbott"/>
    <x v="2"/>
    <x v="0"/>
    <s v="Los Angeles"/>
    <x v="1"/>
    <n v="90036"/>
    <x v="1"/>
    <s v="OFF-PA-10000682"/>
    <x v="1"/>
    <x v="10"/>
    <s v="Xerox 1924"/>
    <n v="23.12"/>
    <n v="4"/>
    <n v="0"/>
    <n v="11.328800000000001"/>
    <x v="1"/>
    <x v="1"/>
  </r>
  <r>
    <n v="1194"/>
    <s v="US-2017-130519"/>
    <x v="426"/>
    <x v="459"/>
    <s v="Same Day"/>
    <s v="NG-18355"/>
    <s v="Nat Gilpin"/>
    <x v="1"/>
    <x v="0"/>
    <s v="Coral Springs"/>
    <x v="2"/>
    <n v="33065"/>
    <x v="0"/>
    <s v="OFF-PA-10001937"/>
    <x v="1"/>
    <x v="10"/>
    <s v="Xerox 21"/>
    <n v="15.552000000000003"/>
    <n v="3"/>
    <n v="0.2"/>
    <n v="5.4432"/>
    <x v="0"/>
    <x v="0"/>
  </r>
  <r>
    <n v="1195"/>
    <s v="US-2017-130519"/>
    <x v="426"/>
    <x v="459"/>
    <s v="Same Day"/>
    <s v="NG-18355"/>
    <s v="Nat Gilpin"/>
    <x v="1"/>
    <x v="0"/>
    <s v="Coral Springs"/>
    <x v="2"/>
    <n v="33065"/>
    <x v="0"/>
    <s v="FUR-FU-10002268"/>
    <x v="0"/>
    <x v="5"/>
    <s v="Ultra Door Push Plate"/>
    <n v="15.712000000000002"/>
    <n v="4"/>
    <n v="0.2"/>
    <n v="2.553199999999999"/>
    <x v="0"/>
    <x v="0"/>
  </r>
  <r>
    <n v="1196"/>
    <s v="US-2017-130519"/>
    <x v="426"/>
    <x v="459"/>
    <s v="Same Day"/>
    <s v="NG-18355"/>
    <s v="Nat Gilpin"/>
    <x v="1"/>
    <x v="0"/>
    <s v="Coral Springs"/>
    <x v="2"/>
    <n v="33065"/>
    <x v="0"/>
    <s v="OFF-ST-10001321"/>
    <x v="1"/>
    <x v="4"/>
    <s v="Decoflex Hanging Personal Folder File, Blue"/>
    <n v="24.672000000000001"/>
    <n v="2"/>
    <n v="0.2"/>
    <n v="2.1588000000000021"/>
    <x v="0"/>
    <x v="0"/>
  </r>
  <r>
    <n v="1197"/>
    <s v="US-2017-130519"/>
    <x v="426"/>
    <x v="459"/>
    <s v="Same Day"/>
    <s v="NG-18355"/>
    <s v="Nat Gilpin"/>
    <x v="1"/>
    <x v="0"/>
    <s v="Coral Springs"/>
    <x v="2"/>
    <n v="33065"/>
    <x v="0"/>
    <s v="FUR-FU-10003394"/>
    <x v="0"/>
    <x v="5"/>
    <s v="Tenex &quot;The Solids&quot; Textured Chair Mats"/>
    <n v="55.967999999999996"/>
    <n v="1"/>
    <n v="0.2"/>
    <n v="-2.098800000000006"/>
    <x v="0"/>
    <x v="0"/>
  </r>
  <r>
    <n v="1198"/>
    <s v="CA-2018-130946"/>
    <x v="143"/>
    <x v="361"/>
    <s v="Standard Class"/>
    <s v="ZC-21910"/>
    <s v="Zuschuss Carroll"/>
    <x v="0"/>
    <x v="0"/>
    <s v="Houston"/>
    <x v="5"/>
    <n v="77041"/>
    <x v="2"/>
    <s v="TEC-AC-10001990"/>
    <x v="2"/>
    <x v="11"/>
    <s v="Kensington Orbit Wireless Mobile Trackball for PC and Mac"/>
    <n v="431.92800000000005"/>
    <n v="9"/>
    <n v="0.2"/>
    <n v="64.789199999999951"/>
    <x v="2"/>
    <x v="0"/>
  </r>
  <r>
    <n v="1199"/>
    <s v="CA-2018-130946"/>
    <x v="143"/>
    <x v="361"/>
    <s v="Standard Class"/>
    <s v="ZC-21910"/>
    <s v="Zuschuss Carroll"/>
    <x v="0"/>
    <x v="0"/>
    <s v="Houston"/>
    <x v="5"/>
    <n v="77041"/>
    <x v="2"/>
    <s v="FUR-CH-10004540"/>
    <x v="0"/>
    <x v="1"/>
    <s v="Global Chrome Stack Chair"/>
    <n v="95.983999999999995"/>
    <n v="4"/>
    <n v="0.3"/>
    <n v="-4.1135999999999981"/>
    <x v="2"/>
    <x v="0"/>
  </r>
  <r>
    <n v="1200"/>
    <s v="CA-2018-130946"/>
    <x v="143"/>
    <x v="361"/>
    <s v="Standard Class"/>
    <s v="ZC-21910"/>
    <s v="Zuschuss Carroll"/>
    <x v="0"/>
    <x v="0"/>
    <s v="Houston"/>
    <x v="5"/>
    <n v="77041"/>
    <x v="2"/>
    <s v="OFF-BI-10004995"/>
    <x v="1"/>
    <x v="8"/>
    <s v="GBC DocuBind P400 Electric Binding System"/>
    <n v="1088.7919999999997"/>
    <n v="4"/>
    <n v="0.8"/>
    <n v="-1850.9464000000007"/>
    <x v="2"/>
    <x v="0"/>
  </r>
  <r>
    <n v="1201"/>
    <s v="CA-2018-114727"/>
    <x v="427"/>
    <x v="435"/>
    <s v="Standard Class"/>
    <s v="LS-16945"/>
    <s v="Linda Southworth"/>
    <x v="1"/>
    <x v="0"/>
    <s v="Denver"/>
    <x v="22"/>
    <n v="80219"/>
    <x v="1"/>
    <s v="FUR-CH-10002335"/>
    <x v="0"/>
    <x v="1"/>
    <s v="Hon GuestStacker Chair"/>
    <n v="544.00800000000004"/>
    <n v="3"/>
    <n v="0.2"/>
    <n v="40.800600000000003"/>
    <x v="1"/>
    <x v="1"/>
  </r>
  <r>
    <n v="1202"/>
    <s v="CA-2018-114727"/>
    <x v="427"/>
    <x v="435"/>
    <s v="Standard Class"/>
    <s v="LS-16945"/>
    <s v="Linda Southworth"/>
    <x v="1"/>
    <x v="0"/>
    <s v="Denver"/>
    <x v="22"/>
    <n v="80219"/>
    <x v="1"/>
    <s v="OFF-BI-10004967"/>
    <x v="1"/>
    <x v="8"/>
    <s v="Round Ring Binders"/>
    <n v="1.8720000000000003"/>
    <n v="3"/>
    <n v="0.7"/>
    <n v="-1.4352"/>
    <x v="1"/>
    <x v="1"/>
  </r>
  <r>
    <n v="1203"/>
    <s v="CA-2018-114727"/>
    <x v="427"/>
    <x v="435"/>
    <s v="Standard Class"/>
    <s v="LS-16945"/>
    <s v="Linda Southworth"/>
    <x v="1"/>
    <x v="0"/>
    <s v="Denver"/>
    <x v="22"/>
    <n v="80219"/>
    <x v="1"/>
    <s v="FUR-CH-10002331"/>
    <x v="0"/>
    <x v="1"/>
    <s v="Hon 4700 Series Mobuis Mid-Back Task Chairs with Adjustable Arms"/>
    <n v="854.35200000000009"/>
    <n v="3"/>
    <n v="0.2"/>
    <n v="10.679399999999873"/>
    <x v="1"/>
    <x v="1"/>
  </r>
  <r>
    <n v="1204"/>
    <s v="CA-2018-114727"/>
    <x v="427"/>
    <x v="435"/>
    <s v="Standard Class"/>
    <s v="LS-16945"/>
    <s v="Linda Southworth"/>
    <x v="1"/>
    <x v="0"/>
    <s v="Denver"/>
    <x v="22"/>
    <n v="80219"/>
    <x v="1"/>
    <s v="OFF-ST-10002292"/>
    <x v="1"/>
    <x v="4"/>
    <s v="Sauder Facets Collection Locker/File Cabinet, Sky Alder Finish"/>
    <n v="593.5680000000001"/>
    <n v="2"/>
    <n v="0.2"/>
    <n v="0"/>
    <x v="1"/>
    <x v="1"/>
  </r>
  <r>
    <n v="1205"/>
    <s v="CA-2018-114727"/>
    <x v="427"/>
    <x v="435"/>
    <s v="Standard Class"/>
    <s v="LS-16945"/>
    <s v="Linda Southworth"/>
    <x v="1"/>
    <x v="0"/>
    <s v="Denver"/>
    <x v="22"/>
    <n v="80219"/>
    <x v="1"/>
    <s v="OFF-ST-10000689"/>
    <x v="1"/>
    <x v="4"/>
    <s v="Fellowes Strictly Business Drawer File, Letter/Legal Size"/>
    <n v="338.04"/>
    <n v="3"/>
    <n v="0.2"/>
    <n v="-33.804000000000002"/>
    <x v="1"/>
    <x v="1"/>
  </r>
  <r>
    <n v="1206"/>
    <s v="CA-2019-133235"/>
    <x v="378"/>
    <x v="460"/>
    <s v="First Class"/>
    <s v="LH-16750"/>
    <s v="Larry Hughes"/>
    <x v="0"/>
    <x v="0"/>
    <s v="Charlotte"/>
    <x v="3"/>
    <n v="28205"/>
    <x v="0"/>
    <s v="TEC-PH-10002660"/>
    <x v="2"/>
    <x v="7"/>
    <s v="Nortel Networks T7316 E Nt8 B27"/>
    <n v="271.95999999999998"/>
    <n v="5"/>
    <n v="0.2"/>
    <n v="16.997500000000016"/>
    <x v="0"/>
    <x v="0"/>
  </r>
  <r>
    <n v="1207"/>
    <s v="CA-2018-137050"/>
    <x v="216"/>
    <x v="461"/>
    <s v="Second Class"/>
    <s v="SW-20755"/>
    <s v="Steven Ward"/>
    <x v="1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n v="1208"/>
    <s v="CA-2018-137050"/>
    <x v="216"/>
    <x v="461"/>
    <s v="Second Class"/>
    <s v="SW-20755"/>
    <s v="Steven Ward"/>
    <x v="1"/>
    <x v="0"/>
    <s v="New York City"/>
    <x v="15"/>
    <n v="10009"/>
    <x v="3"/>
    <s v="OFF-BI-10002160"/>
    <x v="1"/>
    <x v="8"/>
    <s v="Acco Hanging Data Binders"/>
    <n v="9.1440000000000001"/>
    <n v="3"/>
    <n v="0.2"/>
    <n v="3.2003999999999997"/>
    <x v="3"/>
    <x v="0"/>
  </r>
  <r>
    <n v="1209"/>
    <s v="CA-2018-137050"/>
    <x v="216"/>
    <x v="461"/>
    <s v="Second Class"/>
    <s v="SW-20755"/>
    <s v="Steven Ward"/>
    <x v="1"/>
    <x v="0"/>
    <s v="New York City"/>
    <x v="15"/>
    <n v="10009"/>
    <x v="3"/>
    <s v="OFF-FA-10002988"/>
    <x v="1"/>
    <x v="13"/>
    <s v="Ideal Clamps"/>
    <n v="14.069999999999999"/>
    <n v="7"/>
    <n v="0"/>
    <n v="6.8942999999999994"/>
    <x v="3"/>
    <x v="0"/>
  </r>
  <r>
    <n v="1210"/>
    <s v="CA-2018-137050"/>
    <x v="216"/>
    <x v="461"/>
    <s v="Second Class"/>
    <s v="SW-20755"/>
    <s v="Steven Ward"/>
    <x v="1"/>
    <x v="0"/>
    <s v="New York City"/>
    <x v="15"/>
    <n v="10009"/>
    <x v="3"/>
    <s v="OFF-AR-10004999"/>
    <x v="1"/>
    <x v="6"/>
    <s v="Newell 315"/>
    <n v="41.86"/>
    <n v="7"/>
    <n v="0"/>
    <n v="10.465"/>
    <x v="3"/>
    <x v="0"/>
  </r>
  <r>
    <n v="1211"/>
    <s v="CA-2018-137050"/>
    <x v="216"/>
    <x v="461"/>
    <s v="Second Class"/>
    <s v="SW-20755"/>
    <s v="Steven Ward"/>
    <x v="1"/>
    <x v="0"/>
    <s v="New York City"/>
    <x v="15"/>
    <n v="10009"/>
    <x v="3"/>
    <s v="OFF-BI-10001031"/>
    <x v="1"/>
    <x v="8"/>
    <s v="Pressboard Data Binders by Wilson Jones"/>
    <n v="8.5440000000000005"/>
    <n v="2"/>
    <n v="0.2"/>
    <n v="2.8835999999999995"/>
    <x v="3"/>
    <x v="0"/>
  </r>
  <r>
    <n v="1212"/>
    <s v="CA-2018-137050"/>
    <x v="216"/>
    <x v="461"/>
    <s v="Second Class"/>
    <s v="SW-20755"/>
    <s v="Steven Ward"/>
    <x v="1"/>
    <x v="0"/>
    <s v="New York City"/>
    <x v="15"/>
    <n v="10009"/>
    <x v="3"/>
    <s v="FUR-BO-10004695"/>
    <x v="0"/>
    <x v="0"/>
    <s v="O'Sullivan 2-Door Barrister Bookcase in Odessa Pine"/>
    <n v="579.13599999999997"/>
    <n v="4"/>
    <n v="0.2"/>
    <n v="21.717599999999948"/>
    <x v="3"/>
    <x v="0"/>
  </r>
  <r>
    <n v="1213"/>
    <s v="US-2019-118087"/>
    <x v="428"/>
    <x v="462"/>
    <s v="Standard Class"/>
    <s v="SP-20620"/>
    <s v="Stefania Perrino"/>
    <x v="1"/>
    <x v="0"/>
    <s v="Philadelphia"/>
    <x v="9"/>
    <n v="19134"/>
    <x v="3"/>
    <s v="FUR-CH-10004860"/>
    <x v="0"/>
    <x v="1"/>
    <s v="Global Low Back Tilter Chair"/>
    <n v="141.37199999999999"/>
    <n v="2"/>
    <n v="0.3"/>
    <n v="-48.470400000000019"/>
    <x v="3"/>
    <x v="1"/>
  </r>
  <r>
    <n v="1214"/>
    <s v="US-2019-118087"/>
    <x v="428"/>
    <x v="462"/>
    <s v="Standard Class"/>
    <s v="SP-20620"/>
    <s v="Stefania Perrino"/>
    <x v="1"/>
    <x v="0"/>
    <s v="Philadelphia"/>
    <x v="9"/>
    <n v="19134"/>
    <x v="3"/>
    <s v="OFF-BI-10002432"/>
    <x v="1"/>
    <x v="8"/>
    <s v="Wilson Jones Standard D-Ring Binders"/>
    <n v="3.036"/>
    <n v="2"/>
    <n v="0.7"/>
    <n v="-2.3275999999999994"/>
    <x v="3"/>
    <x v="1"/>
  </r>
  <r>
    <n v="1215"/>
    <s v="US-2019-118087"/>
    <x v="428"/>
    <x v="462"/>
    <s v="Standard Class"/>
    <s v="SP-20620"/>
    <s v="Stefania Perrino"/>
    <x v="1"/>
    <x v="0"/>
    <s v="Philadelphia"/>
    <x v="9"/>
    <n v="19134"/>
    <x v="3"/>
    <s v="OFF-BI-10000069"/>
    <x v="1"/>
    <x v="8"/>
    <s v="GBC Prepunched Paper, 19-Hole, for Binding Systems, 24-lb"/>
    <n v="4.503000000000001"/>
    <n v="1"/>
    <n v="0.7"/>
    <n v="-3.6024000000000012"/>
    <x v="3"/>
    <x v="1"/>
  </r>
  <r>
    <n v="1216"/>
    <s v="US-2019-118087"/>
    <x v="428"/>
    <x v="462"/>
    <s v="Standard Class"/>
    <s v="SP-20620"/>
    <s v="Stefania Perrino"/>
    <x v="1"/>
    <x v="0"/>
    <s v="Philadelphia"/>
    <x v="9"/>
    <n v="19134"/>
    <x v="3"/>
    <s v="OFF-AR-10003602"/>
    <x v="1"/>
    <x v="6"/>
    <s v="Quartet Omega Colored Chalk, 12/Pack"/>
    <n v="4.6719999999999997"/>
    <n v="1"/>
    <n v="0.2"/>
    <n v="1.5767999999999998"/>
    <x v="3"/>
    <x v="1"/>
  </r>
  <r>
    <n v="1217"/>
    <s v="US-2019-118087"/>
    <x v="428"/>
    <x v="462"/>
    <s v="Standard Class"/>
    <s v="SP-20620"/>
    <s v="Stefania Perrino"/>
    <x v="1"/>
    <x v="0"/>
    <s v="Philadelphia"/>
    <x v="9"/>
    <n v="19134"/>
    <x v="3"/>
    <s v="TEC-AC-10004469"/>
    <x v="2"/>
    <x v="11"/>
    <s v="Microsoft Sculpt Comfort Mouse"/>
    <n v="95.88000000000001"/>
    <n v="3"/>
    <n v="0.2"/>
    <n v="28.764000000000006"/>
    <x v="3"/>
    <x v="1"/>
  </r>
  <r>
    <n v="1218"/>
    <s v="US-2019-118087"/>
    <x v="428"/>
    <x v="462"/>
    <s v="Standard Class"/>
    <s v="SP-20620"/>
    <s v="Stefania Perrino"/>
    <x v="1"/>
    <x v="0"/>
    <s v="Philadelphia"/>
    <x v="9"/>
    <n v="19134"/>
    <x v="3"/>
    <s v="FUR-FU-10001867"/>
    <x v="0"/>
    <x v="5"/>
    <s v="Eldon Expressions Punched Metal &amp; Wood Desk Accessories, Pewter &amp; Cherry"/>
    <n v="17.024000000000001"/>
    <n v="2"/>
    <n v="0.2"/>
    <n v="1.7024000000000008"/>
    <x v="3"/>
    <x v="1"/>
  </r>
  <r>
    <n v="1219"/>
    <s v="US-2019-118087"/>
    <x v="428"/>
    <x v="462"/>
    <s v="Standard Class"/>
    <s v="SP-20620"/>
    <s v="Stefania Perrino"/>
    <x v="1"/>
    <x v="0"/>
    <s v="Philadelphia"/>
    <x v="9"/>
    <n v="19134"/>
    <x v="3"/>
    <s v="TEC-AC-10003174"/>
    <x v="2"/>
    <x v="11"/>
    <s v="Plantronics S12 Corded Telephone Headset System"/>
    <n v="258.69600000000003"/>
    <n v="3"/>
    <n v="0.2"/>
    <n v="64.674000000000007"/>
    <x v="3"/>
    <x v="1"/>
  </r>
  <r>
    <n v="1220"/>
    <s v="US-2019-118087"/>
    <x v="428"/>
    <x v="462"/>
    <s v="Standard Class"/>
    <s v="SP-20620"/>
    <s v="Stefania Perrino"/>
    <x v="1"/>
    <x v="0"/>
    <s v="Philadelphia"/>
    <x v="9"/>
    <n v="19134"/>
    <x v="3"/>
    <s v="TEC-PH-10002200"/>
    <x v="2"/>
    <x v="7"/>
    <s v="Samsung Galaxy Note 2"/>
    <n v="1931.9579999999999"/>
    <n v="7"/>
    <n v="0.4"/>
    <n v="-386.3915999999997"/>
    <x v="3"/>
    <x v="1"/>
  </r>
  <r>
    <n v="1221"/>
    <s v="CA-2016-110184"/>
    <x v="136"/>
    <x v="463"/>
    <s v="Standard Class"/>
    <s v="BF-11170"/>
    <s v="Ben Ferrer"/>
    <x v="2"/>
    <x v="0"/>
    <s v="Los Angeles"/>
    <x v="1"/>
    <n v="90036"/>
    <x v="1"/>
    <s v="OFF-ST-10000107"/>
    <x v="1"/>
    <x v="4"/>
    <s v="Fellowes Super Stor/Drawer"/>
    <n v="249.75"/>
    <n v="9"/>
    <n v="0"/>
    <n v="44.954999999999977"/>
    <x v="1"/>
    <x v="0"/>
  </r>
  <r>
    <n v="1222"/>
    <s v="CA-2016-110184"/>
    <x v="136"/>
    <x v="463"/>
    <s v="Standard Class"/>
    <s v="BF-11170"/>
    <s v="Ben Ferrer"/>
    <x v="2"/>
    <x v="0"/>
    <s v="Los Angeles"/>
    <x v="1"/>
    <n v="90036"/>
    <x v="1"/>
    <s v="TEC-PH-10000439"/>
    <x v="2"/>
    <x v="7"/>
    <s v="GE DSL Phone Line Filter"/>
    <n v="255.93600000000004"/>
    <n v="8"/>
    <n v="0.2"/>
    <n v="28.792799999999971"/>
    <x v="1"/>
    <x v="0"/>
  </r>
  <r>
    <n v="1223"/>
    <s v="CA-2018-126004"/>
    <x v="429"/>
    <x v="455"/>
    <s v="First Class"/>
    <s v="BM-11140"/>
    <s v="Becky Martin"/>
    <x v="0"/>
    <x v="0"/>
    <s v="New York City"/>
    <x v="15"/>
    <n v="10024"/>
    <x v="3"/>
    <s v="FUR-FU-10001602"/>
    <x v="0"/>
    <x v="5"/>
    <s v="Eldon Delta Triangular Chair Mat, 52&quot; x 58&quot;, Clear"/>
    <n v="113.78999999999999"/>
    <n v="3"/>
    <n v="0"/>
    <n v="20.482199999999992"/>
    <x v="3"/>
    <x v="0"/>
  </r>
  <r>
    <n v="1224"/>
    <s v="CA-2018-126004"/>
    <x v="429"/>
    <x v="455"/>
    <s v="First Class"/>
    <s v="BM-11140"/>
    <s v="Becky Martin"/>
    <x v="0"/>
    <x v="0"/>
    <s v="New York City"/>
    <x v="15"/>
    <n v="10024"/>
    <x v="3"/>
    <s v="TEC-AC-10001432"/>
    <x v="2"/>
    <x v="11"/>
    <s v="Enermax Aurora Lite Keyboard"/>
    <n v="78.150000000000006"/>
    <n v="1"/>
    <n v="0"/>
    <n v="34.38600000000001"/>
    <x v="3"/>
    <x v="0"/>
  </r>
  <r>
    <n v="1225"/>
    <s v="CA-2018-126004"/>
    <x v="429"/>
    <x v="455"/>
    <s v="First Class"/>
    <s v="BM-11140"/>
    <s v="Becky Martin"/>
    <x v="0"/>
    <x v="0"/>
    <s v="New York City"/>
    <x v="15"/>
    <n v="10024"/>
    <x v="3"/>
    <s v="OFF-BI-10004656"/>
    <x v="1"/>
    <x v="8"/>
    <s v="Peel &amp; Stick Add-On Corner Pockets"/>
    <n v="1.7280000000000002"/>
    <n v="1"/>
    <n v="0.2"/>
    <n v="0.60479999999999989"/>
    <x v="3"/>
    <x v="0"/>
  </r>
  <r>
    <n v="1226"/>
    <s v="CA-2018-126004"/>
    <x v="429"/>
    <x v="455"/>
    <s v="First Class"/>
    <s v="BM-11140"/>
    <s v="Becky Martin"/>
    <x v="0"/>
    <x v="0"/>
    <s v="New York City"/>
    <x v="15"/>
    <n v="10024"/>
    <x v="3"/>
    <s v="OFF-PA-10001685"/>
    <x v="1"/>
    <x v="10"/>
    <s v="Easy-staple paper"/>
    <n v="40.56"/>
    <n v="4"/>
    <n v="0"/>
    <n v="19.874400000000001"/>
    <x v="3"/>
    <x v="0"/>
  </r>
  <r>
    <n v="1227"/>
    <s v="CA-2018-126004"/>
    <x v="429"/>
    <x v="455"/>
    <s v="First Class"/>
    <s v="BM-11140"/>
    <s v="Becky Martin"/>
    <x v="0"/>
    <x v="0"/>
    <s v="New York City"/>
    <x v="15"/>
    <n v="10024"/>
    <x v="3"/>
    <s v="OFF-ST-10001418"/>
    <x v="1"/>
    <x v="4"/>
    <s v="Carina Media Storage Towers in Natural &amp; Black"/>
    <n v="182.94"/>
    <n v="3"/>
    <n v="0"/>
    <n v="3.6587999999999994"/>
    <x v="3"/>
    <x v="0"/>
  </r>
  <r>
    <n v="1228"/>
    <s v="CA-2018-126004"/>
    <x v="429"/>
    <x v="455"/>
    <s v="First Class"/>
    <s v="BM-11140"/>
    <s v="Becky Martin"/>
    <x v="0"/>
    <x v="0"/>
    <s v="New York City"/>
    <x v="15"/>
    <n v="10024"/>
    <x v="3"/>
    <s v="OFF-ST-10000676"/>
    <x v="1"/>
    <x v="4"/>
    <s v="Fellowes Econo/Stor Drawers"/>
    <n v="193.86"/>
    <n v="2"/>
    <n v="0"/>
    <n v="11.631599999999992"/>
    <x v="3"/>
    <x v="0"/>
  </r>
  <r>
    <n v="1229"/>
    <s v="CA-2019-100013"/>
    <x v="44"/>
    <x v="45"/>
    <s v="Standard Class"/>
    <s v="ZC-21910"/>
    <s v="Zuschuss Carroll"/>
    <x v="0"/>
    <x v="0"/>
    <s v="Los Angeles"/>
    <x v="1"/>
    <n v="90045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1230"/>
    <s v="CA-2019-100013"/>
    <x v="44"/>
    <x v="45"/>
    <s v="Standard Class"/>
    <s v="ZC-21910"/>
    <s v="Zuschuss Carroll"/>
    <x v="0"/>
    <x v="0"/>
    <s v="Los Angeles"/>
    <x v="1"/>
    <n v="90045"/>
    <x v="1"/>
    <s v="FUR-FU-10001424"/>
    <x v="0"/>
    <x v="5"/>
    <s v="Dax Clear Box Frame"/>
    <n v="8.73"/>
    <n v="1"/>
    <n v="0"/>
    <n v="2.9681999999999995"/>
    <x v="1"/>
    <x v="0"/>
  </r>
  <r>
    <n v="1231"/>
    <s v="CA-2019-100013"/>
    <x v="44"/>
    <x v="45"/>
    <s v="Standard Class"/>
    <s v="ZC-21910"/>
    <s v="Zuschuss Carroll"/>
    <x v="0"/>
    <x v="0"/>
    <s v="Los Angeles"/>
    <x v="1"/>
    <n v="90045"/>
    <x v="1"/>
    <s v="OFF-AR-10001022"/>
    <x v="1"/>
    <x v="6"/>
    <s v="SANFORD Liquid Accent Tank-Style Highlighters"/>
    <n v="5.68"/>
    <n v="2"/>
    <n v="0"/>
    <n v="1.7607999999999997"/>
    <x v="1"/>
    <x v="0"/>
  </r>
  <r>
    <n v="1232"/>
    <s v="CA-2017-132570"/>
    <x v="89"/>
    <x v="450"/>
    <s v="Second Class"/>
    <s v="KT-16480"/>
    <s v="Kean Thornton"/>
    <x v="0"/>
    <x v="0"/>
    <s v="Buffalo"/>
    <x v="15"/>
    <n v="14215"/>
    <x v="3"/>
    <s v="OFF-AR-10000369"/>
    <x v="1"/>
    <x v="6"/>
    <s v="Design Ebony Sketching Pencil"/>
    <n v="2.78"/>
    <n v="2"/>
    <n v="0"/>
    <n v="0.72279999999999989"/>
    <x v="3"/>
    <x v="0"/>
  </r>
  <r>
    <n v="1233"/>
    <s v="CA-2017-132570"/>
    <x v="89"/>
    <x v="450"/>
    <s v="Second Class"/>
    <s v="KT-16480"/>
    <s v="Kean Thornton"/>
    <x v="0"/>
    <x v="0"/>
    <s v="Buffalo"/>
    <x v="15"/>
    <n v="1421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1234"/>
    <s v="CA-2018-153682"/>
    <x v="198"/>
    <x v="219"/>
    <s v="First Class"/>
    <s v="BG-11695"/>
    <s v="Brooke Gillingham"/>
    <x v="1"/>
    <x v="0"/>
    <s v="Cincinnati"/>
    <x v="24"/>
    <n v="45231"/>
    <x v="3"/>
    <s v="TEC-CO-10001046"/>
    <x v="2"/>
    <x v="16"/>
    <s v="Canon Imageclass D680 Copier / Fax"/>
    <n v="839.98799999999994"/>
    <n v="2"/>
    <n v="0.4"/>
    <n v="69.99899999999991"/>
    <x v="3"/>
    <x v="0"/>
  </r>
  <r>
    <n v="1235"/>
    <s v="CA-2018-144344"/>
    <x v="99"/>
    <x v="464"/>
    <s v="Same Day"/>
    <s v="PG-18820"/>
    <s v="Patrick Gardner"/>
    <x v="0"/>
    <x v="0"/>
    <s v="Boynton Beach"/>
    <x v="2"/>
    <n v="33437"/>
    <x v="0"/>
    <s v="FUR-FU-10000076"/>
    <x v="0"/>
    <x v="5"/>
    <s v="24-Hour Round Wall Clock"/>
    <n v="47.952000000000005"/>
    <n v="3"/>
    <n v="0.2"/>
    <n v="13.786200000000006"/>
    <x v="0"/>
    <x v="0"/>
  </r>
  <r>
    <n v="1236"/>
    <s v="CA-2018-144344"/>
    <x v="99"/>
    <x v="464"/>
    <s v="Same Day"/>
    <s v="PG-18820"/>
    <s v="Patrick Gardner"/>
    <x v="0"/>
    <x v="0"/>
    <s v="Boynton Beach"/>
    <x v="2"/>
    <n v="33437"/>
    <x v="0"/>
    <s v="OFF-BI-10003719"/>
    <x v="1"/>
    <x v="8"/>
    <s v="Large Capacity Hanging Post Binders"/>
    <n v="37.425000000000004"/>
    <n v="5"/>
    <n v="0.7"/>
    <n v="-29.940000000000012"/>
    <x v="0"/>
    <x v="0"/>
  </r>
  <r>
    <n v="1237"/>
    <s v="CA-2018-144344"/>
    <x v="99"/>
    <x v="464"/>
    <s v="Same Day"/>
    <s v="PG-18820"/>
    <s v="Patrick Gardner"/>
    <x v="0"/>
    <x v="0"/>
    <s v="Boynton Beach"/>
    <x v="2"/>
    <n v="33437"/>
    <x v="0"/>
    <s v="FUR-FU-10003268"/>
    <x v="0"/>
    <x v="5"/>
    <s v="Eldon Radial Chair Mat for Low to Medium Pile Carpets"/>
    <n v="63.967999999999996"/>
    <n v="2"/>
    <n v="0.2"/>
    <n v="0"/>
    <x v="0"/>
    <x v="0"/>
  </r>
  <r>
    <n v="1238"/>
    <s v="CA-2018-144344"/>
    <x v="99"/>
    <x v="464"/>
    <s v="Same Day"/>
    <s v="PG-18820"/>
    <s v="Patrick Gardner"/>
    <x v="0"/>
    <x v="0"/>
    <s v="Boynton Beach"/>
    <x v="2"/>
    <n v="33437"/>
    <x v="0"/>
    <s v="FUR-FU-10003553"/>
    <x v="0"/>
    <x v="5"/>
    <s v="Howard Miller 13-1/2&quot; Diameter Rosebrook Wall Clock"/>
    <n v="165.048"/>
    <n v="3"/>
    <n v="0.2"/>
    <n v="41.262"/>
    <x v="0"/>
    <x v="0"/>
  </r>
  <r>
    <n v="1239"/>
    <s v="CA-2016-127012"/>
    <x v="430"/>
    <x v="245"/>
    <s v="Standard Class"/>
    <s v="GM-14680"/>
    <s v="Greg Matthias"/>
    <x v="0"/>
    <x v="0"/>
    <s v="Seattle"/>
    <x v="4"/>
    <n v="98105"/>
    <x v="1"/>
    <s v="FUR-FU-10003691"/>
    <x v="0"/>
    <x v="5"/>
    <s v="Eldon Image Series Desk Accessories, Ebony"/>
    <n v="12.35"/>
    <n v="1"/>
    <n v="0"/>
    <n v="5.4340000000000002"/>
    <x v="1"/>
    <x v="1"/>
  </r>
  <r>
    <n v="1240"/>
    <s v="CA-2016-127012"/>
    <x v="430"/>
    <x v="245"/>
    <s v="Standard Class"/>
    <s v="GM-14680"/>
    <s v="Greg Matthias"/>
    <x v="0"/>
    <x v="0"/>
    <s v="Seattle"/>
    <x v="4"/>
    <n v="98105"/>
    <x v="1"/>
    <s v="OFF-AR-10003903"/>
    <x v="1"/>
    <x v="6"/>
    <s v="Sanford 52201 APSCO Electric Pencil Sharpener"/>
    <n v="40.97"/>
    <n v="1"/>
    <n v="0"/>
    <n v="10.652200000000001"/>
    <x v="1"/>
    <x v="1"/>
  </r>
  <r>
    <n v="1241"/>
    <s v="CA-2016-127012"/>
    <x v="430"/>
    <x v="245"/>
    <s v="Standard Class"/>
    <s v="GM-14680"/>
    <s v="Greg Matthias"/>
    <x v="0"/>
    <x v="0"/>
    <s v="Seattle"/>
    <x v="4"/>
    <n v="98105"/>
    <x v="1"/>
    <s v="OFF-FA-10004854"/>
    <x v="1"/>
    <x v="13"/>
    <s v="Vinyl Coated Wire Paper Clips in Organizer Box, 800/Box"/>
    <n v="22.96"/>
    <n v="2"/>
    <n v="0"/>
    <n v="10.7912"/>
    <x v="1"/>
    <x v="1"/>
  </r>
  <r>
    <n v="1242"/>
    <s v="CA-2018-128727"/>
    <x v="48"/>
    <x v="383"/>
    <s v="Standard Class"/>
    <s v="MO-17800"/>
    <s v="Meg O'Connel"/>
    <x v="2"/>
    <x v="0"/>
    <s v="New York City"/>
    <x v="15"/>
    <n v="10024"/>
    <x v="3"/>
    <s v="TEC-PH-10003442"/>
    <x v="2"/>
    <x v="7"/>
    <s v="Samsung Replacement EH64AVFWE Premium Headset"/>
    <n v="22"/>
    <n v="4"/>
    <n v="0"/>
    <n v="5.5"/>
    <x v="3"/>
    <x v="0"/>
  </r>
  <r>
    <n v="1243"/>
    <s v="US-2018-162859"/>
    <x v="431"/>
    <x v="465"/>
    <s v="Standard Class"/>
    <s v="PG-18820"/>
    <s v="Patrick Gardner"/>
    <x v="0"/>
    <x v="0"/>
    <s v="New York City"/>
    <x v="15"/>
    <n v="10009"/>
    <x v="3"/>
    <s v="OFF-BI-10004519"/>
    <x v="1"/>
    <x v="8"/>
    <s v="GBC DocuBind P100 Manual Binding Machine"/>
    <n v="398.35199999999998"/>
    <n v="3"/>
    <n v="0.2"/>
    <n v="124.48499999999999"/>
    <x v="3"/>
    <x v="0"/>
  </r>
  <r>
    <n v="1244"/>
    <s v="US-2018-162859"/>
    <x v="431"/>
    <x v="465"/>
    <s v="Standard Class"/>
    <s v="PG-18820"/>
    <s v="Patrick Gardner"/>
    <x v="0"/>
    <x v="0"/>
    <s v="New York City"/>
    <x v="15"/>
    <n v="10009"/>
    <x v="3"/>
    <s v="OFF-FA-10000304"/>
    <x v="1"/>
    <x v="13"/>
    <s v="Advantus Push Pins"/>
    <n v="8.7200000000000006"/>
    <n v="4"/>
    <n v="0"/>
    <n v="3.5752000000000006"/>
    <x v="3"/>
    <x v="0"/>
  </r>
  <r>
    <n v="1245"/>
    <s v="CA-2019-133641"/>
    <x v="304"/>
    <x v="466"/>
    <s v="Standard Class"/>
    <s v="EJ-14155"/>
    <s v="Eva Jacobs"/>
    <x v="0"/>
    <x v="0"/>
    <s v="Gulfport"/>
    <x v="35"/>
    <n v="39503"/>
    <x v="0"/>
    <s v="OFF-EN-10004955"/>
    <x v="1"/>
    <x v="12"/>
    <s v="Fashion Color Clasp Envelopes"/>
    <n v="48.69"/>
    <n v="9"/>
    <n v="0"/>
    <n v="23.8581"/>
    <x v="0"/>
    <x v="0"/>
  </r>
  <r>
    <n v="1246"/>
    <s v="CA-2016-168494"/>
    <x v="432"/>
    <x v="467"/>
    <s v="Second Class"/>
    <s v="NP-18700"/>
    <s v="Nora Preis"/>
    <x v="0"/>
    <x v="0"/>
    <s v="Fresno"/>
    <x v="1"/>
    <n v="93727"/>
    <x v="1"/>
    <s v="FUR-TA-10004619"/>
    <x v="0"/>
    <x v="3"/>
    <s v="Hon Non-Folding Utility Tables"/>
    <n v="764.6880000000001"/>
    <n v="6"/>
    <n v="0.2"/>
    <n v="95.585999999999899"/>
    <x v="1"/>
    <x v="0"/>
  </r>
  <r>
    <n v="1247"/>
    <s v="CA-2016-168494"/>
    <x v="432"/>
    <x v="467"/>
    <s v="Second Class"/>
    <s v="NP-18700"/>
    <s v="Nora Preis"/>
    <x v="0"/>
    <x v="0"/>
    <s v="Fresno"/>
    <x v="1"/>
    <n v="93727"/>
    <x v="1"/>
    <s v="FUR-TA-10003473"/>
    <x v="0"/>
    <x v="3"/>
    <s v="Bretford Rectangular Conference Table Tops"/>
    <n v="3610.848"/>
    <n v="12"/>
    <n v="0.2"/>
    <n v="135.4068000000002"/>
    <x v="1"/>
    <x v="0"/>
  </r>
  <r>
    <n v="1248"/>
    <s v="CA-2016-168494"/>
    <x v="432"/>
    <x v="467"/>
    <s v="Second Class"/>
    <s v="NP-18700"/>
    <s v="Nora Preis"/>
    <x v="0"/>
    <x v="0"/>
    <s v="Fresno"/>
    <x v="1"/>
    <n v="93727"/>
    <x v="1"/>
    <s v="FUR-BO-10004467"/>
    <x v="0"/>
    <x v="0"/>
    <s v="Bestar Classic Bookcase"/>
    <n v="254.97449999999998"/>
    <n v="3"/>
    <n v="0.15"/>
    <n v="11.998799999999989"/>
    <x v="1"/>
    <x v="0"/>
  </r>
  <r>
    <n v="1249"/>
    <s v="CA-2019-115602"/>
    <x v="404"/>
    <x v="468"/>
    <s v="Standard Class"/>
    <s v="DJ-13630"/>
    <s v="Doug Jacobs"/>
    <x v="0"/>
    <x v="0"/>
    <s v="New York City"/>
    <x v="15"/>
    <n v="10009"/>
    <x v="3"/>
    <s v="OFF-AR-10002280"/>
    <x v="1"/>
    <x v="6"/>
    <s v="Staples in misc. colors"/>
    <n v="38.82"/>
    <n v="6"/>
    <n v="0"/>
    <n v="17.468999999999998"/>
    <x v="3"/>
    <x v="0"/>
  </r>
  <r>
    <n v="1250"/>
    <s v="CA-2019-115602"/>
    <x v="404"/>
    <x v="468"/>
    <s v="Standard Class"/>
    <s v="DJ-13630"/>
    <s v="Doug Jacobs"/>
    <x v="0"/>
    <x v="0"/>
    <s v="New York City"/>
    <x v="15"/>
    <n v="10009"/>
    <x v="3"/>
    <s v="FUR-CH-10001708"/>
    <x v="0"/>
    <x v="1"/>
    <s v="Office Star - Contemporary Swivel Chair with Padded Adjustable Arms and Flex Back"/>
    <n v="1141.9379999999999"/>
    <n v="9"/>
    <n v="0.1"/>
    <n v="139.57019999999989"/>
    <x v="3"/>
    <x v="0"/>
  </r>
  <r>
    <n v="1251"/>
    <s v="CA-2019-115602"/>
    <x v="404"/>
    <x v="468"/>
    <s v="Standard Class"/>
    <s v="DJ-13630"/>
    <s v="Doug Jacobs"/>
    <x v="0"/>
    <x v="0"/>
    <s v="New York City"/>
    <x v="15"/>
    <n v="10009"/>
    <x v="3"/>
    <s v="OFF-AP-10000891"/>
    <x v="1"/>
    <x v="9"/>
    <s v="Kensington 7 Outlet MasterPiece HOMEOFFICE Power Control Center"/>
    <n v="1704.56"/>
    <n v="13"/>
    <n v="0"/>
    <n v="511.36799999999999"/>
    <x v="3"/>
    <x v="0"/>
  </r>
  <r>
    <n v="1252"/>
    <s v="CA-2019-115602"/>
    <x v="404"/>
    <x v="468"/>
    <s v="Standard Class"/>
    <s v="DJ-13630"/>
    <s v="Doug Jacobs"/>
    <x v="0"/>
    <x v="0"/>
    <s v="New York City"/>
    <x v="15"/>
    <n v="10009"/>
    <x v="3"/>
    <s v="OFF-AR-10000462"/>
    <x v="1"/>
    <x v="6"/>
    <s v="Sanford Pocket Accent Highlighters"/>
    <n v="3.2"/>
    <n v="2"/>
    <n v="0"/>
    <n v="1.3760000000000003"/>
    <x v="3"/>
    <x v="0"/>
  </r>
  <r>
    <n v="1253"/>
    <s v="CA-2017-154956"/>
    <x v="433"/>
    <x v="242"/>
    <s v="Standard Class"/>
    <s v="IM-15070"/>
    <s v="Irene Maddox"/>
    <x v="0"/>
    <x v="0"/>
    <s v="Milwaukee"/>
    <x v="6"/>
    <n v="53209"/>
    <x v="2"/>
    <s v="TEC-PH-10004165"/>
    <x v="2"/>
    <x v="7"/>
    <s v="Mitel MiVoice 5330e IP Phone"/>
    <n v="1099.96"/>
    <n v="4"/>
    <n v="0"/>
    <n v="285.9896"/>
    <x v="2"/>
    <x v="0"/>
  </r>
  <r>
    <n v="1254"/>
    <s v="CA-2019-144638"/>
    <x v="434"/>
    <x v="469"/>
    <s v="Standard Class"/>
    <s v="MH-18115"/>
    <s v="Mick Hernandez"/>
    <x v="2"/>
    <x v="0"/>
    <s v="Chester"/>
    <x v="9"/>
    <n v="19013"/>
    <x v="3"/>
    <s v="OFF-AR-10003958"/>
    <x v="1"/>
    <x v="6"/>
    <s v="Newell 337"/>
    <n v="5.2480000000000002"/>
    <n v="2"/>
    <n v="0.2"/>
    <n v="0.59039999999999915"/>
    <x v="3"/>
    <x v="0"/>
  </r>
  <r>
    <n v="1255"/>
    <s v="CA-2019-144638"/>
    <x v="434"/>
    <x v="469"/>
    <s v="Standard Class"/>
    <s v="MH-18115"/>
    <s v="Mick Hernandez"/>
    <x v="2"/>
    <x v="0"/>
    <s v="Chester"/>
    <x v="9"/>
    <n v="19013"/>
    <x v="3"/>
    <s v="TEC-PH-10000149"/>
    <x v="2"/>
    <x v="7"/>
    <s v="Cisco SPA525G2 IP Phone - Wireless"/>
    <n v="35.909999999999997"/>
    <n v="3"/>
    <n v="0.4"/>
    <n v="-8.3790000000000031"/>
    <x v="3"/>
    <x v="0"/>
  </r>
  <r>
    <n v="1256"/>
    <s v="CA-2019-144638"/>
    <x v="434"/>
    <x v="469"/>
    <s v="Standard Class"/>
    <s v="MH-18115"/>
    <s v="Mick Hernandez"/>
    <x v="2"/>
    <x v="0"/>
    <s v="Chester"/>
    <x v="9"/>
    <n v="19013"/>
    <x v="3"/>
    <s v="FUR-FU-10003724"/>
    <x v="0"/>
    <x v="5"/>
    <s v="Westinghouse Clip-On Gooseneck Lamps"/>
    <n v="6.6959999999999997"/>
    <n v="1"/>
    <n v="0.2"/>
    <n v="0.50219999999999976"/>
    <x v="3"/>
    <x v="0"/>
  </r>
  <r>
    <n v="1257"/>
    <s v="CA-2019-144638"/>
    <x v="434"/>
    <x v="469"/>
    <s v="Standard Class"/>
    <s v="MH-18115"/>
    <s v="Mick Hernandez"/>
    <x v="2"/>
    <x v="0"/>
    <s v="Chester"/>
    <x v="9"/>
    <n v="19013"/>
    <x v="3"/>
    <s v="FUR-FU-10003535"/>
    <x v="0"/>
    <x v="5"/>
    <s v="Howard Miller Distant Time Traveler Alarm Clock"/>
    <n v="43.872000000000007"/>
    <n v="2"/>
    <n v="0.2"/>
    <n v="11.516399999999999"/>
    <x v="3"/>
    <x v="0"/>
  </r>
  <r>
    <n v="1258"/>
    <s v="US-2018-168620"/>
    <x v="435"/>
    <x v="470"/>
    <s v="Second Class"/>
    <s v="RB-19795"/>
    <s v="Ross Baird"/>
    <x v="2"/>
    <x v="0"/>
    <s v="Charlotte"/>
    <x v="3"/>
    <n v="28205"/>
    <x v="0"/>
    <s v="OFF-BI-10001575"/>
    <x v="1"/>
    <x v="8"/>
    <s v="GBC Linen Binding Covers"/>
    <n v="27.882000000000005"/>
    <n v="3"/>
    <n v="0.7"/>
    <n v="-20.446799999999996"/>
    <x v="0"/>
    <x v="0"/>
  </r>
  <r>
    <n v="1259"/>
    <s v="US-2018-168620"/>
    <x v="435"/>
    <x v="470"/>
    <s v="Second Class"/>
    <s v="RB-19795"/>
    <s v="Ross Baird"/>
    <x v="2"/>
    <x v="0"/>
    <s v="Charlotte"/>
    <x v="3"/>
    <n v="28205"/>
    <x v="0"/>
    <s v="OFF-ST-10003716"/>
    <x v="1"/>
    <x v="4"/>
    <s v="Tennsco Double-Tier Lockers"/>
    <n v="540.048"/>
    <n v="3"/>
    <n v="0.2"/>
    <n v="-47.254199999999997"/>
    <x v="0"/>
    <x v="0"/>
  </r>
  <r>
    <n v="1260"/>
    <s v="US-2018-168620"/>
    <x v="435"/>
    <x v="470"/>
    <s v="Second Class"/>
    <s v="RB-19795"/>
    <s v="Ross Baird"/>
    <x v="2"/>
    <x v="0"/>
    <s v="Charlotte"/>
    <x v="3"/>
    <n v="28205"/>
    <x v="0"/>
    <s v="TEC-AC-10004469"/>
    <x v="2"/>
    <x v="11"/>
    <s v="Microsoft Sculpt Comfort Mouse"/>
    <n v="255.68000000000004"/>
    <n v="8"/>
    <n v="0.2"/>
    <n v="76.704000000000008"/>
    <x v="0"/>
    <x v="0"/>
  </r>
  <r>
    <n v="1261"/>
    <s v="CA-2019-117079"/>
    <x v="436"/>
    <x v="471"/>
    <s v="Standard Class"/>
    <s v="JR-15700"/>
    <s v="Jocasta Rupert"/>
    <x v="0"/>
    <x v="0"/>
    <s v="Jacksonville"/>
    <x v="2"/>
    <n v="32216"/>
    <x v="0"/>
    <s v="TEC-PH-10004586"/>
    <x v="2"/>
    <x v="7"/>
    <s v="Wilson SignalBoost 841262 DB PRO Amplifier Kit"/>
    <n v="863.87999999999988"/>
    <n v="3"/>
    <n v="0.2"/>
    <n v="107.98499999999996"/>
    <x v="0"/>
    <x v="0"/>
  </r>
  <r>
    <n v="1262"/>
    <s v="US-2018-144393"/>
    <x v="99"/>
    <x v="271"/>
    <s v="Standard Class"/>
    <s v="SM-20950"/>
    <s v="Suzanne McNair"/>
    <x v="1"/>
    <x v="0"/>
    <s v="Greenville"/>
    <x v="3"/>
    <n v="27834"/>
    <x v="0"/>
    <s v="OFF-BI-10004236"/>
    <x v="1"/>
    <x v="8"/>
    <s v="XtraLife ClearVue Slant-D Ring Binder, White, 3&quot;"/>
    <n v="17.616000000000003"/>
    <n v="4"/>
    <n v="0.7"/>
    <n v="-14.0928"/>
    <x v="0"/>
    <x v="0"/>
  </r>
  <r>
    <n v="1263"/>
    <s v="CA-2019-105053"/>
    <x v="437"/>
    <x v="472"/>
    <s v="Second Class"/>
    <s v="CS-12355"/>
    <s v="Christine Sundaresam"/>
    <x v="0"/>
    <x v="0"/>
    <s v="Long Beach"/>
    <x v="15"/>
    <n v="11561"/>
    <x v="3"/>
    <s v="OFF-BI-10001634"/>
    <x v="1"/>
    <x v="8"/>
    <s v="Wilson Jones Active Use Binders"/>
    <n v="17.472000000000001"/>
    <n v="3"/>
    <n v="0.2"/>
    <n v="6.3336000000000006"/>
    <x v="3"/>
    <x v="0"/>
  </r>
  <r>
    <n v="1264"/>
    <s v="CA-2018-155992"/>
    <x v="393"/>
    <x v="342"/>
    <s v="First Class"/>
    <s v="CC-12220"/>
    <s v="Chris Cortes"/>
    <x v="0"/>
    <x v="0"/>
    <s v="La Porte"/>
    <x v="14"/>
    <n v="46350"/>
    <x v="2"/>
    <s v="TEC-PH-10000215"/>
    <x v="2"/>
    <x v="7"/>
    <s v="Plantronics Cordless Phone Headset with In-line Volume - M214C"/>
    <n v="69.900000000000006"/>
    <n v="2"/>
    <n v="0"/>
    <n v="18.873000000000005"/>
    <x v="2"/>
    <x v="0"/>
  </r>
  <r>
    <n v="1265"/>
    <s v="CA-2018-155992"/>
    <x v="393"/>
    <x v="342"/>
    <s v="First Class"/>
    <s v="CC-12220"/>
    <s v="Chris Cortes"/>
    <x v="0"/>
    <x v="0"/>
    <s v="La Porte"/>
    <x v="14"/>
    <n v="46350"/>
    <x v="2"/>
    <s v="FUR-FU-10003724"/>
    <x v="0"/>
    <x v="5"/>
    <s v="Westinghouse Clip-On Gooseneck Lamps"/>
    <n v="41.849999999999994"/>
    <n v="5"/>
    <n v="0"/>
    <n v="10.880999999999998"/>
    <x v="2"/>
    <x v="0"/>
  </r>
  <r>
    <n v="1266"/>
    <s v="CA-2019-110380"/>
    <x v="264"/>
    <x v="285"/>
    <s v="Standard Class"/>
    <s v="PF-19225"/>
    <s v="Phillip Flathmann"/>
    <x v="0"/>
    <x v="0"/>
    <s v="San Francisco"/>
    <x v="1"/>
    <n v="94122"/>
    <x v="1"/>
    <s v="OFF-AR-10000422"/>
    <x v="1"/>
    <x v="6"/>
    <s v="Pencil and Crayon Sharpener"/>
    <n v="6.57"/>
    <n v="3"/>
    <n v="0"/>
    <n v="1.7738999999999998"/>
    <x v="1"/>
    <x v="0"/>
  </r>
  <r>
    <n v="1267"/>
    <s v="US-2016-167738"/>
    <x v="163"/>
    <x v="473"/>
    <s v="Standard Class"/>
    <s v="JC-16105"/>
    <s v="Julie Creighton"/>
    <x v="1"/>
    <x v="0"/>
    <s v="Los Angeles"/>
    <x v="1"/>
    <n v="90045"/>
    <x v="1"/>
    <s v="OFF-ST-10003306"/>
    <x v="1"/>
    <x v="4"/>
    <s v="Letter Size Cart"/>
    <n v="142.86000000000001"/>
    <n v="1"/>
    <n v="0"/>
    <n v="41.429399999999987"/>
    <x v="1"/>
    <x v="0"/>
  </r>
  <r>
    <n v="1268"/>
    <s v="US-2016-167738"/>
    <x v="163"/>
    <x v="473"/>
    <s v="Standard Class"/>
    <s v="JC-16105"/>
    <s v="Julie Creighton"/>
    <x v="1"/>
    <x v="0"/>
    <s v="Los Angeles"/>
    <x v="1"/>
    <n v="90045"/>
    <x v="1"/>
    <s v="FUR-CH-10001146"/>
    <x v="0"/>
    <x v="1"/>
    <s v="Global Value Mid-Back Manager's Chair, Gray"/>
    <n v="292.27200000000005"/>
    <n v="6"/>
    <n v="0.2"/>
    <n v="18.266999999999967"/>
    <x v="1"/>
    <x v="0"/>
  </r>
  <r>
    <n v="1269"/>
    <s v="CA-2019-121412"/>
    <x v="397"/>
    <x v="474"/>
    <s v="Standard Class"/>
    <s v="BG-11695"/>
    <s v="Brooke Gillingham"/>
    <x v="1"/>
    <x v="0"/>
    <s v="Louisville"/>
    <x v="22"/>
    <n v="80027"/>
    <x v="1"/>
    <s v="FUR-FU-10000246"/>
    <x v="0"/>
    <x v="5"/>
    <s v="Aluminum Document Frame"/>
    <n v="29.328000000000003"/>
    <n v="3"/>
    <n v="0.2"/>
    <n v="3.665999999999995"/>
    <x v="1"/>
    <x v="0"/>
  </r>
  <r>
    <n v="1270"/>
    <s v="CA-2019-100426"/>
    <x v="400"/>
    <x v="475"/>
    <s v="Standard Class"/>
    <s v="DC-12850"/>
    <s v="Dan Campbell"/>
    <x v="0"/>
    <x v="0"/>
    <s v="Florence"/>
    <x v="19"/>
    <n v="35630"/>
    <x v="0"/>
    <s v="OFF-PA-10002870"/>
    <x v="1"/>
    <x v="10"/>
    <s v="Ampad Phone Message Book, Recycled, 400 Message Capacity, 5 ¾” x 11”"/>
    <n v="12.48"/>
    <n v="2"/>
    <n v="0"/>
    <n v="5.6159999999999997"/>
    <x v="0"/>
    <x v="0"/>
  </r>
  <r>
    <n v="1271"/>
    <s v="US-2018-103646"/>
    <x v="438"/>
    <x v="408"/>
    <s v="Standard Class"/>
    <s v="SP-20545"/>
    <s v="Sibella Parks"/>
    <x v="1"/>
    <x v="0"/>
    <s v="Chicago"/>
    <x v="10"/>
    <n v="60623"/>
    <x v="2"/>
    <s v="OFF-ST-10000563"/>
    <x v="1"/>
    <x v="4"/>
    <s v="Fellowes Bankers Box Stor/Drawer Steel Plus"/>
    <n v="102.33600000000001"/>
    <n v="4"/>
    <n v="0.2"/>
    <n v="-12.792000000000002"/>
    <x v="2"/>
    <x v="0"/>
  </r>
  <r>
    <n v="1272"/>
    <s v="US-2018-103646"/>
    <x v="438"/>
    <x v="408"/>
    <s v="Standard Class"/>
    <s v="SP-20545"/>
    <s v="Sibella Parks"/>
    <x v="1"/>
    <x v="0"/>
    <s v="Chicago"/>
    <x v="10"/>
    <n v="60623"/>
    <x v="2"/>
    <s v="OFF-AP-10004487"/>
    <x v="1"/>
    <x v="9"/>
    <s v="Kensington 4 Outlet MasterPiece Compact Power Control Center"/>
    <n v="48.791999999999987"/>
    <n v="3"/>
    <n v="0.8"/>
    <n v="-126.85920000000002"/>
    <x v="2"/>
    <x v="0"/>
  </r>
  <r>
    <n v="1273"/>
    <s v="US-2018-103646"/>
    <x v="438"/>
    <x v="408"/>
    <s v="Standard Class"/>
    <s v="SP-20545"/>
    <s v="Sibella Parks"/>
    <x v="1"/>
    <x v="0"/>
    <s v="Chicago"/>
    <x v="10"/>
    <n v="60623"/>
    <x v="2"/>
    <s v="OFF-BI-10002854"/>
    <x v="1"/>
    <x v="8"/>
    <s v="Performers Binder/Pad Holder, Black"/>
    <n v="44.847999999999992"/>
    <n v="8"/>
    <n v="0.8"/>
    <n v="-67.27200000000002"/>
    <x v="2"/>
    <x v="0"/>
  </r>
  <r>
    <n v="1274"/>
    <s v="CA-2018-119186"/>
    <x v="439"/>
    <x v="476"/>
    <s v="Same Day"/>
    <s v="MS-17710"/>
    <s v="Maurice Satty"/>
    <x v="0"/>
    <x v="0"/>
    <s v="Fort Worth"/>
    <x v="5"/>
    <n v="76106"/>
    <x v="2"/>
    <s v="OFF-PA-10004621"/>
    <x v="1"/>
    <x v="10"/>
    <s v="Xerox 212"/>
    <n v="10.368000000000002"/>
    <n v="2"/>
    <n v="0.2"/>
    <n v="3.6288"/>
    <x v="2"/>
    <x v="0"/>
  </r>
  <r>
    <n v="1275"/>
    <s v="CA-2018-119186"/>
    <x v="439"/>
    <x v="476"/>
    <s v="Same Day"/>
    <s v="MS-17710"/>
    <s v="Maurice Satty"/>
    <x v="0"/>
    <x v="0"/>
    <s v="Fort Worth"/>
    <x v="5"/>
    <n v="76106"/>
    <x v="2"/>
    <s v="FUR-CH-10001973"/>
    <x v="0"/>
    <x v="1"/>
    <s v="Office Star Flex Back Scooter Chair with White Frame"/>
    <n v="388.42999999999995"/>
    <n v="5"/>
    <n v="0.3"/>
    <n v="-88.783999999999978"/>
    <x v="2"/>
    <x v="0"/>
  </r>
  <r>
    <n v="1276"/>
    <s v="CA-2018-119186"/>
    <x v="439"/>
    <x v="476"/>
    <s v="Same Day"/>
    <s v="MS-17710"/>
    <s v="Maurice Satty"/>
    <x v="0"/>
    <x v="0"/>
    <s v="Fort Worth"/>
    <x v="5"/>
    <n v="76106"/>
    <x v="2"/>
    <s v="OFF-PA-10004040"/>
    <x v="1"/>
    <x v="10"/>
    <s v="Universal Premium White Copier/Laser Paper (20Lb. and 87 Bright)"/>
    <n v="14.352000000000002"/>
    <n v="3"/>
    <n v="0.2"/>
    <n v="5.2026000000000003"/>
    <x v="2"/>
    <x v="0"/>
  </r>
  <r>
    <n v="1277"/>
    <s v="CA-2018-119186"/>
    <x v="439"/>
    <x v="476"/>
    <s v="Same Day"/>
    <s v="MS-17710"/>
    <s v="Maurice Satty"/>
    <x v="0"/>
    <x v="0"/>
    <s v="Fort Worth"/>
    <x v="5"/>
    <n v="76106"/>
    <x v="2"/>
    <s v="TEC-AC-10000580"/>
    <x v="2"/>
    <x v="11"/>
    <s v="Logitech G13 Programmable Gameboard with LCD Display"/>
    <n v="63.991999999999997"/>
    <n v="1"/>
    <n v="0.2"/>
    <n v="-7.1990999999999961"/>
    <x v="2"/>
    <x v="0"/>
  </r>
  <r>
    <n v="1278"/>
    <s v="CA-2018-148698"/>
    <x v="440"/>
    <x v="477"/>
    <s v="Standard Class"/>
    <s v="BD-11770"/>
    <s v="Bryan Davis"/>
    <x v="0"/>
    <x v="0"/>
    <s v="Houston"/>
    <x v="5"/>
    <n v="77070"/>
    <x v="2"/>
    <s v="OFF-AR-10004022"/>
    <x v="1"/>
    <x v="6"/>
    <s v="Panasonic KP-380BK Classic Electric Pencil Sharpener"/>
    <n v="86.352000000000004"/>
    <n v="3"/>
    <n v="0.2"/>
    <n v="5.3969999999999914"/>
    <x v="2"/>
    <x v="0"/>
  </r>
  <r>
    <n v="1279"/>
    <s v="CA-2016-163293"/>
    <x v="78"/>
    <x v="478"/>
    <s v="First Class"/>
    <s v="KC-16255"/>
    <s v="Karen Carlisle"/>
    <x v="1"/>
    <x v="0"/>
    <s v="Macon"/>
    <x v="32"/>
    <n v="31204"/>
    <x v="0"/>
    <s v="TEC-AC-10004209"/>
    <x v="2"/>
    <x v="11"/>
    <s v="Memorex Froggy Flash Drive 4 GB"/>
    <n v="32.97"/>
    <n v="3"/>
    <n v="0"/>
    <n v="12.8583"/>
    <x v="0"/>
    <x v="0"/>
  </r>
  <r>
    <n v="1280"/>
    <s v="CA-2016-163293"/>
    <x v="78"/>
    <x v="478"/>
    <s v="First Class"/>
    <s v="KC-16255"/>
    <s v="Karen Carlisle"/>
    <x v="1"/>
    <x v="0"/>
    <s v="Macon"/>
    <x v="32"/>
    <n v="31204"/>
    <x v="0"/>
    <s v="TEC-AC-10000023"/>
    <x v="2"/>
    <x v="11"/>
    <s v="Maxell 74 Minute CD-R Spindle, 50/Pack"/>
    <n v="83.88"/>
    <n v="4"/>
    <n v="0"/>
    <n v="30.196799999999996"/>
    <x v="0"/>
    <x v="0"/>
  </r>
  <r>
    <n v="1281"/>
    <s v="CA-2018-160815"/>
    <x v="64"/>
    <x v="479"/>
    <s v="First Class"/>
    <s v="TR-21325"/>
    <s v="Toby Ritter"/>
    <x v="0"/>
    <x v="0"/>
    <s v="Cedar Rapids"/>
    <x v="23"/>
    <n v="52402"/>
    <x v="2"/>
    <s v="TEC-PH-10003505"/>
    <x v="2"/>
    <x v="7"/>
    <s v="Geemarc AmpliPOWER60"/>
    <n v="278.39999999999998"/>
    <n v="3"/>
    <n v="0"/>
    <n v="80.735999999999976"/>
    <x v="2"/>
    <x v="0"/>
  </r>
  <r>
    <n v="1282"/>
    <s v="CA-2019-122154"/>
    <x v="359"/>
    <x v="384"/>
    <s v="First Class"/>
    <s v="SA-20830"/>
    <s v="Sue Ann Reed"/>
    <x v="0"/>
    <x v="0"/>
    <s v="Jacksonville"/>
    <x v="2"/>
    <n v="32216"/>
    <x v="0"/>
    <s v="OFF-LA-10000121"/>
    <x v="1"/>
    <x v="2"/>
    <s v="Avery 48"/>
    <n v="15.120000000000001"/>
    <n v="3"/>
    <n v="0.2"/>
    <n v="4.9139999999999988"/>
    <x v="0"/>
    <x v="0"/>
  </r>
  <r>
    <n v="1283"/>
    <s v="CA-2019-122154"/>
    <x v="359"/>
    <x v="384"/>
    <s v="First Class"/>
    <s v="SA-20830"/>
    <s v="Sue Ann Reed"/>
    <x v="0"/>
    <x v="0"/>
    <s v="Jacksonville"/>
    <x v="2"/>
    <n v="32216"/>
    <x v="0"/>
    <s v="OFF-BI-10002026"/>
    <x v="1"/>
    <x v="8"/>
    <s v="Avery Arch Ring Binders"/>
    <n v="17.430000000000003"/>
    <n v="1"/>
    <n v="0.7"/>
    <n v="-13.363000000000003"/>
    <x v="0"/>
    <x v="0"/>
  </r>
  <r>
    <n v="1284"/>
    <s v="CA-2019-122154"/>
    <x v="359"/>
    <x v="384"/>
    <s v="First Class"/>
    <s v="SA-20830"/>
    <s v="Sue Ann Reed"/>
    <x v="0"/>
    <x v="0"/>
    <s v="Jacksonville"/>
    <x v="2"/>
    <n v="32216"/>
    <x v="0"/>
    <s v="OFF-PA-10000994"/>
    <x v="1"/>
    <x v="10"/>
    <s v="Xerox 1915"/>
    <n v="251.64"/>
    <n v="3"/>
    <n v="0.2"/>
    <n v="88.073999999999984"/>
    <x v="0"/>
    <x v="0"/>
  </r>
  <r>
    <n v="1285"/>
    <s v="US-2017-149692"/>
    <x v="401"/>
    <x v="301"/>
    <s v="Standard Class"/>
    <s v="KW-16435"/>
    <s v="Katrina Willman"/>
    <x v="0"/>
    <x v="0"/>
    <s v="Austin"/>
    <x v="5"/>
    <n v="78745"/>
    <x v="2"/>
    <s v="OFF-BI-10002813"/>
    <x v="1"/>
    <x v="8"/>
    <s v="Avery Reinforcements for Hole-Punch Pages"/>
    <n v="2.7719999999999994"/>
    <n v="7"/>
    <n v="0.8"/>
    <n v="-4.8510000000000009"/>
    <x v="2"/>
    <x v="0"/>
  </r>
  <r>
    <n v="1286"/>
    <s v="CA-2018-119445"/>
    <x v="190"/>
    <x v="480"/>
    <s v="Standard Class"/>
    <s v="GM-14500"/>
    <s v="Gene McClure"/>
    <x v="0"/>
    <x v="0"/>
    <s v="Providence"/>
    <x v="34"/>
    <n v="2908"/>
    <x v="3"/>
    <s v="OFF-ST-10000617"/>
    <x v="1"/>
    <x v="4"/>
    <s v="Woodgrain Magazine Files by Perma"/>
    <n v="14.9"/>
    <n v="5"/>
    <n v="0"/>
    <n v="1.0429999999999984"/>
    <x v="3"/>
    <x v="0"/>
  </r>
  <r>
    <n v="1287"/>
    <s v="CA-2017-124268"/>
    <x v="433"/>
    <x v="481"/>
    <s v="Standard Class"/>
    <s v="AD-10180"/>
    <s v="Alan Dominguez"/>
    <x v="2"/>
    <x v="0"/>
    <s v="New York City"/>
    <x v="15"/>
    <n v="10035"/>
    <x v="3"/>
    <s v="OFF-AR-10004817"/>
    <x v="1"/>
    <x v="6"/>
    <s v="Colorific Watercolor Pencils"/>
    <n v="15.48"/>
    <n v="3"/>
    <n v="0"/>
    <n v="4.4891999999999985"/>
    <x v="3"/>
    <x v="0"/>
  </r>
  <r>
    <n v="1288"/>
    <s v="CA-2018-154711"/>
    <x v="441"/>
    <x v="482"/>
    <s v="Standard Class"/>
    <s v="TB-21355"/>
    <s v="Todd Boyes"/>
    <x v="1"/>
    <x v="0"/>
    <s v="New York City"/>
    <x v="15"/>
    <n v="10009"/>
    <x v="3"/>
    <s v="FUR-FU-10000397"/>
    <x v="0"/>
    <x v="5"/>
    <s v="Luxo Economy Swing Arm Lamp"/>
    <n v="39.880000000000003"/>
    <n v="2"/>
    <n v="0"/>
    <n v="11.166400000000003"/>
    <x v="3"/>
    <x v="0"/>
  </r>
  <r>
    <n v="1289"/>
    <s v="CA-2018-154711"/>
    <x v="441"/>
    <x v="482"/>
    <s v="Standard Class"/>
    <s v="TB-21355"/>
    <s v="Todd Boyes"/>
    <x v="1"/>
    <x v="0"/>
    <s v="New York City"/>
    <x v="15"/>
    <n v="10009"/>
    <x v="3"/>
    <s v="OFF-BI-10000605"/>
    <x v="1"/>
    <x v="8"/>
    <s v="Acco Pressboard Covers with Storage Hooks, 9 1/2&quot; x 11&quot;, Executive Red"/>
    <n v="12.192"/>
    <n v="4"/>
    <n v="0.2"/>
    <n v="4.1147999999999989"/>
    <x v="3"/>
    <x v="0"/>
  </r>
  <r>
    <n v="1290"/>
    <s v="CA-2018-154711"/>
    <x v="441"/>
    <x v="482"/>
    <s v="Standard Class"/>
    <s v="TB-21355"/>
    <s v="Todd Boyes"/>
    <x v="1"/>
    <x v="0"/>
    <s v="New York City"/>
    <x v="15"/>
    <n v="10009"/>
    <x v="3"/>
    <s v="OFF-AR-10001860"/>
    <x v="1"/>
    <x v="6"/>
    <s v="BIC Liqua Brite Liner"/>
    <n v="20.82"/>
    <n v="3"/>
    <n v="0"/>
    <n v="7.4952000000000005"/>
    <x v="3"/>
    <x v="0"/>
  </r>
  <r>
    <n v="1291"/>
    <s v="CA-2018-163384"/>
    <x v="338"/>
    <x v="357"/>
    <s v="First Class"/>
    <s v="CC-12430"/>
    <s v="Chuck Clark"/>
    <x v="2"/>
    <x v="0"/>
    <s v="San Francisco"/>
    <x v="1"/>
    <n v="94122"/>
    <x v="1"/>
    <s v="OFF-BI-10004970"/>
    <x v="1"/>
    <x v="8"/>
    <s v="ACCOHIDE 3-Ring Binder, Blue, 1&quot;"/>
    <n v="13.216000000000001"/>
    <n v="4"/>
    <n v="0.2"/>
    <n v="4.4603999999999999"/>
    <x v="1"/>
    <x v="0"/>
  </r>
  <r>
    <n v="1292"/>
    <s v="CA-2018-163384"/>
    <x v="338"/>
    <x v="357"/>
    <s v="First Class"/>
    <s v="CC-12430"/>
    <s v="Chuck Clark"/>
    <x v="2"/>
    <x v="0"/>
    <s v="San Francisco"/>
    <x v="1"/>
    <n v="94122"/>
    <x v="1"/>
    <s v="OFF-PA-10003172"/>
    <x v="1"/>
    <x v="10"/>
    <s v="Xerox 1996"/>
    <n v="32.400000000000006"/>
    <n v="5"/>
    <n v="0"/>
    <n v="15.552000000000001"/>
    <x v="1"/>
    <x v="0"/>
  </r>
  <r>
    <n v="1293"/>
    <s v="CA-2017-101707"/>
    <x v="375"/>
    <x v="483"/>
    <s v="Standard Class"/>
    <s v="PF-19165"/>
    <s v="Philip Fox"/>
    <x v="0"/>
    <x v="0"/>
    <s v="San Diego"/>
    <x v="1"/>
    <n v="92105"/>
    <x v="1"/>
    <s v="OFF-SU-10001218"/>
    <x v="1"/>
    <x v="14"/>
    <s v="Fiskars Softgrip Scissors"/>
    <n v="32.94"/>
    <n v="3"/>
    <n v="0"/>
    <n v="9.2232000000000021"/>
    <x v="1"/>
    <x v="0"/>
  </r>
  <r>
    <n v="1294"/>
    <s v="CA-2017-101707"/>
    <x v="375"/>
    <x v="483"/>
    <s v="Standard Class"/>
    <s v="PF-19165"/>
    <s v="Philip Fox"/>
    <x v="0"/>
    <x v="0"/>
    <s v="San Diego"/>
    <x v="1"/>
    <n v="92105"/>
    <x v="1"/>
    <s v="OFF-PA-10002968"/>
    <x v="1"/>
    <x v="10"/>
    <s v="Xerox 1973"/>
    <n v="114.2"/>
    <n v="5"/>
    <n v="0"/>
    <n v="52.531999999999996"/>
    <x v="1"/>
    <x v="0"/>
  </r>
  <r>
    <n v="1295"/>
    <s v="CA-2017-101707"/>
    <x v="375"/>
    <x v="483"/>
    <s v="Standard Class"/>
    <s v="PF-19165"/>
    <s v="Philip Fox"/>
    <x v="0"/>
    <x v="0"/>
    <s v="San Diego"/>
    <x v="1"/>
    <n v="92105"/>
    <x v="1"/>
    <s v="OFF-LA-10000134"/>
    <x v="1"/>
    <x v="2"/>
    <s v="Avery 511"/>
    <n v="3.08"/>
    <n v="1"/>
    <n v="0"/>
    <n v="1.4783999999999999"/>
    <x v="1"/>
    <x v="0"/>
  </r>
  <r>
    <n v="1296"/>
    <s v="CA-2017-138898"/>
    <x v="442"/>
    <x v="484"/>
    <s v="Standard Class"/>
    <s v="JH-16180"/>
    <s v="Justin Hirsh"/>
    <x v="0"/>
    <x v="0"/>
    <s v="Pueblo"/>
    <x v="22"/>
    <n v="81001"/>
    <x v="1"/>
    <s v="OFF-AP-10004487"/>
    <x v="1"/>
    <x v="9"/>
    <s v="Kensington 4 Outlet MasterPiece Compact Power Control Center"/>
    <n v="845.72799999999995"/>
    <n v="13"/>
    <n v="0.2"/>
    <n v="84.572799999999944"/>
    <x v="1"/>
    <x v="0"/>
  </r>
  <r>
    <n v="1297"/>
    <s v="CA-2019-115427"/>
    <x v="247"/>
    <x v="362"/>
    <s v="Standard Class"/>
    <s v="EB-13975"/>
    <s v="Erica Bern"/>
    <x v="1"/>
    <x v="0"/>
    <s v="Fairfield"/>
    <x v="1"/>
    <n v="94533"/>
    <x v="1"/>
    <s v="OFF-BI-10002103"/>
    <x v="1"/>
    <x v="8"/>
    <s v="Cardinal Slant-D Ring Binder, Heavy Gauge Vinyl"/>
    <n v="13.904"/>
    <n v="2"/>
    <n v="0.2"/>
    <n v="4.5187999999999997"/>
    <x v="1"/>
    <x v="1"/>
  </r>
  <r>
    <n v="1298"/>
    <s v="CA-2019-115427"/>
    <x v="247"/>
    <x v="362"/>
    <s v="Standard Class"/>
    <s v="EB-13975"/>
    <s v="Erica Bern"/>
    <x v="1"/>
    <x v="0"/>
    <s v="Fairfield"/>
    <x v="1"/>
    <n v="94533"/>
    <x v="1"/>
    <s v="OFF-BI-10004632"/>
    <x v="1"/>
    <x v="8"/>
    <s v="GBC Binding covers"/>
    <n v="20.72"/>
    <n v="2"/>
    <n v="0.2"/>
    <n v="6.4749999999999979"/>
    <x v="1"/>
    <x v="1"/>
  </r>
  <r>
    <n v="1299"/>
    <s v="CA-2018-134425"/>
    <x v="16"/>
    <x v="485"/>
    <s v="Second Class"/>
    <s v="QJ-19255"/>
    <s v="Quincy Jones"/>
    <x v="1"/>
    <x v="0"/>
    <s v="Saint Paul"/>
    <x v="11"/>
    <n v="55106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1300"/>
    <s v="CA-2017-121391"/>
    <x v="242"/>
    <x v="486"/>
    <s v="First Class"/>
    <s v="AA-10315"/>
    <s v="Alex Avila"/>
    <x v="0"/>
    <x v="0"/>
    <s v="San Francisco"/>
    <x v="1"/>
    <n v="94109"/>
    <x v="1"/>
    <s v="OFF-ST-10001590"/>
    <x v="1"/>
    <x v="4"/>
    <s v="Tenex Personal Project File with Scoop Front Design, Black"/>
    <n v="26.96"/>
    <n v="2"/>
    <n v="0"/>
    <n v="7.0095999999999989"/>
    <x v="1"/>
    <x v="0"/>
  </r>
  <r>
    <n v="1301"/>
    <s v="CA-2018-137043"/>
    <x v="443"/>
    <x v="487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572.76"/>
    <n v="6"/>
    <n v="0"/>
    <n v="166.10039999999995"/>
    <x v="0"/>
    <x v="0"/>
  </r>
  <r>
    <n v="1302"/>
    <s v="CA-2018-137043"/>
    <x v="443"/>
    <x v="487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286.38"/>
    <n v="3"/>
    <n v="0"/>
    <n v="83.050199999999975"/>
    <x v="0"/>
    <x v="0"/>
  </r>
  <r>
    <n v="1303"/>
    <s v="CA-2017-115847"/>
    <x v="444"/>
    <x v="488"/>
    <s v="Second Class"/>
    <s v="TC-21535"/>
    <s v="Tracy Collins"/>
    <x v="2"/>
    <x v="0"/>
    <s v="Arlington"/>
    <x v="17"/>
    <n v="22204"/>
    <x v="0"/>
    <s v="FUR-BO-10003433"/>
    <x v="0"/>
    <x v="0"/>
    <s v="Sauder Cornerstone Collection Library"/>
    <n v="61.96"/>
    <n v="2"/>
    <n v="0"/>
    <n v="4.3371999999999957"/>
    <x v="0"/>
    <x v="0"/>
  </r>
  <r>
    <n v="1304"/>
    <s v="US-2019-126179"/>
    <x v="445"/>
    <x v="489"/>
    <s v="Standard Class"/>
    <s v="CS-12460"/>
    <s v="Chuck Sachs"/>
    <x v="0"/>
    <x v="0"/>
    <s v="Columbus"/>
    <x v="32"/>
    <n v="31907"/>
    <x v="0"/>
    <s v="FUR-FU-10002554"/>
    <x v="0"/>
    <x v="5"/>
    <s v="Westinghouse Floor Lamp with Metal Mesh Shade, Black"/>
    <n v="23.99"/>
    <n v="1"/>
    <n v="0"/>
    <n v="5.5176999999999978"/>
    <x v="0"/>
    <x v="0"/>
  </r>
  <r>
    <n v="1305"/>
    <s v="US-2019-126179"/>
    <x v="445"/>
    <x v="489"/>
    <s v="Standard Class"/>
    <s v="CS-12460"/>
    <s v="Chuck Sachs"/>
    <x v="0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0"/>
  </r>
  <r>
    <n v="1306"/>
    <s v="CA-2018-101966"/>
    <x v="216"/>
    <x v="220"/>
    <s v="Second Class"/>
    <s v="BM-11785"/>
    <s v="Bryan Mills"/>
    <x v="0"/>
    <x v="0"/>
    <s v="Houston"/>
    <x v="5"/>
    <n v="77036"/>
    <x v="2"/>
    <s v="TEC-PH-10003437"/>
    <x v="2"/>
    <x v="7"/>
    <s v="Blue Parrot B250XT Professional Grade Wireless Bluetooth Headset with"/>
    <n v="419.94399999999996"/>
    <n v="7"/>
    <n v="0.2"/>
    <n v="52.492999999999967"/>
    <x v="2"/>
    <x v="0"/>
  </r>
  <r>
    <n v="1307"/>
    <s v="CA-2018-141397"/>
    <x v="23"/>
    <x v="490"/>
    <s v="First Class"/>
    <s v="RC-19825"/>
    <s v="Roy Collins"/>
    <x v="0"/>
    <x v="0"/>
    <s v="Pasadena"/>
    <x v="1"/>
    <n v="91104"/>
    <x v="1"/>
    <s v="OFF-PA-10002986"/>
    <x v="1"/>
    <x v="10"/>
    <s v="Xerox 1898"/>
    <n v="46.76"/>
    <n v="7"/>
    <n v="0"/>
    <n v="22.444800000000001"/>
    <x v="1"/>
    <x v="0"/>
  </r>
  <r>
    <n v="1308"/>
    <s v="CA-2018-141397"/>
    <x v="23"/>
    <x v="490"/>
    <s v="First Class"/>
    <s v="RC-19825"/>
    <s v="Roy Collins"/>
    <x v="0"/>
    <x v="0"/>
    <s v="Pasadena"/>
    <x v="1"/>
    <n v="91104"/>
    <x v="1"/>
    <s v="OFF-BI-10000320"/>
    <x v="1"/>
    <x v="8"/>
    <s v="GBC Plastic Binding Combs"/>
    <n v="17.712"/>
    <n v="3"/>
    <n v="0.2"/>
    <n v="6.4206000000000012"/>
    <x v="1"/>
    <x v="0"/>
  </r>
  <r>
    <n v="1309"/>
    <s v="CA-2018-141397"/>
    <x v="23"/>
    <x v="490"/>
    <s v="First Class"/>
    <s v="RC-19825"/>
    <s v="Roy Collins"/>
    <x v="0"/>
    <x v="0"/>
    <s v="Pasadena"/>
    <x v="1"/>
    <n v="91104"/>
    <x v="1"/>
    <s v="OFF-AP-10003971"/>
    <x v="1"/>
    <x v="9"/>
    <s v="Belkin 6 Outlet Metallic Surge Strip"/>
    <n v="21.78"/>
    <n v="2"/>
    <n v="0"/>
    <n v="5.6628000000000007"/>
    <x v="1"/>
    <x v="0"/>
  </r>
  <r>
    <n v="1310"/>
    <s v="CA-2018-141397"/>
    <x v="23"/>
    <x v="490"/>
    <s v="First Class"/>
    <s v="RC-19825"/>
    <s v="Roy Collins"/>
    <x v="0"/>
    <x v="0"/>
    <s v="Pasadena"/>
    <x v="1"/>
    <n v="91104"/>
    <x v="1"/>
    <s v="OFF-ST-10001469"/>
    <x v="1"/>
    <x v="4"/>
    <s v="Fellowes Bankers Box Recycled Super Stor/Drawer"/>
    <n v="161.94"/>
    <n v="3"/>
    <n v="0"/>
    <n v="9.716399999999993"/>
    <x v="1"/>
    <x v="0"/>
  </r>
  <r>
    <n v="1311"/>
    <s v="CA-2018-141397"/>
    <x v="23"/>
    <x v="490"/>
    <s v="First Class"/>
    <s v="RC-19825"/>
    <s v="Roy Collins"/>
    <x v="0"/>
    <x v="0"/>
    <s v="Pasadena"/>
    <x v="1"/>
    <n v="91104"/>
    <x v="1"/>
    <s v="FUR-CH-10003846"/>
    <x v="0"/>
    <x v="1"/>
    <s v="Hon Valutask Swivel Chairs"/>
    <n v="161.56800000000001"/>
    <n v="2"/>
    <n v="0.2"/>
    <n v="-8.0783999999999949"/>
    <x v="1"/>
    <x v="0"/>
  </r>
  <r>
    <n v="1312"/>
    <s v="CA-2018-141082"/>
    <x v="10"/>
    <x v="10"/>
    <s v="Standard Class"/>
    <s v="FM-14380"/>
    <s v="Fred McMath"/>
    <x v="0"/>
    <x v="0"/>
    <s v="Lawrence"/>
    <x v="31"/>
    <n v="1841"/>
    <x v="3"/>
    <s v="OFF-LA-10001404"/>
    <x v="1"/>
    <x v="2"/>
    <s v="Avery 517"/>
    <n v="3.69"/>
    <n v="1"/>
    <n v="0"/>
    <n v="1.7343"/>
    <x v="3"/>
    <x v="0"/>
  </r>
  <r>
    <n v="1313"/>
    <s v="CA-2018-141082"/>
    <x v="10"/>
    <x v="10"/>
    <s v="Standard Class"/>
    <s v="FM-14380"/>
    <s v="Fred McMath"/>
    <x v="0"/>
    <x v="0"/>
    <s v="Lawrence"/>
    <x v="31"/>
    <n v="1841"/>
    <x v="3"/>
    <s v="OFF-LA-10001474"/>
    <x v="1"/>
    <x v="2"/>
    <s v="Avery 477"/>
    <n v="122.12"/>
    <n v="4"/>
    <n v="0"/>
    <n v="56.175200000000004"/>
    <x v="3"/>
    <x v="0"/>
  </r>
  <r>
    <n v="1314"/>
    <s v="US-2018-134488"/>
    <x v="446"/>
    <x v="152"/>
    <s v="Standard Class"/>
    <s v="PK-19075"/>
    <s v="Pete Kriz"/>
    <x v="0"/>
    <x v="0"/>
    <s v="Columbus"/>
    <x v="24"/>
    <n v="43229"/>
    <x v="3"/>
    <s v="FUR-CH-10003199"/>
    <x v="0"/>
    <x v="1"/>
    <s v="Office Star - Contemporary Task Swivel Chair"/>
    <n v="155.37199999999999"/>
    <n v="2"/>
    <n v="0.3"/>
    <n v="-13.317599999999999"/>
    <x v="3"/>
    <x v="0"/>
  </r>
  <r>
    <n v="1315"/>
    <s v="CA-2018-145919"/>
    <x v="122"/>
    <x v="491"/>
    <s v="Standard Class"/>
    <s v="HG-14965"/>
    <s v="Henry Goldwyn"/>
    <x v="1"/>
    <x v="0"/>
    <s v="Los Angeles"/>
    <x v="1"/>
    <n v="90032"/>
    <x v="1"/>
    <s v="OFF-PA-10003072"/>
    <x v="1"/>
    <x v="10"/>
    <s v="Eureka Recycled Copy Paper 8 1/2&quot; x 11&quot;, Ream"/>
    <n v="38.880000000000003"/>
    <n v="6"/>
    <n v="0"/>
    <n v="18.662400000000002"/>
    <x v="1"/>
    <x v="1"/>
  </r>
  <r>
    <n v="1316"/>
    <s v="CA-2018-145919"/>
    <x v="122"/>
    <x v="491"/>
    <s v="Standard Class"/>
    <s v="HG-14965"/>
    <s v="Henry Goldwyn"/>
    <x v="1"/>
    <x v="0"/>
    <s v="Los Angeles"/>
    <x v="1"/>
    <n v="90032"/>
    <x v="1"/>
    <s v="FUR-FU-10004960"/>
    <x v="0"/>
    <x v="5"/>
    <s v="Seth Thomas 12&quot; Clock w/ Goldtone Case"/>
    <n v="183.84"/>
    <n v="8"/>
    <n v="0"/>
    <n v="62.505600000000001"/>
    <x v="1"/>
    <x v="1"/>
  </r>
  <r>
    <n v="1317"/>
    <s v="CA-2018-145919"/>
    <x v="122"/>
    <x v="491"/>
    <s v="Standard Class"/>
    <s v="HG-14965"/>
    <s v="Henry Goldwyn"/>
    <x v="1"/>
    <x v="0"/>
    <s v="Los Angeles"/>
    <x v="1"/>
    <n v="90032"/>
    <x v="1"/>
    <s v="OFF-SU-10003505"/>
    <x v="1"/>
    <x v="14"/>
    <s v="Premier Electric Letter Opener"/>
    <n v="579.29999999999995"/>
    <n v="5"/>
    <n v="0"/>
    <n v="28.964999999999961"/>
    <x v="1"/>
    <x v="1"/>
  </r>
  <r>
    <n v="1318"/>
    <s v="CA-2019-157651"/>
    <x v="389"/>
    <x v="93"/>
    <s v="Standard Class"/>
    <s v="HA-14920"/>
    <s v="Helen Andreada"/>
    <x v="0"/>
    <x v="0"/>
    <s v="Philadelphia"/>
    <x v="9"/>
    <n v="19120"/>
    <x v="3"/>
    <s v="TEC-AC-10003116"/>
    <x v="2"/>
    <x v="11"/>
    <s v="Memorex Froggy Flash Drive 8 GB"/>
    <n v="14.200000000000001"/>
    <n v="1"/>
    <n v="0.2"/>
    <n v="3.3724999999999992"/>
    <x v="3"/>
    <x v="0"/>
  </r>
  <r>
    <n v="1319"/>
    <s v="CA-2016-160773"/>
    <x v="268"/>
    <x v="492"/>
    <s v="Standard Class"/>
    <s v="LW-16825"/>
    <s v="Laurel Workman"/>
    <x v="1"/>
    <x v="0"/>
    <s v="Deltona"/>
    <x v="2"/>
    <n v="32725"/>
    <x v="0"/>
    <s v="TEC-PH-10004586"/>
    <x v="2"/>
    <x v="7"/>
    <s v="Wilson SignalBoost 841262 DB PRO Amplifier Kit"/>
    <n v="575.91999999999996"/>
    <n v="2"/>
    <n v="0.2"/>
    <n v="71.989999999999981"/>
    <x v="0"/>
    <x v="1"/>
  </r>
  <r>
    <n v="1320"/>
    <s v="CA-2016-160773"/>
    <x v="268"/>
    <x v="492"/>
    <s v="Standard Class"/>
    <s v="LW-16825"/>
    <s v="Laurel Workman"/>
    <x v="1"/>
    <x v="0"/>
    <s v="Deltona"/>
    <x v="2"/>
    <n v="32725"/>
    <x v="0"/>
    <s v="OFF-BI-10000546"/>
    <x v="1"/>
    <x v="8"/>
    <s v="Avery Durable Binders"/>
    <n v="5.1840000000000011"/>
    <n v="6"/>
    <n v="0.7"/>
    <n v="-3.6288"/>
    <x v="0"/>
    <x v="1"/>
  </r>
  <r>
    <n v="1321"/>
    <s v="CA-2019-167703"/>
    <x v="447"/>
    <x v="493"/>
    <s v="Standard Class"/>
    <s v="MC-17575"/>
    <s v="Matt Collins"/>
    <x v="0"/>
    <x v="0"/>
    <s v="Cincinnati"/>
    <x v="24"/>
    <n v="45231"/>
    <x v="3"/>
    <s v="OFF-BI-10002071"/>
    <x v="1"/>
    <x v="8"/>
    <s v="Fellowes Black Plastic Comb Bindings"/>
    <n v="5.2290000000000001"/>
    <n v="3"/>
    <n v="0.7"/>
    <n v="-4.1831999999999976"/>
    <x v="3"/>
    <x v="0"/>
  </r>
  <r>
    <n v="1322"/>
    <s v="CA-2019-167703"/>
    <x v="447"/>
    <x v="493"/>
    <s v="Standard Class"/>
    <s v="MC-17575"/>
    <s v="Matt Collins"/>
    <x v="0"/>
    <x v="0"/>
    <s v="Cincinnati"/>
    <x v="24"/>
    <n v="45231"/>
    <x v="3"/>
    <s v="OFF-ST-10001490"/>
    <x v="1"/>
    <x v="4"/>
    <s v="Hot File 7-Pocket, Floor Stand"/>
    <n v="285.55200000000002"/>
    <n v="2"/>
    <n v="0.2"/>
    <n v="35.69399999999996"/>
    <x v="3"/>
    <x v="0"/>
  </r>
  <r>
    <n v="1323"/>
    <s v="CA-2019-121804"/>
    <x v="448"/>
    <x v="494"/>
    <s v="Standard Class"/>
    <s v="LP-17095"/>
    <s v="Liz Preis"/>
    <x v="0"/>
    <x v="0"/>
    <s v="Murray"/>
    <x v="0"/>
    <n v="42071"/>
    <x v="0"/>
    <s v="OFF-AP-10004859"/>
    <x v="1"/>
    <x v="9"/>
    <s v="Acco 6 Outlet Guardian Premium Surge Suppressor"/>
    <n v="72.8"/>
    <n v="5"/>
    <n v="0"/>
    <n v="19.656000000000002"/>
    <x v="0"/>
    <x v="0"/>
  </r>
  <r>
    <n v="1324"/>
    <s v="CA-2019-162635"/>
    <x v="449"/>
    <x v="495"/>
    <s v="First Class"/>
    <s v="EB-14170"/>
    <s v="Evan Bailliet"/>
    <x v="0"/>
    <x v="0"/>
    <s v="Wilmington"/>
    <x v="3"/>
    <n v="28403"/>
    <x v="0"/>
    <s v="OFF-PA-10002659"/>
    <x v="1"/>
    <x v="10"/>
    <s v="Avoid Verbal Orders Carbonless Minifold Book"/>
    <n v="10.816000000000001"/>
    <n v="4"/>
    <n v="0.2"/>
    <n v="3.5151999999999988"/>
    <x v="0"/>
    <x v="0"/>
  </r>
  <r>
    <n v="1325"/>
    <s v="CA-2016-107153"/>
    <x v="450"/>
    <x v="127"/>
    <s v="Standard Class"/>
    <s v="GZ-14545"/>
    <s v="George Zrebassa"/>
    <x v="1"/>
    <x v="0"/>
    <s v="Lawrence"/>
    <x v="31"/>
    <n v="1841"/>
    <x v="3"/>
    <s v="OFF-ST-10001321"/>
    <x v="1"/>
    <x v="4"/>
    <s v="Decoflex Hanging Personal Folder File, Blue"/>
    <n v="46.26"/>
    <n v="3"/>
    <n v="0"/>
    <n v="12.490200000000003"/>
    <x v="3"/>
    <x v="0"/>
  </r>
  <r>
    <n v="1326"/>
    <s v="US-2016-117058"/>
    <x v="279"/>
    <x v="496"/>
    <s v="First Class"/>
    <s v="LE-16810"/>
    <s v="Laurel Elliston"/>
    <x v="0"/>
    <x v="0"/>
    <s v="Chicago"/>
    <x v="10"/>
    <n v="60653"/>
    <x v="2"/>
    <s v="OFF-BI-10004139"/>
    <x v="1"/>
    <x v="8"/>
    <s v="Fellowes Presentation Covers for Comb Binding Machines"/>
    <n v="17.459999999999997"/>
    <n v="6"/>
    <n v="0.8"/>
    <n v="-30.555000000000007"/>
    <x v="2"/>
    <x v="0"/>
  </r>
  <r>
    <n v="1327"/>
    <s v="CA-2017-120439"/>
    <x v="451"/>
    <x v="497"/>
    <s v="Standard Class"/>
    <s v="AD-10180"/>
    <s v="Alan Dominguez"/>
    <x v="2"/>
    <x v="0"/>
    <s v="Philadelphia"/>
    <x v="9"/>
    <n v="19120"/>
    <x v="3"/>
    <s v="FUR-FU-10001867"/>
    <x v="0"/>
    <x v="5"/>
    <s v="Eldon Expressions Punched Metal &amp; Wood Desk Accessories, Pewter &amp; Cherry"/>
    <n v="51.072000000000003"/>
    <n v="6"/>
    <n v="0.2"/>
    <n v="5.1072000000000024"/>
    <x v="3"/>
    <x v="0"/>
  </r>
  <r>
    <n v="1328"/>
    <s v="CA-2018-128258"/>
    <x v="452"/>
    <x v="498"/>
    <s v="First Class"/>
    <s v="CP-12085"/>
    <s v="Cathy Prescott"/>
    <x v="1"/>
    <x v="0"/>
    <s v="Norwich"/>
    <x v="29"/>
    <n v="6360"/>
    <x v="3"/>
    <s v="OFF-PA-10004156"/>
    <x v="1"/>
    <x v="10"/>
    <s v="Xerox 188"/>
    <n v="11.34"/>
    <n v="1"/>
    <n v="0"/>
    <n v="5.5565999999999995"/>
    <x v="3"/>
    <x v="0"/>
  </r>
  <r>
    <n v="1329"/>
    <s v="CA-2019-106033"/>
    <x v="453"/>
    <x v="499"/>
    <s v="Second Class"/>
    <s v="FG-14260"/>
    <s v="Frank Gastineau"/>
    <x v="2"/>
    <x v="0"/>
    <s v="San Francisco"/>
    <x v="1"/>
    <n v="94110"/>
    <x v="1"/>
    <s v="OFF-AR-10002818"/>
    <x v="1"/>
    <x v="6"/>
    <s v="Panasonic KP-310 Heavy-Duty Electric Pencil Sharpener"/>
    <n v="87.92"/>
    <n v="4"/>
    <n v="0"/>
    <n v="26.375999999999998"/>
    <x v="1"/>
    <x v="0"/>
  </r>
  <r>
    <n v="1330"/>
    <s v="CA-2018-142762"/>
    <x v="454"/>
    <x v="500"/>
    <s v="Standard Class"/>
    <s v="LD-17005"/>
    <s v="Lisa DeCherney"/>
    <x v="0"/>
    <x v="0"/>
    <s v="San Francisco"/>
    <x v="1"/>
    <n v="94109"/>
    <x v="1"/>
    <s v="FUR-FU-10003691"/>
    <x v="0"/>
    <x v="5"/>
    <s v="Eldon Image Series Desk Accessories, Ebony"/>
    <n v="37.049999999999997"/>
    <n v="3"/>
    <n v="0"/>
    <n v="16.302"/>
    <x v="1"/>
    <x v="0"/>
  </r>
  <r>
    <n v="1331"/>
    <s v="CA-2019-127705"/>
    <x v="455"/>
    <x v="501"/>
    <s v="Standard Class"/>
    <s v="AB-10255"/>
    <s v="Alejandro Ballentine"/>
    <x v="2"/>
    <x v="0"/>
    <s v="Lorain"/>
    <x v="24"/>
    <n v="44052"/>
    <x v="3"/>
    <s v="TEC-PH-10000347"/>
    <x v="2"/>
    <x v="7"/>
    <s v="Cush Cases Heavy Duty Rugged Cover Case for Samsung Galaxy S5 - Purple"/>
    <n v="2.97"/>
    <n v="1"/>
    <n v="0.4"/>
    <n v="-0.64350000000000018"/>
    <x v="3"/>
    <x v="0"/>
  </r>
  <r>
    <n v="1332"/>
    <s v="CA-2019-127705"/>
    <x v="455"/>
    <x v="501"/>
    <s v="Standard Class"/>
    <s v="AB-10255"/>
    <s v="Alejandro Ballentine"/>
    <x v="2"/>
    <x v="0"/>
    <s v="Lorain"/>
    <x v="24"/>
    <n v="44052"/>
    <x v="3"/>
    <s v="OFF-ST-10004507"/>
    <x v="1"/>
    <x v="4"/>
    <s v="Advantus Rolling Storage Box"/>
    <n v="27.439999999999998"/>
    <n v="2"/>
    <n v="0.2"/>
    <n v="2.4009999999999998"/>
    <x v="3"/>
    <x v="0"/>
  </r>
  <r>
    <n v="1333"/>
    <s v="CA-2016-122567"/>
    <x v="456"/>
    <x v="502"/>
    <s v="Standard Class"/>
    <s v="MN-17935"/>
    <s v="Michael Nguyen"/>
    <x v="0"/>
    <x v="0"/>
    <s v="Dallas"/>
    <x v="5"/>
    <n v="75220"/>
    <x v="2"/>
    <s v="OFF-BI-10002012"/>
    <x v="1"/>
    <x v="8"/>
    <s v="Wilson Jones Easy Flow II Sheet Lifters"/>
    <n v="1.0799999999999998"/>
    <n v="3"/>
    <n v="0.8"/>
    <n v="-1.7280000000000002"/>
    <x v="2"/>
    <x v="0"/>
  </r>
  <r>
    <n v="1334"/>
    <s v="CA-2016-122567"/>
    <x v="456"/>
    <x v="502"/>
    <s v="Standard Class"/>
    <s v="MN-17935"/>
    <s v="Michael Nguyen"/>
    <x v="0"/>
    <x v="0"/>
    <s v="Dallas"/>
    <x v="5"/>
    <n v="75220"/>
    <x v="2"/>
    <s v="OFF-AP-10001303"/>
    <x v="1"/>
    <x v="9"/>
    <s v="Holmes Cool Mist Humidifier for the Whole House with 8-Gallon Output per Day, Extended Life Filter"/>
    <n v="7.9599999999999973"/>
    <n v="2"/>
    <n v="0.8"/>
    <n v="-13.930000000000003"/>
    <x v="2"/>
    <x v="0"/>
  </r>
  <r>
    <n v="1335"/>
    <s v="CA-2016-121664"/>
    <x v="457"/>
    <x v="503"/>
    <s v="Standard Class"/>
    <s v="HP-14815"/>
    <s v="Harold Pawlan"/>
    <x v="2"/>
    <x v="0"/>
    <s v="Los Angeles"/>
    <x v="1"/>
    <n v="90049"/>
    <x v="1"/>
    <s v="OFF-BI-10003684"/>
    <x v="1"/>
    <x v="8"/>
    <s v="Wilson Jones Legal Size Ring Binders"/>
    <n v="140.73599999999999"/>
    <n v="8"/>
    <n v="0.2"/>
    <n v="52.775999999999996"/>
    <x v="1"/>
    <x v="0"/>
  </r>
  <r>
    <n v="1336"/>
    <s v="CA-2018-122133"/>
    <x v="458"/>
    <x v="213"/>
    <s v="Standard Class"/>
    <s v="JR-15670"/>
    <s v="Jim Radford"/>
    <x v="0"/>
    <x v="0"/>
    <s v="Middletown"/>
    <x v="29"/>
    <n v="6457"/>
    <x v="3"/>
    <s v="OFF-ST-10002574"/>
    <x v="1"/>
    <x v="4"/>
    <s v="SAFCO Commercial Wire Shelving, Black"/>
    <n v="552.55999999999995"/>
    <n v="4"/>
    <n v="0"/>
    <n v="0"/>
    <x v="3"/>
    <x v="0"/>
  </r>
  <r>
    <n v="1337"/>
    <s v="US-2019-123281"/>
    <x v="459"/>
    <x v="377"/>
    <s v="Standard Class"/>
    <s v="JF-15190"/>
    <s v="Jamie Frazer"/>
    <x v="0"/>
    <x v="0"/>
    <s v="Los Angeles"/>
    <x v="1"/>
    <n v="90008"/>
    <x v="1"/>
    <s v="FUR-FU-10003724"/>
    <x v="0"/>
    <x v="5"/>
    <s v="Westinghouse Clip-On Gooseneck Lamps"/>
    <n v="25.11"/>
    <n v="3"/>
    <n v="0"/>
    <n v="6.5285999999999991"/>
    <x v="1"/>
    <x v="0"/>
  </r>
  <r>
    <n v="1338"/>
    <s v="CA-2019-100524"/>
    <x v="185"/>
    <x v="504"/>
    <s v="Second Class"/>
    <s v="CM-12115"/>
    <s v="Chad McGuire"/>
    <x v="0"/>
    <x v="0"/>
    <s v="New York City"/>
    <x v="15"/>
    <n v="10011"/>
    <x v="3"/>
    <s v="FUR-FU-10004018"/>
    <x v="0"/>
    <x v="5"/>
    <s v="Tensor Computer Mounted Lamp"/>
    <n v="29.78"/>
    <n v="2"/>
    <n v="0"/>
    <n v="8.0406000000000013"/>
    <x v="3"/>
    <x v="0"/>
  </r>
  <r>
    <n v="1339"/>
    <s v="CA-2019-100524"/>
    <x v="185"/>
    <x v="504"/>
    <s v="Second Class"/>
    <s v="CM-12115"/>
    <s v="Chad McGuire"/>
    <x v="0"/>
    <x v="0"/>
    <s v="New York City"/>
    <x v="15"/>
    <n v="10011"/>
    <x v="3"/>
    <s v="TEC-PH-10002549"/>
    <x v="2"/>
    <x v="7"/>
    <s v="Polycom SoundPoint IP 450 VoIP phone"/>
    <n v="677.58"/>
    <n v="3"/>
    <n v="0"/>
    <n v="176.17080000000001"/>
    <x v="3"/>
    <x v="0"/>
  </r>
  <r>
    <n v="1340"/>
    <s v="CA-2019-100524"/>
    <x v="185"/>
    <x v="504"/>
    <s v="Second Class"/>
    <s v="CM-12115"/>
    <s v="Chad McGuire"/>
    <x v="0"/>
    <x v="0"/>
    <s v="New York City"/>
    <x v="15"/>
    <n v="10011"/>
    <x v="3"/>
    <s v="OFF-PA-10004911"/>
    <x v="1"/>
    <x v="10"/>
    <s v="Rediform S.O.S. 1-Up Phone Message Bk, 4-1/4x3-1/16 Bk, 1 Form/Pg, 40 Messages/Bk, 3/Pk"/>
    <n v="75.040000000000006"/>
    <n v="8"/>
    <n v="0"/>
    <n v="36.019200000000005"/>
    <x v="3"/>
    <x v="0"/>
  </r>
  <r>
    <n v="1341"/>
    <s v="CA-2019-113481"/>
    <x v="460"/>
    <x v="505"/>
    <s v="First Class"/>
    <s v="AS-10045"/>
    <s v="Aaron Smayling"/>
    <x v="1"/>
    <x v="0"/>
    <s v="Jacksonville"/>
    <x v="3"/>
    <n v="28540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1342"/>
    <s v="CA-2019-113481"/>
    <x v="460"/>
    <x v="505"/>
    <s v="First Class"/>
    <s v="AS-10045"/>
    <s v="Aaron Smayling"/>
    <x v="1"/>
    <x v="0"/>
    <s v="Jacksonville"/>
    <x v="3"/>
    <n v="28540"/>
    <x v="0"/>
    <s v="OFF-BI-10003694"/>
    <x v="1"/>
    <x v="8"/>
    <s v="Avery 3 1/2&quot; Diskette Storage Pages, 10/Pack"/>
    <n v="15.66"/>
    <n v="5"/>
    <n v="0.7"/>
    <n v="-12.527999999999995"/>
    <x v="0"/>
    <x v="0"/>
  </r>
  <r>
    <n v="1343"/>
    <s v="CA-2019-113481"/>
    <x v="460"/>
    <x v="505"/>
    <s v="First Class"/>
    <s v="AS-10045"/>
    <s v="Aaron Smayling"/>
    <x v="1"/>
    <x v="0"/>
    <s v="Jacksonville"/>
    <x v="3"/>
    <n v="28540"/>
    <x v="0"/>
    <s v="OFF-BI-10000474"/>
    <x v="1"/>
    <x v="8"/>
    <s v="Avery Recycled Flexi-View Covers for Binding Systems"/>
    <n v="28.854000000000006"/>
    <n v="6"/>
    <n v="0.7"/>
    <n v="-21.159599999999998"/>
    <x v="0"/>
    <x v="0"/>
  </r>
  <r>
    <n v="1344"/>
    <s v="CA-2017-131758"/>
    <x v="71"/>
    <x v="506"/>
    <s v="Standard Class"/>
    <s v="KB-16315"/>
    <s v="Karl Braun"/>
    <x v="0"/>
    <x v="0"/>
    <s v="Freeport"/>
    <x v="15"/>
    <n v="11520"/>
    <x v="3"/>
    <s v="OFF-AR-10000411"/>
    <x v="1"/>
    <x v="6"/>
    <s v="Boston 16701 Slimline Battery Pencil Sharpener"/>
    <n v="47.82"/>
    <n v="3"/>
    <n v="0"/>
    <n v="14.345999999999995"/>
    <x v="3"/>
    <x v="0"/>
  </r>
  <r>
    <n v="1345"/>
    <s v="CA-2017-131758"/>
    <x v="71"/>
    <x v="506"/>
    <s v="Standard Class"/>
    <s v="KB-16315"/>
    <s v="Karl Braun"/>
    <x v="0"/>
    <x v="0"/>
    <s v="Freeport"/>
    <x v="15"/>
    <n v="11520"/>
    <x v="3"/>
    <s v="OFF-LA-10000262"/>
    <x v="1"/>
    <x v="2"/>
    <s v="Avery 494"/>
    <n v="13.049999999999999"/>
    <n v="5"/>
    <n v="0"/>
    <n v="6.0029999999999992"/>
    <x v="3"/>
    <x v="0"/>
  </r>
  <r>
    <n v="1346"/>
    <s v="CA-2016-118339"/>
    <x v="461"/>
    <x v="507"/>
    <s v="Standard Class"/>
    <s v="BN-11515"/>
    <s v="Bradley Nguyen"/>
    <x v="0"/>
    <x v="0"/>
    <s v="Lakeville"/>
    <x v="11"/>
    <n v="55044"/>
    <x v="2"/>
    <s v="OFF-AP-10001154"/>
    <x v="1"/>
    <x v="9"/>
    <s v="Bionaire Personal Warm Mist Humidifier/Vaporizer"/>
    <n v="93.78"/>
    <n v="2"/>
    <n v="0"/>
    <n v="36.574200000000005"/>
    <x v="2"/>
    <x v="0"/>
  </r>
  <r>
    <n v="1347"/>
    <s v="CA-2016-118339"/>
    <x v="461"/>
    <x v="507"/>
    <s v="Standard Class"/>
    <s v="BN-11515"/>
    <s v="Bradley Nguyen"/>
    <x v="0"/>
    <x v="0"/>
    <s v="Lakeville"/>
    <x v="11"/>
    <n v="55044"/>
    <x v="2"/>
    <s v="OFF-PA-10000466"/>
    <x v="1"/>
    <x v="10"/>
    <s v="Memo Book, 100 Message Capacity, 5 3/8” x 11”"/>
    <n v="47.18"/>
    <n v="7"/>
    <n v="0"/>
    <n v="23.59"/>
    <x v="2"/>
    <x v="0"/>
  </r>
  <r>
    <n v="1348"/>
    <s v="CA-2016-118339"/>
    <x v="461"/>
    <x v="507"/>
    <s v="Standard Class"/>
    <s v="BN-11515"/>
    <s v="Bradley Nguyen"/>
    <x v="0"/>
    <x v="0"/>
    <s v="Lakeville"/>
    <x v="11"/>
    <n v="55044"/>
    <x v="2"/>
    <s v="OFF-AR-10003829"/>
    <x v="1"/>
    <x v="6"/>
    <s v="Newell 35"/>
    <n v="19.68"/>
    <n v="6"/>
    <n v="0"/>
    <n v="5.7071999999999976"/>
    <x v="2"/>
    <x v="0"/>
  </r>
  <r>
    <n v="1349"/>
    <s v="CA-2016-118339"/>
    <x v="461"/>
    <x v="507"/>
    <s v="Standard Class"/>
    <s v="BN-11515"/>
    <s v="Bradley Nguyen"/>
    <x v="0"/>
    <x v="0"/>
    <s v="Lakeville"/>
    <x v="11"/>
    <n v="55044"/>
    <x v="2"/>
    <s v="OFF-BI-10001758"/>
    <x v="1"/>
    <x v="8"/>
    <s v="Wilson Jones 14 Line Acrylic Coated Pressboard Data Binders"/>
    <n v="53.4"/>
    <n v="10"/>
    <n v="0"/>
    <n v="25.097999999999999"/>
    <x v="2"/>
    <x v="0"/>
  </r>
  <r>
    <n v="1350"/>
    <s v="CA-2016-118339"/>
    <x v="461"/>
    <x v="507"/>
    <s v="Standard Class"/>
    <s v="BN-11515"/>
    <s v="Bradley Nguyen"/>
    <x v="0"/>
    <x v="0"/>
    <s v="Lakeville"/>
    <x v="11"/>
    <n v="55044"/>
    <x v="2"/>
    <s v="OFF-BI-10000136"/>
    <x v="1"/>
    <x v="8"/>
    <s v="Avery Non-Stick Heavy Duty View Round Locking Ring Binders"/>
    <n v="35.880000000000003"/>
    <n v="6"/>
    <n v="0"/>
    <n v="17.2224"/>
    <x v="2"/>
    <x v="0"/>
  </r>
  <r>
    <n v="1351"/>
    <s v="CA-2016-153976"/>
    <x v="462"/>
    <x v="508"/>
    <s v="Second Class"/>
    <s v="BP-11290"/>
    <s v="Beth Paige"/>
    <x v="0"/>
    <x v="0"/>
    <s v="Evanston"/>
    <x v="10"/>
    <n v="60201"/>
    <x v="2"/>
    <s v="FUR-CH-10002880"/>
    <x v="0"/>
    <x v="1"/>
    <s v="Global High-Back Leather Tilter, Burgundy"/>
    <n v="258.279"/>
    <n v="3"/>
    <n v="0.3"/>
    <n v="-70.104300000000023"/>
    <x v="2"/>
    <x v="0"/>
  </r>
  <r>
    <n v="1352"/>
    <s v="CA-2018-162901"/>
    <x v="463"/>
    <x v="509"/>
    <s v="First Class"/>
    <s v="AS-10045"/>
    <s v="Aaron Smayling"/>
    <x v="1"/>
    <x v="0"/>
    <s v="Arlington"/>
    <x v="17"/>
    <n v="22204"/>
    <x v="0"/>
    <s v="OFF-ST-10000649"/>
    <x v="1"/>
    <x v="4"/>
    <s v="Hanging Personal Folder File"/>
    <n v="31.4"/>
    <n v="2"/>
    <n v="0"/>
    <n v="7.8500000000000014"/>
    <x v="0"/>
    <x v="0"/>
  </r>
  <r>
    <n v="1353"/>
    <s v="CA-2019-162978"/>
    <x v="464"/>
    <x v="510"/>
    <s v="Standard Class"/>
    <s v="LW-16990"/>
    <s v="Lindsay Williams"/>
    <x v="1"/>
    <x v="0"/>
    <s v="San Francisco"/>
    <x v="1"/>
    <n v="94109"/>
    <x v="1"/>
    <s v="TEC-PH-10003092"/>
    <x v="2"/>
    <x v="7"/>
    <s v="Motorola L804"/>
    <n v="183.96"/>
    <n v="5"/>
    <n v="0.2"/>
    <n v="20.695499999999988"/>
    <x v="1"/>
    <x v="0"/>
  </r>
  <r>
    <n v="1354"/>
    <s v="CA-2019-162978"/>
    <x v="464"/>
    <x v="510"/>
    <s v="Standard Class"/>
    <s v="LW-16990"/>
    <s v="Lindsay Williams"/>
    <x v="1"/>
    <x v="0"/>
    <s v="San Francisco"/>
    <x v="1"/>
    <n v="94109"/>
    <x v="1"/>
    <s v="OFF-PA-10002250"/>
    <x v="1"/>
    <x v="10"/>
    <s v="Things To Do Today Pad"/>
    <n v="17.61"/>
    <n v="3"/>
    <n v="0"/>
    <n v="8.4527999999999999"/>
    <x v="1"/>
    <x v="0"/>
  </r>
  <r>
    <n v="1355"/>
    <s v="CA-2019-162978"/>
    <x v="464"/>
    <x v="510"/>
    <s v="Standard Class"/>
    <s v="LW-16990"/>
    <s v="Lindsay Williams"/>
    <x v="1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1356"/>
    <s v="US-2016-160444"/>
    <x v="260"/>
    <x v="492"/>
    <s v="Same Day"/>
    <s v="DC-12850"/>
    <s v="Dan Campbell"/>
    <x v="0"/>
    <x v="0"/>
    <s v="Houston"/>
    <x v="5"/>
    <n v="77036"/>
    <x v="2"/>
    <s v="OFF-ST-10001522"/>
    <x v="1"/>
    <x v="4"/>
    <s v="Gould Plastics 18-Pocket Panel Bin, 34w x 5-1/4d x 20-1/2h"/>
    <n v="220.77600000000001"/>
    <n v="3"/>
    <n v="0.2"/>
    <n v="-44.155200000000022"/>
    <x v="2"/>
    <x v="0"/>
  </r>
  <r>
    <n v="1357"/>
    <s v="US-2016-160444"/>
    <x v="260"/>
    <x v="492"/>
    <s v="Same Day"/>
    <s v="DC-12850"/>
    <s v="Dan Campbell"/>
    <x v="0"/>
    <x v="0"/>
    <s v="Houston"/>
    <x v="5"/>
    <n v="77036"/>
    <x v="2"/>
    <s v="OFF-ST-10000563"/>
    <x v="1"/>
    <x v="4"/>
    <s v="Fellowes Bankers Box Stor/Drawer Steel Plus"/>
    <n v="281.42400000000004"/>
    <n v="11"/>
    <n v="0.2"/>
    <n v="-35.178000000000004"/>
    <x v="2"/>
    <x v="0"/>
  </r>
  <r>
    <n v="1358"/>
    <s v="CA-2018-145247"/>
    <x v="465"/>
    <x v="477"/>
    <s v="First Class"/>
    <s v="ND-18370"/>
    <s v="Natalie DeCherney"/>
    <x v="0"/>
    <x v="0"/>
    <s v="Louisville"/>
    <x v="0"/>
    <n v="40214"/>
    <x v="0"/>
    <s v="OFF-PA-10003641"/>
    <x v="1"/>
    <x v="10"/>
    <s v="Xerox 1909"/>
    <n v="79.14"/>
    <n v="3"/>
    <n v="0"/>
    <n v="36.404399999999995"/>
    <x v="0"/>
    <x v="0"/>
  </r>
  <r>
    <n v="1359"/>
    <s v="CA-2019-160045"/>
    <x v="466"/>
    <x v="433"/>
    <s v="First Class"/>
    <s v="LB-16735"/>
    <s v="Larry Blacks"/>
    <x v="0"/>
    <x v="0"/>
    <s v="Fort Worth"/>
    <x v="5"/>
    <n v="76106"/>
    <x v="2"/>
    <s v="FUR-FU-10000010"/>
    <x v="0"/>
    <x v="5"/>
    <s v="DAX Value U-Channel Document Frames, Easel Back"/>
    <n v="1.988"/>
    <n v="1"/>
    <n v="0.6"/>
    <n v="-1.4413"/>
    <x v="2"/>
    <x v="0"/>
  </r>
  <r>
    <n v="1360"/>
    <s v="US-2016-151925"/>
    <x v="467"/>
    <x v="511"/>
    <s v="Second Class"/>
    <s v="KT-16465"/>
    <s v="Kean Takahito"/>
    <x v="0"/>
    <x v="0"/>
    <s v="Los Angeles"/>
    <x v="1"/>
    <n v="90049"/>
    <x v="1"/>
    <s v="FUR-CH-10002961"/>
    <x v="0"/>
    <x v="1"/>
    <s v="Leather Task Chair, Black"/>
    <n v="145.56800000000001"/>
    <n v="2"/>
    <n v="0.2"/>
    <n v="0"/>
    <x v="1"/>
    <x v="0"/>
  </r>
  <r>
    <n v="1361"/>
    <s v="CA-2019-125199"/>
    <x v="15"/>
    <x v="512"/>
    <s v="Standard Class"/>
    <s v="HM-14860"/>
    <s v="Harry Marie"/>
    <x v="1"/>
    <x v="0"/>
    <s v="Philadelphia"/>
    <x v="9"/>
    <n v="19120"/>
    <x v="3"/>
    <s v="OFF-AR-10002956"/>
    <x v="1"/>
    <x v="6"/>
    <s v="Boston 16801 Nautilus Battery Pencil Sharpener"/>
    <n v="123.256"/>
    <n v="7"/>
    <n v="0.2"/>
    <n v="9.2441999999999993"/>
    <x v="3"/>
    <x v="0"/>
  </r>
  <r>
    <n v="1362"/>
    <s v="CA-2019-125199"/>
    <x v="15"/>
    <x v="512"/>
    <s v="Standard Class"/>
    <s v="HM-14860"/>
    <s v="Harry Marie"/>
    <x v="1"/>
    <x v="0"/>
    <s v="Philadelphia"/>
    <x v="9"/>
    <n v="19120"/>
    <x v="3"/>
    <s v="OFF-PA-10004041"/>
    <x v="1"/>
    <x v="10"/>
    <s v="It's Hot Message Books with Stickers, 2 3/4&quot; x 5&quot;"/>
    <n v="23.680000000000003"/>
    <n v="4"/>
    <n v="0.2"/>
    <n v="7.3999999999999995"/>
    <x v="3"/>
    <x v="0"/>
  </r>
  <r>
    <n v="1363"/>
    <s v="CA-2019-125199"/>
    <x v="15"/>
    <x v="512"/>
    <s v="Standard Class"/>
    <s v="HM-14860"/>
    <s v="Harry Marie"/>
    <x v="1"/>
    <x v="0"/>
    <s v="Philadelphia"/>
    <x v="9"/>
    <n v="19120"/>
    <x v="3"/>
    <s v="TEC-PH-10001336"/>
    <x v="2"/>
    <x v="7"/>
    <s v="Digium D40 VoIP phone"/>
    <n v="309.57600000000002"/>
    <n v="4"/>
    <n v="0.4"/>
    <n v="-56.755600000000015"/>
    <x v="3"/>
    <x v="0"/>
  </r>
  <r>
    <n v="1364"/>
    <s v="US-2019-155425"/>
    <x v="468"/>
    <x v="45"/>
    <s v="First Class"/>
    <s v="AB-10600"/>
    <s v="Ann Blume"/>
    <x v="1"/>
    <x v="0"/>
    <s v="Tucson"/>
    <x v="16"/>
    <n v="85705"/>
    <x v="1"/>
    <s v="OFF-BI-10001036"/>
    <x v="1"/>
    <x v="8"/>
    <s v="Cardinal EasyOpen D-Ring Binders"/>
    <n v="38.388000000000005"/>
    <n v="14"/>
    <n v="0.7"/>
    <n v="-25.591999999999999"/>
    <x v="1"/>
    <x v="0"/>
  </r>
  <r>
    <n v="1365"/>
    <s v="US-2019-155425"/>
    <x v="468"/>
    <x v="45"/>
    <s v="First Class"/>
    <s v="AB-10600"/>
    <s v="Ann Blume"/>
    <x v="1"/>
    <x v="0"/>
    <s v="Tucson"/>
    <x v="16"/>
    <n v="85705"/>
    <x v="1"/>
    <s v="TEC-MA-10003183"/>
    <x v="2"/>
    <x v="15"/>
    <s v="DYMO CardScan Personal V9 Business Card Scanner"/>
    <n v="95.994000000000014"/>
    <n v="2"/>
    <n v="0.7"/>
    <n v="-63.995999999999981"/>
    <x v="1"/>
    <x v="0"/>
  </r>
  <r>
    <n v="1366"/>
    <s v="US-2019-155425"/>
    <x v="468"/>
    <x v="45"/>
    <s v="First Class"/>
    <s v="AB-10600"/>
    <s v="Ann Blume"/>
    <x v="1"/>
    <x v="0"/>
    <s v="Tucson"/>
    <x v="16"/>
    <n v="85705"/>
    <x v="1"/>
    <s v="TEC-AC-10001314"/>
    <x v="2"/>
    <x v="11"/>
    <s v="Case Logic 2.4GHz Wireless Keyboard"/>
    <n v="239.95200000000003"/>
    <n v="6"/>
    <n v="0.2"/>
    <n v="-35.992800000000038"/>
    <x v="1"/>
    <x v="0"/>
  </r>
  <r>
    <n v="1367"/>
    <s v="US-2019-155425"/>
    <x v="468"/>
    <x v="45"/>
    <s v="First Class"/>
    <s v="AB-10600"/>
    <s v="Ann Blume"/>
    <x v="1"/>
    <x v="0"/>
    <s v="Tucson"/>
    <x v="16"/>
    <n v="85705"/>
    <x v="1"/>
    <s v="TEC-PH-10002563"/>
    <x v="2"/>
    <x v="7"/>
    <s v="Adtran 1202752G1"/>
    <n v="201.584"/>
    <n v="2"/>
    <n v="0.2"/>
    <n v="15.118800000000007"/>
    <x v="1"/>
    <x v="0"/>
  </r>
  <r>
    <n v="1368"/>
    <s v="US-2019-155425"/>
    <x v="468"/>
    <x v="45"/>
    <s v="First Class"/>
    <s v="AB-10600"/>
    <s v="Ann Blume"/>
    <x v="1"/>
    <x v="0"/>
    <s v="Tucson"/>
    <x v="16"/>
    <n v="85705"/>
    <x v="1"/>
    <s v="FUR-CH-10003312"/>
    <x v="0"/>
    <x v="1"/>
    <s v="Hon 2090 “Pillow Soft” Series Mid Back Swivel/Tilt Chairs"/>
    <n v="899.13600000000008"/>
    <n v="4"/>
    <n v="0.2"/>
    <n v="-146.10960000000014"/>
    <x v="1"/>
    <x v="0"/>
  </r>
  <r>
    <n v="1369"/>
    <s v="CA-2019-133249"/>
    <x v="141"/>
    <x v="513"/>
    <s v="First Class"/>
    <s v="SZ-20035"/>
    <s v="Sam Zeldin"/>
    <x v="2"/>
    <x v="0"/>
    <s v="Pico Rivera"/>
    <x v="1"/>
    <n v="90660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1370"/>
    <s v="US-2017-103471"/>
    <x v="100"/>
    <x v="514"/>
    <s v="Standard Class"/>
    <s v="JR-15670"/>
    <s v="Jim Radford"/>
    <x v="0"/>
    <x v="0"/>
    <s v="Colorado Springs"/>
    <x v="22"/>
    <n v="80906"/>
    <x v="1"/>
    <s v="FUR-BO-10002613"/>
    <x v="0"/>
    <x v="0"/>
    <s v="Atlantic Metals Mobile 4-Shelf Bookcases, Custom Colors"/>
    <n v="590.05800000000011"/>
    <n v="7"/>
    <n v="0.7"/>
    <n v="-786.74400000000026"/>
    <x v="1"/>
    <x v="0"/>
  </r>
  <r>
    <n v="1371"/>
    <s v="US-2017-103471"/>
    <x v="100"/>
    <x v="514"/>
    <s v="Standard Class"/>
    <s v="JR-15670"/>
    <s v="Jim Radford"/>
    <x v="0"/>
    <x v="0"/>
    <s v="Colorado Springs"/>
    <x v="22"/>
    <n v="80906"/>
    <x v="1"/>
    <s v="OFF-AR-10003405"/>
    <x v="1"/>
    <x v="6"/>
    <s v="Dixon My First Ticonderoga Pencil, #2"/>
    <n v="14.04"/>
    <n v="3"/>
    <n v="0.2"/>
    <n v="1.5794999999999986"/>
    <x v="1"/>
    <x v="0"/>
  </r>
  <r>
    <n v="1372"/>
    <s v="CA-2019-136672"/>
    <x v="469"/>
    <x v="515"/>
    <s v="Standard Class"/>
    <s v="MG-17890"/>
    <s v="Michael Granlund"/>
    <x v="2"/>
    <x v="0"/>
    <s v="Clinton"/>
    <x v="39"/>
    <n v="20735"/>
    <x v="3"/>
    <s v="TEC-AC-10004510"/>
    <x v="2"/>
    <x v="11"/>
    <s v="Logitech Desktop MK120 Mouse and keyboard Combo"/>
    <n v="49.08"/>
    <n v="3"/>
    <n v="0"/>
    <n v="4.9079999999999977"/>
    <x v="3"/>
    <x v="0"/>
  </r>
  <r>
    <n v="1373"/>
    <s v="US-2016-157021"/>
    <x v="470"/>
    <x v="516"/>
    <s v="Second Class"/>
    <s v="KM-16720"/>
    <s v="Kunst Miller"/>
    <x v="0"/>
    <x v="0"/>
    <s v="Vallejo"/>
    <x v="1"/>
    <n v="94591"/>
    <x v="1"/>
    <s v="OFF-LA-10002312"/>
    <x v="1"/>
    <x v="2"/>
    <s v="Avery 490"/>
    <n v="29.6"/>
    <n v="2"/>
    <n v="0"/>
    <n v="14.8"/>
    <x v="1"/>
    <x v="0"/>
  </r>
  <r>
    <n v="1374"/>
    <s v="US-2016-157021"/>
    <x v="470"/>
    <x v="516"/>
    <s v="Second Class"/>
    <s v="KM-16720"/>
    <s v="Kunst Miller"/>
    <x v="0"/>
    <x v="0"/>
    <s v="Vallejo"/>
    <x v="1"/>
    <n v="94591"/>
    <x v="1"/>
    <s v="OFF-BI-10000042"/>
    <x v="1"/>
    <x v="8"/>
    <s v="Pressboard Data Binder, Crimson, 12&quot; X 8 1/2&quot;"/>
    <n v="17.088000000000001"/>
    <n v="4"/>
    <n v="0.2"/>
    <n v="5.5535999999999994"/>
    <x v="1"/>
    <x v="0"/>
  </r>
  <r>
    <n v="1375"/>
    <s v="CA-2017-120362"/>
    <x v="471"/>
    <x v="400"/>
    <s v="Standard Class"/>
    <s v="CA-12265"/>
    <s v="Christina Anderson"/>
    <x v="0"/>
    <x v="0"/>
    <s v="Provo"/>
    <x v="7"/>
    <n v="84604"/>
    <x v="1"/>
    <s v="FUR-TA-10003008"/>
    <x v="0"/>
    <x v="3"/>
    <s v="Lesro Round Back Collection Coffee Table, End Table"/>
    <n v="912.75"/>
    <n v="5"/>
    <n v="0"/>
    <n v="118.65750000000006"/>
    <x v="1"/>
    <x v="0"/>
  </r>
  <r>
    <n v="1376"/>
    <s v="CA-2016-126361"/>
    <x v="472"/>
    <x v="75"/>
    <s v="Second Class"/>
    <s v="VD-21670"/>
    <s v="Valerie Dominguez"/>
    <x v="0"/>
    <x v="0"/>
    <s v="Pleasant Grove"/>
    <x v="7"/>
    <n v="84062"/>
    <x v="1"/>
    <s v="OFF-AP-10003590"/>
    <x v="1"/>
    <x v="9"/>
    <s v="Hoover WindTunnel Plus Canister Vacuum"/>
    <n v="1089.75"/>
    <n v="3"/>
    <n v="0"/>
    <n v="305.13000000000011"/>
    <x v="1"/>
    <x v="1"/>
  </r>
  <r>
    <n v="1377"/>
    <s v="CA-2016-126361"/>
    <x v="472"/>
    <x v="75"/>
    <s v="Second Class"/>
    <s v="VD-21670"/>
    <s v="Valerie Dominguez"/>
    <x v="0"/>
    <x v="0"/>
    <s v="Pleasant Grove"/>
    <x v="7"/>
    <n v="84062"/>
    <x v="1"/>
    <s v="OFF-PA-10000806"/>
    <x v="1"/>
    <x v="10"/>
    <s v="Xerox 1934"/>
    <n v="447.84"/>
    <n v="8"/>
    <n v="0"/>
    <n v="219.44159999999999"/>
    <x v="1"/>
    <x v="1"/>
  </r>
  <r>
    <n v="1378"/>
    <s v="CA-2016-126361"/>
    <x v="472"/>
    <x v="75"/>
    <s v="Second Class"/>
    <s v="VD-21670"/>
    <s v="Valerie Dominguez"/>
    <x v="0"/>
    <x v="0"/>
    <s v="Pleasant Grove"/>
    <x v="7"/>
    <n v="84062"/>
    <x v="1"/>
    <s v="OFF-AR-10000896"/>
    <x v="1"/>
    <x v="6"/>
    <s v="Newell 329"/>
    <n v="16.399999999999999"/>
    <n v="5"/>
    <n v="0"/>
    <n v="4.2639999999999993"/>
    <x v="1"/>
    <x v="1"/>
  </r>
  <r>
    <n v="1379"/>
    <s v="CA-2016-126361"/>
    <x v="472"/>
    <x v="75"/>
    <s v="Second Class"/>
    <s v="VD-21670"/>
    <s v="Valerie Dominguez"/>
    <x v="0"/>
    <x v="0"/>
    <s v="Pleasant Grove"/>
    <x v="7"/>
    <n v="84062"/>
    <x v="1"/>
    <s v="TEC-PH-10002310"/>
    <x v="2"/>
    <x v="7"/>
    <s v="Panasonic KX T7731-B Digital phone"/>
    <n v="399.96000000000004"/>
    <n v="5"/>
    <n v="0.2"/>
    <n v="34.996499999999969"/>
    <x v="1"/>
    <x v="1"/>
  </r>
  <r>
    <n v="1380"/>
    <s v="CA-2016-126361"/>
    <x v="472"/>
    <x v="75"/>
    <s v="Second Class"/>
    <s v="VD-21670"/>
    <s v="Valerie Dominguez"/>
    <x v="0"/>
    <x v="0"/>
    <s v="Pleasant Grove"/>
    <x v="7"/>
    <n v="84062"/>
    <x v="1"/>
    <s v="OFF-ST-10002289"/>
    <x v="1"/>
    <x v="4"/>
    <s v="Safco Wire Cube Shelving System, For Use as 4 or 5 14&quot; Cubes, Black"/>
    <n v="158.9"/>
    <n v="5"/>
    <n v="0"/>
    <n v="7.9449999999999932"/>
    <x v="1"/>
    <x v="1"/>
  </r>
  <r>
    <n v="1381"/>
    <s v="CA-2016-126361"/>
    <x v="472"/>
    <x v="75"/>
    <s v="Second Class"/>
    <s v="VD-21670"/>
    <s v="Valerie Dominguez"/>
    <x v="0"/>
    <x v="0"/>
    <s v="Pleasant Grove"/>
    <x v="7"/>
    <n v="84062"/>
    <x v="1"/>
    <s v="OFF-BI-10002852"/>
    <x v="1"/>
    <x v="8"/>
    <s v="Ibico Standard Transparent Covers"/>
    <n v="13.184000000000001"/>
    <n v="1"/>
    <n v="0.2"/>
    <n v="4.7792000000000003"/>
    <x v="1"/>
    <x v="1"/>
  </r>
  <r>
    <n v="1382"/>
    <s v="US-2018-100566"/>
    <x v="323"/>
    <x v="411"/>
    <s v="Standard Class"/>
    <s v="JK-16120"/>
    <s v="Julie Kriz"/>
    <x v="2"/>
    <x v="0"/>
    <s v="Aurora"/>
    <x v="10"/>
    <n v="60505"/>
    <x v="2"/>
    <s v="FUR-FU-10003394"/>
    <x v="0"/>
    <x v="5"/>
    <s v="Tenex &quot;The Solids&quot; Textured Chair Mats"/>
    <n v="83.951999999999998"/>
    <n v="3"/>
    <n v="0.6"/>
    <n v="-90.24839999999999"/>
    <x v="2"/>
    <x v="0"/>
  </r>
  <r>
    <n v="1383"/>
    <s v="US-2018-108504"/>
    <x v="473"/>
    <x v="517"/>
    <s v="Same Day"/>
    <s v="PP-18955"/>
    <s v="Paul Prost"/>
    <x v="2"/>
    <x v="0"/>
    <s v="Smyrna"/>
    <x v="32"/>
    <n v="30080"/>
    <x v="0"/>
    <s v="OFF-ST-10002344"/>
    <x v="1"/>
    <x v="4"/>
    <s v="Carina 42&quot;Hx23 3/4&quot;W Media Storage Unit"/>
    <n v="80.98"/>
    <n v="1"/>
    <n v="0"/>
    <n v="1.6196000000000055"/>
    <x v="0"/>
    <x v="0"/>
  </r>
  <r>
    <n v="1384"/>
    <s v="US-2018-108504"/>
    <x v="473"/>
    <x v="517"/>
    <s v="Same Day"/>
    <s v="PP-18955"/>
    <s v="Paul Prost"/>
    <x v="2"/>
    <x v="0"/>
    <s v="Smyrna"/>
    <x v="32"/>
    <n v="30080"/>
    <x v="0"/>
    <s v="OFF-PA-10001289"/>
    <x v="1"/>
    <x v="10"/>
    <s v="White Computer Printout Paper by Universal"/>
    <n v="348.84"/>
    <n v="9"/>
    <n v="0"/>
    <n v="170.9316"/>
    <x v="0"/>
    <x v="0"/>
  </r>
  <r>
    <n v="1385"/>
    <s v="US-2018-108504"/>
    <x v="473"/>
    <x v="517"/>
    <s v="Same Day"/>
    <s v="PP-18955"/>
    <s v="Paul Prost"/>
    <x v="2"/>
    <x v="0"/>
    <s v="Smyrna"/>
    <x v="32"/>
    <n v="30080"/>
    <x v="0"/>
    <s v="OFF-FA-10000053"/>
    <x v="1"/>
    <x v="13"/>
    <s v="Revere Boxed Rubber Bands by Revere"/>
    <n v="9.4499999999999993"/>
    <n v="5"/>
    <n v="0"/>
    <n v="0.18900000000000028"/>
    <x v="0"/>
    <x v="0"/>
  </r>
  <r>
    <n v="1386"/>
    <s v="US-2018-108504"/>
    <x v="473"/>
    <x v="517"/>
    <s v="Same Day"/>
    <s v="PP-18955"/>
    <s v="Paul Prost"/>
    <x v="2"/>
    <x v="0"/>
    <s v="Smyrna"/>
    <x v="32"/>
    <n v="30080"/>
    <x v="0"/>
    <s v="FUR-FU-10004091"/>
    <x v="0"/>
    <x v="5"/>
    <s v="Eldon 200 Class Desk Accessories, Black"/>
    <n v="18.84"/>
    <n v="3"/>
    <n v="0"/>
    <n v="7.1592000000000002"/>
    <x v="0"/>
    <x v="0"/>
  </r>
  <r>
    <n v="1387"/>
    <s v="US-2018-108504"/>
    <x v="473"/>
    <x v="517"/>
    <s v="Same Day"/>
    <s v="PP-18955"/>
    <s v="Paul Prost"/>
    <x v="2"/>
    <x v="0"/>
    <s v="Smyrna"/>
    <x v="32"/>
    <n v="30080"/>
    <x v="0"/>
    <s v="FUR-BO-10004015"/>
    <x v="0"/>
    <x v="0"/>
    <s v="Bush Andora Bookcase, Maple/Graphite Gray Finish"/>
    <n v="239.98"/>
    <n v="2"/>
    <n v="0"/>
    <n v="52.795599999999979"/>
    <x v="0"/>
    <x v="0"/>
  </r>
  <r>
    <n v="1388"/>
    <s v="US-2018-108504"/>
    <x v="473"/>
    <x v="517"/>
    <s v="Same Day"/>
    <s v="PP-18955"/>
    <s v="Paul Prost"/>
    <x v="2"/>
    <x v="0"/>
    <s v="Smyrna"/>
    <x v="32"/>
    <n v="30080"/>
    <x v="0"/>
    <s v="OFF-EN-10003001"/>
    <x v="1"/>
    <x v="12"/>
    <s v="Ames Color-File Green Diamond Border X-ray Mailers"/>
    <n v="167.96"/>
    <n v="2"/>
    <n v="0"/>
    <n v="78.941199999999995"/>
    <x v="0"/>
    <x v="0"/>
  </r>
  <r>
    <n v="1389"/>
    <s v="US-2018-108504"/>
    <x v="473"/>
    <x v="517"/>
    <s v="Same Day"/>
    <s v="PP-18955"/>
    <s v="Paul Prost"/>
    <x v="2"/>
    <x v="0"/>
    <s v="Smyrna"/>
    <x v="32"/>
    <n v="30080"/>
    <x v="0"/>
    <s v="TEC-PH-10000215"/>
    <x v="2"/>
    <x v="7"/>
    <s v="Plantronics Cordless Phone Headset with In-line Volume - M214C"/>
    <n v="104.85000000000001"/>
    <n v="3"/>
    <n v="0"/>
    <n v="28.309500000000007"/>
    <x v="0"/>
    <x v="0"/>
  </r>
  <r>
    <n v="1390"/>
    <s v="US-2018-108504"/>
    <x v="473"/>
    <x v="517"/>
    <s v="Same Day"/>
    <s v="PP-18955"/>
    <s v="Paul Prost"/>
    <x v="2"/>
    <x v="0"/>
    <s v="Smyrna"/>
    <x v="32"/>
    <n v="30080"/>
    <x v="0"/>
    <s v="TEC-PH-10003645"/>
    <x v="2"/>
    <x v="7"/>
    <s v="Aastra 57i VoIP phone"/>
    <n v="484.83000000000004"/>
    <n v="3"/>
    <n v="0"/>
    <n v="126.05580000000002"/>
    <x v="0"/>
    <x v="0"/>
  </r>
  <r>
    <n v="1391"/>
    <s v="US-2018-108504"/>
    <x v="473"/>
    <x v="517"/>
    <s v="Same Day"/>
    <s v="PP-18955"/>
    <s v="Paul Prost"/>
    <x v="2"/>
    <x v="0"/>
    <s v="Smyrna"/>
    <x v="32"/>
    <n v="30080"/>
    <x v="0"/>
    <s v="OFF-PA-10000357"/>
    <x v="1"/>
    <x v="10"/>
    <s v="White Dual Perf Computer Printout Paper, 2700 Sheets, 1 Part, Heavyweight, 20 lbs., 14 7/8 x 11"/>
    <n v="122.97"/>
    <n v="3"/>
    <n v="0"/>
    <n v="60.255300000000005"/>
    <x v="0"/>
    <x v="0"/>
  </r>
  <r>
    <n v="1392"/>
    <s v="US-2018-108504"/>
    <x v="473"/>
    <x v="517"/>
    <s v="Same Day"/>
    <s v="PP-18955"/>
    <s v="Paul Prost"/>
    <x v="2"/>
    <x v="0"/>
    <s v="Smyrna"/>
    <x v="32"/>
    <n v="30080"/>
    <x v="0"/>
    <s v="OFF-ST-10004804"/>
    <x v="1"/>
    <x v="4"/>
    <s v="Belkin 19&quot; Vented Equipment Shelf, Black"/>
    <n v="154.44"/>
    <n v="3"/>
    <n v="0"/>
    <n v="1.5444000000000031"/>
    <x v="0"/>
    <x v="0"/>
  </r>
  <r>
    <n v="1393"/>
    <s v="US-2018-108504"/>
    <x v="473"/>
    <x v="517"/>
    <s v="Same Day"/>
    <s v="PP-18955"/>
    <s v="Paul Prost"/>
    <x v="2"/>
    <x v="0"/>
    <s v="Smyrna"/>
    <x v="32"/>
    <n v="30080"/>
    <x v="0"/>
    <s v="OFF-PA-10003892"/>
    <x v="1"/>
    <x v="10"/>
    <s v="Xerox 1943"/>
    <n v="342.37"/>
    <n v="7"/>
    <n v="0"/>
    <n v="160.91389999999998"/>
    <x v="0"/>
    <x v="0"/>
  </r>
  <r>
    <n v="1394"/>
    <s v="CA-2019-124828"/>
    <x v="445"/>
    <x v="446"/>
    <s v="First Class"/>
    <s v="YS-21880"/>
    <s v="Yana Sorensen"/>
    <x v="1"/>
    <x v="0"/>
    <s v="Burlington"/>
    <x v="3"/>
    <n v="27217"/>
    <x v="0"/>
    <s v="OFF-AR-10003514"/>
    <x v="1"/>
    <x v="6"/>
    <s v="4009 Highlighters by Sanford"/>
    <n v="9.5519999999999996"/>
    <n v="3"/>
    <n v="0.2"/>
    <n v="1.5521999999999991"/>
    <x v="0"/>
    <x v="0"/>
  </r>
  <r>
    <n v="1395"/>
    <s v="US-2019-117247"/>
    <x v="449"/>
    <x v="518"/>
    <s v="Standard Class"/>
    <s v="CK-12760"/>
    <s v="Cyma Kinney"/>
    <x v="1"/>
    <x v="0"/>
    <s v="Aurora"/>
    <x v="10"/>
    <n v="60505"/>
    <x v="2"/>
    <s v="FUR-TA-10002958"/>
    <x v="0"/>
    <x v="3"/>
    <s v="Bevis Oval Conference Table, Walnut"/>
    <n v="652.45000000000005"/>
    <n v="5"/>
    <n v="0.5"/>
    <n v="-430.61700000000019"/>
    <x v="2"/>
    <x v="0"/>
  </r>
  <r>
    <n v="1396"/>
    <s v="US-2019-117247"/>
    <x v="449"/>
    <x v="518"/>
    <s v="Standard Class"/>
    <s v="CK-12760"/>
    <s v="Cyma Kinney"/>
    <x v="1"/>
    <x v="0"/>
    <s v="Aurora"/>
    <x v="10"/>
    <n v="60505"/>
    <x v="2"/>
    <s v="FUR-TA-10001676"/>
    <x v="0"/>
    <x v="3"/>
    <s v="Hon 61000 Series Interactive Training Tables"/>
    <n v="66.644999999999996"/>
    <n v="3"/>
    <n v="0.5"/>
    <n v="-42.652799999999999"/>
    <x v="2"/>
    <x v="0"/>
  </r>
  <r>
    <n v="1397"/>
    <s v="CA-2018-124485"/>
    <x v="390"/>
    <x v="482"/>
    <s v="First Class"/>
    <s v="NC-18340"/>
    <s v="Nat Carroll"/>
    <x v="0"/>
    <x v="0"/>
    <s v="New York City"/>
    <x v="15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"/>
    <x v="3"/>
    <x v="0"/>
  </r>
  <r>
    <n v="1398"/>
    <s v="CA-2018-124485"/>
    <x v="390"/>
    <x v="482"/>
    <s v="First Class"/>
    <s v="NC-18340"/>
    <s v="Nat Carroll"/>
    <x v="0"/>
    <x v="0"/>
    <s v="New York City"/>
    <x v="15"/>
    <n v="10035"/>
    <x v="3"/>
    <s v="OFF-PA-10004971"/>
    <x v="1"/>
    <x v="10"/>
    <s v="Xerox 196"/>
    <n v="11.56"/>
    <n v="2"/>
    <n v="0"/>
    <n v="5.6644000000000005"/>
    <x v="3"/>
    <x v="0"/>
  </r>
  <r>
    <n v="1399"/>
    <s v="CA-2018-124485"/>
    <x v="390"/>
    <x v="482"/>
    <s v="First Class"/>
    <s v="NC-18340"/>
    <s v="Nat Carroll"/>
    <x v="0"/>
    <x v="0"/>
    <s v="New York City"/>
    <x v="15"/>
    <n v="10035"/>
    <x v="3"/>
    <s v="TEC-AC-10002323"/>
    <x v="2"/>
    <x v="11"/>
    <s v="SanDisk Ultra 32 GB MicroSDHC Class 10 Memory Card"/>
    <n v="88.4"/>
    <n v="4"/>
    <n v="0"/>
    <n v="11.492000000000004"/>
    <x v="3"/>
    <x v="0"/>
  </r>
  <r>
    <n v="1400"/>
    <s v="CA-2018-124485"/>
    <x v="390"/>
    <x v="482"/>
    <s v="First Class"/>
    <s v="NC-18340"/>
    <s v="Nat Carroll"/>
    <x v="0"/>
    <x v="0"/>
    <s v="New York City"/>
    <x v="15"/>
    <n v="10035"/>
    <x v="3"/>
    <s v="OFF-PA-10004888"/>
    <x v="1"/>
    <x v="10"/>
    <s v="Xerox 217"/>
    <n v="6.48"/>
    <n v="1"/>
    <n v="0"/>
    <n v="3.1104000000000003"/>
    <x v="3"/>
    <x v="0"/>
  </r>
  <r>
    <n v="1401"/>
    <s v="CA-2018-159212"/>
    <x v="474"/>
    <x v="519"/>
    <s v="Standard Class"/>
    <s v="KM-16375"/>
    <s v="Katherine Murray"/>
    <x v="2"/>
    <x v="0"/>
    <s v="Salem"/>
    <x v="17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1"/>
    <x v="0"/>
    <x v="1"/>
  </r>
  <r>
    <n v="1402"/>
    <s v="CA-2018-159212"/>
    <x v="474"/>
    <x v="519"/>
    <s v="Standard Class"/>
    <s v="KM-16375"/>
    <s v="Katherine Murray"/>
    <x v="2"/>
    <x v="0"/>
    <s v="Salem"/>
    <x v="17"/>
    <n v="24153"/>
    <x v="0"/>
    <s v="OFF-EN-10002230"/>
    <x v="1"/>
    <x v="12"/>
    <s v="Airmail Envelopes"/>
    <n v="251.79000000000002"/>
    <n v="3"/>
    <n v="0"/>
    <n v="118.34129999999999"/>
    <x v="0"/>
    <x v="1"/>
  </r>
  <r>
    <n v="1403"/>
    <s v="US-2018-161396"/>
    <x v="475"/>
    <x v="520"/>
    <s v="Standard Class"/>
    <s v="GM-14455"/>
    <s v="Gary Mitchum"/>
    <x v="2"/>
    <x v="0"/>
    <s v="Columbus"/>
    <x v="24"/>
    <n v="43229"/>
    <x v="3"/>
    <s v="FUR-TA-10002622"/>
    <x v="0"/>
    <x v="3"/>
    <s v="Bush Andora Conference Table, Maple/Graphite Gray Finish"/>
    <n v="205.17599999999999"/>
    <n v="2"/>
    <n v="0.4"/>
    <n v="-58.133199999999988"/>
    <x v="3"/>
    <x v="0"/>
  </r>
  <r>
    <n v="1404"/>
    <s v="US-2018-161396"/>
    <x v="475"/>
    <x v="520"/>
    <s v="Standard Class"/>
    <s v="GM-14455"/>
    <s v="Gary Mitchum"/>
    <x v="2"/>
    <x v="0"/>
    <s v="Columbus"/>
    <x v="24"/>
    <n v="43229"/>
    <x v="3"/>
    <s v="OFF-PA-10000418"/>
    <x v="1"/>
    <x v="10"/>
    <s v="Xerox 189"/>
    <n v="419.4"/>
    <n v="5"/>
    <n v="0.2"/>
    <n v="146.79"/>
    <x v="3"/>
    <x v="0"/>
  </r>
  <r>
    <n v="1405"/>
    <s v="US-2016-118486"/>
    <x v="322"/>
    <x v="521"/>
    <s v="First Class"/>
    <s v="SD-20485"/>
    <s v="Shirley Daniels"/>
    <x v="2"/>
    <x v="0"/>
    <s v="Philadelphia"/>
    <x v="9"/>
    <n v="19143"/>
    <x v="3"/>
    <s v="OFF-SU-10004498"/>
    <x v="1"/>
    <x v="14"/>
    <s v="Martin-Yale Premier Letter Opener"/>
    <n v="10.304000000000002"/>
    <n v="1"/>
    <n v="0.2"/>
    <n v="-2.1896000000000004"/>
    <x v="3"/>
    <x v="0"/>
  </r>
  <r>
    <n v="1406"/>
    <s v="US-2016-118486"/>
    <x v="322"/>
    <x v="521"/>
    <s v="First Class"/>
    <s v="SD-20485"/>
    <s v="Shirley Daniels"/>
    <x v="2"/>
    <x v="0"/>
    <s v="Philadelphia"/>
    <x v="9"/>
    <n v="19143"/>
    <x v="3"/>
    <s v="FUR-TA-10001039"/>
    <x v="0"/>
    <x v="3"/>
    <s v="KI Adjustable-Height Table"/>
    <n v="154.76400000000001"/>
    <n v="3"/>
    <n v="0.4"/>
    <n v="-36.11160000000001"/>
    <x v="3"/>
    <x v="0"/>
  </r>
  <r>
    <n v="1407"/>
    <s v="US-2016-118486"/>
    <x v="322"/>
    <x v="521"/>
    <s v="First Class"/>
    <s v="SD-20485"/>
    <s v="Shirley Daniels"/>
    <x v="2"/>
    <x v="0"/>
    <s v="Philadelphia"/>
    <x v="9"/>
    <n v="19143"/>
    <x v="3"/>
    <s v="TEC-AC-10004659"/>
    <x v="2"/>
    <x v="11"/>
    <s v="Imation Secure+ Hardware Encrypted USB 2.0 Flash Drive; 16GB"/>
    <n v="116.78399999999999"/>
    <n v="2"/>
    <n v="0.2"/>
    <n v="21.896999999999991"/>
    <x v="3"/>
    <x v="0"/>
  </r>
  <r>
    <n v="1408"/>
    <s v="CA-2018-130407"/>
    <x v="476"/>
    <x v="479"/>
    <s v="Standard Class"/>
    <s v="KD-16270"/>
    <s v="Karen Daniels"/>
    <x v="0"/>
    <x v="0"/>
    <s v="New York City"/>
    <x v="15"/>
    <n v="10024"/>
    <x v="3"/>
    <s v="OFF-AR-10002240"/>
    <x v="1"/>
    <x v="6"/>
    <s v="Panasonic KP-150 Electric Pencil Sharpener"/>
    <n v="75.48"/>
    <n v="2"/>
    <n v="0"/>
    <n v="19.6248"/>
    <x v="3"/>
    <x v="0"/>
  </r>
  <r>
    <n v="1409"/>
    <s v="CA-2018-130407"/>
    <x v="476"/>
    <x v="479"/>
    <s v="Standard Class"/>
    <s v="KD-16270"/>
    <s v="Karen Daniels"/>
    <x v="0"/>
    <x v="0"/>
    <s v="New York City"/>
    <x v="15"/>
    <n v="10024"/>
    <x v="3"/>
    <s v="FUR-FU-10001967"/>
    <x v="0"/>
    <x v="5"/>
    <s v="Telescoping Adjustable Floor Lamp"/>
    <n v="39.979999999999997"/>
    <n v="2"/>
    <n v="0"/>
    <n v="9.9949999999999974"/>
    <x v="3"/>
    <x v="0"/>
  </r>
  <r>
    <n v="1410"/>
    <s v="US-2018-122245"/>
    <x v="477"/>
    <x v="424"/>
    <s v="Standard Class"/>
    <s v="AB-10105"/>
    <s v="Adrian Barton"/>
    <x v="0"/>
    <x v="0"/>
    <s v="Phoenix"/>
    <x v="16"/>
    <n v="85023"/>
    <x v="1"/>
    <s v="FUR-TA-10002356"/>
    <x v="0"/>
    <x v="3"/>
    <s v="Bevis Boat-Shaped Conference Table"/>
    <n v="393.16500000000002"/>
    <n v="3"/>
    <n v="0.5"/>
    <n v="-204.44580000000005"/>
    <x v="1"/>
    <x v="0"/>
  </r>
  <r>
    <n v="1411"/>
    <s v="CA-2019-105144"/>
    <x v="259"/>
    <x v="45"/>
    <s v="Standard Class"/>
    <s v="SZ-20035"/>
    <s v="Sam Zeldin"/>
    <x v="2"/>
    <x v="0"/>
    <s v="Grand Prairie"/>
    <x v="5"/>
    <n v="75051"/>
    <x v="2"/>
    <s v="OFF-LA-10003923"/>
    <x v="1"/>
    <x v="2"/>
    <s v="Alphabetical Labels for Top Tab Filing"/>
    <n v="23.680000000000003"/>
    <n v="2"/>
    <n v="0.2"/>
    <n v="8.879999999999999"/>
    <x v="2"/>
    <x v="0"/>
  </r>
  <r>
    <n v="1412"/>
    <s v="CA-2018-136329"/>
    <x v="478"/>
    <x v="522"/>
    <s v="Standard Class"/>
    <s v="JD-15895"/>
    <s v="Jonathan Doherty"/>
    <x v="1"/>
    <x v="0"/>
    <s v="New York City"/>
    <x v="15"/>
    <n v="10035"/>
    <x v="3"/>
    <s v="FUR-CH-10002335"/>
    <x v="0"/>
    <x v="1"/>
    <s v="Hon GuestStacker Chair"/>
    <n v="408.00599999999997"/>
    <n v="2"/>
    <n v="0.1"/>
    <n v="72.534400000000005"/>
    <x v="3"/>
    <x v="0"/>
  </r>
  <r>
    <n v="1413"/>
    <s v="CA-2018-136329"/>
    <x v="478"/>
    <x v="522"/>
    <s v="Standard Class"/>
    <s v="JD-15895"/>
    <s v="Jonathan Doherty"/>
    <x v="1"/>
    <x v="0"/>
    <s v="New York City"/>
    <x v="15"/>
    <n v="10035"/>
    <x v="3"/>
    <s v="FUR-FU-10000723"/>
    <x v="0"/>
    <x v="5"/>
    <s v="Deflect-o EconoMat Studded, No Bevel Mat for Low Pile Carpeting"/>
    <n v="165.28"/>
    <n v="4"/>
    <n v="0"/>
    <n v="14.875200000000007"/>
    <x v="3"/>
    <x v="0"/>
  </r>
  <r>
    <n v="1414"/>
    <s v="CA-2016-146640"/>
    <x v="479"/>
    <x v="492"/>
    <s v="Standard Class"/>
    <s v="HA-14905"/>
    <s v="Helen Abelman"/>
    <x v="0"/>
    <x v="0"/>
    <s v="New York City"/>
    <x v="15"/>
    <n v="10024"/>
    <x v="3"/>
    <s v="OFF-BI-10002867"/>
    <x v="1"/>
    <x v="8"/>
    <s v="GBC Recycled Regency Composition Covers"/>
    <n v="334.76800000000003"/>
    <n v="7"/>
    <n v="0.2"/>
    <n v="108.79959999999997"/>
    <x v="3"/>
    <x v="0"/>
  </r>
  <r>
    <n v="1415"/>
    <s v="CA-2019-115994"/>
    <x v="480"/>
    <x v="523"/>
    <s v="Second Class"/>
    <s v="BT-11305"/>
    <s v="Beth Thompson"/>
    <x v="2"/>
    <x v="0"/>
    <s v="Costa Mesa"/>
    <x v="1"/>
    <n v="92627"/>
    <x v="1"/>
    <s v="TEC-AC-10000580"/>
    <x v="2"/>
    <x v="11"/>
    <s v="Logitech G13 Programmable Gameboard with LCD Display"/>
    <n v="239.96999999999997"/>
    <n v="3"/>
    <n v="0"/>
    <n v="26.39670000000001"/>
    <x v="1"/>
    <x v="1"/>
  </r>
  <r>
    <n v="1416"/>
    <s v="CA-2019-115994"/>
    <x v="480"/>
    <x v="523"/>
    <s v="Second Class"/>
    <s v="BT-11305"/>
    <s v="Beth Thompson"/>
    <x v="2"/>
    <x v="0"/>
    <s v="Costa Mesa"/>
    <x v="1"/>
    <n v="92627"/>
    <x v="1"/>
    <s v="FUR-FU-10003976"/>
    <x v="0"/>
    <x v="5"/>
    <s v="DAX Executive Solid Wood Document Frame, Desktop or Hang, Mahogany, 5 x 7"/>
    <n v="37.74"/>
    <n v="3"/>
    <n v="0"/>
    <n v="12.831599999999996"/>
    <x v="1"/>
    <x v="1"/>
  </r>
  <r>
    <n v="1417"/>
    <s v="CA-2017-126697"/>
    <x v="481"/>
    <x v="488"/>
    <s v="First Class"/>
    <s v="SV-20815"/>
    <s v="Stuart Van"/>
    <x v="1"/>
    <x v="0"/>
    <s v="Houston"/>
    <x v="5"/>
    <n v="77041"/>
    <x v="2"/>
    <s v="TEC-PH-10002922"/>
    <x v="2"/>
    <x v="7"/>
    <s v="ShoreTel ShorePhone IP 230 VoIP phone"/>
    <n v="946.34400000000005"/>
    <n v="7"/>
    <n v="0.2"/>
    <n v="118.29299999999989"/>
    <x v="2"/>
    <x v="0"/>
  </r>
  <r>
    <n v="1418"/>
    <s v="CA-2017-126697"/>
    <x v="481"/>
    <x v="488"/>
    <s v="First Class"/>
    <s v="SV-20815"/>
    <s v="Stuart Van"/>
    <x v="1"/>
    <x v="0"/>
    <s v="Houston"/>
    <x v="5"/>
    <n v="77041"/>
    <x v="2"/>
    <s v="TEC-AC-10004353"/>
    <x v="2"/>
    <x v="11"/>
    <s v="Hypercom P1300 Pinpad"/>
    <n v="151.20000000000002"/>
    <n v="3"/>
    <n v="0.2"/>
    <n v="32.130000000000003"/>
    <x v="2"/>
    <x v="0"/>
  </r>
  <r>
    <n v="1419"/>
    <s v="CA-2017-126697"/>
    <x v="481"/>
    <x v="488"/>
    <s v="First Class"/>
    <s v="SV-20815"/>
    <s v="Stuart Van"/>
    <x v="1"/>
    <x v="0"/>
    <s v="Houston"/>
    <x v="5"/>
    <n v="77041"/>
    <x v="2"/>
    <s v="FUR-FU-10001706"/>
    <x v="0"/>
    <x v="5"/>
    <s v="Longer-Life Soft White Bulbs"/>
    <n v="4.9280000000000008"/>
    <n v="4"/>
    <n v="0.6"/>
    <n v="-1.4783999999999997"/>
    <x v="2"/>
    <x v="0"/>
  </r>
  <r>
    <n v="1420"/>
    <s v="CA-2017-124800"/>
    <x v="120"/>
    <x v="12"/>
    <s v="Standard Class"/>
    <s v="RW-19540"/>
    <s v="Rick Wilson"/>
    <x v="1"/>
    <x v="0"/>
    <s v="Mesa"/>
    <x v="16"/>
    <n v="85204"/>
    <x v="1"/>
    <s v="OFF-PA-10000501"/>
    <x v="1"/>
    <x v="10"/>
    <s v="Petty Cash Envelope"/>
    <n v="86.272000000000006"/>
    <n v="4"/>
    <n v="0.2"/>
    <n v="31.273599999999998"/>
    <x v="1"/>
    <x v="0"/>
  </r>
  <r>
    <n v="1421"/>
    <s v="CA-2017-124800"/>
    <x v="120"/>
    <x v="12"/>
    <s v="Standard Class"/>
    <s v="RW-19540"/>
    <s v="Rick Wilson"/>
    <x v="1"/>
    <x v="0"/>
    <s v="Mesa"/>
    <x v="16"/>
    <n v="85204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1422"/>
    <s v="CA-2017-124800"/>
    <x v="120"/>
    <x v="12"/>
    <s v="Standard Class"/>
    <s v="RW-19540"/>
    <s v="Rick Wilson"/>
    <x v="1"/>
    <x v="0"/>
    <s v="Mesa"/>
    <x v="16"/>
    <n v="85204"/>
    <x v="1"/>
    <s v="OFF-AP-10004980"/>
    <x v="1"/>
    <x v="9"/>
    <s v="3M Replacement Filter for Office Air Cleaner for 20' x 33' Room"/>
    <n v="60.672000000000004"/>
    <n v="2"/>
    <n v="0.2"/>
    <n v="14.409600000000003"/>
    <x v="1"/>
    <x v="0"/>
  </r>
  <r>
    <n v="1423"/>
    <s v="CA-2017-124800"/>
    <x v="120"/>
    <x v="12"/>
    <s v="Standard Class"/>
    <s v="RW-19540"/>
    <s v="Rick Wilson"/>
    <x v="1"/>
    <x v="0"/>
    <s v="Mesa"/>
    <x v="16"/>
    <n v="85204"/>
    <x v="1"/>
    <s v="OFF-BI-10003984"/>
    <x v="1"/>
    <x v="8"/>
    <s v="Lock-Up Easel 'Spel-Binder'"/>
    <n v="77.031000000000006"/>
    <n v="9"/>
    <n v="0.7"/>
    <n v="-59.057100000000005"/>
    <x v="1"/>
    <x v="0"/>
  </r>
  <r>
    <n v="1424"/>
    <s v="CA-2017-124800"/>
    <x v="120"/>
    <x v="12"/>
    <s v="Standard Class"/>
    <s v="RW-19540"/>
    <s v="Rick Wilson"/>
    <x v="1"/>
    <x v="0"/>
    <s v="Mesa"/>
    <x v="16"/>
    <n v="85204"/>
    <x v="1"/>
    <s v="OFF-ST-10000798"/>
    <x v="1"/>
    <x v="4"/>
    <s v="2300 Heavy-Duty Transfer File Systems by Perma"/>
    <n v="119.90400000000001"/>
    <n v="6"/>
    <n v="0.2"/>
    <n v="-1.4988000000000135"/>
    <x v="1"/>
    <x v="0"/>
  </r>
  <r>
    <n v="1425"/>
    <s v="CA-2017-124800"/>
    <x v="120"/>
    <x v="12"/>
    <s v="Standard Class"/>
    <s v="RW-19540"/>
    <s v="Rick Wilson"/>
    <x v="1"/>
    <x v="0"/>
    <s v="Mesa"/>
    <x v="16"/>
    <n v="85204"/>
    <x v="1"/>
    <s v="TEC-PH-10001750"/>
    <x v="2"/>
    <x v="7"/>
    <s v="Samsung Rugby III"/>
    <n v="263.96000000000004"/>
    <n v="5"/>
    <n v="0.2"/>
    <n v="23.096500000000006"/>
    <x v="1"/>
    <x v="0"/>
  </r>
  <r>
    <n v="1426"/>
    <s v="CA-2017-124800"/>
    <x v="120"/>
    <x v="12"/>
    <s v="Standard Class"/>
    <s v="RW-19540"/>
    <s v="Rick Wilson"/>
    <x v="1"/>
    <x v="0"/>
    <s v="Mesa"/>
    <x v="16"/>
    <n v="85204"/>
    <x v="1"/>
    <s v="OFF-ST-10002743"/>
    <x v="1"/>
    <x v="4"/>
    <s v="SAFCO Boltless Steel Shelving"/>
    <n v="363.64800000000002"/>
    <n v="4"/>
    <n v="0.2"/>
    <n v="-86.366400000000027"/>
    <x v="1"/>
    <x v="0"/>
  </r>
  <r>
    <n v="1427"/>
    <s v="US-2017-164448"/>
    <x v="89"/>
    <x v="164"/>
    <s v="Second Class"/>
    <s v="DK-12835"/>
    <s v="Damala Kotsonis"/>
    <x v="1"/>
    <x v="0"/>
    <s v="Salinas"/>
    <x v="1"/>
    <n v="93905"/>
    <x v="1"/>
    <s v="OFF-BI-10002949"/>
    <x v="1"/>
    <x v="8"/>
    <s v="Prestige Round Ring Binders"/>
    <n v="9.7280000000000015"/>
    <n v="2"/>
    <n v="0.2"/>
    <n v="3.283199999999999"/>
    <x v="1"/>
    <x v="0"/>
  </r>
  <r>
    <n v="1428"/>
    <s v="US-2017-164448"/>
    <x v="89"/>
    <x v="164"/>
    <s v="Second Class"/>
    <s v="DK-12835"/>
    <s v="Damala Kotsonis"/>
    <x v="1"/>
    <x v="0"/>
    <s v="Salinas"/>
    <x v="1"/>
    <n v="93905"/>
    <x v="1"/>
    <s v="OFF-EN-10002600"/>
    <x v="1"/>
    <x v="12"/>
    <s v="Redi-Strip #10 Envelopes, 4 1/8 x 9 1/2"/>
    <n v="14.75"/>
    <n v="5"/>
    <n v="0"/>
    <n v="7.08"/>
    <x v="1"/>
    <x v="0"/>
  </r>
  <r>
    <n v="1429"/>
    <s v="US-2017-164448"/>
    <x v="89"/>
    <x v="164"/>
    <s v="Second Class"/>
    <s v="DK-12835"/>
    <s v="Damala Kotsonis"/>
    <x v="1"/>
    <x v="0"/>
    <s v="Salinas"/>
    <x v="1"/>
    <n v="939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1430"/>
    <s v="US-2017-164448"/>
    <x v="89"/>
    <x v="164"/>
    <s v="Second Class"/>
    <s v="DK-12835"/>
    <s v="Damala Kotsonis"/>
    <x v="1"/>
    <x v="0"/>
    <s v="Salinas"/>
    <x v="1"/>
    <n v="93905"/>
    <x v="1"/>
    <s v="OFF-LA-10003510"/>
    <x v="1"/>
    <x v="2"/>
    <s v="Avery 4027 File Folder Labels for Dot Matrix Printers, 5000 Labels per Box, White"/>
    <n v="427.42"/>
    <n v="14"/>
    <n v="0"/>
    <n v="196.61320000000001"/>
    <x v="1"/>
    <x v="0"/>
  </r>
  <r>
    <n v="1431"/>
    <s v="CA-2019-122700"/>
    <x v="200"/>
    <x v="524"/>
    <s v="Standard Class"/>
    <s v="LT-17110"/>
    <s v="Liz Thompson"/>
    <x v="0"/>
    <x v="0"/>
    <s v="Columbus"/>
    <x v="24"/>
    <n v="43229"/>
    <x v="3"/>
    <s v="TEC-PH-10003092"/>
    <x v="2"/>
    <x v="7"/>
    <s v="Motorola L804"/>
    <n v="220.75200000000001"/>
    <n v="8"/>
    <n v="0.4"/>
    <n v="-40.47120000000001"/>
    <x v="3"/>
    <x v="0"/>
  </r>
  <r>
    <n v="1432"/>
    <s v="CA-2016-120768"/>
    <x v="174"/>
    <x v="444"/>
    <s v="Second Class"/>
    <s v="IM-15070"/>
    <s v="Irene Maddox"/>
    <x v="0"/>
    <x v="0"/>
    <s v="Florence"/>
    <x v="19"/>
    <n v="35630"/>
    <x v="0"/>
    <s v="OFF-BI-10001191"/>
    <x v="1"/>
    <x v="8"/>
    <s v="Canvas Sectional Post Binders"/>
    <n v="152.76"/>
    <n v="6"/>
    <n v="0"/>
    <n v="74.852400000000003"/>
    <x v="0"/>
    <x v="0"/>
  </r>
  <r>
    <n v="1433"/>
    <s v="CA-2016-120768"/>
    <x v="174"/>
    <x v="444"/>
    <s v="Second Class"/>
    <s v="IM-15070"/>
    <s v="Irene Maddox"/>
    <x v="0"/>
    <x v="0"/>
    <s v="Florence"/>
    <x v="19"/>
    <n v="35630"/>
    <x v="0"/>
    <s v="OFF-SU-10004115"/>
    <x v="1"/>
    <x v="14"/>
    <s v="Acme Stainless Steel Office Snips"/>
    <n v="7.27"/>
    <n v="1"/>
    <n v="0"/>
    <n v="1.9629000000000003"/>
    <x v="0"/>
    <x v="0"/>
  </r>
  <r>
    <n v="1434"/>
    <s v="CA-2016-120768"/>
    <x v="174"/>
    <x v="444"/>
    <s v="Second Class"/>
    <s v="IM-15070"/>
    <s v="Irene Maddox"/>
    <x v="0"/>
    <x v="0"/>
    <s v="Florence"/>
    <x v="19"/>
    <n v="35630"/>
    <x v="0"/>
    <s v="FUR-CH-10000513"/>
    <x v="0"/>
    <x v="1"/>
    <s v="High-Back Leather Manager's Chair"/>
    <n v="1819.8600000000001"/>
    <n v="14"/>
    <n v="0"/>
    <n v="163.78740000000002"/>
    <x v="0"/>
    <x v="0"/>
  </r>
  <r>
    <n v="1435"/>
    <s v="US-2018-153129"/>
    <x v="482"/>
    <x v="525"/>
    <s v="Standard Class"/>
    <s v="FP-14320"/>
    <s v="Frank Preis"/>
    <x v="0"/>
    <x v="0"/>
    <s v="Seattle"/>
    <x v="4"/>
    <n v="98105"/>
    <x v="1"/>
    <s v="OFF-PA-10003673"/>
    <x v="1"/>
    <x v="10"/>
    <s v="Strathmore Photo Mount Cards"/>
    <n v="33.9"/>
    <n v="5"/>
    <n v="0"/>
    <n v="15.593999999999999"/>
    <x v="1"/>
    <x v="0"/>
  </r>
  <r>
    <n v="1436"/>
    <s v="CA-2019-106852"/>
    <x v="308"/>
    <x v="327"/>
    <s v="Standard Class"/>
    <s v="ST-20530"/>
    <s v="Shui Tom"/>
    <x v="0"/>
    <x v="0"/>
    <s v="Parma"/>
    <x v="24"/>
    <n v="44134"/>
    <x v="3"/>
    <s v="OFF-PA-10001639"/>
    <x v="1"/>
    <x v="10"/>
    <s v="Xerox 203"/>
    <n v="31.104000000000006"/>
    <n v="6"/>
    <n v="0.2"/>
    <n v="10.8864"/>
    <x v="3"/>
    <x v="0"/>
  </r>
  <r>
    <n v="1437"/>
    <s v="CA-2019-106852"/>
    <x v="308"/>
    <x v="327"/>
    <s v="Standard Class"/>
    <s v="ST-20530"/>
    <s v="Shui Tom"/>
    <x v="0"/>
    <x v="0"/>
    <s v="Parma"/>
    <x v="24"/>
    <n v="44134"/>
    <x v="3"/>
    <s v="OFF-AR-10003829"/>
    <x v="1"/>
    <x v="6"/>
    <s v="Newell 35"/>
    <n v="5.2480000000000002"/>
    <n v="2"/>
    <n v="0.2"/>
    <n v="0.59039999999999915"/>
    <x v="3"/>
    <x v="0"/>
  </r>
  <r>
    <n v="1438"/>
    <s v="CA-2017-139731"/>
    <x v="52"/>
    <x v="526"/>
    <s v="Same Day"/>
    <s v="JE-15745"/>
    <s v="Joel Eaton"/>
    <x v="0"/>
    <x v="0"/>
    <s v="Amarillo"/>
    <x v="5"/>
    <n v="79109"/>
    <x v="2"/>
    <s v="TEC-AC-10004975"/>
    <x v="2"/>
    <x v="11"/>
    <s v="Plantronics Audio 995 Wireless Stereo Headset"/>
    <n v="263.88"/>
    <n v="3"/>
    <n v="0.2"/>
    <n v="42.880500000000012"/>
    <x v="2"/>
    <x v="1"/>
  </r>
  <r>
    <n v="1439"/>
    <s v="CA-2017-139731"/>
    <x v="52"/>
    <x v="526"/>
    <s v="Same Day"/>
    <s v="JE-15745"/>
    <s v="Joel Eaton"/>
    <x v="0"/>
    <x v="0"/>
    <s v="Amarillo"/>
    <x v="5"/>
    <n v="79109"/>
    <x v="2"/>
    <s v="FUR-CH-10002024"/>
    <x v="0"/>
    <x v="1"/>
    <s v="HON 5400 Series Task Chairs for Big and Tall"/>
    <n v="2453.4299999999998"/>
    <n v="5"/>
    <n v="0.3"/>
    <n v="-350.4899999999999"/>
    <x v="2"/>
    <x v="1"/>
  </r>
  <r>
    <n v="1440"/>
    <s v="CA-2019-122735"/>
    <x v="483"/>
    <x v="339"/>
    <s v="Second Class"/>
    <s v="BD-11320"/>
    <s v="Bill Donatelli"/>
    <x v="0"/>
    <x v="0"/>
    <s v="Providence"/>
    <x v="34"/>
    <n v="2908"/>
    <x v="3"/>
    <s v="OFF-BI-10004364"/>
    <x v="1"/>
    <x v="8"/>
    <s v="Storex Dura Pro Binders"/>
    <n v="29.700000000000003"/>
    <n v="5"/>
    <n v="0"/>
    <n v="13.365"/>
    <x v="3"/>
    <x v="0"/>
  </r>
  <r>
    <n v="1441"/>
    <s v="CA-2019-122735"/>
    <x v="483"/>
    <x v="339"/>
    <s v="Second Class"/>
    <s v="BD-11320"/>
    <s v="Bill Donatelli"/>
    <x v="0"/>
    <x v="0"/>
    <s v="Providence"/>
    <x v="34"/>
    <n v="2908"/>
    <x v="3"/>
    <s v="OFF-PA-10001712"/>
    <x v="1"/>
    <x v="10"/>
    <s v="Xerox 1948"/>
    <n v="39.96"/>
    <n v="4"/>
    <n v="0"/>
    <n v="17.981999999999999"/>
    <x v="3"/>
    <x v="0"/>
  </r>
  <r>
    <n v="1442"/>
    <s v="CA-2019-128160"/>
    <x v="484"/>
    <x v="468"/>
    <s v="Second Class"/>
    <s v="MM-17920"/>
    <s v="Michael Moore"/>
    <x v="0"/>
    <x v="0"/>
    <s v="San Francisco"/>
    <x v="1"/>
    <n v="94110"/>
    <x v="1"/>
    <s v="OFF-BI-10001510"/>
    <x v="1"/>
    <x v="8"/>
    <s v="Deluxe Heavy-Duty Vinyl Round Ring Binder"/>
    <n v="36.672000000000004"/>
    <n v="2"/>
    <n v="0.2"/>
    <n v="11.459999999999999"/>
    <x v="1"/>
    <x v="0"/>
  </r>
  <r>
    <n v="1443"/>
    <s v="CA-2019-117695"/>
    <x v="485"/>
    <x v="527"/>
    <s v="First Class"/>
    <s v="PW-19030"/>
    <s v="Pauline Webber"/>
    <x v="1"/>
    <x v="0"/>
    <s v="Richmond"/>
    <x v="0"/>
    <n v="40475"/>
    <x v="0"/>
    <s v="OFF-PA-10002713"/>
    <x v="1"/>
    <x v="10"/>
    <s v="Adams Phone Message Book, 200 Message Capacity, 8 1/16” x 11”"/>
    <n v="13.76"/>
    <n v="2"/>
    <n v="0"/>
    <n v="6.3295999999999992"/>
    <x v="0"/>
    <x v="0"/>
  </r>
  <r>
    <n v="1444"/>
    <s v="CA-2017-166135"/>
    <x v="486"/>
    <x v="310"/>
    <s v="Standard Class"/>
    <s v="SC-20440"/>
    <s v="Shaun Chance"/>
    <x v="1"/>
    <x v="0"/>
    <s v="Aurora"/>
    <x v="22"/>
    <n v="80013"/>
    <x v="1"/>
    <s v="OFF-ST-10002974"/>
    <x v="1"/>
    <x v="4"/>
    <s v="Trav-L-File Heavy-Duty Shuttle II, Black"/>
    <n v="139.42400000000001"/>
    <n v="4"/>
    <n v="0.2"/>
    <n v="17.42799999999999"/>
    <x v="1"/>
    <x v="0"/>
  </r>
  <r>
    <n v="1445"/>
    <s v="CA-2018-133725"/>
    <x v="454"/>
    <x v="528"/>
    <s v="Standard Class"/>
    <s v="KL-16645"/>
    <s v="Ken Lonsdale"/>
    <x v="0"/>
    <x v="0"/>
    <s v="Chicago"/>
    <x v="10"/>
    <n v="60623"/>
    <x v="2"/>
    <s v="TEC-PH-10004165"/>
    <x v="2"/>
    <x v="7"/>
    <s v="Mitel MiVoice 5330e IP Phone"/>
    <n v="1979.9280000000001"/>
    <n v="9"/>
    <n v="0.2"/>
    <n v="148.49459999999993"/>
    <x v="2"/>
    <x v="0"/>
  </r>
  <r>
    <n v="1446"/>
    <s v="CA-2019-102337"/>
    <x v="487"/>
    <x v="529"/>
    <s v="First Class"/>
    <s v="SD-20485"/>
    <s v="Shirley Daniels"/>
    <x v="2"/>
    <x v="0"/>
    <s v="Chicago"/>
    <x v="10"/>
    <n v="60653"/>
    <x v="2"/>
    <s v="OFF-ST-10004804"/>
    <x v="1"/>
    <x v="4"/>
    <s v="Belkin 19&quot; Vented Equipment Shelf, Black"/>
    <n v="164.73599999999999"/>
    <n v="4"/>
    <n v="0.2"/>
    <n v="-39.124799999999993"/>
    <x v="2"/>
    <x v="0"/>
  </r>
  <r>
    <n v="1447"/>
    <s v="CA-2019-102337"/>
    <x v="487"/>
    <x v="529"/>
    <s v="First Class"/>
    <s v="SD-20485"/>
    <s v="Shirley Daniels"/>
    <x v="2"/>
    <x v="0"/>
    <s v="Chicago"/>
    <x v="10"/>
    <n v="60653"/>
    <x v="2"/>
    <s v="FUR-CH-10004289"/>
    <x v="0"/>
    <x v="1"/>
    <s v="Global Super Steno Chair"/>
    <n v="470.30199999999996"/>
    <n v="7"/>
    <n v="0.3"/>
    <n v="-87.341800000000035"/>
    <x v="2"/>
    <x v="0"/>
  </r>
  <r>
    <n v="1448"/>
    <s v="CA-2019-102337"/>
    <x v="487"/>
    <x v="529"/>
    <s v="First Class"/>
    <s v="SD-20485"/>
    <s v="Shirley Daniels"/>
    <x v="2"/>
    <x v="0"/>
    <s v="Chicago"/>
    <x v="10"/>
    <n v="60653"/>
    <x v="2"/>
    <s v="TEC-PH-10002564"/>
    <x v="2"/>
    <x v="7"/>
    <s v="OtterBox Defender Series Case - Samsung Galaxy S4"/>
    <n v="47.984000000000002"/>
    <n v="2"/>
    <n v="0.2"/>
    <n v="5.9979999999999922"/>
    <x v="2"/>
    <x v="0"/>
  </r>
  <r>
    <n v="1449"/>
    <s v="US-2016-112564"/>
    <x v="488"/>
    <x v="530"/>
    <s v="First Class"/>
    <s v="TS-21160"/>
    <s v="Theresa Swint"/>
    <x v="1"/>
    <x v="0"/>
    <s v="Philadelphia"/>
    <x v="9"/>
    <n v="19134"/>
    <x v="3"/>
    <s v="OFF-BI-10004876"/>
    <x v="1"/>
    <x v="8"/>
    <s v="Wilson Jones Suede Grain Vinyl Binders"/>
    <n v="2.5020000000000002"/>
    <n v="3"/>
    <n v="0.7"/>
    <n v="-1.7513999999999994"/>
    <x v="3"/>
    <x v="0"/>
  </r>
  <r>
    <n v="1450"/>
    <s v="CA-2017-145821"/>
    <x v="489"/>
    <x v="531"/>
    <s v="Standard Class"/>
    <s v="JB-15400"/>
    <s v="Jennifer Braxton"/>
    <x v="1"/>
    <x v="0"/>
    <s v="Los Angeles"/>
    <x v="1"/>
    <n v="90008"/>
    <x v="1"/>
    <s v="TEC-PH-10004348"/>
    <x v="2"/>
    <x v="7"/>
    <s v="OtterBox Defender Series Case - iPhone 5c"/>
    <n v="88.751999999999995"/>
    <n v="3"/>
    <n v="0.2"/>
    <n v="11.093999999999998"/>
    <x v="1"/>
    <x v="0"/>
  </r>
  <r>
    <n v="1451"/>
    <s v="US-2017-160150"/>
    <x v="490"/>
    <x v="532"/>
    <s v="First Class"/>
    <s v="TS-21085"/>
    <s v="Thais Sissman"/>
    <x v="0"/>
    <x v="0"/>
    <s v="Phoenix"/>
    <x v="16"/>
    <n v="85023"/>
    <x v="1"/>
    <s v="OFF-BI-10004352"/>
    <x v="1"/>
    <x v="8"/>
    <s v="Wilson Jones DublLock D-Ring Binders"/>
    <n v="2.0250000000000004"/>
    <n v="1"/>
    <n v="0.7"/>
    <n v="-1.3499999999999996"/>
    <x v="1"/>
    <x v="0"/>
  </r>
  <r>
    <n v="1452"/>
    <s v="CA-2018-133711"/>
    <x v="491"/>
    <x v="533"/>
    <s v="First Class"/>
    <s v="MC-17425"/>
    <s v="Mark Cousins"/>
    <x v="1"/>
    <x v="0"/>
    <s v="Mobile"/>
    <x v="19"/>
    <n v="36608"/>
    <x v="0"/>
    <s v="OFF-PA-10001685"/>
    <x v="1"/>
    <x v="10"/>
    <s v="Easy-staple paper"/>
    <n v="70.98"/>
    <n v="7"/>
    <n v="0"/>
    <n v="34.780200000000001"/>
    <x v="0"/>
    <x v="0"/>
  </r>
  <r>
    <n v="1453"/>
    <s v="CA-2018-133711"/>
    <x v="491"/>
    <x v="533"/>
    <s v="First Class"/>
    <s v="MC-17425"/>
    <s v="Mark Cousins"/>
    <x v="1"/>
    <x v="0"/>
    <s v="Mobile"/>
    <x v="19"/>
    <n v="36608"/>
    <x v="0"/>
    <s v="OFF-BI-10000666"/>
    <x v="1"/>
    <x v="8"/>
    <s v="Surelock Post Binders"/>
    <n v="91.679999999999993"/>
    <n v="3"/>
    <n v="0"/>
    <n v="45.839999999999996"/>
    <x v="0"/>
    <x v="0"/>
  </r>
  <r>
    <n v="1454"/>
    <s v="CA-2018-133711"/>
    <x v="491"/>
    <x v="533"/>
    <s v="First Class"/>
    <s v="MC-17425"/>
    <s v="Mark Cousins"/>
    <x v="1"/>
    <x v="0"/>
    <s v="Mobile"/>
    <x v="19"/>
    <n v="36608"/>
    <x v="0"/>
    <s v="OFF-BI-10004352"/>
    <x v="1"/>
    <x v="8"/>
    <s v="Wilson Jones DublLock D-Ring Binders"/>
    <n v="33.75"/>
    <n v="5"/>
    <n v="0"/>
    <n v="16.875"/>
    <x v="0"/>
    <x v="0"/>
  </r>
  <r>
    <n v="1455"/>
    <s v="CA-2018-133711"/>
    <x v="491"/>
    <x v="533"/>
    <s v="First Class"/>
    <s v="MC-17425"/>
    <s v="Mark Cousins"/>
    <x v="1"/>
    <x v="0"/>
    <s v="Mobile"/>
    <x v="19"/>
    <n v="36608"/>
    <x v="0"/>
    <s v="TEC-MA-10000010"/>
    <x v="2"/>
    <x v="15"/>
    <s v="Hewlett-Packard Deskjet 3050a All-in-One Color Inkjet Printer"/>
    <n v="3040"/>
    <n v="8"/>
    <n v="0"/>
    <n v="1459.2"/>
    <x v="0"/>
    <x v="0"/>
  </r>
  <r>
    <n v="1456"/>
    <s v="CA-2019-148474"/>
    <x v="492"/>
    <x v="141"/>
    <s v="Standard Class"/>
    <s v="ME-17320"/>
    <s v="Maria Etezadi"/>
    <x v="2"/>
    <x v="0"/>
    <s v="Columbus"/>
    <x v="32"/>
    <n v="31907"/>
    <x v="0"/>
    <s v="OFF-BI-10000977"/>
    <x v="1"/>
    <x v="8"/>
    <s v="Ibico Plastic Spiral Binding Combs"/>
    <n v="91.199999999999989"/>
    <n v="3"/>
    <n v="0"/>
    <n v="41.951999999999998"/>
    <x v="0"/>
    <x v="0"/>
  </r>
  <r>
    <n v="1457"/>
    <s v="CA-2019-148474"/>
    <x v="492"/>
    <x v="141"/>
    <s v="Standard Class"/>
    <s v="ME-17320"/>
    <s v="Maria Etezadi"/>
    <x v="2"/>
    <x v="0"/>
    <s v="Columbus"/>
    <x v="32"/>
    <n v="31907"/>
    <x v="0"/>
    <s v="FUR-TA-10002530"/>
    <x v="0"/>
    <x v="3"/>
    <s v="Iceberg OfficeWorks 42&quot; Round Tables"/>
    <n v="452.93999999999994"/>
    <n v="3"/>
    <n v="0"/>
    <n v="67.940999999999974"/>
    <x v="0"/>
    <x v="0"/>
  </r>
  <r>
    <n v="1458"/>
    <s v="CA-2017-111297"/>
    <x v="493"/>
    <x v="534"/>
    <s v="Standard Class"/>
    <s v="SC-20440"/>
    <s v="Shaun Chance"/>
    <x v="1"/>
    <x v="0"/>
    <s v="New Bedford"/>
    <x v="31"/>
    <n v="2740"/>
    <x v="3"/>
    <s v="OFF-BI-10002412"/>
    <x v="1"/>
    <x v="8"/>
    <s v="Wilson Jones “Snap” Scratch Pad Binder Tool for Ring Binders"/>
    <n v="52.199999999999996"/>
    <n v="9"/>
    <n v="0"/>
    <n v="23.49"/>
    <x v="3"/>
    <x v="0"/>
  </r>
  <r>
    <n v="1459"/>
    <s v="CA-2018-123722"/>
    <x v="477"/>
    <x v="152"/>
    <s v="Standard Class"/>
    <s v="NH-18610"/>
    <s v="Nicole Hansen"/>
    <x v="1"/>
    <x v="0"/>
    <s v="Irving"/>
    <x v="5"/>
    <n v="75061"/>
    <x v="2"/>
    <s v="OFF-LA-10001569"/>
    <x v="1"/>
    <x v="2"/>
    <s v="Avery 499"/>
    <n v="15.936000000000002"/>
    <n v="4"/>
    <n v="0.2"/>
    <n v="5.1791999999999998"/>
    <x v="2"/>
    <x v="0"/>
  </r>
  <r>
    <n v="1460"/>
    <s v="CA-2016-155271"/>
    <x v="417"/>
    <x v="352"/>
    <s v="Same Day"/>
    <s v="AA-10480"/>
    <s v="Andrew Allen"/>
    <x v="0"/>
    <x v="0"/>
    <s v="Middletown"/>
    <x v="29"/>
    <n v="6457"/>
    <x v="3"/>
    <s v="FUR-FU-10001473"/>
    <x v="0"/>
    <x v="5"/>
    <s v="DAX Wood Document Frame"/>
    <n v="27.46"/>
    <n v="2"/>
    <n v="0"/>
    <n v="9.8856000000000002"/>
    <x v="3"/>
    <x v="0"/>
  </r>
  <r>
    <n v="1461"/>
    <s v="CA-2017-119907"/>
    <x v="494"/>
    <x v="222"/>
    <s v="Standard Class"/>
    <s v="LC-17140"/>
    <s v="Logan Currie"/>
    <x v="0"/>
    <x v="0"/>
    <s v="Seattle"/>
    <x v="4"/>
    <n v="98103"/>
    <x v="1"/>
    <s v="OFF-BI-10001765"/>
    <x v="1"/>
    <x v="8"/>
    <s v="Wilson Jones Heavy-Duty Casebound Ring Binders with Metal Hinges"/>
    <n v="55.424000000000007"/>
    <n v="2"/>
    <n v="0.2"/>
    <n v="19.398399999999995"/>
    <x v="1"/>
    <x v="1"/>
  </r>
  <r>
    <n v="1462"/>
    <s v="US-2018-128902"/>
    <x v="21"/>
    <x v="535"/>
    <s v="Standard Class"/>
    <s v="MB-18085"/>
    <s v="Mick Brown"/>
    <x v="0"/>
    <x v="0"/>
    <s v="Vineland"/>
    <x v="30"/>
    <n v="8360"/>
    <x v="3"/>
    <s v="FUR-TA-10001095"/>
    <x v="0"/>
    <x v="3"/>
    <s v="Chromcraft Round Conference Tables"/>
    <n v="244.00599999999997"/>
    <n v="2"/>
    <n v="0.3"/>
    <n v="-31.372200000000007"/>
    <x v="3"/>
    <x v="0"/>
  </r>
  <r>
    <n v="1463"/>
    <s v="CA-2018-152289"/>
    <x v="370"/>
    <x v="267"/>
    <s v="First Class"/>
    <s v="LC-16930"/>
    <s v="Linda Cazamias"/>
    <x v="1"/>
    <x v="0"/>
    <s v="Pasadena"/>
    <x v="5"/>
    <n v="77506"/>
    <x v="2"/>
    <s v="TEC-AC-10004571"/>
    <x v="2"/>
    <x v="11"/>
    <s v="Logitech G700s Rechargeable Gaming Mouse"/>
    <n v="159.98400000000001"/>
    <n v="2"/>
    <n v="0.2"/>
    <n v="43.995600000000003"/>
    <x v="2"/>
    <x v="0"/>
  </r>
  <r>
    <n v="1464"/>
    <s v="CA-2018-152289"/>
    <x v="370"/>
    <x v="267"/>
    <s v="First Class"/>
    <s v="LC-16930"/>
    <s v="Linda Cazamias"/>
    <x v="1"/>
    <x v="0"/>
    <s v="Pasadena"/>
    <x v="5"/>
    <n v="77506"/>
    <x v="2"/>
    <s v="FUR-CH-10002126"/>
    <x v="0"/>
    <x v="1"/>
    <s v="Hon Deluxe Fabric Upholstered Stacking Chairs"/>
    <n v="1024.7159999999999"/>
    <n v="6"/>
    <n v="0.3"/>
    <n v="-29.277599999999893"/>
    <x v="2"/>
    <x v="0"/>
  </r>
  <r>
    <n v="1465"/>
    <s v="US-2018-104794"/>
    <x v="186"/>
    <x v="292"/>
    <s v="First Class"/>
    <s v="KD-16495"/>
    <s v="Keith Dawkins"/>
    <x v="1"/>
    <x v="0"/>
    <s v="New York City"/>
    <x v="15"/>
    <n v="10009"/>
    <x v="3"/>
    <s v="OFF-FA-10001754"/>
    <x v="1"/>
    <x v="13"/>
    <s v="Stockwell Gold Paper Clips"/>
    <n v="3.68"/>
    <n v="2"/>
    <n v="0"/>
    <n v="1.8032000000000001"/>
    <x v="3"/>
    <x v="0"/>
  </r>
  <r>
    <n v="1466"/>
    <s v="CA-2016-151708"/>
    <x v="233"/>
    <x v="536"/>
    <s v="Standard Class"/>
    <s v="MB-17305"/>
    <s v="Maria Bertelson"/>
    <x v="0"/>
    <x v="0"/>
    <s v="Glendale"/>
    <x v="16"/>
    <n v="85301"/>
    <x v="1"/>
    <s v="FUR-FU-10001602"/>
    <x v="0"/>
    <x v="5"/>
    <s v="Eldon Delta Triangular Chair Mat, 52&quot; x 58&quot;, Clear"/>
    <n v="121.376"/>
    <n v="4"/>
    <n v="0.2"/>
    <n v="-3.0344000000000122"/>
    <x v="1"/>
    <x v="0"/>
  </r>
  <r>
    <n v="1467"/>
    <s v="CA-2016-151708"/>
    <x v="233"/>
    <x v="536"/>
    <s v="Standard Class"/>
    <s v="MB-17305"/>
    <s v="Maria Bertelson"/>
    <x v="0"/>
    <x v="0"/>
    <s v="Glendale"/>
    <x v="16"/>
    <n v="85301"/>
    <x v="1"/>
    <s v="TEC-AC-10001767"/>
    <x v="2"/>
    <x v="11"/>
    <s v="SanDisk Ultra 64 GB MicroSDHC Class 10 Memory Card"/>
    <n v="95.976000000000013"/>
    <n v="3"/>
    <n v="0.2"/>
    <n v="-10.797300000000011"/>
    <x v="1"/>
    <x v="0"/>
  </r>
  <r>
    <n v="1468"/>
    <s v="CA-2017-100769"/>
    <x v="495"/>
    <x v="537"/>
    <s v="Same Day"/>
    <s v="TH-21550"/>
    <s v="Tracy Hopkins"/>
    <x v="2"/>
    <x v="0"/>
    <s v="Jacksonville"/>
    <x v="2"/>
    <n v="32216"/>
    <x v="0"/>
    <s v="TEC-AC-10002402"/>
    <x v="2"/>
    <x v="11"/>
    <s v="Razer Kraken PRO Over Ear PC and Music Headset"/>
    <n v="255.96799999999999"/>
    <n v="4"/>
    <n v="0.2"/>
    <n v="31.995999999999974"/>
    <x v="0"/>
    <x v="0"/>
  </r>
  <r>
    <n v="1469"/>
    <s v="CA-2019-139199"/>
    <x v="34"/>
    <x v="114"/>
    <s v="Standard Class"/>
    <s v="DK-12835"/>
    <s v="Damala Kotsonis"/>
    <x v="1"/>
    <x v="0"/>
    <s v="Detroit"/>
    <x v="12"/>
    <n v="48234"/>
    <x v="2"/>
    <s v="FUR-CH-10000847"/>
    <x v="0"/>
    <x v="1"/>
    <s v="Global Executive Mid-Back Manager's Chair"/>
    <n v="872.94"/>
    <n v="3"/>
    <n v="0"/>
    <n v="226.96439999999998"/>
    <x v="2"/>
    <x v="0"/>
  </r>
  <r>
    <n v="1470"/>
    <s v="CA-2019-139199"/>
    <x v="34"/>
    <x v="114"/>
    <s v="Standard Class"/>
    <s v="DK-12835"/>
    <s v="Damala Kotsonis"/>
    <x v="1"/>
    <x v="0"/>
    <s v="Detroit"/>
    <x v="12"/>
    <n v="48234"/>
    <x v="2"/>
    <s v="OFF-BI-10003982"/>
    <x v="1"/>
    <x v="8"/>
    <s v="Wilson Jones Century Plastic Molded Ring Binders"/>
    <n v="41.54"/>
    <n v="2"/>
    <n v="0"/>
    <n v="19.523799999999998"/>
    <x v="2"/>
    <x v="0"/>
  </r>
  <r>
    <n v="1471"/>
    <s v="CA-2019-139199"/>
    <x v="34"/>
    <x v="114"/>
    <s v="Standard Class"/>
    <s v="DK-12835"/>
    <s v="Damala Kotsonis"/>
    <x v="1"/>
    <x v="0"/>
    <s v="Detroit"/>
    <x v="12"/>
    <n v="48234"/>
    <x v="2"/>
    <s v="OFF-PA-10001293"/>
    <x v="1"/>
    <x v="10"/>
    <s v="Xerox 1946"/>
    <n v="12.96"/>
    <n v="2"/>
    <n v="0"/>
    <n v="6.2208000000000006"/>
    <x v="2"/>
    <x v="0"/>
  </r>
  <r>
    <n v="1472"/>
    <s v="US-2017-161466"/>
    <x v="496"/>
    <x v="538"/>
    <s v="Second Class"/>
    <s v="ON-18715"/>
    <s v="Odella Nelson"/>
    <x v="1"/>
    <x v="0"/>
    <s v="Philadelphia"/>
    <x v="9"/>
    <n v="19120"/>
    <x v="3"/>
    <s v="OFF-AR-10000634"/>
    <x v="1"/>
    <x v="6"/>
    <s v="Newell 320"/>
    <n v="6.8480000000000008"/>
    <n v="2"/>
    <n v="0.2"/>
    <n v="0.59920000000000018"/>
    <x v="3"/>
    <x v="0"/>
  </r>
  <r>
    <n v="1473"/>
    <s v="CA-2019-164959"/>
    <x v="497"/>
    <x v="386"/>
    <s v="Standard Class"/>
    <s v="KN-16390"/>
    <s v="Katherine Nockton"/>
    <x v="1"/>
    <x v="0"/>
    <s v="Los Angeles"/>
    <x v="1"/>
    <n v="90004"/>
    <x v="1"/>
    <s v="OFF-LA-10004272"/>
    <x v="1"/>
    <x v="2"/>
    <s v="Avery 482"/>
    <n v="8.67"/>
    <n v="3"/>
    <n v="0"/>
    <n v="4.0749000000000004"/>
    <x v="1"/>
    <x v="0"/>
  </r>
  <r>
    <n v="1474"/>
    <s v="US-2017-105676"/>
    <x v="494"/>
    <x v="156"/>
    <s v="Same Day"/>
    <s v="NM-18520"/>
    <s v="Neoma Murray"/>
    <x v="0"/>
    <x v="0"/>
    <s v="Houston"/>
    <x v="5"/>
    <n v="77036"/>
    <x v="2"/>
    <s v="FUR-FU-10004270"/>
    <x v="0"/>
    <x v="5"/>
    <s v="Eldon Image Series Desk Accessories, Burgundy"/>
    <n v="6.6879999999999997"/>
    <n v="4"/>
    <n v="0.6"/>
    <n v="-4.0127999999999986"/>
    <x v="2"/>
    <x v="0"/>
  </r>
  <r>
    <n v="1475"/>
    <s v="CA-2018-113138"/>
    <x v="258"/>
    <x v="539"/>
    <s v="Standard Class"/>
    <s v="NP-18685"/>
    <s v="Nora Pelletier"/>
    <x v="2"/>
    <x v="0"/>
    <s v="Niagara Falls"/>
    <x v="15"/>
    <n v="14304"/>
    <x v="3"/>
    <s v="OFF-AR-10003770"/>
    <x v="1"/>
    <x v="6"/>
    <s v="Newell 340"/>
    <n v="17.28"/>
    <n v="6"/>
    <n v="0"/>
    <n v="5.0111999999999997"/>
    <x v="3"/>
    <x v="0"/>
  </r>
  <r>
    <n v="1476"/>
    <s v="CA-2018-113138"/>
    <x v="258"/>
    <x v="539"/>
    <s v="Standard Class"/>
    <s v="NP-18685"/>
    <s v="Nora Pelletier"/>
    <x v="2"/>
    <x v="0"/>
    <s v="Niagara Falls"/>
    <x v="15"/>
    <n v="14304"/>
    <x v="3"/>
    <s v="OFF-BI-10000320"/>
    <x v="1"/>
    <x v="8"/>
    <s v="GBC Plastic Binding Combs"/>
    <n v="17.712"/>
    <n v="3"/>
    <n v="0.2"/>
    <n v="6.4206000000000012"/>
    <x v="3"/>
    <x v="0"/>
  </r>
  <r>
    <n v="1477"/>
    <s v="US-2019-104955"/>
    <x v="498"/>
    <x v="540"/>
    <s v="Standard Class"/>
    <s v="CG-12040"/>
    <s v="Catherine Glotzbach"/>
    <x v="2"/>
    <x v="0"/>
    <s v="New York City"/>
    <x v="15"/>
    <n v="10024"/>
    <x v="3"/>
    <s v="OFF-LA-10003121"/>
    <x v="1"/>
    <x v="2"/>
    <s v="Avery 506"/>
    <n v="28.91"/>
    <n v="7"/>
    <n v="0"/>
    <n v="13.2986"/>
    <x v="3"/>
    <x v="0"/>
  </r>
  <r>
    <n v="1478"/>
    <s v="CA-2018-121958"/>
    <x v="373"/>
    <x v="398"/>
    <s v="Standard Class"/>
    <s v="CS-12505"/>
    <s v="Cindy Stewart"/>
    <x v="0"/>
    <x v="0"/>
    <s v="Thomasville"/>
    <x v="3"/>
    <n v="27360"/>
    <x v="0"/>
    <s v="OFF-SU-10000381"/>
    <x v="1"/>
    <x v="14"/>
    <s v="Acme Forged Steel Scissors with Black Enamel Handles"/>
    <n v="52.136000000000003"/>
    <n v="7"/>
    <n v="0.2"/>
    <n v="5.865299999999996"/>
    <x v="0"/>
    <x v="0"/>
  </r>
  <r>
    <n v="1479"/>
    <s v="CA-2019-121468"/>
    <x v="123"/>
    <x v="541"/>
    <s v="First Class"/>
    <s v="KD-16345"/>
    <s v="Katherine Ducich"/>
    <x v="0"/>
    <x v="0"/>
    <s v="Westminster"/>
    <x v="1"/>
    <n v="92683"/>
    <x v="1"/>
    <s v="TEC-PH-10000376"/>
    <x v="2"/>
    <x v="7"/>
    <s v="Square Credit Card Reader"/>
    <n v="31.968000000000004"/>
    <n v="4"/>
    <n v="0.2"/>
    <n v="2.3976000000000006"/>
    <x v="1"/>
    <x v="0"/>
  </r>
  <r>
    <n v="1480"/>
    <s v="US-2018-108455"/>
    <x v="499"/>
    <x v="542"/>
    <s v="Standard Class"/>
    <s v="MK-18160"/>
    <s v="Mike Kennedy"/>
    <x v="0"/>
    <x v="0"/>
    <s v="San Francisco"/>
    <x v="1"/>
    <n v="94122"/>
    <x v="1"/>
    <s v="OFF-PA-10002262"/>
    <x v="1"/>
    <x v="10"/>
    <s v="Xerox 192"/>
    <n v="25.92"/>
    <n v="4"/>
    <n v="0"/>
    <n v="12.441600000000001"/>
    <x v="1"/>
    <x v="1"/>
  </r>
  <r>
    <n v="1481"/>
    <s v="US-2018-108455"/>
    <x v="499"/>
    <x v="542"/>
    <s v="Standard Class"/>
    <s v="MK-18160"/>
    <s v="Mike Kennedy"/>
    <x v="0"/>
    <x v="0"/>
    <s v="San Francisco"/>
    <x v="1"/>
    <n v="94122"/>
    <x v="1"/>
    <s v="OFF-PA-10002464"/>
    <x v="1"/>
    <x v="10"/>
    <s v="HP Office Recycled Paper (20Lb. and 87 Bright)"/>
    <n v="40.46"/>
    <n v="7"/>
    <n v="0"/>
    <n v="19.825400000000002"/>
    <x v="1"/>
    <x v="1"/>
  </r>
  <r>
    <n v="1482"/>
    <s v="US-2018-108455"/>
    <x v="499"/>
    <x v="542"/>
    <s v="Standard Class"/>
    <s v="MK-18160"/>
    <s v="Mike Kennedy"/>
    <x v="0"/>
    <x v="0"/>
    <s v="San Francisco"/>
    <x v="1"/>
    <n v="94122"/>
    <x v="1"/>
    <s v="OFF-ST-10002214"/>
    <x v="1"/>
    <x v="4"/>
    <s v="X-Rack File for Hanging Folders"/>
    <n v="33.869999999999997"/>
    <n v="3"/>
    <n v="0"/>
    <n v="8.8061999999999987"/>
    <x v="1"/>
    <x v="1"/>
  </r>
  <r>
    <n v="1483"/>
    <s v="CA-2019-101210"/>
    <x v="326"/>
    <x v="328"/>
    <s v="Second Class"/>
    <s v="DW-13540"/>
    <s v="Don Weiss"/>
    <x v="0"/>
    <x v="0"/>
    <s v="Jackson"/>
    <x v="18"/>
    <n v="38301"/>
    <x v="0"/>
    <s v="OFF-AR-10003560"/>
    <x v="1"/>
    <x v="6"/>
    <s v="Zebra Zazzle Fluorescent Highlighters"/>
    <n v="9.7280000000000015"/>
    <n v="2"/>
    <n v="0.2"/>
    <n v="1.702399999999999"/>
    <x v="0"/>
    <x v="0"/>
  </r>
  <r>
    <n v="1484"/>
    <s v="CA-2019-101210"/>
    <x v="326"/>
    <x v="328"/>
    <s v="Second Class"/>
    <s v="DW-13540"/>
    <s v="Don Weiss"/>
    <x v="0"/>
    <x v="0"/>
    <s v="Jackson"/>
    <x v="18"/>
    <n v="38301"/>
    <x v="0"/>
    <s v="OFF-PA-10000130"/>
    <x v="1"/>
    <x v="10"/>
    <s v="Xerox 199"/>
    <n v="3.4240000000000004"/>
    <n v="1"/>
    <n v="0.2"/>
    <n v="1.0699999999999996"/>
    <x v="0"/>
    <x v="0"/>
  </r>
  <r>
    <n v="1485"/>
    <s v="US-2018-108098"/>
    <x v="500"/>
    <x v="543"/>
    <s v="Standard Class"/>
    <s v="CP-12340"/>
    <s v="Christine Phan"/>
    <x v="1"/>
    <x v="0"/>
    <s v="Seattle"/>
    <x v="4"/>
    <n v="98115"/>
    <x v="1"/>
    <s v="TEC-AC-10000865"/>
    <x v="2"/>
    <x v="11"/>
    <s v="WD My Passport Ultra 500GB Portable External Hard Drive"/>
    <n v="177"/>
    <n v="3"/>
    <n v="0"/>
    <n v="30.089999999999982"/>
    <x v="1"/>
    <x v="0"/>
  </r>
  <r>
    <n v="1486"/>
    <s v="CA-2016-119032"/>
    <x v="501"/>
    <x v="544"/>
    <s v="Standard Class"/>
    <s v="MS-17770"/>
    <s v="Maxwell Schwartz"/>
    <x v="0"/>
    <x v="0"/>
    <s v="New York City"/>
    <x v="15"/>
    <n v="10035"/>
    <x v="3"/>
    <s v="OFF-FA-10003021"/>
    <x v="1"/>
    <x v="13"/>
    <s v="Staples"/>
    <n v="3.76"/>
    <n v="2"/>
    <n v="0"/>
    <n v="1.3159999999999998"/>
    <x v="3"/>
    <x v="0"/>
  </r>
  <r>
    <n v="1487"/>
    <s v="CA-2017-140410"/>
    <x v="502"/>
    <x v="545"/>
    <s v="Standard Class"/>
    <s v="CM-12655"/>
    <s v="Corinna Mitchell"/>
    <x v="2"/>
    <x v="0"/>
    <s v="Los Angeles"/>
    <x v="1"/>
    <n v="90008"/>
    <x v="1"/>
    <s v="TEC-PH-10003580"/>
    <x v="2"/>
    <x v="7"/>
    <s v="Cisco IP Phone 7961G-GE VoIP phone"/>
    <n v="1212.848"/>
    <n v="7"/>
    <n v="0.2"/>
    <n v="106.12420000000014"/>
    <x v="1"/>
    <x v="0"/>
  </r>
  <r>
    <n v="1488"/>
    <s v="CA-2017-140410"/>
    <x v="502"/>
    <x v="545"/>
    <s v="Standard Class"/>
    <s v="CM-12655"/>
    <s v="Corinna Mitchell"/>
    <x v="2"/>
    <x v="0"/>
    <s v="Los Angeles"/>
    <x v="1"/>
    <n v="90008"/>
    <x v="1"/>
    <s v="TEC-AC-10001109"/>
    <x v="2"/>
    <x v="11"/>
    <s v="Logitech Trackman Marble Mouse"/>
    <n v="89.97"/>
    <n v="3"/>
    <n v="0"/>
    <n v="37.787400000000005"/>
    <x v="1"/>
    <x v="0"/>
  </r>
  <r>
    <n v="1489"/>
    <s v="CA-2017-140410"/>
    <x v="502"/>
    <x v="545"/>
    <s v="Standard Class"/>
    <s v="CM-12655"/>
    <s v="Corinna Mitchell"/>
    <x v="2"/>
    <x v="0"/>
    <s v="Los Angeles"/>
    <x v="1"/>
    <n v="90008"/>
    <x v="1"/>
    <s v="FUR-FU-10003347"/>
    <x v="0"/>
    <x v="5"/>
    <s v="Coloredge Poster Frame"/>
    <n v="42.599999999999994"/>
    <n v="3"/>
    <n v="0"/>
    <n v="16.614000000000001"/>
    <x v="1"/>
    <x v="0"/>
  </r>
  <r>
    <n v="1490"/>
    <s v="CA-2016-136280"/>
    <x v="503"/>
    <x v="546"/>
    <s v="Standard Class"/>
    <s v="Co-12640"/>
    <s v="Corey-Lock"/>
    <x v="0"/>
    <x v="0"/>
    <s v="Philadelphia"/>
    <x v="9"/>
    <n v="19143"/>
    <x v="3"/>
    <s v="OFF-LA-10000452"/>
    <x v="1"/>
    <x v="2"/>
    <s v="Avery 488"/>
    <n v="5.04"/>
    <n v="2"/>
    <n v="0.2"/>
    <n v="1.764"/>
    <x v="3"/>
    <x v="0"/>
  </r>
  <r>
    <n v="1491"/>
    <s v="CA-2019-151911"/>
    <x v="504"/>
    <x v="547"/>
    <s v="Second Class"/>
    <s v="DL-13495"/>
    <s v="Dionis Lloyd"/>
    <x v="1"/>
    <x v="0"/>
    <s v="New York City"/>
    <x v="15"/>
    <n v="10024"/>
    <x v="3"/>
    <s v="OFF-EN-10002986"/>
    <x v="1"/>
    <x v="12"/>
    <s v="#10-4 1/8&quot; x 9 1/2&quot; Premium Diagonal Seam Envelopes"/>
    <n v="62.96"/>
    <n v="4"/>
    <n v="0"/>
    <n v="28.332000000000001"/>
    <x v="3"/>
    <x v="0"/>
  </r>
  <r>
    <n v="1492"/>
    <s v="CA-2019-166436"/>
    <x v="221"/>
    <x v="51"/>
    <s v="Standard Class"/>
    <s v="TS-21370"/>
    <s v="Todd Sumrall"/>
    <x v="1"/>
    <x v="0"/>
    <s v="New York City"/>
    <x v="15"/>
    <n v="10035"/>
    <x v="3"/>
    <s v="OFF-PA-10001838"/>
    <x v="1"/>
    <x v="10"/>
    <s v="Adams Telephone Message Book W/Dividers/Space For Phone Numbers, 5 1/4&quot;X8 1/2&quot;, 300/Messages"/>
    <n v="5.88"/>
    <n v="1"/>
    <n v="0"/>
    <n v="2.8811999999999998"/>
    <x v="3"/>
    <x v="0"/>
  </r>
  <r>
    <n v="1493"/>
    <s v="CA-2019-166436"/>
    <x v="221"/>
    <x v="51"/>
    <s v="Standard Class"/>
    <s v="TS-21370"/>
    <s v="Todd Sumrall"/>
    <x v="1"/>
    <x v="0"/>
    <s v="New York City"/>
    <x v="15"/>
    <n v="10035"/>
    <x v="3"/>
    <s v="FUR-CH-10000785"/>
    <x v="0"/>
    <x v="1"/>
    <s v="Global Ergonomic Managers Chair"/>
    <n v="977.29200000000003"/>
    <n v="6"/>
    <n v="0.1"/>
    <n v="173.74080000000001"/>
    <x v="3"/>
    <x v="0"/>
  </r>
  <r>
    <n v="1494"/>
    <s v="CA-2019-139661"/>
    <x v="505"/>
    <x v="548"/>
    <s v="Standard Class"/>
    <s v="JW-15220"/>
    <s v="Jane Waco"/>
    <x v="1"/>
    <x v="0"/>
    <s v="Vancouver"/>
    <x v="4"/>
    <n v="98661"/>
    <x v="1"/>
    <s v="FUR-FU-10002885"/>
    <x v="0"/>
    <x v="5"/>
    <s v="Magna Visual Magnetic Picture Hangers"/>
    <n v="9.64"/>
    <n v="2"/>
    <n v="0"/>
    <n v="3.6632000000000007"/>
    <x v="1"/>
    <x v="0"/>
  </r>
  <r>
    <n v="1495"/>
    <s v="CA-2016-123925"/>
    <x v="506"/>
    <x v="549"/>
    <s v="Second Class"/>
    <s v="RF-19840"/>
    <s v="Roy Französisch"/>
    <x v="0"/>
    <x v="0"/>
    <s v="Columbus"/>
    <x v="32"/>
    <n v="31907"/>
    <x v="0"/>
    <s v="OFF-AR-10002952"/>
    <x v="1"/>
    <x v="6"/>
    <s v="Stanley Contemporary Battery Pencil Sharpeners"/>
    <n v="40.049999999999997"/>
    <n v="3"/>
    <n v="0"/>
    <n v="11.213999999999999"/>
    <x v="0"/>
    <x v="0"/>
  </r>
  <r>
    <n v="1496"/>
    <s v="CA-2019-152485"/>
    <x v="507"/>
    <x v="221"/>
    <s v="Standard Class"/>
    <s v="JD-15790"/>
    <s v="John Dryer"/>
    <x v="0"/>
    <x v="0"/>
    <s v="Coppell"/>
    <x v="5"/>
    <n v="75019"/>
    <x v="2"/>
    <s v="OFF-AR-10003759"/>
    <x v="1"/>
    <x v="6"/>
    <s v="Crayola Anti Dust Chalk, 12/Pack"/>
    <n v="10.192000000000002"/>
    <n v="7"/>
    <n v="0.2"/>
    <n v="3.1849999999999992"/>
    <x v="2"/>
    <x v="0"/>
  </r>
  <r>
    <n v="1497"/>
    <s v="CA-2019-152485"/>
    <x v="507"/>
    <x v="221"/>
    <s v="Standard Class"/>
    <s v="JD-15790"/>
    <s v="John Dryer"/>
    <x v="0"/>
    <x v="0"/>
    <s v="Coppell"/>
    <x v="5"/>
    <n v="75019"/>
    <x v="2"/>
    <s v="OFF-ST-10004950"/>
    <x v="1"/>
    <x v="4"/>
    <s v="Acco Perma 3000 Stacking Storage Drawers"/>
    <n v="16.784000000000002"/>
    <n v="1"/>
    <n v="0.2"/>
    <n v="-0.20980000000000043"/>
    <x v="2"/>
    <x v="0"/>
  </r>
  <r>
    <n v="1498"/>
    <s v="CA-2019-152485"/>
    <x v="507"/>
    <x v="221"/>
    <s v="Standard Class"/>
    <s v="JD-15790"/>
    <s v="John Dryer"/>
    <x v="0"/>
    <x v="0"/>
    <s v="Coppell"/>
    <x v="5"/>
    <n v="75019"/>
    <x v="2"/>
    <s v="OFF-AR-10001940"/>
    <x v="1"/>
    <x v="6"/>
    <s v="Sanford Colorific Eraseable Coloring Pencils, 12 Count"/>
    <n v="13.120000000000001"/>
    <n v="5"/>
    <n v="0.2"/>
    <n v="3.7720000000000002"/>
    <x v="2"/>
    <x v="0"/>
  </r>
  <r>
    <n v="1499"/>
    <s v="CA-2018-141586"/>
    <x v="508"/>
    <x v="550"/>
    <s v="First Class"/>
    <s v="NK-18490"/>
    <s v="Neil Knudson"/>
    <x v="2"/>
    <x v="0"/>
    <s v="San Francisco"/>
    <x v="1"/>
    <n v="94122"/>
    <x v="1"/>
    <s v="OFF-BI-10003981"/>
    <x v="1"/>
    <x v="8"/>
    <s v="Avery Durable Plastic 1&quot; Binders"/>
    <n v="18.16"/>
    <n v="5"/>
    <n v="0.2"/>
    <n v="6.5830000000000011"/>
    <x v="1"/>
    <x v="0"/>
  </r>
  <r>
    <n v="1500"/>
    <s v="CA-2019-130386"/>
    <x v="105"/>
    <x v="551"/>
    <s v="Standard Class"/>
    <s v="NG-18430"/>
    <s v="Nathan Gelder"/>
    <x v="0"/>
    <x v="0"/>
    <s v="Austin"/>
    <x v="5"/>
    <n v="78745"/>
    <x v="2"/>
    <s v="OFF-PA-10002749"/>
    <x v="1"/>
    <x v="10"/>
    <s v="Wirebound Message Books, 5-1/2 x 4 Forms, 2 or 4 Forms per Page"/>
    <n v="16.056000000000001"/>
    <n v="3"/>
    <n v="0.2"/>
    <n v="5.8203000000000005"/>
    <x v="2"/>
    <x v="0"/>
  </r>
  <r>
    <n v="1501"/>
    <s v="CA-2019-130386"/>
    <x v="105"/>
    <x v="551"/>
    <s v="Standard Class"/>
    <s v="NG-18430"/>
    <s v="Nathan Gelder"/>
    <x v="0"/>
    <x v="0"/>
    <s v="Austin"/>
    <x v="5"/>
    <n v="78745"/>
    <x v="2"/>
    <s v="OFF-PA-10003823"/>
    <x v="1"/>
    <x v="10"/>
    <s v="Xerox 197"/>
    <n v="223.05600000000001"/>
    <n v="9"/>
    <n v="0.2"/>
    <n v="69.704999999999984"/>
    <x v="2"/>
    <x v="0"/>
  </r>
  <r>
    <n v="1502"/>
    <s v="CA-2019-130386"/>
    <x v="105"/>
    <x v="551"/>
    <s v="Standard Class"/>
    <s v="NG-18430"/>
    <s v="Nathan Gelder"/>
    <x v="0"/>
    <x v="0"/>
    <s v="Austin"/>
    <x v="5"/>
    <n v="78745"/>
    <x v="2"/>
    <s v="OFF-ST-10003716"/>
    <x v="1"/>
    <x v="4"/>
    <s v="Tennsco Double-Tier Lockers"/>
    <n v="540.048"/>
    <n v="3"/>
    <n v="0.2"/>
    <n v="-47.254199999999997"/>
    <x v="2"/>
    <x v="0"/>
  </r>
  <r>
    <n v="1503"/>
    <s v="CA-2018-100468"/>
    <x v="390"/>
    <x v="417"/>
    <s v="Standard Class"/>
    <s v="AT-10435"/>
    <s v="Alyssa Tate"/>
    <x v="2"/>
    <x v="0"/>
    <s v="Los Angeles"/>
    <x v="1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85"/>
    <x v="1"/>
    <x v="0"/>
  </r>
  <r>
    <n v="1504"/>
    <s v="CA-2018-100468"/>
    <x v="390"/>
    <x v="417"/>
    <s v="Standard Class"/>
    <s v="AT-10435"/>
    <s v="Alyssa Tate"/>
    <x v="2"/>
    <x v="0"/>
    <s v="Los Angeles"/>
    <x v="1"/>
    <n v="90045"/>
    <x v="1"/>
    <s v="FUR-FU-10000010"/>
    <x v="0"/>
    <x v="5"/>
    <s v="DAX Value U-Channel Document Frames, Easel Back"/>
    <n v="9.94"/>
    <n v="2"/>
    <n v="0"/>
    <n v="3.0813999999999995"/>
    <x v="1"/>
    <x v="0"/>
  </r>
  <r>
    <n v="1505"/>
    <s v="CA-2017-153388"/>
    <x v="509"/>
    <x v="552"/>
    <s v="Standard Class"/>
    <s v="PC-19000"/>
    <s v="Pauline Chand"/>
    <x v="2"/>
    <x v="0"/>
    <s v="Los Angeles"/>
    <x v="1"/>
    <n v="90004"/>
    <x v="1"/>
    <s v="OFF-AR-10001868"/>
    <x v="1"/>
    <x v="6"/>
    <s v="Prang Dustless Chalk Sticks"/>
    <n v="6.72"/>
    <n v="4"/>
    <n v="0"/>
    <n v="3.36"/>
    <x v="1"/>
    <x v="0"/>
  </r>
  <r>
    <n v="1506"/>
    <s v="CA-2017-153388"/>
    <x v="509"/>
    <x v="552"/>
    <s v="Standard Class"/>
    <s v="PC-19000"/>
    <s v="Pauline Chand"/>
    <x v="2"/>
    <x v="0"/>
    <s v="Los Angeles"/>
    <x v="1"/>
    <n v="90004"/>
    <x v="1"/>
    <s v="FUR-TA-10003715"/>
    <x v="0"/>
    <x v="3"/>
    <s v="Hon 2111 Invitation Series Corner Table"/>
    <n v="1004.9760000000001"/>
    <n v="6"/>
    <n v="0.2"/>
    <n v="-175.87080000000009"/>
    <x v="1"/>
    <x v="0"/>
  </r>
  <r>
    <n v="1507"/>
    <s v="CA-2019-154935"/>
    <x v="165"/>
    <x v="168"/>
    <s v="Standard Class"/>
    <s v="AR-10540"/>
    <s v="Andy Reiter"/>
    <x v="0"/>
    <x v="0"/>
    <s v="New York City"/>
    <x v="15"/>
    <n v="10024"/>
    <x v="3"/>
    <s v="OFF-BI-10003708"/>
    <x v="1"/>
    <x v="8"/>
    <s v="Acco Four Pocket Poly Ring Binder with Label Holder, Smoke, 1&quot;"/>
    <n v="17.880000000000003"/>
    <n v="3"/>
    <n v="0.2"/>
    <n v="5.5875000000000004"/>
    <x v="3"/>
    <x v="0"/>
  </r>
  <r>
    <n v="1508"/>
    <s v="CA-2018-134208"/>
    <x v="42"/>
    <x v="30"/>
    <s v="Standard Class"/>
    <s v="CS-12505"/>
    <s v="Cindy Stewart"/>
    <x v="0"/>
    <x v="0"/>
    <s v="Columbus"/>
    <x v="32"/>
    <n v="31907"/>
    <x v="0"/>
    <s v="TEC-MA-10004458"/>
    <x v="2"/>
    <x v="15"/>
    <s v="Lexmark X 9575 Professional All-in-One Color Printer"/>
    <n v="396"/>
    <n v="4"/>
    <n v="0"/>
    <n v="190.07999999999998"/>
    <x v="0"/>
    <x v="0"/>
  </r>
  <r>
    <n v="1509"/>
    <s v="CA-2019-108294"/>
    <x v="389"/>
    <x v="235"/>
    <s v="Same Day"/>
    <s v="LS-16975"/>
    <s v="Lindsay Shagiari"/>
    <x v="2"/>
    <x v="0"/>
    <s v="Omaha"/>
    <x v="8"/>
    <n v="68104"/>
    <x v="2"/>
    <s v="OFF-BI-10004965"/>
    <x v="1"/>
    <x v="8"/>
    <s v="Ibico Covers for Plastic or Wire Binding Elements"/>
    <n v="34.5"/>
    <n v="3"/>
    <n v="0"/>
    <n v="15.524999999999999"/>
    <x v="2"/>
    <x v="1"/>
  </r>
  <r>
    <n v="1510"/>
    <s v="CA-2019-103611"/>
    <x v="510"/>
    <x v="17"/>
    <s v="First Class"/>
    <s v="JM-15535"/>
    <s v="Jessica Myrick"/>
    <x v="0"/>
    <x v="0"/>
    <s v="Los Angeles"/>
    <x v="1"/>
    <n v="90036"/>
    <x v="1"/>
    <s v="FUR-FU-10004270"/>
    <x v="0"/>
    <x v="5"/>
    <s v="Eldon Image Series Desk Accessories, Burgundy"/>
    <n v="8.36"/>
    <n v="2"/>
    <n v="0"/>
    <n v="3.0095999999999998"/>
    <x v="1"/>
    <x v="0"/>
  </r>
  <r>
    <n v="1511"/>
    <s v="CA-2019-100384"/>
    <x v="92"/>
    <x v="553"/>
    <s v="Standard Class"/>
    <s v="NH-18610"/>
    <s v="Nicole Hansen"/>
    <x v="1"/>
    <x v="0"/>
    <s v="Pomona"/>
    <x v="1"/>
    <n v="91767"/>
    <x v="1"/>
    <s v="OFF-AR-10002135"/>
    <x v="1"/>
    <x v="6"/>
    <s v="Boston Heavy-Duty Trimline Electric Pencil Sharpeners"/>
    <n v="385.6"/>
    <n v="8"/>
    <n v="0"/>
    <n v="111.82399999999996"/>
    <x v="1"/>
    <x v="0"/>
  </r>
  <r>
    <n v="1512"/>
    <s v="CA-2019-100384"/>
    <x v="92"/>
    <x v="553"/>
    <s v="Standard Class"/>
    <s v="NH-18610"/>
    <s v="Nicole Hansen"/>
    <x v="1"/>
    <x v="0"/>
    <s v="Pomona"/>
    <x v="1"/>
    <n v="91767"/>
    <x v="1"/>
    <s v="OFF-AR-10003514"/>
    <x v="1"/>
    <x v="6"/>
    <s v="4009 Highlighters by Sanford"/>
    <n v="35.82"/>
    <n v="9"/>
    <n v="0"/>
    <n v="11.820599999999997"/>
    <x v="1"/>
    <x v="0"/>
  </r>
  <r>
    <n v="1513"/>
    <s v="CA-2019-112809"/>
    <x v="238"/>
    <x v="554"/>
    <s v="Standard Class"/>
    <s v="RA-19915"/>
    <s v="Russell Applegate"/>
    <x v="0"/>
    <x v="0"/>
    <s v="Dallas"/>
    <x v="5"/>
    <n v="75220"/>
    <x v="2"/>
    <s v="OFF-ST-10002276"/>
    <x v="1"/>
    <x v="4"/>
    <s v="Safco Steel Mobile File Cart"/>
    <n v="200.06400000000002"/>
    <n v="3"/>
    <n v="0.2"/>
    <n v="12.504000000000005"/>
    <x v="2"/>
    <x v="0"/>
  </r>
  <r>
    <n v="1514"/>
    <s v="CA-2019-112809"/>
    <x v="238"/>
    <x v="554"/>
    <s v="Standard Class"/>
    <s v="RA-19915"/>
    <s v="Russell Applegate"/>
    <x v="0"/>
    <x v="0"/>
    <s v="Dallas"/>
    <x v="5"/>
    <n v="75220"/>
    <x v="2"/>
    <s v="OFF-BI-10001098"/>
    <x v="1"/>
    <x v="8"/>
    <s v="Acco D-Ring Binder w/DublLock"/>
    <n v="21.379999999999995"/>
    <n v="5"/>
    <n v="0.8"/>
    <n v="-33.139000000000003"/>
    <x v="2"/>
    <x v="0"/>
  </r>
  <r>
    <n v="1515"/>
    <s v="CA-2019-112809"/>
    <x v="238"/>
    <x v="554"/>
    <s v="Standard Class"/>
    <s v="RA-19915"/>
    <s v="Russell Applegate"/>
    <x v="0"/>
    <x v="0"/>
    <s v="Dallas"/>
    <x v="5"/>
    <n v="75220"/>
    <x v="2"/>
    <s v="OFF-BI-10001636"/>
    <x v="1"/>
    <x v="8"/>
    <s v="Ibico Plastic and Wire Spiral Binding Combs"/>
    <n v="6.743999999999998"/>
    <n v="4"/>
    <n v="0.8"/>
    <n v="-11.4648"/>
    <x v="2"/>
    <x v="0"/>
  </r>
  <r>
    <n v="1516"/>
    <s v="US-2019-160759"/>
    <x v="157"/>
    <x v="416"/>
    <s v="Standard Class"/>
    <s v="AI-10855"/>
    <s v="Arianne Irving"/>
    <x v="0"/>
    <x v="0"/>
    <s v="Philadelphia"/>
    <x v="9"/>
    <n v="19120"/>
    <x v="3"/>
    <s v="FUR-CH-10002961"/>
    <x v="0"/>
    <x v="1"/>
    <s v="Leather Task Chair, Black"/>
    <n v="63.686"/>
    <n v="1"/>
    <n v="0.3"/>
    <n v="-9.0980000000000025"/>
    <x v="3"/>
    <x v="0"/>
  </r>
  <r>
    <n v="1517"/>
    <s v="CA-2019-148446"/>
    <x v="389"/>
    <x v="93"/>
    <s v="Second Class"/>
    <s v="MC-17845"/>
    <s v="Michael Chen"/>
    <x v="0"/>
    <x v="0"/>
    <s v="North Las Vegas"/>
    <x v="33"/>
    <n v="89031"/>
    <x v="1"/>
    <s v="FUR-TA-10004256"/>
    <x v="0"/>
    <x v="3"/>
    <s v="Bretford “Just In Time” Height-Adjustable Multi-Task Work Tables"/>
    <n v="1669.6"/>
    <n v="4"/>
    <n v="0"/>
    <n v="116.87199999999984"/>
    <x v="1"/>
    <x v="0"/>
  </r>
  <r>
    <n v="1518"/>
    <s v="CA-2016-111059"/>
    <x v="511"/>
    <x v="555"/>
    <s v="Second Class"/>
    <s v="TB-21400"/>
    <s v="Tom Boeckenhauer"/>
    <x v="0"/>
    <x v="0"/>
    <s v="Seattle"/>
    <x v="4"/>
    <n v="98105"/>
    <x v="1"/>
    <s v="OFF-BI-10004593"/>
    <x v="1"/>
    <x v="8"/>
    <s v="Ibico Laser Imprintable Binding System Covers"/>
    <n v="83.84"/>
    <n v="2"/>
    <n v="0.2"/>
    <n v="27.247999999999998"/>
    <x v="1"/>
    <x v="0"/>
  </r>
  <r>
    <n v="1519"/>
    <s v="CA-2016-111059"/>
    <x v="511"/>
    <x v="555"/>
    <s v="Second Class"/>
    <s v="TB-21400"/>
    <s v="Tom Boeckenhauer"/>
    <x v="0"/>
    <x v="0"/>
    <s v="Seattle"/>
    <x v="4"/>
    <n v="98105"/>
    <x v="1"/>
    <s v="OFF-BI-10002827"/>
    <x v="1"/>
    <x v="8"/>
    <s v="Avery Durable Poly Binders"/>
    <n v="13.272000000000002"/>
    <n v="3"/>
    <n v="0.2"/>
    <n v="4.3133999999999997"/>
    <x v="1"/>
    <x v="0"/>
  </r>
  <r>
    <n v="1520"/>
    <s v="CA-2019-116204"/>
    <x v="512"/>
    <x v="556"/>
    <s v="Second Class"/>
    <s v="VW-21775"/>
    <s v="Victoria Wilson"/>
    <x v="1"/>
    <x v="0"/>
    <s v="San Francisco"/>
    <x v="1"/>
    <n v="94110"/>
    <x v="1"/>
    <s v="OFF-BI-10001759"/>
    <x v="1"/>
    <x v="8"/>
    <s v="Acco Pressboard Covers with Storage Hooks, 14 7/8&quot; x 11&quot;, Dark Blue"/>
    <n v="21.335999999999999"/>
    <n v="7"/>
    <n v="0.2"/>
    <n v="7.7343000000000011"/>
    <x v="1"/>
    <x v="0"/>
  </r>
  <r>
    <n v="1521"/>
    <s v="CA-2019-109946"/>
    <x v="513"/>
    <x v="557"/>
    <s v="Standard Class"/>
    <s v="PL-18925"/>
    <s v="Paul Lucas"/>
    <x v="2"/>
    <x v="0"/>
    <s v="Chicago"/>
    <x v="10"/>
    <n v="60610"/>
    <x v="2"/>
    <s v="OFF-AR-10001419"/>
    <x v="1"/>
    <x v="6"/>
    <s v="Newell 325"/>
    <n v="16.520000000000003"/>
    <n v="5"/>
    <n v="0.2"/>
    <n v="2.0649999999999986"/>
    <x v="2"/>
    <x v="0"/>
  </r>
  <r>
    <n v="1522"/>
    <s v="CA-2017-144806"/>
    <x v="401"/>
    <x v="223"/>
    <s v="Standard Class"/>
    <s v="GH-14425"/>
    <s v="Gary Hwang"/>
    <x v="0"/>
    <x v="0"/>
    <s v="Tucson"/>
    <x v="16"/>
    <n v="85705"/>
    <x v="1"/>
    <s v="FUR-FU-10002253"/>
    <x v="0"/>
    <x v="5"/>
    <s v="Howard Miller 13&quot; Diameter Pewter Finish Round Wall Clock"/>
    <n v="206.11199999999997"/>
    <n v="6"/>
    <n v="0.2"/>
    <n v="48.951600000000013"/>
    <x v="1"/>
    <x v="0"/>
  </r>
  <r>
    <n v="1523"/>
    <s v="CA-2017-144806"/>
    <x v="401"/>
    <x v="223"/>
    <s v="Standard Class"/>
    <s v="GH-14425"/>
    <s v="Gary Hwang"/>
    <x v="0"/>
    <x v="0"/>
    <s v="Tucson"/>
    <x v="16"/>
    <n v="85705"/>
    <x v="1"/>
    <s v="OFF-PA-10002586"/>
    <x v="1"/>
    <x v="10"/>
    <s v="Xerox 1970"/>
    <n v="19.920000000000002"/>
    <n v="5"/>
    <n v="0.2"/>
    <n v="6.7230000000000008"/>
    <x v="1"/>
    <x v="0"/>
  </r>
  <r>
    <n v="1524"/>
    <s v="CA-2017-144806"/>
    <x v="401"/>
    <x v="223"/>
    <s v="Standard Class"/>
    <s v="GH-14425"/>
    <s v="Gary Hwang"/>
    <x v="0"/>
    <x v="0"/>
    <s v="Tucson"/>
    <x v="16"/>
    <n v="85705"/>
    <x v="1"/>
    <s v="OFF-PA-10003039"/>
    <x v="1"/>
    <x v="10"/>
    <s v="Xerox 1960"/>
    <n v="198.27200000000002"/>
    <n v="8"/>
    <n v="0.2"/>
    <n v="61.959999999999987"/>
    <x v="1"/>
    <x v="0"/>
  </r>
  <r>
    <n v="1525"/>
    <s v="CA-2017-144806"/>
    <x v="401"/>
    <x v="223"/>
    <s v="Standard Class"/>
    <s v="GH-14425"/>
    <s v="Gary Hwang"/>
    <x v="0"/>
    <x v="0"/>
    <s v="Tucson"/>
    <x v="16"/>
    <n v="85705"/>
    <x v="1"/>
    <s v="OFF-ST-10004804"/>
    <x v="1"/>
    <x v="4"/>
    <s v="Belkin 19&quot; Vented Equipment Shelf, Black"/>
    <n v="247.10399999999998"/>
    <n v="6"/>
    <n v="0.2"/>
    <n v="-58.68719999999999"/>
    <x v="1"/>
    <x v="0"/>
  </r>
  <r>
    <n v="1526"/>
    <s v="CA-2017-144806"/>
    <x v="401"/>
    <x v="223"/>
    <s v="Standard Class"/>
    <s v="GH-14425"/>
    <s v="Gary Hwang"/>
    <x v="0"/>
    <x v="0"/>
    <s v="Tucson"/>
    <x v="16"/>
    <n v="85705"/>
    <x v="1"/>
    <s v="OFF-AR-10004042"/>
    <x v="1"/>
    <x v="6"/>
    <s v="BOSTON Model 1800 Electric Pencil Sharpeners, Putty/Woodgrain"/>
    <n v="86.304000000000002"/>
    <n v="6"/>
    <n v="0.2"/>
    <n v="9.7091999999999885"/>
    <x v="1"/>
    <x v="0"/>
  </r>
  <r>
    <n v="1527"/>
    <s v="CA-2018-122392"/>
    <x v="405"/>
    <x v="330"/>
    <s v="Standard Class"/>
    <s v="CJ-12010"/>
    <s v="Caroline Jumper"/>
    <x v="0"/>
    <x v="0"/>
    <s v="Allentown"/>
    <x v="9"/>
    <n v="18103"/>
    <x v="3"/>
    <s v="OFF-AR-10002221"/>
    <x v="1"/>
    <x v="6"/>
    <s v="12 Colored Short Pencils"/>
    <n v="4.16"/>
    <n v="2"/>
    <n v="0.2"/>
    <n v="0.36400000000000032"/>
    <x v="3"/>
    <x v="0"/>
  </r>
  <r>
    <n v="1528"/>
    <s v="CA-2018-122392"/>
    <x v="405"/>
    <x v="330"/>
    <s v="Standard Class"/>
    <s v="CJ-12010"/>
    <s v="Caroline Jumper"/>
    <x v="0"/>
    <x v="0"/>
    <s v="Allentown"/>
    <x v="9"/>
    <n v="18103"/>
    <x v="3"/>
    <s v="FUR-FU-10002456"/>
    <x v="0"/>
    <x v="5"/>
    <s v="Master Caster Door Stop, Large Neon Orange"/>
    <n v="11.648000000000001"/>
    <n v="2"/>
    <n v="0.2"/>
    <n v="3.3488000000000011"/>
    <x v="3"/>
    <x v="0"/>
  </r>
  <r>
    <n v="1529"/>
    <s v="CA-2017-148432"/>
    <x v="209"/>
    <x v="558"/>
    <s v="Second Class"/>
    <s v="MC-18130"/>
    <s v="Mike Caudle"/>
    <x v="1"/>
    <x v="0"/>
    <s v="Newark"/>
    <x v="13"/>
    <n v="19711"/>
    <x v="3"/>
    <s v="OFF-FA-10004968"/>
    <x v="1"/>
    <x v="13"/>
    <s v="Rubber Band Ball"/>
    <n v="26.18"/>
    <n v="7"/>
    <n v="0"/>
    <n v="0.5236000000000014"/>
    <x v="3"/>
    <x v="0"/>
  </r>
  <r>
    <n v="1530"/>
    <s v="CA-2017-148432"/>
    <x v="209"/>
    <x v="558"/>
    <s v="Second Class"/>
    <s v="MC-18130"/>
    <s v="Mike Caudle"/>
    <x v="1"/>
    <x v="0"/>
    <s v="Newark"/>
    <x v="13"/>
    <n v="19711"/>
    <x v="3"/>
    <s v="OFF-PA-10001274"/>
    <x v="1"/>
    <x v="10"/>
    <s v="Loose Memo Sheets"/>
    <n v="7.3"/>
    <n v="2"/>
    <n v="0"/>
    <n v="3.4309999999999996"/>
    <x v="3"/>
    <x v="0"/>
  </r>
  <r>
    <n v="1531"/>
    <s v="CA-2017-103793"/>
    <x v="514"/>
    <x v="394"/>
    <s v="Standard Class"/>
    <s v="BV-11245"/>
    <s v="Benjamin Venier"/>
    <x v="1"/>
    <x v="0"/>
    <s v="Miami"/>
    <x v="2"/>
    <n v="33142"/>
    <x v="0"/>
    <s v="OFF-PA-10001125"/>
    <x v="1"/>
    <x v="10"/>
    <s v="Xerox 1988"/>
    <n v="74.352000000000004"/>
    <n v="3"/>
    <n v="0.2"/>
    <n v="23.234999999999992"/>
    <x v="0"/>
    <x v="0"/>
  </r>
  <r>
    <n v="1532"/>
    <s v="CA-2019-159884"/>
    <x v="515"/>
    <x v="559"/>
    <s v="Standard Class"/>
    <s v="JF-15490"/>
    <s v="Jeremy Farry"/>
    <x v="0"/>
    <x v="0"/>
    <s v="Tempe"/>
    <x v="16"/>
    <n v="85281"/>
    <x v="1"/>
    <s v="OFF-ST-10000344"/>
    <x v="1"/>
    <x v="4"/>
    <s v="Neat Ideas Personal Hanging Folder Files, Black"/>
    <n v="10.744"/>
    <n v="1"/>
    <n v="0.2"/>
    <n v="0.80579999999999963"/>
    <x v="1"/>
    <x v="0"/>
  </r>
  <r>
    <n v="1533"/>
    <s v="CA-2019-159884"/>
    <x v="515"/>
    <x v="559"/>
    <s v="Standard Class"/>
    <s v="JF-15490"/>
    <s v="Jeremy Farry"/>
    <x v="0"/>
    <x v="0"/>
    <s v="Tempe"/>
    <x v="16"/>
    <n v="85281"/>
    <x v="1"/>
    <s v="OFF-FA-10000585"/>
    <x v="1"/>
    <x v="13"/>
    <s v="OIC Bulk Pack Metal Binder Clips"/>
    <n v="8.3760000000000012"/>
    <n v="3"/>
    <n v="0.2"/>
    <n v="2.7222"/>
    <x v="1"/>
    <x v="0"/>
  </r>
  <r>
    <n v="1534"/>
    <s v="CA-2018-139885"/>
    <x v="429"/>
    <x v="542"/>
    <s v="Standard Class"/>
    <s v="EB-13840"/>
    <s v="Ellis Ballard"/>
    <x v="1"/>
    <x v="0"/>
    <s v="New York City"/>
    <x v="15"/>
    <n v="10035"/>
    <x v="3"/>
    <s v="OFF-ST-10003324"/>
    <x v="1"/>
    <x v="4"/>
    <s v="Belkin OmniView SE Rackmount Kit"/>
    <n v="212.88"/>
    <n v="6"/>
    <n v="0"/>
    <n v="0"/>
    <x v="3"/>
    <x v="0"/>
  </r>
  <r>
    <n v="1535"/>
    <s v="CA-2019-124086"/>
    <x v="516"/>
    <x v="556"/>
    <s v="Standard Class"/>
    <s v="MP-18175"/>
    <s v="Mike Pelletier"/>
    <x v="2"/>
    <x v="0"/>
    <s v="Laguna Niguel"/>
    <x v="1"/>
    <n v="92677"/>
    <x v="1"/>
    <s v="FUR-BO-10004015"/>
    <x v="0"/>
    <x v="0"/>
    <s v="Bush Andora Bookcase, Maple/Graphite Gray Finish"/>
    <n v="203.98299999999998"/>
    <n v="2"/>
    <n v="0.15"/>
    <n v="16.798599999999979"/>
    <x v="1"/>
    <x v="0"/>
  </r>
  <r>
    <n v="1536"/>
    <s v="CA-2018-112389"/>
    <x v="517"/>
    <x v="195"/>
    <s v="Standard Class"/>
    <s v="JM-15655"/>
    <s v="Jim Mitchum"/>
    <x v="1"/>
    <x v="0"/>
    <s v="Bridgeton"/>
    <x v="30"/>
    <n v="8302"/>
    <x v="3"/>
    <s v="OFF-ST-10000419"/>
    <x v="1"/>
    <x v="4"/>
    <s v="Rogers Jumbo File, Granite"/>
    <n v="40.74"/>
    <n v="3"/>
    <n v="0"/>
    <n v="0.4073999999999991"/>
    <x v="3"/>
    <x v="0"/>
  </r>
  <r>
    <n v="1537"/>
    <s v="CA-2018-112389"/>
    <x v="517"/>
    <x v="195"/>
    <s v="Standard Class"/>
    <s v="JM-15655"/>
    <s v="Jim Mitchum"/>
    <x v="1"/>
    <x v="0"/>
    <s v="Bridgeton"/>
    <x v="30"/>
    <n v="8302"/>
    <x v="3"/>
    <s v="OFF-AP-10001626"/>
    <x v="1"/>
    <x v="9"/>
    <s v="Commercial WindTunnel Clean Air Upright Vacuum, Replacement Belts, Filtration Bags"/>
    <n v="11.67"/>
    <n v="3"/>
    <n v="0"/>
    <n v="3.0342000000000002"/>
    <x v="3"/>
    <x v="0"/>
  </r>
  <r>
    <n v="1538"/>
    <s v="CA-2019-121888"/>
    <x v="175"/>
    <x v="31"/>
    <s v="Second Class"/>
    <s v="CL-11890"/>
    <s v="Carl Ludwig"/>
    <x v="0"/>
    <x v="0"/>
    <s v="Everett"/>
    <x v="31"/>
    <n v="2149"/>
    <x v="3"/>
    <s v="TEC-PH-10000439"/>
    <x v="2"/>
    <x v="7"/>
    <s v="GE DSL Phone Line Filter"/>
    <n v="39.99"/>
    <n v="1"/>
    <n v="0"/>
    <n v="11.597099999999998"/>
    <x v="3"/>
    <x v="0"/>
  </r>
  <r>
    <n v="1539"/>
    <s v="CA-2019-121888"/>
    <x v="175"/>
    <x v="31"/>
    <s v="Second Class"/>
    <s v="CL-11890"/>
    <s v="Carl Ludwig"/>
    <x v="0"/>
    <x v="0"/>
    <s v="Everett"/>
    <x v="31"/>
    <n v="2149"/>
    <x v="3"/>
    <s v="OFF-AR-10003478"/>
    <x v="1"/>
    <x v="6"/>
    <s v="Avery Hi-Liter EverBold Pen Style Fluorescent Highlighters, 4/Pack"/>
    <n v="16.28"/>
    <n v="2"/>
    <n v="0"/>
    <n v="6.5120000000000005"/>
    <x v="3"/>
    <x v="0"/>
  </r>
  <r>
    <n v="1540"/>
    <s v="CA-2019-121888"/>
    <x v="175"/>
    <x v="31"/>
    <s v="Second Class"/>
    <s v="CL-11890"/>
    <s v="Carl Ludwig"/>
    <x v="0"/>
    <x v="0"/>
    <s v="Everett"/>
    <x v="31"/>
    <n v="2149"/>
    <x v="3"/>
    <s v="FUR-BO-10002545"/>
    <x v="0"/>
    <x v="0"/>
    <s v="Atlantic Metals Mobile 3-Shelf Bookcases, Custom Colors"/>
    <n v="782.94"/>
    <n v="3"/>
    <n v="0"/>
    <n v="203.56440000000003"/>
    <x v="3"/>
    <x v="0"/>
  </r>
  <r>
    <n v="1541"/>
    <s v="CA-2019-121888"/>
    <x v="175"/>
    <x v="31"/>
    <s v="Second Class"/>
    <s v="CL-11890"/>
    <s v="Carl Ludwig"/>
    <x v="0"/>
    <x v="0"/>
    <s v="Everett"/>
    <x v="31"/>
    <n v="2149"/>
    <x v="3"/>
    <s v="OFF-BI-10001765"/>
    <x v="1"/>
    <x v="8"/>
    <s v="Wilson Jones Heavy-Duty Casebound Ring Binders with Metal Hinges"/>
    <n v="242.48000000000002"/>
    <n v="7"/>
    <n v="0"/>
    <n v="116.39039999999999"/>
    <x v="3"/>
    <x v="0"/>
  </r>
  <r>
    <n v="1542"/>
    <s v="CA-2016-166884"/>
    <x v="518"/>
    <x v="560"/>
    <s v="Second Class"/>
    <s v="CK-12205"/>
    <s v="Chloris Kastensmidt"/>
    <x v="0"/>
    <x v="0"/>
    <s v="Columbus"/>
    <x v="24"/>
    <n v="43229"/>
    <x v="3"/>
    <s v="FUR-FU-10003981"/>
    <x v="0"/>
    <x v="5"/>
    <s v="Eldon Wave Desk Accessories"/>
    <n v="8.32"/>
    <n v="5"/>
    <n v="0.2"/>
    <n v="2.2880000000000003"/>
    <x v="3"/>
    <x v="0"/>
  </r>
  <r>
    <n v="1543"/>
    <s v="CA-2016-166884"/>
    <x v="518"/>
    <x v="560"/>
    <s v="Second Class"/>
    <s v="CK-12205"/>
    <s v="Chloris Kastensmidt"/>
    <x v="0"/>
    <x v="0"/>
    <s v="Columbus"/>
    <x v="24"/>
    <n v="43229"/>
    <x v="3"/>
    <s v="OFF-FA-10001561"/>
    <x v="1"/>
    <x v="13"/>
    <s v="Stockwell Push Pins"/>
    <n v="10.464000000000002"/>
    <n v="6"/>
    <n v="0.2"/>
    <n v="1.7003999999999992"/>
    <x v="3"/>
    <x v="0"/>
  </r>
  <r>
    <n v="1544"/>
    <s v="CA-2016-107181"/>
    <x v="519"/>
    <x v="561"/>
    <s v="Standard Class"/>
    <s v="DB-13270"/>
    <s v="Deborah Brumfield"/>
    <x v="2"/>
    <x v="0"/>
    <s v="San Diego"/>
    <x v="1"/>
    <n v="92024"/>
    <x v="1"/>
    <s v="OFF-BI-10004230"/>
    <x v="1"/>
    <x v="8"/>
    <s v="GBC Recycled Grain Textured Covers"/>
    <n v="82.896000000000001"/>
    <n v="3"/>
    <n v="0.2"/>
    <n v="29.0136"/>
    <x v="1"/>
    <x v="0"/>
  </r>
  <r>
    <n v="1545"/>
    <s v="CA-2016-107181"/>
    <x v="519"/>
    <x v="561"/>
    <s v="Standard Class"/>
    <s v="DB-13270"/>
    <s v="Deborah Brumfield"/>
    <x v="2"/>
    <x v="0"/>
    <s v="San Diego"/>
    <x v="1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  <x v="1"/>
    <x v="0"/>
  </r>
  <r>
    <n v="1546"/>
    <s v="CA-2016-150245"/>
    <x v="520"/>
    <x v="124"/>
    <s v="Second Class"/>
    <s v="PC-18745"/>
    <s v="Pamela Coakley"/>
    <x v="1"/>
    <x v="0"/>
    <s v="Watertown"/>
    <x v="15"/>
    <n v="13601"/>
    <x v="3"/>
    <s v="FUR-BO-10002613"/>
    <x v="0"/>
    <x v="0"/>
    <s v="Atlantic Metals Mobile 4-Shelf Bookcases, Custom Colors"/>
    <n v="1573.4880000000001"/>
    <n v="7"/>
    <n v="0.2"/>
    <n v="196.68599999999986"/>
    <x v="3"/>
    <x v="0"/>
  </r>
  <r>
    <n v="1547"/>
    <s v="CA-2017-111395"/>
    <x v="521"/>
    <x v="562"/>
    <s v="Standard Class"/>
    <s v="VB-21745"/>
    <s v="Victoria Brennan"/>
    <x v="1"/>
    <x v="0"/>
    <s v="San Antonio"/>
    <x v="5"/>
    <n v="78207"/>
    <x v="2"/>
    <s v="OFF-PA-10000994"/>
    <x v="1"/>
    <x v="10"/>
    <s v="Xerox 1915"/>
    <n v="335.52"/>
    <n v="4"/>
    <n v="0.2"/>
    <n v="117.43199999999999"/>
    <x v="2"/>
    <x v="0"/>
  </r>
  <r>
    <n v="1548"/>
    <s v="CA-2017-111395"/>
    <x v="521"/>
    <x v="562"/>
    <s v="Standard Class"/>
    <s v="VB-21745"/>
    <s v="Victoria Brennan"/>
    <x v="1"/>
    <x v="0"/>
    <s v="San Antonio"/>
    <x v="5"/>
    <n v="78207"/>
    <x v="2"/>
    <s v="OFF-BI-10002867"/>
    <x v="1"/>
    <x v="8"/>
    <s v="GBC Recycled Regency Composition Covers"/>
    <n v="23.911999999999995"/>
    <n v="2"/>
    <n v="0.8"/>
    <n v="-40.650400000000019"/>
    <x v="2"/>
    <x v="0"/>
  </r>
  <r>
    <n v="1549"/>
    <s v="CA-2017-111395"/>
    <x v="521"/>
    <x v="562"/>
    <s v="Standard Class"/>
    <s v="VB-21745"/>
    <s v="Victoria Brennan"/>
    <x v="1"/>
    <x v="0"/>
    <s v="San Antonio"/>
    <x v="5"/>
    <n v="78207"/>
    <x v="2"/>
    <s v="OFF-ST-10001291"/>
    <x v="1"/>
    <x v="4"/>
    <s v="Tenex Personal Self-Stacking Standard File Box, Black/Gray"/>
    <n v="27.056000000000001"/>
    <n v="2"/>
    <n v="0.2"/>
    <n v="2.3673999999999991"/>
    <x v="2"/>
    <x v="0"/>
  </r>
  <r>
    <n v="1550"/>
    <s v="CA-2016-134278"/>
    <x v="522"/>
    <x v="277"/>
    <s v="First Class"/>
    <s v="EP-13915"/>
    <s v="Emily Phan"/>
    <x v="0"/>
    <x v="0"/>
    <s v="New York City"/>
    <x v="15"/>
    <n v="10011"/>
    <x v="3"/>
    <s v="TEC-CO-10001046"/>
    <x v="2"/>
    <x v="16"/>
    <s v="Canon Imageclass D680 Copier / Fax"/>
    <n v="559.99200000000008"/>
    <n v="1"/>
    <n v="0.2"/>
    <n v="174.99749999999997"/>
    <x v="3"/>
    <x v="0"/>
  </r>
  <r>
    <n v="1551"/>
    <s v="US-2019-124926"/>
    <x v="38"/>
    <x v="551"/>
    <s v="Second Class"/>
    <s v="ME-17320"/>
    <s v="Maria Etezadi"/>
    <x v="2"/>
    <x v="0"/>
    <s v="Houston"/>
    <x v="5"/>
    <n v="77095"/>
    <x v="2"/>
    <s v="OFF-AP-10004868"/>
    <x v="1"/>
    <x v="9"/>
    <s v="Hoover Commercial Soft Guard Upright Vacuum And Disposable Filtration Bags"/>
    <n v="9.3239999999999981"/>
    <n v="6"/>
    <n v="0.8"/>
    <n v="-24.708599999999997"/>
    <x v="2"/>
    <x v="0"/>
  </r>
  <r>
    <n v="1552"/>
    <s v="CA-2018-159345"/>
    <x v="26"/>
    <x v="563"/>
    <s v="Standard Class"/>
    <s v="IG-15085"/>
    <s v="Ivan Gibson"/>
    <x v="0"/>
    <x v="0"/>
    <s v="San Diego"/>
    <x v="1"/>
    <n v="92024"/>
    <x v="1"/>
    <s v="OFF-PA-10000806"/>
    <x v="1"/>
    <x v="10"/>
    <s v="Xerox 1934"/>
    <n v="111.96"/>
    <n v="2"/>
    <n v="0"/>
    <n v="54.860399999999998"/>
    <x v="1"/>
    <x v="1"/>
  </r>
  <r>
    <n v="1553"/>
    <s v="CA-2016-130274"/>
    <x v="523"/>
    <x v="564"/>
    <s v="First Class"/>
    <s v="JS-15940"/>
    <s v="Joni Sundaresam"/>
    <x v="2"/>
    <x v="0"/>
    <s v="Appleton"/>
    <x v="6"/>
    <n v="54915"/>
    <x v="2"/>
    <s v="OFF-LA-10002195"/>
    <x v="1"/>
    <x v="2"/>
    <s v="Avery 481"/>
    <n v="21.560000000000002"/>
    <n v="7"/>
    <n v="0"/>
    <n v="10.348799999999999"/>
    <x v="2"/>
    <x v="0"/>
  </r>
  <r>
    <n v="1554"/>
    <s v="CA-2019-158386"/>
    <x v="524"/>
    <x v="565"/>
    <s v="Standard Class"/>
    <s v="BO-11425"/>
    <s v="Bobby Odegard"/>
    <x v="0"/>
    <x v="0"/>
    <s v="Richmond"/>
    <x v="0"/>
    <n v="40475"/>
    <x v="0"/>
    <s v="OFF-BI-10003719"/>
    <x v="1"/>
    <x v="8"/>
    <s v="Large Capacity Hanging Post Binders"/>
    <n v="124.75"/>
    <n v="5"/>
    <n v="0"/>
    <n v="57.384999999999991"/>
    <x v="0"/>
    <x v="0"/>
  </r>
  <r>
    <n v="1555"/>
    <s v="CA-2017-111507"/>
    <x v="525"/>
    <x v="95"/>
    <s v="Standard Class"/>
    <s v="VW-21775"/>
    <s v="Victoria Wilson"/>
    <x v="1"/>
    <x v="0"/>
    <s v="Bellevue"/>
    <x v="4"/>
    <n v="98006"/>
    <x v="1"/>
    <s v="OFF-AR-10001315"/>
    <x v="1"/>
    <x v="6"/>
    <s v="Newell 310"/>
    <n v="5.28"/>
    <n v="3"/>
    <n v="0"/>
    <n v="1.5311999999999999"/>
    <x v="1"/>
    <x v="0"/>
  </r>
  <r>
    <n v="1556"/>
    <s v="CA-2019-120761"/>
    <x v="507"/>
    <x v="221"/>
    <s v="Standard Class"/>
    <s v="AB-10150"/>
    <s v="Aimee Bixby"/>
    <x v="0"/>
    <x v="0"/>
    <s v="Long Beach"/>
    <x v="15"/>
    <n v="11561"/>
    <x v="3"/>
    <s v="TEC-AC-10000171"/>
    <x v="2"/>
    <x v="11"/>
    <s v="Verbatim 25 GB 6x Blu-ray Single Layer Recordable Disc, 25/Pack"/>
    <n v="91.96"/>
    <n v="4"/>
    <n v="0"/>
    <n v="39.5428"/>
    <x v="3"/>
    <x v="0"/>
  </r>
  <r>
    <n v="1557"/>
    <s v="CA-2018-109176"/>
    <x v="195"/>
    <x v="566"/>
    <s v="Standard Class"/>
    <s v="JW-16075"/>
    <s v="Julia West"/>
    <x v="0"/>
    <x v="0"/>
    <s v="Philadelphia"/>
    <x v="9"/>
    <n v="19140"/>
    <x v="3"/>
    <s v="OFF-EN-10003134"/>
    <x v="1"/>
    <x v="12"/>
    <s v="Staple envelope"/>
    <n v="9.3439999999999994"/>
    <n v="1"/>
    <n v="0.2"/>
    <n v="3.504"/>
    <x v="3"/>
    <x v="0"/>
  </r>
  <r>
    <n v="1558"/>
    <s v="CA-2018-109176"/>
    <x v="195"/>
    <x v="566"/>
    <s v="Standard Class"/>
    <s v="JW-16075"/>
    <s v="Julia West"/>
    <x v="0"/>
    <x v="0"/>
    <s v="Philadelphia"/>
    <x v="9"/>
    <n v="19140"/>
    <x v="3"/>
    <s v="OFF-AR-10001955"/>
    <x v="1"/>
    <x v="6"/>
    <s v="Newell 319"/>
    <n v="79.36"/>
    <n v="5"/>
    <n v="0.2"/>
    <n v="9.919999999999991"/>
    <x v="3"/>
    <x v="0"/>
  </r>
  <r>
    <n v="1559"/>
    <s v="CA-2017-112116"/>
    <x v="199"/>
    <x v="567"/>
    <s v="Second Class"/>
    <s v="JE-15475"/>
    <s v="Jeremy Ellison"/>
    <x v="0"/>
    <x v="0"/>
    <s v="Seattle"/>
    <x v="4"/>
    <n v="98103"/>
    <x v="1"/>
    <s v="FUR-TA-10001039"/>
    <x v="0"/>
    <x v="3"/>
    <s v="KI Adjustable-Height Table"/>
    <n v="171.96"/>
    <n v="2"/>
    <n v="0"/>
    <n v="44.709600000000009"/>
    <x v="1"/>
    <x v="0"/>
  </r>
  <r>
    <n v="1560"/>
    <s v="CA-2018-126809"/>
    <x v="526"/>
    <x v="144"/>
    <s v="Standard Class"/>
    <s v="EB-13750"/>
    <s v="Edward Becker"/>
    <x v="1"/>
    <x v="0"/>
    <s v="Seattle"/>
    <x v="4"/>
    <n v="98103"/>
    <x v="1"/>
    <s v="OFF-BI-10003712"/>
    <x v="1"/>
    <x v="8"/>
    <s v="Acco Pressboard Covers with Storage Hooks, 14 7/8&quot; x 11&quot;, Light Blue"/>
    <n v="35.352000000000004"/>
    <n v="9"/>
    <n v="0.2"/>
    <n v="12.815099999999997"/>
    <x v="1"/>
    <x v="0"/>
  </r>
  <r>
    <n v="1561"/>
    <s v="CA-2016-105172"/>
    <x v="527"/>
    <x v="568"/>
    <s v="Standard Class"/>
    <s v="PK-18910"/>
    <s v="Paul Knutson"/>
    <x v="2"/>
    <x v="0"/>
    <s v="San Francisco"/>
    <x v="1"/>
    <n v="94109"/>
    <x v="1"/>
    <s v="OFF-LA-10001641"/>
    <x v="1"/>
    <x v="2"/>
    <s v="Avery 518"/>
    <n v="18.899999999999999"/>
    <n v="6"/>
    <n v="0"/>
    <n v="9.0719999999999992"/>
    <x v="1"/>
    <x v="0"/>
  </r>
  <r>
    <n v="1562"/>
    <s v="CA-2019-107293"/>
    <x v="528"/>
    <x v="371"/>
    <s v="First Class"/>
    <s v="CS-12400"/>
    <s v="Christopher Schild"/>
    <x v="2"/>
    <x v="0"/>
    <s v="Seattle"/>
    <x v="4"/>
    <n v="98115"/>
    <x v="1"/>
    <s v="OFF-AR-10003732"/>
    <x v="1"/>
    <x v="6"/>
    <s v="Newell 333"/>
    <n v="2.78"/>
    <n v="1"/>
    <n v="0"/>
    <n v="0.72279999999999989"/>
    <x v="1"/>
    <x v="0"/>
  </r>
  <r>
    <n v="1563"/>
    <s v="US-2019-102890"/>
    <x v="160"/>
    <x v="569"/>
    <s v="Same Day"/>
    <s v="SG-20470"/>
    <s v="Sheri Gordon"/>
    <x v="0"/>
    <x v="0"/>
    <s v="New York City"/>
    <x v="15"/>
    <n v="10011"/>
    <x v="3"/>
    <s v="FUR-TA-10000577"/>
    <x v="0"/>
    <x v="3"/>
    <s v="Bretford CR4500 Series Slim Rectangular Table"/>
    <n v="1044.6299999999999"/>
    <n v="5"/>
    <n v="0.4"/>
    <n v="-295.97849999999994"/>
    <x v="3"/>
    <x v="0"/>
  </r>
  <r>
    <n v="1564"/>
    <s v="CA-2017-158554"/>
    <x v="529"/>
    <x v="217"/>
    <s v="Same Day"/>
    <s v="CM-12190"/>
    <s v="Charlotte Melton"/>
    <x v="0"/>
    <x v="0"/>
    <s v="Philadelphia"/>
    <x v="9"/>
    <n v="19134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1565"/>
    <s v="CA-2016-116239"/>
    <x v="530"/>
    <x v="570"/>
    <s v="Same Day"/>
    <s v="CL-12565"/>
    <s v="Clay Ludtke"/>
    <x v="0"/>
    <x v="0"/>
    <s v="Columbia"/>
    <x v="20"/>
    <n v="29203"/>
    <x v="0"/>
    <s v="OFF-ST-10001370"/>
    <x v="1"/>
    <x v="4"/>
    <s v="Sensible Storage WireTech Storage Systems"/>
    <n v="354.90000000000003"/>
    <n v="5"/>
    <n v="0"/>
    <n v="17.744999999999962"/>
    <x v="0"/>
    <x v="0"/>
  </r>
  <r>
    <n v="1566"/>
    <s v="CA-2017-132101"/>
    <x v="531"/>
    <x v="571"/>
    <s v="Standard Class"/>
    <s v="JO-15550"/>
    <s v="Jesus Ocampo"/>
    <x v="2"/>
    <x v="0"/>
    <s v="Seattle"/>
    <x v="4"/>
    <n v="98105"/>
    <x v="1"/>
    <s v="TEC-PH-10004539"/>
    <x v="2"/>
    <x v="7"/>
    <s v="Wireless Extenders zBoost YX545 SOHO Signal Booster"/>
    <n v="453.57600000000002"/>
    <n v="3"/>
    <n v="0.2"/>
    <n v="39.687899999999985"/>
    <x v="1"/>
    <x v="0"/>
  </r>
  <r>
    <n v="1567"/>
    <s v="CA-2017-129112"/>
    <x v="239"/>
    <x v="26"/>
    <s v="First Class"/>
    <s v="AW-10840"/>
    <s v="Anthony Witt"/>
    <x v="0"/>
    <x v="0"/>
    <s v="Allen"/>
    <x v="5"/>
    <n v="75002"/>
    <x v="2"/>
    <s v="TEC-AC-10003038"/>
    <x v="2"/>
    <x v="11"/>
    <s v="Kingston Digital DataTraveler 16GB USB 2.0"/>
    <n v="21.48"/>
    <n v="3"/>
    <n v="0.2"/>
    <n v="-0.26850000000000307"/>
    <x v="2"/>
    <x v="0"/>
  </r>
  <r>
    <n v="1568"/>
    <s v="CA-2017-129112"/>
    <x v="239"/>
    <x v="26"/>
    <s v="First Class"/>
    <s v="AW-10840"/>
    <s v="Anthony Witt"/>
    <x v="0"/>
    <x v="0"/>
    <s v="Allen"/>
    <x v="5"/>
    <n v="75002"/>
    <x v="2"/>
    <s v="OFF-BI-10000088"/>
    <x v="1"/>
    <x v="8"/>
    <s v="GBC Imprintable Covers"/>
    <n v="8.7839999999999989"/>
    <n v="4"/>
    <n v="0.8"/>
    <n v="-13.615200000000002"/>
    <x v="2"/>
    <x v="0"/>
  </r>
  <r>
    <n v="1569"/>
    <s v="US-2019-152002"/>
    <x v="532"/>
    <x v="572"/>
    <s v="Same Day"/>
    <s v="DV-13465"/>
    <s v="Dianna Vittorini"/>
    <x v="0"/>
    <x v="0"/>
    <s v="Los Angeles"/>
    <x v="1"/>
    <n v="90004"/>
    <x v="1"/>
    <s v="OFF-PA-10000357"/>
    <x v="1"/>
    <x v="10"/>
    <s v="White Dual Perf Computer Printout Paper, 2700 Sheets, 1 Part, Heavyweight, 20 lbs., 14 7/8 x 11"/>
    <n v="122.97"/>
    <n v="3"/>
    <n v="0"/>
    <n v="60.255300000000005"/>
    <x v="1"/>
    <x v="0"/>
  </r>
  <r>
    <n v="1570"/>
    <s v="CA-2019-165029"/>
    <x v="200"/>
    <x v="524"/>
    <s v="Standard Class"/>
    <s v="AH-10075"/>
    <s v="Adam Hart"/>
    <x v="1"/>
    <x v="0"/>
    <s v="Atlanta"/>
    <x v="32"/>
    <n v="30318"/>
    <x v="0"/>
    <s v="OFF-AR-10003504"/>
    <x v="1"/>
    <x v="6"/>
    <s v="Newell 347"/>
    <n v="12.84"/>
    <n v="3"/>
    <n v="0"/>
    <n v="3.7235999999999989"/>
    <x v="0"/>
    <x v="0"/>
  </r>
  <r>
    <n v="1571"/>
    <s v="US-2016-157385"/>
    <x v="533"/>
    <x v="573"/>
    <s v="First Class"/>
    <s v="SC-20095"/>
    <s v="Sanjit Chand"/>
    <x v="0"/>
    <x v="0"/>
    <s v="Los Angeles"/>
    <x v="1"/>
    <n v="90004"/>
    <x v="1"/>
    <s v="FUR-CH-10000863"/>
    <x v="0"/>
    <x v="1"/>
    <s v="Novimex Swivel Fabric Task Chair"/>
    <n v="603.91999999999996"/>
    <n v="5"/>
    <n v="0.2"/>
    <n v="-67.941000000000003"/>
    <x v="1"/>
    <x v="0"/>
  </r>
  <r>
    <n v="1572"/>
    <s v="US-2016-157385"/>
    <x v="533"/>
    <x v="573"/>
    <s v="First Class"/>
    <s v="SC-20095"/>
    <s v="Sanjit Chand"/>
    <x v="0"/>
    <x v="0"/>
    <s v="Los Angeles"/>
    <x v="1"/>
    <n v="90004"/>
    <x v="1"/>
    <s v="OFF-EN-10003160"/>
    <x v="1"/>
    <x v="12"/>
    <s v="Pastel Pink Envelopes"/>
    <n v="21.84"/>
    <n v="3"/>
    <n v="0"/>
    <n v="10.4832"/>
    <x v="1"/>
    <x v="0"/>
  </r>
  <r>
    <n v="1573"/>
    <s v="US-2016-157385"/>
    <x v="533"/>
    <x v="573"/>
    <s v="First Class"/>
    <s v="SC-20095"/>
    <s v="Sanjit Chand"/>
    <x v="0"/>
    <x v="0"/>
    <s v="Los Angeles"/>
    <x v="1"/>
    <n v="90004"/>
    <x v="1"/>
    <s v="TEC-AC-10003280"/>
    <x v="2"/>
    <x v="11"/>
    <s v="Belkin F8E887 USB Wired Ergonomic Keyboard"/>
    <n v="29.99"/>
    <n v="1"/>
    <n v="0"/>
    <n v="6.2978999999999985"/>
    <x v="1"/>
    <x v="0"/>
  </r>
  <r>
    <n v="1574"/>
    <s v="US-2016-157385"/>
    <x v="533"/>
    <x v="573"/>
    <s v="First Class"/>
    <s v="SC-20095"/>
    <s v="Sanjit Chand"/>
    <x v="0"/>
    <x v="0"/>
    <s v="Los Angeles"/>
    <x v="1"/>
    <n v="90004"/>
    <x v="1"/>
    <s v="FUR-CH-10000595"/>
    <x v="0"/>
    <x v="1"/>
    <s v="Safco Contoured Stacking Chairs"/>
    <n v="381.44000000000005"/>
    <n v="2"/>
    <n v="0.2"/>
    <n v="23.839999999999975"/>
    <x v="1"/>
    <x v="0"/>
  </r>
  <r>
    <n v="1575"/>
    <s v="CA-2016-101602"/>
    <x v="534"/>
    <x v="574"/>
    <s v="First Class"/>
    <s v="MC-18100"/>
    <s v="Mick Crebagga"/>
    <x v="0"/>
    <x v="0"/>
    <s v="El Paso"/>
    <x v="5"/>
    <n v="79907"/>
    <x v="2"/>
    <s v="TEC-PH-10000169"/>
    <x v="2"/>
    <x v="7"/>
    <s v="ARKON Windshield Dashboard Air Vent Car Mount Holder"/>
    <n v="40.68"/>
    <n v="3"/>
    <n v="0.2"/>
    <n v="-9.153000000000004"/>
    <x v="2"/>
    <x v="0"/>
  </r>
  <r>
    <n v="1576"/>
    <s v="CA-2016-101602"/>
    <x v="534"/>
    <x v="574"/>
    <s v="First Class"/>
    <s v="MC-18100"/>
    <s v="Mick Crebagga"/>
    <x v="0"/>
    <x v="0"/>
    <s v="El Paso"/>
    <x v="5"/>
    <n v="79907"/>
    <x v="2"/>
    <s v="FUR-CH-10004675"/>
    <x v="0"/>
    <x v="1"/>
    <s v="Lifetime Advantage Folding Chairs, 4/Carton"/>
    <n v="763.28"/>
    <n v="5"/>
    <n v="0.3"/>
    <n v="-21.807999999999993"/>
    <x v="2"/>
    <x v="0"/>
  </r>
  <r>
    <n v="1577"/>
    <s v="CA-2018-109057"/>
    <x v="183"/>
    <x v="132"/>
    <s v="Standard Class"/>
    <s v="TT-21460"/>
    <s v="Tonja Turnell"/>
    <x v="2"/>
    <x v="0"/>
    <s v="Aurora"/>
    <x v="10"/>
    <n v="60505"/>
    <x v="2"/>
    <s v="OFF-ST-10002406"/>
    <x v="1"/>
    <x v="4"/>
    <s v="Pizazz Global Quick File"/>
    <n v="23.952000000000002"/>
    <n v="2"/>
    <n v="0.2"/>
    <n v="2.3952000000000018"/>
    <x v="2"/>
    <x v="0"/>
  </r>
  <r>
    <n v="1578"/>
    <s v="CA-2018-154403"/>
    <x v="454"/>
    <x v="500"/>
    <s v="Standard Class"/>
    <s v="AP-10720"/>
    <s v="Anne Pryor"/>
    <x v="2"/>
    <x v="0"/>
    <s v="Florence"/>
    <x v="19"/>
    <n v="35630"/>
    <x v="0"/>
    <s v="OFF-PA-10001526"/>
    <x v="1"/>
    <x v="10"/>
    <s v="Xerox 1949"/>
    <n v="4.9800000000000004"/>
    <n v="1"/>
    <n v="0"/>
    <n v="2.4402000000000004"/>
    <x v="0"/>
    <x v="0"/>
  </r>
  <r>
    <n v="1579"/>
    <s v="CA-2018-102456"/>
    <x v="535"/>
    <x v="575"/>
    <s v="First Class"/>
    <s v="DL-12865"/>
    <s v="Dan Lawera"/>
    <x v="0"/>
    <x v="0"/>
    <s v="New York City"/>
    <x v="15"/>
    <n v="10011"/>
    <x v="3"/>
    <s v="OFF-AP-10004336"/>
    <x v="1"/>
    <x v="9"/>
    <s v="Conquest 14 Commercial Heavy-Duty Upright Vacuum, Collection System, Accessory Kit"/>
    <n v="170.88"/>
    <n v="3"/>
    <n v="0"/>
    <n v="49.555199999999978"/>
    <x v="3"/>
    <x v="0"/>
  </r>
  <r>
    <n v="1580"/>
    <s v="CA-2017-131338"/>
    <x v="101"/>
    <x v="576"/>
    <s v="First Class"/>
    <s v="NP-18325"/>
    <s v="Naresj Patel"/>
    <x v="0"/>
    <x v="0"/>
    <s v="New York City"/>
    <x v="15"/>
    <n v="10024"/>
    <x v="3"/>
    <s v="TEC-PH-10003012"/>
    <x v="2"/>
    <x v="7"/>
    <s v="Nortel Meridian M3904 Professional Digital phone"/>
    <n v="307.98"/>
    <n v="2"/>
    <n v="0"/>
    <n v="89.314199999999971"/>
    <x v="3"/>
    <x v="0"/>
  </r>
  <r>
    <n v="1581"/>
    <s v="CA-2017-131338"/>
    <x v="101"/>
    <x v="576"/>
    <s v="First Class"/>
    <s v="NP-18325"/>
    <s v="Naresj Patel"/>
    <x v="0"/>
    <x v="0"/>
    <s v="New York City"/>
    <x v="15"/>
    <n v="10024"/>
    <x v="3"/>
    <s v="FUR-TA-10002607"/>
    <x v="0"/>
    <x v="3"/>
    <s v="KI Conference Tables"/>
    <n v="382.80599999999998"/>
    <n v="9"/>
    <n v="0.4"/>
    <n v="-153.12239999999997"/>
    <x v="3"/>
    <x v="0"/>
  </r>
  <r>
    <n v="1582"/>
    <s v="CA-2017-131338"/>
    <x v="101"/>
    <x v="576"/>
    <s v="First Class"/>
    <s v="NP-18325"/>
    <s v="Naresj Patel"/>
    <x v="0"/>
    <x v="0"/>
    <s v="New York City"/>
    <x v="15"/>
    <n v="10024"/>
    <x v="3"/>
    <s v="OFF-ST-10000642"/>
    <x v="1"/>
    <x v="4"/>
    <s v="Tennsco Lockers, Gray"/>
    <n v="41.96"/>
    <n v="2"/>
    <n v="0"/>
    <n v="2.9371999999999971"/>
    <x v="3"/>
    <x v="0"/>
  </r>
  <r>
    <n v="1583"/>
    <s v="CA-2017-131338"/>
    <x v="101"/>
    <x v="576"/>
    <s v="First Class"/>
    <s v="NP-18325"/>
    <s v="Naresj Patel"/>
    <x v="0"/>
    <x v="0"/>
    <s v="New York City"/>
    <x v="15"/>
    <n v="10024"/>
    <x v="3"/>
    <s v="OFF-BI-10000545"/>
    <x v="1"/>
    <x v="8"/>
    <s v="GBC Ibimaster 500 Manual ProClick Binding System"/>
    <n v="1217.568"/>
    <n v="2"/>
    <n v="0.2"/>
    <n v="456.58800000000002"/>
    <x v="3"/>
    <x v="0"/>
  </r>
  <r>
    <n v="1584"/>
    <s v="CA-2017-131338"/>
    <x v="101"/>
    <x v="576"/>
    <s v="First Class"/>
    <s v="NP-18325"/>
    <s v="Naresj Patel"/>
    <x v="0"/>
    <x v="0"/>
    <s v="New York City"/>
    <x v="15"/>
    <n v="10024"/>
    <x v="3"/>
    <s v="FUR-FU-10002157"/>
    <x v="0"/>
    <x v="5"/>
    <s v="Artistic Insta-Plaque"/>
    <n v="47.04"/>
    <n v="3"/>
    <n v="0"/>
    <n v="18.345599999999997"/>
    <x v="3"/>
    <x v="0"/>
  </r>
  <r>
    <n v="1585"/>
    <s v="CA-2017-131338"/>
    <x v="101"/>
    <x v="576"/>
    <s v="First Class"/>
    <s v="NP-18325"/>
    <s v="Naresj Patel"/>
    <x v="0"/>
    <x v="0"/>
    <s v="New York City"/>
    <x v="15"/>
    <n v="10024"/>
    <x v="3"/>
    <s v="FUR-FU-10001706"/>
    <x v="0"/>
    <x v="5"/>
    <s v="Longer-Life Soft White Bulbs"/>
    <n v="6.16"/>
    <n v="2"/>
    <n v="0"/>
    <n v="2.9567999999999999"/>
    <x v="3"/>
    <x v="0"/>
  </r>
  <r>
    <n v="1586"/>
    <s v="CA-2017-131338"/>
    <x v="101"/>
    <x v="576"/>
    <s v="First Class"/>
    <s v="NP-18325"/>
    <s v="Naresj Patel"/>
    <x v="0"/>
    <x v="0"/>
    <s v="New York City"/>
    <x v="15"/>
    <n v="10024"/>
    <x v="3"/>
    <s v="TEC-PH-10000984"/>
    <x v="2"/>
    <x v="7"/>
    <s v="Panasonic KX-TG9471B"/>
    <n v="979.95"/>
    <n v="5"/>
    <n v="0"/>
    <n v="274.38600000000008"/>
    <x v="3"/>
    <x v="0"/>
  </r>
  <r>
    <n v="1587"/>
    <s v="CA-2017-131338"/>
    <x v="101"/>
    <x v="576"/>
    <s v="First Class"/>
    <s v="NP-18325"/>
    <s v="Naresj Patel"/>
    <x v="0"/>
    <x v="0"/>
    <s v="New York City"/>
    <x v="15"/>
    <n v="10024"/>
    <x v="3"/>
    <s v="OFF-PA-10001357"/>
    <x v="1"/>
    <x v="10"/>
    <s v="Xerox 1886"/>
    <n v="143.69999999999999"/>
    <n v="3"/>
    <n v="0"/>
    <n v="68.975999999999999"/>
    <x v="3"/>
    <x v="0"/>
  </r>
  <r>
    <n v="1588"/>
    <s v="CA-2017-131338"/>
    <x v="101"/>
    <x v="576"/>
    <s v="First Class"/>
    <s v="NP-18325"/>
    <s v="Naresj Patel"/>
    <x v="0"/>
    <x v="0"/>
    <s v="New York City"/>
    <x v="15"/>
    <n v="10024"/>
    <x v="3"/>
    <s v="OFF-FA-10000992"/>
    <x v="1"/>
    <x v="13"/>
    <s v="Acco Clips to Go Binder Clips, 24 Clips in Two Sizes"/>
    <n v="10.649999999999999"/>
    <n v="3"/>
    <n v="0"/>
    <n v="5.0054999999999996"/>
    <x v="3"/>
    <x v="0"/>
  </r>
  <r>
    <n v="1589"/>
    <s v="CA-2017-131338"/>
    <x v="101"/>
    <x v="576"/>
    <s v="First Class"/>
    <s v="NP-18325"/>
    <s v="Naresj Patel"/>
    <x v="0"/>
    <x v="0"/>
    <s v="New York City"/>
    <x v="15"/>
    <n v="10024"/>
    <x v="3"/>
    <s v="TEC-AC-10002600"/>
    <x v="2"/>
    <x v="11"/>
    <s v="Belkin QODE FastFit Bluetooth Keyboard"/>
    <n v="247.8"/>
    <n v="4"/>
    <n v="0"/>
    <n v="34.692000000000007"/>
    <x v="3"/>
    <x v="0"/>
  </r>
  <r>
    <n v="1590"/>
    <s v="CA-2018-109911"/>
    <x v="536"/>
    <x v="577"/>
    <s v="Standard Class"/>
    <s v="VG-21805"/>
    <s v="Vivek Grady"/>
    <x v="1"/>
    <x v="0"/>
    <s v="Virginia Beach"/>
    <x v="17"/>
    <n v="23464"/>
    <x v="0"/>
    <s v="OFF-AR-10001662"/>
    <x v="1"/>
    <x v="6"/>
    <s v="Rogers Handheld Barrel Pencil Sharpener"/>
    <n v="10.96"/>
    <n v="4"/>
    <n v="0"/>
    <n v="2.9592000000000009"/>
    <x v="0"/>
    <x v="0"/>
  </r>
  <r>
    <n v="1591"/>
    <s v="US-2018-132423"/>
    <x v="173"/>
    <x v="578"/>
    <s v="Standard Class"/>
    <s v="MY-18295"/>
    <s v="Muhammed Yedwab"/>
    <x v="1"/>
    <x v="0"/>
    <s v="Grapevine"/>
    <x v="5"/>
    <n v="76051"/>
    <x v="2"/>
    <s v="OFF-AR-10001221"/>
    <x v="1"/>
    <x v="6"/>
    <s v="Dixon Ticonderoga Erasable Colored Pencil Set, 12-Color"/>
    <n v="33.488000000000007"/>
    <n v="7"/>
    <n v="0.2"/>
    <n v="5.8603999999999967"/>
    <x v="2"/>
    <x v="0"/>
  </r>
  <r>
    <n v="1592"/>
    <s v="US-2018-132423"/>
    <x v="173"/>
    <x v="578"/>
    <s v="Standard Class"/>
    <s v="MY-18295"/>
    <s v="Muhammed Yedwab"/>
    <x v="1"/>
    <x v="0"/>
    <s v="Grapevine"/>
    <x v="5"/>
    <n v="76051"/>
    <x v="2"/>
    <s v="OFF-FA-10002988"/>
    <x v="1"/>
    <x v="13"/>
    <s v="Ideal Clamps"/>
    <n v="8.0399999999999991"/>
    <n v="5"/>
    <n v="0.2"/>
    <n v="2.9144999999999994"/>
    <x v="2"/>
    <x v="0"/>
  </r>
  <r>
    <n v="1593"/>
    <s v="CA-2017-122826"/>
    <x v="537"/>
    <x v="579"/>
    <s v="Second Class"/>
    <s v="RD-19480"/>
    <s v="Rick Duston"/>
    <x v="0"/>
    <x v="0"/>
    <s v="Olympia"/>
    <x v="4"/>
    <n v="98502"/>
    <x v="1"/>
    <s v="TEC-PH-10004830"/>
    <x v="2"/>
    <x v="7"/>
    <s v="Pyle PRT45 Retro Home Telephone"/>
    <n v="201.56800000000001"/>
    <n v="4"/>
    <n v="0.2"/>
    <n v="22.676399999999994"/>
    <x v="1"/>
    <x v="0"/>
  </r>
  <r>
    <n v="1594"/>
    <s v="CA-2016-117317"/>
    <x v="538"/>
    <x v="580"/>
    <s v="Same Day"/>
    <s v="JF-15490"/>
    <s v="Jeremy Farry"/>
    <x v="0"/>
    <x v="0"/>
    <s v="Los Angeles"/>
    <x v="1"/>
    <n v="90032"/>
    <x v="1"/>
    <s v="OFF-PA-10004519"/>
    <x v="1"/>
    <x v="10"/>
    <s v="Spiral Phone Message Books with Labels by Adams"/>
    <n v="13.440000000000001"/>
    <n v="3"/>
    <n v="0"/>
    <n v="6.5856000000000012"/>
    <x v="1"/>
    <x v="0"/>
  </r>
  <r>
    <n v="1595"/>
    <s v="CA-2017-118423"/>
    <x v="539"/>
    <x v="581"/>
    <s v="First Class"/>
    <s v="DP-13390"/>
    <s v="Dennis Pardue"/>
    <x v="2"/>
    <x v="0"/>
    <s v="Peoria"/>
    <x v="10"/>
    <n v="61604"/>
    <x v="2"/>
    <s v="FUR-BO-10000362"/>
    <x v="0"/>
    <x v="0"/>
    <s v="Sauder Inglewood Library Bookcases"/>
    <n v="359.05799999999994"/>
    <n v="3"/>
    <n v="0.3"/>
    <n v="-35.905799999999999"/>
    <x v="2"/>
    <x v="0"/>
  </r>
  <r>
    <n v="1596"/>
    <s v="CA-2019-149181"/>
    <x v="540"/>
    <x v="582"/>
    <s v="Standard Class"/>
    <s v="MD-17350"/>
    <s v="Maribeth Dona"/>
    <x v="0"/>
    <x v="0"/>
    <s v="Columbus"/>
    <x v="24"/>
    <n v="43229"/>
    <x v="3"/>
    <s v="FUR-CH-10004540"/>
    <x v="0"/>
    <x v="1"/>
    <s v="Global Chrome Stack Chair"/>
    <n v="47.991999999999997"/>
    <n v="2"/>
    <n v="0.3"/>
    <n v="-2.0567999999999991"/>
    <x v="3"/>
    <x v="0"/>
  </r>
  <r>
    <n v="1597"/>
    <s v="CA-2019-132234"/>
    <x v="524"/>
    <x v="499"/>
    <s v="First Class"/>
    <s v="MY-17380"/>
    <s v="Maribeth Yedwab"/>
    <x v="1"/>
    <x v="0"/>
    <s v="New York City"/>
    <x v="15"/>
    <n v="10011"/>
    <x v="3"/>
    <s v="FUR-FU-10001290"/>
    <x v="0"/>
    <x v="5"/>
    <s v="Executive Impressions Supervisor Wall Clock"/>
    <n v="547.30000000000007"/>
    <n v="13"/>
    <n v="0"/>
    <n v="175.13599999999997"/>
    <x v="3"/>
    <x v="0"/>
  </r>
  <r>
    <n v="1598"/>
    <s v="CA-2019-158876"/>
    <x v="123"/>
    <x v="410"/>
    <s v="Second Class"/>
    <s v="AB-10150"/>
    <s v="Aimee Bixby"/>
    <x v="0"/>
    <x v="0"/>
    <s v="Carrollton"/>
    <x v="5"/>
    <n v="75007"/>
    <x v="2"/>
    <s v="OFF-PA-10000308"/>
    <x v="1"/>
    <x v="10"/>
    <s v="Xerox 1901"/>
    <n v="16.896000000000001"/>
    <n v="4"/>
    <n v="0.2"/>
    <n v="5.2799999999999994"/>
    <x v="2"/>
    <x v="0"/>
  </r>
  <r>
    <n v="1599"/>
    <s v="CA-2019-158876"/>
    <x v="123"/>
    <x v="410"/>
    <s v="Second Class"/>
    <s v="AB-10150"/>
    <s v="Aimee Bixby"/>
    <x v="0"/>
    <x v="0"/>
    <s v="Carrollton"/>
    <x v="5"/>
    <n v="75007"/>
    <x v="2"/>
    <s v="OFF-SU-10001165"/>
    <x v="1"/>
    <x v="14"/>
    <s v="Acme Elite Stainless Steel Scissors"/>
    <n v="6.6720000000000006"/>
    <n v="1"/>
    <n v="0.2"/>
    <n v="0.50039999999999996"/>
    <x v="2"/>
    <x v="0"/>
  </r>
  <r>
    <n v="1600"/>
    <s v="CA-2019-158876"/>
    <x v="123"/>
    <x v="410"/>
    <s v="Second Class"/>
    <s v="AB-10150"/>
    <s v="Aimee Bixby"/>
    <x v="0"/>
    <x v="0"/>
    <s v="Carrollton"/>
    <x v="5"/>
    <n v="75007"/>
    <x v="2"/>
    <s v="OFF-AR-10003373"/>
    <x v="1"/>
    <x v="6"/>
    <s v="Boston School Pro Electric Pencil Sharpener, 1670"/>
    <n v="99.13600000000001"/>
    <n v="4"/>
    <n v="0.2"/>
    <n v="8.674399999999995"/>
    <x v="2"/>
    <x v="0"/>
  </r>
  <r>
    <n v="1601"/>
    <s v="CA-2019-158876"/>
    <x v="123"/>
    <x v="410"/>
    <s v="Second Class"/>
    <s v="AB-10150"/>
    <s v="Aimee Bixby"/>
    <x v="0"/>
    <x v="0"/>
    <s v="Carrollton"/>
    <x v="5"/>
    <n v="75007"/>
    <x v="2"/>
    <s v="FUR-FU-10001967"/>
    <x v="0"/>
    <x v="5"/>
    <s v="Telescoping Adjustable Floor Lamp"/>
    <n v="15.991999999999999"/>
    <n v="2"/>
    <n v="0.6"/>
    <n v="-13.992999999999999"/>
    <x v="2"/>
    <x v="0"/>
  </r>
  <r>
    <n v="1602"/>
    <s v="CA-2018-164672"/>
    <x v="541"/>
    <x v="583"/>
    <s v="Second Class"/>
    <s v="GB-14530"/>
    <s v="George Bell"/>
    <x v="1"/>
    <x v="0"/>
    <s v="Dover"/>
    <x v="13"/>
    <n v="19901"/>
    <x v="3"/>
    <s v="FUR-FU-10001488"/>
    <x v="0"/>
    <x v="5"/>
    <s v="Tenex 46&quot; x 60&quot; Computer Anti-Static Chairmat, Rectangular Shaped"/>
    <n v="211.96"/>
    <n v="2"/>
    <n v="0"/>
    <n v="42.391999999999996"/>
    <x v="3"/>
    <x v="0"/>
  </r>
  <r>
    <n v="1603"/>
    <s v="US-2018-132857"/>
    <x v="25"/>
    <x v="24"/>
    <s v="Standard Class"/>
    <s v="CA-12775"/>
    <s v="Cynthia Arntzen"/>
    <x v="0"/>
    <x v="0"/>
    <s v="Smyrna"/>
    <x v="18"/>
    <n v="37167"/>
    <x v="0"/>
    <s v="OFF-AR-10003251"/>
    <x v="1"/>
    <x v="6"/>
    <s v="Prang Drawing Pencil Set"/>
    <n v="6.6719999999999988"/>
    <n v="3"/>
    <n v="0.2"/>
    <n v="1.6679999999999997"/>
    <x v="0"/>
    <x v="0"/>
  </r>
  <r>
    <n v="1604"/>
    <s v="CA-2019-116645"/>
    <x v="329"/>
    <x v="379"/>
    <s v="Standard Class"/>
    <s v="ME-17725"/>
    <s v="Max Engle"/>
    <x v="0"/>
    <x v="0"/>
    <s v="Newark"/>
    <x v="13"/>
    <n v="19711"/>
    <x v="3"/>
    <s v="OFF-AR-10001044"/>
    <x v="1"/>
    <x v="6"/>
    <s v="BOSTON Ranger #55 Pencil Sharpener, Black"/>
    <n v="155.94"/>
    <n v="6"/>
    <n v="0"/>
    <n v="45.222599999999993"/>
    <x v="3"/>
    <x v="0"/>
  </r>
  <r>
    <n v="1605"/>
    <s v="US-2018-115819"/>
    <x v="475"/>
    <x v="584"/>
    <s v="Second Class"/>
    <s v="JO-15280"/>
    <s v="Jas O'Carroll"/>
    <x v="0"/>
    <x v="0"/>
    <s v="Los Angeles"/>
    <x v="1"/>
    <n v="90049"/>
    <x v="1"/>
    <s v="TEC-PH-10004700"/>
    <x v="2"/>
    <x v="7"/>
    <s v="PowerGen Dual USB Car Charger"/>
    <n v="39.960000000000008"/>
    <n v="5"/>
    <n v="0.2"/>
    <n v="12.986999999999995"/>
    <x v="1"/>
    <x v="0"/>
  </r>
  <r>
    <n v="1606"/>
    <s v="US-2018-115819"/>
    <x v="475"/>
    <x v="584"/>
    <s v="Second Class"/>
    <s v="JO-15280"/>
    <s v="Jas O'Carroll"/>
    <x v="0"/>
    <x v="0"/>
    <s v="Los Angeles"/>
    <x v="1"/>
    <n v="90049"/>
    <x v="1"/>
    <s v="OFF-AR-10000823"/>
    <x v="1"/>
    <x v="6"/>
    <s v="Newell 307"/>
    <n v="5.46"/>
    <n v="3"/>
    <n v="0"/>
    <n v="1.5288000000000002"/>
    <x v="1"/>
    <x v="0"/>
  </r>
  <r>
    <n v="1607"/>
    <s v="US-2018-115819"/>
    <x v="475"/>
    <x v="584"/>
    <s v="Second Class"/>
    <s v="JO-15280"/>
    <s v="Jas O'Carroll"/>
    <x v="0"/>
    <x v="0"/>
    <s v="Los Angeles"/>
    <x v="1"/>
    <n v="90049"/>
    <x v="1"/>
    <s v="OFF-AR-10004456"/>
    <x v="1"/>
    <x v="6"/>
    <s v="Panasonic KP-4ABK Battery-Operated Pencil Sharpener"/>
    <n v="73.2"/>
    <n v="5"/>
    <n v="0"/>
    <n v="21.227999999999998"/>
    <x v="1"/>
    <x v="0"/>
  </r>
  <r>
    <n v="1608"/>
    <s v="US-2018-115819"/>
    <x v="475"/>
    <x v="584"/>
    <s v="Second Class"/>
    <s v="JO-15280"/>
    <s v="Jas O'Carroll"/>
    <x v="0"/>
    <x v="0"/>
    <s v="Los Angeles"/>
    <x v="1"/>
    <n v="90049"/>
    <x v="1"/>
    <s v="OFF-BI-10000050"/>
    <x v="1"/>
    <x v="8"/>
    <s v="Angle-D Binders with Locking Rings, Label Holders"/>
    <n v="5.84"/>
    <n v="1"/>
    <n v="0.2"/>
    <n v="1.9709999999999996"/>
    <x v="1"/>
    <x v="0"/>
  </r>
  <r>
    <n v="1609"/>
    <s v="US-2018-115819"/>
    <x v="475"/>
    <x v="584"/>
    <s v="Second Class"/>
    <s v="JO-15280"/>
    <s v="Jas O'Carroll"/>
    <x v="0"/>
    <x v="0"/>
    <s v="Los Angeles"/>
    <x v="1"/>
    <n v="90049"/>
    <x v="1"/>
    <s v="OFF-PA-10002377"/>
    <x v="1"/>
    <x v="10"/>
    <s v="Adams Telephone Message Book W/Dividers/Space For Phone Numbers, 5 1/4&quot;X8 1/2&quot;, 200/Messages"/>
    <n v="22.72"/>
    <n v="4"/>
    <n v="0"/>
    <n v="10.223999999999998"/>
    <x v="1"/>
    <x v="0"/>
  </r>
  <r>
    <n v="1610"/>
    <s v="US-2018-115819"/>
    <x v="475"/>
    <x v="584"/>
    <s v="Second Class"/>
    <s v="JO-15280"/>
    <s v="Jas O'Carroll"/>
    <x v="0"/>
    <x v="0"/>
    <s v="Los Angeles"/>
    <x v="1"/>
    <n v="90049"/>
    <x v="1"/>
    <s v="OFF-BI-10000591"/>
    <x v="1"/>
    <x v="8"/>
    <s v="Avery Binder Labels"/>
    <n v="9.3360000000000003"/>
    <n v="3"/>
    <n v="0.2"/>
    <n v="3.2675999999999994"/>
    <x v="1"/>
    <x v="0"/>
  </r>
  <r>
    <n v="1611"/>
    <s v="CA-2016-156349"/>
    <x v="542"/>
    <x v="496"/>
    <s v="Standard Class"/>
    <s v="ML-17395"/>
    <s v="Marina Lichtenstein"/>
    <x v="1"/>
    <x v="0"/>
    <s v="Los Angeles"/>
    <x v="1"/>
    <n v="90008"/>
    <x v="1"/>
    <s v="FUR-BO-10000362"/>
    <x v="0"/>
    <x v="0"/>
    <s v="Sauder Inglewood Library Bookcases"/>
    <n v="290.666"/>
    <n v="2"/>
    <n v="0.15"/>
    <n v="27.356800000000007"/>
    <x v="1"/>
    <x v="1"/>
  </r>
  <r>
    <n v="1612"/>
    <s v="CA-2016-156349"/>
    <x v="542"/>
    <x v="496"/>
    <s v="Standard Class"/>
    <s v="ML-17395"/>
    <s v="Marina Lichtenstein"/>
    <x v="1"/>
    <x v="0"/>
    <s v="Los Angeles"/>
    <x v="1"/>
    <n v="90008"/>
    <x v="1"/>
    <s v="TEC-PH-10000441"/>
    <x v="2"/>
    <x v="7"/>
    <s v="VTech DS6151"/>
    <n v="201.584"/>
    <n v="2"/>
    <n v="0.2"/>
    <n v="20.158400000000015"/>
    <x v="1"/>
    <x v="1"/>
  </r>
  <r>
    <n v="1613"/>
    <s v="CA-2016-156349"/>
    <x v="542"/>
    <x v="496"/>
    <s v="Standard Class"/>
    <s v="ML-17395"/>
    <s v="Marina Lichtenstein"/>
    <x v="1"/>
    <x v="0"/>
    <s v="Los Angeles"/>
    <x v="1"/>
    <n v="90008"/>
    <x v="1"/>
    <s v="TEC-PH-10002726"/>
    <x v="2"/>
    <x v="7"/>
    <s v="netTALK DUO VoIP Telephone Service"/>
    <n v="83.984000000000009"/>
    <n v="2"/>
    <n v="0.2"/>
    <n v="31.494"/>
    <x v="1"/>
    <x v="1"/>
  </r>
  <r>
    <n v="1614"/>
    <s v="CA-2019-138380"/>
    <x v="202"/>
    <x v="209"/>
    <s v="Standard Class"/>
    <s v="YS-21880"/>
    <s v="Yana Sorensen"/>
    <x v="1"/>
    <x v="0"/>
    <s v="Oakland"/>
    <x v="1"/>
    <n v="94601"/>
    <x v="1"/>
    <s v="OFF-ST-10003306"/>
    <x v="1"/>
    <x v="4"/>
    <s v="Letter Size Cart"/>
    <n v="1000.0200000000001"/>
    <n v="7"/>
    <n v="0"/>
    <n v="290.00579999999991"/>
    <x v="1"/>
    <x v="0"/>
  </r>
  <r>
    <n v="1615"/>
    <s v="US-2018-113509"/>
    <x v="543"/>
    <x v="585"/>
    <s v="Standard Class"/>
    <s v="PL-18925"/>
    <s v="Paul Lucas"/>
    <x v="2"/>
    <x v="0"/>
    <s v="Philadelphia"/>
    <x v="9"/>
    <n v="19143"/>
    <x v="3"/>
    <s v="TEC-AC-10004855"/>
    <x v="2"/>
    <x v="11"/>
    <s v="V7 USB Numeric Keypad"/>
    <n v="83.976000000000013"/>
    <n v="3"/>
    <n v="0.2"/>
    <n v="-13.646100000000001"/>
    <x v="3"/>
    <x v="0"/>
  </r>
  <r>
    <n v="1616"/>
    <s v="CA-2017-130022"/>
    <x v="544"/>
    <x v="99"/>
    <s v="Standard Class"/>
    <s v="JK-16120"/>
    <s v="Julie Kriz"/>
    <x v="2"/>
    <x v="0"/>
    <s v="Eagan"/>
    <x v="11"/>
    <n v="55122"/>
    <x v="2"/>
    <s v="OFF-LA-10002787"/>
    <x v="1"/>
    <x v="2"/>
    <s v="Avery 480"/>
    <n v="3.75"/>
    <n v="1"/>
    <n v="0"/>
    <n v="1.7999999999999998"/>
    <x v="2"/>
    <x v="0"/>
  </r>
  <r>
    <n v="1617"/>
    <s v="CA-2017-130022"/>
    <x v="544"/>
    <x v="99"/>
    <s v="Standard Class"/>
    <s v="JK-16120"/>
    <s v="Julie Kriz"/>
    <x v="2"/>
    <x v="0"/>
    <s v="Eagan"/>
    <x v="11"/>
    <n v="55122"/>
    <x v="2"/>
    <s v="OFF-LA-10002043"/>
    <x v="1"/>
    <x v="2"/>
    <s v="Avery 489"/>
    <n v="41.4"/>
    <n v="4"/>
    <n v="0"/>
    <n v="19.872"/>
    <x v="2"/>
    <x v="0"/>
  </r>
  <r>
    <n v="1618"/>
    <s v="CA-2017-130022"/>
    <x v="544"/>
    <x v="99"/>
    <s v="Standard Class"/>
    <s v="JK-16120"/>
    <s v="Julie Kriz"/>
    <x v="2"/>
    <x v="0"/>
    <s v="Eagan"/>
    <x v="11"/>
    <n v="55122"/>
    <x v="2"/>
    <s v="OFF-AR-10001915"/>
    <x v="1"/>
    <x v="6"/>
    <s v="Peel-Off China Markers"/>
    <n v="29.79"/>
    <n v="3"/>
    <n v="0"/>
    <n v="12.511800000000001"/>
    <x v="2"/>
    <x v="0"/>
  </r>
  <r>
    <n v="1619"/>
    <s v="US-2018-118780"/>
    <x v="545"/>
    <x v="126"/>
    <s v="Second Class"/>
    <s v="PN-18775"/>
    <s v="Parhena Norris"/>
    <x v="2"/>
    <x v="0"/>
    <s v="New York City"/>
    <x v="15"/>
    <n v="10011"/>
    <x v="3"/>
    <s v="OFF-ST-10000352"/>
    <x v="1"/>
    <x v="4"/>
    <s v="Acco Perma 2700 Stacking Storage Drawers"/>
    <n v="59.48"/>
    <n v="2"/>
    <n v="0"/>
    <n v="8.9220000000000041"/>
    <x v="3"/>
    <x v="0"/>
  </r>
  <r>
    <n v="1620"/>
    <s v="US-2018-118780"/>
    <x v="545"/>
    <x v="126"/>
    <s v="Second Class"/>
    <s v="PN-18775"/>
    <s v="Parhena Norris"/>
    <x v="2"/>
    <x v="0"/>
    <s v="New York City"/>
    <x v="15"/>
    <n v="10011"/>
    <x v="3"/>
    <s v="OFF-PA-10000575"/>
    <x v="1"/>
    <x v="10"/>
    <s v="Wirebound Message Books, Four 2 3/4 x 5 White Forms per Page"/>
    <n v="6.69"/>
    <n v="1"/>
    <n v="0"/>
    <n v="3.0773999999999999"/>
    <x v="3"/>
    <x v="0"/>
  </r>
  <r>
    <n v="1621"/>
    <s v="CA-2019-108560"/>
    <x v="141"/>
    <x v="386"/>
    <s v="Standard Class"/>
    <s v="JC-15385"/>
    <s v="Jenna Caffey"/>
    <x v="0"/>
    <x v="0"/>
    <s v="Kent"/>
    <x v="4"/>
    <n v="98031"/>
    <x v="1"/>
    <s v="FUR-FU-10002937"/>
    <x v="0"/>
    <x v="5"/>
    <s v="GE 48&quot; Fluorescent Tube, Cool White Energy Saver, 34 Watts, 30/Box"/>
    <n v="198.46"/>
    <n v="2"/>
    <n v="0"/>
    <n v="99.23"/>
    <x v="1"/>
    <x v="0"/>
  </r>
  <r>
    <n v="1622"/>
    <s v="CA-2019-108560"/>
    <x v="141"/>
    <x v="386"/>
    <s v="Standard Class"/>
    <s v="JC-15385"/>
    <s v="Jenna Caffey"/>
    <x v="0"/>
    <x v="0"/>
    <s v="Kent"/>
    <x v="4"/>
    <n v="98031"/>
    <x v="1"/>
    <s v="OFF-LA-10003930"/>
    <x v="1"/>
    <x v="2"/>
    <s v="Dot Matrix Printer Tape Reel Labels, White, 5000/Box"/>
    <n v="786.48"/>
    <n v="8"/>
    <n v="0"/>
    <n v="385.37520000000001"/>
    <x v="1"/>
    <x v="0"/>
  </r>
  <r>
    <n v="1623"/>
    <s v="CA-2019-108560"/>
    <x v="141"/>
    <x v="386"/>
    <s v="Standard Class"/>
    <s v="JC-15385"/>
    <s v="Jenna Caffey"/>
    <x v="0"/>
    <x v="0"/>
    <s v="Kent"/>
    <x v="4"/>
    <n v="98031"/>
    <x v="1"/>
    <s v="OFF-BI-10001107"/>
    <x v="1"/>
    <x v="8"/>
    <s v="GBC White Gloss Covers, Plain Front"/>
    <n v="23.168000000000003"/>
    <n v="2"/>
    <n v="0.2"/>
    <n v="7.8191999999999995"/>
    <x v="1"/>
    <x v="0"/>
  </r>
  <r>
    <n v="1624"/>
    <s v="CA-2019-108560"/>
    <x v="141"/>
    <x v="386"/>
    <s v="Standard Class"/>
    <s v="JC-15385"/>
    <s v="Jenna Caffey"/>
    <x v="0"/>
    <x v="0"/>
    <s v="Kent"/>
    <x v="4"/>
    <n v="98031"/>
    <x v="1"/>
    <s v="TEC-AC-10003063"/>
    <x v="2"/>
    <x v="11"/>
    <s v="Micro Innovations USB RF Wireless Keyboard with Mouse"/>
    <n v="50"/>
    <n v="2"/>
    <n v="0"/>
    <n v="10.5"/>
    <x v="1"/>
    <x v="0"/>
  </r>
  <r>
    <n v="1625"/>
    <s v="CA-2017-157084"/>
    <x v="546"/>
    <x v="140"/>
    <s v="Standard Class"/>
    <s v="JG-15160"/>
    <s v="James Galang"/>
    <x v="0"/>
    <x v="0"/>
    <s v="Los Angeles"/>
    <x v="1"/>
    <n v="90049"/>
    <x v="1"/>
    <s v="TEC-PH-10002922"/>
    <x v="2"/>
    <x v="7"/>
    <s v="ShoreTel ShorePhone IP 230 VoIP phone"/>
    <n v="675.96"/>
    <n v="5"/>
    <n v="0.2"/>
    <n v="84.494999999999948"/>
    <x v="1"/>
    <x v="0"/>
  </r>
  <r>
    <n v="1626"/>
    <s v="CA-2017-157084"/>
    <x v="546"/>
    <x v="140"/>
    <s v="Standard Class"/>
    <s v="JG-15160"/>
    <s v="James Galang"/>
    <x v="0"/>
    <x v="0"/>
    <s v="Los Angeles"/>
    <x v="1"/>
    <n v="90049"/>
    <x v="1"/>
    <s v="TEC-AC-10002049"/>
    <x v="2"/>
    <x v="11"/>
    <s v="Plantronics Savi W720 Multi-Device Wireless Headset System"/>
    <n v="1265.8499999999999"/>
    <n v="3"/>
    <n v="0"/>
    <n v="556.97400000000005"/>
    <x v="1"/>
    <x v="0"/>
  </r>
  <r>
    <n v="1627"/>
    <s v="CA-2017-164539"/>
    <x v="547"/>
    <x v="586"/>
    <s v="Standard Class"/>
    <s v="PO-19180"/>
    <s v="Philisse Overcash"/>
    <x v="2"/>
    <x v="0"/>
    <s v="New York City"/>
    <x v="15"/>
    <n v="10011"/>
    <x v="3"/>
    <s v="OFF-AP-10002457"/>
    <x v="1"/>
    <x v="9"/>
    <s v="Eureka The Boss Plus 12-Amp Hard Box Upright Vacuum, Red"/>
    <n v="523.25"/>
    <n v="5"/>
    <n v="0"/>
    <n v="141.27749999999997"/>
    <x v="3"/>
    <x v="0"/>
  </r>
  <r>
    <n v="1628"/>
    <s v="CA-2017-143119"/>
    <x v="496"/>
    <x v="12"/>
    <s v="Standard Class"/>
    <s v="MC-17275"/>
    <s v="Marc Crier"/>
    <x v="0"/>
    <x v="0"/>
    <s v="Lafayette"/>
    <x v="28"/>
    <n v="70506"/>
    <x v="0"/>
    <s v="FUR-CH-10001270"/>
    <x v="0"/>
    <x v="1"/>
    <s v="Harbour Creations Steel Folding Chair"/>
    <n v="517.5"/>
    <n v="6"/>
    <n v="0"/>
    <n v="155.24999999999994"/>
    <x v="0"/>
    <x v="0"/>
  </r>
  <r>
    <n v="1629"/>
    <s v="CA-2019-101049"/>
    <x v="548"/>
    <x v="587"/>
    <s v="Second Class"/>
    <s v="AS-10240"/>
    <s v="Alan Shonely"/>
    <x v="0"/>
    <x v="0"/>
    <s v="Cleveland"/>
    <x v="24"/>
    <n v="44105"/>
    <x v="3"/>
    <s v="FUR-FU-10004415"/>
    <x v="0"/>
    <x v="5"/>
    <s v="Stacking Tray, Side-Loading, Legal, Smoke"/>
    <n v="17.920000000000002"/>
    <n v="5"/>
    <n v="0.2"/>
    <n v="2.4639999999999986"/>
    <x v="3"/>
    <x v="0"/>
  </r>
  <r>
    <n v="1630"/>
    <s v="CA-2019-101049"/>
    <x v="548"/>
    <x v="587"/>
    <s v="Second Class"/>
    <s v="AS-10240"/>
    <s v="Alan Shonely"/>
    <x v="0"/>
    <x v="0"/>
    <s v="Cleveland"/>
    <x v="24"/>
    <n v="44105"/>
    <x v="3"/>
    <s v="OFF-BI-10001510"/>
    <x v="1"/>
    <x v="8"/>
    <s v="Deluxe Heavy-Duty Vinyl Round Ring Binder"/>
    <n v="41.256000000000007"/>
    <n v="6"/>
    <n v="0.7"/>
    <n v="-34.38000000000001"/>
    <x v="3"/>
    <x v="0"/>
  </r>
  <r>
    <n v="1631"/>
    <s v="CA-2018-106530"/>
    <x v="541"/>
    <x v="588"/>
    <s v="Same Day"/>
    <s v="CL-12565"/>
    <s v="Clay Ludtke"/>
    <x v="0"/>
    <x v="0"/>
    <s v="Cleveland"/>
    <x v="24"/>
    <n v="44105"/>
    <x v="3"/>
    <s v="OFF-ST-10002011"/>
    <x v="1"/>
    <x v="4"/>
    <s v="Smead Adjustable Mobile File Trolley with Lockable Top"/>
    <n v="1006.056"/>
    <n v="3"/>
    <n v="0.2"/>
    <n v="88.029900000000055"/>
    <x v="3"/>
    <x v="0"/>
  </r>
  <r>
    <n v="1632"/>
    <s v="CA-2018-106530"/>
    <x v="541"/>
    <x v="588"/>
    <s v="Same Day"/>
    <s v="CL-12565"/>
    <s v="Clay Ludtke"/>
    <x v="0"/>
    <x v="0"/>
    <s v="Cleveland"/>
    <x v="24"/>
    <n v="44105"/>
    <x v="3"/>
    <s v="OFF-PA-10002986"/>
    <x v="1"/>
    <x v="10"/>
    <s v="Xerox 1898"/>
    <n v="10.688000000000001"/>
    <n v="2"/>
    <n v="0.2"/>
    <n v="3.7407999999999997"/>
    <x v="3"/>
    <x v="0"/>
  </r>
  <r>
    <n v="1633"/>
    <s v="CA-2018-106530"/>
    <x v="541"/>
    <x v="588"/>
    <s v="Same Day"/>
    <s v="CL-12565"/>
    <s v="Clay Ludtke"/>
    <x v="0"/>
    <x v="0"/>
    <s v="Cleveland"/>
    <x v="24"/>
    <n v="44105"/>
    <x v="3"/>
    <s v="OFF-PA-10004451"/>
    <x v="1"/>
    <x v="10"/>
    <s v="Xerox 222"/>
    <n v="10.368000000000002"/>
    <n v="2"/>
    <n v="0.2"/>
    <n v="3.6288"/>
    <x v="3"/>
    <x v="0"/>
  </r>
  <r>
    <n v="1634"/>
    <s v="CA-2018-106530"/>
    <x v="541"/>
    <x v="588"/>
    <s v="Same Day"/>
    <s v="CL-12565"/>
    <s v="Clay Ludtke"/>
    <x v="0"/>
    <x v="0"/>
    <s v="Cleveland"/>
    <x v="24"/>
    <n v="44105"/>
    <x v="3"/>
    <s v="OFF-ST-10000649"/>
    <x v="1"/>
    <x v="4"/>
    <s v="Hanging Personal Folder File"/>
    <n v="25.12"/>
    <n v="2"/>
    <n v="0.2"/>
    <n v="1.5700000000000012"/>
    <x v="3"/>
    <x v="0"/>
  </r>
  <r>
    <n v="1635"/>
    <s v="CA-2018-106530"/>
    <x v="541"/>
    <x v="588"/>
    <s v="Same Day"/>
    <s v="CL-12565"/>
    <s v="Clay Ludtke"/>
    <x v="0"/>
    <x v="0"/>
    <s v="Cleveland"/>
    <x v="24"/>
    <n v="44105"/>
    <x v="3"/>
    <s v="TEC-AC-10001465"/>
    <x v="2"/>
    <x v="11"/>
    <s v="SanDisk Cruzer 64 GB USB Flash Drive"/>
    <n v="58.112000000000002"/>
    <n v="2"/>
    <n v="0.2"/>
    <n v="7.263999999999994"/>
    <x v="3"/>
    <x v="0"/>
  </r>
  <r>
    <n v="1636"/>
    <s v="CA-2016-168984"/>
    <x v="35"/>
    <x v="589"/>
    <s v="Standard Class"/>
    <s v="NW-18400"/>
    <s v="Natalie Webber"/>
    <x v="0"/>
    <x v="0"/>
    <s v="Tigard"/>
    <x v="21"/>
    <n v="97224"/>
    <x v="1"/>
    <s v="OFF-PA-10001166"/>
    <x v="1"/>
    <x v="10"/>
    <s v="Xerox 2"/>
    <n v="15.552000000000003"/>
    <n v="3"/>
    <n v="0.2"/>
    <n v="5.4432"/>
    <x v="1"/>
    <x v="0"/>
  </r>
  <r>
    <n v="1637"/>
    <s v="CA-2016-168984"/>
    <x v="35"/>
    <x v="589"/>
    <s v="Standard Class"/>
    <s v="NW-18400"/>
    <s v="Natalie Webber"/>
    <x v="0"/>
    <x v="0"/>
    <s v="Tigard"/>
    <x v="21"/>
    <n v="97224"/>
    <x v="1"/>
    <s v="OFF-ST-10001097"/>
    <x v="1"/>
    <x v="4"/>
    <s v="Office Impressions Heavy Duty Welded Shelving &amp; Multimedia Storage Drawers"/>
    <n v="669.08"/>
    <n v="5"/>
    <n v="0.2"/>
    <n v="-167.27"/>
    <x v="1"/>
    <x v="0"/>
  </r>
  <r>
    <n v="1638"/>
    <s v="CA-2016-168984"/>
    <x v="35"/>
    <x v="589"/>
    <s v="Standard Class"/>
    <s v="NW-18400"/>
    <s v="Natalie Webber"/>
    <x v="0"/>
    <x v="0"/>
    <s v="Tigard"/>
    <x v="21"/>
    <n v="97224"/>
    <x v="1"/>
    <s v="TEC-PH-10000038"/>
    <x v="2"/>
    <x v="7"/>
    <s v="Jawbone MINI JAMBOX Wireless Bluetooth Speaker"/>
    <n v="438.33600000000001"/>
    <n v="4"/>
    <n v="0.2"/>
    <n v="-87.667200000000037"/>
    <x v="1"/>
    <x v="0"/>
  </r>
  <r>
    <n v="1639"/>
    <s v="CA-2018-157266"/>
    <x v="439"/>
    <x v="219"/>
    <s v="Standard Class"/>
    <s v="TB-21280"/>
    <s v="Toby Braunhardt"/>
    <x v="0"/>
    <x v="0"/>
    <s v="Washington"/>
    <x v="40"/>
    <n v="20016"/>
    <x v="3"/>
    <s v="OFF-PA-10002689"/>
    <x v="1"/>
    <x v="10"/>
    <s v="Weyerhaeuser First Choice Laser/Copy Paper (20Lb. and 88 Bright)"/>
    <n v="19.440000000000001"/>
    <n v="3"/>
    <n v="0"/>
    <n v="9.3312000000000008"/>
    <x v="3"/>
    <x v="0"/>
  </r>
  <r>
    <n v="1640"/>
    <s v="CA-2018-157266"/>
    <x v="439"/>
    <x v="219"/>
    <s v="Standard Class"/>
    <s v="TB-21280"/>
    <s v="Toby Braunhardt"/>
    <x v="0"/>
    <x v="0"/>
    <s v="Washington"/>
    <x v="40"/>
    <n v="20016"/>
    <x v="3"/>
    <s v="OFF-BI-10004728"/>
    <x v="1"/>
    <x v="8"/>
    <s v="Wilson Jones Turn Tabs Binder Tool for Ring Binders"/>
    <n v="9.64"/>
    <n v="2"/>
    <n v="0"/>
    <n v="4.4344000000000001"/>
    <x v="3"/>
    <x v="0"/>
  </r>
  <r>
    <n v="1641"/>
    <s v="CA-2018-157266"/>
    <x v="439"/>
    <x v="219"/>
    <s v="Standard Class"/>
    <s v="TB-21280"/>
    <s v="Toby Braunhardt"/>
    <x v="0"/>
    <x v="0"/>
    <s v="Washington"/>
    <x v="40"/>
    <n v="20016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1642"/>
    <s v="CA-2018-157266"/>
    <x v="439"/>
    <x v="219"/>
    <s v="Standard Class"/>
    <s v="TB-21280"/>
    <s v="Toby Braunhardt"/>
    <x v="0"/>
    <x v="0"/>
    <s v="Washington"/>
    <x v="40"/>
    <n v="20016"/>
    <x v="3"/>
    <s v="FUR-FU-10000629"/>
    <x v="0"/>
    <x v="5"/>
    <s v="9-3/4 Diameter Round Wall Clock"/>
    <n v="41.37"/>
    <n v="3"/>
    <n v="0"/>
    <n v="17.375399999999999"/>
    <x v="3"/>
    <x v="0"/>
  </r>
  <r>
    <n v="1643"/>
    <s v="US-2016-134712"/>
    <x v="503"/>
    <x v="283"/>
    <s v="Standard Class"/>
    <s v="BS-11380"/>
    <s v="Bill Stewart"/>
    <x v="1"/>
    <x v="0"/>
    <s v="Skokie"/>
    <x v="10"/>
    <n v="60076"/>
    <x v="2"/>
    <s v="OFF-FA-10003112"/>
    <x v="1"/>
    <x v="13"/>
    <s v="Staples"/>
    <n v="12.624000000000001"/>
    <n v="2"/>
    <n v="0.2"/>
    <n v="3.944999999999999"/>
    <x v="2"/>
    <x v="0"/>
  </r>
  <r>
    <n v="1644"/>
    <s v="CA-2017-111829"/>
    <x v="531"/>
    <x v="590"/>
    <s v="First Class"/>
    <s v="FH-14365"/>
    <s v="Fred Hopkins"/>
    <x v="1"/>
    <x v="0"/>
    <s v="Seattle"/>
    <x v="4"/>
    <n v="98115"/>
    <x v="1"/>
    <s v="OFF-ST-10000142"/>
    <x v="1"/>
    <x v="4"/>
    <s v="Deluxe Rollaway Locking File with Drawer"/>
    <n v="1247.6399999999999"/>
    <n v="3"/>
    <n v="0"/>
    <n v="349.33919999999995"/>
    <x v="1"/>
    <x v="0"/>
  </r>
  <r>
    <n v="1645"/>
    <s v="CA-2017-111829"/>
    <x v="531"/>
    <x v="590"/>
    <s v="First Class"/>
    <s v="FH-14365"/>
    <s v="Fred Hopkins"/>
    <x v="1"/>
    <x v="0"/>
    <s v="Seattle"/>
    <x v="4"/>
    <n v="98115"/>
    <x v="1"/>
    <s v="TEC-CO-10001766"/>
    <x v="2"/>
    <x v="16"/>
    <s v="Canon PC940 Copier"/>
    <n v="3149.9300000000003"/>
    <n v="7"/>
    <n v="0"/>
    <n v="1480.4670999999998"/>
    <x v="1"/>
    <x v="0"/>
  </r>
  <r>
    <n v="1646"/>
    <s v="CA-2017-111829"/>
    <x v="531"/>
    <x v="590"/>
    <s v="First Class"/>
    <s v="FH-14365"/>
    <s v="Fred Hopkins"/>
    <x v="1"/>
    <x v="0"/>
    <s v="Seattle"/>
    <x v="4"/>
    <n v="98115"/>
    <x v="1"/>
    <s v="OFF-PA-10004359"/>
    <x v="1"/>
    <x v="10"/>
    <s v="Multicolor Computer Printout Paper"/>
    <n v="209.7"/>
    <n v="2"/>
    <n v="0"/>
    <n v="100.65599999999999"/>
    <x v="1"/>
    <x v="0"/>
  </r>
  <r>
    <n v="1647"/>
    <s v="CA-2017-105221"/>
    <x v="549"/>
    <x v="397"/>
    <s v="First Class"/>
    <s v="VM-21685"/>
    <s v="Valerie Mitchum"/>
    <x v="2"/>
    <x v="0"/>
    <s v="Philadelphia"/>
    <x v="9"/>
    <n v="19140"/>
    <x v="3"/>
    <s v="TEC-AC-10002323"/>
    <x v="2"/>
    <x v="11"/>
    <s v="SanDisk Ultra 32 GB MicroSDHC Class 10 Memory Card"/>
    <n v="35.360000000000007"/>
    <n v="2"/>
    <n v="0.2"/>
    <n v="-3.0939999999999994"/>
    <x v="3"/>
    <x v="0"/>
  </r>
  <r>
    <n v="1648"/>
    <s v="CA-2017-105221"/>
    <x v="549"/>
    <x v="397"/>
    <s v="First Class"/>
    <s v="VM-21685"/>
    <s v="Valerie Mitchum"/>
    <x v="2"/>
    <x v="0"/>
    <s v="Philadelphia"/>
    <x v="9"/>
    <n v="19140"/>
    <x v="3"/>
    <s v="OFF-FA-10001135"/>
    <x v="1"/>
    <x v="13"/>
    <s v="Brites Rubber Bands, 1 1/2 oz. Box"/>
    <n v="3.1680000000000001"/>
    <n v="2"/>
    <n v="0.2"/>
    <n v="-0.71279999999999988"/>
    <x v="3"/>
    <x v="0"/>
  </r>
  <r>
    <n v="1649"/>
    <s v="CA-2017-120341"/>
    <x v="120"/>
    <x v="591"/>
    <s v="Second Class"/>
    <s v="SF-20200"/>
    <s v="Sarah Foster"/>
    <x v="0"/>
    <x v="0"/>
    <s v="Philadelphia"/>
    <x v="9"/>
    <n v="19143"/>
    <x v="3"/>
    <s v="OFF-BI-10004224"/>
    <x v="1"/>
    <x v="8"/>
    <s v="Catalog Binders with Expanding Posts"/>
    <n v="121.10400000000003"/>
    <n v="6"/>
    <n v="0.7"/>
    <n v="-100.91999999999999"/>
    <x v="3"/>
    <x v="0"/>
  </r>
  <r>
    <n v="1650"/>
    <s v="CA-2017-120341"/>
    <x v="120"/>
    <x v="591"/>
    <s v="Second Class"/>
    <s v="SF-20200"/>
    <s v="Sarah Foster"/>
    <x v="0"/>
    <x v="0"/>
    <s v="Philadelphia"/>
    <x v="9"/>
    <n v="19143"/>
    <x v="3"/>
    <s v="TEC-PH-10003357"/>
    <x v="2"/>
    <x v="7"/>
    <s v="Grandstream GXP2100 Mainstream Business Phone"/>
    <n v="45.893999999999998"/>
    <n v="1"/>
    <n v="0.4"/>
    <n v="-9.178799999999999"/>
    <x v="3"/>
    <x v="0"/>
  </r>
  <r>
    <n v="1651"/>
    <s v="CA-2016-135699"/>
    <x v="550"/>
    <x v="592"/>
    <s v="Same Day"/>
    <s v="HH-15010"/>
    <s v="Hilary Holden"/>
    <x v="1"/>
    <x v="0"/>
    <s v="San Francisco"/>
    <x v="1"/>
    <n v="94110"/>
    <x v="1"/>
    <s v="OFF-PA-10004475"/>
    <x v="1"/>
    <x v="10"/>
    <s v="Xerox 1940"/>
    <n v="109.92"/>
    <n v="2"/>
    <n v="0"/>
    <n v="53.860799999999998"/>
    <x v="1"/>
    <x v="1"/>
  </r>
  <r>
    <n v="1652"/>
    <s v="CA-2016-135699"/>
    <x v="550"/>
    <x v="592"/>
    <s v="Same Day"/>
    <s v="HH-15010"/>
    <s v="Hilary Holden"/>
    <x v="1"/>
    <x v="0"/>
    <s v="San Francisco"/>
    <x v="1"/>
    <n v="94110"/>
    <x v="1"/>
    <s v="OFF-PA-10003001"/>
    <x v="1"/>
    <x v="10"/>
    <s v="Xerox 1986"/>
    <n v="13.36"/>
    <n v="2"/>
    <n v="0"/>
    <n v="6.4127999999999998"/>
    <x v="1"/>
    <x v="1"/>
  </r>
  <r>
    <n v="1653"/>
    <s v="US-2019-132444"/>
    <x v="551"/>
    <x v="410"/>
    <s v="First Class"/>
    <s v="CD-12280"/>
    <s v="Christina DeMoss"/>
    <x v="0"/>
    <x v="0"/>
    <s v="Seattle"/>
    <x v="4"/>
    <n v="98105"/>
    <x v="1"/>
    <s v="OFF-ST-10003442"/>
    <x v="1"/>
    <x v="4"/>
    <s v="Eldon Portable Mobile Manager"/>
    <n v="169.68"/>
    <n v="6"/>
    <n v="0"/>
    <n v="45.813600000000001"/>
    <x v="1"/>
    <x v="0"/>
  </r>
  <r>
    <n v="1654"/>
    <s v="US-2019-132444"/>
    <x v="551"/>
    <x v="410"/>
    <s v="First Class"/>
    <s v="CD-12280"/>
    <s v="Christina DeMoss"/>
    <x v="0"/>
    <x v="0"/>
    <s v="Seattle"/>
    <x v="4"/>
    <n v="98105"/>
    <x v="1"/>
    <s v="TEC-AC-10003832"/>
    <x v="2"/>
    <x v="11"/>
    <s v="Imation 16GB Mini TravelDrive USB 2.0 Flash Drive"/>
    <n v="132.52000000000001"/>
    <n v="4"/>
    <n v="0"/>
    <n v="54.333200000000005"/>
    <x v="1"/>
    <x v="0"/>
  </r>
  <r>
    <n v="1655"/>
    <s v="US-2019-132444"/>
    <x v="551"/>
    <x v="410"/>
    <s v="First Class"/>
    <s v="CD-12280"/>
    <s v="Christina DeMoss"/>
    <x v="0"/>
    <x v="0"/>
    <s v="Seattle"/>
    <x v="4"/>
    <n v="98105"/>
    <x v="1"/>
    <s v="OFF-FA-10000611"/>
    <x v="1"/>
    <x v="13"/>
    <s v="Binder Clips by OIC"/>
    <n v="2.96"/>
    <n v="2"/>
    <n v="0"/>
    <n v="1.4207999999999998"/>
    <x v="1"/>
    <x v="0"/>
  </r>
  <r>
    <n v="1656"/>
    <s v="US-2019-132444"/>
    <x v="551"/>
    <x v="410"/>
    <s v="First Class"/>
    <s v="CD-12280"/>
    <s v="Christina DeMoss"/>
    <x v="0"/>
    <x v="0"/>
    <s v="Seattle"/>
    <x v="4"/>
    <n v="98105"/>
    <x v="1"/>
    <s v="OFF-BI-10001116"/>
    <x v="1"/>
    <x v="8"/>
    <s v="Wilson Jones 1&quot; Hanging DublLock Ring Binders"/>
    <n v="8.4480000000000004"/>
    <n v="2"/>
    <n v="0.2"/>
    <n v="2.9568000000000003"/>
    <x v="1"/>
    <x v="0"/>
  </r>
  <r>
    <n v="1657"/>
    <s v="US-2019-132444"/>
    <x v="551"/>
    <x v="410"/>
    <s v="First Class"/>
    <s v="CD-12280"/>
    <s v="Christina DeMoss"/>
    <x v="0"/>
    <x v="0"/>
    <s v="Seattle"/>
    <x v="4"/>
    <n v="98105"/>
    <x v="1"/>
    <s v="OFF-ST-10000563"/>
    <x v="1"/>
    <x v="4"/>
    <s v="Fellowes Bankers Box Stor/Drawer Steel Plus"/>
    <n v="95.94"/>
    <n v="3"/>
    <n v="0"/>
    <n v="9.5940000000000012"/>
    <x v="1"/>
    <x v="0"/>
  </r>
  <r>
    <n v="1658"/>
    <s v="CA-2016-127159"/>
    <x v="552"/>
    <x v="8"/>
    <s v="First Class"/>
    <s v="HL-15040"/>
    <s v="Hunter Lopez"/>
    <x v="0"/>
    <x v="0"/>
    <s v="Milwaukee"/>
    <x v="6"/>
    <n v="53209"/>
    <x v="2"/>
    <s v="FUR-FU-10000010"/>
    <x v="0"/>
    <x v="5"/>
    <s v="DAX Value U-Channel Document Frames, Easel Back"/>
    <n v="34.79"/>
    <n v="7"/>
    <n v="0"/>
    <n v="10.784899999999999"/>
    <x v="2"/>
    <x v="0"/>
  </r>
  <r>
    <n v="1659"/>
    <s v="CA-2019-161809"/>
    <x v="176"/>
    <x v="430"/>
    <s v="Standard Class"/>
    <s v="TH-21100"/>
    <s v="Thea Hendricks"/>
    <x v="0"/>
    <x v="0"/>
    <s v="Los Angeles"/>
    <x v="1"/>
    <n v="90045"/>
    <x v="1"/>
    <s v="TEC-PH-10004922"/>
    <x v="2"/>
    <x v="7"/>
    <s v="RCA Visys Integrated PBX 8-Line Router"/>
    <n v="160.77600000000001"/>
    <n v="3"/>
    <n v="0.2"/>
    <n v="10.048500000000004"/>
    <x v="1"/>
    <x v="0"/>
  </r>
  <r>
    <n v="1660"/>
    <s v="CA-2019-127285"/>
    <x v="505"/>
    <x v="373"/>
    <s v="Standard Class"/>
    <s v="MM-18055"/>
    <s v="Michelle Moray"/>
    <x v="0"/>
    <x v="0"/>
    <s v="Seattle"/>
    <x v="4"/>
    <n v="9811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1661"/>
    <s v="CA-2019-127285"/>
    <x v="505"/>
    <x v="373"/>
    <s v="Standard Class"/>
    <s v="MM-18055"/>
    <s v="Michelle Moray"/>
    <x v="0"/>
    <x v="0"/>
    <s v="Seattle"/>
    <x v="4"/>
    <n v="98115"/>
    <x v="1"/>
    <s v="OFF-BI-10002072"/>
    <x v="1"/>
    <x v="8"/>
    <s v="Cardinal Slant-D Ring Binders"/>
    <n v="13.904"/>
    <n v="2"/>
    <n v="0.2"/>
    <n v="5.2139999999999995"/>
    <x v="1"/>
    <x v="0"/>
  </r>
  <r>
    <n v="1662"/>
    <s v="CA-2019-144526"/>
    <x v="504"/>
    <x v="593"/>
    <s v="Standard Class"/>
    <s v="QJ-19255"/>
    <s v="Quincy Jones"/>
    <x v="1"/>
    <x v="0"/>
    <s v="Philadelphia"/>
    <x v="9"/>
    <n v="19143"/>
    <x v="3"/>
    <s v="TEC-PH-10002549"/>
    <x v="2"/>
    <x v="7"/>
    <s v="Polycom SoundPoint IP 450 VoIP phone"/>
    <n v="677.57999999999993"/>
    <n v="5"/>
    <n v="0.4"/>
    <n v="-158.10199999999998"/>
    <x v="3"/>
    <x v="0"/>
  </r>
  <r>
    <n v="1663"/>
    <s v="CA-2019-144526"/>
    <x v="504"/>
    <x v="593"/>
    <s v="Standard Class"/>
    <s v="QJ-19255"/>
    <s v="Quincy Jones"/>
    <x v="1"/>
    <x v="0"/>
    <s v="Philadelphia"/>
    <x v="9"/>
    <n v="19143"/>
    <x v="3"/>
    <s v="OFF-BI-10002353"/>
    <x v="1"/>
    <x v="8"/>
    <s v="GBC VeloBind Cover Sets"/>
    <n v="13.896000000000001"/>
    <n v="3"/>
    <n v="0.7"/>
    <n v="-9.2639999999999993"/>
    <x v="3"/>
    <x v="0"/>
  </r>
  <r>
    <n v="1664"/>
    <s v="CA-2018-128531"/>
    <x v="390"/>
    <x v="482"/>
    <s v="Second Class"/>
    <s v="NS-18505"/>
    <s v="Neola Schneider"/>
    <x v="0"/>
    <x v="0"/>
    <s v="Dallas"/>
    <x v="5"/>
    <n v="75217"/>
    <x v="2"/>
    <s v="OFF-ST-10001325"/>
    <x v="1"/>
    <x v="4"/>
    <s v="Sterilite Officeware Hinged File Box"/>
    <n v="41.92"/>
    <n v="5"/>
    <n v="0.2"/>
    <n v="3.6679999999999993"/>
    <x v="2"/>
    <x v="0"/>
  </r>
  <r>
    <n v="1665"/>
    <s v="CA-2018-128531"/>
    <x v="390"/>
    <x v="482"/>
    <s v="Second Class"/>
    <s v="NS-18505"/>
    <s v="Neola Schneider"/>
    <x v="0"/>
    <x v="0"/>
    <s v="Dallas"/>
    <x v="5"/>
    <n v="75217"/>
    <x v="2"/>
    <s v="TEC-AC-10002049"/>
    <x v="2"/>
    <x v="11"/>
    <s v="Logitech G19 Programmable Gaming Keyboard"/>
    <n v="297.57600000000002"/>
    <n v="3"/>
    <n v="0.2"/>
    <n v="-7.4394000000000347"/>
    <x v="2"/>
    <x v="0"/>
  </r>
  <r>
    <n v="1666"/>
    <s v="CA-2018-128531"/>
    <x v="390"/>
    <x v="482"/>
    <s v="Second Class"/>
    <s v="NS-18505"/>
    <s v="Neola Schneider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n v="1667"/>
    <s v="CA-2018-128531"/>
    <x v="390"/>
    <x v="482"/>
    <s v="Second Class"/>
    <s v="NS-18505"/>
    <s v="Neola Schneider"/>
    <x v="0"/>
    <x v="0"/>
    <s v="Dallas"/>
    <x v="5"/>
    <n v="75217"/>
    <x v="2"/>
    <s v="TEC-AC-10003023"/>
    <x v="2"/>
    <x v="11"/>
    <s v="Logitech G105 Gaming Keyboard"/>
    <n v="94.992000000000004"/>
    <n v="2"/>
    <n v="0.2"/>
    <n v="-2.374800000000004"/>
    <x v="2"/>
    <x v="0"/>
  </r>
  <r>
    <n v="1668"/>
    <s v="CA-2018-128531"/>
    <x v="390"/>
    <x v="482"/>
    <s v="Second Class"/>
    <s v="NS-18505"/>
    <s v="Neola Schneider"/>
    <x v="0"/>
    <x v="0"/>
    <s v="Dallas"/>
    <x v="5"/>
    <n v="75217"/>
    <x v="2"/>
    <s v="OFF-PA-10000167"/>
    <x v="1"/>
    <x v="10"/>
    <s v="Xerox 1925"/>
    <n v="74.352000000000004"/>
    <n v="3"/>
    <n v="0.2"/>
    <n v="23.234999999999992"/>
    <x v="2"/>
    <x v="0"/>
  </r>
  <r>
    <n v="1669"/>
    <s v="CA-2018-128531"/>
    <x v="390"/>
    <x v="482"/>
    <s v="Second Class"/>
    <s v="NS-18505"/>
    <s v="Neola Schneider"/>
    <x v="0"/>
    <x v="0"/>
    <s v="Dallas"/>
    <x v="5"/>
    <n v="75217"/>
    <x v="2"/>
    <s v="OFF-AR-10003405"/>
    <x v="1"/>
    <x v="6"/>
    <s v="Dixon My First Ticonderoga Pencil, #2"/>
    <n v="14.04"/>
    <n v="3"/>
    <n v="0.2"/>
    <n v="1.5794999999999986"/>
    <x v="2"/>
    <x v="0"/>
  </r>
  <r>
    <n v="1670"/>
    <s v="US-2017-157154"/>
    <x v="553"/>
    <x v="594"/>
    <s v="Standard Class"/>
    <s v="MM-17920"/>
    <s v="Michael Moore"/>
    <x v="0"/>
    <x v="0"/>
    <s v="New York City"/>
    <x v="15"/>
    <n v="10011"/>
    <x v="3"/>
    <s v="FUR-TA-10001889"/>
    <x v="0"/>
    <x v="3"/>
    <s v="Bush Advantage Collection Racetrack Conference Table"/>
    <n v="1018.1039999999999"/>
    <n v="4"/>
    <n v="0.4"/>
    <n v="-373.3048"/>
    <x v="3"/>
    <x v="0"/>
  </r>
  <r>
    <n v="1671"/>
    <s v="CA-2019-159457"/>
    <x v="15"/>
    <x v="215"/>
    <s v="Standard Class"/>
    <s v="RD-19480"/>
    <s v="Rick Duston"/>
    <x v="0"/>
    <x v="0"/>
    <s v="Houston"/>
    <x v="5"/>
    <n v="77095"/>
    <x v="2"/>
    <s v="TEC-PH-10002185"/>
    <x v="2"/>
    <x v="7"/>
    <s v="QVS USB Car Charger 2-Port 2.1Amp for iPod/iPhone/iPad/iPad 2/iPad 3"/>
    <n v="16.68"/>
    <n v="3"/>
    <n v="0.2"/>
    <n v="5.2125000000000004"/>
    <x v="2"/>
    <x v="0"/>
  </r>
  <r>
    <n v="1672"/>
    <s v="CA-2018-107615"/>
    <x v="554"/>
    <x v="595"/>
    <s v="First Class"/>
    <s v="RB-19645"/>
    <s v="Robert Barroso"/>
    <x v="1"/>
    <x v="0"/>
    <s v="North Las Vegas"/>
    <x v="33"/>
    <n v="89031"/>
    <x v="1"/>
    <s v="TEC-AC-10001013"/>
    <x v="2"/>
    <x v="11"/>
    <s v="Logitech ClearChat Comfort/USB Headset H390"/>
    <n v="58.58"/>
    <n v="2"/>
    <n v="0"/>
    <n v="19.331399999999995"/>
    <x v="1"/>
    <x v="0"/>
  </r>
  <r>
    <n v="1673"/>
    <s v="CA-2019-111647"/>
    <x v="445"/>
    <x v="489"/>
    <s v="Standard Class"/>
    <s v="RD-19585"/>
    <s v="Rob Dowd"/>
    <x v="0"/>
    <x v="0"/>
    <s v="Plano"/>
    <x v="5"/>
    <n v="75023"/>
    <x v="2"/>
    <s v="TEC-PH-10002726"/>
    <x v="2"/>
    <x v="7"/>
    <s v="netTALK DUO VoIP Telephone Service"/>
    <n v="167.96800000000002"/>
    <n v="4"/>
    <n v="0.2"/>
    <n v="62.988"/>
    <x v="2"/>
    <x v="0"/>
  </r>
  <r>
    <n v="1674"/>
    <s v="CA-2017-150560"/>
    <x v="555"/>
    <x v="301"/>
    <s v="First Class"/>
    <s v="SW-20455"/>
    <s v="Shaun Weien"/>
    <x v="0"/>
    <x v="0"/>
    <s v="Suffolk"/>
    <x v="17"/>
    <n v="23434"/>
    <x v="0"/>
    <s v="OFF-LA-10003930"/>
    <x v="1"/>
    <x v="2"/>
    <s v="Dot Matrix Printer Tape Reel Labels, White, 5000/Box"/>
    <n v="196.62"/>
    <n v="2"/>
    <n v="0"/>
    <n v="96.343800000000002"/>
    <x v="0"/>
    <x v="0"/>
  </r>
  <r>
    <n v="1675"/>
    <s v="CA-2017-143077"/>
    <x v="14"/>
    <x v="14"/>
    <s v="Standard Class"/>
    <s v="SF-20965"/>
    <s v="Sylvia Foulston"/>
    <x v="1"/>
    <x v="0"/>
    <s v="Houston"/>
    <x v="5"/>
    <n v="77041"/>
    <x v="2"/>
    <s v="FUR-FU-10003535"/>
    <x v="0"/>
    <x v="5"/>
    <s v="Howard Miller Distant Time Traveler Alarm Clock"/>
    <n v="21.936000000000003"/>
    <n v="2"/>
    <n v="0.6"/>
    <n v="-10.419600000000003"/>
    <x v="2"/>
    <x v="0"/>
  </r>
  <r>
    <n v="1676"/>
    <s v="CA-2017-143077"/>
    <x v="14"/>
    <x v="14"/>
    <s v="Standard Class"/>
    <s v="SF-20965"/>
    <s v="Sylvia Foulston"/>
    <x v="1"/>
    <x v="0"/>
    <s v="Houston"/>
    <x v="5"/>
    <n v="77041"/>
    <x v="2"/>
    <s v="OFF-BI-10000088"/>
    <x v="1"/>
    <x v="8"/>
    <s v="GBC Imprintable Covers"/>
    <n v="6.5879999999999992"/>
    <n v="3"/>
    <n v="0.8"/>
    <n v="-10.211400000000005"/>
    <x v="2"/>
    <x v="0"/>
  </r>
  <r>
    <n v="1677"/>
    <s v="CA-2018-122728"/>
    <x v="556"/>
    <x v="308"/>
    <s v="Standard Class"/>
    <s v="EB-13930"/>
    <s v="Eric Barreto"/>
    <x v="0"/>
    <x v="0"/>
    <s v="San Francisco"/>
    <x v="1"/>
    <n v="94110"/>
    <x v="1"/>
    <s v="OFF-ST-10000604"/>
    <x v="1"/>
    <x v="4"/>
    <s v="Home/Office Personal File Carts"/>
    <n v="104.28"/>
    <n v="3"/>
    <n v="0"/>
    <n v="26.069999999999993"/>
    <x v="1"/>
    <x v="0"/>
  </r>
  <r>
    <n v="1678"/>
    <s v="CA-2018-122728"/>
    <x v="556"/>
    <x v="308"/>
    <s v="Standard Class"/>
    <s v="EB-13930"/>
    <s v="Eric Barreto"/>
    <x v="0"/>
    <x v="0"/>
    <s v="San Francisco"/>
    <x v="1"/>
    <n v="94110"/>
    <x v="1"/>
    <s v="OFF-PA-10004040"/>
    <x v="1"/>
    <x v="10"/>
    <s v="Universal Premium White Copier/Laser Paper (20Lb. and 87 Bright)"/>
    <n v="17.940000000000001"/>
    <n v="3"/>
    <n v="0"/>
    <n v="8.7906000000000013"/>
    <x v="1"/>
    <x v="0"/>
  </r>
  <r>
    <n v="1679"/>
    <s v="CA-2016-122882"/>
    <x v="557"/>
    <x v="178"/>
    <s v="Standard Class"/>
    <s v="SB-20290"/>
    <s v="Sean Braxton"/>
    <x v="1"/>
    <x v="0"/>
    <s v="Philadelphia"/>
    <x v="9"/>
    <n v="19134"/>
    <x v="3"/>
    <s v="OFF-ST-10002344"/>
    <x v="1"/>
    <x v="4"/>
    <s v="Carina 42&quot;Hx23 3/4&quot;W Media Storage Unit"/>
    <n v="64.784000000000006"/>
    <n v="1"/>
    <n v="0.2"/>
    <n v="-14.576399999999996"/>
    <x v="3"/>
    <x v="0"/>
  </r>
  <r>
    <n v="1680"/>
    <s v="CA-2016-122882"/>
    <x v="557"/>
    <x v="178"/>
    <s v="Standard Class"/>
    <s v="SB-20290"/>
    <s v="Sean Braxton"/>
    <x v="1"/>
    <x v="0"/>
    <s v="Philadelphia"/>
    <x v="9"/>
    <n v="19134"/>
    <x v="3"/>
    <s v="TEC-PH-10003589"/>
    <x v="2"/>
    <x v="7"/>
    <s v="invisibleSHIELD by ZAGG Smudge-Free Screen Protector"/>
    <n v="32.381999999999998"/>
    <n v="3"/>
    <n v="0.4"/>
    <n v="4.3175999999999988"/>
    <x v="3"/>
    <x v="0"/>
  </r>
  <r>
    <n v="1681"/>
    <s v="CA-2016-122882"/>
    <x v="557"/>
    <x v="178"/>
    <s v="Standard Class"/>
    <s v="SB-20290"/>
    <s v="Sean Braxton"/>
    <x v="1"/>
    <x v="0"/>
    <s v="Philadelphia"/>
    <x v="9"/>
    <n v="19134"/>
    <x v="3"/>
    <s v="FUR-FU-10000758"/>
    <x v="0"/>
    <x v="5"/>
    <s v="DAX Natural Wood-Tone Poster Frame"/>
    <n v="42.368000000000002"/>
    <n v="2"/>
    <n v="0.2"/>
    <n v="8.4735999999999958"/>
    <x v="3"/>
    <x v="0"/>
  </r>
  <r>
    <n v="1682"/>
    <s v="CA-2016-122882"/>
    <x v="557"/>
    <x v="178"/>
    <s v="Standard Class"/>
    <s v="SB-20290"/>
    <s v="Sean Braxton"/>
    <x v="1"/>
    <x v="0"/>
    <s v="Philadelphia"/>
    <x v="9"/>
    <n v="19134"/>
    <x v="3"/>
    <s v="TEC-MA-10004679"/>
    <x v="2"/>
    <x v="15"/>
    <s v="StarTech.com 10/100 VDSL2 Ethernet Extender Kit"/>
    <n v="399.54"/>
    <n v="4"/>
    <n v="0.7"/>
    <n v="-559.35599999999988"/>
    <x v="3"/>
    <x v="0"/>
  </r>
  <r>
    <n v="1683"/>
    <s v="US-2018-101497"/>
    <x v="321"/>
    <x v="152"/>
    <s v="Second Class"/>
    <s v="PS-18760"/>
    <s v="Pamela Stobb"/>
    <x v="0"/>
    <x v="0"/>
    <s v="Los Angeles"/>
    <x v="1"/>
    <n v="90008"/>
    <x v="1"/>
    <s v="OFF-PA-10000176"/>
    <x v="1"/>
    <x v="10"/>
    <s v="Xerox 1887"/>
    <n v="18.97"/>
    <n v="1"/>
    <n v="0"/>
    <n v="9.105599999999999"/>
    <x v="1"/>
    <x v="0"/>
  </r>
  <r>
    <n v="1684"/>
    <s v="CA-2018-147585"/>
    <x v="77"/>
    <x v="357"/>
    <s v="Standard Class"/>
    <s v="CB-12535"/>
    <s v="Claudia Bergmann"/>
    <x v="1"/>
    <x v="0"/>
    <s v="San Francisco"/>
    <x v="1"/>
    <n v="94110"/>
    <x v="1"/>
    <s v="FUR-FU-10002597"/>
    <x v="0"/>
    <x v="5"/>
    <s v="C-Line Magnetic Cubicle Keepers, Clear Polypropylene"/>
    <n v="14.82"/>
    <n v="3"/>
    <n v="0"/>
    <n v="6.224400000000001"/>
    <x v="1"/>
    <x v="0"/>
  </r>
  <r>
    <n v="1685"/>
    <s v="CA-2019-149489"/>
    <x v="558"/>
    <x v="433"/>
    <s v="First Class"/>
    <s v="DK-12835"/>
    <s v="Damala Kotsonis"/>
    <x v="1"/>
    <x v="0"/>
    <s v="Philadelphia"/>
    <x v="9"/>
    <n v="19143"/>
    <x v="3"/>
    <s v="OFF-AP-10002495"/>
    <x v="1"/>
    <x v="9"/>
    <s v="Acco Smartsocket Table Surge Protector, 6 Color-Coded Adapter Outlets"/>
    <n v="99.28"/>
    <n v="2"/>
    <n v="0.2"/>
    <n v="12.409999999999989"/>
    <x v="3"/>
    <x v="0"/>
  </r>
  <r>
    <n v="1686"/>
    <s v="CA-2019-149489"/>
    <x v="558"/>
    <x v="433"/>
    <s v="First Class"/>
    <s v="DK-12835"/>
    <s v="Damala Kotsonis"/>
    <x v="1"/>
    <x v="0"/>
    <s v="Philadelphia"/>
    <x v="9"/>
    <n v="19143"/>
    <x v="3"/>
    <s v="OFF-BI-10002813"/>
    <x v="1"/>
    <x v="8"/>
    <s v="Avery Reinforcements for Hole-Punch Pages"/>
    <n v="1.1880000000000002"/>
    <n v="2"/>
    <n v="0.7"/>
    <n v="-0.98999999999999977"/>
    <x v="3"/>
    <x v="0"/>
  </r>
  <r>
    <n v="1687"/>
    <s v="CA-2019-149489"/>
    <x v="558"/>
    <x v="433"/>
    <s v="First Class"/>
    <s v="DK-12835"/>
    <s v="Damala Kotsonis"/>
    <x v="1"/>
    <x v="0"/>
    <s v="Philadelphia"/>
    <x v="9"/>
    <n v="19143"/>
    <x v="3"/>
    <s v="OFF-BI-10002414"/>
    <x v="1"/>
    <x v="8"/>
    <s v="GBC ProClick Spines for 32-Hole Punch"/>
    <n v="7.5180000000000007"/>
    <n v="2"/>
    <n v="0.7"/>
    <n v="-5.7637999999999998"/>
    <x v="3"/>
    <x v="0"/>
  </r>
  <r>
    <n v="1688"/>
    <s v="CA-2019-143798"/>
    <x v="389"/>
    <x v="169"/>
    <s v="First Class"/>
    <s v="AW-10840"/>
    <s v="Anthony Witt"/>
    <x v="0"/>
    <x v="0"/>
    <s v="Philadelphia"/>
    <x v="9"/>
    <n v="19140"/>
    <x v="3"/>
    <s v="OFF-PA-10000788"/>
    <x v="1"/>
    <x v="10"/>
    <s v="Xerox 210"/>
    <n v="10.368000000000002"/>
    <n v="2"/>
    <n v="0.2"/>
    <n v="3.6288"/>
    <x v="3"/>
    <x v="0"/>
  </r>
  <r>
    <n v="1689"/>
    <s v="CA-2019-143798"/>
    <x v="389"/>
    <x v="169"/>
    <s v="First Class"/>
    <s v="AW-10840"/>
    <s v="Anthony Witt"/>
    <x v="0"/>
    <x v="0"/>
    <s v="Philadelphia"/>
    <x v="9"/>
    <n v="19140"/>
    <x v="3"/>
    <s v="FUR-FU-10004306"/>
    <x v="0"/>
    <x v="5"/>
    <s v="Electrix Halogen Magnifier Lamp"/>
    <n v="310.88000000000005"/>
    <n v="2"/>
    <n v="0.2"/>
    <n v="23.315999999999988"/>
    <x v="3"/>
    <x v="0"/>
  </r>
  <r>
    <n v="1690"/>
    <s v="CA-2016-142839"/>
    <x v="559"/>
    <x v="596"/>
    <s v="Standard Class"/>
    <s v="TS-21610"/>
    <s v="Troy Staebel"/>
    <x v="0"/>
    <x v="0"/>
    <s v="Philadelphia"/>
    <x v="9"/>
    <n v="19143"/>
    <x v="3"/>
    <s v="FUR-TA-10001539"/>
    <x v="0"/>
    <x v="3"/>
    <s v="Chromcraft Rectangular Conference Tables"/>
    <n v="853.09199999999987"/>
    <n v="6"/>
    <n v="0.4"/>
    <n v="-227.49120000000016"/>
    <x v="3"/>
    <x v="0"/>
  </r>
  <r>
    <n v="1691"/>
    <s v="CA-2019-129833"/>
    <x v="34"/>
    <x v="159"/>
    <s v="Standard Class"/>
    <s v="HF-14995"/>
    <s v="Herbert Flentye"/>
    <x v="0"/>
    <x v="0"/>
    <s v="Indianapolis"/>
    <x v="14"/>
    <n v="46203"/>
    <x v="2"/>
    <s v="OFF-PA-10000575"/>
    <x v="1"/>
    <x v="10"/>
    <s v="Wirebound Message Books, Four 2 3/4 x 5 White Forms per Page"/>
    <n v="33.450000000000003"/>
    <n v="5"/>
    <n v="0"/>
    <n v="15.387"/>
    <x v="2"/>
    <x v="0"/>
  </r>
  <r>
    <n v="1692"/>
    <s v="CA-2019-129833"/>
    <x v="34"/>
    <x v="159"/>
    <s v="Standard Class"/>
    <s v="HF-14995"/>
    <s v="Herbert Flentye"/>
    <x v="0"/>
    <x v="0"/>
    <s v="Indianapolis"/>
    <x v="14"/>
    <n v="46203"/>
    <x v="2"/>
    <s v="OFF-BI-10004182"/>
    <x v="1"/>
    <x v="8"/>
    <s v="Economy Binders"/>
    <n v="10.4"/>
    <n v="5"/>
    <n v="0"/>
    <n v="5.0960000000000001"/>
    <x v="2"/>
    <x v="0"/>
  </r>
  <r>
    <n v="1693"/>
    <s v="US-2018-154361"/>
    <x v="560"/>
    <x v="585"/>
    <s v="Standard Class"/>
    <s v="HZ-14950"/>
    <s v="Henia Zydlo"/>
    <x v="0"/>
    <x v="0"/>
    <s v="Columbus"/>
    <x v="24"/>
    <n v="43229"/>
    <x v="3"/>
    <s v="FUR-FU-10004020"/>
    <x v="0"/>
    <x v="5"/>
    <s v="Advantus Panel Wall Acrylic Frame"/>
    <n v="21.880000000000003"/>
    <n v="5"/>
    <n v="0.2"/>
    <n v="6.2904999999999998"/>
    <x v="3"/>
    <x v="0"/>
  </r>
  <r>
    <n v="1694"/>
    <s v="US-2018-158708"/>
    <x v="190"/>
    <x v="597"/>
    <s v="Second Class"/>
    <s v="AB-10255"/>
    <s v="Alejandro Ballentine"/>
    <x v="2"/>
    <x v="0"/>
    <s v="Plano"/>
    <x v="5"/>
    <n v="75023"/>
    <x v="2"/>
    <s v="TEC-AC-10003133"/>
    <x v="2"/>
    <x v="11"/>
    <s v="Memorex Mini Travel Drive 4 GB USB 2.0 Flash Drive"/>
    <n v="13.616"/>
    <n v="2"/>
    <n v="0.2"/>
    <n v="3.5742000000000012"/>
    <x v="2"/>
    <x v="0"/>
  </r>
  <r>
    <n v="1695"/>
    <s v="CA-2017-156335"/>
    <x v="12"/>
    <x v="118"/>
    <s v="Second Class"/>
    <s v="PO-19195"/>
    <s v="Phillina Ober"/>
    <x v="2"/>
    <x v="0"/>
    <s v="Bayonne"/>
    <x v="30"/>
    <n v="7002"/>
    <x v="3"/>
    <s v="TEC-AC-10002006"/>
    <x v="2"/>
    <x v="11"/>
    <s v="Memorex Micro Travel Drive 16 GB"/>
    <n v="63.96"/>
    <n v="4"/>
    <n v="0"/>
    <n v="19.827599999999997"/>
    <x v="3"/>
    <x v="0"/>
  </r>
  <r>
    <n v="1696"/>
    <s v="CA-2017-156335"/>
    <x v="12"/>
    <x v="118"/>
    <s v="Second Class"/>
    <s v="PO-19195"/>
    <s v="Phillina Ober"/>
    <x v="2"/>
    <x v="0"/>
    <s v="Bayonne"/>
    <x v="30"/>
    <n v="7002"/>
    <x v="3"/>
    <s v="OFF-BI-10003314"/>
    <x v="1"/>
    <x v="8"/>
    <s v="Tuff Stuff Recycled Round Ring Binders"/>
    <n v="14.46"/>
    <n v="3"/>
    <n v="0"/>
    <n v="7.0853999999999999"/>
    <x v="3"/>
    <x v="0"/>
  </r>
  <r>
    <n v="1697"/>
    <s v="CA-2017-156335"/>
    <x v="12"/>
    <x v="118"/>
    <s v="Second Class"/>
    <s v="PO-19195"/>
    <s v="Phillina Ober"/>
    <x v="2"/>
    <x v="0"/>
    <s v="Bayonne"/>
    <x v="30"/>
    <n v="7002"/>
    <x v="3"/>
    <s v="TEC-PH-10002726"/>
    <x v="2"/>
    <x v="7"/>
    <s v="netTALK DUO VoIP Telephone Service"/>
    <n v="104.98"/>
    <n v="2"/>
    <n v="0"/>
    <n v="52.49"/>
    <x v="3"/>
    <x v="0"/>
  </r>
  <r>
    <n v="1698"/>
    <s v="CA-2017-148376"/>
    <x v="17"/>
    <x v="16"/>
    <s v="Standard Class"/>
    <s v="AG-10900"/>
    <s v="Arthur Gainer"/>
    <x v="0"/>
    <x v="0"/>
    <s v="Los Angeles"/>
    <x v="1"/>
    <n v="90008"/>
    <x v="1"/>
    <s v="OFF-AP-10000240"/>
    <x v="1"/>
    <x v="9"/>
    <s v="Belkin F9G930V10-GRY 9 Outlet Surge"/>
    <n v="106.96"/>
    <n v="2"/>
    <n v="0"/>
    <n v="31.018399999999986"/>
    <x v="1"/>
    <x v="0"/>
  </r>
  <r>
    <n v="1699"/>
    <s v="CA-2017-148376"/>
    <x v="17"/>
    <x v="16"/>
    <s v="Standard Class"/>
    <s v="AG-10900"/>
    <s v="Arthur Gainer"/>
    <x v="0"/>
    <x v="0"/>
    <s v="Los Angeles"/>
    <x v="1"/>
    <n v="90008"/>
    <x v="1"/>
    <s v="OFF-LA-10002381"/>
    <x v="1"/>
    <x v="2"/>
    <s v="Avery 497"/>
    <n v="21.560000000000002"/>
    <n v="7"/>
    <n v="0"/>
    <n v="10.348799999999999"/>
    <x v="1"/>
    <x v="0"/>
  </r>
  <r>
    <n v="1700"/>
    <s v="CA-2016-135657"/>
    <x v="561"/>
    <x v="290"/>
    <s v="Second Class"/>
    <s v="SC-20725"/>
    <s v="Steven Cartwright"/>
    <x v="0"/>
    <x v="0"/>
    <s v="Seattle"/>
    <x v="4"/>
    <n v="98115"/>
    <x v="1"/>
    <s v="FUR-TA-10004086"/>
    <x v="0"/>
    <x v="3"/>
    <s v="KI Adjustable-Height Table"/>
    <n v="515.88"/>
    <n v="6"/>
    <n v="0"/>
    <n v="113.49359999999999"/>
    <x v="1"/>
    <x v="1"/>
  </r>
  <r>
    <n v="1701"/>
    <s v="CA-2017-114069"/>
    <x v="562"/>
    <x v="598"/>
    <s v="Second Class"/>
    <s v="ND-18370"/>
    <s v="Natalie DeCherney"/>
    <x v="0"/>
    <x v="0"/>
    <s v="New York City"/>
    <x v="15"/>
    <n v="10035"/>
    <x v="3"/>
    <s v="OFF-BI-10000320"/>
    <x v="1"/>
    <x v="8"/>
    <s v="GBC Plastic Binding Combs"/>
    <n v="11.808"/>
    <n v="2"/>
    <n v="0.2"/>
    <n v="4.2804000000000002"/>
    <x v="3"/>
    <x v="0"/>
  </r>
  <r>
    <n v="1702"/>
    <s v="CA-2017-114069"/>
    <x v="562"/>
    <x v="598"/>
    <s v="Second Class"/>
    <s v="ND-18370"/>
    <s v="Natalie DeCherney"/>
    <x v="0"/>
    <x v="0"/>
    <s v="New York City"/>
    <x v="15"/>
    <n v="10035"/>
    <x v="3"/>
    <s v="FUR-CH-10000595"/>
    <x v="0"/>
    <x v="1"/>
    <s v="Safco Contoured Stacking Chairs"/>
    <n v="1931.04"/>
    <n v="9"/>
    <n v="0.1"/>
    <n v="321.83999999999992"/>
    <x v="3"/>
    <x v="0"/>
  </r>
  <r>
    <n v="1703"/>
    <s v="CA-2017-114069"/>
    <x v="562"/>
    <x v="598"/>
    <s v="Second Class"/>
    <s v="ND-18370"/>
    <s v="Natalie DeCherney"/>
    <x v="0"/>
    <x v="0"/>
    <s v="New York City"/>
    <x v="15"/>
    <n v="10035"/>
    <x v="3"/>
    <s v="OFF-PA-10000349"/>
    <x v="1"/>
    <x v="10"/>
    <s v="Easy-staple paper"/>
    <n v="9.9600000000000009"/>
    <n v="2"/>
    <n v="0"/>
    <n v="4.6812000000000005"/>
    <x v="3"/>
    <x v="0"/>
  </r>
  <r>
    <n v="1704"/>
    <s v="CA-2016-139857"/>
    <x v="563"/>
    <x v="555"/>
    <s v="Standard Class"/>
    <s v="CD-12790"/>
    <s v="Cynthia Delaney"/>
    <x v="2"/>
    <x v="0"/>
    <s v="San Diego"/>
    <x v="1"/>
    <n v="92037"/>
    <x v="1"/>
    <s v="OFF-FA-10001843"/>
    <x v="1"/>
    <x v="13"/>
    <s v="Staples"/>
    <n v="12.350000000000001"/>
    <n v="5"/>
    <n v="0"/>
    <n v="5.8045"/>
    <x v="1"/>
    <x v="0"/>
  </r>
  <r>
    <n v="1705"/>
    <s v="CA-2018-106306"/>
    <x v="387"/>
    <x v="599"/>
    <s v="Same Day"/>
    <s v="PG-18820"/>
    <s v="Patrick Gardner"/>
    <x v="0"/>
    <x v="0"/>
    <s v="Glendale"/>
    <x v="16"/>
    <n v="85301"/>
    <x v="1"/>
    <s v="OFF-BI-10003676"/>
    <x v="1"/>
    <x v="8"/>
    <s v="GBC Standard Recycled Report Covers, Clear Plastic Sheets"/>
    <n v="9.7020000000000017"/>
    <n v="3"/>
    <n v="0.7"/>
    <n v="-7.1147999999999989"/>
    <x v="1"/>
    <x v="0"/>
  </r>
  <r>
    <n v="1706"/>
    <s v="CA-2017-100545"/>
    <x v="6"/>
    <x v="6"/>
    <s v="Standard Class"/>
    <s v="IM-15070"/>
    <s v="Irene Maddox"/>
    <x v="0"/>
    <x v="0"/>
    <s v="Philadelphia"/>
    <x v="9"/>
    <n v="19120"/>
    <x v="3"/>
    <s v="OFF-BI-10003638"/>
    <x v="1"/>
    <x v="8"/>
    <s v="GBC Durable Plastic Covers"/>
    <n v="11.610000000000003"/>
    <n v="2"/>
    <n v="0.7"/>
    <n v="-9.2880000000000003"/>
    <x v="3"/>
    <x v="0"/>
  </r>
  <r>
    <n v="1707"/>
    <s v="CA-2019-123491"/>
    <x v="505"/>
    <x v="133"/>
    <s v="Standard Class"/>
    <s v="JK-15205"/>
    <s v="Jamie Kunitz"/>
    <x v="0"/>
    <x v="0"/>
    <s v="San Francisco"/>
    <x v="1"/>
    <n v="94122"/>
    <x v="1"/>
    <s v="OFF-LA-10003077"/>
    <x v="1"/>
    <x v="2"/>
    <s v="Avery 500"/>
    <n v="43.86"/>
    <n v="6"/>
    <n v="0"/>
    <n v="20.614199999999997"/>
    <x v="1"/>
    <x v="1"/>
  </r>
  <r>
    <n v="1708"/>
    <s v="CA-2019-123491"/>
    <x v="505"/>
    <x v="133"/>
    <s v="Standard Class"/>
    <s v="JK-15205"/>
    <s v="Jamie Kunitz"/>
    <x v="0"/>
    <x v="0"/>
    <s v="San Francisco"/>
    <x v="1"/>
    <n v="94122"/>
    <x v="1"/>
    <s v="TEC-PH-10003505"/>
    <x v="2"/>
    <x v="7"/>
    <s v="Geemarc AmpliPOWER60"/>
    <n v="148.47999999999999"/>
    <n v="2"/>
    <n v="0.2"/>
    <n v="16.703999999999986"/>
    <x v="1"/>
    <x v="1"/>
  </r>
  <r>
    <n v="1709"/>
    <s v="CA-2019-123491"/>
    <x v="505"/>
    <x v="133"/>
    <s v="Standard Class"/>
    <s v="JK-15205"/>
    <s v="Jamie Kunitz"/>
    <x v="0"/>
    <x v="0"/>
    <s v="San Francisco"/>
    <x v="1"/>
    <n v="94122"/>
    <x v="1"/>
    <s v="OFF-PA-10003424"/>
    <x v="1"/>
    <x v="10"/>
    <s v="&quot;While you Were Out&quot; Message Book, One Form per Page"/>
    <n v="7.42"/>
    <n v="2"/>
    <n v="0"/>
    <n v="3.71"/>
    <x v="1"/>
    <x v="1"/>
  </r>
  <r>
    <n v="1710"/>
    <s v="CA-2019-123491"/>
    <x v="505"/>
    <x v="133"/>
    <s v="Standard Class"/>
    <s v="JK-15205"/>
    <s v="Jamie Kunitz"/>
    <x v="0"/>
    <x v="0"/>
    <s v="San Francisco"/>
    <x v="1"/>
    <n v="94122"/>
    <x v="1"/>
    <s v="FUR-CH-10003061"/>
    <x v="0"/>
    <x v="1"/>
    <s v="Global Leather Task Chair, Black"/>
    <n v="71.992000000000004"/>
    <n v="1"/>
    <n v="0.2"/>
    <n v="-0.89990000000001302"/>
    <x v="1"/>
    <x v="1"/>
  </r>
  <r>
    <n v="1711"/>
    <s v="CA-2019-123491"/>
    <x v="505"/>
    <x v="133"/>
    <s v="Standard Class"/>
    <s v="JK-15205"/>
    <s v="Jamie Kunitz"/>
    <x v="0"/>
    <x v="0"/>
    <s v="San Francisco"/>
    <x v="1"/>
    <n v="94122"/>
    <x v="1"/>
    <s v="OFF-AR-10003514"/>
    <x v="1"/>
    <x v="6"/>
    <s v="4009 Highlighters by Sanford"/>
    <n v="19.899999999999999"/>
    <n v="5"/>
    <n v="0"/>
    <n v="6.5669999999999984"/>
    <x v="1"/>
    <x v="1"/>
  </r>
  <r>
    <n v="1712"/>
    <s v="CA-2019-123491"/>
    <x v="505"/>
    <x v="133"/>
    <s v="Standard Class"/>
    <s v="JK-15205"/>
    <s v="Jamie Kunitz"/>
    <x v="0"/>
    <x v="0"/>
    <s v="San Francisco"/>
    <x v="1"/>
    <n v="94122"/>
    <x v="1"/>
    <s v="OFF-AP-10002684"/>
    <x v="1"/>
    <x v="9"/>
    <s v="Acco 7-Outlet Masterpiece Power Center, Wihtout Fax/Phone Line Protection"/>
    <n v="1702.12"/>
    <n v="14"/>
    <n v="0"/>
    <n v="510.63599999999985"/>
    <x v="1"/>
    <x v="1"/>
  </r>
  <r>
    <n v="1713"/>
    <s v="CA-2017-145401"/>
    <x v="564"/>
    <x v="600"/>
    <s v="Standard Class"/>
    <s v="JP-15520"/>
    <s v="Jeremy Pistek"/>
    <x v="0"/>
    <x v="0"/>
    <s v="Houston"/>
    <x v="5"/>
    <n v="77070"/>
    <x v="2"/>
    <s v="OFF-PA-10004405"/>
    <x v="1"/>
    <x v="10"/>
    <s v="Rediform Voice Mail Log Books"/>
    <n v="14.303999999999998"/>
    <n v="6"/>
    <n v="0.2"/>
    <n v="5.0064000000000002"/>
    <x v="2"/>
    <x v="0"/>
  </r>
  <r>
    <n v="1714"/>
    <s v="US-2019-124968"/>
    <x v="565"/>
    <x v="462"/>
    <s v="Second Class"/>
    <s v="MM-18055"/>
    <s v="Michelle Moray"/>
    <x v="0"/>
    <x v="0"/>
    <s v="Chicago"/>
    <x v="10"/>
    <n v="60610"/>
    <x v="2"/>
    <s v="FUR-TA-10004289"/>
    <x v="0"/>
    <x v="3"/>
    <s v="BoxOffice By Design Rectangular and Half-Moon Meeting Room Tables"/>
    <n v="765.625"/>
    <n v="7"/>
    <n v="0.5"/>
    <n v="-566.5625"/>
    <x v="2"/>
    <x v="0"/>
  </r>
  <r>
    <n v="1715"/>
    <s v="CA-2019-104003"/>
    <x v="566"/>
    <x v="601"/>
    <s v="Standard Class"/>
    <s v="DC-13285"/>
    <s v="Debra Catini"/>
    <x v="0"/>
    <x v="0"/>
    <s v="San Francisco"/>
    <x v="1"/>
    <n v="94110"/>
    <x v="1"/>
    <s v="FUR-BO-10003965"/>
    <x v="0"/>
    <x v="0"/>
    <s v="O'Sullivan Manor Hill 2-Door Library in Brianna Oak"/>
    <n v="307.666"/>
    <n v="2"/>
    <n v="0.15"/>
    <n v="-14.478399999999979"/>
    <x v="1"/>
    <x v="0"/>
  </r>
  <r>
    <n v="1716"/>
    <s v="CA-2018-154788"/>
    <x v="567"/>
    <x v="602"/>
    <s v="Standard Class"/>
    <s v="JL-15835"/>
    <s v="John Lee"/>
    <x v="0"/>
    <x v="0"/>
    <s v="New York City"/>
    <x v="15"/>
    <n v="10011"/>
    <x v="3"/>
    <s v="OFF-BI-10003314"/>
    <x v="1"/>
    <x v="8"/>
    <s v="Tuff Stuff Recycled Round Ring Binders"/>
    <n v="7.7120000000000006"/>
    <n v="2"/>
    <n v="0.2"/>
    <n v="2.7956000000000003"/>
    <x v="3"/>
    <x v="0"/>
  </r>
  <r>
    <n v="1717"/>
    <s v="CA-2018-169943"/>
    <x v="288"/>
    <x v="308"/>
    <s v="Standard Class"/>
    <s v="BN-11515"/>
    <s v="Bradley Nguyen"/>
    <x v="0"/>
    <x v="0"/>
    <s v="New York City"/>
    <x v="15"/>
    <n v="10011"/>
    <x v="3"/>
    <s v="OFF-AP-10001563"/>
    <x v="1"/>
    <x v="9"/>
    <s v="Belkin Premiere Surge Master II 8-outlet surge protector"/>
    <n v="242.89999999999998"/>
    <n v="5"/>
    <n v="0"/>
    <n v="70.440999999999974"/>
    <x v="3"/>
    <x v="0"/>
  </r>
  <r>
    <n v="1718"/>
    <s v="CA-2018-169943"/>
    <x v="288"/>
    <x v="308"/>
    <s v="Standard Class"/>
    <s v="BN-11515"/>
    <s v="Bradley Nguyen"/>
    <x v="0"/>
    <x v="0"/>
    <s v="New York City"/>
    <x v="15"/>
    <n v="10011"/>
    <x v="3"/>
    <s v="OFF-ST-10004123"/>
    <x v="1"/>
    <x v="4"/>
    <s v="Safco Industrial Wire Shelving System"/>
    <n v="454.90000000000003"/>
    <n v="5"/>
    <n v="0"/>
    <n v="0"/>
    <x v="3"/>
    <x v="0"/>
  </r>
  <r>
    <n v="1719"/>
    <s v="CA-2018-169943"/>
    <x v="288"/>
    <x v="308"/>
    <s v="Standard Class"/>
    <s v="BN-11515"/>
    <s v="Bradley Nguyen"/>
    <x v="0"/>
    <x v="0"/>
    <s v="New York City"/>
    <x v="15"/>
    <n v="10011"/>
    <x v="3"/>
    <s v="FUR-FU-10002088"/>
    <x v="0"/>
    <x v="5"/>
    <s v="Nu-Dell Float Frame 11 x 14 1/2"/>
    <n v="35.92"/>
    <n v="4"/>
    <n v="0"/>
    <n v="15.086400000000001"/>
    <x v="3"/>
    <x v="0"/>
  </r>
  <r>
    <n v="1720"/>
    <s v="CA-2018-169943"/>
    <x v="288"/>
    <x v="308"/>
    <s v="Standard Class"/>
    <s v="BN-11515"/>
    <s v="Bradley Nguyen"/>
    <x v="0"/>
    <x v="0"/>
    <s v="New York City"/>
    <x v="15"/>
    <n v="10011"/>
    <x v="3"/>
    <s v="FUR-FU-10000010"/>
    <x v="0"/>
    <x v="5"/>
    <s v="DAX Value U-Channel Document Frames, Easel Back"/>
    <n v="39.76"/>
    <n v="8"/>
    <n v="0"/>
    <n v="12.325599999999998"/>
    <x v="3"/>
    <x v="0"/>
  </r>
  <r>
    <n v="1721"/>
    <s v="CA-2018-169943"/>
    <x v="288"/>
    <x v="308"/>
    <s v="Standard Class"/>
    <s v="BN-11515"/>
    <s v="Bradley Nguyen"/>
    <x v="0"/>
    <x v="0"/>
    <s v="New York City"/>
    <x v="15"/>
    <n v="10011"/>
    <x v="3"/>
    <s v="OFF-BI-10002824"/>
    <x v="1"/>
    <x v="8"/>
    <s v="Recycled Easel Ring Binders"/>
    <n v="47.744"/>
    <n v="4"/>
    <n v="0.2"/>
    <n v="14.919999999999995"/>
    <x v="3"/>
    <x v="0"/>
  </r>
  <r>
    <n v="1722"/>
    <s v="US-2017-123218"/>
    <x v="139"/>
    <x v="603"/>
    <s v="Standard Class"/>
    <s v="KD-16345"/>
    <s v="Katherine Ducich"/>
    <x v="0"/>
    <x v="0"/>
    <s v="Chicago"/>
    <x v="10"/>
    <n v="60623"/>
    <x v="2"/>
    <s v="TEC-PH-10001061"/>
    <x v="2"/>
    <x v="7"/>
    <s v="Apple iPhone 5C"/>
    <n v="159.98400000000001"/>
    <n v="2"/>
    <n v="0.2"/>
    <n v="11.998799999999996"/>
    <x v="2"/>
    <x v="0"/>
  </r>
  <r>
    <n v="1723"/>
    <s v="US-2017-123218"/>
    <x v="139"/>
    <x v="603"/>
    <s v="Standard Class"/>
    <s v="KD-16345"/>
    <s v="Katherine Ducich"/>
    <x v="0"/>
    <x v="0"/>
    <s v="Chicago"/>
    <x v="10"/>
    <n v="60623"/>
    <x v="2"/>
    <s v="TEC-AC-10000736"/>
    <x v="2"/>
    <x v="11"/>
    <s v="Logitech G600 MMO Gaming Mouse"/>
    <n v="255.96799999999999"/>
    <n v="4"/>
    <n v="0.2"/>
    <n v="51.193599999999996"/>
    <x v="2"/>
    <x v="0"/>
  </r>
  <r>
    <n v="1724"/>
    <s v="US-2017-123218"/>
    <x v="139"/>
    <x v="603"/>
    <s v="Standard Class"/>
    <s v="KD-16345"/>
    <s v="Katherine Ducich"/>
    <x v="0"/>
    <x v="0"/>
    <s v="Chicago"/>
    <x v="10"/>
    <n v="60623"/>
    <x v="2"/>
    <s v="FUR-BO-10003966"/>
    <x v="0"/>
    <x v="0"/>
    <s v="Sauder Facets Collection Library, Sky Alder Finish"/>
    <n v="359.05799999999994"/>
    <n v="3"/>
    <n v="0.3"/>
    <n v="-71.811600000000027"/>
    <x v="2"/>
    <x v="0"/>
  </r>
  <r>
    <n v="1725"/>
    <s v="CA-2017-127453"/>
    <x v="546"/>
    <x v="604"/>
    <s v="First Class"/>
    <s v="JK-15370"/>
    <s v="Jay Kimmel"/>
    <x v="0"/>
    <x v="0"/>
    <s v="Philadelphia"/>
    <x v="9"/>
    <n v="19143"/>
    <x v="3"/>
    <s v="OFF-AP-10000828"/>
    <x v="1"/>
    <x v="9"/>
    <s v="Avanti 4.4 Cu. Ft. Refrigerator"/>
    <n v="434.35199999999998"/>
    <n v="3"/>
    <n v="0.2"/>
    <n v="43.43519999999998"/>
    <x v="3"/>
    <x v="0"/>
  </r>
  <r>
    <n v="1726"/>
    <s v="CA-2017-127453"/>
    <x v="546"/>
    <x v="604"/>
    <s v="First Class"/>
    <s v="JK-15370"/>
    <s v="Jay Kimmel"/>
    <x v="0"/>
    <x v="0"/>
    <s v="Philadelphia"/>
    <x v="9"/>
    <n v="19143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1727"/>
    <s v="CA-2017-127453"/>
    <x v="546"/>
    <x v="604"/>
    <s v="First Class"/>
    <s v="JK-15370"/>
    <s v="Jay Kimmel"/>
    <x v="0"/>
    <x v="0"/>
    <s v="Philadelphia"/>
    <x v="9"/>
    <n v="19143"/>
    <x v="3"/>
    <s v="OFF-AP-10003860"/>
    <x v="1"/>
    <x v="9"/>
    <s v="Fellowes Advanced 8 Outlet Surge Suppressor with Phone/Fax Protection"/>
    <n v="88.832000000000008"/>
    <n v="4"/>
    <n v="0.2"/>
    <n v="7.7728000000000002"/>
    <x v="3"/>
    <x v="0"/>
  </r>
  <r>
    <n v="1728"/>
    <s v="US-2019-164056"/>
    <x v="568"/>
    <x v="605"/>
    <s v="Second Class"/>
    <s v="FM-14215"/>
    <s v="Filia McAdams"/>
    <x v="1"/>
    <x v="0"/>
    <s v="Dublin"/>
    <x v="24"/>
    <n v="43017"/>
    <x v="3"/>
    <s v="FUR-TA-10001307"/>
    <x v="0"/>
    <x v="3"/>
    <s v="SAFCO PlanMaster Heigh-Adjustable Drafting Table Base, 43w x 30d x 30-37h, Black"/>
    <n v="1048.3499999999999"/>
    <n v="5"/>
    <n v="0.4"/>
    <n v="-69.889999999999986"/>
    <x v="3"/>
    <x v="0"/>
  </r>
  <r>
    <n v="1729"/>
    <s v="CA-2018-106894"/>
    <x v="569"/>
    <x v="606"/>
    <s v="Same Day"/>
    <s v="CA-12265"/>
    <s v="Christina Anderson"/>
    <x v="0"/>
    <x v="0"/>
    <s v="Springfield"/>
    <x v="17"/>
    <n v="22153"/>
    <x v="0"/>
    <s v="TEC-AC-10003063"/>
    <x v="2"/>
    <x v="11"/>
    <s v="Micro Innovations USB RF Wireless Keyboard with Mouse"/>
    <n v="100"/>
    <n v="4"/>
    <n v="0"/>
    <n v="21"/>
    <x v="0"/>
    <x v="0"/>
  </r>
  <r>
    <n v="1730"/>
    <s v="CA-2018-106894"/>
    <x v="569"/>
    <x v="606"/>
    <s v="Same Day"/>
    <s v="CA-12265"/>
    <s v="Christina Anderson"/>
    <x v="0"/>
    <x v="0"/>
    <s v="Springfield"/>
    <x v="17"/>
    <n v="22153"/>
    <x v="0"/>
    <s v="OFF-LA-10001045"/>
    <x v="1"/>
    <x v="2"/>
    <s v="Permanent Self-Adhesive File Folder Labels for Typewriters by Universal"/>
    <n v="7.83"/>
    <n v="3"/>
    <n v="0"/>
    <n v="3.6017999999999999"/>
    <x v="0"/>
    <x v="0"/>
  </r>
  <r>
    <n v="1731"/>
    <s v="CA-2016-125136"/>
    <x v="450"/>
    <x v="127"/>
    <s v="Standard Class"/>
    <s v="KD-16495"/>
    <s v="Keith Dawkins"/>
    <x v="1"/>
    <x v="0"/>
    <s v="Fayetteville"/>
    <x v="3"/>
    <n v="28314"/>
    <x v="0"/>
    <s v="OFF-PA-10001457"/>
    <x v="1"/>
    <x v="10"/>
    <s v="White GlueTop Scratch Pads"/>
    <n v="96.256"/>
    <n v="8"/>
    <n v="0.2"/>
    <n v="31.283199999999987"/>
    <x v="0"/>
    <x v="0"/>
  </r>
  <r>
    <n v="1732"/>
    <s v="CA-2016-125136"/>
    <x v="450"/>
    <x v="127"/>
    <s v="Standard Class"/>
    <s v="KD-16495"/>
    <s v="Keith Dawkins"/>
    <x v="1"/>
    <x v="0"/>
    <s v="Fayetteville"/>
    <x v="3"/>
    <n v="28314"/>
    <x v="0"/>
    <s v="OFF-PA-10001804"/>
    <x v="1"/>
    <x v="10"/>
    <s v="Xerox 195"/>
    <n v="10.688000000000001"/>
    <n v="2"/>
    <n v="0.2"/>
    <n v="3.7407999999999997"/>
    <x v="0"/>
    <x v="0"/>
  </r>
  <r>
    <n v="1733"/>
    <s v="US-2018-131149"/>
    <x v="212"/>
    <x v="607"/>
    <s v="Standard Class"/>
    <s v="LH-17155"/>
    <s v="Logan Haushalter"/>
    <x v="0"/>
    <x v="0"/>
    <s v="Dallas"/>
    <x v="5"/>
    <n v="75081"/>
    <x v="2"/>
    <s v="OFF-ST-10000689"/>
    <x v="1"/>
    <x v="4"/>
    <s v="Fellowes Strictly Business Drawer File, Letter/Legal Size"/>
    <n v="338.04"/>
    <n v="3"/>
    <n v="0.2"/>
    <n v="-33.804000000000002"/>
    <x v="2"/>
    <x v="1"/>
  </r>
  <r>
    <n v="1734"/>
    <s v="US-2018-131149"/>
    <x v="212"/>
    <x v="607"/>
    <s v="Standard Class"/>
    <s v="LH-17155"/>
    <s v="Logan Haushalter"/>
    <x v="0"/>
    <x v="0"/>
    <s v="Dallas"/>
    <x v="5"/>
    <n v="75081"/>
    <x v="2"/>
    <s v="OFF-AR-10002135"/>
    <x v="1"/>
    <x v="6"/>
    <s v="Boston Heavy-Duty Trimline Electric Pencil Sharpeners"/>
    <n v="154.24"/>
    <n v="4"/>
    <n v="0.2"/>
    <n v="17.351999999999975"/>
    <x v="2"/>
    <x v="1"/>
  </r>
  <r>
    <n v="1735"/>
    <s v="CA-2019-101483"/>
    <x v="570"/>
    <x v="608"/>
    <s v="Second Class"/>
    <s v="AG-10675"/>
    <s v="Anna Gayman"/>
    <x v="0"/>
    <x v="0"/>
    <s v="Jacksonville"/>
    <x v="3"/>
    <n v="28540"/>
    <x v="0"/>
    <s v="OFF-AP-10002082"/>
    <x v="1"/>
    <x v="9"/>
    <s v="Holmes HEPA Air Purifier"/>
    <n v="34.848000000000006"/>
    <n v="2"/>
    <n v="0.2"/>
    <n v="6.5339999999999971"/>
    <x v="0"/>
    <x v="0"/>
  </r>
  <r>
    <n v="1736"/>
    <s v="CA-2019-101483"/>
    <x v="570"/>
    <x v="608"/>
    <s v="Second Class"/>
    <s v="AG-10675"/>
    <s v="Anna Gayman"/>
    <x v="0"/>
    <x v="0"/>
    <s v="Jacksonville"/>
    <x v="3"/>
    <n v="28540"/>
    <x v="0"/>
    <s v="TEC-PH-10003442"/>
    <x v="2"/>
    <x v="7"/>
    <s v="Samsung Replacement EH64AVFWE Premium Headset"/>
    <n v="22"/>
    <n v="5"/>
    <n v="0.2"/>
    <n v="1.375"/>
    <x v="0"/>
    <x v="0"/>
  </r>
  <r>
    <n v="1737"/>
    <s v="CA-2019-101483"/>
    <x v="570"/>
    <x v="608"/>
    <s v="Second Class"/>
    <s v="AG-10675"/>
    <s v="Anna Gayman"/>
    <x v="0"/>
    <x v="0"/>
    <s v="Jacksonville"/>
    <x v="3"/>
    <n v="28540"/>
    <x v="0"/>
    <s v="OFF-AR-10002833"/>
    <x v="1"/>
    <x v="6"/>
    <s v="Newell 322"/>
    <n v="4.3680000000000003"/>
    <n v="3"/>
    <n v="0.2"/>
    <n v="0.3822000000000001"/>
    <x v="0"/>
    <x v="0"/>
  </r>
  <r>
    <n v="1738"/>
    <s v="CA-2017-130204"/>
    <x v="37"/>
    <x v="609"/>
    <s v="Standard Class"/>
    <s v="DB-13120"/>
    <s v="David Bremer"/>
    <x v="1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0"/>
  </r>
  <r>
    <n v="1739"/>
    <s v="CA-2017-130204"/>
    <x v="37"/>
    <x v="609"/>
    <s v="Standard Class"/>
    <s v="DB-13120"/>
    <s v="David Bremer"/>
    <x v="1"/>
    <x v="0"/>
    <s v="San Francisco"/>
    <x v="1"/>
    <n v="94122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1740"/>
    <s v="CA-2017-130204"/>
    <x v="37"/>
    <x v="609"/>
    <s v="Standard Class"/>
    <s v="DB-13120"/>
    <s v="David Bremer"/>
    <x v="1"/>
    <x v="0"/>
    <s v="San Francisco"/>
    <x v="1"/>
    <n v="94122"/>
    <x v="1"/>
    <s v="TEC-AC-10003590"/>
    <x v="2"/>
    <x v="11"/>
    <s v="TRENDnet 56K USB 2.0 Phone, Internet and Fax Modem"/>
    <n v="129.44999999999999"/>
    <n v="5"/>
    <n v="0"/>
    <n v="46.601999999999997"/>
    <x v="1"/>
    <x v="0"/>
  </r>
  <r>
    <n v="1741"/>
    <s v="CA-2016-110527"/>
    <x v="128"/>
    <x v="128"/>
    <s v="Standard Class"/>
    <s v="ED-13885"/>
    <s v="Emily Ducich"/>
    <x v="2"/>
    <x v="0"/>
    <s v="San Diego"/>
    <x v="1"/>
    <n v="92037"/>
    <x v="1"/>
    <s v="OFF-LA-10000262"/>
    <x v="1"/>
    <x v="2"/>
    <s v="Avery 494"/>
    <n v="20.88"/>
    <n v="8"/>
    <n v="0"/>
    <n v="9.6047999999999991"/>
    <x v="1"/>
    <x v="0"/>
  </r>
  <r>
    <n v="1742"/>
    <s v="CA-2019-152807"/>
    <x v="505"/>
    <x v="548"/>
    <s v="Standard Class"/>
    <s v="MC-18100"/>
    <s v="Mick Crebagga"/>
    <x v="0"/>
    <x v="0"/>
    <s v="Philadelphia"/>
    <x v="9"/>
    <n v="19140"/>
    <x v="3"/>
    <s v="OFF-PA-10004355"/>
    <x v="1"/>
    <x v="10"/>
    <s v="Xerox 231"/>
    <n v="20.736000000000004"/>
    <n v="4"/>
    <n v="0.2"/>
    <n v="7.2576000000000001"/>
    <x v="3"/>
    <x v="0"/>
  </r>
  <r>
    <n v="1743"/>
    <s v="CA-2019-152807"/>
    <x v="505"/>
    <x v="548"/>
    <s v="Standard Class"/>
    <s v="MC-18100"/>
    <s v="Mick Crebagga"/>
    <x v="0"/>
    <x v="0"/>
    <s v="Philadelphia"/>
    <x v="9"/>
    <n v="19140"/>
    <x v="3"/>
    <s v="FUR-FU-10004415"/>
    <x v="0"/>
    <x v="5"/>
    <s v="Stacking Tray, Side-Loading, Legal, Smoke"/>
    <n v="7.168000000000001"/>
    <n v="2"/>
    <n v="0.2"/>
    <n v="0.98559999999999937"/>
    <x v="3"/>
    <x v="0"/>
  </r>
  <r>
    <n v="1744"/>
    <s v="CA-2019-152807"/>
    <x v="505"/>
    <x v="548"/>
    <s v="Standard Class"/>
    <s v="MC-18100"/>
    <s v="Mick Crebagga"/>
    <x v="0"/>
    <x v="0"/>
    <s v="Philadelphia"/>
    <x v="9"/>
    <n v="19140"/>
    <x v="3"/>
    <s v="OFF-ST-10002486"/>
    <x v="1"/>
    <x v="4"/>
    <s v="Eldon Shelf Savers Cubes and Bins"/>
    <n v="11.168000000000001"/>
    <n v="2"/>
    <n v="0.2"/>
    <n v="-2.5128000000000008"/>
    <x v="3"/>
    <x v="0"/>
  </r>
  <r>
    <n v="1745"/>
    <s v="CA-2019-152807"/>
    <x v="505"/>
    <x v="548"/>
    <s v="Standard Class"/>
    <s v="MC-18100"/>
    <s v="Mick Crebagga"/>
    <x v="0"/>
    <x v="0"/>
    <s v="Philadelphia"/>
    <x v="9"/>
    <n v="19140"/>
    <x v="3"/>
    <s v="TEC-AC-10001142"/>
    <x v="2"/>
    <x v="11"/>
    <s v="First Data FD10 PIN Pad"/>
    <n v="442.40000000000003"/>
    <n v="7"/>
    <n v="0.2"/>
    <n v="-55.300000000000068"/>
    <x v="3"/>
    <x v="0"/>
  </r>
  <r>
    <n v="1746"/>
    <s v="CA-2016-133270"/>
    <x v="571"/>
    <x v="610"/>
    <s v="First Class"/>
    <s v="BM-11785"/>
    <s v="Bryan Mills"/>
    <x v="0"/>
    <x v="0"/>
    <s v="Rochester"/>
    <x v="15"/>
    <n v="14609"/>
    <x v="3"/>
    <s v="OFF-AR-10002656"/>
    <x v="1"/>
    <x v="6"/>
    <s v="Sanford Liquid Accent Highlighters"/>
    <n v="13.36"/>
    <n v="2"/>
    <n v="0"/>
    <n v="4.9431999999999992"/>
    <x v="3"/>
    <x v="0"/>
  </r>
  <r>
    <n v="1747"/>
    <s v="CA-2018-155670"/>
    <x v="572"/>
    <x v="611"/>
    <s v="Second Class"/>
    <s v="EM-14065"/>
    <s v="Erin Mull"/>
    <x v="0"/>
    <x v="0"/>
    <s v="Jacksonville"/>
    <x v="3"/>
    <n v="28540"/>
    <x v="0"/>
    <s v="OFF-BI-10000138"/>
    <x v="1"/>
    <x v="8"/>
    <s v="Acco Translucent Poly Ring Binders"/>
    <n v="11.232000000000001"/>
    <n v="8"/>
    <n v="0.7"/>
    <n v="-8.2367999999999988"/>
    <x v="0"/>
    <x v="0"/>
  </r>
  <r>
    <n v="1748"/>
    <s v="CA-2018-155670"/>
    <x v="572"/>
    <x v="611"/>
    <s v="Second Class"/>
    <s v="EM-14065"/>
    <s v="Erin Mull"/>
    <x v="0"/>
    <x v="0"/>
    <s v="Jacksonville"/>
    <x v="3"/>
    <n v="28540"/>
    <x v="0"/>
    <s v="OFF-PA-10004947"/>
    <x v="1"/>
    <x v="10"/>
    <s v="Easy-staple paper"/>
    <n v="10.272000000000002"/>
    <n v="3"/>
    <n v="0.2"/>
    <n v="3.2099999999999982"/>
    <x v="0"/>
    <x v="0"/>
  </r>
  <r>
    <n v="1749"/>
    <s v="US-2016-157406"/>
    <x v="573"/>
    <x v="612"/>
    <s v="Standard Class"/>
    <s v="DA-13450"/>
    <s v="Dianna Arnett"/>
    <x v="2"/>
    <x v="0"/>
    <s v="Houston"/>
    <x v="5"/>
    <n v="77095"/>
    <x v="2"/>
    <s v="OFF-PA-10003543"/>
    <x v="1"/>
    <x v="10"/>
    <s v="Xerox 1985"/>
    <n v="10.368000000000002"/>
    <n v="2"/>
    <n v="0.2"/>
    <n v="3.6288"/>
    <x v="2"/>
    <x v="0"/>
  </r>
  <r>
    <n v="1750"/>
    <s v="US-2016-157406"/>
    <x v="573"/>
    <x v="612"/>
    <s v="Standard Class"/>
    <s v="DA-13450"/>
    <s v="Dianna Arnett"/>
    <x v="2"/>
    <x v="0"/>
    <s v="Houston"/>
    <x v="5"/>
    <n v="77095"/>
    <x v="2"/>
    <s v="OFF-AR-10002221"/>
    <x v="1"/>
    <x v="6"/>
    <s v="12 Colored Short Pencils"/>
    <n v="6.24"/>
    <n v="3"/>
    <n v="0.2"/>
    <n v="0.54600000000000071"/>
    <x v="2"/>
    <x v="0"/>
  </r>
  <r>
    <n v="1751"/>
    <s v="CA-2017-139094"/>
    <x v="6"/>
    <x v="562"/>
    <s v="Standard Class"/>
    <s v="MO-17800"/>
    <s v="Meg O'Connel"/>
    <x v="2"/>
    <x v="0"/>
    <s v="San Antonio"/>
    <x v="5"/>
    <n v="78207"/>
    <x v="2"/>
    <s v="FUR-TA-10004607"/>
    <x v="0"/>
    <x v="3"/>
    <s v="Hon 2111 Invitation Series Straight Table"/>
    <n v="206.96200000000002"/>
    <n v="2"/>
    <n v="0.3"/>
    <n v="-32.522600000000011"/>
    <x v="2"/>
    <x v="0"/>
  </r>
  <r>
    <n v="1752"/>
    <s v="CA-2019-168837"/>
    <x v="336"/>
    <x v="117"/>
    <s v="First Class"/>
    <s v="JW-15955"/>
    <s v="Joni Wasserman"/>
    <x v="0"/>
    <x v="0"/>
    <s v="Oakland"/>
    <x v="1"/>
    <n v="94601"/>
    <x v="1"/>
    <s v="FUR-FU-10001918"/>
    <x v="0"/>
    <x v="5"/>
    <s v="C-Line Cubicle Keepers Polyproplyene Holder With Velcro Backings"/>
    <n v="9.4600000000000009"/>
    <n v="2"/>
    <n v="0"/>
    <n v="3.6894000000000009"/>
    <x v="1"/>
    <x v="0"/>
  </r>
  <r>
    <n v="1753"/>
    <s v="CA-2019-116715"/>
    <x v="574"/>
    <x v="241"/>
    <s v="First Class"/>
    <s v="VW-21775"/>
    <s v="Victoria Wilson"/>
    <x v="1"/>
    <x v="0"/>
    <s v="San Francisco"/>
    <x v="1"/>
    <n v="94122"/>
    <x v="1"/>
    <s v="OFF-ST-10004340"/>
    <x v="1"/>
    <x v="4"/>
    <s v="Fellowes Mobile File Cart, Black"/>
    <n v="559.62"/>
    <n v="9"/>
    <n v="0"/>
    <n v="151.09740000000002"/>
    <x v="1"/>
    <x v="0"/>
  </r>
  <r>
    <n v="1754"/>
    <s v="CA-2019-116715"/>
    <x v="574"/>
    <x v="241"/>
    <s v="First Class"/>
    <s v="VW-21775"/>
    <s v="Victoria Wilson"/>
    <x v="1"/>
    <x v="0"/>
    <s v="San Francisco"/>
    <x v="1"/>
    <n v="94122"/>
    <x v="1"/>
    <s v="OFF-PA-10004475"/>
    <x v="1"/>
    <x v="10"/>
    <s v="Xerox 1940"/>
    <n v="109.92"/>
    <n v="2"/>
    <n v="0"/>
    <n v="53.860799999999998"/>
    <x v="1"/>
    <x v="0"/>
  </r>
  <r>
    <n v="1755"/>
    <s v="CA-2019-116715"/>
    <x v="574"/>
    <x v="241"/>
    <s v="First Class"/>
    <s v="VW-21775"/>
    <s v="Victoria Wilson"/>
    <x v="1"/>
    <x v="0"/>
    <s v="San Francisco"/>
    <x v="1"/>
    <n v="94122"/>
    <x v="1"/>
    <s v="OFF-PA-10003893"/>
    <x v="1"/>
    <x v="10"/>
    <s v="Xerox 1962"/>
    <n v="8.56"/>
    <n v="2"/>
    <n v="0"/>
    <n v="3.8519999999999994"/>
    <x v="1"/>
    <x v="0"/>
  </r>
  <r>
    <n v="1756"/>
    <s v="CA-2017-135622"/>
    <x v="575"/>
    <x v="223"/>
    <s v="Second Class"/>
    <s v="TT-21460"/>
    <s v="Tonja Turnell"/>
    <x v="2"/>
    <x v="0"/>
    <s v="Fort Worth"/>
    <x v="5"/>
    <n v="76106"/>
    <x v="2"/>
    <s v="OFF-PA-10000100"/>
    <x v="1"/>
    <x v="10"/>
    <s v="Xerox 1945"/>
    <n v="360.71199999999999"/>
    <n v="11"/>
    <n v="0.2"/>
    <n v="130.75810000000001"/>
    <x v="2"/>
    <x v="0"/>
  </r>
  <r>
    <n v="1757"/>
    <s v="CA-2017-135622"/>
    <x v="575"/>
    <x v="223"/>
    <s v="Second Class"/>
    <s v="TT-21460"/>
    <s v="Tonja Turnell"/>
    <x v="2"/>
    <x v="0"/>
    <s v="Fort Worth"/>
    <x v="5"/>
    <n v="76106"/>
    <x v="2"/>
    <s v="TEC-PH-10001817"/>
    <x v="2"/>
    <x v="7"/>
    <s v="Wilson Electronics DB Pro Signal Booster"/>
    <n v="1718.4"/>
    <n v="6"/>
    <n v="0.2"/>
    <n v="150.36000000000013"/>
    <x v="2"/>
    <x v="0"/>
  </r>
  <r>
    <n v="1758"/>
    <s v="US-2017-107349"/>
    <x v="562"/>
    <x v="598"/>
    <s v="First Class"/>
    <s v="SL-20155"/>
    <s v="Sara Luxemburg"/>
    <x v="2"/>
    <x v="0"/>
    <s v="Houston"/>
    <x v="5"/>
    <n v="77095"/>
    <x v="2"/>
    <s v="OFF-BI-10001765"/>
    <x v="1"/>
    <x v="8"/>
    <s v="Wilson Jones Heavy-Duty Casebound Ring Binders with Metal Hinges"/>
    <n v="41.567999999999991"/>
    <n v="6"/>
    <n v="0.8"/>
    <n v="-66.508800000000036"/>
    <x v="2"/>
    <x v="0"/>
  </r>
  <r>
    <n v="1759"/>
    <s v="CA-2016-139017"/>
    <x v="218"/>
    <x v="613"/>
    <s v="Standard Class"/>
    <s v="RM-19375"/>
    <s v="Raymond Messe"/>
    <x v="0"/>
    <x v="0"/>
    <s v="Houston"/>
    <x v="5"/>
    <n v="77095"/>
    <x v="2"/>
    <s v="TEC-AC-10001013"/>
    <x v="2"/>
    <x v="11"/>
    <s v="Logitech ClearChat Comfort/USB Headset H390"/>
    <n v="46.864000000000004"/>
    <n v="2"/>
    <n v="0.2"/>
    <n v="7.615399999999994"/>
    <x v="2"/>
    <x v="0"/>
  </r>
  <r>
    <n v="1760"/>
    <s v="CA-2016-141817"/>
    <x v="576"/>
    <x v="614"/>
    <s v="Standard Class"/>
    <s v="MB-18085"/>
    <s v="Mick Brown"/>
    <x v="0"/>
    <x v="0"/>
    <s v="Philadelphia"/>
    <x v="9"/>
    <n v="19143"/>
    <x v="3"/>
    <s v="OFF-AR-10003478"/>
    <x v="1"/>
    <x v="6"/>
    <s v="Avery Hi-Liter EverBold Pen Style Fluorescent Highlighters, 4/Pack"/>
    <n v="19.536000000000001"/>
    <n v="3"/>
    <n v="0.2"/>
    <n v="4.8840000000000003"/>
    <x v="3"/>
    <x v="0"/>
  </r>
  <r>
    <n v="1761"/>
    <s v="CA-2017-130785"/>
    <x v="577"/>
    <x v="609"/>
    <s v="Standard Class"/>
    <s v="AG-10900"/>
    <s v="Arthur Gainer"/>
    <x v="0"/>
    <x v="0"/>
    <s v="San Diego"/>
    <x v="1"/>
    <n v="92105"/>
    <x v="1"/>
    <s v="FUR-BO-10000330"/>
    <x v="0"/>
    <x v="0"/>
    <s v="Sauder Camden County Barrister Bookcase, Planked Cherry Finish"/>
    <n v="411.33199999999999"/>
    <n v="4"/>
    <n v="0.15"/>
    <n v="-4.8391999999999769"/>
    <x v="1"/>
    <x v="1"/>
  </r>
  <r>
    <n v="1762"/>
    <s v="CA-2017-130785"/>
    <x v="577"/>
    <x v="609"/>
    <s v="Standard Class"/>
    <s v="AG-10900"/>
    <s v="Arthur Gainer"/>
    <x v="0"/>
    <x v="0"/>
    <s v="San Diego"/>
    <x v="1"/>
    <n v="92105"/>
    <x v="1"/>
    <s v="OFF-BI-10001900"/>
    <x v="1"/>
    <x v="8"/>
    <s v="DXL Angle-View Binders with Locking Rings, Black"/>
    <n v="28.752000000000002"/>
    <n v="6"/>
    <n v="0.2"/>
    <n v="9.7037999999999993"/>
    <x v="1"/>
    <x v="1"/>
  </r>
  <r>
    <n v="1763"/>
    <s v="CA-2017-130785"/>
    <x v="577"/>
    <x v="609"/>
    <s v="Standard Class"/>
    <s v="AG-10900"/>
    <s v="Arthur Gainer"/>
    <x v="0"/>
    <x v="0"/>
    <s v="San Diego"/>
    <x v="1"/>
    <n v="92105"/>
    <x v="1"/>
    <s v="FUR-BO-10003159"/>
    <x v="0"/>
    <x v="0"/>
    <s v="Sauder Camden County Collection Libraries, Planked Cherry Finish"/>
    <n v="293.19900000000001"/>
    <n v="3"/>
    <n v="0.15"/>
    <n v="-20.696400000000025"/>
    <x v="1"/>
    <x v="1"/>
  </r>
  <r>
    <n v="1764"/>
    <s v="CA-2018-110254"/>
    <x v="578"/>
    <x v="615"/>
    <s v="Standard Class"/>
    <s v="ML-17755"/>
    <s v="Max Ludwig"/>
    <x v="2"/>
    <x v="0"/>
    <s v="Suffolk"/>
    <x v="17"/>
    <n v="23434"/>
    <x v="0"/>
    <s v="OFF-SU-10002573"/>
    <x v="1"/>
    <x v="14"/>
    <s v="Acme 10&quot; Easy Grip Assistive Scissors"/>
    <n v="35.06"/>
    <n v="2"/>
    <n v="0"/>
    <n v="10.517999999999997"/>
    <x v="0"/>
    <x v="0"/>
  </r>
  <r>
    <n v="1765"/>
    <s v="CA-2018-110254"/>
    <x v="578"/>
    <x v="615"/>
    <s v="Standard Class"/>
    <s v="ML-17755"/>
    <s v="Max Ludwig"/>
    <x v="2"/>
    <x v="0"/>
    <s v="Suffolk"/>
    <x v="17"/>
    <n v="23434"/>
    <x v="0"/>
    <s v="OFF-LA-10004484"/>
    <x v="1"/>
    <x v="2"/>
    <s v="Avery 476"/>
    <n v="4.13"/>
    <n v="1"/>
    <n v="0"/>
    <n v="1.8997999999999999"/>
    <x v="0"/>
    <x v="0"/>
  </r>
  <r>
    <n v="1766"/>
    <s v="CA-2018-110254"/>
    <x v="578"/>
    <x v="615"/>
    <s v="Standard Class"/>
    <s v="ML-17755"/>
    <s v="Max Ludwig"/>
    <x v="2"/>
    <x v="0"/>
    <s v="Suffolk"/>
    <x v="17"/>
    <n v="23434"/>
    <x v="0"/>
    <s v="FUR-FU-10001591"/>
    <x v="0"/>
    <x v="5"/>
    <s v="Advantus Panel Wall Certificate Holder - 8.5x11"/>
    <n v="109.8"/>
    <n v="9"/>
    <n v="0"/>
    <n v="46.116000000000007"/>
    <x v="0"/>
    <x v="0"/>
  </r>
  <r>
    <n v="1767"/>
    <s v="CA-2018-110254"/>
    <x v="578"/>
    <x v="615"/>
    <s v="Standard Class"/>
    <s v="ML-17755"/>
    <s v="Max Ludwig"/>
    <x v="2"/>
    <x v="0"/>
    <s v="Suffolk"/>
    <x v="17"/>
    <n v="23434"/>
    <x v="0"/>
    <s v="OFF-LA-10002034"/>
    <x v="1"/>
    <x v="2"/>
    <s v="Avery 478"/>
    <n v="9.82"/>
    <n v="2"/>
    <n v="0"/>
    <n v="4.8117999999999999"/>
    <x v="0"/>
    <x v="0"/>
  </r>
  <r>
    <n v="1768"/>
    <s v="US-2016-158057"/>
    <x v="579"/>
    <x v="616"/>
    <s v="Standard Class"/>
    <s v="CC-12685"/>
    <s v="Craig Carroll"/>
    <x v="0"/>
    <x v="0"/>
    <s v="Greensboro"/>
    <x v="3"/>
    <n v="27405"/>
    <x v="0"/>
    <s v="OFF-BI-10004410"/>
    <x v="1"/>
    <x v="8"/>
    <s v="C-Line Peel &amp; Stick Add-On Filing Pockets, 8-3/4 x 5-1/8, 10/Pack"/>
    <n v="7.644000000000001"/>
    <n v="4"/>
    <n v="0.7"/>
    <n v="-5.8603999999999985"/>
    <x v="0"/>
    <x v="0"/>
  </r>
  <r>
    <n v="1769"/>
    <s v="US-2016-158057"/>
    <x v="579"/>
    <x v="616"/>
    <s v="Standard Class"/>
    <s v="CC-12685"/>
    <s v="Craig Carroll"/>
    <x v="0"/>
    <x v="0"/>
    <s v="Greensboro"/>
    <x v="3"/>
    <n v="27405"/>
    <x v="0"/>
    <s v="OFF-BI-10002735"/>
    <x v="1"/>
    <x v="8"/>
    <s v="GBC Prestige Therm-A-Bind Covers"/>
    <n v="51.465000000000018"/>
    <n v="5"/>
    <n v="0.7"/>
    <n v="-39.456499999999991"/>
    <x v="0"/>
    <x v="0"/>
  </r>
  <r>
    <n v="1770"/>
    <s v="CA-2019-146024"/>
    <x v="580"/>
    <x v="494"/>
    <s v="Standard Class"/>
    <s v="SC-20770"/>
    <s v="Stewart Carmichael"/>
    <x v="1"/>
    <x v="0"/>
    <s v="Dallas"/>
    <x v="5"/>
    <n v="75081"/>
    <x v="2"/>
    <s v="OFF-SU-10001935"/>
    <x v="1"/>
    <x v="14"/>
    <s v="Staple remover"/>
    <n v="6.9760000000000009"/>
    <n v="4"/>
    <n v="0.2"/>
    <n v="-1.3952000000000013"/>
    <x v="2"/>
    <x v="0"/>
  </r>
  <r>
    <n v="1771"/>
    <s v="CA-2019-146024"/>
    <x v="580"/>
    <x v="494"/>
    <s v="Standard Class"/>
    <s v="SC-20770"/>
    <s v="Stewart Carmichael"/>
    <x v="1"/>
    <x v="0"/>
    <s v="Dallas"/>
    <x v="5"/>
    <n v="75081"/>
    <x v="2"/>
    <s v="OFF-BI-10003291"/>
    <x v="1"/>
    <x v="8"/>
    <s v="Wilson Jones Leather-Like Binders with DublLock Round Rings"/>
    <n v="12.221999999999998"/>
    <n v="7"/>
    <n v="0.8"/>
    <n v="-20.166300000000007"/>
    <x v="2"/>
    <x v="0"/>
  </r>
  <r>
    <n v="1772"/>
    <s v="CA-2018-129686"/>
    <x v="581"/>
    <x v="533"/>
    <s v="Second Class"/>
    <s v="GG-14650"/>
    <s v="Greg Guthrie"/>
    <x v="1"/>
    <x v="0"/>
    <s v="Chicago"/>
    <x v="10"/>
    <n v="60623"/>
    <x v="2"/>
    <s v="OFF-ST-10004337"/>
    <x v="1"/>
    <x v="4"/>
    <s v="SAFCO Commercial Wire Shelving, 72h"/>
    <n v="97.984000000000009"/>
    <n v="2"/>
    <n v="0.2"/>
    <n v="-24.496000000000002"/>
    <x v="2"/>
    <x v="0"/>
  </r>
  <r>
    <n v="1773"/>
    <s v="CA-2018-129686"/>
    <x v="581"/>
    <x v="533"/>
    <s v="Second Class"/>
    <s v="GG-14650"/>
    <s v="Greg Guthrie"/>
    <x v="1"/>
    <x v="0"/>
    <s v="Chicago"/>
    <x v="10"/>
    <n v="60623"/>
    <x v="2"/>
    <s v="TEC-AC-10001266"/>
    <x v="2"/>
    <x v="11"/>
    <s v="Memorex Micro Travel Drive 8 GB"/>
    <n v="62.400000000000006"/>
    <n v="6"/>
    <n v="0.2"/>
    <n v="19.499999999999993"/>
    <x v="2"/>
    <x v="0"/>
  </r>
  <r>
    <n v="1774"/>
    <s v="CA-2016-118976"/>
    <x v="582"/>
    <x v="617"/>
    <s v="Standard Class"/>
    <s v="MY-18295"/>
    <s v="Muhammed Yedwab"/>
    <x v="1"/>
    <x v="0"/>
    <s v="Baltimore"/>
    <x v="39"/>
    <n v="21215"/>
    <x v="3"/>
    <s v="OFF-BI-10001628"/>
    <x v="1"/>
    <x v="8"/>
    <s v="Acco Data Flex Cable Posts For Top &amp; Bottom Load Binders, 6&quot; Capacity"/>
    <n v="20.86"/>
    <n v="2"/>
    <n v="0"/>
    <n v="9.3869999999999987"/>
    <x v="3"/>
    <x v="0"/>
  </r>
  <r>
    <n v="1775"/>
    <s v="CA-2016-118976"/>
    <x v="582"/>
    <x v="617"/>
    <s v="Standard Class"/>
    <s v="MY-18295"/>
    <s v="Muhammed Yedwab"/>
    <x v="1"/>
    <x v="0"/>
    <s v="Baltimore"/>
    <x v="39"/>
    <n v="21215"/>
    <x v="3"/>
    <s v="OFF-ST-10000877"/>
    <x v="1"/>
    <x v="4"/>
    <s v="Recycled Steel Personal File for Standard File Folders"/>
    <n v="497.61"/>
    <n v="9"/>
    <n v="0"/>
    <n v="129.37860000000001"/>
    <x v="3"/>
    <x v="0"/>
  </r>
  <r>
    <n v="1776"/>
    <s v="CA-2016-118976"/>
    <x v="582"/>
    <x v="617"/>
    <s v="Standard Class"/>
    <s v="MY-18295"/>
    <s v="Muhammed Yedwab"/>
    <x v="1"/>
    <x v="0"/>
    <s v="Baltimore"/>
    <x v="39"/>
    <n v="21215"/>
    <x v="3"/>
    <s v="OFF-AR-10004752"/>
    <x v="1"/>
    <x v="6"/>
    <s v="Blackstonian Pencils"/>
    <n v="5.34"/>
    <n v="2"/>
    <n v="0"/>
    <n v="1.4952000000000001"/>
    <x v="3"/>
    <x v="0"/>
  </r>
  <r>
    <n v="1777"/>
    <s v="CA-2016-118976"/>
    <x v="582"/>
    <x v="617"/>
    <s v="Standard Class"/>
    <s v="MY-18295"/>
    <s v="Muhammed Yedwab"/>
    <x v="1"/>
    <x v="0"/>
    <s v="Baltimore"/>
    <x v="39"/>
    <n v="21215"/>
    <x v="3"/>
    <s v="OFF-LA-10000452"/>
    <x v="1"/>
    <x v="2"/>
    <s v="Avery 488"/>
    <n v="3.15"/>
    <n v="1"/>
    <n v="0"/>
    <n v="1.512"/>
    <x v="3"/>
    <x v="0"/>
  </r>
  <r>
    <n v="1778"/>
    <s v="CA-2017-105347"/>
    <x v="27"/>
    <x v="618"/>
    <s v="Standard Class"/>
    <s v="DP-13000"/>
    <s v="Darren Powers"/>
    <x v="0"/>
    <x v="0"/>
    <s v="Los Angeles"/>
    <x v="1"/>
    <n v="90004"/>
    <x v="1"/>
    <s v="OFF-PA-10000675"/>
    <x v="1"/>
    <x v="10"/>
    <s v="Xerox 1919"/>
    <n v="368.91"/>
    <n v="9"/>
    <n v="0"/>
    <n v="180.76590000000002"/>
    <x v="1"/>
    <x v="0"/>
  </r>
  <r>
    <n v="1779"/>
    <s v="CA-2017-105347"/>
    <x v="27"/>
    <x v="618"/>
    <s v="Standard Class"/>
    <s v="DP-13000"/>
    <s v="Darren Powers"/>
    <x v="0"/>
    <x v="0"/>
    <s v="Los Angeles"/>
    <x v="1"/>
    <n v="90004"/>
    <x v="1"/>
    <s v="OFF-AR-10003045"/>
    <x v="1"/>
    <x v="6"/>
    <s v="Prang Colored Pencils"/>
    <n v="14.7"/>
    <n v="5"/>
    <n v="0"/>
    <n v="6.6150000000000002"/>
    <x v="1"/>
    <x v="0"/>
  </r>
  <r>
    <n v="1780"/>
    <s v="CA-2018-124667"/>
    <x v="583"/>
    <x v="619"/>
    <s v="Standard Class"/>
    <s v="BD-11770"/>
    <s v="Bryan Davis"/>
    <x v="0"/>
    <x v="0"/>
    <s v="New York City"/>
    <x v="15"/>
    <n v="10011"/>
    <x v="3"/>
    <s v="TEC-AC-10003447"/>
    <x v="2"/>
    <x v="11"/>
    <s v="Micropad Numeric Keypads"/>
    <n v="59.97"/>
    <n v="3"/>
    <n v="0"/>
    <n v="14.992499999999996"/>
    <x v="3"/>
    <x v="0"/>
  </r>
  <r>
    <n v="1781"/>
    <s v="CA-2018-124667"/>
    <x v="583"/>
    <x v="619"/>
    <s v="Standard Class"/>
    <s v="BD-11770"/>
    <s v="Bryan Davis"/>
    <x v="0"/>
    <x v="0"/>
    <s v="New York City"/>
    <x v="15"/>
    <n v="10011"/>
    <x v="3"/>
    <s v="OFF-ST-10002276"/>
    <x v="1"/>
    <x v="4"/>
    <s v="Safco Steel Mobile File Cart"/>
    <n v="83.36"/>
    <n v="1"/>
    <n v="0"/>
    <n v="20.840000000000003"/>
    <x v="3"/>
    <x v="0"/>
  </r>
  <r>
    <n v="1782"/>
    <s v="CA-2017-111094"/>
    <x v="584"/>
    <x v="620"/>
    <s v="Standard Class"/>
    <s v="CB-12535"/>
    <s v="Claudia Bergmann"/>
    <x v="1"/>
    <x v="0"/>
    <s v="Franklin"/>
    <x v="31"/>
    <n v="2038"/>
    <x v="3"/>
    <s v="OFF-PA-10001609"/>
    <x v="1"/>
    <x v="10"/>
    <s v="Tops Wirebound Message Log Books"/>
    <n v="6.58"/>
    <n v="2"/>
    <n v="0"/>
    <n v="3.0267999999999997"/>
    <x v="3"/>
    <x v="0"/>
  </r>
  <r>
    <n v="1783"/>
    <s v="CA-2017-111094"/>
    <x v="584"/>
    <x v="620"/>
    <s v="Standard Class"/>
    <s v="CB-12535"/>
    <s v="Claudia Bergmann"/>
    <x v="1"/>
    <x v="0"/>
    <s v="Franklin"/>
    <x v="31"/>
    <n v="2038"/>
    <x v="3"/>
    <s v="OFF-BI-10001597"/>
    <x v="1"/>
    <x v="8"/>
    <s v="Wilson Jones Ledger-Size, Piano-Hinge Binder, 2&quot;, Blue"/>
    <n v="122.94"/>
    <n v="3"/>
    <n v="0"/>
    <n v="59.011199999999988"/>
    <x v="3"/>
    <x v="0"/>
  </r>
  <r>
    <n v="1784"/>
    <s v="CA-2019-166317"/>
    <x v="585"/>
    <x v="255"/>
    <s v="Standard Class"/>
    <s v="JE-15610"/>
    <s v="Jim Epp"/>
    <x v="1"/>
    <x v="0"/>
    <s v="Milwaukee"/>
    <x v="6"/>
    <n v="53209"/>
    <x v="2"/>
    <s v="OFF-PA-10004475"/>
    <x v="1"/>
    <x v="10"/>
    <s v="Xerox 1940"/>
    <n v="219.84"/>
    <n v="4"/>
    <n v="0"/>
    <n v="107.7216"/>
    <x v="2"/>
    <x v="0"/>
  </r>
  <r>
    <n v="1785"/>
    <s v="CA-2019-166317"/>
    <x v="585"/>
    <x v="255"/>
    <s v="Standard Class"/>
    <s v="JE-15610"/>
    <s v="Jim Epp"/>
    <x v="1"/>
    <x v="0"/>
    <s v="Milwaukee"/>
    <x v="6"/>
    <n v="53209"/>
    <x v="2"/>
    <s v="TEC-AC-10004510"/>
    <x v="2"/>
    <x v="11"/>
    <s v="Logitech Desktop MK120 Mouse and keyboard Combo"/>
    <n v="98.16"/>
    <n v="6"/>
    <n v="0"/>
    <n v="9.8159999999999954"/>
    <x v="2"/>
    <x v="0"/>
  </r>
  <r>
    <n v="1786"/>
    <s v="CA-2019-166317"/>
    <x v="585"/>
    <x v="255"/>
    <s v="Standard Class"/>
    <s v="JE-15610"/>
    <s v="Jim Epp"/>
    <x v="1"/>
    <x v="0"/>
    <s v="Milwaukee"/>
    <x v="6"/>
    <n v="53209"/>
    <x v="2"/>
    <s v="OFF-BI-10002976"/>
    <x v="1"/>
    <x v="8"/>
    <s v="ACCOHIDE Binder by Acco"/>
    <n v="33.04"/>
    <n v="8"/>
    <n v="0"/>
    <n v="15.5288"/>
    <x v="2"/>
    <x v="0"/>
  </r>
  <r>
    <n v="1787"/>
    <s v="CA-2019-166317"/>
    <x v="585"/>
    <x v="255"/>
    <s v="Standard Class"/>
    <s v="JE-15610"/>
    <s v="Jim Epp"/>
    <x v="1"/>
    <x v="0"/>
    <s v="Milwaukee"/>
    <x v="6"/>
    <n v="53209"/>
    <x v="2"/>
    <s v="TEC-PH-10001615"/>
    <x v="2"/>
    <x v="7"/>
    <s v="AT&amp;T CL82213"/>
    <n v="86.97"/>
    <n v="3"/>
    <n v="0"/>
    <n v="25.221299999999989"/>
    <x v="2"/>
    <x v="0"/>
  </r>
  <r>
    <n v="1788"/>
    <s v="CA-2017-154326"/>
    <x v="586"/>
    <x v="621"/>
    <s v="Standard Class"/>
    <s v="RP-19855"/>
    <s v="Roy Phan"/>
    <x v="1"/>
    <x v="0"/>
    <s v="Kenosha"/>
    <x v="6"/>
    <n v="53142"/>
    <x v="2"/>
    <s v="TEC-PH-10001819"/>
    <x v="2"/>
    <x v="7"/>
    <s v="Innergie mMini Combo Duo USB Travel Charging Kit"/>
    <n v="134.97"/>
    <n v="3"/>
    <n v="0"/>
    <n v="64.785599999999988"/>
    <x v="2"/>
    <x v="0"/>
  </r>
  <r>
    <n v="1789"/>
    <s v="CA-2017-154326"/>
    <x v="586"/>
    <x v="621"/>
    <s v="Standard Class"/>
    <s v="RP-19855"/>
    <s v="Roy Phan"/>
    <x v="1"/>
    <x v="0"/>
    <s v="Kenosha"/>
    <x v="6"/>
    <n v="53142"/>
    <x v="2"/>
    <s v="TEC-PH-10000560"/>
    <x v="2"/>
    <x v="7"/>
    <s v="Samsung Galaxy S III - 16GB - pebble blue (T-Mobile)"/>
    <n v="699.98"/>
    <n v="2"/>
    <n v="0"/>
    <n v="195.99440000000004"/>
    <x v="2"/>
    <x v="0"/>
  </r>
  <r>
    <n v="1790"/>
    <s v="CA-2017-154326"/>
    <x v="586"/>
    <x v="621"/>
    <s v="Standard Class"/>
    <s v="RP-19855"/>
    <s v="Roy Phan"/>
    <x v="1"/>
    <x v="0"/>
    <s v="Kenosha"/>
    <x v="6"/>
    <n v="53142"/>
    <x v="2"/>
    <s v="TEC-AC-10004568"/>
    <x v="2"/>
    <x v="11"/>
    <s v="Maxell LTO Ultrium - 800 GB"/>
    <n v="139.94999999999999"/>
    <n v="5"/>
    <n v="0"/>
    <n v="26.590499999999988"/>
    <x v="2"/>
    <x v="0"/>
  </r>
  <r>
    <n v="1791"/>
    <s v="CA-2016-102008"/>
    <x v="587"/>
    <x v="622"/>
    <s v="Standard Class"/>
    <s v="RA-19915"/>
    <s v="Russell Applegate"/>
    <x v="0"/>
    <x v="0"/>
    <s v="New York City"/>
    <x v="15"/>
    <n v="10011"/>
    <x v="3"/>
    <s v="OFF-PA-10004092"/>
    <x v="1"/>
    <x v="10"/>
    <s v="Tops Green Bar Computer Printout Paper"/>
    <n v="48.94"/>
    <n v="1"/>
    <n v="0"/>
    <n v="24.47"/>
    <x v="3"/>
    <x v="0"/>
  </r>
  <r>
    <n v="1792"/>
    <s v="CA-2016-120474"/>
    <x v="588"/>
    <x v="544"/>
    <s v="First Class"/>
    <s v="RP-19390"/>
    <s v="Resi Pölking"/>
    <x v="0"/>
    <x v="0"/>
    <s v="Madison"/>
    <x v="6"/>
    <n v="53711"/>
    <x v="2"/>
    <s v="FUR-CH-10001854"/>
    <x v="0"/>
    <x v="1"/>
    <s v="Office Star - Professional Matrix Back Chair with 2-to-1 Synchro Tilt and Mesh Fabric Seat"/>
    <n v="2807.84"/>
    <n v="8"/>
    <n v="0"/>
    <n v="673.88160000000016"/>
    <x v="2"/>
    <x v="0"/>
  </r>
  <r>
    <n v="1793"/>
    <s v="CA-2016-120474"/>
    <x v="588"/>
    <x v="544"/>
    <s v="First Class"/>
    <s v="RP-19390"/>
    <s v="Resi Pölking"/>
    <x v="0"/>
    <x v="0"/>
    <s v="Madison"/>
    <x v="6"/>
    <n v="53711"/>
    <x v="2"/>
    <s v="OFF-AR-10000475"/>
    <x v="1"/>
    <x v="6"/>
    <s v="Hunt BOSTON Vista Battery-Operated Pencil Sharpener, Black"/>
    <n v="46.64"/>
    <n v="4"/>
    <n v="0"/>
    <n v="12.592800000000004"/>
    <x v="2"/>
    <x v="0"/>
  </r>
  <r>
    <n v="1794"/>
    <s v="CA-2016-104773"/>
    <x v="589"/>
    <x v="623"/>
    <s v="Standard Class"/>
    <s v="TB-21175"/>
    <s v="Thomas Boland"/>
    <x v="1"/>
    <x v="0"/>
    <s v="Houston"/>
    <x v="5"/>
    <n v="77041"/>
    <x v="2"/>
    <s v="OFF-ST-10000777"/>
    <x v="1"/>
    <x v="4"/>
    <s v="Companion Letter/Legal File, Black"/>
    <n v="60.415999999999997"/>
    <n v="2"/>
    <n v="0.2"/>
    <n v="6.0416000000000025"/>
    <x v="2"/>
    <x v="0"/>
  </r>
  <r>
    <n v="1795"/>
    <s v="CA-2018-140774"/>
    <x v="64"/>
    <x v="165"/>
    <s v="Standard Class"/>
    <s v="BE-11455"/>
    <s v="Brad Eason"/>
    <x v="2"/>
    <x v="0"/>
    <s v="Olathe"/>
    <x v="41"/>
    <n v="66062"/>
    <x v="2"/>
    <s v="OFF-AR-10004022"/>
    <x v="1"/>
    <x v="6"/>
    <s v="Panasonic KP-380BK Classic Electric Pencil Sharpener"/>
    <n v="107.94"/>
    <n v="3"/>
    <n v="0"/>
    <n v="26.984999999999992"/>
    <x v="2"/>
    <x v="0"/>
  </r>
  <r>
    <n v="1796"/>
    <s v="US-2019-139465"/>
    <x v="151"/>
    <x v="624"/>
    <s v="First Class"/>
    <s v="MR-17545"/>
    <s v="Mathew Reese"/>
    <x v="2"/>
    <x v="0"/>
    <s v="New York City"/>
    <x v="15"/>
    <n v="10024"/>
    <x v="3"/>
    <s v="OFF-ST-10002352"/>
    <x v="1"/>
    <x v="4"/>
    <s v="Iris Project Case"/>
    <n v="63.84"/>
    <n v="8"/>
    <n v="0"/>
    <n v="16.598399999999998"/>
    <x v="3"/>
    <x v="0"/>
  </r>
  <r>
    <n v="1797"/>
    <s v="US-2019-139465"/>
    <x v="151"/>
    <x v="624"/>
    <s v="First Class"/>
    <s v="MR-17545"/>
    <s v="Mathew Reese"/>
    <x v="2"/>
    <x v="0"/>
    <s v="New York City"/>
    <x v="15"/>
    <n v="10024"/>
    <x v="3"/>
    <s v="TEC-PH-10000455"/>
    <x v="2"/>
    <x v="7"/>
    <s v="GE 30522EE2"/>
    <n v="347.96999999999997"/>
    <n v="3"/>
    <n v="0"/>
    <n v="100.91129999999997"/>
    <x v="3"/>
    <x v="0"/>
  </r>
  <r>
    <n v="1798"/>
    <s v="US-2019-139465"/>
    <x v="151"/>
    <x v="624"/>
    <s v="First Class"/>
    <s v="MR-17545"/>
    <s v="Mathew Reese"/>
    <x v="2"/>
    <x v="0"/>
    <s v="New York City"/>
    <x v="15"/>
    <n v="10024"/>
    <x v="3"/>
    <s v="OFF-BI-10003910"/>
    <x v="1"/>
    <x v="8"/>
    <s v="DXL Angle-View Binders with Locking Rings by Samsill"/>
    <n v="37.008000000000003"/>
    <n v="6"/>
    <n v="0.2"/>
    <n v="11.565"/>
    <x v="3"/>
    <x v="0"/>
  </r>
  <r>
    <n v="1799"/>
    <s v="CA-2018-100965"/>
    <x v="274"/>
    <x v="625"/>
    <s v="Standard Class"/>
    <s v="RM-19375"/>
    <s v="Raymond Messe"/>
    <x v="0"/>
    <x v="0"/>
    <s v="San Jose"/>
    <x v="1"/>
    <n v="95123"/>
    <x v="1"/>
    <s v="FUR-FU-10003039"/>
    <x v="0"/>
    <x v="5"/>
    <s v="Howard Miller 11-1/2&quot; Diameter Grantwood Wall Clock"/>
    <n v="215.65"/>
    <n v="5"/>
    <n v="0"/>
    <n v="73.320999999999998"/>
    <x v="1"/>
    <x v="0"/>
  </r>
  <r>
    <n v="1800"/>
    <s v="CA-2018-121034"/>
    <x v="590"/>
    <x v="626"/>
    <s v="Second Class"/>
    <s v="JF-15565"/>
    <s v="Jill Fjeld"/>
    <x v="0"/>
    <x v="0"/>
    <s v="Dallas"/>
    <x v="5"/>
    <n v="75081"/>
    <x v="2"/>
    <s v="OFF-FA-10000585"/>
    <x v="1"/>
    <x v="13"/>
    <s v="OIC Bulk Pack Metal Binder Clips"/>
    <n v="11.168000000000001"/>
    <n v="4"/>
    <n v="0.2"/>
    <n v="3.6295999999999995"/>
    <x v="2"/>
    <x v="0"/>
  </r>
  <r>
    <n v="1801"/>
    <s v="CA-2018-121034"/>
    <x v="590"/>
    <x v="626"/>
    <s v="Second Class"/>
    <s v="JF-15565"/>
    <s v="Jill Fjeld"/>
    <x v="0"/>
    <x v="0"/>
    <s v="Dallas"/>
    <x v="5"/>
    <n v="75081"/>
    <x v="2"/>
    <s v="OFF-PA-10001994"/>
    <x v="1"/>
    <x v="10"/>
    <s v="Ink Jet Note and Greeting Cards, 8-1/2&quot; x 5-1/2&quot; Card Size"/>
    <n v="53.952000000000005"/>
    <n v="3"/>
    <n v="0.2"/>
    <n v="17.534399999999998"/>
    <x v="2"/>
    <x v="0"/>
  </r>
  <r>
    <n v="1802"/>
    <s v="CA-2018-149461"/>
    <x v="373"/>
    <x v="423"/>
    <s v="Standard Class"/>
    <s v="AS-10135"/>
    <s v="Adrian Shami"/>
    <x v="2"/>
    <x v="0"/>
    <s v="Auburn"/>
    <x v="4"/>
    <n v="98002"/>
    <x v="1"/>
    <s v="FUR-FU-10004270"/>
    <x v="0"/>
    <x v="5"/>
    <s v="Eldon Image Series Desk Accessories, Burgundy"/>
    <n v="4.18"/>
    <n v="1"/>
    <n v="0"/>
    <n v="1.5047999999999999"/>
    <x v="1"/>
    <x v="0"/>
  </r>
  <r>
    <n v="1803"/>
    <s v="CA-2019-158379"/>
    <x v="585"/>
    <x v="255"/>
    <s v="Second Class"/>
    <s v="JA-15970"/>
    <s v="Joseph Airdo"/>
    <x v="0"/>
    <x v="0"/>
    <s v="Philadelphia"/>
    <x v="9"/>
    <n v="19134"/>
    <x v="3"/>
    <s v="OFF-BI-10002498"/>
    <x v="1"/>
    <x v="8"/>
    <s v="Clear Mylar Reinforcing Strips"/>
    <n v="5.6070000000000011"/>
    <n v="1"/>
    <n v="0.7"/>
    <n v="-4.2987000000000002"/>
    <x v="3"/>
    <x v="0"/>
  </r>
  <r>
    <n v="1804"/>
    <s v="CA-2019-158379"/>
    <x v="585"/>
    <x v="255"/>
    <s v="Second Class"/>
    <s v="JA-15970"/>
    <s v="Joseph Airdo"/>
    <x v="0"/>
    <x v="0"/>
    <s v="Philadelphia"/>
    <x v="9"/>
    <n v="19134"/>
    <x v="3"/>
    <s v="OFF-SU-10002881"/>
    <x v="1"/>
    <x v="14"/>
    <s v="Martin Yale Chadless Opener Electric Letter Opener"/>
    <n v="4663.7360000000008"/>
    <n v="7"/>
    <n v="0.2"/>
    <n v="-1049.3406"/>
    <x v="3"/>
    <x v="0"/>
  </r>
  <r>
    <n v="1805"/>
    <s v="CA-2019-158379"/>
    <x v="585"/>
    <x v="255"/>
    <s v="Second Class"/>
    <s v="JA-15970"/>
    <s v="Joseph Airdo"/>
    <x v="0"/>
    <x v="0"/>
    <s v="Philadelphia"/>
    <x v="9"/>
    <n v="19134"/>
    <x v="3"/>
    <s v="TEC-AC-10002926"/>
    <x v="2"/>
    <x v="11"/>
    <s v="Logitech Wireless Marathon Mouse M705"/>
    <n v="79.984000000000009"/>
    <n v="2"/>
    <n v="0.2"/>
    <n v="22.995400000000004"/>
    <x v="3"/>
    <x v="0"/>
  </r>
  <r>
    <n v="1806"/>
    <s v="US-2018-116729"/>
    <x v="591"/>
    <x v="470"/>
    <s v="First Class"/>
    <s v="GK-14620"/>
    <s v="Grace Kelly"/>
    <x v="1"/>
    <x v="0"/>
    <s v="Los Angeles"/>
    <x v="1"/>
    <n v="90049"/>
    <x v="1"/>
    <s v="TEC-PH-10002200"/>
    <x v="2"/>
    <x v="7"/>
    <s v="Samsung Galaxy Note 2"/>
    <n v="2575.944"/>
    <n v="7"/>
    <n v="0.2"/>
    <n v="257.59440000000029"/>
    <x v="1"/>
    <x v="0"/>
  </r>
  <r>
    <n v="1807"/>
    <s v="US-2018-116729"/>
    <x v="591"/>
    <x v="470"/>
    <s v="First Class"/>
    <s v="GK-14620"/>
    <s v="Grace Kelly"/>
    <x v="1"/>
    <x v="0"/>
    <s v="Los Angeles"/>
    <x v="1"/>
    <n v="90049"/>
    <x v="1"/>
    <s v="OFF-PA-10002005"/>
    <x v="1"/>
    <x v="10"/>
    <s v="Xerox 225"/>
    <n v="45.36"/>
    <n v="7"/>
    <n v="0"/>
    <n v="21.772800000000004"/>
    <x v="1"/>
    <x v="0"/>
  </r>
  <r>
    <n v="1808"/>
    <s v="US-2018-116729"/>
    <x v="591"/>
    <x v="470"/>
    <s v="First Class"/>
    <s v="GK-14620"/>
    <s v="Grace Kelly"/>
    <x v="1"/>
    <x v="0"/>
    <s v="Los Angeles"/>
    <x v="1"/>
    <n v="90049"/>
    <x v="1"/>
    <s v="TEC-AC-10001465"/>
    <x v="2"/>
    <x v="11"/>
    <s v="SanDisk Cruzer 64 GB USB Flash Drive"/>
    <n v="254.24"/>
    <n v="7"/>
    <n v="0"/>
    <n v="76.271999999999977"/>
    <x v="1"/>
    <x v="0"/>
  </r>
  <r>
    <n v="1809"/>
    <s v="CA-2018-164938"/>
    <x v="592"/>
    <x v="627"/>
    <s v="First Class"/>
    <s v="PB-19210"/>
    <s v="Phillip Breyer"/>
    <x v="1"/>
    <x v="0"/>
    <s v="Tulsa"/>
    <x v="26"/>
    <n v="74133"/>
    <x v="2"/>
    <s v="TEC-PH-10004897"/>
    <x v="2"/>
    <x v="7"/>
    <s v="Mediabridge Sport Armband iPhone 5s"/>
    <n v="69.930000000000007"/>
    <n v="7"/>
    <n v="0"/>
    <n v="0.69929999999999914"/>
    <x v="2"/>
    <x v="0"/>
  </r>
  <r>
    <n v="1810"/>
    <s v="CA-2018-165484"/>
    <x v="248"/>
    <x v="154"/>
    <s v="Standard Class"/>
    <s v="HK-14890"/>
    <s v="Heather Kirkland"/>
    <x v="1"/>
    <x v="0"/>
    <s v="Chicago"/>
    <x v="10"/>
    <n v="60610"/>
    <x v="2"/>
    <s v="FUR-FU-10001196"/>
    <x v="0"/>
    <x v="5"/>
    <s v="DAX Cubicle Frames - 8x10"/>
    <n v="16.155999999999999"/>
    <n v="7"/>
    <n v="0.6"/>
    <n v="-12.116999999999999"/>
    <x v="2"/>
    <x v="0"/>
  </r>
  <r>
    <n v="1811"/>
    <s v="CA-2018-165484"/>
    <x v="248"/>
    <x v="154"/>
    <s v="Standard Class"/>
    <s v="HK-14890"/>
    <s v="Heather Kirkland"/>
    <x v="1"/>
    <x v="0"/>
    <s v="Chicago"/>
    <x v="10"/>
    <n v="60610"/>
    <x v="2"/>
    <s v="OFF-PA-10000595"/>
    <x v="1"/>
    <x v="10"/>
    <s v="Xerox 1929"/>
    <n v="54.816000000000003"/>
    <n v="3"/>
    <n v="0.2"/>
    <n v="17.815199999999997"/>
    <x v="2"/>
    <x v="0"/>
  </r>
  <r>
    <n v="1812"/>
    <s v="CA-2016-132612"/>
    <x v="3"/>
    <x v="628"/>
    <s v="Second Class"/>
    <s v="FO-14305"/>
    <s v="Frank Olsen"/>
    <x v="0"/>
    <x v="0"/>
    <s v="Harrisonburg"/>
    <x v="17"/>
    <n v="22801"/>
    <x v="0"/>
    <s v="FUR-TA-10004534"/>
    <x v="0"/>
    <x v="3"/>
    <s v="Bevis 44 x 96 Conference Tables"/>
    <n v="1441.3"/>
    <n v="7"/>
    <n v="0"/>
    <n v="245.0209999999999"/>
    <x v="0"/>
    <x v="0"/>
  </r>
  <r>
    <n v="1813"/>
    <s v="US-2019-161193"/>
    <x v="225"/>
    <x v="177"/>
    <s v="Standard Class"/>
    <s v="BT-11680"/>
    <s v="Brian Thompson"/>
    <x v="0"/>
    <x v="0"/>
    <s v="Newark"/>
    <x v="24"/>
    <n v="43055"/>
    <x v="3"/>
    <s v="FUR-FU-10001861"/>
    <x v="0"/>
    <x v="5"/>
    <s v="Floodlight Indoor Halogen Bulbs, 1 Bulb per Pack, 60 Watts"/>
    <n v="77.599999999999994"/>
    <n v="5"/>
    <n v="0.2"/>
    <n v="28.129999999999995"/>
    <x v="3"/>
    <x v="0"/>
  </r>
  <r>
    <n v="1814"/>
    <s v="US-2019-161193"/>
    <x v="225"/>
    <x v="177"/>
    <s v="Standard Class"/>
    <s v="BT-11680"/>
    <s v="Brian Thompson"/>
    <x v="0"/>
    <x v="0"/>
    <s v="Newark"/>
    <x v="24"/>
    <n v="43055"/>
    <x v="3"/>
    <s v="FUR-FU-10000206"/>
    <x v="0"/>
    <x v="5"/>
    <s v="GE General Purpose, Extra Long Life, Showcase &amp; Floodlight Incandescent Bulbs"/>
    <n v="4.6560000000000006"/>
    <n v="2"/>
    <n v="0.2"/>
    <n v="1.5713999999999997"/>
    <x v="3"/>
    <x v="0"/>
  </r>
  <r>
    <n v="1815"/>
    <s v="CA-2017-131597"/>
    <x v="471"/>
    <x v="629"/>
    <s v="Standard Class"/>
    <s v="SP-20620"/>
    <s v="Stefania Perrino"/>
    <x v="1"/>
    <x v="0"/>
    <s v="Los Angeles"/>
    <x v="1"/>
    <n v="90045"/>
    <x v="1"/>
    <s v="FUR-TA-10002607"/>
    <x v="0"/>
    <x v="3"/>
    <s v="KI Conference Tables"/>
    <n v="170.13600000000002"/>
    <n v="3"/>
    <n v="0.2"/>
    <n v="-8.5067999999999913"/>
    <x v="1"/>
    <x v="0"/>
  </r>
  <r>
    <n v="1816"/>
    <s v="CA-2017-164833"/>
    <x v="593"/>
    <x v="630"/>
    <s v="Same Day"/>
    <s v="LL-16840"/>
    <s v="Lauren Leatherbury"/>
    <x v="0"/>
    <x v="0"/>
    <s v="Seattle"/>
    <x v="4"/>
    <n v="98105"/>
    <x v="1"/>
    <s v="OFF-LA-10000443"/>
    <x v="1"/>
    <x v="2"/>
    <s v="Avery 501"/>
    <n v="7.38"/>
    <n v="2"/>
    <n v="0"/>
    <n v="3.4685999999999999"/>
    <x v="1"/>
    <x v="0"/>
  </r>
  <r>
    <n v="1817"/>
    <s v="CA-2017-164833"/>
    <x v="593"/>
    <x v="630"/>
    <s v="Same Day"/>
    <s v="LL-16840"/>
    <s v="Lauren Leatherbury"/>
    <x v="0"/>
    <x v="0"/>
    <s v="Seattle"/>
    <x v="4"/>
    <n v="98105"/>
    <x v="1"/>
    <s v="OFF-AR-10004685"/>
    <x v="1"/>
    <x v="6"/>
    <s v="Binney &amp; Smith Crayola Metallic Colored Pencils, 8-Color Set"/>
    <n v="9.26"/>
    <n v="2"/>
    <n v="0"/>
    <n v="3.0557999999999996"/>
    <x v="1"/>
    <x v="0"/>
  </r>
  <r>
    <n v="1818"/>
    <s v="CA-2017-125423"/>
    <x v="350"/>
    <x v="631"/>
    <s v="Second Class"/>
    <s v="MC-17575"/>
    <s v="Matt Collins"/>
    <x v="0"/>
    <x v="0"/>
    <s v="Los Angeles"/>
    <x v="1"/>
    <n v="90036"/>
    <x v="1"/>
    <s v="OFF-LA-10001771"/>
    <x v="1"/>
    <x v="2"/>
    <s v="Avery 513"/>
    <n v="9.9600000000000009"/>
    <n v="2"/>
    <n v="0"/>
    <n v="4.5815999999999999"/>
    <x v="1"/>
    <x v="0"/>
  </r>
  <r>
    <n v="1819"/>
    <s v="US-2016-130379"/>
    <x v="594"/>
    <x v="632"/>
    <s v="Standard Class"/>
    <s v="JL-15235"/>
    <s v="Janet Lee"/>
    <x v="0"/>
    <x v="0"/>
    <s v="Chicago"/>
    <x v="10"/>
    <n v="60623"/>
    <x v="2"/>
    <s v="OFF-AP-10001394"/>
    <x v="1"/>
    <x v="9"/>
    <s v="Harmony Air Purifier"/>
    <n v="75.59999999999998"/>
    <n v="2"/>
    <n v="0.8"/>
    <n v="-166.32000000000005"/>
    <x v="2"/>
    <x v="0"/>
  </r>
  <r>
    <n v="1820"/>
    <s v="US-2016-130379"/>
    <x v="594"/>
    <x v="632"/>
    <s v="Standard Class"/>
    <s v="JL-15235"/>
    <s v="Janet Lee"/>
    <x v="0"/>
    <x v="0"/>
    <s v="Chicago"/>
    <x v="10"/>
    <n v="60623"/>
    <x v="2"/>
    <s v="FUR-FU-10002553"/>
    <x v="0"/>
    <x v="5"/>
    <s v="Electrix Incandescent Magnifying Lamp, Black"/>
    <n v="29.32"/>
    <n v="2"/>
    <n v="0.6"/>
    <n v="-24.188999999999993"/>
    <x v="2"/>
    <x v="0"/>
  </r>
  <r>
    <n v="1821"/>
    <s v="CA-2018-168956"/>
    <x v="595"/>
    <x v="633"/>
    <s v="Standard Class"/>
    <s v="EA-14035"/>
    <s v="Erin Ashbrook"/>
    <x v="1"/>
    <x v="0"/>
    <s v="Chicago"/>
    <x v="10"/>
    <n v="60623"/>
    <x v="2"/>
    <s v="OFF-AP-10004233"/>
    <x v="1"/>
    <x v="9"/>
    <s v="Honeywell Enviracaire Portable Air Cleaner for up to 8 x 10 Room"/>
    <n v="92.063999999999979"/>
    <n v="6"/>
    <n v="0.8"/>
    <n v="-225.55680000000007"/>
    <x v="2"/>
    <x v="0"/>
  </r>
  <r>
    <n v="1822"/>
    <s v="CA-2018-168956"/>
    <x v="595"/>
    <x v="633"/>
    <s v="Standard Class"/>
    <s v="EA-14035"/>
    <s v="Erin Ashbrook"/>
    <x v="1"/>
    <x v="0"/>
    <s v="Chicago"/>
    <x v="10"/>
    <n v="60623"/>
    <x v="2"/>
    <s v="OFF-FA-10000304"/>
    <x v="1"/>
    <x v="13"/>
    <s v="Advantus Push Pins"/>
    <n v="6.9760000000000009"/>
    <n v="4"/>
    <n v="0.2"/>
    <n v="1.8312000000000004"/>
    <x v="2"/>
    <x v="0"/>
  </r>
  <r>
    <n v="1823"/>
    <s v="CA-2018-168956"/>
    <x v="595"/>
    <x v="633"/>
    <s v="Standard Class"/>
    <s v="EA-14035"/>
    <s v="Erin Ashbrook"/>
    <x v="1"/>
    <x v="0"/>
    <s v="Chicago"/>
    <x v="10"/>
    <n v="60623"/>
    <x v="2"/>
    <s v="FUR-CH-10004754"/>
    <x v="0"/>
    <x v="1"/>
    <s v="Global Stack Chair with Arms, Black"/>
    <n v="62.957999999999998"/>
    <n v="3"/>
    <n v="0.3"/>
    <n v="-2.6981999999999999"/>
    <x v="2"/>
    <x v="0"/>
  </r>
  <r>
    <n v="1824"/>
    <s v="CA-2018-168956"/>
    <x v="595"/>
    <x v="633"/>
    <s v="Standard Class"/>
    <s v="EA-14035"/>
    <s v="Erin Ashbrook"/>
    <x v="1"/>
    <x v="0"/>
    <s v="Chicago"/>
    <x v="10"/>
    <n v="60623"/>
    <x v="2"/>
    <s v="OFF-PA-10000809"/>
    <x v="1"/>
    <x v="10"/>
    <s v="Xerox 206"/>
    <n v="5.1840000000000011"/>
    <n v="1"/>
    <n v="0.2"/>
    <n v="1.8144"/>
    <x v="2"/>
    <x v="0"/>
  </r>
  <r>
    <n v="1825"/>
    <s v="CA-2018-167507"/>
    <x v="596"/>
    <x v="470"/>
    <s v="Standard Class"/>
    <s v="SA-20830"/>
    <s v="Sue Ann Reed"/>
    <x v="0"/>
    <x v="0"/>
    <s v="Redmond"/>
    <x v="21"/>
    <n v="97756"/>
    <x v="1"/>
    <s v="OFF-BI-10003694"/>
    <x v="1"/>
    <x v="8"/>
    <s v="Avery 3 1/2&quot; Diskette Storage Pages, 10/Pack"/>
    <n v="31.32"/>
    <n v="10"/>
    <n v="0.7"/>
    <n v="-25.05599999999999"/>
    <x v="1"/>
    <x v="0"/>
  </r>
  <r>
    <n v="1826"/>
    <s v="CA-2018-167507"/>
    <x v="596"/>
    <x v="470"/>
    <s v="Standard Class"/>
    <s v="SA-20830"/>
    <s v="Sue Ann Reed"/>
    <x v="0"/>
    <x v="0"/>
    <s v="Redmond"/>
    <x v="21"/>
    <n v="97756"/>
    <x v="1"/>
    <s v="FUR-FU-10001935"/>
    <x v="0"/>
    <x v="5"/>
    <s v="3M Hangers With Command Adhesive"/>
    <n v="11.840000000000002"/>
    <n v="4"/>
    <n v="0.2"/>
    <n v="3.108000000000001"/>
    <x v="1"/>
    <x v="0"/>
  </r>
  <r>
    <n v="1827"/>
    <s v="CA-2018-167507"/>
    <x v="596"/>
    <x v="470"/>
    <s v="Standard Class"/>
    <s v="SA-20830"/>
    <s v="Sue Ann Reed"/>
    <x v="0"/>
    <x v="0"/>
    <s v="Redmond"/>
    <x v="21"/>
    <n v="97756"/>
    <x v="1"/>
    <s v="FUR-FU-10002878"/>
    <x v="0"/>
    <x v="5"/>
    <s v="Seth Thomas 14&quot; Day/Date Wall Clock"/>
    <n v="22.784000000000002"/>
    <n v="1"/>
    <n v="0.2"/>
    <n v="4.8416000000000006"/>
    <x v="1"/>
    <x v="0"/>
  </r>
  <r>
    <n v="1828"/>
    <s v="CA-2018-109344"/>
    <x v="597"/>
    <x v="634"/>
    <s v="Second Class"/>
    <s v="CH-12070"/>
    <s v="Cathy Hwang"/>
    <x v="2"/>
    <x v="0"/>
    <s v="Raleigh"/>
    <x v="3"/>
    <n v="27604"/>
    <x v="0"/>
    <s v="TEC-PH-10002624"/>
    <x v="2"/>
    <x v="7"/>
    <s v="Samsung Galaxy S4 Mini"/>
    <n v="1127.9760000000001"/>
    <n v="3"/>
    <n v="0.2"/>
    <n v="126.8972999999998"/>
    <x v="0"/>
    <x v="0"/>
  </r>
  <r>
    <n v="1829"/>
    <s v="US-2017-140851"/>
    <x v="562"/>
    <x v="598"/>
    <s v="Second Class"/>
    <s v="ND-18460"/>
    <s v="Neil Ducich"/>
    <x v="1"/>
    <x v="0"/>
    <s v="Macon"/>
    <x v="32"/>
    <n v="31204"/>
    <x v="0"/>
    <s v="OFF-PA-10000019"/>
    <x v="1"/>
    <x v="10"/>
    <s v="Xerox 1931"/>
    <n v="38.880000000000003"/>
    <n v="6"/>
    <n v="0"/>
    <n v="18.662400000000002"/>
    <x v="0"/>
    <x v="0"/>
  </r>
  <r>
    <n v="1830"/>
    <s v="CA-2016-103373"/>
    <x v="598"/>
    <x v="635"/>
    <s v="Standard Class"/>
    <s v="BS-11755"/>
    <s v="Bruce Stewart"/>
    <x v="0"/>
    <x v="0"/>
    <s v="Cleveland"/>
    <x v="24"/>
    <n v="44105"/>
    <x v="3"/>
    <s v="TEC-PH-10002885"/>
    <x v="2"/>
    <x v="7"/>
    <s v="Apple iPhone 5"/>
    <n v="779.79600000000005"/>
    <n v="2"/>
    <n v="0.4"/>
    <n v="-168.95579999999995"/>
    <x v="3"/>
    <x v="1"/>
  </r>
  <r>
    <n v="1831"/>
    <s v="CA-2019-145884"/>
    <x v="208"/>
    <x v="565"/>
    <s v="Same Day"/>
    <s v="SL-20155"/>
    <s v="Sara Luxemburg"/>
    <x v="2"/>
    <x v="0"/>
    <s v="Muskogee"/>
    <x v="26"/>
    <n v="74403"/>
    <x v="2"/>
    <s v="TEC-PH-10000895"/>
    <x v="2"/>
    <x v="7"/>
    <s v="Polycom VVX 310 VoIP phone"/>
    <n v="1439.92"/>
    <n v="8"/>
    <n v="0"/>
    <n v="374.37920000000008"/>
    <x v="2"/>
    <x v="0"/>
  </r>
  <r>
    <n v="1832"/>
    <s v="CA-2019-145884"/>
    <x v="208"/>
    <x v="565"/>
    <s v="Same Day"/>
    <s v="SL-20155"/>
    <s v="Sara Luxemburg"/>
    <x v="2"/>
    <x v="0"/>
    <s v="Muskogee"/>
    <x v="26"/>
    <n v="74403"/>
    <x v="2"/>
    <s v="FUR-TA-10002356"/>
    <x v="0"/>
    <x v="3"/>
    <s v="Bevis Boat-Shaped Conference Table"/>
    <n v="262.11"/>
    <n v="1"/>
    <n v="0"/>
    <n v="62.906399999999991"/>
    <x v="2"/>
    <x v="0"/>
  </r>
  <r>
    <n v="1833"/>
    <s v="CA-2017-131422"/>
    <x v="599"/>
    <x v="217"/>
    <s v="Standard Class"/>
    <s v="GB-14530"/>
    <s v="George Bell"/>
    <x v="1"/>
    <x v="0"/>
    <s v="Monroe"/>
    <x v="3"/>
    <n v="28110"/>
    <x v="0"/>
    <s v="FUR-CH-10001270"/>
    <x v="0"/>
    <x v="1"/>
    <s v="Harbour Creations Steel Folding Chair"/>
    <n v="207"/>
    <n v="3"/>
    <n v="0.2"/>
    <n v="25.874999999999972"/>
    <x v="0"/>
    <x v="0"/>
  </r>
  <r>
    <n v="1834"/>
    <s v="CA-2019-162691"/>
    <x v="378"/>
    <x v="636"/>
    <s v="Standard Class"/>
    <s v="AS-10045"/>
    <s v="Aaron Smayling"/>
    <x v="1"/>
    <x v="0"/>
    <s v="Austin"/>
    <x v="5"/>
    <n v="78745"/>
    <x v="2"/>
    <s v="TEC-MA-10000488"/>
    <x v="2"/>
    <x v="15"/>
    <s v="Bady BDG101FRU Card Printer"/>
    <n v="1439.982"/>
    <n v="3"/>
    <n v="0.4"/>
    <n v="-263.99670000000026"/>
    <x v="2"/>
    <x v="0"/>
  </r>
  <r>
    <n v="1835"/>
    <s v="CA-2019-162691"/>
    <x v="378"/>
    <x v="636"/>
    <s v="Standard Class"/>
    <s v="AS-10045"/>
    <s v="Aaron Smayling"/>
    <x v="1"/>
    <x v="0"/>
    <s v="Austin"/>
    <x v="5"/>
    <n v="78745"/>
    <x v="2"/>
    <s v="OFF-PA-10003729"/>
    <x v="1"/>
    <x v="10"/>
    <s v="Xerox 1998"/>
    <n v="36.288000000000011"/>
    <n v="7"/>
    <n v="0.2"/>
    <n v="12.700800000000001"/>
    <x v="2"/>
    <x v="0"/>
  </r>
  <r>
    <n v="1836"/>
    <s v="CA-2016-141278"/>
    <x v="261"/>
    <x v="637"/>
    <s v="First Class"/>
    <s v="RM-19375"/>
    <s v="Raymond Messe"/>
    <x v="0"/>
    <x v="0"/>
    <s v="Meriden"/>
    <x v="29"/>
    <n v="6450"/>
    <x v="3"/>
    <s v="OFF-AR-10003056"/>
    <x v="1"/>
    <x v="6"/>
    <s v="Newell 341"/>
    <n v="21.400000000000002"/>
    <n v="5"/>
    <n v="0"/>
    <n v="6.2059999999999977"/>
    <x v="3"/>
    <x v="0"/>
  </r>
  <r>
    <n v="1837"/>
    <s v="CA-2019-122693"/>
    <x v="600"/>
    <x v="638"/>
    <s v="Second Class"/>
    <s v="NH-18610"/>
    <s v="Nicole Hansen"/>
    <x v="1"/>
    <x v="0"/>
    <s v="Roswell"/>
    <x v="32"/>
    <n v="30076"/>
    <x v="0"/>
    <s v="OFF-AP-10002518"/>
    <x v="1"/>
    <x v="9"/>
    <s v="Kensington 7 Outlet MasterPiece Power Center"/>
    <n v="1245.8599999999999"/>
    <n v="7"/>
    <n v="0"/>
    <n v="361.29939999999988"/>
    <x v="0"/>
    <x v="0"/>
  </r>
  <r>
    <n v="1838"/>
    <s v="CA-2016-117345"/>
    <x v="601"/>
    <x v="90"/>
    <s v="Standard Class"/>
    <s v="BF-10975"/>
    <s v="Barbara Fisher"/>
    <x v="1"/>
    <x v="0"/>
    <s v="Charlotte"/>
    <x v="3"/>
    <n v="28205"/>
    <x v="0"/>
    <s v="OFF-LA-10000240"/>
    <x v="1"/>
    <x v="2"/>
    <s v="Self-Adhesive Address Labels for Typewriters by Universal"/>
    <n v="17.544"/>
    <n v="3"/>
    <n v="0.2"/>
    <n v="5.9210999999999983"/>
    <x v="0"/>
    <x v="0"/>
  </r>
  <r>
    <n v="1839"/>
    <s v="CA-2016-117345"/>
    <x v="601"/>
    <x v="90"/>
    <s v="Standard Class"/>
    <s v="BF-10975"/>
    <s v="Barbara Fisher"/>
    <x v="1"/>
    <x v="0"/>
    <s v="Charlotte"/>
    <x v="3"/>
    <n v="28205"/>
    <x v="0"/>
    <s v="FUR-FU-10000629"/>
    <x v="0"/>
    <x v="5"/>
    <s v="9-3/4 Diameter Round Wall Clock"/>
    <n v="44.128"/>
    <n v="4"/>
    <n v="0.2"/>
    <n v="12.135200000000001"/>
    <x v="0"/>
    <x v="0"/>
  </r>
  <r>
    <n v="1840"/>
    <s v="CA-2016-117345"/>
    <x v="601"/>
    <x v="90"/>
    <s v="Standard Class"/>
    <s v="BF-10975"/>
    <s v="Barbara Fisher"/>
    <x v="1"/>
    <x v="0"/>
    <s v="Charlotte"/>
    <x v="3"/>
    <n v="28205"/>
    <x v="0"/>
    <s v="OFF-AP-10001005"/>
    <x v="1"/>
    <x v="9"/>
    <s v="Honeywell Quietcare HEPA Air Cleaner"/>
    <n v="62.920000000000009"/>
    <n v="1"/>
    <n v="0.2"/>
    <n v="10.224499999999994"/>
    <x v="0"/>
    <x v="0"/>
  </r>
  <r>
    <n v="1841"/>
    <s v="CA-2016-117345"/>
    <x v="601"/>
    <x v="90"/>
    <s v="Standard Class"/>
    <s v="BF-10975"/>
    <s v="Barbara Fisher"/>
    <x v="1"/>
    <x v="0"/>
    <s v="Charlotte"/>
    <x v="3"/>
    <n v="28205"/>
    <x v="0"/>
    <s v="OFF-PA-10002377"/>
    <x v="1"/>
    <x v="10"/>
    <s v="Xerox 1916"/>
    <n v="78.304000000000002"/>
    <n v="2"/>
    <n v="0.2"/>
    <n v="29.363999999999997"/>
    <x v="0"/>
    <x v="0"/>
  </r>
  <r>
    <n v="1842"/>
    <s v="CA-2018-157763"/>
    <x v="427"/>
    <x v="639"/>
    <s v="Standard Class"/>
    <s v="KH-16330"/>
    <s v="Katharine Harms"/>
    <x v="1"/>
    <x v="0"/>
    <s v="Bowling Green"/>
    <x v="0"/>
    <n v="42104"/>
    <x v="0"/>
    <s v="FUR-CH-10000988"/>
    <x v="0"/>
    <x v="1"/>
    <s v="Hon Olson Stacker Stools"/>
    <n v="140.81"/>
    <n v="1"/>
    <n v="0"/>
    <n v="39.4268"/>
    <x v="0"/>
    <x v="0"/>
  </r>
  <r>
    <n v="1843"/>
    <s v="CA-2017-135391"/>
    <x v="97"/>
    <x v="640"/>
    <s v="Second Class"/>
    <s v="FA-14230"/>
    <s v="Frank Atkinson"/>
    <x v="1"/>
    <x v="0"/>
    <s v="San Antonio"/>
    <x v="5"/>
    <n v="78207"/>
    <x v="2"/>
    <s v="OFF-LA-10001074"/>
    <x v="1"/>
    <x v="2"/>
    <s v="Round Specialty Laser Printer Labels"/>
    <n v="40.096000000000004"/>
    <n v="4"/>
    <n v="0.2"/>
    <n v="13.532399999999996"/>
    <x v="2"/>
    <x v="0"/>
  </r>
  <r>
    <n v="1844"/>
    <s v="CA-2017-135391"/>
    <x v="97"/>
    <x v="640"/>
    <s v="Second Class"/>
    <s v="FA-14230"/>
    <s v="Frank Atkinson"/>
    <x v="1"/>
    <x v="0"/>
    <s v="San Antonio"/>
    <x v="5"/>
    <n v="78207"/>
    <x v="2"/>
    <s v="FUR-FU-10001986"/>
    <x v="0"/>
    <x v="5"/>
    <s v="Dana Fluorescent Magnifying Lamp, White, 36&quot;"/>
    <n v="40.783999999999999"/>
    <n v="2"/>
    <n v="0.6"/>
    <n v="-30.588000000000001"/>
    <x v="2"/>
    <x v="0"/>
  </r>
  <r>
    <n v="1845"/>
    <s v="US-2019-113852"/>
    <x v="570"/>
    <x v="641"/>
    <s v="Standard Class"/>
    <s v="GW-14605"/>
    <s v="Giulietta Weimer"/>
    <x v="0"/>
    <x v="0"/>
    <s v="Seattle"/>
    <x v="4"/>
    <n v="98115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1846"/>
    <s v="US-2019-158512"/>
    <x v="602"/>
    <x v="642"/>
    <s v="Second Class"/>
    <s v="DA-13450"/>
    <s v="Dianna Arnett"/>
    <x v="2"/>
    <x v="0"/>
    <s v="Washington"/>
    <x v="40"/>
    <n v="20016"/>
    <x v="3"/>
    <s v="OFF-PA-10001804"/>
    <x v="1"/>
    <x v="10"/>
    <s v="Xerox 195"/>
    <n v="40.08"/>
    <n v="6"/>
    <n v="0"/>
    <n v="19.238399999999999"/>
    <x v="3"/>
    <x v="0"/>
  </r>
  <r>
    <n v="1847"/>
    <s v="US-2019-158512"/>
    <x v="602"/>
    <x v="642"/>
    <s v="Second Class"/>
    <s v="DA-13450"/>
    <s v="Dianna Arnett"/>
    <x v="2"/>
    <x v="0"/>
    <s v="Washington"/>
    <x v="40"/>
    <n v="20016"/>
    <x v="3"/>
    <s v="FUR-FU-10004973"/>
    <x v="0"/>
    <x v="5"/>
    <s v="Flat Face Poster Frame"/>
    <n v="37.68"/>
    <n v="2"/>
    <n v="0"/>
    <n v="15.825600000000001"/>
    <x v="3"/>
    <x v="0"/>
  </r>
  <r>
    <n v="1848"/>
    <s v="CA-2019-128370"/>
    <x v="18"/>
    <x v="643"/>
    <s v="Same Day"/>
    <s v="FH-14275"/>
    <s v="Frank Hawley"/>
    <x v="1"/>
    <x v="0"/>
    <s v="Los Angeles"/>
    <x v="1"/>
    <n v="90004"/>
    <x v="1"/>
    <s v="FUR-CH-10002602"/>
    <x v="0"/>
    <x v="1"/>
    <s v="DMI Arturo Collection Mission-style Design Wood Chair"/>
    <n v="362.35199999999998"/>
    <n v="3"/>
    <n v="0.2"/>
    <n v="27.176400000000015"/>
    <x v="1"/>
    <x v="0"/>
  </r>
  <r>
    <n v="1849"/>
    <s v="CA-2019-128370"/>
    <x v="18"/>
    <x v="643"/>
    <s v="Same Day"/>
    <s v="FH-14275"/>
    <s v="Frank Hawley"/>
    <x v="1"/>
    <x v="0"/>
    <s v="Los Angeles"/>
    <x v="1"/>
    <n v="90004"/>
    <x v="1"/>
    <s v="OFF-BI-10004140"/>
    <x v="1"/>
    <x v="8"/>
    <s v="Avery Non-Stick Binders"/>
    <n v="7.1840000000000011"/>
    <n v="2"/>
    <n v="0.2"/>
    <n v="2.2449999999999992"/>
    <x v="1"/>
    <x v="0"/>
  </r>
  <r>
    <n v="1850"/>
    <s v="CA-2017-160472"/>
    <x v="603"/>
    <x v="644"/>
    <s v="Second Class"/>
    <s v="RK-19300"/>
    <s v="Ralph Kennedy"/>
    <x v="0"/>
    <x v="0"/>
    <s v="South Bend"/>
    <x v="14"/>
    <n v="46614"/>
    <x v="2"/>
    <s v="OFF-ST-10000464"/>
    <x v="1"/>
    <x v="4"/>
    <s v="Multi-Use Personal File Cart and Caster Set, Three Stacking Bins"/>
    <n v="34.76"/>
    <n v="1"/>
    <n v="0"/>
    <n v="9.732800000000001"/>
    <x v="2"/>
    <x v="0"/>
  </r>
  <r>
    <n v="1851"/>
    <s v="CA-2017-160472"/>
    <x v="603"/>
    <x v="644"/>
    <s v="Second Class"/>
    <s v="RK-19300"/>
    <s v="Ralph Kennedy"/>
    <x v="0"/>
    <x v="0"/>
    <s v="South Bend"/>
    <x v="14"/>
    <n v="46614"/>
    <x v="2"/>
    <s v="TEC-AC-10002253"/>
    <x v="2"/>
    <x v="11"/>
    <s v="Imation Bio 8GB USB Flash Drive Imation Corp"/>
    <n v="831.2"/>
    <n v="5"/>
    <n v="0"/>
    <n v="124.68000000000004"/>
    <x v="2"/>
    <x v="0"/>
  </r>
  <r>
    <n v="1852"/>
    <s v="CA-2017-160472"/>
    <x v="603"/>
    <x v="644"/>
    <s v="Second Class"/>
    <s v="RK-19300"/>
    <s v="Ralph Kennedy"/>
    <x v="0"/>
    <x v="0"/>
    <s v="South Bend"/>
    <x v="14"/>
    <n v="46614"/>
    <x v="2"/>
    <s v="OFF-PA-10000528"/>
    <x v="1"/>
    <x v="10"/>
    <s v="Xerox 1981"/>
    <n v="26.400000000000002"/>
    <n v="5"/>
    <n v="0"/>
    <n v="11.879999999999999"/>
    <x v="2"/>
    <x v="0"/>
  </r>
  <r>
    <n v="1853"/>
    <s v="CA-2017-160472"/>
    <x v="603"/>
    <x v="644"/>
    <s v="Second Class"/>
    <s v="RK-19300"/>
    <s v="Ralph Kennedy"/>
    <x v="0"/>
    <x v="0"/>
    <s v="South Bend"/>
    <x v="14"/>
    <n v="46614"/>
    <x v="2"/>
    <s v="OFF-EN-10000483"/>
    <x v="1"/>
    <x v="12"/>
    <s v="White Envelopes, White Envelopes with Clear Poly Window"/>
    <n v="106.75"/>
    <n v="7"/>
    <n v="0"/>
    <n v="49.10499999999999"/>
    <x v="2"/>
    <x v="0"/>
  </r>
  <r>
    <n v="1854"/>
    <s v="CA-2017-160472"/>
    <x v="603"/>
    <x v="644"/>
    <s v="Second Class"/>
    <s v="RK-19300"/>
    <s v="Ralph Kennedy"/>
    <x v="0"/>
    <x v="0"/>
    <s v="South Bend"/>
    <x v="14"/>
    <n v="46614"/>
    <x v="2"/>
    <s v="OFF-PA-10003129"/>
    <x v="1"/>
    <x v="10"/>
    <s v="Tops White Computer Printout Paper"/>
    <n v="97.82"/>
    <n v="2"/>
    <n v="0"/>
    <n v="45.975399999999993"/>
    <x v="2"/>
    <x v="0"/>
  </r>
  <r>
    <n v="1855"/>
    <s v="CA-2017-160472"/>
    <x v="603"/>
    <x v="644"/>
    <s v="Second Class"/>
    <s v="RK-19300"/>
    <s v="Ralph Kennedy"/>
    <x v="0"/>
    <x v="0"/>
    <s v="South Bend"/>
    <x v="14"/>
    <n v="46614"/>
    <x v="2"/>
    <s v="OFF-ST-10003442"/>
    <x v="1"/>
    <x v="4"/>
    <s v="Eldon Portable Mobile Manager"/>
    <n v="141.4"/>
    <n v="5"/>
    <n v="0"/>
    <n v="38.177999999999997"/>
    <x v="2"/>
    <x v="0"/>
  </r>
  <r>
    <n v="1856"/>
    <s v="CA-2016-114643"/>
    <x v="604"/>
    <x v="645"/>
    <s v="Standard Class"/>
    <s v="FM-14215"/>
    <s v="Filia McAdams"/>
    <x v="1"/>
    <x v="0"/>
    <s v="Los Angeles"/>
    <x v="1"/>
    <n v="90032"/>
    <x v="1"/>
    <s v="OFF-AR-10003631"/>
    <x v="1"/>
    <x v="6"/>
    <s v="Staples in misc. colors"/>
    <n v="14.52"/>
    <n v="3"/>
    <n v="0"/>
    <n v="4.7915999999999999"/>
    <x v="1"/>
    <x v="0"/>
  </r>
  <r>
    <n v="1857"/>
    <s v="US-2019-158218"/>
    <x v="605"/>
    <x v="646"/>
    <s v="Second Class"/>
    <s v="AC-10420"/>
    <s v="Alyssa Crouse"/>
    <x v="1"/>
    <x v="0"/>
    <s v="Houston"/>
    <x v="5"/>
    <n v="77041"/>
    <x v="2"/>
    <s v="OFF-ST-10000563"/>
    <x v="1"/>
    <x v="4"/>
    <s v="Fellowes Bankers Box Stor/Drawer Steel Plus"/>
    <n v="127.92000000000002"/>
    <n v="5"/>
    <n v="0.2"/>
    <n v="-15.990000000000002"/>
    <x v="2"/>
    <x v="0"/>
  </r>
  <r>
    <n v="1858"/>
    <s v="US-2019-158218"/>
    <x v="605"/>
    <x v="646"/>
    <s v="Second Class"/>
    <s v="AC-10420"/>
    <s v="Alyssa Crouse"/>
    <x v="1"/>
    <x v="0"/>
    <s v="Houston"/>
    <x v="5"/>
    <n v="77041"/>
    <x v="2"/>
    <s v="OFF-BI-10002133"/>
    <x v="1"/>
    <x v="8"/>
    <s v="Wilson Jones Elliptical Ring 3 1/2&quot; Capacity Binders, 800 sheets"/>
    <n v="34.239999999999988"/>
    <n v="4"/>
    <n v="0.8"/>
    <n v="-53.072000000000017"/>
    <x v="2"/>
    <x v="0"/>
  </r>
  <r>
    <n v="1859"/>
    <s v="CA-2017-121608"/>
    <x v="37"/>
    <x v="305"/>
    <s v="First Class"/>
    <s v="JB-15400"/>
    <s v="Jennifer Braxton"/>
    <x v="1"/>
    <x v="0"/>
    <s v="Bristol"/>
    <x v="29"/>
    <n v="6010"/>
    <x v="3"/>
    <s v="OFF-AP-10002311"/>
    <x v="1"/>
    <x v="9"/>
    <s v="Holmes Replacement Filter for HEPA Air Cleaner, Very Large Room, HEPA Filter"/>
    <n v="137.62"/>
    <n v="2"/>
    <n v="0"/>
    <n v="60.552800000000005"/>
    <x v="3"/>
    <x v="0"/>
  </r>
  <r>
    <n v="1860"/>
    <s v="CA-2017-121608"/>
    <x v="37"/>
    <x v="305"/>
    <s v="First Class"/>
    <s v="JB-15400"/>
    <s v="Jennifer Braxton"/>
    <x v="1"/>
    <x v="0"/>
    <s v="Bristol"/>
    <x v="29"/>
    <n v="6010"/>
    <x v="3"/>
    <s v="TEC-PH-10004959"/>
    <x v="2"/>
    <x v="7"/>
    <s v="Classic Ivory Antique Telephone ZL1810"/>
    <n v="100.49"/>
    <n v="1"/>
    <n v="0"/>
    <n v="25.122500000000002"/>
    <x v="3"/>
    <x v="0"/>
  </r>
  <r>
    <n v="1861"/>
    <s v="US-2019-121251"/>
    <x v="606"/>
    <x v="647"/>
    <s v="First Class"/>
    <s v="GM-14440"/>
    <s v="Gary McGarr"/>
    <x v="0"/>
    <x v="0"/>
    <s v="New York City"/>
    <x v="15"/>
    <n v="10009"/>
    <x v="3"/>
    <s v="FUR-BO-10001918"/>
    <x v="0"/>
    <x v="0"/>
    <s v="Sauder Forest Hills Library with Doors, Woodland Oak Finish"/>
    <n v="257.56799999999998"/>
    <n v="2"/>
    <n v="0.2"/>
    <n v="-28.976400000000012"/>
    <x v="3"/>
    <x v="0"/>
  </r>
  <r>
    <n v="1862"/>
    <s v="US-2019-121251"/>
    <x v="606"/>
    <x v="647"/>
    <s v="First Class"/>
    <s v="GM-14440"/>
    <s v="Gary McGarr"/>
    <x v="0"/>
    <x v="0"/>
    <s v="New York City"/>
    <x v="15"/>
    <n v="10009"/>
    <x v="3"/>
    <s v="TEC-PH-10004896"/>
    <x v="2"/>
    <x v="7"/>
    <s v="Nokia Lumia 521 (T-Mobile)"/>
    <n v="119.96"/>
    <n v="4"/>
    <n v="0"/>
    <n v="33.588800000000006"/>
    <x v="3"/>
    <x v="0"/>
  </r>
  <r>
    <n v="1863"/>
    <s v="CA-2016-151078"/>
    <x v="607"/>
    <x v="648"/>
    <s v="Same Day"/>
    <s v="RF-19840"/>
    <s v="Roy Französisch"/>
    <x v="0"/>
    <x v="0"/>
    <s v="San Antonio"/>
    <x v="5"/>
    <n v="78207"/>
    <x v="2"/>
    <s v="OFF-ST-10001328"/>
    <x v="1"/>
    <x v="4"/>
    <s v="Personal Filing Tote with Lid, Black/Gray"/>
    <n v="49.632000000000005"/>
    <n v="4"/>
    <n v="0.2"/>
    <n v="4.9632000000000005"/>
    <x v="2"/>
    <x v="0"/>
  </r>
  <r>
    <n v="1864"/>
    <s v="US-2018-100839"/>
    <x v="63"/>
    <x v="649"/>
    <s v="Standard Class"/>
    <s v="NC-18625"/>
    <s v="Noah Childs"/>
    <x v="1"/>
    <x v="0"/>
    <s v="Aurora"/>
    <x v="22"/>
    <n v="80013"/>
    <x v="1"/>
    <s v="FUR-TA-10004575"/>
    <x v="0"/>
    <x v="3"/>
    <s v="Hon 5100 Series Wood Tables"/>
    <n v="727.45"/>
    <n v="5"/>
    <n v="0.5"/>
    <n v="-465.5680000000001"/>
    <x v="1"/>
    <x v="0"/>
  </r>
  <r>
    <n v="1865"/>
    <s v="US-2018-100839"/>
    <x v="63"/>
    <x v="649"/>
    <s v="Standard Class"/>
    <s v="NC-18625"/>
    <s v="Noah Childs"/>
    <x v="1"/>
    <x v="0"/>
    <s v="Aurora"/>
    <x v="22"/>
    <n v="80013"/>
    <x v="1"/>
    <s v="FUR-FU-10001617"/>
    <x v="0"/>
    <x v="5"/>
    <s v="Executive Impressions 8-1/2&quot; Career Panel/Partition Cubicle Clock"/>
    <n v="24.96"/>
    <n v="3"/>
    <n v="0.2"/>
    <n v="4.3679999999999986"/>
    <x v="1"/>
    <x v="0"/>
  </r>
  <r>
    <n v="1866"/>
    <s v="US-2019-116659"/>
    <x v="105"/>
    <x v="44"/>
    <s v="Same Day"/>
    <s v="NG-18355"/>
    <s v="Nat Gilpin"/>
    <x v="1"/>
    <x v="0"/>
    <s v="Newark"/>
    <x v="24"/>
    <n v="43055"/>
    <x v="3"/>
    <s v="TEC-PH-10002824"/>
    <x v="2"/>
    <x v="7"/>
    <s v="Jabra SPEAK 410 Multidevice Speakerphone"/>
    <n v="370.78199999999998"/>
    <n v="3"/>
    <n v="0.4"/>
    <n v="-92.695500000000038"/>
    <x v="3"/>
    <x v="0"/>
  </r>
  <r>
    <n v="1867"/>
    <s v="CA-2019-118857"/>
    <x v="4"/>
    <x v="650"/>
    <s v="First Class"/>
    <s v="AH-10075"/>
    <s v="Adam Hart"/>
    <x v="1"/>
    <x v="0"/>
    <s v="Henderson"/>
    <x v="33"/>
    <n v="89015"/>
    <x v="1"/>
    <s v="FUR-FU-10004460"/>
    <x v="0"/>
    <x v="5"/>
    <s v="Howard Miller 12&quot; Round Wall Clock"/>
    <n v="196.45"/>
    <n v="5"/>
    <n v="0"/>
    <n v="70.72199999999998"/>
    <x v="1"/>
    <x v="0"/>
  </r>
  <r>
    <n v="1868"/>
    <s v="CA-2017-127110"/>
    <x v="608"/>
    <x v="651"/>
    <s v="Standard Class"/>
    <s v="CH-12070"/>
    <s v="Cathy Hwang"/>
    <x v="2"/>
    <x v="0"/>
    <s v="Philadelphia"/>
    <x v="9"/>
    <n v="19143"/>
    <x v="3"/>
    <s v="OFF-PA-10003309"/>
    <x v="1"/>
    <x v="10"/>
    <s v="Xerox 211"/>
    <n v="31.104000000000006"/>
    <n v="6"/>
    <n v="0.2"/>
    <n v="10.8864"/>
    <x v="3"/>
    <x v="0"/>
  </r>
  <r>
    <n v="1869"/>
    <s v="CA-2017-127110"/>
    <x v="608"/>
    <x v="651"/>
    <s v="Standard Class"/>
    <s v="CH-12070"/>
    <s v="Cathy Hwang"/>
    <x v="2"/>
    <x v="0"/>
    <s v="Philadelphia"/>
    <x v="9"/>
    <n v="19143"/>
    <x v="3"/>
    <s v="OFF-ST-10002554"/>
    <x v="1"/>
    <x v="4"/>
    <s v="Tennsco Industrial Shelving"/>
    <n v="78.256"/>
    <n v="2"/>
    <n v="0.2"/>
    <n v="-17.607599999999998"/>
    <x v="3"/>
    <x v="0"/>
  </r>
  <r>
    <n v="1870"/>
    <s v="CA-2018-148201"/>
    <x v="370"/>
    <x v="652"/>
    <s v="Second Class"/>
    <s v="CC-12145"/>
    <s v="Charles Crestani"/>
    <x v="0"/>
    <x v="0"/>
    <s v="Seattle"/>
    <x v="4"/>
    <n v="98103"/>
    <x v="1"/>
    <s v="OFF-PA-10000019"/>
    <x v="1"/>
    <x v="10"/>
    <s v="Xerox 1931"/>
    <n v="6.48"/>
    <n v="1"/>
    <n v="0"/>
    <n v="3.1104000000000003"/>
    <x v="1"/>
    <x v="0"/>
  </r>
  <r>
    <n v="1871"/>
    <s v="CA-2016-116932"/>
    <x v="609"/>
    <x v="653"/>
    <s v="Standard Class"/>
    <s v="ME-18010"/>
    <s v="Michelle Ellison"/>
    <x v="1"/>
    <x v="0"/>
    <s v="San Francisco"/>
    <x v="1"/>
    <n v="94122"/>
    <x v="1"/>
    <s v="OFF-AR-10002067"/>
    <x v="1"/>
    <x v="6"/>
    <s v="Newell 334"/>
    <n v="99.2"/>
    <n v="5"/>
    <n v="0"/>
    <n v="25.792000000000002"/>
    <x v="1"/>
    <x v="0"/>
  </r>
  <r>
    <n v="1872"/>
    <s v="CA-2016-116932"/>
    <x v="609"/>
    <x v="653"/>
    <s v="Standard Class"/>
    <s v="ME-18010"/>
    <s v="Michelle Ellison"/>
    <x v="1"/>
    <x v="0"/>
    <s v="San Francisco"/>
    <x v="1"/>
    <n v="94122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1873"/>
    <s v="CA-2016-116932"/>
    <x v="609"/>
    <x v="653"/>
    <s v="Standard Class"/>
    <s v="ME-18010"/>
    <s v="Michelle Ellison"/>
    <x v="1"/>
    <x v="0"/>
    <s v="San Francisco"/>
    <x v="1"/>
    <n v="94122"/>
    <x v="1"/>
    <s v="FUR-TA-10004175"/>
    <x v="0"/>
    <x v="3"/>
    <s v="Hon 30&quot; x 60&quot; Table with Locking Drawer"/>
    <n v="272.84800000000001"/>
    <n v="1"/>
    <n v="0.2"/>
    <n v="27.284800000000004"/>
    <x v="1"/>
    <x v="0"/>
  </r>
  <r>
    <n v="1874"/>
    <s v="CA-2019-142888"/>
    <x v="610"/>
    <x v="654"/>
    <s v="Standard Class"/>
    <s v="BP-11230"/>
    <s v="Benjamin Patterson"/>
    <x v="0"/>
    <x v="0"/>
    <s v="Spokane"/>
    <x v="4"/>
    <n v="99207"/>
    <x v="1"/>
    <s v="FUR-TA-10004767"/>
    <x v="0"/>
    <x v="3"/>
    <s v="Safco Drafting Table"/>
    <n v="70.98"/>
    <n v="1"/>
    <n v="0"/>
    <n v="20.584199999999996"/>
    <x v="1"/>
    <x v="1"/>
  </r>
  <r>
    <n v="1875"/>
    <s v="CA-2016-147914"/>
    <x v="611"/>
    <x v="610"/>
    <s v="Standard Class"/>
    <s v="MP-17470"/>
    <s v="Mark Packer"/>
    <x v="2"/>
    <x v="0"/>
    <s v="Columbus"/>
    <x v="24"/>
    <n v="43229"/>
    <x v="3"/>
    <s v="OFF-PA-10001685"/>
    <x v="1"/>
    <x v="10"/>
    <s v="Easy-staple paper"/>
    <n v="16.224"/>
    <n v="2"/>
    <n v="0.2"/>
    <n v="5.8812000000000006"/>
    <x v="3"/>
    <x v="0"/>
  </r>
  <r>
    <n v="1876"/>
    <s v="US-2018-112977"/>
    <x v="612"/>
    <x v="67"/>
    <s v="Standard Class"/>
    <s v="CJ-12010"/>
    <s v="Caroline Jumper"/>
    <x v="0"/>
    <x v="0"/>
    <s v="Long Beach"/>
    <x v="15"/>
    <n v="11561"/>
    <x v="3"/>
    <s v="FUR-BO-10003272"/>
    <x v="0"/>
    <x v="0"/>
    <s v="O'Sullivan Living Dimensions 5-Shelf Bookcases"/>
    <n v="176.78399999999999"/>
    <n v="1"/>
    <n v="0.2"/>
    <n v="-22.098000000000013"/>
    <x v="3"/>
    <x v="0"/>
  </r>
  <r>
    <n v="1877"/>
    <s v="CA-2019-112039"/>
    <x v="613"/>
    <x v="655"/>
    <s v="Standard Class"/>
    <s v="JC-15775"/>
    <s v="John Castell"/>
    <x v="0"/>
    <x v="0"/>
    <s v="San Antonio"/>
    <x v="5"/>
    <n v="78207"/>
    <x v="2"/>
    <s v="TEC-PH-10000984"/>
    <x v="2"/>
    <x v="7"/>
    <s v="Panasonic KX-TG9471B"/>
    <n v="470.37600000000009"/>
    <n v="3"/>
    <n v="0.2"/>
    <n v="47.037600000000026"/>
    <x v="2"/>
    <x v="0"/>
  </r>
  <r>
    <n v="1878"/>
    <s v="CA-2019-118885"/>
    <x v="614"/>
    <x v="115"/>
    <s v="Standard Class"/>
    <s v="JG-15160"/>
    <s v="James Galang"/>
    <x v="0"/>
    <x v="0"/>
    <s v="Los Angeles"/>
    <x v="1"/>
    <n v="90049"/>
    <x v="1"/>
    <s v="FUR-CH-10002880"/>
    <x v="0"/>
    <x v="1"/>
    <s v="Global High-Back Leather Tilter, Burgundy"/>
    <n v="393.56799999999998"/>
    <n v="4"/>
    <n v="0.2"/>
    <n v="-44.276400000000024"/>
    <x v="1"/>
    <x v="0"/>
  </r>
  <r>
    <n v="1879"/>
    <s v="CA-2019-118885"/>
    <x v="614"/>
    <x v="115"/>
    <s v="Standard Class"/>
    <s v="JG-15160"/>
    <s v="James Galang"/>
    <x v="0"/>
    <x v="0"/>
    <s v="Los Angeles"/>
    <x v="1"/>
    <n v="90049"/>
    <x v="1"/>
    <s v="TEC-PH-10002563"/>
    <x v="2"/>
    <x v="7"/>
    <s v="Adtran 1202752G1"/>
    <n v="302.37599999999998"/>
    <n v="3"/>
    <n v="0.2"/>
    <n v="22.678200000000018"/>
    <x v="1"/>
    <x v="0"/>
  </r>
  <r>
    <n v="1880"/>
    <s v="US-2019-166611"/>
    <x v="615"/>
    <x v="504"/>
    <s v="Standard Class"/>
    <s v="CK-12760"/>
    <s v="Cyma Kinney"/>
    <x v="1"/>
    <x v="0"/>
    <s v="Jacksonville"/>
    <x v="2"/>
    <n v="32216"/>
    <x v="0"/>
    <s v="OFF-BI-10001191"/>
    <x v="1"/>
    <x v="8"/>
    <s v="Canvas Sectional Post Binders"/>
    <n v="68.742000000000019"/>
    <n v="9"/>
    <n v="0.7"/>
    <n v="-48.119399999999985"/>
    <x v="0"/>
    <x v="0"/>
  </r>
  <r>
    <n v="1881"/>
    <s v="CA-2017-109512"/>
    <x v="616"/>
    <x v="656"/>
    <s v="Same Day"/>
    <s v="LF-17185"/>
    <s v="Luke Foster"/>
    <x v="0"/>
    <x v="0"/>
    <s v="New York City"/>
    <x v="15"/>
    <n v="10011"/>
    <x v="3"/>
    <s v="OFF-EN-10002621"/>
    <x v="1"/>
    <x v="12"/>
    <s v="Staple envelope"/>
    <n v="29.339999999999996"/>
    <n v="3"/>
    <n v="0"/>
    <n v="14.669999999999998"/>
    <x v="3"/>
    <x v="0"/>
  </r>
  <r>
    <n v="1882"/>
    <s v="CA-2017-109512"/>
    <x v="616"/>
    <x v="656"/>
    <s v="Same Day"/>
    <s v="LF-17185"/>
    <s v="Luke Foster"/>
    <x v="0"/>
    <x v="0"/>
    <s v="New York City"/>
    <x v="15"/>
    <n v="10011"/>
    <x v="3"/>
    <s v="FUR-CH-10001146"/>
    <x v="0"/>
    <x v="1"/>
    <s v="Global Value Mid-Back Manager's Chair, Gray"/>
    <n v="383.60700000000003"/>
    <n v="7"/>
    <n v="0.1"/>
    <n v="63.934499999999971"/>
    <x v="3"/>
    <x v="0"/>
  </r>
  <r>
    <n v="1883"/>
    <s v="CA-2017-109512"/>
    <x v="616"/>
    <x v="656"/>
    <s v="Same Day"/>
    <s v="LF-17185"/>
    <s v="Luke Foster"/>
    <x v="0"/>
    <x v="0"/>
    <s v="New York City"/>
    <x v="15"/>
    <n v="10011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1884"/>
    <s v="CA-2018-118570"/>
    <x v="373"/>
    <x v="398"/>
    <s v="Standard Class"/>
    <s v="CC-12430"/>
    <s v="Chuck Clark"/>
    <x v="2"/>
    <x v="0"/>
    <s v="Philadelphia"/>
    <x v="9"/>
    <n v="19143"/>
    <x v="3"/>
    <s v="OFF-PA-10001289"/>
    <x v="1"/>
    <x v="10"/>
    <s v="White Computer Printout Paper by Universal"/>
    <n v="217.05599999999998"/>
    <n v="7"/>
    <n v="0.2"/>
    <n v="78.6828"/>
    <x v="3"/>
    <x v="0"/>
  </r>
  <r>
    <n v="1885"/>
    <s v="CA-2019-154718"/>
    <x v="617"/>
    <x v="185"/>
    <s v="Second Class"/>
    <s v="DL-12865"/>
    <s v="Dan Lawera"/>
    <x v="0"/>
    <x v="0"/>
    <s v="Keller"/>
    <x v="5"/>
    <n v="76248"/>
    <x v="2"/>
    <s v="OFF-LA-10003714"/>
    <x v="1"/>
    <x v="2"/>
    <s v="Avery 510"/>
    <n v="6"/>
    <n v="2"/>
    <n v="0.2"/>
    <n v="2.0999999999999996"/>
    <x v="2"/>
    <x v="0"/>
  </r>
  <r>
    <n v="1886"/>
    <s v="CA-2018-147578"/>
    <x v="183"/>
    <x v="408"/>
    <s v="Second Class"/>
    <s v="PG-18895"/>
    <s v="Paul Gonzalez"/>
    <x v="0"/>
    <x v="0"/>
    <s v="San Francisco"/>
    <x v="1"/>
    <n v="94122"/>
    <x v="1"/>
    <s v="FUR-FU-10001889"/>
    <x v="0"/>
    <x v="5"/>
    <s v="Ultra Door Pull Handle"/>
    <n v="31.56"/>
    <n v="3"/>
    <n v="0"/>
    <n v="10.4148"/>
    <x v="1"/>
    <x v="0"/>
  </r>
  <r>
    <n v="1887"/>
    <s v="CA-2016-140165"/>
    <x v="8"/>
    <x v="8"/>
    <s v="First Class"/>
    <s v="EH-14005"/>
    <s v="Erica Hernandez"/>
    <x v="2"/>
    <x v="0"/>
    <s v="Hialeah"/>
    <x v="2"/>
    <n v="33012"/>
    <x v="0"/>
    <s v="OFF-FA-10002815"/>
    <x v="1"/>
    <x v="13"/>
    <s v="Staples"/>
    <n v="7.104000000000001"/>
    <n v="2"/>
    <n v="0.2"/>
    <n v="2.3976000000000002"/>
    <x v="0"/>
    <x v="0"/>
  </r>
  <r>
    <n v="1888"/>
    <s v="CA-2016-140165"/>
    <x v="8"/>
    <x v="8"/>
    <s v="First Class"/>
    <s v="EH-14005"/>
    <s v="Erica Hernandez"/>
    <x v="2"/>
    <x v="0"/>
    <s v="Hialeah"/>
    <x v="2"/>
    <n v="33012"/>
    <x v="0"/>
    <s v="OFF-BI-10004519"/>
    <x v="1"/>
    <x v="8"/>
    <s v="GBC DocuBind P100 Manual Binding Machine"/>
    <n v="398.35200000000003"/>
    <n v="8"/>
    <n v="0.7"/>
    <n v="-331.95999999999992"/>
    <x v="0"/>
    <x v="0"/>
  </r>
  <r>
    <n v="1889"/>
    <s v="CA-2016-142587"/>
    <x v="618"/>
    <x v="657"/>
    <s v="First Class"/>
    <s v="TB-21520"/>
    <s v="Tracy Blumstein"/>
    <x v="0"/>
    <x v="0"/>
    <s v="Fairfield"/>
    <x v="24"/>
    <n v="45014"/>
    <x v="3"/>
    <s v="OFF-AP-10004708"/>
    <x v="1"/>
    <x v="9"/>
    <s v="Fellowes Superior 10 Outlet Split Surge Protector"/>
    <n v="121.79200000000002"/>
    <n v="4"/>
    <n v="0.2"/>
    <n v="13.701599999999988"/>
    <x v="3"/>
    <x v="0"/>
  </r>
  <r>
    <n v="1890"/>
    <s v="CA-2016-142587"/>
    <x v="618"/>
    <x v="657"/>
    <s v="First Class"/>
    <s v="TB-21520"/>
    <s v="Tracy Blumstein"/>
    <x v="0"/>
    <x v="0"/>
    <s v="Fairfield"/>
    <x v="24"/>
    <n v="45014"/>
    <x v="3"/>
    <s v="FUR-TA-10000617"/>
    <x v="0"/>
    <x v="3"/>
    <s v="Hon Practical Foundations 30 x 60 Training Table, Light Gray/Charcoal"/>
    <n v="409.59000000000003"/>
    <n v="3"/>
    <n v="0.4"/>
    <n v="-122.87700000000004"/>
    <x v="3"/>
    <x v="0"/>
  </r>
  <r>
    <n v="1891"/>
    <s v="CA-2016-157623"/>
    <x v="619"/>
    <x v="658"/>
    <s v="Standard Class"/>
    <s v="DK-13225"/>
    <s v="Dean Katz"/>
    <x v="1"/>
    <x v="0"/>
    <s v="Huntington Beach"/>
    <x v="1"/>
    <n v="92646"/>
    <x v="1"/>
    <s v="OFF-PA-10001204"/>
    <x v="1"/>
    <x v="10"/>
    <s v="Xerox 1972"/>
    <n v="10.56"/>
    <n v="2"/>
    <n v="0"/>
    <n v="4.7519999999999998"/>
    <x v="1"/>
    <x v="0"/>
  </r>
  <r>
    <n v="1892"/>
    <s v="CA-2016-157623"/>
    <x v="619"/>
    <x v="658"/>
    <s v="Standard Class"/>
    <s v="DK-13225"/>
    <s v="Dean Katz"/>
    <x v="1"/>
    <x v="0"/>
    <s v="Huntington Beach"/>
    <x v="1"/>
    <n v="92646"/>
    <x v="1"/>
    <s v="OFF-AR-10003723"/>
    <x v="1"/>
    <x v="6"/>
    <s v="Avery Hi-Liter Fluorescent Desk Style Markers"/>
    <n v="3.38"/>
    <n v="1"/>
    <n v="0"/>
    <n v="1.2505999999999999"/>
    <x v="1"/>
    <x v="0"/>
  </r>
  <r>
    <n v="1893"/>
    <s v="CA-2019-145310"/>
    <x v="66"/>
    <x v="468"/>
    <s v="Second Class"/>
    <s v="JP-15520"/>
    <s v="Jeremy Pistek"/>
    <x v="0"/>
    <x v="0"/>
    <s v="Port Orange"/>
    <x v="2"/>
    <n v="32127"/>
    <x v="0"/>
    <s v="OFF-EN-10002621"/>
    <x v="1"/>
    <x v="12"/>
    <s v="Staple envelope"/>
    <n v="7.8239999999999998"/>
    <n v="1"/>
    <n v="0.2"/>
    <n v="2.9339999999999997"/>
    <x v="0"/>
    <x v="0"/>
  </r>
  <r>
    <n v="1894"/>
    <s v="CA-2018-100083"/>
    <x v="390"/>
    <x v="533"/>
    <s v="Standard Class"/>
    <s v="CD-11980"/>
    <s v="Carol Darley"/>
    <x v="0"/>
    <x v="0"/>
    <s v="Medford"/>
    <x v="21"/>
    <n v="97504"/>
    <x v="1"/>
    <s v="OFF-PA-10000241"/>
    <x v="1"/>
    <x v="10"/>
    <s v="IBM Multi-Purpose Copy Paper, 8 1/2 x 11&quot;, Case"/>
    <n v="24.784000000000002"/>
    <n v="1"/>
    <n v="0.2"/>
    <n v="7.7449999999999983"/>
    <x v="1"/>
    <x v="0"/>
  </r>
  <r>
    <n v="1895"/>
    <s v="US-2019-108063"/>
    <x v="574"/>
    <x v="241"/>
    <s v="First Class"/>
    <s v="AS-10090"/>
    <s v="Adam Shillingsburg"/>
    <x v="0"/>
    <x v="0"/>
    <s v="Charlottesville"/>
    <x v="17"/>
    <n v="22901"/>
    <x v="0"/>
    <s v="OFF-AR-10001446"/>
    <x v="1"/>
    <x v="6"/>
    <s v="Newell 309"/>
    <n v="34.650000000000006"/>
    <n v="3"/>
    <n v="0"/>
    <n v="10.395"/>
    <x v="0"/>
    <x v="0"/>
  </r>
  <r>
    <n v="1896"/>
    <s v="CA-2017-109197"/>
    <x v="620"/>
    <x v="659"/>
    <s v="Standard Class"/>
    <s v="JO-15280"/>
    <s v="Jas O'Carroll"/>
    <x v="0"/>
    <x v="0"/>
    <s v="Missoula"/>
    <x v="37"/>
    <n v="59801"/>
    <x v="1"/>
    <s v="OFF-BI-10004632"/>
    <x v="1"/>
    <x v="8"/>
    <s v="Ibico Hi-Tech Manual Binding System"/>
    <n v="487.98400000000004"/>
    <n v="2"/>
    <n v="0.2"/>
    <n v="152.49499999999998"/>
    <x v="1"/>
    <x v="0"/>
  </r>
  <r>
    <n v="1897"/>
    <s v="CA-2019-141789"/>
    <x v="621"/>
    <x v="299"/>
    <s v="First Class"/>
    <s v="AC-10450"/>
    <s v="Amy Cox"/>
    <x v="0"/>
    <x v="0"/>
    <s v="Minneapolis"/>
    <x v="11"/>
    <n v="55407"/>
    <x v="2"/>
    <s v="OFF-BI-10001359"/>
    <x v="1"/>
    <x v="8"/>
    <s v="GBC DocuBind TL300 Electric Binding System"/>
    <n v="1793.98"/>
    <n v="2"/>
    <n v="0"/>
    <n v="843.17059999999992"/>
    <x v="2"/>
    <x v="0"/>
  </r>
  <r>
    <n v="1898"/>
    <s v="CA-2016-169775"/>
    <x v="550"/>
    <x v="660"/>
    <s v="Second Class"/>
    <s v="RA-19945"/>
    <s v="Ryan Akin"/>
    <x v="0"/>
    <x v="0"/>
    <s v="Miami"/>
    <x v="2"/>
    <n v="33178"/>
    <x v="0"/>
    <s v="OFF-EN-10001749"/>
    <x v="1"/>
    <x v="12"/>
    <s v="Jiffy Padded Mailers with Self-Seal Closure"/>
    <n v="29.808"/>
    <n v="2"/>
    <n v="0.2"/>
    <n v="10.805399999999997"/>
    <x v="0"/>
    <x v="0"/>
  </r>
  <r>
    <n v="1899"/>
    <s v="CA-2016-169775"/>
    <x v="550"/>
    <x v="660"/>
    <s v="Second Class"/>
    <s v="RA-19945"/>
    <s v="Ryan Akin"/>
    <x v="0"/>
    <x v="0"/>
    <s v="Miami"/>
    <x v="2"/>
    <n v="33178"/>
    <x v="0"/>
    <s v="OFF-BI-10004390"/>
    <x v="1"/>
    <x v="8"/>
    <s v="GBC DocuBind 200 Manual Binding Machine"/>
    <n v="505.1760000000001"/>
    <n v="4"/>
    <n v="0.7"/>
    <n v="-336.78399999999988"/>
    <x v="0"/>
    <x v="0"/>
  </r>
  <r>
    <n v="1900"/>
    <s v="CA-2016-169775"/>
    <x v="550"/>
    <x v="660"/>
    <s v="Second Class"/>
    <s v="RA-19945"/>
    <s v="Ryan Akin"/>
    <x v="0"/>
    <x v="0"/>
    <s v="Miami"/>
    <x v="2"/>
    <n v="33178"/>
    <x v="0"/>
    <s v="FUR-TA-10001857"/>
    <x v="0"/>
    <x v="3"/>
    <s v="Balt Solid Wood Rectangular Table"/>
    <n v="174.05850000000001"/>
    <n v="3"/>
    <n v="0.45"/>
    <n v="-110.76450000000001"/>
    <x v="0"/>
    <x v="0"/>
  </r>
  <r>
    <n v="1901"/>
    <s v="CA-2018-140543"/>
    <x v="622"/>
    <x v="480"/>
    <s v="Second Class"/>
    <s v="Co-12640"/>
    <s v="Corey-Lock"/>
    <x v="0"/>
    <x v="0"/>
    <s v="Florence"/>
    <x v="20"/>
    <n v="29501"/>
    <x v="0"/>
    <s v="OFF-ST-10000563"/>
    <x v="1"/>
    <x v="4"/>
    <s v="Fellowes Bankers Box Stor/Drawer Steel Plus"/>
    <n v="191.88"/>
    <n v="6"/>
    <n v="0"/>
    <n v="19.188000000000002"/>
    <x v="0"/>
    <x v="0"/>
  </r>
  <r>
    <n v="1902"/>
    <s v="CA-2018-151141"/>
    <x v="623"/>
    <x v="319"/>
    <s v="First Class"/>
    <s v="DW-13480"/>
    <s v="Dianna Wilson"/>
    <x v="2"/>
    <x v="0"/>
    <s v="Detroit"/>
    <x v="12"/>
    <n v="48205"/>
    <x v="2"/>
    <s v="TEC-PH-10004924"/>
    <x v="2"/>
    <x v="7"/>
    <s v="SKILCRAFT Telephone Shoulder Rest, 2&quot; x 6.5&quot; x 2.5&quot;, Black"/>
    <n v="14.78"/>
    <n v="2"/>
    <n v="0"/>
    <n v="3.9906000000000006"/>
    <x v="2"/>
    <x v="0"/>
  </r>
  <r>
    <n v="1903"/>
    <s v="CA-2019-167094"/>
    <x v="208"/>
    <x v="661"/>
    <s v="First Class"/>
    <s v="DK-12835"/>
    <s v="Damala Kotsonis"/>
    <x v="1"/>
    <x v="0"/>
    <s v="Springfield"/>
    <x v="21"/>
    <n v="97477"/>
    <x v="1"/>
    <s v="OFF-PA-10003953"/>
    <x v="1"/>
    <x v="10"/>
    <s v="Xerox 218"/>
    <n v="5.1840000000000011"/>
    <n v="1"/>
    <n v="0.2"/>
    <n v="1.8144"/>
    <x v="1"/>
    <x v="0"/>
  </r>
  <r>
    <n v="1904"/>
    <s v="CA-2019-167094"/>
    <x v="208"/>
    <x v="661"/>
    <s v="First Class"/>
    <s v="DK-12835"/>
    <s v="Damala Kotsonis"/>
    <x v="1"/>
    <x v="0"/>
    <s v="Springfield"/>
    <x v="21"/>
    <n v="97477"/>
    <x v="1"/>
    <s v="FUR-CH-10000155"/>
    <x v="0"/>
    <x v="1"/>
    <s v="Global Comet Stacking Armless Chair"/>
    <n v="478.48"/>
    <n v="2"/>
    <n v="0.2"/>
    <n v="47.848000000000013"/>
    <x v="1"/>
    <x v="0"/>
  </r>
  <r>
    <n v="1905"/>
    <s v="CA-2019-167094"/>
    <x v="208"/>
    <x v="661"/>
    <s v="First Class"/>
    <s v="DK-12835"/>
    <s v="Damala Kotsonis"/>
    <x v="1"/>
    <x v="0"/>
    <s v="Springfield"/>
    <x v="21"/>
    <n v="97477"/>
    <x v="1"/>
    <s v="TEC-AC-10003116"/>
    <x v="2"/>
    <x v="11"/>
    <s v="Memorex Froggy Flash Drive 8 GB"/>
    <n v="28.400000000000002"/>
    <n v="2"/>
    <n v="0.2"/>
    <n v="6.7449999999999983"/>
    <x v="1"/>
    <x v="0"/>
  </r>
  <r>
    <n v="1906"/>
    <s v="CA-2019-154410"/>
    <x v="208"/>
    <x v="188"/>
    <s v="First Class"/>
    <s v="MD-17860"/>
    <s v="Michael Dominguez"/>
    <x v="1"/>
    <x v="0"/>
    <s v="Indianapolis"/>
    <x v="14"/>
    <n v="46203"/>
    <x v="2"/>
    <s v="OFF-ST-10002743"/>
    <x v="1"/>
    <x v="4"/>
    <s v="SAFCO Boltless Steel Shelving"/>
    <n v="909.12"/>
    <n v="8"/>
    <n v="0"/>
    <n v="9.091199999999958"/>
    <x v="2"/>
    <x v="0"/>
  </r>
  <r>
    <n v="1907"/>
    <s v="US-2018-150567"/>
    <x v="624"/>
    <x v="662"/>
    <s v="Standard Class"/>
    <s v="RP-19855"/>
    <s v="Roy Phan"/>
    <x v="1"/>
    <x v="0"/>
    <s v="Apopka"/>
    <x v="2"/>
    <n v="32712"/>
    <x v="0"/>
    <s v="OFF-BI-10001757"/>
    <x v="1"/>
    <x v="8"/>
    <s v="Pressboard Hanging Data Binders for Unburst Sheets"/>
    <n v="2.9520000000000004"/>
    <n v="2"/>
    <n v="0.7"/>
    <n v="-2.1648000000000005"/>
    <x v="0"/>
    <x v="0"/>
  </r>
  <r>
    <n v="1908"/>
    <s v="US-2018-150567"/>
    <x v="624"/>
    <x v="662"/>
    <s v="Standard Class"/>
    <s v="RP-19855"/>
    <s v="Roy Phan"/>
    <x v="1"/>
    <x v="0"/>
    <s v="Apopka"/>
    <x v="2"/>
    <n v="32712"/>
    <x v="0"/>
    <s v="OFF-BI-10000069"/>
    <x v="1"/>
    <x v="8"/>
    <s v="GBC Prepunched Paper, 19-Hole, for Binding Systems, 24-lb"/>
    <n v="27.018000000000008"/>
    <n v="6"/>
    <n v="0.7"/>
    <n v="-21.61440000000001"/>
    <x v="0"/>
    <x v="0"/>
  </r>
  <r>
    <n v="1909"/>
    <s v="CA-2017-157959"/>
    <x v="302"/>
    <x v="600"/>
    <s v="First Class"/>
    <s v="RW-19540"/>
    <s v="Rick Wilson"/>
    <x v="1"/>
    <x v="0"/>
    <s v="Los Angeles"/>
    <x v="1"/>
    <n v="90008"/>
    <x v="1"/>
    <s v="FUR-FU-10004093"/>
    <x v="0"/>
    <x v="5"/>
    <s v="Hand-Finished Solid Wood Document Frame"/>
    <n v="136.91999999999999"/>
    <n v="4"/>
    <n v="0"/>
    <n v="41.075999999999993"/>
    <x v="1"/>
    <x v="0"/>
  </r>
  <r>
    <n v="1910"/>
    <s v="CA-2019-105886"/>
    <x v="404"/>
    <x v="350"/>
    <s v="Standard Class"/>
    <s v="DB-13660"/>
    <s v="Duane Benoit"/>
    <x v="0"/>
    <x v="0"/>
    <s v="Oceanside"/>
    <x v="15"/>
    <n v="11572"/>
    <x v="3"/>
    <s v="FUR-FU-10001037"/>
    <x v="0"/>
    <x v="5"/>
    <s v="DAX Charcoal/Nickel-Tone Document Frame, 5 x 7"/>
    <n v="18.96"/>
    <n v="2"/>
    <n v="0"/>
    <n v="8.532"/>
    <x v="3"/>
    <x v="0"/>
  </r>
  <r>
    <n v="1911"/>
    <s v="CA-2018-105963"/>
    <x v="625"/>
    <x v="407"/>
    <s v="Standard Class"/>
    <s v="SC-20770"/>
    <s v="Stewart Carmichael"/>
    <x v="1"/>
    <x v="0"/>
    <s v="Los Angeles"/>
    <x v="1"/>
    <n v="90008"/>
    <x v="1"/>
    <s v="TEC-AC-10003832"/>
    <x v="2"/>
    <x v="11"/>
    <s v="Imation 16GB Mini TravelDrive USB 2.0 Flash Drive"/>
    <n v="99.390000000000015"/>
    <n v="3"/>
    <n v="0"/>
    <n v="40.749900000000004"/>
    <x v="1"/>
    <x v="0"/>
  </r>
  <r>
    <n v="1912"/>
    <s v="CA-2019-121503"/>
    <x v="445"/>
    <x v="663"/>
    <s v="Second Class"/>
    <s v="FH-14275"/>
    <s v="Frank Hawley"/>
    <x v="1"/>
    <x v="0"/>
    <s v="Houston"/>
    <x v="5"/>
    <n v="77041"/>
    <x v="2"/>
    <s v="OFF-PA-10001878"/>
    <x v="1"/>
    <x v="10"/>
    <s v="Xerox 1891"/>
    <n v="273.89600000000002"/>
    <n v="7"/>
    <n v="0.2"/>
    <n v="92.43989999999998"/>
    <x v="2"/>
    <x v="0"/>
  </r>
  <r>
    <n v="1913"/>
    <s v="CA-2019-121503"/>
    <x v="445"/>
    <x v="663"/>
    <s v="Second Class"/>
    <s v="FH-14275"/>
    <s v="Frank Hawley"/>
    <x v="1"/>
    <x v="0"/>
    <s v="Houston"/>
    <x v="5"/>
    <n v="77041"/>
    <x v="2"/>
    <s v="TEC-MA-10003674"/>
    <x v="2"/>
    <x v="15"/>
    <s v="Hewlett-Packard Deskjet 5550 Printer"/>
    <n v="597.13200000000006"/>
    <n v="3"/>
    <n v="0.4"/>
    <n v="49.760999999999967"/>
    <x v="2"/>
    <x v="0"/>
  </r>
  <r>
    <n v="1914"/>
    <s v="CA-2016-103366"/>
    <x v="626"/>
    <x v="664"/>
    <s v="First Class"/>
    <s v="EH-13990"/>
    <s v="Erica Hackney"/>
    <x v="0"/>
    <x v="0"/>
    <s v="Roswell"/>
    <x v="32"/>
    <n v="30076"/>
    <x v="0"/>
    <s v="TEC-AC-10003628"/>
    <x v="2"/>
    <x v="11"/>
    <s v="Logitech 910-002974 M325 Wireless Mouse for Web Scrolling"/>
    <n v="149.94999999999999"/>
    <n v="5"/>
    <n v="0"/>
    <n v="65.978000000000009"/>
    <x v="0"/>
    <x v="0"/>
  </r>
  <r>
    <n v="1915"/>
    <s v="CA-2019-124597"/>
    <x v="504"/>
    <x v="547"/>
    <s v="Standard Class"/>
    <s v="AS-10630"/>
    <s v="Ann Steele"/>
    <x v="2"/>
    <x v="0"/>
    <s v="Boynton Beach"/>
    <x v="2"/>
    <n v="33437"/>
    <x v="0"/>
    <s v="OFF-LA-10003190"/>
    <x v="1"/>
    <x v="2"/>
    <s v="Avery 474"/>
    <n v="4.6079999999999997"/>
    <n v="2"/>
    <n v="0.2"/>
    <n v="1.6704000000000001"/>
    <x v="0"/>
    <x v="0"/>
  </r>
  <r>
    <n v="1916"/>
    <s v="CA-2019-124597"/>
    <x v="504"/>
    <x v="547"/>
    <s v="Standard Class"/>
    <s v="AS-10630"/>
    <s v="Ann Steele"/>
    <x v="2"/>
    <x v="0"/>
    <s v="Boynton Beach"/>
    <x v="2"/>
    <n v="33437"/>
    <x v="0"/>
    <s v="OFF-AR-10002280"/>
    <x v="1"/>
    <x v="6"/>
    <s v="Staples in misc. colors"/>
    <n v="15.528"/>
    <n v="3"/>
    <n v="0.2"/>
    <n v="4.8524999999999991"/>
    <x v="0"/>
    <x v="0"/>
  </r>
  <r>
    <n v="1917"/>
    <s v="CA-2019-124597"/>
    <x v="504"/>
    <x v="547"/>
    <s v="Standard Class"/>
    <s v="AS-10630"/>
    <s v="Ann Steele"/>
    <x v="2"/>
    <x v="0"/>
    <s v="Boynton Beach"/>
    <x v="2"/>
    <n v="33437"/>
    <x v="0"/>
    <s v="OFF-LA-10001569"/>
    <x v="1"/>
    <x v="2"/>
    <s v="Avery 499"/>
    <n v="11.952000000000002"/>
    <n v="3"/>
    <n v="0.2"/>
    <n v="3.8843999999999994"/>
    <x v="0"/>
    <x v="0"/>
  </r>
  <r>
    <n v="1918"/>
    <s v="CA-2017-105634"/>
    <x v="627"/>
    <x v="665"/>
    <s v="Standard Class"/>
    <s v="HA-14905"/>
    <s v="Helen Abelman"/>
    <x v="0"/>
    <x v="0"/>
    <s v="Franklin"/>
    <x v="31"/>
    <n v="2038"/>
    <x v="3"/>
    <s v="OFF-AR-10001573"/>
    <x v="1"/>
    <x v="6"/>
    <s v="American Pencil"/>
    <n v="11.65"/>
    <n v="5"/>
    <n v="0"/>
    <n v="3.3784999999999989"/>
    <x v="3"/>
    <x v="0"/>
  </r>
  <r>
    <n v="1919"/>
    <s v="CA-2017-123673"/>
    <x v="628"/>
    <x v="666"/>
    <s v="Second Class"/>
    <s v="CH-12070"/>
    <s v="Cathy Hwang"/>
    <x v="2"/>
    <x v="0"/>
    <s v="Detroit"/>
    <x v="12"/>
    <n v="48227"/>
    <x v="2"/>
    <s v="TEC-PH-10001809"/>
    <x v="2"/>
    <x v="7"/>
    <s v="Panasonic KX T7736-B Digital phone"/>
    <n v="299.89999999999998"/>
    <n v="2"/>
    <n v="0"/>
    <n v="74.974999999999994"/>
    <x v="2"/>
    <x v="0"/>
  </r>
  <r>
    <n v="1920"/>
    <s v="US-2019-111423"/>
    <x v="629"/>
    <x v="667"/>
    <s v="First Class"/>
    <s v="EH-13765"/>
    <s v="Edward Hooks"/>
    <x v="1"/>
    <x v="0"/>
    <s v="Watertown"/>
    <x v="15"/>
    <n v="13601"/>
    <x v="3"/>
    <s v="OFF-BI-10003091"/>
    <x v="1"/>
    <x v="8"/>
    <s v="GBC DocuBind TL200 Manual Binding Machine"/>
    <n v="895.92"/>
    <n v="5"/>
    <n v="0.2"/>
    <n v="302.37299999999993"/>
    <x v="3"/>
    <x v="0"/>
  </r>
  <r>
    <n v="1921"/>
    <s v="US-2019-111423"/>
    <x v="629"/>
    <x v="667"/>
    <s v="First Class"/>
    <s v="EH-13765"/>
    <s v="Edward Hooks"/>
    <x v="1"/>
    <x v="0"/>
    <s v="Watertown"/>
    <x v="15"/>
    <n v="13601"/>
    <x v="3"/>
    <s v="FUR-CH-10003981"/>
    <x v="0"/>
    <x v="1"/>
    <s v="Global Commerce Series Low-Back Swivel/Tilt Chairs"/>
    <n v="462.56400000000002"/>
    <n v="2"/>
    <n v="0.1"/>
    <n v="97.652399999999943"/>
    <x v="3"/>
    <x v="0"/>
  </r>
  <r>
    <n v="1922"/>
    <s v="CA-2017-125178"/>
    <x v="292"/>
    <x v="256"/>
    <s v="Standard Class"/>
    <s v="MZ-17515"/>
    <s v="Mary Zewe"/>
    <x v="1"/>
    <x v="0"/>
    <s v="Reading"/>
    <x v="9"/>
    <n v="19601"/>
    <x v="3"/>
    <s v="OFF-ST-10002562"/>
    <x v="1"/>
    <x v="4"/>
    <s v="Staple magnet"/>
    <n v="15.008000000000003"/>
    <n v="2"/>
    <n v="0.2"/>
    <n v="1.5007999999999999"/>
    <x v="3"/>
    <x v="0"/>
  </r>
  <r>
    <n v="1923"/>
    <s v="CA-2018-156685"/>
    <x v="630"/>
    <x v="668"/>
    <s v="Second Class"/>
    <s v="SC-20230"/>
    <s v="Scot Coram"/>
    <x v="1"/>
    <x v="0"/>
    <s v="Arlington"/>
    <x v="5"/>
    <n v="76017"/>
    <x v="2"/>
    <s v="TEC-PH-10004345"/>
    <x v="2"/>
    <x v="7"/>
    <s v="Cisco SPA 502G IP Phone"/>
    <n v="863.6400000000001"/>
    <n v="9"/>
    <n v="0.2"/>
    <n v="107.95499999999998"/>
    <x v="2"/>
    <x v="0"/>
  </r>
  <r>
    <n v="1924"/>
    <s v="CA-2018-156685"/>
    <x v="630"/>
    <x v="668"/>
    <s v="Second Class"/>
    <s v="SC-20230"/>
    <s v="Scot Coram"/>
    <x v="1"/>
    <x v="0"/>
    <s v="Arlington"/>
    <x v="5"/>
    <n v="76017"/>
    <x v="2"/>
    <s v="OFF-AR-10000588"/>
    <x v="1"/>
    <x v="6"/>
    <s v="Newell 345"/>
    <n v="47.616"/>
    <n v="3"/>
    <n v="0.2"/>
    <n v="3.571200000000001"/>
    <x v="2"/>
    <x v="0"/>
  </r>
  <r>
    <n v="1925"/>
    <s v="CA-2019-126865"/>
    <x v="256"/>
    <x v="94"/>
    <s v="Second Class"/>
    <s v="NP-18325"/>
    <s v="Naresj Patel"/>
    <x v="0"/>
    <x v="0"/>
    <s v="San Diego"/>
    <x v="1"/>
    <n v="92024"/>
    <x v="1"/>
    <s v="OFF-PA-10003039"/>
    <x v="1"/>
    <x v="10"/>
    <s v="Xerox 1960"/>
    <n v="92.94"/>
    <n v="3"/>
    <n v="0"/>
    <n v="41.822999999999993"/>
    <x v="1"/>
    <x v="0"/>
  </r>
  <r>
    <n v="1926"/>
    <s v="CA-2019-102834"/>
    <x v="631"/>
    <x v="669"/>
    <s v="Standard Class"/>
    <s v="LW-16990"/>
    <s v="Lindsay Williams"/>
    <x v="1"/>
    <x v="0"/>
    <s v="San Francisco"/>
    <x v="1"/>
    <n v="94110"/>
    <x v="1"/>
    <s v="TEC-AC-10001908"/>
    <x v="2"/>
    <x v="11"/>
    <s v="Logitech Wireless Headset h800"/>
    <n v="199.98"/>
    <n v="2"/>
    <n v="0"/>
    <n v="69.992999999999995"/>
    <x v="1"/>
    <x v="0"/>
  </r>
  <r>
    <n v="1927"/>
    <s v="US-2018-139710"/>
    <x v="632"/>
    <x v="35"/>
    <s v="Standard Class"/>
    <s v="GM-14680"/>
    <s v="Greg Matthias"/>
    <x v="0"/>
    <x v="0"/>
    <s v="Los Angeles"/>
    <x v="1"/>
    <n v="90045"/>
    <x v="1"/>
    <s v="TEC-PH-10001198"/>
    <x v="2"/>
    <x v="7"/>
    <s v="Avaya 4621SW VoIP phone"/>
    <n v="177.48000000000002"/>
    <n v="3"/>
    <n v="0.2"/>
    <n v="19.966499999999982"/>
    <x v="1"/>
    <x v="0"/>
  </r>
  <r>
    <n v="1928"/>
    <s v="CA-2019-121538"/>
    <x v="354"/>
    <x v="670"/>
    <s v="First Class"/>
    <s v="RH-19495"/>
    <s v="Rick Hansen"/>
    <x v="0"/>
    <x v="0"/>
    <s v="Denver"/>
    <x v="22"/>
    <n v="80219"/>
    <x v="1"/>
    <s v="OFF-PA-10004071"/>
    <x v="1"/>
    <x v="10"/>
    <s v="Eaton Premium Continuous-Feed Paper, 25% Cotton, Letter Size, White, 1000 Shts/Box"/>
    <n v="88.768000000000001"/>
    <n v="2"/>
    <n v="0.2"/>
    <n v="31.068799999999996"/>
    <x v="1"/>
    <x v="0"/>
  </r>
  <r>
    <n v="1929"/>
    <s v="US-2019-101539"/>
    <x v="633"/>
    <x v="671"/>
    <s v="Second Class"/>
    <s v="VM-21685"/>
    <s v="Valerie Mitchum"/>
    <x v="2"/>
    <x v="0"/>
    <s v="Seattle"/>
    <x v="4"/>
    <n v="98105"/>
    <x v="1"/>
    <s v="OFF-PA-10001972"/>
    <x v="1"/>
    <x v="10"/>
    <s v="Xerox 214"/>
    <n v="6.48"/>
    <n v="1"/>
    <n v="0"/>
    <n v="3.1104000000000003"/>
    <x v="1"/>
    <x v="0"/>
  </r>
  <r>
    <n v="1930"/>
    <s v="US-2019-101539"/>
    <x v="633"/>
    <x v="671"/>
    <s v="Second Class"/>
    <s v="VM-21685"/>
    <s v="Valerie Mitchum"/>
    <x v="2"/>
    <x v="0"/>
    <s v="Seattle"/>
    <x v="4"/>
    <n v="98105"/>
    <x v="1"/>
    <s v="OFF-ST-10004180"/>
    <x v="1"/>
    <x v="4"/>
    <s v="Safco Commercial Shelving"/>
    <n v="46.51"/>
    <n v="1"/>
    <n v="0"/>
    <n v="1.8603999999999985"/>
    <x v="1"/>
    <x v="0"/>
  </r>
  <r>
    <n v="1931"/>
    <s v="US-2019-101539"/>
    <x v="633"/>
    <x v="671"/>
    <s v="Second Class"/>
    <s v="VM-21685"/>
    <s v="Valerie Mitchum"/>
    <x v="2"/>
    <x v="0"/>
    <s v="Seattle"/>
    <x v="4"/>
    <n v="98105"/>
    <x v="1"/>
    <s v="TEC-PH-10004165"/>
    <x v="2"/>
    <x v="7"/>
    <s v="Mitel MiVoice 5330e IP Phone"/>
    <n v="659.97600000000011"/>
    <n v="3"/>
    <n v="0.2"/>
    <n v="49.498199999999969"/>
    <x v="1"/>
    <x v="0"/>
  </r>
  <r>
    <n v="1932"/>
    <s v="CA-2018-152121"/>
    <x v="581"/>
    <x v="533"/>
    <s v="Second Class"/>
    <s v="CC-12670"/>
    <s v="Craig Carreira"/>
    <x v="0"/>
    <x v="0"/>
    <s v="Scottsdale"/>
    <x v="16"/>
    <n v="85254"/>
    <x v="1"/>
    <s v="TEC-PH-10002483"/>
    <x v="2"/>
    <x v="7"/>
    <s v="Motorola Moto X"/>
    <n v="271.99200000000002"/>
    <n v="1"/>
    <n v="0.2"/>
    <n v="23.799300000000002"/>
    <x v="1"/>
    <x v="0"/>
  </r>
  <r>
    <n v="1933"/>
    <s v="CA-2019-161200"/>
    <x v="634"/>
    <x v="672"/>
    <s v="Second Class"/>
    <s v="SV-20365"/>
    <s v="Seth Vernon"/>
    <x v="0"/>
    <x v="0"/>
    <s v="Lafayette"/>
    <x v="28"/>
    <n v="70506"/>
    <x v="0"/>
    <s v="FUR-BO-10000468"/>
    <x v="0"/>
    <x v="0"/>
    <s v="O'Sullivan 2-Shelf Heavy-Duty Bookcases"/>
    <n v="145.74"/>
    <n v="3"/>
    <n v="0"/>
    <n v="23.318400000000011"/>
    <x v="0"/>
    <x v="0"/>
  </r>
  <r>
    <n v="1934"/>
    <s v="CA-2019-161200"/>
    <x v="634"/>
    <x v="672"/>
    <s v="Second Class"/>
    <s v="SV-20365"/>
    <s v="Seth Vernon"/>
    <x v="0"/>
    <x v="0"/>
    <s v="Lafayette"/>
    <x v="28"/>
    <n v="70506"/>
    <x v="0"/>
    <s v="FUR-FU-10001706"/>
    <x v="0"/>
    <x v="5"/>
    <s v="Longer-Life Soft White Bulbs"/>
    <n v="15.4"/>
    <n v="5"/>
    <n v="0"/>
    <n v="7.3919999999999995"/>
    <x v="0"/>
    <x v="0"/>
  </r>
  <r>
    <n v="1935"/>
    <s v="CA-2019-101245"/>
    <x v="344"/>
    <x v="108"/>
    <s v="Standard Class"/>
    <s v="LW-16990"/>
    <s v="Lindsay Williams"/>
    <x v="1"/>
    <x v="0"/>
    <s v="San Francisco"/>
    <x v="1"/>
    <n v="94109"/>
    <x v="1"/>
    <s v="OFF-PA-10003129"/>
    <x v="1"/>
    <x v="10"/>
    <s v="Tops White Computer Printout Paper"/>
    <n v="244.54999999999998"/>
    <n v="5"/>
    <n v="0"/>
    <n v="114.93849999999998"/>
    <x v="1"/>
    <x v="0"/>
  </r>
  <r>
    <n v="1936"/>
    <s v="CA-2019-101245"/>
    <x v="344"/>
    <x v="108"/>
    <s v="Standard Class"/>
    <s v="LW-16990"/>
    <s v="Lindsay Williams"/>
    <x v="1"/>
    <x v="0"/>
    <s v="San Francisco"/>
    <x v="1"/>
    <n v="94109"/>
    <x v="1"/>
    <s v="TEC-AC-10001284"/>
    <x v="2"/>
    <x v="11"/>
    <s v="Enermax Briskie RF Wireless Keyboard and Mouse Combo"/>
    <n v="166.16"/>
    <n v="8"/>
    <n v="0"/>
    <n v="59.817599999999999"/>
    <x v="1"/>
    <x v="0"/>
  </r>
  <r>
    <n v="1937"/>
    <s v="CA-2017-141768"/>
    <x v="442"/>
    <x v="673"/>
    <s v="Second Class"/>
    <s v="NP-18685"/>
    <s v="Nora Pelletier"/>
    <x v="2"/>
    <x v="0"/>
    <s v="San Francisco"/>
    <x v="1"/>
    <n v="94109"/>
    <x v="1"/>
    <s v="FUR-FU-10002268"/>
    <x v="0"/>
    <x v="5"/>
    <s v="Ultra Door Push Plate"/>
    <n v="14.73"/>
    <n v="3"/>
    <n v="0"/>
    <n v="4.8608999999999991"/>
    <x v="1"/>
    <x v="0"/>
  </r>
  <r>
    <n v="1938"/>
    <s v="CA-2018-112109"/>
    <x v="630"/>
    <x v="294"/>
    <s v="Standard Class"/>
    <s v="JE-15715"/>
    <s v="Joe Elijah"/>
    <x v="0"/>
    <x v="0"/>
    <s v="Broomfield"/>
    <x v="22"/>
    <n v="80020"/>
    <x v="1"/>
    <s v="OFF-BI-10002082"/>
    <x v="1"/>
    <x v="8"/>
    <s v="GBC Twin Loop Wire Binding Elements"/>
    <n v="19.968000000000004"/>
    <n v="2"/>
    <n v="0.7"/>
    <n v="-13.311999999999998"/>
    <x v="1"/>
    <x v="0"/>
  </r>
  <r>
    <n v="1939"/>
    <s v="CA-2018-112109"/>
    <x v="630"/>
    <x v="294"/>
    <s v="Standard Class"/>
    <s v="JE-15715"/>
    <s v="Joe Elijah"/>
    <x v="0"/>
    <x v="0"/>
    <s v="Broomfield"/>
    <x v="22"/>
    <n v="80020"/>
    <x v="1"/>
    <s v="OFF-ST-10001505"/>
    <x v="1"/>
    <x v="4"/>
    <s v="Perma STOR-ALL Hanging File Box, 13 1/8&quot;W x 12 1/4&quot;D x 10 1/2&quot;H"/>
    <n v="33.488000000000007"/>
    <n v="7"/>
    <n v="0.2"/>
    <n v="-1.2558000000000051"/>
    <x v="1"/>
    <x v="0"/>
  </r>
  <r>
    <n v="1940"/>
    <s v="CA-2018-112109"/>
    <x v="630"/>
    <x v="294"/>
    <s v="Standard Class"/>
    <s v="JE-15715"/>
    <s v="Joe Elijah"/>
    <x v="0"/>
    <x v="0"/>
    <s v="Broomfield"/>
    <x v="22"/>
    <n v="80020"/>
    <x v="1"/>
    <s v="OFF-BI-10001634"/>
    <x v="1"/>
    <x v="8"/>
    <s v="Wilson Jones Active Use Binders"/>
    <n v="8.7360000000000024"/>
    <n v="4"/>
    <n v="0.7"/>
    <n v="-6.1151999999999997"/>
    <x v="1"/>
    <x v="0"/>
  </r>
  <r>
    <n v="1941"/>
    <s v="CA-2018-112109"/>
    <x v="630"/>
    <x v="294"/>
    <s v="Standard Class"/>
    <s v="JE-15715"/>
    <s v="Joe Elijah"/>
    <x v="0"/>
    <x v="0"/>
    <s v="Broomfield"/>
    <x v="22"/>
    <n v="80020"/>
    <x v="1"/>
    <s v="FUR-CH-10004287"/>
    <x v="0"/>
    <x v="1"/>
    <s v="SAFCO Arco Folding Chair"/>
    <n v="662.88"/>
    <n v="3"/>
    <n v="0.2"/>
    <n v="74.573999999999955"/>
    <x v="1"/>
    <x v="0"/>
  </r>
  <r>
    <n v="1942"/>
    <s v="CA-2019-144064"/>
    <x v="635"/>
    <x v="153"/>
    <s v="First Class"/>
    <s v="CP-12085"/>
    <s v="Cathy Prescott"/>
    <x v="1"/>
    <x v="0"/>
    <s v="Quincy"/>
    <x v="10"/>
    <n v="62301"/>
    <x v="2"/>
    <s v="OFF-LA-10004544"/>
    <x v="1"/>
    <x v="2"/>
    <s v="Avery 505"/>
    <n v="47.360000000000007"/>
    <n v="4"/>
    <n v="0.2"/>
    <n v="17.759999999999998"/>
    <x v="2"/>
    <x v="1"/>
  </r>
  <r>
    <n v="1943"/>
    <s v="CA-2019-144064"/>
    <x v="635"/>
    <x v="153"/>
    <s v="First Class"/>
    <s v="CP-12085"/>
    <s v="Cathy Prescott"/>
    <x v="1"/>
    <x v="0"/>
    <s v="Quincy"/>
    <x v="10"/>
    <n v="62301"/>
    <x v="2"/>
    <s v="OFF-ST-10004507"/>
    <x v="1"/>
    <x v="4"/>
    <s v="Advantus Rolling Storage Box"/>
    <n v="27.439999999999998"/>
    <n v="2"/>
    <n v="0.2"/>
    <n v="2.4009999999999998"/>
    <x v="2"/>
    <x v="1"/>
  </r>
  <r>
    <n v="1944"/>
    <s v="CA-2019-144064"/>
    <x v="635"/>
    <x v="153"/>
    <s v="First Class"/>
    <s v="CP-12085"/>
    <s v="Cathy Prescott"/>
    <x v="1"/>
    <x v="0"/>
    <s v="Quincy"/>
    <x v="10"/>
    <n v="62301"/>
    <x v="2"/>
    <s v="OFF-BI-10002012"/>
    <x v="1"/>
    <x v="8"/>
    <s v="Wilson Jones Easy Flow II Sheet Lifters"/>
    <n v="3.2399999999999993"/>
    <n v="9"/>
    <n v="0.8"/>
    <n v="-5.1840000000000011"/>
    <x v="2"/>
    <x v="1"/>
  </r>
  <r>
    <n v="1945"/>
    <s v="CA-2018-108581"/>
    <x v="23"/>
    <x v="674"/>
    <s v="Standard Class"/>
    <s v="EA-14035"/>
    <s v="Erin Ashbrook"/>
    <x v="1"/>
    <x v="0"/>
    <s v="Carrollton"/>
    <x v="5"/>
    <n v="75007"/>
    <x v="2"/>
    <s v="TEC-AC-10001109"/>
    <x v="2"/>
    <x v="11"/>
    <s v="Logitech Trackman Marble Mouse"/>
    <n v="95.968000000000004"/>
    <n v="4"/>
    <n v="0.2"/>
    <n v="26.391200000000001"/>
    <x v="2"/>
    <x v="0"/>
  </r>
  <r>
    <n v="1946"/>
    <s v="CA-2018-108581"/>
    <x v="23"/>
    <x v="674"/>
    <s v="Standard Class"/>
    <s v="EA-14035"/>
    <s v="Erin Ashbrook"/>
    <x v="1"/>
    <x v="0"/>
    <s v="Carrollton"/>
    <x v="5"/>
    <n v="75007"/>
    <x v="2"/>
    <s v="OFF-PA-10000809"/>
    <x v="1"/>
    <x v="10"/>
    <s v="Xerox 206"/>
    <n v="10.368000000000002"/>
    <n v="2"/>
    <n v="0.2"/>
    <n v="3.6288"/>
    <x v="2"/>
    <x v="0"/>
  </r>
  <r>
    <n v="1947"/>
    <s v="CA-2019-157987"/>
    <x v="264"/>
    <x v="371"/>
    <s v="Standard Class"/>
    <s v="AC-10615"/>
    <s v="Ann Chong"/>
    <x v="1"/>
    <x v="0"/>
    <s v="New York City"/>
    <x v="15"/>
    <n v="10009"/>
    <x v="3"/>
    <s v="OFF-AR-10000658"/>
    <x v="1"/>
    <x v="6"/>
    <s v="Newell 324"/>
    <n v="23.1"/>
    <n v="2"/>
    <n v="0"/>
    <n v="6.468"/>
    <x v="3"/>
    <x v="0"/>
  </r>
  <r>
    <n v="1948"/>
    <s v="CA-2019-157987"/>
    <x v="264"/>
    <x v="371"/>
    <s v="Standard Class"/>
    <s v="AC-10615"/>
    <s v="Ann Chong"/>
    <x v="1"/>
    <x v="0"/>
    <s v="New York City"/>
    <x v="15"/>
    <n v="10009"/>
    <x v="3"/>
    <s v="FUR-FU-10001196"/>
    <x v="0"/>
    <x v="5"/>
    <s v="DAX Cubicle Frames - 8x10"/>
    <n v="11.54"/>
    <n v="2"/>
    <n v="0"/>
    <n v="3.4619999999999997"/>
    <x v="3"/>
    <x v="0"/>
  </r>
  <r>
    <n v="1949"/>
    <s v="CA-2019-157987"/>
    <x v="264"/>
    <x v="371"/>
    <s v="Standard Class"/>
    <s v="AC-10615"/>
    <s v="Ann Chong"/>
    <x v="1"/>
    <x v="0"/>
    <s v="New York City"/>
    <x v="15"/>
    <n v="10009"/>
    <x v="3"/>
    <s v="FUR-TA-10001889"/>
    <x v="0"/>
    <x v="3"/>
    <s v="Bush Advantage Collection Racetrack Conference Table"/>
    <n v="254.52599999999998"/>
    <n v="1"/>
    <n v="0.4"/>
    <n v="-93.3262"/>
    <x v="3"/>
    <x v="0"/>
  </r>
  <r>
    <n v="1950"/>
    <s v="CA-2019-157987"/>
    <x v="264"/>
    <x v="371"/>
    <s v="Standard Class"/>
    <s v="AC-10615"/>
    <s v="Ann Chong"/>
    <x v="1"/>
    <x v="0"/>
    <s v="New York City"/>
    <x v="15"/>
    <n v="10009"/>
    <x v="3"/>
    <s v="OFF-AP-10000358"/>
    <x v="1"/>
    <x v="9"/>
    <s v="Fellowes Basic Home/Office Series Surge Protectors"/>
    <n v="12.98"/>
    <n v="1"/>
    <n v="0"/>
    <n v="3.7641999999999989"/>
    <x v="3"/>
    <x v="0"/>
  </r>
  <r>
    <n v="1951"/>
    <s v="CA-2019-157987"/>
    <x v="264"/>
    <x v="371"/>
    <s v="Standard Class"/>
    <s v="AC-10615"/>
    <s v="Ann Chong"/>
    <x v="1"/>
    <x v="0"/>
    <s v="New York City"/>
    <x v="15"/>
    <n v="10009"/>
    <x v="3"/>
    <s v="OFF-BI-10004970"/>
    <x v="1"/>
    <x v="8"/>
    <s v="ACCOHIDE 3-Ring Binder, Blue, 1&quot;"/>
    <n v="26.432000000000002"/>
    <n v="8"/>
    <n v="0.2"/>
    <n v="8.9207999999999998"/>
    <x v="3"/>
    <x v="0"/>
  </r>
  <r>
    <n v="1952"/>
    <s v="CA-2019-157987"/>
    <x v="264"/>
    <x v="371"/>
    <s v="Standard Class"/>
    <s v="AC-10615"/>
    <s v="Ann Chong"/>
    <x v="1"/>
    <x v="0"/>
    <s v="New York City"/>
    <x v="15"/>
    <n v="10009"/>
    <x v="3"/>
    <s v="TEC-PH-10003885"/>
    <x v="2"/>
    <x v="7"/>
    <s v="Cisco SPA508G"/>
    <n v="197.96999999999997"/>
    <n v="3"/>
    <n v="0"/>
    <n v="57.41129999999999"/>
    <x v="3"/>
    <x v="0"/>
  </r>
  <r>
    <n v="1953"/>
    <s v="CA-2019-157987"/>
    <x v="264"/>
    <x v="371"/>
    <s v="Standard Class"/>
    <s v="AC-10615"/>
    <s v="Ann Chong"/>
    <x v="1"/>
    <x v="0"/>
    <s v="New York City"/>
    <x v="15"/>
    <n v="10009"/>
    <x v="3"/>
    <s v="OFF-LA-10001641"/>
    <x v="1"/>
    <x v="2"/>
    <s v="Avery 518"/>
    <n v="18.899999999999999"/>
    <n v="6"/>
    <n v="0"/>
    <n v="9.0719999999999992"/>
    <x v="3"/>
    <x v="0"/>
  </r>
  <r>
    <n v="1954"/>
    <s v="CA-2019-157987"/>
    <x v="264"/>
    <x v="371"/>
    <s v="Standard Class"/>
    <s v="AC-10615"/>
    <s v="Ann Chong"/>
    <x v="1"/>
    <x v="0"/>
    <s v="New York City"/>
    <x v="15"/>
    <n v="10009"/>
    <x v="3"/>
    <s v="FUR-CH-10003379"/>
    <x v="0"/>
    <x v="1"/>
    <s v="Global Commerce Series High-Back Swivel/Tilt Chairs"/>
    <n v="1282.4100000000001"/>
    <n v="5"/>
    <n v="0.1"/>
    <n v="213.73500000000001"/>
    <x v="3"/>
    <x v="0"/>
  </r>
  <r>
    <n v="1955"/>
    <s v="CA-2019-157987"/>
    <x v="264"/>
    <x v="371"/>
    <s v="Standard Class"/>
    <s v="AC-10615"/>
    <s v="Ann Chong"/>
    <x v="1"/>
    <x v="0"/>
    <s v="New York City"/>
    <x v="15"/>
    <n v="10009"/>
    <x v="3"/>
    <s v="OFF-AR-10004582"/>
    <x v="1"/>
    <x v="6"/>
    <s v="BIC Brite Liner Grip Highlighters"/>
    <n v="4.92"/>
    <n v="3"/>
    <n v="0"/>
    <n v="2.2139999999999995"/>
    <x v="3"/>
    <x v="0"/>
  </r>
  <r>
    <n v="1956"/>
    <s v="CA-2019-157987"/>
    <x v="264"/>
    <x v="371"/>
    <s v="Standard Class"/>
    <s v="AC-10615"/>
    <s v="Ann Chong"/>
    <x v="1"/>
    <x v="0"/>
    <s v="New York City"/>
    <x v="15"/>
    <n v="10009"/>
    <x v="3"/>
    <s v="TEC-AC-10002842"/>
    <x v="2"/>
    <x v="11"/>
    <s v="WD My Passport Ultra 2TB Portable External Hard Drive"/>
    <n v="238"/>
    <n v="2"/>
    <n v="0"/>
    <n v="38.080000000000013"/>
    <x v="3"/>
    <x v="0"/>
  </r>
  <r>
    <n v="1957"/>
    <s v="CA-2019-157987"/>
    <x v="264"/>
    <x v="371"/>
    <s v="Standard Class"/>
    <s v="AC-10615"/>
    <s v="Ann Chong"/>
    <x v="1"/>
    <x v="0"/>
    <s v="New York City"/>
    <x v="15"/>
    <n v="10009"/>
    <x v="3"/>
    <s v="TEC-AC-10000109"/>
    <x v="2"/>
    <x v="11"/>
    <s v="Sony Micro Vault Click 16 GB USB 2.0 Flash Drive"/>
    <n v="167.97"/>
    <n v="3"/>
    <n v="0"/>
    <n v="40.31280000000001"/>
    <x v="3"/>
    <x v="0"/>
  </r>
  <r>
    <n v="1958"/>
    <s v="CA-2019-157987"/>
    <x v="264"/>
    <x v="371"/>
    <s v="Standard Class"/>
    <s v="AC-10615"/>
    <s v="Ann Chong"/>
    <x v="1"/>
    <x v="0"/>
    <s v="New York City"/>
    <x v="15"/>
    <n v="10009"/>
    <x v="3"/>
    <s v="OFF-PA-10003893"/>
    <x v="1"/>
    <x v="10"/>
    <s v="Xerox 1962"/>
    <n v="17.12"/>
    <n v="4"/>
    <n v="0"/>
    <n v="7.7039999999999988"/>
    <x v="3"/>
    <x v="0"/>
  </r>
  <r>
    <n v="1959"/>
    <s v="CA-2019-110905"/>
    <x v="18"/>
    <x v="17"/>
    <s v="Second Class"/>
    <s v="RW-19690"/>
    <s v="Robert Waldorf"/>
    <x v="0"/>
    <x v="0"/>
    <s v="Springfield"/>
    <x v="25"/>
    <n v="65807"/>
    <x v="2"/>
    <s v="OFF-BI-10003669"/>
    <x v="1"/>
    <x v="8"/>
    <s v="3M Organizer Strips"/>
    <n v="16.200000000000003"/>
    <n v="3"/>
    <n v="0"/>
    <n v="7.7759999999999998"/>
    <x v="2"/>
    <x v="0"/>
  </r>
  <r>
    <n v="1960"/>
    <s v="CA-2019-110905"/>
    <x v="18"/>
    <x v="17"/>
    <s v="Second Class"/>
    <s v="RW-19690"/>
    <s v="Robert Waldorf"/>
    <x v="0"/>
    <x v="0"/>
    <s v="Springfield"/>
    <x v="25"/>
    <n v="65807"/>
    <x v="2"/>
    <s v="OFF-AP-10004785"/>
    <x v="1"/>
    <x v="9"/>
    <s v="Holmes Replacement Filter for HEPA Air Cleaner, Medium Room"/>
    <n v="33.99"/>
    <n v="3"/>
    <n v="0"/>
    <n v="14.615700000000004"/>
    <x v="2"/>
    <x v="0"/>
  </r>
  <r>
    <n v="1961"/>
    <s v="CA-2019-110905"/>
    <x v="18"/>
    <x v="17"/>
    <s v="Second Class"/>
    <s v="RW-19690"/>
    <s v="Robert Waldorf"/>
    <x v="0"/>
    <x v="0"/>
    <s v="Springfield"/>
    <x v="25"/>
    <n v="65807"/>
    <x v="2"/>
    <s v="TEC-AC-10003023"/>
    <x v="2"/>
    <x v="11"/>
    <s v="Logitech G105 Gaming Keyboard"/>
    <n v="296.84999999999997"/>
    <n v="5"/>
    <n v="0"/>
    <n v="53.432999999999993"/>
    <x v="2"/>
    <x v="0"/>
  </r>
  <r>
    <n v="1962"/>
    <s v="CA-2019-110905"/>
    <x v="18"/>
    <x v="17"/>
    <s v="Second Class"/>
    <s v="RW-19690"/>
    <s v="Robert Waldorf"/>
    <x v="0"/>
    <x v="0"/>
    <s v="Springfield"/>
    <x v="25"/>
    <n v="65807"/>
    <x v="2"/>
    <s v="TEC-AC-10002217"/>
    <x v="2"/>
    <x v="11"/>
    <s v="Imation Clip USB flash drive - 8 GB"/>
    <n v="112.80000000000001"/>
    <n v="6"/>
    <n v="0"/>
    <n v="6.7680000000000007"/>
    <x v="2"/>
    <x v="0"/>
  </r>
  <r>
    <n v="1963"/>
    <s v="CA-2019-110905"/>
    <x v="18"/>
    <x v="17"/>
    <s v="Second Class"/>
    <s v="RW-19690"/>
    <s v="Robert Waldorf"/>
    <x v="0"/>
    <x v="0"/>
    <s v="Springfield"/>
    <x v="25"/>
    <n v="65807"/>
    <x v="2"/>
    <s v="OFF-BI-10002954"/>
    <x v="1"/>
    <x v="8"/>
    <s v="Newell 3-Hole Punched Plastic Slotted Magazine Holders for Binders"/>
    <n v="13.71"/>
    <n v="3"/>
    <n v="0"/>
    <n v="6.5808"/>
    <x v="2"/>
    <x v="0"/>
  </r>
  <r>
    <n v="1964"/>
    <s v="CA-2019-110905"/>
    <x v="18"/>
    <x v="17"/>
    <s v="Second Class"/>
    <s v="RW-19690"/>
    <s v="Robert Waldorf"/>
    <x v="0"/>
    <x v="0"/>
    <s v="Springfield"/>
    <x v="25"/>
    <n v="65807"/>
    <x v="2"/>
    <s v="OFF-PA-10002586"/>
    <x v="1"/>
    <x v="10"/>
    <s v="Xerox 1970"/>
    <n v="24.900000000000002"/>
    <n v="5"/>
    <n v="0"/>
    <n v="11.703000000000001"/>
    <x v="2"/>
    <x v="0"/>
  </r>
  <r>
    <n v="1965"/>
    <s v="CA-2019-110905"/>
    <x v="18"/>
    <x v="17"/>
    <s v="Second Class"/>
    <s v="RW-19690"/>
    <s v="Robert Waldorf"/>
    <x v="0"/>
    <x v="0"/>
    <s v="Springfield"/>
    <x v="25"/>
    <n v="65807"/>
    <x v="2"/>
    <s v="OFF-ST-10000025"/>
    <x v="1"/>
    <x v="4"/>
    <s v="Fellowes Stor/Drawer Steel Plus Storage Drawers"/>
    <n v="286.29000000000002"/>
    <n v="3"/>
    <n v="0"/>
    <n v="17.177399999999977"/>
    <x v="2"/>
    <x v="0"/>
  </r>
  <r>
    <n v="1966"/>
    <s v="CA-2019-110905"/>
    <x v="18"/>
    <x v="17"/>
    <s v="Second Class"/>
    <s v="RW-19690"/>
    <s v="Robert Waldorf"/>
    <x v="0"/>
    <x v="0"/>
    <s v="Springfield"/>
    <x v="25"/>
    <n v="65807"/>
    <x v="2"/>
    <s v="OFF-AP-10003281"/>
    <x v="1"/>
    <x v="9"/>
    <s v="Acco 6 Outlet Guardian Standard Surge Suppressor"/>
    <n v="24.18"/>
    <n v="2"/>
    <n v="0"/>
    <n v="7.2539999999999978"/>
    <x v="2"/>
    <x v="0"/>
  </r>
  <r>
    <n v="1967"/>
    <s v="CA-2019-165841"/>
    <x v="202"/>
    <x v="675"/>
    <s v="Standard Class"/>
    <s v="DB-13210"/>
    <s v="Dean Braden"/>
    <x v="0"/>
    <x v="0"/>
    <s v="Paterson"/>
    <x v="30"/>
    <n v="7501"/>
    <x v="3"/>
    <s v="TEC-PH-10002103"/>
    <x v="2"/>
    <x v="7"/>
    <s v="Jabra SPEAK 410"/>
    <n v="281.96999999999997"/>
    <n v="3"/>
    <n v="0"/>
    <n v="78.951599999999999"/>
    <x v="3"/>
    <x v="0"/>
  </r>
  <r>
    <n v="1968"/>
    <s v="CA-2019-165841"/>
    <x v="202"/>
    <x v="675"/>
    <s v="Standard Class"/>
    <s v="DB-13210"/>
    <s v="Dean Braden"/>
    <x v="0"/>
    <x v="0"/>
    <s v="Paterson"/>
    <x v="30"/>
    <n v="7501"/>
    <x v="3"/>
    <s v="OFF-SU-10000898"/>
    <x v="1"/>
    <x v="14"/>
    <s v="Acme Hot Forged Carbon Steel Scissors with Nickel-Plated Handles, 3 7/8&quot; Cut, 8&quot;L"/>
    <n v="69.5"/>
    <n v="5"/>
    <n v="0"/>
    <n v="20.154999999999994"/>
    <x v="3"/>
    <x v="0"/>
  </r>
  <r>
    <n v="1969"/>
    <s v="CA-2019-165841"/>
    <x v="202"/>
    <x v="675"/>
    <s v="Standard Class"/>
    <s v="DB-13210"/>
    <s v="Dean Braden"/>
    <x v="0"/>
    <x v="0"/>
    <s v="Paterson"/>
    <x v="30"/>
    <n v="7501"/>
    <x v="3"/>
    <s v="OFF-PA-10001144"/>
    <x v="1"/>
    <x v="10"/>
    <s v="Xerox 1913"/>
    <n v="166.44"/>
    <n v="3"/>
    <n v="0"/>
    <n v="79.891199999999998"/>
    <x v="3"/>
    <x v="0"/>
  </r>
  <r>
    <n v="1970"/>
    <s v="CA-2019-117485"/>
    <x v="397"/>
    <x v="289"/>
    <s v="Standard Class"/>
    <s v="BD-11320"/>
    <s v="Bill Donatelli"/>
    <x v="0"/>
    <x v="0"/>
    <s v="Tulsa"/>
    <x v="26"/>
    <n v="74133"/>
    <x v="2"/>
    <s v="TEC-AC-10004659"/>
    <x v="2"/>
    <x v="11"/>
    <s v="Imation Secure+ Hardware Encrypted USB 2.0 Flash Drive; 16GB"/>
    <n v="291.95999999999998"/>
    <n v="4"/>
    <n v="0"/>
    <n v="102.18599999999998"/>
    <x v="2"/>
    <x v="0"/>
  </r>
  <r>
    <n v="1971"/>
    <s v="CA-2019-140242"/>
    <x v="636"/>
    <x v="676"/>
    <s v="Standard Class"/>
    <s v="ML-17755"/>
    <s v="Max Ludwig"/>
    <x v="2"/>
    <x v="0"/>
    <s v="Chicago"/>
    <x v="10"/>
    <n v="60623"/>
    <x v="2"/>
    <s v="OFF-AR-10004752"/>
    <x v="1"/>
    <x v="6"/>
    <s v="Blackstonian Pencils"/>
    <n v="6.4080000000000004"/>
    <n v="3"/>
    <n v="0.2"/>
    <n v="0.64079999999999981"/>
    <x v="2"/>
    <x v="0"/>
  </r>
  <r>
    <n v="1972"/>
    <s v="CA-2019-140242"/>
    <x v="636"/>
    <x v="676"/>
    <s v="Standard Class"/>
    <s v="ML-17755"/>
    <s v="Max Ludwig"/>
    <x v="2"/>
    <x v="0"/>
    <s v="Chicago"/>
    <x v="10"/>
    <n v="60623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973"/>
    <s v="CA-2016-148950"/>
    <x v="637"/>
    <x v="549"/>
    <s v="Standard Class"/>
    <s v="JD-16015"/>
    <s v="Joy Daniels"/>
    <x v="0"/>
    <x v="0"/>
    <s v="Chicago"/>
    <x v="10"/>
    <n v="60610"/>
    <x v="2"/>
    <s v="OFF-BI-10001249"/>
    <x v="1"/>
    <x v="8"/>
    <s v="Avery Heavy-Duty EZD View Binder with Locking Rings"/>
    <n v="5.1039999999999992"/>
    <n v="4"/>
    <n v="0.8"/>
    <n v="-8.6768000000000018"/>
    <x v="2"/>
    <x v="1"/>
  </r>
  <r>
    <n v="1974"/>
    <s v="CA-2016-148950"/>
    <x v="637"/>
    <x v="549"/>
    <s v="Standard Class"/>
    <s v="JD-16015"/>
    <s v="Joy Daniels"/>
    <x v="0"/>
    <x v="0"/>
    <s v="Chicago"/>
    <x v="10"/>
    <n v="60610"/>
    <x v="2"/>
    <s v="OFF-FA-10003059"/>
    <x v="1"/>
    <x v="13"/>
    <s v="Assorted Color Push Pins"/>
    <n v="2.8960000000000004"/>
    <n v="2"/>
    <n v="0.2"/>
    <n v="0.4705999999999998"/>
    <x v="2"/>
    <x v="1"/>
  </r>
  <r>
    <n v="1975"/>
    <s v="CA-2016-148950"/>
    <x v="637"/>
    <x v="549"/>
    <s v="Standard Class"/>
    <s v="JD-16015"/>
    <s v="Joy Daniels"/>
    <x v="0"/>
    <x v="0"/>
    <s v="Chicago"/>
    <x v="10"/>
    <n v="60610"/>
    <x v="2"/>
    <s v="TEC-AC-10002718"/>
    <x v="2"/>
    <x v="11"/>
    <s v="Belkin Standard 104 key USB Keyboard"/>
    <n v="35.016000000000005"/>
    <n v="3"/>
    <n v="0.2"/>
    <n v="-2.188500000000003"/>
    <x v="2"/>
    <x v="1"/>
  </r>
  <r>
    <n v="1976"/>
    <s v="CA-2016-110408"/>
    <x v="638"/>
    <x v="677"/>
    <s v="Second Class"/>
    <s v="AS-10225"/>
    <s v="Alan Schoenberger"/>
    <x v="1"/>
    <x v="0"/>
    <s v="Montgomery"/>
    <x v="19"/>
    <n v="36116"/>
    <x v="0"/>
    <s v="OFF-ST-10001522"/>
    <x v="1"/>
    <x v="4"/>
    <s v="Gould Plastics 18-Pocket Panel Bin, 34w x 5-1/4d x 20-1/2h"/>
    <n v="275.96999999999997"/>
    <n v="3"/>
    <n v="0"/>
    <n v="11.038799999999981"/>
    <x v="0"/>
    <x v="0"/>
  </r>
  <r>
    <n v="1977"/>
    <s v="CA-2016-110408"/>
    <x v="638"/>
    <x v="677"/>
    <s v="Second Class"/>
    <s v="AS-10225"/>
    <s v="Alan Schoenberger"/>
    <x v="1"/>
    <x v="0"/>
    <s v="Montgomery"/>
    <x v="19"/>
    <n v="36116"/>
    <x v="0"/>
    <s v="TEC-PH-10002352"/>
    <x v="2"/>
    <x v="7"/>
    <s v="Avaya IP Phone 1140E VoIP phone"/>
    <n v="1394.95"/>
    <n v="5"/>
    <n v="0"/>
    <n v="362.68699999999995"/>
    <x v="0"/>
    <x v="0"/>
  </r>
  <r>
    <n v="1978"/>
    <s v="CA-2016-110408"/>
    <x v="638"/>
    <x v="677"/>
    <s v="Second Class"/>
    <s v="AS-10225"/>
    <s v="Alan Schoenberger"/>
    <x v="1"/>
    <x v="0"/>
    <s v="Montgomery"/>
    <x v="19"/>
    <n v="36116"/>
    <x v="0"/>
    <s v="FUR-CH-10003774"/>
    <x v="0"/>
    <x v="1"/>
    <s v="Global Wood Trimmed Manager's Task Chair, Khaki"/>
    <n v="545.88"/>
    <n v="6"/>
    <n v="0"/>
    <n v="70.964399999999983"/>
    <x v="0"/>
    <x v="0"/>
  </r>
  <r>
    <n v="1979"/>
    <s v="CA-2017-109939"/>
    <x v="412"/>
    <x v="678"/>
    <s v="Standard Class"/>
    <s v="AA-10375"/>
    <s v="Allen Armold"/>
    <x v="0"/>
    <x v="0"/>
    <s v="Salem"/>
    <x v="21"/>
    <n v="97301"/>
    <x v="1"/>
    <s v="OFF-AR-10000127"/>
    <x v="1"/>
    <x v="6"/>
    <s v="Newell 321"/>
    <n v="5.2480000000000002"/>
    <n v="2"/>
    <n v="0.2"/>
    <n v="0.59039999999999915"/>
    <x v="1"/>
    <x v="0"/>
  </r>
  <r>
    <n v="1980"/>
    <s v="CA-2018-112669"/>
    <x v="167"/>
    <x v="679"/>
    <s v="Same Day"/>
    <s v="KT-16465"/>
    <s v="Kean Takahito"/>
    <x v="0"/>
    <x v="0"/>
    <s v="Glendale"/>
    <x v="16"/>
    <n v="85301"/>
    <x v="1"/>
    <s v="FUR-CH-10004086"/>
    <x v="0"/>
    <x v="1"/>
    <s v="Hon 4070 Series Pagoda Armless Upholstered Stacking Chairs"/>
    <n v="933.53600000000006"/>
    <n v="4"/>
    <n v="0.2"/>
    <n v="105.02279999999996"/>
    <x v="1"/>
    <x v="0"/>
  </r>
  <r>
    <n v="1981"/>
    <s v="CA-2018-112669"/>
    <x v="167"/>
    <x v="679"/>
    <s v="Same Day"/>
    <s v="KT-16465"/>
    <s v="Kean Takahito"/>
    <x v="0"/>
    <x v="0"/>
    <s v="Glendale"/>
    <x v="16"/>
    <n v="85301"/>
    <x v="1"/>
    <s v="OFF-ST-10001228"/>
    <x v="1"/>
    <x v="4"/>
    <s v="Fellowes Personal Hanging Folder Files, Navy"/>
    <n v="42.975999999999999"/>
    <n v="4"/>
    <n v="0.2"/>
    <n v="4.2976000000000028"/>
    <x v="1"/>
    <x v="0"/>
  </r>
  <r>
    <n v="1982"/>
    <s v="CA-2017-119592"/>
    <x v="639"/>
    <x v="313"/>
    <s v="Second Class"/>
    <s v="MM-18280"/>
    <s v="Muhammed MacIntyre"/>
    <x v="1"/>
    <x v="0"/>
    <s v="Columbus"/>
    <x v="32"/>
    <n v="31907"/>
    <x v="0"/>
    <s v="OFF-BI-10004187"/>
    <x v="1"/>
    <x v="8"/>
    <s v="3-ring staple pack"/>
    <n v="3.76"/>
    <n v="2"/>
    <n v="0"/>
    <n v="1.8047999999999997"/>
    <x v="0"/>
    <x v="0"/>
  </r>
  <r>
    <n v="1983"/>
    <s v="CA-2016-122749"/>
    <x v="640"/>
    <x v="80"/>
    <s v="Standard Class"/>
    <s v="NG-18430"/>
    <s v="Nathan Gelder"/>
    <x v="0"/>
    <x v="0"/>
    <s v="Oklahoma City"/>
    <x v="26"/>
    <n v="73120"/>
    <x v="2"/>
    <s v="TEC-PH-10003811"/>
    <x v="2"/>
    <x v="7"/>
    <s v="Jabra Supreme Plus Driver Edition Headset"/>
    <n v="479.96"/>
    <n v="4"/>
    <n v="0"/>
    <n v="134.3888"/>
    <x v="2"/>
    <x v="0"/>
  </r>
  <r>
    <n v="1984"/>
    <s v="CA-2016-164721"/>
    <x v="641"/>
    <x v="680"/>
    <s v="Second Class"/>
    <s v="LW-16825"/>
    <s v="Laurel Workman"/>
    <x v="1"/>
    <x v="0"/>
    <s v="Brentwood"/>
    <x v="1"/>
    <n v="94513"/>
    <x v="1"/>
    <s v="OFF-AP-10000240"/>
    <x v="1"/>
    <x v="9"/>
    <s v="Belkin F9G930V10-GRY 9 Outlet Surge"/>
    <n v="320.88"/>
    <n v="6"/>
    <n v="0"/>
    <n v="93.055199999999957"/>
    <x v="1"/>
    <x v="1"/>
  </r>
  <r>
    <n v="1985"/>
    <s v="CA-2016-164721"/>
    <x v="641"/>
    <x v="680"/>
    <s v="Second Class"/>
    <s v="LW-16825"/>
    <s v="Laurel Workman"/>
    <x v="1"/>
    <x v="0"/>
    <s v="Brentwood"/>
    <x v="1"/>
    <n v="94513"/>
    <x v="1"/>
    <s v="FUR-FU-10001940"/>
    <x v="0"/>
    <x v="5"/>
    <s v="Staple-based wall hangings"/>
    <n v="23.88"/>
    <n v="3"/>
    <n v="0"/>
    <n v="10.507200000000001"/>
    <x v="1"/>
    <x v="1"/>
  </r>
  <r>
    <n v="1986"/>
    <s v="CA-2016-164721"/>
    <x v="641"/>
    <x v="680"/>
    <s v="Second Class"/>
    <s v="LW-16825"/>
    <s v="Laurel Workman"/>
    <x v="1"/>
    <x v="0"/>
    <s v="Brentwood"/>
    <x v="1"/>
    <n v="94513"/>
    <x v="1"/>
    <s v="OFF-PA-10000575"/>
    <x v="1"/>
    <x v="10"/>
    <s v="Wirebound Message Books, Four 2 3/4 x 5 White Forms per Page"/>
    <n v="26.76"/>
    <n v="4"/>
    <n v="0"/>
    <n v="12.3096"/>
    <x v="1"/>
    <x v="1"/>
  </r>
  <r>
    <n v="1987"/>
    <s v="CA-2018-147417"/>
    <x v="197"/>
    <x v="330"/>
    <s v="First Class"/>
    <s v="CB-12415"/>
    <s v="Christy Brittain"/>
    <x v="0"/>
    <x v="0"/>
    <s v="Columbus"/>
    <x v="24"/>
    <n v="43229"/>
    <x v="3"/>
    <s v="TEC-CO-10001449"/>
    <x v="2"/>
    <x v="16"/>
    <s v="Hewlett Packard LaserJet 3310 Copier"/>
    <n v="1439.9759999999999"/>
    <n v="4"/>
    <n v="0.4"/>
    <n v="191.99680000000001"/>
    <x v="3"/>
    <x v="0"/>
  </r>
  <r>
    <n v="1988"/>
    <s v="CA-2017-127509"/>
    <x v="529"/>
    <x v="681"/>
    <s v="Standard Class"/>
    <s v="AS-10090"/>
    <s v="Adam Shillingsburg"/>
    <x v="0"/>
    <x v="0"/>
    <s v="Springfield"/>
    <x v="25"/>
    <n v="65807"/>
    <x v="2"/>
    <s v="OFF-BI-10002393"/>
    <x v="1"/>
    <x v="8"/>
    <s v="Binder Posts"/>
    <n v="17.22"/>
    <n v="3"/>
    <n v="0"/>
    <n v="7.9212000000000007"/>
    <x v="2"/>
    <x v="0"/>
  </r>
  <r>
    <n v="1989"/>
    <s v="CA-2017-127509"/>
    <x v="529"/>
    <x v="681"/>
    <s v="Standard Class"/>
    <s v="AS-10090"/>
    <s v="Adam Shillingsburg"/>
    <x v="0"/>
    <x v="0"/>
    <s v="Springfield"/>
    <x v="25"/>
    <n v="65807"/>
    <x v="2"/>
    <s v="FUR-TA-10002855"/>
    <x v="0"/>
    <x v="3"/>
    <s v="Bevis Round Conference Table Top &amp; Single Column Base"/>
    <n v="1024.3800000000001"/>
    <n v="7"/>
    <n v="0"/>
    <n v="215.11979999999994"/>
    <x v="2"/>
    <x v="0"/>
  </r>
  <r>
    <n v="1990"/>
    <s v="CA-2017-127509"/>
    <x v="529"/>
    <x v="681"/>
    <s v="Standard Class"/>
    <s v="AS-10090"/>
    <s v="Adam Shillingsburg"/>
    <x v="0"/>
    <x v="0"/>
    <s v="Springfield"/>
    <x v="25"/>
    <n v="65807"/>
    <x v="2"/>
    <s v="OFF-EN-10000781"/>
    <x v="1"/>
    <x v="12"/>
    <s v="#10- 4 1/8&quot; x 9 1/2&quot; Recycled Envelopes"/>
    <n v="26.22"/>
    <n v="3"/>
    <n v="0"/>
    <n v="12.323399999999999"/>
    <x v="2"/>
    <x v="0"/>
  </r>
  <r>
    <n v="1991"/>
    <s v="CA-2017-127509"/>
    <x v="529"/>
    <x v="681"/>
    <s v="Standard Class"/>
    <s v="AS-10090"/>
    <s v="Adam Shillingsburg"/>
    <x v="0"/>
    <x v="0"/>
    <s v="Springfield"/>
    <x v="25"/>
    <n v="65807"/>
    <x v="2"/>
    <s v="OFF-PA-10002160"/>
    <x v="1"/>
    <x v="10"/>
    <s v="Xerox 1978"/>
    <n v="17.34"/>
    <n v="3"/>
    <n v="0"/>
    <n v="8.4966000000000008"/>
    <x v="2"/>
    <x v="0"/>
  </r>
  <r>
    <n v="1992"/>
    <s v="CA-2019-111374"/>
    <x v="642"/>
    <x v="458"/>
    <s v="Standard Class"/>
    <s v="CB-12415"/>
    <s v="Christy Brittain"/>
    <x v="0"/>
    <x v="0"/>
    <s v="Philadelphia"/>
    <x v="9"/>
    <n v="19134"/>
    <x v="3"/>
    <s v="OFF-BI-10004970"/>
    <x v="1"/>
    <x v="8"/>
    <s v="ACCOHIDE 3-Ring Binder, Blue, 1&quot;"/>
    <n v="4.9560000000000004"/>
    <n v="4"/>
    <n v="0.7"/>
    <n v="-3.7995999999999981"/>
    <x v="3"/>
    <x v="0"/>
  </r>
  <r>
    <n v="1993"/>
    <s v="CA-2019-133648"/>
    <x v="643"/>
    <x v="354"/>
    <s v="Standard Class"/>
    <s v="ML-17755"/>
    <s v="Max Ludwig"/>
    <x v="2"/>
    <x v="0"/>
    <s v="Springfield"/>
    <x v="21"/>
    <n v="97477"/>
    <x v="1"/>
    <s v="OFF-LA-10003923"/>
    <x v="1"/>
    <x v="2"/>
    <s v="Alphabetical Labels for Top Tab Filing"/>
    <n v="71.040000000000006"/>
    <n v="6"/>
    <n v="0.2"/>
    <n v="26.640000000000004"/>
    <x v="1"/>
    <x v="0"/>
  </r>
  <r>
    <n v="1994"/>
    <s v="CA-2019-133648"/>
    <x v="643"/>
    <x v="354"/>
    <s v="Standard Class"/>
    <s v="ML-17755"/>
    <s v="Max Ludwig"/>
    <x v="2"/>
    <x v="0"/>
    <s v="Springfield"/>
    <x v="21"/>
    <n v="97477"/>
    <x v="1"/>
    <s v="OFF-AR-10002257"/>
    <x v="1"/>
    <x v="6"/>
    <s v="Eldon Spacemaker Box, Quick-Snap Lid, Clear"/>
    <n v="5.3440000000000003"/>
    <n v="2"/>
    <n v="0.2"/>
    <n v="0.73479999999999923"/>
    <x v="1"/>
    <x v="0"/>
  </r>
  <r>
    <n v="1995"/>
    <s v="CA-2019-133648"/>
    <x v="643"/>
    <x v="354"/>
    <s v="Standard Class"/>
    <s v="ML-17755"/>
    <s v="Max Ludwig"/>
    <x v="2"/>
    <x v="0"/>
    <s v="Springfield"/>
    <x v="21"/>
    <n v="97477"/>
    <x v="1"/>
    <s v="OFF-FA-10004395"/>
    <x v="1"/>
    <x v="13"/>
    <s v="Plymouth Boxed Rubber Bands by Plymouth"/>
    <n v="11.304"/>
    <n v="3"/>
    <n v="0.2"/>
    <n v="-2.1194999999999999"/>
    <x v="1"/>
    <x v="0"/>
  </r>
  <r>
    <n v="1996"/>
    <s v="US-2019-147221"/>
    <x v="574"/>
    <x v="379"/>
    <s v="Second Class"/>
    <s v="JS-16030"/>
    <s v="Joy Smith"/>
    <x v="0"/>
    <x v="0"/>
    <s v="Houston"/>
    <x v="5"/>
    <n v="77036"/>
    <x v="2"/>
    <s v="OFF-AP-10002534"/>
    <x v="1"/>
    <x v="9"/>
    <s v="3.6 Cubic Foot Counter Height Office Refrigerator"/>
    <n v="294.61999999999995"/>
    <n v="5"/>
    <n v="0.8"/>
    <n v="-766.01199999999994"/>
    <x v="2"/>
    <x v="0"/>
  </r>
  <r>
    <n v="1997"/>
    <s v="US-2019-147221"/>
    <x v="574"/>
    <x v="379"/>
    <s v="Second Class"/>
    <s v="JS-16030"/>
    <s v="Joy Smith"/>
    <x v="0"/>
    <x v="0"/>
    <s v="Houston"/>
    <x v="5"/>
    <n v="77036"/>
    <x v="2"/>
    <s v="FUR-FU-10004020"/>
    <x v="0"/>
    <x v="5"/>
    <s v="Advantus Panel Wall Acrylic Frame"/>
    <n v="8.7520000000000007"/>
    <n v="4"/>
    <n v="0.6"/>
    <n v="-3.719599999999998"/>
    <x v="2"/>
    <x v="0"/>
  </r>
  <r>
    <n v="1998"/>
    <s v="CA-2016-131905"/>
    <x v="644"/>
    <x v="682"/>
    <s v="First Class"/>
    <s v="ND-18460"/>
    <s v="Neil Ducich"/>
    <x v="1"/>
    <x v="0"/>
    <s v="Chesapeake"/>
    <x v="17"/>
    <n v="23320"/>
    <x v="0"/>
    <s v="OFF-LA-10002787"/>
    <x v="1"/>
    <x v="2"/>
    <s v="Avery 480"/>
    <n v="15"/>
    <n v="4"/>
    <n v="0"/>
    <n v="7.1999999999999993"/>
    <x v="0"/>
    <x v="0"/>
  </r>
  <r>
    <n v="1999"/>
    <s v="CA-2016-131905"/>
    <x v="644"/>
    <x v="682"/>
    <s v="First Class"/>
    <s v="ND-18460"/>
    <s v="Neil Ducich"/>
    <x v="1"/>
    <x v="0"/>
    <s v="Chesapeake"/>
    <x v="17"/>
    <n v="23320"/>
    <x v="0"/>
    <s v="TEC-PH-10003645"/>
    <x v="2"/>
    <x v="7"/>
    <s v="Aastra 57i VoIP phone"/>
    <n v="161.61000000000001"/>
    <n v="1"/>
    <n v="0"/>
    <n v="42.018600000000006"/>
    <x v="0"/>
    <x v="0"/>
  </r>
  <r>
    <n v="2000"/>
    <s v="CA-2016-131905"/>
    <x v="644"/>
    <x v="682"/>
    <s v="First Class"/>
    <s v="ND-18460"/>
    <s v="Neil Ducich"/>
    <x v="1"/>
    <x v="0"/>
    <s v="Chesapeake"/>
    <x v="17"/>
    <n v="23320"/>
    <x v="0"/>
    <s v="TEC-PH-10001615"/>
    <x v="2"/>
    <x v="7"/>
    <s v="AT&amp;T CL82213"/>
    <n v="144.94999999999999"/>
    <n v="5"/>
    <n v="0"/>
    <n v="42.035499999999985"/>
    <x v="0"/>
    <x v="0"/>
  </r>
  <r>
    <n v="2001"/>
    <s v="CA-2019-166128"/>
    <x v="645"/>
    <x v="650"/>
    <s v="Standard Class"/>
    <s v="LW-17215"/>
    <s v="Luke Weiss"/>
    <x v="0"/>
    <x v="0"/>
    <s v="Pasadena"/>
    <x v="1"/>
    <n v="91104"/>
    <x v="1"/>
    <s v="TEC-AC-10001767"/>
    <x v="2"/>
    <x v="11"/>
    <s v="SanDisk Ultra 64 GB MicroSDHC Class 10 Memory Card"/>
    <n v="199.95000000000002"/>
    <n v="5"/>
    <n v="0"/>
    <n v="21.994499999999988"/>
    <x v="1"/>
    <x v="0"/>
  </r>
  <r>
    <n v="2002"/>
    <s v="CA-2019-166128"/>
    <x v="645"/>
    <x v="650"/>
    <s v="Standard Class"/>
    <s v="LW-17215"/>
    <s v="Luke Weiss"/>
    <x v="0"/>
    <x v="0"/>
    <s v="Pasadena"/>
    <x v="1"/>
    <n v="91104"/>
    <x v="1"/>
    <s v="OFF-AR-10001221"/>
    <x v="1"/>
    <x v="6"/>
    <s v="Dixon Ticonderoga Erasable Colored Pencil Set, 12-Color"/>
    <n v="41.86"/>
    <n v="7"/>
    <n v="0"/>
    <n v="14.232399999999998"/>
    <x v="1"/>
    <x v="0"/>
  </r>
  <r>
    <n v="2003"/>
    <s v="CA-2019-163510"/>
    <x v="53"/>
    <x v="675"/>
    <s v="Second Class"/>
    <s v="JW-15955"/>
    <s v="Joni Wasserman"/>
    <x v="0"/>
    <x v="0"/>
    <s v="Louisville"/>
    <x v="0"/>
    <n v="40214"/>
    <x v="0"/>
    <s v="OFF-ST-10000563"/>
    <x v="1"/>
    <x v="4"/>
    <s v="Fellowes Bankers Box Stor/Drawer Steel Plus"/>
    <n v="95.94"/>
    <n v="3"/>
    <n v="0"/>
    <n v="9.5940000000000012"/>
    <x v="0"/>
    <x v="0"/>
  </r>
  <r>
    <n v="2004"/>
    <s v="CA-2019-163510"/>
    <x v="53"/>
    <x v="675"/>
    <s v="Second Class"/>
    <s v="JW-15955"/>
    <s v="Joni Wasserman"/>
    <x v="0"/>
    <x v="0"/>
    <s v="Louisville"/>
    <x v="0"/>
    <n v="40214"/>
    <x v="0"/>
    <s v="FUR-CH-10001146"/>
    <x v="0"/>
    <x v="1"/>
    <s v="Global Value Mid-Back Manager's Chair, Gray"/>
    <n v="304.45"/>
    <n v="5"/>
    <n v="0"/>
    <n v="76.112499999999983"/>
    <x v="0"/>
    <x v="0"/>
  </r>
  <r>
    <n v="2005"/>
    <s v="US-2019-143028"/>
    <x v="645"/>
    <x v="650"/>
    <s v="Standard Class"/>
    <s v="SC-20050"/>
    <s v="Sample Company A"/>
    <x v="2"/>
    <x v="0"/>
    <s v="Lubbock"/>
    <x v="5"/>
    <n v="79424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2006"/>
    <s v="CA-2016-111150"/>
    <x v="520"/>
    <x v="124"/>
    <s v="Standard Class"/>
    <s v="RW-19630"/>
    <s v="Rob Williams"/>
    <x v="1"/>
    <x v="0"/>
    <s v="Columbia"/>
    <x v="25"/>
    <n v="65203"/>
    <x v="2"/>
    <s v="OFF-AR-10000034"/>
    <x v="1"/>
    <x v="6"/>
    <s v="BIC Brite Liner Grip Highlighters, Assorted, 5/Pack"/>
    <n v="29.68"/>
    <n v="7"/>
    <n v="0"/>
    <n v="11.575199999999999"/>
    <x v="2"/>
    <x v="0"/>
  </r>
  <r>
    <n v="2007"/>
    <s v="CA-2016-111150"/>
    <x v="520"/>
    <x v="124"/>
    <s v="Standard Class"/>
    <s v="RW-19630"/>
    <s v="Rob Williams"/>
    <x v="1"/>
    <x v="0"/>
    <s v="Columbia"/>
    <x v="25"/>
    <n v="65203"/>
    <x v="2"/>
    <s v="TEC-AC-10000290"/>
    <x v="2"/>
    <x v="11"/>
    <s v="Sabrent 4-Port USB 2.0 Hub"/>
    <n v="47.53"/>
    <n v="7"/>
    <n v="0"/>
    <n v="16.160200000000003"/>
    <x v="2"/>
    <x v="0"/>
  </r>
  <r>
    <n v="2008"/>
    <s v="CA-2019-165386"/>
    <x v="646"/>
    <x v="460"/>
    <s v="First Class"/>
    <s v="CM-12190"/>
    <s v="Charlotte Melton"/>
    <x v="0"/>
    <x v="0"/>
    <s v="Chicago"/>
    <x v="10"/>
    <n v="60623"/>
    <x v="2"/>
    <s v="FUR-BO-10003034"/>
    <x v="0"/>
    <x v="0"/>
    <s v="O'Sullivan Elevations Bookcase, Cherry Finish"/>
    <n v="183.37199999999999"/>
    <n v="2"/>
    <n v="0.3"/>
    <n v="-36.674399999999991"/>
    <x v="2"/>
    <x v="0"/>
  </r>
  <r>
    <n v="2009"/>
    <s v="CA-2016-116407"/>
    <x v="647"/>
    <x v="683"/>
    <s v="Standard Class"/>
    <s v="JF-15190"/>
    <s v="Jamie Frazer"/>
    <x v="0"/>
    <x v="0"/>
    <s v="Johnson City"/>
    <x v="18"/>
    <n v="37604"/>
    <x v="0"/>
    <s v="OFF-AR-10001315"/>
    <x v="1"/>
    <x v="6"/>
    <s v="Newell 310"/>
    <n v="4.2240000000000002"/>
    <n v="3"/>
    <n v="0.2"/>
    <n v="0.47519999999999984"/>
    <x v="0"/>
    <x v="0"/>
  </r>
  <r>
    <n v="2010"/>
    <s v="CA-2016-116407"/>
    <x v="647"/>
    <x v="683"/>
    <s v="Standard Class"/>
    <s v="JF-15190"/>
    <s v="Jamie Frazer"/>
    <x v="0"/>
    <x v="0"/>
    <s v="Johnson City"/>
    <x v="18"/>
    <n v="37604"/>
    <x v="0"/>
    <s v="OFF-AP-10002118"/>
    <x v="1"/>
    <x v="9"/>
    <s v="1.7 Cubic Foot Compact &quot;Cube&quot; Office Refrigerators"/>
    <n v="333.05600000000004"/>
    <n v="2"/>
    <n v="0.2"/>
    <n v="29.142400000000009"/>
    <x v="0"/>
    <x v="0"/>
  </r>
  <r>
    <n v="2011"/>
    <s v="CA-2016-116407"/>
    <x v="647"/>
    <x v="683"/>
    <s v="Standard Class"/>
    <s v="JF-15190"/>
    <s v="Jamie Frazer"/>
    <x v="0"/>
    <x v="0"/>
    <s v="Johnson City"/>
    <x v="18"/>
    <n v="37604"/>
    <x v="0"/>
    <s v="OFF-PA-10002137"/>
    <x v="1"/>
    <x v="10"/>
    <s v="Southworth 100% Résumé Paper, 24lb."/>
    <n v="24.896000000000001"/>
    <n v="4"/>
    <n v="0.2"/>
    <n v="7.7799999999999976"/>
    <x v="0"/>
    <x v="0"/>
  </r>
  <r>
    <n v="2012"/>
    <s v="CA-2017-155761"/>
    <x v="555"/>
    <x v="223"/>
    <s v="Same Day"/>
    <s v="SC-20800"/>
    <s v="Stuart Calhoun"/>
    <x v="0"/>
    <x v="0"/>
    <s v="Houston"/>
    <x v="5"/>
    <n v="77041"/>
    <x v="2"/>
    <s v="TEC-AC-10001606"/>
    <x v="2"/>
    <x v="11"/>
    <s v="Logitech Wireless Performance Mouse MX for PC and Mac"/>
    <n v="159.98400000000001"/>
    <n v="2"/>
    <n v="0.2"/>
    <n v="35.996400000000001"/>
    <x v="2"/>
    <x v="1"/>
  </r>
  <r>
    <n v="2013"/>
    <s v="CA-2017-155761"/>
    <x v="555"/>
    <x v="223"/>
    <s v="Same Day"/>
    <s v="SC-20800"/>
    <s v="Stuart Calhoun"/>
    <x v="0"/>
    <x v="0"/>
    <s v="Houston"/>
    <x v="5"/>
    <n v="77041"/>
    <x v="2"/>
    <s v="OFF-ST-10000943"/>
    <x v="1"/>
    <x v="4"/>
    <s v="Eldon ProFile File 'N Store Portable File Tub Letter/Legal Size Black"/>
    <n v="46.344000000000001"/>
    <n v="3"/>
    <n v="0.2"/>
    <n v="4.6344000000000012"/>
    <x v="2"/>
    <x v="1"/>
  </r>
  <r>
    <n v="2014"/>
    <s v="CA-2018-145905"/>
    <x v="31"/>
    <x v="30"/>
    <s v="Standard Class"/>
    <s v="AM-10705"/>
    <s v="Anne McFarland"/>
    <x v="0"/>
    <x v="0"/>
    <s v="Auburn"/>
    <x v="19"/>
    <n v="36830"/>
    <x v="0"/>
    <s v="FUR-CH-10001854"/>
    <x v="0"/>
    <x v="1"/>
    <s v="Office Star - Professional Matrix Back Chair with 2-to-1 Synchro Tilt and Mesh Fabric Seat"/>
    <n v="350.98"/>
    <n v="1"/>
    <n v="0"/>
    <n v="84.23520000000002"/>
    <x v="0"/>
    <x v="0"/>
  </r>
  <r>
    <n v="2015"/>
    <s v="CA-2018-145905"/>
    <x v="31"/>
    <x v="30"/>
    <s v="Standard Class"/>
    <s v="AM-10705"/>
    <s v="Anne McFarland"/>
    <x v="0"/>
    <x v="0"/>
    <s v="Auburn"/>
    <x v="19"/>
    <n v="36830"/>
    <x v="0"/>
    <s v="OFF-PA-10000533"/>
    <x v="1"/>
    <x v="10"/>
    <s v="Southworth Parchment Paper &amp; Envelopes"/>
    <n v="13.08"/>
    <n v="2"/>
    <n v="0"/>
    <n v="6.0167999999999999"/>
    <x v="0"/>
    <x v="0"/>
  </r>
  <r>
    <n v="2016"/>
    <s v="CA-2018-145905"/>
    <x v="31"/>
    <x v="30"/>
    <s v="Standard Class"/>
    <s v="AM-10705"/>
    <s v="Anne McFarland"/>
    <x v="0"/>
    <x v="0"/>
    <s v="Auburn"/>
    <x v="19"/>
    <n v="36830"/>
    <x v="0"/>
    <s v="OFF-ST-10003716"/>
    <x v="1"/>
    <x v="4"/>
    <s v="Tennsco Double-Tier Lockers"/>
    <n v="900.08"/>
    <n v="4"/>
    <n v="0"/>
    <n v="117.0104"/>
    <x v="0"/>
    <x v="0"/>
  </r>
  <r>
    <n v="2017"/>
    <s v="CA-2017-113110"/>
    <x v="531"/>
    <x v="325"/>
    <s v="Standard Class"/>
    <s v="BK-11260"/>
    <s v="Berenike Kampe"/>
    <x v="0"/>
    <x v="0"/>
    <s v="San Bernardino"/>
    <x v="1"/>
    <n v="92404"/>
    <x v="1"/>
    <s v="OFF-BI-10000088"/>
    <x v="1"/>
    <x v="8"/>
    <s v="GBC Imprintable Covers"/>
    <n v="17.568000000000001"/>
    <n v="2"/>
    <n v="0.2"/>
    <n v="6.3684000000000003"/>
    <x v="1"/>
    <x v="0"/>
  </r>
  <r>
    <n v="2018"/>
    <s v="CA-2017-113110"/>
    <x v="531"/>
    <x v="325"/>
    <s v="Standard Class"/>
    <s v="BK-11260"/>
    <s v="Berenike Kampe"/>
    <x v="0"/>
    <x v="0"/>
    <s v="San Bernardino"/>
    <x v="1"/>
    <n v="92404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2019"/>
    <s v="CA-2017-113110"/>
    <x v="531"/>
    <x v="325"/>
    <s v="Standard Class"/>
    <s v="BK-11260"/>
    <s v="Berenike Kampe"/>
    <x v="0"/>
    <x v="0"/>
    <s v="San Bernardino"/>
    <x v="1"/>
    <n v="92404"/>
    <x v="1"/>
    <s v="OFF-SU-10001165"/>
    <x v="1"/>
    <x v="14"/>
    <s v="Acme Elite Stainless Steel Scissors"/>
    <n v="33.36"/>
    <n v="4"/>
    <n v="0"/>
    <n v="8.6736000000000004"/>
    <x v="1"/>
    <x v="0"/>
  </r>
  <r>
    <n v="2020"/>
    <s v="CA-2017-113110"/>
    <x v="531"/>
    <x v="325"/>
    <s v="Standard Class"/>
    <s v="BK-11260"/>
    <s v="Berenike Kampe"/>
    <x v="0"/>
    <x v="0"/>
    <s v="San Bernardino"/>
    <x v="1"/>
    <n v="92404"/>
    <x v="1"/>
    <s v="OFF-PA-10002749"/>
    <x v="1"/>
    <x v="10"/>
    <s v="Wirebound Message Books, 5-1/2 x 4 Forms, 2 or 4 Forms per Page"/>
    <n v="40.14"/>
    <n v="6"/>
    <n v="0"/>
    <n v="19.668600000000001"/>
    <x v="1"/>
    <x v="0"/>
  </r>
  <r>
    <n v="2021"/>
    <s v="CA-2018-168354"/>
    <x v="251"/>
    <x v="684"/>
    <s v="First Class"/>
    <s v="RH-19510"/>
    <s v="Rick Huthwaite"/>
    <x v="2"/>
    <x v="0"/>
    <s v="Providence"/>
    <x v="34"/>
    <n v="2908"/>
    <x v="3"/>
    <s v="OFF-ST-10001490"/>
    <x v="1"/>
    <x v="4"/>
    <s v="Hot File 7-Pocket, Floor Stand"/>
    <n v="1606.23"/>
    <n v="9"/>
    <n v="0"/>
    <n v="481.86899999999986"/>
    <x v="3"/>
    <x v="0"/>
  </r>
  <r>
    <n v="2022"/>
    <s v="CA-2018-168354"/>
    <x v="251"/>
    <x v="684"/>
    <s v="First Class"/>
    <s v="RH-19510"/>
    <s v="Rick Huthwaite"/>
    <x v="2"/>
    <x v="0"/>
    <s v="Providence"/>
    <x v="34"/>
    <n v="2908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2023"/>
    <s v="CA-2018-168354"/>
    <x v="251"/>
    <x v="684"/>
    <s v="First Class"/>
    <s v="RH-19510"/>
    <s v="Rick Huthwaite"/>
    <x v="2"/>
    <x v="0"/>
    <s v="Providence"/>
    <x v="34"/>
    <n v="2908"/>
    <x v="3"/>
    <s v="OFF-BI-10004826"/>
    <x v="1"/>
    <x v="8"/>
    <s v="JM Magazine Binder"/>
    <n v="49.53"/>
    <n v="3"/>
    <n v="0"/>
    <n v="23.774400000000004"/>
    <x v="3"/>
    <x v="0"/>
  </r>
  <r>
    <n v="2024"/>
    <s v="CA-2018-168354"/>
    <x v="251"/>
    <x v="684"/>
    <s v="First Class"/>
    <s v="RH-19510"/>
    <s v="Rick Huthwaite"/>
    <x v="2"/>
    <x v="0"/>
    <s v="Providence"/>
    <x v="34"/>
    <n v="2908"/>
    <x v="3"/>
    <s v="FUR-CH-10004675"/>
    <x v="0"/>
    <x v="1"/>
    <s v="Lifetime Advantage Folding Chairs, 4/Carton"/>
    <n v="872.32"/>
    <n v="4"/>
    <n v="0"/>
    <n v="244.24959999999999"/>
    <x v="3"/>
    <x v="0"/>
  </r>
  <r>
    <n v="2025"/>
    <s v="US-2019-111241"/>
    <x v="648"/>
    <x v="554"/>
    <s v="Second Class"/>
    <s v="GM-14500"/>
    <s v="Gene McClure"/>
    <x v="0"/>
    <x v="0"/>
    <s v="Fresno"/>
    <x v="1"/>
    <n v="93727"/>
    <x v="1"/>
    <s v="OFF-BI-10002867"/>
    <x v="1"/>
    <x v="8"/>
    <s v="GBC Recycled Regency Composition Covers"/>
    <n v="239.12000000000003"/>
    <n v="5"/>
    <n v="0.2"/>
    <n v="77.71399999999997"/>
    <x v="1"/>
    <x v="0"/>
  </r>
  <r>
    <n v="2026"/>
    <s v="CA-2017-114237"/>
    <x v="649"/>
    <x v="685"/>
    <s v="First Class"/>
    <s v="MC-17275"/>
    <s v="Marc Crier"/>
    <x v="0"/>
    <x v="0"/>
    <s v="Seattle"/>
    <x v="4"/>
    <n v="98103"/>
    <x v="1"/>
    <s v="FUR-BO-10004409"/>
    <x v="0"/>
    <x v="0"/>
    <s v="Safco Value Mate Series Steel Bookcases, Baked Enamel Finish on Steel, Gray"/>
    <n v="141.96"/>
    <n v="2"/>
    <n v="0"/>
    <n v="39.748800000000003"/>
    <x v="1"/>
    <x v="0"/>
  </r>
  <r>
    <n v="2027"/>
    <s v="CA-2018-113516"/>
    <x v="162"/>
    <x v="165"/>
    <s v="Second Class"/>
    <s v="VM-21685"/>
    <s v="Valerie Mitchum"/>
    <x v="2"/>
    <x v="0"/>
    <s v="Lancaster"/>
    <x v="1"/>
    <n v="93534"/>
    <x v="1"/>
    <s v="OFF-BI-10002225"/>
    <x v="1"/>
    <x v="8"/>
    <s v="Square Ring Data Binders, Rigid 75 Pt. Covers, 11&quot; x 14-7/8&quot;"/>
    <n v="33.024000000000001"/>
    <n v="2"/>
    <n v="0.2"/>
    <n v="11.558399999999999"/>
    <x v="1"/>
    <x v="0"/>
  </r>
  <r>
    <n v="2028"/>
    <s v="CA-2018-113516"/>
    <x v="162"/>
    <x v="165"/>
    <s v="Second Class"/>
    <s v="VM-21685"/>
    <s v="Valerie Mitchum"/>
    <x v="2"/>
    <x v="0"/>
    <s v="Lancaster"/>
    <x v="1"/>
    <n v="93534"/>
    <x v="1"/>
    <s v="OFF-BI-10001989"/>
    <x v="1"/>
    <x v="8"/>
    <s v="Premium Transparent Presentation Covers by GBC"/>
    <n v="67.13600000000001"/>
    <n v="4"/>
    <n v="0.2"/>
    <n v="23.497599999999995"/>
    <x v="1"/>
    <x v="0"/>
  </r>
  <r>
    <n v="2029"/>
    <s v="CA-2017-117961"/>
    <x v="650"/>
    <x v="26"/>
    <s v="Standard Class"/>
    <s v="GP-14740"/>
    <s v="Guy Phonely"/>
    <x v="1"/>
    <x v="0"/>
    <s v="Leominster"/>
    <x v="31"/>
    <n v="1453"/>
    <x v="3"/>
    <s v="OFF-BI-10000343"/>
    <x v="1"/>
    <x v="8"/>
    <s v="Pressboard Covers with Storage Hooks, 9 1/2&quot; x 11&quot;, Light Blue"/>
    <n v="14.73"/>
    <n v="3"/>
    <n v="0"/>
    <n v="6.9230999999999998"/>
    <x v="3"/>
    <x v="0"/>
  </r>
  <r>
    <n v="2030"/>
    <s v="CA-2017-117961"/>
    <x v="650"/>
    <x v="26"/>
    <s v="Standard Class"/>
    <s v="GP-14740"/>
    <s v="Guy Phonely"/>
    <x v="1"/>
    <x v="0"/>
    <s v="Leominster"/>
    <x v="31"/>
    <n v="1453"/>
    <x v="3"/>
    <s v="OFF-ST-10001172"/>
    <x v="1"/>
    <x v="4"/>
    <s v="Tennsco Lockers, Sand"/>
    <n v="104.9"/>
    <n v="5"/>
    <n v="0"/>
    <n v="25.175999999999998"/>
    <x v="3"/>
    <x v="0"/>
  </r>
  <r>
    <n v="2031"/>
    <s v="CA-2017-117961"/>
    <x v="650"/>
    <x v="26"/>
    <s v="Standard Class"/>
    <s v="GP-14740"/>
    <s v="Guy Phonely"/>
    <x v="1"/>
    <x v="0"/>
    <s v="Leominster"/>
    <x v="31"/>
    <n v="1453"/>
    <x v="3"/>
    <s v="OFF-BI-10003707"/>
    <x v="1"/>
    <x v="8"/>
    <s v="Aluminum Screw Posts"/>
    <n v="61.04"/>
    <n v="4"/>
    <n v="0"/>
    <n v="30.52"/>
    <x v="3"/>
    <x v="0"/>
  </r>
  <r>
    <n v="2032"/>
    <s v="CA-2017-117961"/>
    <x v="650"/>
    <x v="26"/>
    <s v="Standard Class"/>
    <s v="GP-14740"/>
    <s v="Guy Phonely"/>
    <x v="1"/>
    <x v="0"/>
    <s v="Leominster"/>
    <x v="31"/>
    <n v="1453"/>
    <x v="3"/>
    <s v="OFF-PA-10001274"/>
    <x v="1"/>
    <x v="10"/>
    <s v="Loose Memo Sheets"/>
    <n v="10.95"/>
    <n v="3"/>
    <n v="0"/>
    <n v="5.1464999999999996"/>
    <x v="3"/>
    <x v="0"/>
  </r>
  <r>
    <n v="2033"/>
    <s v="CA-2018-128923"/>
    <x v="10"/>
    <x v="10"/>
    <s v="Standard Class"/>
    <s v="GB-14530"/>
    <s v="George Bell"/>
    <x v="1"/>
    <x v="0"/>
    <s v="Fort Worth"/>
    <x v="5"/>
    <n v="76106"/>
    <x v="2"/>
    <s v="OFF-PA-10002250"/>
    <x v="1"/>
    <x v="10"/>
    <s v="Things To Do Today Pad"/>
    <n v="9.3920000000000012"/>
    <n v="2"/>
    <n v="0.2"/>
    <n v="3.2871999999999999"/>
    <x v="2"/>
    <x v="0"/>
  </r>
  <r>
    <n v="2034"/>
    <s v="CA-2018-128923"/>
    <x v="10"/>
    <x v="10"/>
    <s v="Standard Class"/>
    <s v="GB-14530"/>
    <s v="George Bell"/>
    <x v="1"/>
    <x v="0"/>
    <s v="Fort Worth"/>
    <x v="5"/>
    <n v="76106"/>
    <x v="2"/>
    <s v="OFF-AR-10000475"/>
    <x v="1"/>
    <x v="6"/>
    <s v="Hunt BOSTON Vista Battery-Operated Pencil Sharpener, Black"/>
    <n v="9.3280000000000012"/>
    <n v="1"/>
    <n v="0.2"/>
    <n v="0.8162000000000007"/>
    <x v="2"/>
    <x v="0"/>
  </r>
  <r>
    <n v="2035"/>
    <s v="CA-2019-162481"/>
    <x v="145"/>
    <x v="289"/>
    <s v="Standard Class"/>
    <s v="CT-11995"/>
    <s v="Carol Triggs"/>
    <x v="0"/>
    <x v="0"/>
    <s v="Rochester"/>
    <x v="11"/>
    <n v="55901"/>
    <x v="2"/>
    <s v="OFF-BI-10002976"/>
    <x v="1"/>
    <x v="8"/>
    <s v="ACCOHIDE Binder by Acco"/>
    <n v="8.26"/>
    <n v="2"/>
    <n v="0"/>
    <n v="3.8822000000000001"/>
    <x v="2"/>
    <x v="0"/>
  </r>
  <r>
    <n v="2036"/>
    <s v="CA-2019-162481"/>
    <x v="145"/>
    <x v="289"/>
    <s v="Standard Class"/>
    <s v="CT-11995"/>
    <s v="Carol Triggs"/>
    <x v="0"/>
    <x v="0"/>
    <s v="Rochester"/>
    <x v="11"/>
    <n v="55901"/>
    <x v="2"/>
    <s v="FUR-CH-10003061"/>
    <x v="0"/>
    <x v="1"/>
    <s v="Global Leather Task Chair, Black"/>
    <n v="269.96999999999997"/>
    <n v="3"/>
    <n v="0"/>
    <n v="51.294299999999964"/>
    <x v="2"/>
    <x v="0"/>
  </r>
  <r>
    <n v="2037"/>
    <s v="CA-2017-119214"/>
    <x v="651"/>
    <x v="686"/>
    <s v="Standard Class"/>
    <s v="CW-11905"/>
    <s v="Carl Weiss"/>
    <x v="2"/>
    <x v="0"/>
    <s v="Bozeman"/>
    <x v="37"/>
    <n v="59715"/>
    <x v="1"/>
    <s v="OFF-PA-10002893"/>
    <x v="1"/>
    <x v="10"/>
    <s v="Wirebound Service Call Books, 5 1/2&quot; x 4&quot;"/>
    <n v="29.04"/>
    <n v="3"/>
    <n v="0"/>
    <n v="13.9392"/>
    <x v="1"/>
    <x v="1"/>
  </r>
  <r>
    <n v="2038"/>
    <s v="CA-2017-119214"/>
    <x v="651"/>
    <x v="686"/>
    <s v="Standard Class"/>
    <s v="CW-11905"/>
    <s v="Carl Weiss"/>
    <x v="2"/>
    <x v="0"/>
    <s v="Bozeman"/>
    <x v="37"/>
    <n v="59715"/>
    <x v="1"/>
    <s v="OFF-LA-10003077"/>
    <x v="1"/>
    <x v="2"/>
    <s v="Avery 500"/>
    <n v="14.62"/>
    <n v="2"/>
    <n v="0"/>
    <n v="6.8713999999999995"/>
    <x v="1"/>
    <x v="1"/>
  </r>
  <r>
    <n v="2039"/>
    <s v="CA-2017-122287"/>
    <x v="652"/>
    <x v="687"/>
    <s v="Standard Class"/>
    <s v="SN-20560"/>
    <s v="Skye Norling"/>
    <x v="2"/>
    <x v="0"/>
    <s v="Peoria"/>
    <x v="16"/>
    <n v="85345"/>
    <x v="1"/>
    <s v="OFF-PA-10001661"/>
    <x v="1"/>
    <x v="10"/>
    <s v="Xerox 1922"/>
    <n v="11.952000000000002"/>
    <n v="3"/>
    <n v="0.2"/>
    <n v="4.3326000000000002"/>
    <x v="1"/>
    <x v="0"/>
  </r>
  <r>
    <n v="2040"/>
    <s v="CA-2017-122287"/>
    <x v="652"/>
    <x v="687"/>
    <s v="Standard Class"/>
    <s v="SN-20560"/>
    <s v="Skye Norling"/>
    <x v="2"/>
    <x v="0"/>
    <s v="Peoria"/>
    <x v="16"/>
    <n v="85345"/>
    <x v="1"/>
    <s v="OFF-BI-10004656"/>
    <x v="1"/>
    <x v="8"/>
    <s v="Peel &amp; Stick Add-On Corner Pockets"/>
    <n v="4.5360000000000014"/>
    <n v="7"/>
    <n v="0.7"/>
    <n v="-3.3263999999999996"/>
    <x v="1"/>
    <x v="0"/>
  </r>
  <r>
    <n v="2041"/>
    <s v="CA-2017-122287"/>
    <x v="652"/>
    <x v="687"/>
    <s v="Standard Class"/>
    <s v="SN-20560"/>
    <s v="Skye Norling"/>
    <x v="2"/>
    <x v="0"/>
    <s v="Peoria"/>
    <x v="16"/>
    <n v="85345"/>
    <x v="1"/>
    <s v="OFF-BI-10003707"/>
    <x v="1"/>
    <x v="8"/>
    <s v="Aluminum Screw Posts"/>
    <n v="9.1560000000000006"/>
    <n v="2"/>
    <n v="0.7"/>
    <n v="-6.1039999999999974"/>
    <x v="1"/>
    <x v="0"/>
  </r>
  <r>
    <n v="2042"/>
    <s v="CA-2017-122287"/>
    <x v="652"/>
    <x v="687"/>
    <s v="Standard Class"/>
    <s v="SN-20560"/>
    <s v="Skye Norling"/>
    <x v="2"/>
    <x v="0"/>
    <s v="Peoria"/>
    <x v="16"/>
    <n v="85345"/>
    <x v="1"/>
    <s v="FUR-FU-10004973"/>
    <x v="0"/>
    <x v="5"/>
    <s v="Flat Face Poster Frame"/>
    <n v="75.36"/>
    <n v="5"/>
    <n v="0.2"/>
    <n v="20.724000000000007"/>
    <x v="1"/>
    <x v="0"/>
  </r>
  <r>
    <n v="2043"/>
    <s v="CA-2017-104493"/>
    <x v="653"/>
    <x v="688"/>
    <s v="Standard Class"/>
    <s v="EB-13705"/>
    <s v="Ed Braxton"/>
    <x v="1"/>
    <x v="0"/>
    <s v="San Diego"/>
    <x v="1"/>
    <n v="92105"/>
    <x v="1"/>
    <s v="OFF-BI-10004817"/>
    <x v="1"/>
    <x v="8"/>
    <s v="GBC Personal VeloBind Strips"/>
    <n v="57.504000000000005"/>
    <n v="6"/>
    <n v="0.2"/>
    <n v="20.1264"/>
    <x v="1"/>
    <x v="0"/>
  </r>
  <r>
    <n v="2044"/>
    <s v="US-2019-158946"/>
    <x v="551"/>
    <x v="122"/>
    <s v="Standard Class"/>
    <s v="JW-15220"/>
    <s v="Jane Waco"/>
    <x v="1"/>
    <x v="0"/>
    <s v="Lakewood"/>
    <x v="24"/>
    <n v="44107"/>
    <x v="3"/>
    <s v="OFF-AR-10001860"/>
    <x v="1"/>
    <x v="6"/>
    <s v="BIC Liqua Brite Liner"/>
    <n v="38.864000000000004"/>
    <n v="7"/>
    <n v="0.2"/>
    <n v="7.7728000000000002"/>
    <x v="3"/>
    <x v="0"/>
  </r>
  <r>
    <n v="2045"/>
    <s v="CA-2016-129168"/>
    <x v="654"/>
    <x v="689"/>
    <s v="Standard Class"/>
    <s v="KB-16585"/>
    <s v="Ken Black"/>
    <x v="1"/>
    <x v="0"/>
    <s v="Houston"/>
    <x v="5"/>
    <n v="77095"/>
    <x v="2"/>
    <s v="OFF-PA-10001639"/>
    <x v="1"/>
    <x v="10"/>
    <s v="Xerox 203"/>
    <n v="15.552000000000003"/>
    <n v="3"/>
    <n v="0.2"/>
    <n v="5.4432"/>
    <x v="2"/>
    <x v="0"/>
  </r>
  <r>
    <n v="2046"/>
    <s v="CA-2018-131835"/>
    <x v="19"/>
    <x v="246"/>
    <s v="Standard Class"/>
    <s v="MC-17590"/>
    <s v="Matt Collister"/>
    <x v="1"/>
    <x v="0"/>
    <s v="Perth Amboy"/>
    <x v="30"/>
    <n v="8861"/>
    <x v="3"/>
    <s v="OFF-AP-10004487"/>
    <x v="1"/>
    <x v="9"/>
    <s v="Kensington 4 Outlet MasterPiece Compact Power Control Center"/>
    <n v="162.63999999999999"/>
    <n v="2"/>
    <n v="0"/>
    <n v="45.539199999999994"/>
    <x v="3"/>
    <x v="0"/>
  </r>
  <r>
    <n v="2047"/>
    <s v="CA-2018-131835"/>
    <x v="19"/>
    <x v="246"/>
    <s v="Standard Class"/>
    <s v="MC-17590"/>
    <s v="Matt Collister"/>
    <x v="1"/>
    <x v="0"/>
    <s v="Perth Amboy"/>
    <x v="30"/>
    <n v="8861"/>
    <x v="3"/>
    <s v="TEC-PH-10001760"/>
    <x v="2"/>
    <x v="7"/>
    <s v="Bose SoundLink Bluetooth Speaker"/>
    <n v="597"/>
    <n v="3"/>
    <n v="0"/>
    <n v="280.59000000000003"/>
    <x v="3"/>
    <x v="0"/>
  </r>
  <r>
    <n v="2048"/>
    <s v="CA-2018-131835"/>
    <x v="19"/>
    <x v="246"/>
    <s v="Standard Class"/>
    <s v="MC-17590"/>
    <s v="Matt Collister"/>
    <x v="1"/>
    <x v="0"/>
    <s v="Perth Amboy"/>
    <x v="30"/>
    <n v="8861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2049"/>
    <s v="CA-2017-142237"/>
    <x v="655"/>
    <x v="620"/>
    <s v="First Class"/>
    <s v="CK-12595"/>
    <s v="Clytie Kelty"/>
    <x v="0"/>
    <x v="0"/>
    <s v="Philadelphia"/>
    <x v="9"/>
    <n v="19134"/>
    <x v="3"/>
    <s v="FUR-FU-10004848"/>
    <x v="0"/>
    <x v="5"/>
    <s v="Howard Miller 13-3/4&quot; Diameter Brushed Chrome Round Wall Clock"/>
    <n v="289.80000000000007"/>
    <n v="7"/>
    <n v="0.2"/>
    <n v="36.224999999999966"/>
    <x v="3"/>
    <x v="0"/>
  </r>
  <r>
    <n v="2050"/>
    <s v="CA-2017-142237"/>
    <x v="655"/>
    <x v="620"/>
    <s v="First Class"/>
    <s v="CK-12595"/>
    <s v="Clytie Kelty"/>
    <x v="0"/>
    <x v="0"/>
    <s v="Philadelphia"/>
    <x v="9"/>
    <n v="19134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2051"/>
    <s v="CA-2017-142237"/>
    <x v="655"/>
    <x v="620"/>
    <s v="First Class"/>
    <s v="CK-12595"/>
    <s v="Clytie Kelty"/>
    <x v="0"/>
    <x v="0"/>
    <s v="Philadelphia"/>
    <x v="9"/>
    <n v="19134"/>
    <x v="3"/>
    <s v="OFF-BI-10003669"/>
    <x v="1"/>
    <x v="8"/>
    <s v="3M Organizer Strips"/>
    <n v="6.4800000000000013"/>
    <n v="4"/>
    <n v="0.7"/>
    <n v="-4.7519999999999989"/>
    <x v="3"/>
    <x v="0"/>
  </r>
  <r>
    <n v="2052"/>
    <s v="CA-2017-142237"/>
    <x v="655"/>
    <x v="620"/>
    <s v="First Class"/>
    <s v="CK-12595"/>
    <s v="Clytie Kelty"/>
    <x v="0"/>
    <x v="0"/>
    <s v="Philadelphia"/>
    <x v="9"/>
    <n v="19134"/>
    <x v="3"/>
    <s v="FUR-CH-10003833"/>
    <x v="0"/>
    <x v="1"/>
    <s v="Novimex Fabric Task Chair"/>
    <n v="341.48799999999994"/>
    <n v="8"/>
    <n v="0.3"/>
    <n v="-73.175999999999988"/>
    <x v="3"/>
    <x v="0"/>
  </r>
  <r>
    <n v="2053"/>
    <s v="CA-2017-142237"/>
    <x v="655"/>
    <x v="620"/>
    <s v="First Class"/>
    <s v="CK-12595"/>
    <s v="Clytie Kelty"/>
    <x v="0"/>
    <x v="0"/>
    <s v="Philadelphia"/>
    <x v="9"/>
    <n v="19134"/>
    <x v="3"/>
    <s v="OFF-AR-10003732"/>
    <x v="1"/>
    <x v="6"/>
    <s v="Newell 333"/>
    <n v="11.12"/>
    <n v="5"/>
    <n v="0.2"/>
    <n v="0.83399999999999963"/>
    <x v="3"/>
    <x v="0"/>
  </r>
  <r>
    <n v="2054"/>
    <s v="CA-2017-142237"/>
    <x v="655"/>
    <x v="620"/>
    <s v="First Class"/>
    <s v="CK-12595"/>
    <s v="Clytie Kelty"/>
    <x v="0"/>
    <x v="0"/>
    <s v="Philadelphia"/>
    <x v="9"/>
    <n v="19134"/>
    <x v="3"/>
    <s v="FUR-FU-10003142"/>
    <x v="0"/>
    <x v="5"/>
    <s v="Master Big Foot Doorstop, Beige"/>
    <n v="25.344000000000001"/>
    <n v="6"/>
    <n v="0.2"/>
    <n v="3.4847999999999981"/>
    <x v="3"/>
    <x v="0"/>
  </r>
  <r>
    <n v="2055"/>
    <s v="CA-2018-136434"/>
    <x v="49"/>
    <x v="439"/>
    <s v="Standard Class"/>
    <s v="RD-19480"/>
    <s v="Rick Duston"/>
    <x v="0"/>
    <x v="0"/>
    <s v="Richmond"/>
    <x v="14"/>
    <n v="47374"/>
    <x v="2"/>
    <s v="FUR-FU-10001196"/>
    <x v="0"/>
    <x v="5"/>
    <s v="DAX Cubicle Frames - 8x10"/>
    <n v="17.309999999999999"/>
    <n v="3"/>
    <n v="0"/>
    <n v="5.1929999999999996"/>
    <x v="2"/>
    <x v="0"/>
  </r>
  <r>
    <n v="2056"/>
    <s v="CA-2019-120376"/>
    <x v="66"/>
    <x v="209"/>
    <s v="First Class"/>
    <s v="TP-21130"/>
    <s v="Theone Pippenger"/>
    <x v="0"/>
    <x v="0"/>
    <s v="Detroit"/>
    <x v="12"/>
    <n v="48227"/>
    <x v="2"/>
    <s v="TEC-AC-10001114"/>
    <x v="2"/>
    <x v="11"/>
    <s v="Microsoft Wireless Mobile Mouse 4000"/>
    <n v="199.95000000000002"/>
    <n v="5"/>
    <n v="0"/>
    <n v="63.983999999999988"/>
    <x v="2"/>
    <x v="0"/>
  </r>
  <r>
    <n v="2057"/>
    <s v="CA-2019-120376"/>
    <x v="66"/>
    <x v="209"/>
    <s v="First Class"/>
    <s v="TP-21130"/>
    <s v="Theone Pippenger"/>
    <x v="0"/>
    <x v="0"/>
    <s v="Detroit"/>
    <x v="12"/>
    <n v="48227"/>
    <x v="2"/>
    <s v="FUR-CH-10002335"/>
    <x v="0"/>
    <x v="1"/>
    <s v="Hon GuestStacker Chair"/>
    <n v="1586.6899999999998"/>
    <n v="7"/>
    <n v="0"/>
    <n v="412.5394"/>
    <x v="2"/>
    <x v="0"/>
  </r>
  <r>
    <n v="2058"/>
    <s v="CA-2019-120376"/>
    <x v="66"/>
    <x v="209"/>
    <s v="First Class"/>
    <s v="TP-21130"/>
    <s v="Theone Pippenger"/>
    <x v="0"/>
    <x v="0"/>
    <s v="Detroit"/>
    <x v="12"/>
    <n v="48227"/>
    <x v="2"/>
    <s v="TEC-AC-10000844"/>
    <x v="2"/>
    <x v="11"/>
    <s v="Logitech Gaming G510s - Keyboard"/>
    <n v="84.99"/>
    <n v="1"/>
    <n v="0"/>
    <n v="30.596399999999996"/>
    <x v="2"/>
    <x v="0"/>
  </r>
  <r>
    <n v="2059"/>
    <s v="CA-2019-120376"/>
    <x v="66"/>
    <x v="209"/>
    <s v="First Class"/>
    <s v="TP-21130"/>
    <s v="Theone Pippenger"/>
    <x v="0"/>
    <x v="0"/>
    <s v="Detroit"/>
    <x v="12"/>
    <n v="48227"/>
    <x v="2"/>
    <s v="FUR-TA-10004534"/>
    <x v="0"/>
    <x v="3"/>
    <s v="Bevis 44 x 96 Conference Tables"/>
    <n v="411.8"/>
    <n v="2"/>
    <n v="0"/>
    <n v="70.005999999999972"/>
    <x v="2"/>
    <x v="0"/>
  </r>
  <r>
    <n v="2060"/>
    <s v="CA-2016-106439"/>
    <x v="656"/>
    <x v="690"/>
    <s v="Standard Class"/>
    <s v="GG-14650"/>
    <s v="Greg Guthrie"/>
    <x v="1"/>
    <x v="0"/>
    <s v="Los Angeles"/>
    <x v="1"/>
    <n v="90049"/>
    <x v="1"/>
    <s v="OFF-FA-10002975"/>
    <x v="1"/>
    <x v="13"/>
    <s v="Staples"/>
    <n v="11.34"/>
    <n v="3"/>
    <n v="0"/>
    <n v="5.2164000000000001"/>
    <x v="1"/>
    <x v="0"/>
  </r>
  <r>
    <n v="2061"/>
    <s v="CA-2016-106439"/>
    <x v="656"/>
    <x v="690"/>
    <s v="Standard Class"/>
    <s v="GG-14650"/>
    <s v="Greg Guthrie"/>
    <x v="1"/>
    <x v="0"/>
    <s v="Los Angeles"/>
    <x v="1"/>
    <n v="90049"/>
    <x v="1"/>
    <s v="OFF-ST-10003996"/>
    <x v="1"/>
    <x v="4"/>
    <s v="Letter/Legal File Tote with Clear Snap-On Lid, Black Granite"/>
    <n v="80.3"/>
    <n v="5"/>
    <n v="0"/>
    <n v="20.877999999999997"/>
    <x v="1"/>
    <x v="0"/>
  </r>
  <r>
    <n v="2062"/>
    <s v="CA-2016-106439"/>
    <x v="656"/>
    <x v="690"/>
    <s v="Standard Class"/>
    <s v="GG-14650"/>
    <s v="Greg Guthrie"/>
    <x v="1"/>
    <x v="0"/>
    <s v="Los Angeles"/>
    <x v="1"/>
    <n v="90049"/>
    <x v="1"/>
    <s v="OFF-BI-10002571"/>
    <x v="1"/>
    <x v="8"/>
    <s v="Avery Framed View Binder, EZD Ring (Locking), Navy, 1 1/2&quot;"/>
    <n v="15.968000000000002"/>
    <n v="2"/>
    <n v="0.2"/>
    <n v="5.3891999999999989"/>
    <x v="1"/>
    <x v="0"/>
  </r>
  <r>
    <n v="2063"/>
    <s v="CA-2016-106439"/>
    <x v="656"/>
    <x v="690"/>
    <s v="Standard Class"/>
    <s v="GG-14650"/>
    <s v="Greg Guthrie"/>
    <x v="1"/>
    <x v="0"/>
    <s v="Los Angeles"/>
    <x v="1"/>
    <n v="90049"/>
    <x v="1"/>
    <s v="OFF-PA-10000477"/>
    <x v="1"/>
    <x v="10"/>
    <s v="Xerox 1952"/>
    <n v="64.740000000000009"/>
    <n v="13"/>
    <n v="0"/>
    <n v="30.427800000000005"/>
    <x v="1"/>
    <x v="0"/>
  </r>
  <r>
    <n v="2064"/>
    <s v="CA-2016-106439"/>
    <x v="656"/>
    <x v="690"/>
    <s v="Standard Class"/>
    <s v="GG-14650"/>
    <s v="Greg Guthrie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2065"/>
    <s v="CA-2016-106439"/>
    <x v="656"/>
    <x v="690"/>
    <s v="Standard Class"/>
    <s v="GG-14650"/>
    <s v="Greg Guthrie"/>
    <x v="1"/>
    <x v="0"/>
    <s v="Los Angeles"/>
    <x v="1"/>
    <n v="90049"/>
    <x v="1"/>
    <s v="OFF-ST-10001963"/>
    <x v="1"/>
    <x v="4"/>
    <s v="Tennsco Regal Shelving Units"/>
    <n v="405.64"/>
    <n v="4"/>
    <n v="0"/>
    <n v="12.169199999999989"/>
    <x v="1"/>
    <x v="0"/>
  </r>
  <r>
    <n v="2066"/>
    <s v="CA-2016-106439"/>
    <x v="656"/>
    <x v="690"/>
    <s v="Standard Class"/>
    <s v="GG-14650"/>
    <s v="Greg Guthrie"/>
    <x v="1"/>
    <x v="0"/>
    <s v="Los Angeles"/>
    <x v="1"/>
    <n v="90049"/>
    <x v="1"/>
    <s v="FUR-CH-10003833"/>
    <x v="0"/>
    <x v="1"/>
    <s v="Novimex Fabric Task Chair"/>
    <n v="146.352"/>
    <n v="3"/>
    <n v="0.2"/>
    <n v="-9.1470000000000056"/>
    <x v="1"/>
    <x v="0"/>
  </r>
  <r>
    <n v="2067"/>
    <s v="CA-2016-106439"/>
    <x v="656"/>
    <x v="690"/>
    <s v="Standard Class"/>
    <s v="GG-14650"/>
    <s v="Greg Guthrie"/>
    <x v="1"/>
    <x v="0"/>
    <s v="Los Angeles"/>
    <x v="1"/>
    <n v="90049"/>
    <x v="1"/>
    <s v="TEC-AC-10004568"/>
    <x v="2"/>
    <x v="11"/>
    <s v="Maxell LTO Ultrium - 800 GB"/>
    <n v="251.91"/>
    <n v="9"/>
    <n v="0"/>
    <n v="47.862899999999982"/>
    <x v="1"/>
    <x v="0"/>
  </r>
  <r>
    <n v="2068"/>
    <s v="CA-2016-106439"/>
    <x v="656"/>
    <x v="690"/>
    <s v="Standard Class"/>
    <s v="GG-14650"/>
    <s v="Greg Guthrie"/>
    <x v="1"/>
    <x v="0"/>
    <s v="Los Angeles"/>
    <x v="1"/>
    <n v="90049"/>
    <x v="1"/>
    <s v="OFF-AR-10001419"/>
    <x v="1"/>
    <x v="6"/>
    <s v="Newell 325"/>
    <n v="12.39"/>
    <n v="3"/>
    <n v="0"/>
    <n v="3.7169999999999996"/>
    <x v="1"/>
    <x v="0"/>
  </r>
  <r>
    <n v="2069"/>
    <s v="CA-2017-133452"/>
    <x v="657"/>
    <x v="691"/>
    <s v="Standard Class"/>
    <s v="ZC-21910"/>
    <s v="Zuschuss Carroll"/>
    <x v="0"/>
    <x v="0"/>
    <s v="Pomona"/>
    <x v="1"/>
    <n v="91767"/>
    <x v="1"/>
    <s v="TEC-AC-10002800"/>
    <x v="2"/>
    <x v="11"/>
    <s v="Plantronics Audio 478 Stereo USB Headset"/>
    <n v="199.96"/>
    <n v="4"/>
    <n v="0"/>
    <n v="69.98599999999999"/>
    <x v="1"/>
    <x v="0"/>
  </r>
  <r>
    <n v="2070"/>
    <s v="CA-2017-133452"/>
    <x v="657"/>
    <x v="691"/>
    <s v="Standard Class"/>
    <s v="ZC-21910"/>
    <s v="Zuschuss Carroll"/>
    <x v="0"/>
    <x v="0"/>
    <s v="Pomona"/>
    <x v="1"/>
    <n v="91767"/>
    <x v="1"/>
    <s v="FUR-TA-10003954"/>
    <x v="0"/>
    <x v="3"/>
    <s v="Hon 94000 Series Round Tables"/>
    <n v="710.83200000000011"/>
    <n v="3"/>
    <n v="0.2"/>
    <n v="-97.739399999999989"/>
    <x v="1"/>
    <x v="0"/>
  </r>
  <r>
    <n v="2071"/>
    <s v="CA-2018-146521"/>
    <x v="658"/>
    <x v="639"/>
    <s v="Second Class"/>
    <s v="CC-12610"/>
    <s v="Corey Catlett"/>
    <x v="1"/>
    <x v="0"/>
    <s v="Philadelphia"/>
    <x v="9"/>
    <n v="19134"/>
    <x v="3"/>
    <s v="OFF-BI-10000301"/>
    <x v="1"/>
    <x v="8"/>
    <s v="GBC Instant Report Kit"/>
    <n v="1.9410000000000003"/>
    <n v="1"/>
    <n v="0.7"/>
    <n v="-1.294"/>
    <x v="3"/>
    <x v="0"/>
  </r>
  <r>
    <n v="2072"/>
    <s v="US-2019-110996"/>
    <x v="225"/>
    <x v="654"/>
    <s v="Standard Class"/>
    <s v="KA-16525"/>
    <s v="Kelly Andreada"/>
    <x v="0"/>
    <x v="0"/>
    <s v="Ontario"/>
    <x v="1"/>
    <n v="91761"/>
    <x v="1"/>
    <s v="FUR-CH-10003956"/>
    <x v="0"/>
    <x v="1"/>
    <s v="Novimex High-Tech Fabric Mesh Task Chair"/>
    <n v="283.92"/>
    <n v="5"/>
    <n v="0.2"/>
    <n v="-46.137000000000029"/>
    <x v="1"/>
    <x v="0"/>
  </r>
  <r>
    <n v="2073"/>
    <s v="CA-2018-129693"/>
    <x v="491"/>
    <x v="82"/>
    <s v="Standard Class"/>
    <s v="TC-20980"/>
    <s v="Tamara Chand"/>
    <x v="1"/>
    <x v="0"/>
    <s v="Seattle"/>
    <x v="4"/>
    <n v="98105"/>
    <x v="1"/>
    <s v="OFF-BI-10002954"/>
    <x v="1"/>
    <x v="8"/>
    <s v="Newell 3-Hole Punched Plastic Slotted Magazine Holders for Binders"/>
    <n v="7.3120000000000012"/>
    <n v="2"/>
    <n v="0.2"/>
    <n v="2.5591999999999997"/>
    <x v="1"/>
    <x v="0"/>
  </r>
  <r>
    <n v="2074"/>
    <s v="CA-2019-122504"/>
    <x v="659"/>
    <x v="44"/>
    <s v="Second Class"/>
    <s v="DB-13270"/>
    <s v="Deborah Brumfield"/>
    <x v="2"/>
    <x v="0"/>
    <s v="Brentwood"/>
    <x v="1"/>
    <n v="94513"/>
    <x v="1"/>
    <s v="TEC-AC-10003289"/>
    <x v="2"/>
    <x v="11"/>
    <s v="Anker Ultra-Slim Mini Bluetooth 3.0 Wireless Keyboard"/>
    <n v="59.97"/>
    <n v="3"/>
    <n v="0"/>
    <n v="13.793099999999999"/>
    <x v="1"/>
    <x v="1"/>
  </r>
  <r>
    <n v="2075"/>
    <s v="CA-2019-122504"/>
    <x v="659"/>
    <x v="44"/>
    <s v="Second Class"/>
    <s v="DB-13270"/>
    <s v="Deborah Brumfield"/>
    <x v="2"/>
    <x v="0"/>
    <s v="Brentwood"/>
    <x v="1"/>
    <n v="94513"/>
    <x v="1"/>
    <s v="TEC-PH-10002468"/>
    <x v="2"/>
    <x v="7"/>
    <s v="Plantronics CS 50-USB - headset - Convertible, Monaural"/>
    <n v="761.5440000000001"/>
    <n v="7"/>
    <n v="0.2"/>
    <n v="66.635100000000023"/>
    <x v="1"/>
    <x v="1"/>
  </r>
  <r>
    <n v="2076"/>
    <s v="CA-2016-131051"/>
    <x v="588"/>
    <x v="692"/>
    <s v="Standard Class"/>
    <s v="TR-21325"/>
    <s v="Toby Ritter"/>
    <x v="0"/>
    <x v="0"/>
    <s v="San Francisco"/>
    <x v="1"/>
    <n v="94122"/>
    <x v="1"/>
    <s v="FUR-FU-10001861"/>
    <x v="0"/>
    <x v="5"/>
    <s v="Floodlight Indoor Halogen Bulbs, 1 Bulb per Pack, 60 Watts"/>
    <n v="58.199999999999996"/>
    <n v="3"/>
    <n v="0"/>
    <n v="28.517999999999994"/>
    <x v="1"/>
    <x v="0"/>
  </r>
  <r>
    <n v="2077"/>
    <s v="CA-2019-140676"/>
    <x v="510"/>
    <x v="17"/>
    <s v="First Class"/>
    <s v="BF-11080"/>
    <s v="Bart Folk"/>
    <x v="0"/>
    <x v="0"/>
    <s v="Baltimore"/>
    <x v="39"/>
    <n v="21215"/>
    <x v="3"/>
    <s v="OFF-PA-10004082"/>
    <x v="1"/>
    <x v="10"/>
    <s v="Adams Telephone Message Book w/Frequently-Called Numbers Space, 400 Messages per Book"/>
    <n v="39.900000000000006"/>
    <n v="5"/>
    <n v="0"/>
    <n v="19.950000000000003"/>
    <x v="3"/>
    <x v="0"/>
  </r>
  <r>
    <n v="2078"/>
    <s v="CA-2019-140676"/>
    <x v="510"/>
    <x v="17"/>
    <s v="First Class"/>
    <s v="BF-11080"/>
    <s v="Bart Folk"/>
    <x v="0"/>
    <x v="0"/>
    <s v="Baltimore"/>
    <x v="39"/>
    <n v="21215"/>
    <x v="3"/>
    <s v="OFF-AP-10000358"/>
    <x v="1"/>
    <x v="9"/>
    <s v="Fellowes Basic Home/Office Series Surge Protectors"/>
    <n v="90.86"/>
    <n v="7"/>
    <n v="0"/>
    <n v="26.349399999999992"/>
    <x v="3"/>
    <x v="0"/>
  </r>
  <r>
    <n v="2079"/>
    <s v="CA-2019-140676"/>
    <x v="510"/>
    <x v="17"/>
    <s v="First Class"/>
    <s v="BF-11080"/>
    <s v="Bart Folk"/>
    <x v="0"/>
    <x v="0"/>
    <s v="Baltimore"/>
    <x v="39"/>
    <n v="21215"/>
    <x v="3"/>
    <s v="OFF-PA-10004243"/>
    <x v="1"/>
    <x v="10"/>
    <s v="Xerox 1939"/>
    <n v="94.85"/>
    <n v="5"/>
    <n v="0"/>
    <n v="45.527999999999992"/>
    <x v="3"/>
    <x v="0"/>
  </r>
  <r>
    <n v="2080"/>
    <s v="CA-2017-120103"/>
    <x v="100"/>
    <x v="693"/>
    <s v="Standard Class"/>
    <s v="MS-17365"/>
    <s v="Maribeth Schnelling"/>
    <x v="0"/>
    <x v="0"/>
    <s v="Phoenix"/>
    <x v="16"/>
    <n v="85023"/>
    <x v="1"/>
    <s v="OFF-PA-10001295"/>
    <x v="1"/>
    <x v="10"/>
    <s v="Computer Printout Paper with Letter-Trim Perforations"/>
    <n v="106.232"/>
    <n v="7"/>
    <n v="0.2"/>
    <n v="37.181199999999997"/>
    <x v="1"/>
    <x v="0"/>
  </r>
  <r>
    <n v="2081"/>
    <s v="CA-2017-120103"/>
    <x v="100"/>
    <x v="693"/>
    <s v="Standard Class"/>
    <s v="MS-17365"/>
    <s v="Maribeth Schnelling"/>
    <x v="0"/>
    <x v="0"/>
    <s v="Phoenix"/>
    <x v="16"/>
    <n v="85023"/>
    <x v="1"/>
    <s v="TEC-PH-10002170"/>
    <x v="2"/>
    <x v="7"/>
    <s v="ClearSounds CSC500 Amplified Spirit Phone Corded phone"/>
    <n v="111.98399999999999"/>
    <n v="2"/>
    <n v="0.2"/>
    <n v="11.198400000000003"/>
    <x v="1"/>
    <x v="0"/>
  </r>
  <r>
    <n v="2082"/>
    <s v="CA-2017-120103"/>
    <x v="100"/>
    <x v="693"/>
    <s v="Standard Class"/>
    <s v="MS-17365"/>
    <s v="Maribeth Schnelling"/>
    <x v="0"/>
    <x v="0"/>
    <s v="Phoenix"/>
    <x v="16"/>
    <n v="85023"/>
    <x v="1"/>
    <s v="FUR-FU-10002885"/>
    <x v="0"/>
    <x v="5"/>
    <s v="Magna Visual Magnetic Picture Hangers"/>
    <n v="7.7120000000000006"/>
    <n v="2"/>
    <n v="0.2"/>
    <n v="1.7352000000000005"/>
    <x v="1"/>
    <x v="0"/>
  </r>
  <r>
    <n v="2083"/>
    <s v="CA-2019-104647"/>
    <x v="660"/>
    <x v="694"/>
    <s v="Standard Class"/>
    <s v="CK-12595"/>
    <s v="Clytie Kelty"/>
    <x v="0"/>
    <x v="0"/>
    <s v="Los Angeles"/>
    <x v="1"/>
    <n v="90008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2084"/>
    <s v="CA-2016-110352"/>
    <x v="533"/>
    <x v="695"/>
    <s v="Standard Class"/>
    <s v="ED-13885"/>
    <s v="Emily Ducich"/>
    <x v="2"/>
    <x v="0"/>
    <s v="Houston"/>
    <x v="5"/>
    <n v="77036"/>
    <x v="2"/>
    <s v="OFF-LA-10003923"/>
    <x v="1"/>
    <x v="2"/>
    <s v="Alphabetical Labels for Top Tab Filing"/>
    <n v="23.680000000000003"/>
    <n v="2"/>
    <n v="0.2"/>
    <n v="8.879999999999999"/>
    <x v="2"/>
    <x v="0"/>
  </r>
  <r>
    <n v="2085"/>
    <s v="CA-2018-140501"/>
    <x v="661"/>
    <x v="696"/>
    <s v="Standard Class"/>
    <s v="IM-15070"/>
    <s v="Irene Maddox"/>
    <x v="0"/>
    <x v="0"/>
    <s v="New York City"/>
    <x v="15"/>
    <n v="10009"/>
    <x v="3"/>
    <s v="OFF-LA-10003510"/>
    <x v="1"/>
    <x v="2"/>
    <s v="Avery 4027 File Folder Labels for Dot Matrix Printers, 5000 Labels per Box, White"/>
    <n v="122.12"/>
    <n v="4"/>
    <n v="0"/>
    <n v="56.175200000000004"/>
    <x v="3"/>
    <x v="0"/>
  </r>
  <r>
    <n v="2086"/>
    <s v="CA-2018-140501"/>
    <x v="661"/>
    <x v="696"/>
    <s v="Standard Class"/>
    <s v="IM-15070"/>
    <s v="Irene Maddox"/>
    <x v="0"/>
    <x v="0"/>
    <s v="New York City"/>
    <x v="15"/>
    <n v="10009"/>
    <x v="3"/>
    <s v="OFF-LA-10000248"/>
    <x v="1"/>
    <x v="2"/>
    <s v="Avery 52"/>
    <n v="18.45"/>
    <n v="5"/>
    <n v="0"/>
    <n v="8.6715"/>
    <x v="3"/>
    <x v="0"/>
  </r>
  <r>
    <n v="2087"/>
    <s v="CA-2018-140501"/>
    <x v="661"/>
    <x v="696"/>
    <s v="Standard Class"/>
    <s v="IM-15070"/>
    <s v="Irene Maddox"/>
    <x v="0"/>
    <x v="0"/>
    <s v="New York City"/>
    <x v="15"/>
    <n v="10009"/>
    <x v="3"/>
    <s v="OFF-ST-10000060"/>
    <x v="1"/>
    <x v="4"/>
    <s v="Fellowes Bankers Box Staxonsteel Drawer File/Stacking System"/>
    <n v="324.90000000000003"/>
    <n v="5"/>
    <n v="0"/>
    <n v="38.988000000000014"/>
    <x v="3"/>
    <x v="0"/>
  </r>
  <r>
    <n v="2088"/>
    <s v="CA-2018-140501"/>
    <x v="661"/>
    <x v="696"/>
    <s v="Standard Class"/>
    <s v="IM-15070"/>
    <s v="Irene Maddox"/>
    <x v="0"/>
    <x v="0"/>
    <s v="New York City"/>
    <x v="15"/>
    <n v="10009"/>
    <x v="3"/>
    <s v="OFF-PA-10003129"/>
    <x v="1"/>
    <x v="10"/>
    <s v="Tops White Computer Printout Paper"/>
    <n v="146.72999999999999"/>
    <n v="3"/>
    <n v="0"/>
    <n v="68.963099999999997"/>
    <x v="3"/>
    <x v="0"/>
  </r>
  <r>
    <n v="2089"/>
    <s v="CA-2018-140501"/>
    <x v="661"/>
    <x v="696"/>
    <s v="Standard Class"/>
    <s v="IM-15070"/>
    <s v="Irene Maddox"/>
    <x v="0"/>
    <x v="0"/>
    <s v="New York City"/>
    <x v="15"/>
    <n v="10009"/>
    <x v="3"/>
    <s v="OFF-FA-10004076"/>
    <x v="1"/>
    <x v="13"/>
    <s v="Translucent Push Pins by OIC"/>
    <n v="3.96"/>
    <n v="2"/>
    <n v="0"/>
    <n v="1.4651999999999998"/>
    <x v="3"/>
    <x v="0"/>
  </r>
  <r>
    <n v="2090"/>
    <s v="CA-2017-139290"/>
    <x v="662"/>
    <x v="697"/>
    <s v="Standard Class"/>
    <s v="MY-17380"/>
    <s v="Maribeth Yedwab"/>
    <x v="1"/>
    <x v="0"/>
    <s v="Rancho Cucamonga"/>
    <x v="1"/>
    <n v="91730"/>
    <x v="1"/>
    <s v="OFF-LA-10004008"/>
    <x v="1"/>
    <x v="2"/>
    <s v="Avery 507"/>
    <n v="5.76"/>
    <n v="2"/>
    <n v="0"/>
    <n v="2.6495999999999995"/>
    <x v="1"/>
    <x v="0"/>
  </r>
  <r>
    <n v="2091"/>
    <s v="CA-2019-166142"/>
    <x v="663"/>
    <x v="698"/>
    <s v="Standard Class"/>
    <s v="MM-17260"/>
    <s v="Magdelene Morse"/>
    <x v="0"/>
    <x v="0"/>
    <s v="Wilmington"/>
    <x v="13"/>
    <n v="19805"/>
    <x v="3"/>
    <s v="OFF-BI-10004094"/>
    <x v="1"/>
    <x v="8"/>
    <s v="GBC Standard Plastic Binding Systems Combs"/>
    <n v="26.549999999999997"/>
    <n v="3"/>
    <n v="0"/>
    <n v="13.009499999999999"/>
    <x v="3"/>
    <x v="1"/>
  </r>
  <r>
    <n v="2092"/>
    <s v="CA-2019-166142"/>
    <x v="663"/>
    <x v="698"/>
    <s v="Standard Class"/>
    <s v="MM-17260"/>
    <s v="Magdelene Morse"/>
    <x v="0"/>
    <x v="0"/>
    <s v="Wilmington"/>
    <x v="13"/>
    <n v="19805"/>
    <x v="3"/>
    <s v="FUR-TA-10004607"/>
    <x v="0"/>
    <x v="3"/>
    <s v="Hon 2111 Invitation Series Straight Table"/>
    <n v="310.44300000000004"/>
    <n v="3"/>
    <n v="0.3"/>
    <n v="-48.783900000000031"/>
    <x v="3"/>
    <x v="1"/>
  </r>
  <r>
    <n v="2093"/>
    <s v="CA-2016-145926"/>
    <x v="664"/>
    <x v="683"/>
    <s v="Standard Class"/>
    <s v="MP-17470"/>
    <s v="Mark Packer"/>
    <x v="2"/>
    <x v="0"/>
    <s v="Moorhead"/>
    <x v="11"/>
    <n v="56560"/>
    <x v="2"/>
    <s v="FUR-CH-10004289"/>
    <x v="0"/>
    <x v="1"/>
    <s v="Global Super Steno Chair"/>
    <n v="479.90000000000003"/>
    <n v="5"/>
    <n v="0"/>
    <n v="81.58299999999997"/>
    <x v="2"/>
    <x v="0"/>
  </r>
  <r>
    <n v="2094"/>
    <s v="CA-2017-149678"/>
    <x v="657"/>
    <x v="368"/>
    <s v="Second Class"/>
    <s v="AW-10840"/>
    <s v="Anthony Witt"/>
    <x v="0"/>
    <x v="0"/>
    <s v="Farmington"/>
    <x v="27"/>
    <n v="87401"/>
    <x v="1"/>
    <s v="OFF-SU-10004498"/>
    <x v="1"/>
    <x v="14"/>
    <s v="Martin-Yale Premier Letter Opener"/>
    <n v="12.88"/>
    <n v="1"/>
    <n v="0"/>
    <n v="0.38640000000000008"/>
    <x v="1"/>
    <x v="0"/>
  </r>
  <r>
    <n v="2095"/>
    <s v="US-2017-164357"/>
    <x v="665"/>
    <x v="699"/>
    <s v="Standard Class"/>
    <s v="SF-20065"/>
    <s v="Sandra Flanagan"/>
    <x v="0"/>
    <x v="0"/>
    <s v="Wilmington"/>
    <x v="3"/>
    <n v="28403"/>
    <x v="0"/>
    <s v="OFF-AR-10001177"/>
    <x v="1"/>
    <x v="6"/>
    <s v="Newell 349"/>
    <n v="13.120000000000001"/>
    <n v="5"/>
    <n v="0.2"/>
    <n v="1.4759999999999982"/>
    <x v="0"/>
    <x v="0"/>
  </r>
  <r>
    <n v="2096"/>
    <s v="US-2018-146570"/>
    <x v="666"/>
    <x v="315"/>
    <s v="Standard Class"/>
    <s v="SN-20710"/>
    <s v="Steve Nguyen"/>
    <x v="2"/>
    <x v="0"/>
    <s v="Jackson"/>
    <x v="35"/>
    <n v="39212"/>
    <x v="0"/>
    <s v="OFF-BI-10001718"/>
    <x v="1"/>
    <x v="8"/>
    <s v="GBC DocuBind P50 Personal Binding Machine"/>
    <n v="511.84"/>
    <n v="8"/>
    <n v="0"/>
    <n v="240.56479999999999"/>
    <x v="0"/>
    <x v="0"/>
  </r>
  <r>
    <n v="2097"/>
    <s v="US-2018-146570"/>
    <x v="666"/>
    <x v="315"/>
    <s v="Standard Class"/>
    <s v="SN-20710"/>
    <s v="Steve Nguyen"/>
    <x v="2"/>
    <x v="0"/>
    <s v="Jackson"/>
    <x v="35"/>
    <n v="39212"/>
    <x v="0"/>
    <s v="OFF-AR-10004602"/>
    <x v="1"/>
    <x v="6"/>
    <s v="Boston KS Multi-Size Manual Pencil Sharpener"/>
    <n v="91.96"/>
    <n v="4"/>
    <n v="0"/>
    <n v="25.748800000000003"/>
    <x v="0"/>
    <x v="0"/>
  </r>
  <r>
    <n v="2098"/>
    <s v="US-2018-146570"/>
    <x v="666"/>
    <x v="315"/>
    <s v="Standard Class"/>
    <s v="SN-20710"/>
    <s v="Steve Nguyen"/>
    <x v="2"/>
    <x v="0"/>
    <s v="Jackson"/>
    <x v="35"/>
    <n v="39212"/>
    <x v="0"/>
    <s v="OFF-AR-10003856"/>
    <x v="1"/>
    <x v="6"/>
    <s v="Newell 344"/>
    <n v="8.34"/>
    <n v="3"/>
    <n v="0"/>
    <n v="2.1683999999999997"/>
    <x v="0"/>
    <x v="0"/>
  </r>
  <r>
    <n v="2099"/>
    <s v="CA-2019-124401"/>
    <x v="210"/>
    <x v="230"/>
    <s v="Standard Class"/>
    <s v="RD-19900"/>
    <s v="Ruben Dartt"/>
    <x v="0"/>
    <x v="0"/>
    <s v="Portland"/>
    <x v="21"/>
    <n v="97206"/>
    <x v="1"/>
    <s v="OFF-ST-10000649"/>
    <x v="1"/>
    <x v="4"/>
    <s v="Hanging Personal Folder File"/>
    <n v="37.68"/>
    <n v="3"/>
    <n v="0.2"/>
    <n v="2.3550000000000022"/>
    <x v="1"/>
    <x v="1"/>
  </r>
  <r>
    <n v="2100"/>
    <s v="CA-2019-124401"/>
    <x v="210"/>
    <x v="230"/>
    <s v="Standard Class"/>
    <s v="RD-19900"/>
    <s v="Ruben Dartt"/>
    <x v="0"/>
    <x v="0"/>
    <s v="Portland"/>
    <x v="21"/>
    <n v="97206"/>
    <x v="1"/>
    <s v="TEC-AC-10002926"/>
    <x v="2"/>
    <x v="11"/>
    <s v="Logitech Wireless Marathon Mouse M705"/>
    <n v="279.94400000000002"/>
    <n v="7"/>
    <n v="0.2"/>
    <n v="80.48390000000002"/>
    <x v="1"/>
    <x v="1"/>
  </r>
  <r>
    <n v="2101"/>
    <s v="US-2016-140116"/>
    <x v="418"/>
    <x v="700"/>
    <s v="Standard Class"/>
    <s v="KT-16480"/>
    <s v="Kean Thornton"/>
    <x v="0"/>
    <x v="0"/>
    <s v="Denver"/>
    <x v="22"/>
    <n v="80219"/>
    <x v="1"/>
    <s v="OFF-ST-10000078"/>
    <x v="1"/>
    <x v="4"/>
    <s v="Tennsco 6- and 18-Compartment Lockers"/>
    <n v="636.40800000000013"/>
    <n v="3"/>
    <n v="0.2"/>
    <n v="-15.910200000000088"/>
    <x v="1"/>
    <x v="0"/>
  </r>
  <r>
    <n v="2102"/>
    <s v="US-2016-140116"/>
    <x v="418"/>
    <x v="700"/>
    <s v="Standard Class"/>
    <s v="KT-16480"/>
    <s v="Kean Thornton"/>
    <x v="0"/>
    <x v="0"/>
    <s v="Denver"/>
    <x v="22"/>
    <n v="80219"/>
    <x v="1"/>
    <s v="OFF-AR-10001044"/>
    <x v="1"/>
    <x v="6"/>
    <s v="BOSTON Ranger #55 Pencil Sharpener, Black"/>
    <n v="83.168000000000006"/>
    <n v="4"/>
    <n v="0.2"/>
    <n v="9.3563999999999936"/>
    <x v="1"/>
    <x v="0"/>
  </r>
  <r>
    <n v="2103"/>
    <s v="CA-2016-123295"/>
    <x v="667"/>
    <x v="701"/>
    <s v="Same Day"/>
    <s v="AH-10120"/>
    <s v="Adrian Hane"/>
    <x v="2"/>
    <x v="0"/>
    <s v="Tucson"/>
    <x v="16"/>
    <n v="85705"/>
    <x v="1"/>
    <s v="FUR-CH-10002372"/>
    <x v="0"/>
    <x v="1"/>
    <s v="Office Star - Ergonomically Designed Knee Chair"/>
    <n v="259.13600000000002"/>
    <n v="4"/>
    <n v="0.2"/>
    <n v="-25.913599999999988"/>
    <x v="1"/>
    <x v="0"/>
  </r>
  <r>
    <n v="2104"/>
    <s v="CA-2019-167101"/>
    <x v="668"/>
    <x v="702"/>
    <s v="Second Class"/>
    <s v="BM-11650"/>
    <s v="Brian Moss"/>
    <x v="1"/>
    <x v="0"/>
    <s v="New York City"/>
    <x v="15"/>
    <n v="10009"/>
    <x v="3"/>
    <s v="OFF-PA-10000357"/>
    <x v="1"/>
    <x v="10"/>
    <s v="Xerox 1888"/>
    <n v="221.92"/>
    <n v="4"/>
    <n v="0"/>
    <n v="106.52159999999999"/>
    <x v="3"/>
    <x v="0"/>
  </r>
  <r>
    <n v="2105"/>
    <s v="CA-2019-167101"/>
    <x v="668"/>
    <x v="702"/>
    <s v="Second Class"/>
    <s v="BM-11650"/>
    <s v="Brian Moss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</r>
  <r>
    <n v="2106"/>
    <s v="US-2016-167633"/>
    <x v="587"/>
    <x v="703"/>
    <s v="Standard Class"/>
    <s v="BW-11200"/>
    <s v="Ben Wallace"/>
    <x v="0"/>
    <x v="0"/>
    <s v="Boynton Beach"/>
    <x v="2"/>
    <n v="33437"/>
    <x v="0"/>
    <s v="OFF-PA-10004888"/>
    <x v="1"/>
    <x v="10"/>
    <s v="Xerox 217"/>
    <n v="15.552000000000003"/>
    <n v="3"/>
    <n v="0.2"/>
    <n v="5.4432"/>
    <x v="0"/>
    <x v="0"/>
  </r>
  <r>
    <n v="2107"/>
    <s v="US-2016-152723"/>
    <x v="467"/>
    <x v="316"/>
    <s v="Same Day"/>
    <s v="HG-14965"/>
    <s v="Henry Goldwyn"/>
    <x v="1"/>
    <x v="0"/>
    <s v="Mesquite"/>
    <x v="5"/>
    <n v="75150"/>
    <x v="2"/>
    <s v="OFF-BI-10003460"/>
    <x v="1"/>
    <x v="8"/>
    <s v="Acco 3-Hole Punch"/>
    <n v="0.87599999999999978"/>
    <n v="1"/>
    <n v="0.8"/>
    <n v="-1.4016000000000002"/>
    <x v="2"/>
    <x v="0"/>
  </r>
  <r>
    <n v="2108"/>
    <s v="CA-2017-164882"/>
    <x v="89"/>
    <x v="704"/>
    <s v="Same Day"/>
    <s v="SG-20080"/>
    <s v="Sandra Glassco"/>
    <x v="0"/>
    <x v="0"/>
    <s v="Redlands"/>
    <x v="1"/>
    <n v="92374"/>
    <x v="1"/>
    <s v="OFF-PA-10000157"/>
    <x v="1"/>
    <x v="10"/>
    <s v="Xerox 191"/>
    <n v="19.98"/>
    <n v="1"/>
    <n v="0"/>
    <n v="9.3905999999999992"/>
    <x v="1"/>
    <x v="1"/>
  </r>
  <r>
    <n v="2109"/>
    <s v="CA-2017-164882"/>
    <x v="89"/>
    <x v="704"/>
    <s v="Same Day"/>
    <s v="SG-20080"/>
    <s v="Sandra Glassco"/>
    <x v="0"/>
    <x v="0"/>
    <s v="Redlands"/>
    <x v="1"/>
    <n v="92374"/>
    <x v="1"/>
    <s v="OFF-BI-10004519"/>
    <x v="1"/>
    <x v="8"/>
    <s v="GBC DocuBind P100 Manual Binding Machine"/>
    <n v="398.35199999999998"/>
    <n v="3"/>
    <n v="0.2"/>
    <n v="124.48499999999999"/>
    <x v="1"/>
    <x v="1"/>
  </r>
  <r>
    <n v="2110"/>
    <s v="CA-2017-164882"/>
    <x v="89"/>
    <x v="704"/>
    <s v="Same Day"/>
    <s v="SG-20080"/>
    <s v="Sandra Glassco"/>
    <x v="0"/>
    <x v="0"/>
    <s v="Redlands"/>
    <x v="1"/>
    <n v="92374"/>
    <x v="1"/>
    <s v="OFF-AR-10004272"/>
    <x v="1"/>
    <x v="6"/>
    <s v="Newell 308"/>
    <n v="5.04"/>
    <n v="3"/>
    <n v="0"/>
    <n v="1.2599999999999998"/>
    <x v="1"/>
    <x v="1"/>
  </r>
  <r>
    <n v="2111"/>
    <s v="CA-2017-164882"/>
    <x v="89"/>
    <x v="704"/>
    <s v="Same Day"/>
    <s v="SG-20080"/>
    <s v="Sandra Glassco"/>
    <x v="0"/>
    <x v="0"/>
    <s v="Redlands"/>
    <x v="1"/>
    <n v="92374"/>
    <x v="1"/>
    <s v="OFF-FA-10000585"/>
    <x v="1"/>
    <x v="13"/>
    <s v="OIC Bulk Pack Metal Binder Clips"/>
    <n v="17.450000000000003"/>
    <n v="5"/>
    <n v="0"/>
    <n v="8.0269999999999992"/>
    <x v="1"/>
    <x v="1"/>
  </r>
  <r>
    <n v="2112"/>
    <s v="CA-2017-164882"/>
    <x v="89"/>
    <x v="704"/>
    <s v="Same Day"/>
    <s v="SG-20080"/>
    <s v="Sandra Glassco"/>
    <x v="0"/>
    <x v="0"/>
    <s v="Redlands"/>
    <x v="1"/>
    <n v="92374"/>
    <x v="1"/>
    <s v="FUR-CH-10004218"/>
    <x v="0"/>
    <x v="1"/>
    <s v="Global Fabric Manager's Chair, Dark Gray"/>
    <n v="323.13600000000002"/>
    <n v="4"/>
    <n v="0.2"/>
    <n v="20.196000000000012"/>
    <x v="1"/>
    <x v="1"/>
  </r>
  <r>
    <n v="2113"/>
    <s v="CA-2017-164882"/>
    <x v="89"/>
    <x v="704"/>
    <s v="Same Day"/>
    <s v="SG-20080"/>
    <s v="Sandra Glassco"/>
    <x v="0"/>
    <x v="0"/>
    <s v="Redlands"/>
    <x v="1"/>
    <n v="92374"/>
    <x v="1"/>
    <s v="OFF-SU-10004231"/>
    <x v="1"/>
    <x v="14"/>
    <s v="Acme Tagit Stainless Steel Antibacterial Scissors"/>
    <n v="29.700000000000003"/>
    <n v="3"/>
    <n v="0"/>
    <n v="8.0190000000000001"/>
    <x v="1"/>
    <x v="1"/>
  </r>
  <r>
    <n v="2114"/>
    <s v="CA-2017-164882"/>
    <x v="89"/>
    <x v="704"/>
    <s v="Same Day"/>
    <s v="SG-20080"/>
    <s v="Sandra Glassco"/>
    <x v="0"/>
    <x v="0"/>
    <s v="Redlands"/>
    <x v="1"/>
    <n v="92374"/>
    <x v="1"/>
    <s v="TEC-PH-10001578"/>
    <x v="2"/>
    <x v="7"/>
    <s v="Polycom SoundStation2 EX Conference phone"/>
    <n v="1295.8400000000001"/>
    <n v="4"/>
    <n v="0.2"/>
    <n v="145.78199999999993"/>
    <x v="1"/>
    <x v="1"/>
  </r>
  <r>
    <n v="2115"/>
    <s v="CA-2017-164882"/>
    <x v="89"/>
    <x v="704"/>
    <s v="Same Day"/>
    <s v="SG-20080"/>
    <s v="Sandra Glassco"/>
    <x v="0"/>
    <x v="0"/>
    <s v="Redlands"/>
    <x v="1"/>
    <n v="92374"/>
    <x v="1"/>
    <s v="OFF-ST-10003638"/>
    <x v="1"/>
    <x v="4"/>
    <s v="Mobile Personal File Cube"/>
    <n v="46.84"/>
    <n v="2"/>
    <n v="0"/>
    <n v="12.646799999999999"/>
    <x v="1"/>
    <x v="1"/>
  </r>
  <r>
    <n v="2116"/>
    <s v="CA-2017-164882"/>
    <x v="89"/>
    <x v="704"/>
    <s v="Same Day"/>
    <s v="SG-20080"/>
    <s v="Sandra Glassco"/>
    <x v="0"/>
    <x v="0"/>
    <s v="Redlands"/>
    <x v="1"/>
    <n v="92374"/>
    <x v="1"/>
    <s v="FUR-BO-10002213"/>
    <x v="0"/>
    <x v="0"/>
    <s v="DMI Eclipse Executive Suite Bookcases"/>
    <n v="425.83300000000003"/>
    <n v="1"/>
    <n v="0.15"/>
    <n v="20.03919999999998"/>
    <x v="1"/>
    <x v="1"/>
  </r>
  <r>
    <n v="2117"/>
    <s v="CA-2017-159786"/>
    <x v="88"/>
    <x v="334"/>
    <s v="Second Class"/>
    <s v="RK-19300"/>
    <s v="Ralph Kennedy"/>
    <x v="0"/>
    <x v="0"/>
    <s v="Rochester"/>
    <x v="15"/>
    <n v="14609"/>
    <x v="3"/>
    <s v="FUR-TA-10001307"/>
    <x v="0"/>
    <x v="3"/>
    <s v="SAFCO PlanMaster Heigh-Adjustable Drafting Table Base, 43w x 30d x 30-37h, Black"/>
    <n v="209.67"/>
    <n v="1"/>
    <n v="0.4"/>
    <n v="-13.978000000000009"/>
    <x v="3"/>
    <x v="0"/>
  </r>
  <r>
    <n v="2118"/>
    <s v="CA-2018-130267"/>
    <x v="251"/>
    <x v="30"/>
    <s v="Standard Class"/>
    <s v="SW-20245"/>
    <s v="Scot Wooten"/>
    <x v="0"/>
    <x v="0"/>
    <s v="Stockton"/>
    <x v="1"/>
    <n v="95207"/>
    <x v="1"/>
    <s v="OFF-PA-10002222"/>
    <x v="1"/>
    <x v="10"/>
    <s v="Xerox Color Copier Paper, 11&quot; x 17&quot;, Ream"/>
    <n v="159.88"/>
    <n v="7"/>
    <n v="0"/>
    <n v="73.544799999999995"/>
    <x v="1"/>
    <x v="0"/>
  </r>
  <r>
    <n v="2119"/>
    <s v="CA-2019-155460"/>
    <x v="669"/>
    <x v="339"/>
    <s v="First Class"/>
    <s v="RW-19630"/>
    <s v="Rob Williams"/>
    <x v="1"/>
    <x v="0"/>
    <s v="Seattle"/>
    <x v="4"/>
    <n v="98105"/>
    <x v="1"/>
    <s v="OFF-PA-10002479"/>
    <x v="1"/>
    <x v="10"/>
    <s v="Xerox 4200 Series MultiUse Premium Copy Paper (20Lb. and 84 Bright)"/>
    <n v="5.28"/>
    <n v="1"/>
    <n v="0"/>
    <n v="2.3759999999999999"/>
    <x v="1"/>
    <x v="0"/>
  </r>
  <r>
    <n v="2120"/>
    <s v="CA-2019-155460"/>
    <x v="669"/>
    <x v="339"/>
    <s v="First Class"/>
    <s v="RW-19630"/>
    <s v="Rob Williams"/>
    <x v="1"/>
    <x v="0"/>
    <s v="Seattle"/>
    <x v="4"/>
    <n v="98105"/>
    <x v="1"/>
    <s v="OFF-BI-10003091"/>
    <x v="1"/>
    <x v="8"/>
    <s v="GBC DocuBind TL200 Manual Binding Machine"/>
    <n v="895.92"/>
    <n v="5"/>
    <n v="0.2"/>
    <n v="302.37299999999993"/>
    <x v="1"/>
    <x v="0"/>
  </r>
  <r>
    <n v="2121"/>
    <s v="US-2019-168690"/>
    <x v="363"/>
    <x v="705"/>
    <s v="Standard Class"/>
    <s v="TS-21085"/>
    <s v="Thais Sissman"/>
    <x v="0"/>
    <x v="0"/>
    <s v="Ormond Beach"/>
    <x v="2"/>
    <n v="32174"/>
    <x v="0"/>
    <s v="OFF-BI-10000145"/>
    <x v="1"/>
    <x v="8"/>
    <s v="Zipper Ring Binder Pockets"/>
    <n v="2.8080000000000007"/>
    <n v="3"/>
    <n v="0.7"/>
    <n v="-1.9656000000000002"/>
    <x v="0"/>
    <x v="0"/>
  </r>
  <r>
    <n v="2122"/>
    <s v="CA-2019-158246"/>
    <x v="45"/>
    <x v="45"/>
    <s v="First Class"/>
    <s v="JB-15400"/>
    <s v="Jennifer Braxton"/>
    <x v="1"/>
    <x v="0"/>
    <s v="Sunnyvale"/>
    <x v="1"/>
    <n v="94086"/>
    <x v="1"/>
    <s v="FUR-CH-10003061"/>
    <x v="0"/>
    <x v="1"/>
    <s v="Global Leather Task Chair, Black"/>
    <n v="215.976"/>
    <n v="3"/>
    <n v="0.2"/>
    <n v="-2.6997000000000355"/>
    <x v="1"/>
    <x v="0"/>
  </r>
  <r>
    <n v="2123"/>
    <s v="CA-2019-167381"/>
    <x v="585"/>
    <x v="706"/>
    <s v="Second Class"/>
    <s v="EH-14005"/>
    <s v="Erica Hernandez"/>
    <x v="2"/>
    <x v="0"/>
    <s v="Lansing"/>
    <x v="12"/>
    <n v="48911"/>
    <x v="2"/>
    <s v="FUR-BO-10001972"/>
    <x v="0"/>
    <x v="0"/>
    <s v="O'Sullivan 4-Shelf Bookcase in Odessa Pine"/>
    <n v="241.96"/>
    <n v="2"/>
    <n v="0"/>
    <n v="41.133199999999988"/>
    <x v="2"/>
    <x v="0"/>
  </r>
  <r>
    <n v="2124"/>
    <s v="CA-2019-167381"/>
    <x v="585"/>
    <x v="706"/>
    <s v="Second Class"/>
    <s v="EH-14005"/>
    <s v="Erica Hernandez"/>
    <x v="2"/>
    <x v="0"/>
    <s v="Lansing"/>
    <x v="12"/>
    <n v="48911"/>
    <x v="2"/>
    <s v="OFF-LA-10000134"/>
    <x v="1"/>
    <x v="2"/>
    <s v="Avery 511"/>
    <n v="27.72"/>
    <n v="9"/>
    <n v="0"/>
    <n v="13.3056"/>
    <x v="2"/>
    <x v="0"/>
  </r>
  <r>
    <n v="2125"/>
    <s v="CA-2019-144862"/>
    <x v="96"/>
    <x v="241"/>
    <s v="Standard Class"/>
    <s v="EH-14005"/>
    <s v="Erica Hernandez"/>
    <x v="2"/>
    <x v="0"/>
    <s v="Philadelphia"/>
    <x v="9"/>
    <n v="19143"/>
    <x v="3"/>
    <s v="OFF-EN-10003040"/>
    <x v="1"/>
    <x v="12"/>
    <s v="Quality Park Security Envelopes"/>
    <n v="104.68000000000002"/>
    <n v="5"/>
    <n v="0.2"/>
    <n v="35.329499999999996"/>
    <x v="3"/>
    <x v="0"/>
  </r>
  <r>
    <n v="2126"/>
    <s v="CA-2019-144862"/>
    <x v="96"/>
    <x v="241"/>
    <s v="Standard Class"/>
    <s v="EH-14005"/>
    <s v="Erica Hernandez"/>
    <x v="2"/>
    <x v="0"/>
    <s v="Philadelphia"/>
    <x v="9"/>
    <n v="19143"/>
    <x v="3"/>
    <s v="TEC-PH-10000923"/>
    <x v="2"/>
    <x v="7"/>
    <s v="Belkin SportFit Armband For iPhone 5s/5c, Fuchsia"/>
    <n v="62.957999999999998"/>
    <n v="7"/>
    <n v="0.4"/>
    <n v="9.4436999999999998"/>
    <x v="3"/>
    <x v="0"/>
  </r>
  <r>
    <n v="2127"/>
    <s v="CA-2016-126032"/>
    <x v="670"/>
    <x v="431"/>
    <s v="Standard Class"/>
    <s v="BS-11665"/>
    <s v="Brian Stugart"/>
    <x v="0"/>
    <x v="0"/>
    <s v="Philadelphia"/>
    <x v="9"/>
    <n v="19143"/>
    <x v="3"/>
    <s v="TEC-AC-10000158"/>
    <x v="2"/>
    <x v="11"/>
    <s v="Sony 64GB Class 10 Micro SDHC R40 Memory Card"/>
    <n v="86.376000000000005"/>
    <n v="3"/>
    <n v="0.2"/>
    <n v="1.079699999999999"/>
    <x v="3"/>
    <x v="0"/>
  </r>
  <r>
    <n v="2128"/>
    <s v="CA-2017-134859"/>
    <x v="242"/>
    <x v="256"/>
    <s v="Standard Class"/>
    <s v="JK-16120"/>
    <s v="Julie Kriz"/>
    <x v="2"/>
    <x v="0"/>
    <s v="Philadelphia"/>
    <x v="9"/>
    <n v="19134"/>
    <x v="3"/>
    <s v="FUR-FU-10003623"/>
    <x v="0"/>
    <x v="5"/>
    <s v="DataProducts Ampli Magnifier Task Lamp, Black,"/>
    <n v="64.944000000000003"/>
    <n v="3"/>
    <n v="0.2"/>
    <n v="6.4943999999999953"/>
    <x v="3"/>
    <x v="0"/>
  </r>
  <r>
    <n v="2129"/>
    <s v="CA-2017-134859"/>
    <x v="242"/>
    <x v="256"/>
    <s v="Standard Class"/>
    <s v="JK-16120"/>
    <s v="Julie Kriz"/>
    <x v="2"/>
    <x v="0"/>
    <s v="Philadelphia"/>
    <x v="9"/>
    <n v="19134"/>
    <x v="3"/>
    <s v="OFF-PA-10001293"/>
    <x v="1"/>
    <x v="10"/>
    <s v="Xerox 1946"/>
    <n v="20.736000000000004"/>
    <n v="4"/>
    <n v="0.2"/>
    <n v="7.2576000000000001"/>
    <x v="3"/>
    <x v="0"/>
  </r>
  <r>
    <n v="2130"/>
    <s v="US-2016-114188"/>
    <x v="671"/>
    <x v="707"/>
    <s v="Second Class"/>
    <s v="RF-19345"/>
    <s v="Randy Ferguson"/>
    <x v="1"/>
    <x v="0"/>
    <s v="Dover"/>
    <x v="38"/>
    <n v="3820"/>
    <x v="3"/>
    <s v="OFF-AP-10000124"/>
    <x v="1"/>
    <x v="9"/>
    <s v="Acco 6 Outlet Guardian Basic Surge Suppressor"/>
    <n v="33.28"/>
    <n v="4"/>
    <n v="0"/>
    <n v="9.3184000000000005"/>
    <x v="3"/>
    <x v="0"/>
  </r>
  <r>
    <n v="2131"/>
    <s v="US-2016-114188"/>
    <x v="671"/>
    <x v="707"/>
    <s v="Second Class"/>
    <s v="RF-19345"/>
    <s v="Randy Ferguson"/>
    <x v="1"/>
    <x v="0"/>
    <s v="Dover"/>
    <x v="38"/>
    <n v="3820"/>
    <x v="3"/>
    <s v="OFF-AR-10004511"/>
    <x v="1"/>
    <x v="6"/>
    <s v="Sanford Colorific Scented Colored Pencils, 12/Pack"/>
    <n v="38.520000000000003"/>
    <n v="9"/>
    <n v="0"/>
    <n v="11.9412"/>
    <x v="3"/>
    <x v="0"/>
  </r>
  <r>
    <n v="2132"/>
    <s v="US-2016-114188"/>
    <x v="671"/>
    <x v="707"/>
    <s v="Second Class"/>
    <s v="RF-19345"/>
    <s v="Randy Ferguson"/>
    <x v="1"/>
    <x v="0"/>
    <s v="Dover"/>
    <x v="38"/>
    <n v="3820"/>
    <x v="3"/>
    <s v="FUR-FU-10000076"/>
    <x v="0"/>
    <x v="5"/>
    <s v="24-Hour Round Wall Clock"/>
    <n v="139.86000000000001"/>
    <n v="7"/>
    <n v="0"/>
    <n v="60.139800000000015"/>
    <x v="3"/>
    <x v="0"/>
  </r>
  <r>
    <n v="2133"/>
    <s v="CA-2017-156524"/>
    <x v="312"/>
    <x v="6"/>
    <s v="Standard Class"/>
    <s v="DL-12865"/>
    <s v="Dan Lawera"/>
    <x v="0"/>
    <x v="0"/>
    <s v="New York City"/>
    <x v="15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2134"/>
    <s v="CA-2017-122210"/>
    <x v="672"/>
    <x v="107"/>
    <s v="Standard Class"/>
    <s v="WB-21850"/>
    <s v="William Brown"/>
    <x v="0"/>
    <x v="0"/>
    <s v="Philadelphia"/>
    <x v="9"/>
    <n v="19134"/>
    <x v="3"/>
    <s v="OFF-BI-10003656"/>
    <x v="1"/>
    <x v="8"/>
    <s v="Fellowes PB200 Plastic Comb Binding Machine"/>
    <n v="152.99100000000001"/>
    <n v="3"/>
    <n v="0.7"/>
    <n v="-122.39280000000002"/>
    <x v="3"/>
    <x v="0"/>
  </r>
  <r>
    <n v="2135"/>
    <s v="CA-2017-122210"/>
    <x v="672"/>
    <x v="107"/>
    <s v="Standard Class"/>
    <s v="WB-21850"/>
    <s v="William Brown"/>
    <x v="0"/>
    <x v="0"/>
    <s v="Philadelphia"/>
    <x v="9"/>
    <n v="19134"/>
    <x v="3"/>
    <s v="OFF-FA-10000053"/>
    <x v="1"/>
    <x v="13"/>
    <s v="Revere Boxed Rubber Bands by Revere"/>
    <n v="10.584"/>
    <n v="7"/>
    <n v="0.2"/>
    <n v="-2.3813999999999993"/>
    <x v="3"/>
    <x v="0"/>
  </r>
  <r>
    <n v="2136"/>
    <s v="CA-2017-122210"/>
    <x v="672"/>
    <x v="107"/>
    <s v="Standard Class"/>
    <s v="WB-21850"/>
    <s v="William Brown"/>
    <x v="0"/>
    <x v="0"/>
    <s v="Philadelphia"/>
    <x v="9"/>
    <n v="19134"/>
    <x v="3"/>
    <s v="TEC-PH-10002807"/>
    <x v="2"/>
    <x v="7"/>
    <s v="Motorla HX550 Universal Bluetooth Headset"/>
    <n v="94.919999999999987"/>
    <n v="4"/>
    <n v="0.4"/>
    <n v="15.819999999999993"/>
    <x v="3"/>
    <x v="0"/>
  </r>
  <r>
    <n v="2137"/>
    <s v="CA-2017-156377"/>
    <x v="620"/>
    <x v="708"/>
    <s v="Standard Class"/>
    <s v="TB-21625"/>
    <s v="Trudy Brown"/>
    <x v="0"/>
    <x v="0"/>
    <s v="Grand Prairie"/>
    <x v="5"/>
    <n v="75051"/>
    <x v="2"/>
    <s v="FUR-FU-10002364"/>
    <x v="0"/>
    <x v="5"/>
    <s v="Eldon Expressions Wood Desk Accessories, Oak"/>
    <n v="14.76"/>
    <n v="5"/>
    <n v="0.6"/>
    <n v="-11.439000000000004"/>
    <x v="2"/>
    <x v="0"/>
  </r>
  <r>
    <n v="2138"/>
    <s v="CA-2017-156377"/>
    <x v="620"/>
    <x v="708"/>
    <s v="Standard Class"/>
    <s v="TB-21625"/>
    <s v="Trudy Brown"/>
    <x v="0"/>
    <x v="0"/>
    <s v="Grand Prairie"/>
    <x v="5"/>
    <n v="75051"/>
    <x v="2"/>
    <s v="OFF-BI-10002954"/>
    <x v="1"/>
    <x v="8"/>
    <s v="Newell 3-Hole Punched Plastic Slotted Magazine Holders for Binders"/>
    <n v="3.6559999999999993"/>
    <n v="4"/>
    <n v="0.8"/>
    <n v="-5.8496000000000024"/>
    <x v="2"/>
    <x v="0"/>
  </r>
  <r>
    <n v="2139"/>
    <s v="US-2019-157896"/>
    <x v="673"/>
    <x v="38"/>
    <s v="Same Day"/>
    <s v="CB-12415"/>
    <s v="Christy Brittain"/>
    <x v="0"/>
    <x v="0"/>
    <s v="New York City"/>
    <x v="15"/>
    <n v="10009"/>
    <x v="3"/>
    <s v="OFF-PA-10004092"/>
    <x v="1"/>
    <x v="10"/>
    <s v="Tops Green Bar Computer Printout Paper"/>
    <n v="146.82"/>
    <n v="3"/>
    <n v="0"/>
    <n v="73.41"/>
    <x v="3"/>
    <x v="0"/>
  </r>
  <r>
    <n v="2140"/>
    <s v="CA-2016-159520"/>
    <x v="571"/>
    <x v="628"/>
    <s v="Standard Class"/>
    <s v="GT-14635"/>
    <s v="Grant Thornton"/>
    <x v="1"/>
    <x v="0"/>
    <s v="Long Beach"/>
    <x v="15"/>
    <n v="11561"/>
    <x v="3"/>
    <s v="OFF-BI-10003982"/>
    <x v="1"/>
    <x v="8"/>
    <s v="Wilson Jones Century Plastic Molded Ring Binders"/>
    <n v="149.54399999999998"/>
    <n v="9"/>
    <n v="0.2"/>
    <n v="50.471099999999993"/>
    <x v="3"/>
    <x v="0"/>
  </r>
  <r>
    <n v="2141"/>
    <s v="CA-2016-159520"/>
    <x v="571"/>
    <x v="628"/>
    <s v="Standard Class"/>
    <s v="GT-14635"/>
    <s v="Grant Thornton"/>
    <x v="1"/>
    <x v="0"/>
    <s v="Long Beach"/>
    <x v="15"/>
    <n v="11561"/>
    <x v="3"/>
    <s v="OFF-SU-10001664"/>
    <x v="1"/>
    <x v="14"/>
    <s v="Acme Office Executive Series Stainless Steel Trimmers"/>
    <n v="17.14"/>
    <n v="2"/>
    <n v="0"/>
    <n v="4.4564000000000004"/>
    <x v="3"/>
    <x v="0"/>
  </r>
  <r>
    <n v="2142"/>
    <s v="CA-2016-159520"/>
    <x v="571"/>
    <x v="628"/>
    <s v="Standard Class"/>
    <s v="GT-14635"/>
    <s v="Grant Thornton"/>
    <x v="1"/>
    <x v="0"/>
    <s v="Long Beach"/>
    <x v="15"/>
    <n v="11561"/>
    <x v="3"/>
    <s v="FUR-TA-10003238"/>
    <x v="0"/>
    <x v="3"/>
    <s v="Chromcraft Bull-Nose Wood 48&quot; x 96&quot; Rectangular Conference Tables"/>
    <n v="991.76400000000012"/>
    <n v="3"/>
    <n v="0.4"/>
    <n v="-347.11740000000009"/>
    <x v="3"/>
    <x v="0"/>
  </r>
  <r>
    <n v="2143"/>
    <s v="CA-2018-155481"/>
    <x v="142"/>
    <x v="344"/>
    <s v="Standard Class"/>
    <s v="DK-13225"/>
    <s v="Dean Katz"/>
    <x v="1"/>
    <x v="0"/>
    <s v="Philadelphia"/>
    <x v="9"/>
    <n v="19140"/>
    <x v="3"/>
    <s v="OFF-PA-10004675"/>
    <x v="1"/>
    <x v="10"/>
    <s v="Telephone Message Books with Fax/Mobile Section, 5 1/2&quot; x 3 3/16&quot;"/>
    <n v="30.48"/>
    <n v="6"/>
    <n v="0.2"/>
    <n v="9.9059999999999988"/>
    <x v="3"/>
    <x v="0"/>
  </r>
  <r>
    <n v="2144"/>
    <s v="CA-2018-155481"/>
    <x v="142"/>
    <x v="344"/>
    <s v="Standard Class"/>
    <s v="DK-13225"/>
    <s v="Dean Katz"/>
    <x v="1"/>
    <x v="0"/>
    <s v="Philadelphia"/>
    <x v="9"/>
    <n v="19140"/>
    <x v="3"/>
    <s v="TEC-PH-10002293"/>
    <x v="2"/>
    <x v="7"/>
    <s v="Anker 36W 4-Port USB Wall Charger Travel Power Adapter for iPhone 5s 5c 5"/>
    <n v="23.987999999999996"/>
    <n v="2"/>
    <n v="0.4"/>
    <n v="-4.7975999999999974"/>
    <x v="3"/>
    <x v="0"/>
  </r>
  <r>
    <n v="2145"/>
    <s v="CA-2018-155481"/>
    <x v="142"/>
    <x v="344"/>
    <s v="Standard Class"/>
    <s v="DK-13225"/>
    <s v="Dean Katz"/>
    <x v="1"/>
    <x v="0"/>
    <s v="Philadelphia"/>
    <x v="9"/>
    <n v="19140"/>
    <x v="3"/>
    <s v="OFF-FA-10002780"/>
    <x v="1"/>
    <x v="13"/>
    <s v="Staples"/>
    <n v="16.687999999999999"/>
    <n v="7"/>
    <n v="0.2"/>
    <n v="5.4235999999999995"/>
    <x v="3"/>
    <x v="0"/>
  </r>
  <r>
    <n v="2146"/>
    <s v="US-2018-152051"/>
    <x v="674"/>
    <x v="597"/>
    <s v="Standard Class"/>
    <s v="TS-21160"/>
    <s v="Theresa Swint"/>
    <x v="1"/>
    <x v="0"/>
    <s v="York"/>
    <x v="9"/>
    <n v="17403"/>
    <x v="3"/>
    <s v="FUR-CH-10002965"/>
    <x v="0"/>
    <x v="1"/>
    <s v="Global Leather Highback Executive Chair with Pneumatic Height Adjustment, Black"/>
    <n v="422.05799999999994"/>
    <n v="3"/>
    <n v="0.3"/>
    <n v="-18.088200000000001"/>
    <x v="3"/>
    <x v="1"/>
  </r>
  <r>
    <n v="2147"/>
    <s v="US-2018-152051"/>
    <x v="674"/>
    <x v="597"/>
    <s v="Standard Class"/>
    <s v="TS-21160"/>
    <s v="Theresa Swint"/>
    <x v="1"/>
    <x v="0"/>
    <s v="York"/>
    <x v="9"/>
    <n v="17403"/>
    <x v="3"/>
    <s v="OFF-BI-10004781"/>
    <x v="1"/>
    <x v="8"/>
    <s v="GBC Wire Binding Strips"/>
    <n v="38.088000000000001"/>
    <n v="4"/>
    <n v="0.7"/>
    <n v="-27.93119999999999"/>
    <x v="3"/>
    <x v="1"/>
  </r>
  <r>
    <n v="2148"/>
    <s v="US-2018-152051"/>
    <x v="674"/>
    <x v="597"/>
    <s v="Standard Class"/>
    <s v="TS-21160"/>
    <s v="Theresa Swint"/>
    <x v="1"/>
    <x v="0"/>
    <s v="York"/>
    <x v="9"/>
    <n v="17403"/>
    <x v="3"/>
    <s v="OFF-ST-10001713"/>
    <x v="1"/>
    <x v="4"/>
    <s v="Gould Plastics 9-Pocket Panel Bin, 18-3/8w x 5-1/4d x 20-1/2h, Black"/>
    <n v="254.35200000000003"/>
    <n v="6"/>
    <n v="0.2"/>
    <n v="-50.870400000000018"/>
    <x v="3"/>
    <x v="1"/>
  </r>
  <r>
    <n v="2149"/>
    <s v="CA-2016-141607"/>
    <x v="432"/>
    <x v="709"/>
    <s v="Standard Class"/>
    <s v="WB-21850"/>
    <s v="William Brown"/>
    <x v="0"/>
    <x v="0"/>
    <s v="Concord"/>
    <x v="1"/>
    <n v="94521"/>
    <x v="1"/>
    <s v="FUR-FU-10003975"/>
    <x v="0"/>
    <x v="5"/>
    <s v="Eldon Advantage Chair Mats for Low to Medium Pile Carpets"/>
    <n v="43.31"/>
    <n v="1"/>
    <n v="0"/>
    <n v="4.330999999999996"/>
    <x v="1"/>
    <x v="0"/>
  </r>
  <r>
    <n v="2150"/>
    <s v="CA-2019-102771"/>
    <x v="185"/>
    <x v="710"/>
    <s v="Standard Class"/>
    <s v="DO-13435"/>
    <s v="Denny Ordway"/>
    <x v="0"/>
    <x v="0"/>
    <s v="New York City"/>
    <x v="15"/>
    <n v="10035"/>
    <x v="3"/>
    <s v="TEC-PH-10001536"/>
    <x v="2"/>
    <x v="7"/>
    <s v="Spigen Samsung Galaxy S5 Case Wallet"/>
    <n v="84.949999999999989"/>
    <n v="5"/>
    <n v="0"/>
    <n v="22.086999999999996"/>
    <x v="3"/>
    <x v="0"/>
  </r>
  <r>
    <n v="2151"/>
    <s v="US-2019-139969"/>
    <x v="123"/>
    <x v="177"/>
    <s v="Standard Class"/>
    <s v="AF-10870"/>
    <s v="Art Ferguson"/>
    <x v="0"/>
    <x v="0"/>
    <s v="College Station"/>
    <x v="5"/>
    <n v="77840"/>
    <x v="2"/>
    <s v="FUR-CH-10001973"/>
    <x v="0"/>
    <x v="1"/>
    <s v="Office Star Flex Back Scooter Chair with White Frame"/>
    <n v="233.05799999999999"/>
    <n v="3"/>
    <n v="0.3"/>
    <n v="-53.270399999999995"/>
    <x v="2"/>
    <x v="0"/>
  </r>
  <r>
    <n v="2152"/>
    <s v="CA-2016-167360"/>
    <x v="156"/>
    <x v="695"/>
    <s v="Second Class"/>
    <s v="RB-19435"/>
    <s v="Richard Bierner"/>
    <x v="0"/>
    <x v="0"/>
    <s v="Saint Louis"/>
    <x v="25"/>
    <n v="63116"/>
    <x v="2"/>
    <s v="TEC-AC-10001772"/>
    <x v="2"/>
    <x v="11"/>
    <s v="Memorex Mini Travel Drive 16 GB USB 2.0 Flash Drive"/>
    <n v="111.79"/>
    <n v="7"/>
    <n v="0"/>
    <n v="43.598100000000002"/>
    <x v="2"/>
    <x v="0"/>
  </r>
  <r>
    <n v="2153"/>
    <s v="CA-2017-123505"/>
    <x v="6"/>
    <x v="6"/>
    <s v="Standard Class"/>
    <s v="AR-10540"/>
    <s v="Andy Reiter"/>
    <x v="0"/>
    <x v="0"/>
    <s v="Quincy"/>
    <x v="31"/>
    <n v="2169"/>
    <x v="3"/>
    <s v="OFF-PA-10002586"/>
    <x v="1"/>
    <x v="10"/>
    <s v="Xerox 1970"/>
    <n v="14.940000000000001"/>
    <n v="3"/>
    <n v="0"/>
    <n v="7.0218000000000007"/>
    <x v="3"/>
    <x v="0"/>
  </r>
  <r>
    <n v="2154"/>
    <s v="CA-2018-117282"/>
    <x v="216"/>
    <x v="461"/>
    <s v="Standard Class"/>
    <s v="DR-12880"/>
    <s v="Dan Reichenbach"/>
    <x v="1"/>
    <x v="0"/>
    <s v="New York City"/>
    <x v="15"/>
    <n v="10009"/>
    <x v="3"/>
    <s v="OFF-BI-10004094"/>
    <x v="1"/>
    <x v="8"/>
    <s v="GBC Standard Plastic Binding Systems Combs"/>
    <n v="14.16"/>
    <n v="2"/>
    <n v="0.2"/>
    <n v="5.133"/>
    <x v="3"/>
    <x v="0"/>
  </r>
  <r>
    <n v="2155"/>
    <s v="US-2018-120460"/>
    <x v="567"/>
    <x v="711"/>
    <s v="Standard Class"/>
    <s v="BF-11170"/>
    <s v="Ben Ferrer"/>
    <x v="2"/>
    <x v="0"/>
    <s v="Dallas"/>
    <x v="5"/>
    <n v="75081"/>
    <x v="2"/>
    <s v="FUR-FU-10004973"/>
    <x v="0"/>
    <x v="5"/>
    <s v="Flat Face Poster Frame"/>
    <n v="22.608000000000001"/>
    <n v="3"/>
    <n v="0.6"/>
    <n v="-10.173599999999997"/>
    <x v="2"/>
    <x v="0"/>
  </r>
  <r>
    <n v="2156"/>
    <s v="CA-2018-111115"/>
    <x v="197"/>
    <x v="330"/>
    <s v="Second Class"/>
    <s v="LB-16735"/>
    <s v="Larry Blacks"/>
    <x v="0"/>
    <x v="0"/>
    <s v="Los Angeles"/>
    <x v="1"/>
    <n v="90032"/>
    <x v="1"/>
    <s v="OFF-FA-10000624"/>
    <x v="1"/>
    <x v="13"/>
    <s v="OIC Binder Clips"/>
    <n v="21.48"/>
    <n v="6"/>
    <n v="0"/>
    <n v="10.74"/>
    <x v="1"/>
    <x v="0"/>
  </r>
  <r>
    <n v="2157"/>
    <s v="CA-2016-124646"/>
    <x v="169"/>
    <x v="637"/>
    <s v="First Class"/>
    <s v="DV-13465"/>
    <s v="Dianna Vittorini"/>
    <x v="0"/>
    <x v="0"/>
    <s v="Minneapolis"/>
    <x v="11"/>
    <n v="5540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2158"/>
    <s v="CA-2016-124646"/>
    <x v="169"/>
    <x v="637"/>
    <s v="First Class"/>
    <s v="DV-13465"/>
    <s v="Dianna Vittorini"/>
    <x v="0"/>
    <x v="0"/>
    <s v="Minneapolis"/>
    <x v="11"/>
    <n v="55407"/>
    <x v="2"/>
    <s v="OFF-ST-10001469"/>
    <x v="1"/>
    <x v="4"/>
    <s v="Fellowes Bankers Box Recycled Super Stor/Drawer"/>
    <n v="161.94"/>
    <n v="3"/>
    <n v="0"/>
    <n v="9.716399999999993"/>
    <x v="2"/>
    <x v="0"/>
  </r>
  <r>
    <n v="2159"/>
    <s v="CA-2019-148166"/>
    <x v="208"/>
    <x v="215"/>
    <s v="Standard Class"/>
    <s v="NK-18490"/>
    <s v="Neil Knudson"/>
    <x v="2"/>
    <x v="0"/>
    <s v="Deltona"/>
    <x v="2"/>
    <n v="32725"/>
    <x v="0"/>
    <s v="OFF-AR-10004956"/>
    <x v="1"/>
    <x v="6"/>
    <s v="Newell 33"/>
    <n v="17.856000000000002"/>
    <n v="4"/>
    <n v="0.2"/>
    <n v="2.0087999999999973"/>
    <x v="0"/>
    <x v="0"/>
  </r>
  <r>
    <n v="2160"/>
    <s v="CA-2018-159737"/>
    <x v="323"/>
    <x v="411"/>
    <s v="Standard Class"/>
    <s v="CS-11950"/>
    <s v="Carlos Soltero"/>
    <x v="0"/>
    <x v="0"/>
    <s v="Chicago"/>
    <x v="10"/>
    <n v="60610"/>
    <x v="2"/>
    <s v="OFF-BI-10004236"/>
    <x v="1"/>
    <x v="8"/>
    <s v="XtraLife ClearVue Slant-D Ring Binder, White, 3&quot;"/>
    <n v="8.8079999999999981"/>
    <n v="3"/>
    <n v="0.8"/>
    <n v="-14.973600000000001"/>
    <x v="2"/>
    <x v="0"/>
  </r>
  <r>
    <n v="2161"/>
    <s v="CA-2018-141019"/>
    <x v="675"/>
    <x v="201"/>
    <s v="Same Day"/>
    <s v="LH-17155"/>
    <s v="Logan Haushalter"/>
    <x v="0"/>
    <x v="0"/>
    <s v="Cincinnati"/>
    <x v="24"/>
    <n v="45231"/>
    <x v="3"/>
    <s v="FUR-FU-10002937"/>
    <x v="0"/>
    <x v="5"/>
    <s v="GE 48&quot; Fluorescent Tube, Cool White Energy Saver, 34 Watts, 30/Box"/>
    <n v="79.384000000000015"/>
    <n v="1"/>
    <n v="0.2"/>
    <n v="29.768999999999998"/>
    <x v="3"/>
    <x v="0"/>
  </r>
  <r>
    <n v="2162"/>
    <s v="CA-2018-101938"/>
    <x v="676"/>
    <x v="712"/>
    <s v="Standard Class"/>
    <s v="DW-13480"/>
    <s v="Dianna Wilson"/>
    <x v="2"/>
    <x v="0"/>
    <s v="Oakland"/>
    <x v="1"/>
    <n v="94601"/>
    <x v="1"/>
    <s v="OFF-AR-10003696"/>
    <x v="1"/>
    <x v="6"/>
    <s v="Panasonic KP-350BK Electric Pencil Sharpener with Auto Stop"/>
    <n v="34.58"/>
    <n v="1"/>
    <n v="0"/>
    <n v="10.028199999999998"/>
    <x v="1"/>
    <x v="0"/>
  </r>
  <r>
    <n v="2163"/>
    <s v="CA-2019-166296"/>
    <x v="677"/>
    <x v="713"/>
    <s v="Standard Class"/>
    <s v="KF-16285"/>
    <s v="Karen Ferguson"/>
    <x v="2"/>
    <x v="0"/>
    <s v="Manteca"/>
    <x v="1"/>
    <n v="95336"/>
    <x v="1"/>
    <s v="OFF-PA-10004359"/>
    <x v="1"/>
    <x v="10"/>
    <s v="Multicolor Computer Printout Paper"/>
    <n v="314.54999999999995"/>
    <n v="3"/>
    <n v="0"/>
    <n v="150.98399999999998"/>
    <x v="1"/>
    <x v="0"/>
  </r>
  <r>
    <n v="2164"/>
    <s v="CA-2018-154018"/>
    <x v="63"/>
    <x v="61"/>
    <s v="Standard Class"/>
    <s v="HA-14920"/>
    <s v="Helen Andreada"/>
    <x v="0"/>
    <x v="0"/>
    <s v="Laredo"/>
    <x v="5"/>
    <n v="78041"/>
    <x v="2"/>
    <s v="TEC-AC-10002402"/>
    <x v="2"/>
    <x v="11"/>
    <s v="Razer Kraken PRO Over Ear PC and Music Headset"/>
    <n v="191.976"/>
    <n v="3"/>
    <n v="0.2"/>
    <n v="23.996999999999986"/>
    <x v="2"/>
    <x v="0"/>
  </r>
  <r>
    <n v="2165"/>
    <s v="CA-2018-154018"/>
    <x v="63"/>
    <x v="61"/>
    <s v="Standard Class"/>
    <s v="HA-14920"/>
    <s v="Helen Andreada"/>
    <x v="0"/>
    <x v="0"/>
    <s v="Laredo"/>
    <x v="5"/>
    <n v="78041"/>
    <x v="2"/>
    <s v="OFF-PA-10000551"/>
    <x v="1"/>
    <x v="10"/>
    <s v="Array Memo Cubes"/>
    <n v="8.2880000000000003"/>
    <n v="2"/>
    <n v="0.2"/>
    <n v="3.0043999999999995"/>
    <x v="2"/>
    <x v="0"/>
  </r>
  <r>
    <n v="2166"/>
    <s v="CA-2018-154018"/>
    <x v="63"/>
    <x v="61"/>
    <s v="Standard Class"/>
    <s v="HA-14920"/>
    <s v="Helen Andreada"/>
    <x v="0"/>
    <x v="0"/>
    <s v="Laredo"/>
    <x v="5"/>
    <n v="78041"/>
    <x v="2"/>
    <s v="FUR-FU-10003394"/>
    <x v="0"/>
    <x v="5"/>
    <s v="Tenex &quot;The Solids&quot; Textured Chair Mats"/>
    <n v="139.91999999999999"/>
    <n v="5"/>
    <n v="0.6"/>
    <n v="-150.41399999999999"/>
    <x v="2"/>
    <x v="0"/>
  </r>
  <r>
    <n v="2167"/>
    <s v="CA-2018-154018"/>
    <x v="63"/>
    <x v="61"/>
    <s v="Standard Class"/>
    <s v="HA-14920"/>
    <s v="Helen Andreada"/>
    <x v="0"/>
    <x v="0"/>
    <s v="Laredo"/>
    <x v="5"/>
    <n v="78041"/>
    <x v="2"/>
    <s v="OFF-AR-10002067"/>
    <x v="1"/>
    <x v="6"/>
    <s v="Newell 334"/>
    <n v="15.872"/>
    <n v="1"/>
    <n v="0.2"/>
    <n v="1.1904000000000003"/>
    <x v="2"/>
    <x v="0"/>
  </r>
  <r>
    <n v="2168"/>
    <s v="CA-2018-154018"/>
    <x v="63"/>
    <x v="61"/>
    <s v="Standard Class"/>
    <s v="HA-14920"/>
    <s v="Helen Andreada"/>
    <x v="0"/>
    <x v="0"/>
    <s v="Laredo"/>
    <x v="5"/>
    <n v="78041"/>
    <x v="2"/>
    <s v="OFF-BI-10004140"/>
    <x v="1"/>
    <x v="8"/>
    <s v="Avery Non-Stick Binders"/>
    <n v="6.2859999999999987"/>
    <n v="7"/>
    <n v="0.8"/>
    <n v="-11.000500000000008"/>
    <x v="2"/>
    <x v="0"/>
  </r>
  <r>
    <n v="2169"/>
    <s v="CA-2019-117870"/>
    <x v="678"/>
    <x v="714"/>
    <s v="Second Class"/>
    <s v="JH-15820"/>
    <s v="John Huston"/>
    <x v="0"/>
    <x v="0"/>
    <s v="Kent"/>
    <x v="24"/>
    <n v="44240"/>
    <x v="3"/>
    <s v="OFF-AR-10004078"/>
    <x v="1"/>
    <x v="6"/>
    <s v="Newell 312"/>
    <n v="14.015999999999998"/>
    <n v="3"/>
    <n v="0.2"/>
    <n v="1.7519999999999998"/>
    <x v="3"/>
    <x v="0"/>
  </r>
  <r>
    <n v="2170"/>
    <s v="CA-2019-117870"/>
    <x v="678"/>
    <x v="714"/>
    <s v="Second Class"/>
    <s v="JH-15820"/>
    <s v="John Huston"/>
    <x v="0"/>
    <x v="0"/>
    <s v="Kent"/>
    <x v="24"/>
    <n v="44240"/>
    <x v="3"/>
    <s v="TEC-AC-10000927"/>
    <x v="2"/>
    <x v="11"/>
    <s v="Anker Ultrathin Bluetooth Wireless Keyboard Aluminum Cover with Stand"/>
    <n v="71.975999999999999"/>
    <n v="3"/>
    <n v="0.2"/>
    <n v="-8.9970000000000034"/>
    <x v="3"/>
    <x v="0"/>
  </r>
  <r>
    <n v="2171"/>
    <s v="CA-2019-117870"/>
    <x v="678"/>
    <x v="714"/>
    <s v="Second Class"/>
    <s v="JH-15820"/>
    <s v="John Huston"/>
    <x v="0"/>
    <x v="0"/>
    <s v="Kent"/>
    <x v="24"/>
    <n v="44240"/>
    <x v="3"/>
    <s v="TEC-PH-10003931"/>
    <x v="2"/>
    <x v="7"/>
    <s v="JBL Micro Wireless Portable Bluetooth Speaker"/>
    <n v="107.982"/>
    <n v="3"/>
    <n v="0.4"/>
    <n v="-26.995499999999993"/>
    <x v="3"/>
    <x v="0"/>
  </r>
  <r>
    <n v="2172"/>
    <s v="US-2019-137491"/>
    <x v="123"/>
    <x v="654"/>
    <s v="Standard Class"/>
    <s v="LC-16930"/>
    <s v="Linda Cazamias"/>
    <x v="1"/>
    <x v="0"/>
    <s v="San Angelo"/>
    <x v="5"/>
    <n v="76903"/>
    <x v="2"/>
    <s v="FUR-CH-10004675"/>
    <x v="0"/>
    <x v="1"/>
    <s v="Lifetime Advantage Folding Chairs, 4/Carton"/>
    <n v="305.31200000000001"/>
    <n v="2"/>
    <n v="0.3"/>
    <n v="-8.7232000000000198"/>
    <x v="2"/>
    <x v="0"/>
  </r>
  <r>
    <n v="2173"/>
    <s v="CA-2016-152296"/>
    <x v="601"/>
    <x v="715"/>
    <s v="First Class"/>
    <s v="IL-15100"/>
    <s v="Ivan Liston"/>
    <x v="0"/>
    <x v="0"/>
    <s v="San Francisco"/>
    <x v="1"/>
    <n v="94122"/>
    <x v="1"/>
    <s v="OFF-BI-10004506"/>
    <x v="1"/>
    <x v="8"/>
    <s v="Wilson Jones data.warehouse D-Ring Binders with DublLock"/>
    <n v="19.752000000000002"/>
    <n v="3"/>
    <n v="0.2"/>
    <n v="6.9131999999999998"/>
    <x v="1"/>
    <x v="0"/>
  </r>
  <r>
    <n v="2174"/>
    <s v="CA-2018-112025"/>
    <x v="679"/>
    <x v="716"/>
    <s v="Standard Class"/>
    <s v="LS-16975"/>
    <s v="Lindsay Shagiari"/>
    <x v="2"/>
    <x v="0"/>
    <s v="Houston"/>
    <x v="5"/>
    <n v="77070"/>
    <x v="2"/>
    <s v="OFF-BI-10002353"/>
    <x v="1"/>
    <x v="8"/>
    <s v="GBC VeloBind Cover Sets"/>
    <n v="9.2639999999999976"/>
    <n v="3"/>
    <n v="0.8"/>
    <n v="-13.895999999999997"/>
    <x v="2"/>
    <x v="0"/>
  </r>
  <r>
    <n v="2175"/>
    <s v="CA-2017-132507"/>
    <x v="117"/>
    <x v="717"/>
    <s v="Second Class"/>
    <s v="CC-12610"/>
    <s v="Corey Catlett"/>
    <x v="1"/>
    <x v="0"/>
    <s v="Houston"/>
    <x v="5"/>
    <n v="77041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2176"/>
    <s v="CA-2018-125738"/>
    <x v="680"/>
    <x v="149"/>
    <s v="Standard Class"/>
    <s v="PB-18805"/>
    <s v="Patrick Bzostek"/>
    <x v="2"/>
    <x v="0"/>
    <s v="Salt Lake City"/>
    <x v="7"/>
    <n v="84106"/>
    <x v="1"/>
    <s v="OFF-PA-10000740"/>
    <x v="1"/>
    <x v="10"/>
    <s v="Xerox 1982"/>
    <n v="45.68"/>
    <n v="2"/>
    <n v="0"/>
    <n v="21.012799999999999"/>
    <x v="1"/>
    <x v="0"/>
  </r>
  <r>
    <n v="2177"/>
    <s v="CA-2018-125738"/>
    <x v="680"/>
    <x v="149"/>
    <s v="Standard Class"/>
    <s v="PB-18805"/>
    <s v="Patrick Bzostek"/>
    <x v="2"/>
    <x v="0"/>
    <s v="Salt Lake City"/>
    <x v="7"/>
    <n v="84106"/>
    <x v="1"/>
    <s v="OFF-PA-10003001"/>
    <x v="1"/>
    <x v="10"/>
    <s v="Xerox 1986"/>
    <n v="60.12"/>
    <n v="9"/>
    <n v="0"/>
    <n v="28.857599999999998"/>
    <x v="1"/>
    <x v="0"/>
  </r>
  <r>
    <n v="2178"/>
    <s v="CA-2018-125738"/>
    <x v="680"/>
    <x v="149"/>
    <s v="Standard Class"/>
    <s v="PB-18805"/>
    <s v="Patrick Bzostek"/>
    <x v="2"/>
    <x v="0"/>
    <s v="Salt Lake City"/>
    <x v="7"/>
    <n v="84106"/>
    <x v="1"/>
    <s v="OFF-BI-10001628"/>
    <x v="1"/>
    <x v="8"/>
    <s v="Acco Data Flex Cable Posts For Top &amp; Bottom Load Binders, 6&quot; Capacity"/>
    <n v="41.72"/>
    <n v="5"/>
    <n v="0.2"/>
    <n v="13.037499999999998"/>
    <x v="1"/>
    <x v="0"/>
  </r>
  <r>
    <n v="2179"/>
    <s v="CA-2018-125738"/>
    <x v="680"/>
    <x v="149"/>
    <s v="Standard Class"/>
    <s v="PB-18805"/>
    <s v="Patrick Bzostek"/>
    <x v="2"/>
    <x v="0"/>
    <s v="Salt Lake City"/>
    <x v="7"/>
    <n v="84106"/>
    <x v="1"/>
    <s v="OFF-PA-10001509"/>
    <x v="1"/>
    <x v="10"/>
    <s v="Recycled Desk Saver Line &quot;While You Were Out&quot; Book, 5 1/2&quot; X 4&quot;"/>
    <n v="71.599999999999994"/>
    <n v="8"/>
    <n v="0"/>
    <n v="32.935999999999993"/>
    <x v="1"/>
    <x v="0"/>
  </r>
  <r>
    <n v="2180"/>
    <s v="CA-2018-128818"/>
    <x v="681"/>
    <x v="718"/>
    <s v="Standard Class"/>
    <s v="CJ-12010"/>
    <s v="Caroline Jumper"/>
    <x v="0"/>
    <x v="0"/>
    <s v="New York City"/>
    <x v="15"/>
    <n v="10009"/>
    <x v="3"/>
    <s v="OFF-BI-10000309"/>
    <x v="1"/>
    <x v="8"/>
    <s v="GBC Twin Loop Wire Binding Elements, 9/16&quot; Spine, Black"/>
    <n v="85.232000000000014"/>
    <n v="7"/>
    <n v="0.2"/>
    <n v="30.896599999999996"/>
    <x v="3"/>
    <x v="0"/>
  </r>
  <r>
    <n v="2181"/>
    <s v="CA-2018-128818"/>
    <x v="681"/>
    <x v="718"/>
    <s v="Standard Class"/>
    <s v="CJ-12010"/>
    <s v="Caroline Jumper"/>
    <x v="0"/>
    <x v="0"/>
    <s v="New York City"/>
    <x v="15"/>
    <n v="10009"/>
    <x v="3"/>
    <s v="OFF-LA-10003923"/>
    <x v="1"/>
    <x v="2"/>
    <s v="Alphabetical Labels for Top Tab Filing"/>
    <n v="44.400000000000006"/>
    <n v="3"/>
    <n v="0"/>
    <n v="22.200000000000003"/>
    <x v="3"/>
    <x v="0"/>
  </r>
  <r>
    <n v="2182"/>
    <s v="CA-2018-128818"/>
    <x v="681"/>
    <x v="718"/>
    <s v="Standard Class"/>
    <s v="CJ-12010"/>
    <s v="Caroline Jumper"/>
    <x v="0"/>
    <x v="0"/>
    <s v="New York City"/>
    <x v="15"/>
    <n v="10009"/>
    <x v="3"/>
    <s v="FUR-CH-10002084"/>
    <x v="0"/>
    <x v="1"/>
    <s v="Hon Mobius Operator's Chair"/>
    <n v="442.76400000000001"/>
    <n v="4"/>
    <n v="0.1"/>
    <n v="59.035200000000003"/>
    <x v="3"/>
    <x v="0"/>
  </r>
  <r>
    <n v="2183"/>
    <s v="CA-2018-128818"/>
    <x v="681"/>
    <x v="718"/>
    <s v="Standard Class"/>
    <s v="CJ-12010"/>
    <s v="Caroline Jumper"/>
    <x v="0"/>
    <x v="0"/>
    <s v="New York City"/>
    <x v="15"/>
    <n v="10009"/>
    <x v="3"/>
    <s v="TEC-MA-10000488"/>
    <x v="2"/>
    <x v="15"/>
    <s v="Bady BDG101FRU Card Printer"/>
    <n v="3999.95"/>
    <n v="5"/>
    <n v="0"/>
    <n v="1159.9854999999998"/>
    <x v="3"/>
    <x v="0"/>
  </r>
  <r>
    <n v="2184"/>
    <s v="CA-2018-128818"/>
    <x v="681"/>
    <x v="718"/>
    <s v="Standard Class"/>
    <s v="CJ-12010"/>
    <s v="Caroline Jumper"/>
    <x v="0"/>
    <x v="0"/>
    <s v="New York City"/>
    <x v="15"/>
    <n v="10009"/>
    <x v="3"/>
    <s v="TEC-AC-10001767"/>
    <x v="2"/>
    <x v="11"/>
    <s v="SanDisk Ultra 64 GB MicroSDHC Class 10 Memory Card"/>
    <n v="199.95000000000002"/>
    <n v="5"/>
    <n v="0"/>
    <n v="21.994499999999988"/>
    <x v="3"/>
    <x v="0"/>
  </r>
  <r>
    <n v="2185"/>
    <s v="CA-2018-128818"/>
    <x v="681"/>
    <x v="718"/>
    <s v="Standard Class"/>
    <s v="CJ-12010"/>
    <s v="Caroline Jumper"/>
    <x v="0"/>
    <x v="0"/>
    <s v="New York City"/>
    <x v="15"/>
    <n v="10009"/>
    <x v="3"/>
    <s v="FUR-FU-10001940"/>
    <x v="0"/>
    <x v="5"/>
    <s v="Staple-based wall hangings"/>
    <n v="63.68"/>
    <n v="8"/>
    <n v="0"/>
    <n v="28.019200000000005"/>
    <x v="3"/>
    <x v="0"/>
  </r>
  <r>
    <n v="2186"/>
    <s v="CA-2019-124576"/>
    <x v="378"/>
    <x v="460"/>
    <s v="Second Class"/>
    <s v="HK-14890"/>
    <s v="Heather Kirkland"/>
    <x v="1"/>
    <x v="0"/>
    <s v="Salinas"/>
    <x v="1"/>
    <n v="93905"/>
    <x v="1"/>
    <s v="OFF-BI-10002735"/>
    <x v="1"/>
    <x v="8"/>
    <s v="GBC Prestige Therm-A-Bind Covers"/>
    <n v="54.896000000000008"/>
    <n v="2"/>
    <n v="0.2"/>
    <n v="18.5274"/>
    <x v="1"/>
    <x v="0"/>
  </r>
  <r>
    <n v="2187"/>
    <s v="CA-2018-101378"/>
    <x v="216"/>
    <x v="607"/>
    <s v="Same Day"/>
    <s v="RH-19600"/>
    <s v="Rob Haberlin"/>
    <x v="0"/>
    <x v="0"/>
    <s v="Huntsville"/>
    <x v="19"/>
    <n v="35810"/>
    <x v="0"/>
    <s v="TEC-AC-10002345"/>
    <x v="2"/>
    <x v="11"/>
    <s v="HP Standard 104 key PS/2 Keyboard"/>
    <n v="29"/>
    <n v="2"/>
    <n v="0"/>
    <n v="7.25"/>
    <x v="0"/>
    <x v="0"/>
  </r>
  <r>
    <n v="2188"/>
    <s v="CA-2019-143063"/>
    <x v="682"/>
    <x v="719"/>
    <s v="Standard Class"/>
    <s v="IL-15100"/>
    <s v="Ivan Liston"/>
    <x v="0"/>
    <x v="0"/>
    <s v="Columbus"/>
    <x v="14"/>
    <n v="47201"/>
    <x v="2"/>
    <s v="OFF-EN-10003134"/>
    <x v="1"/>
    <x v="12"/>
    <s v="Staple envelope"/>
    <n v="70.08"/>
    <n v="6"/>
    <n v="0"/>
    <n v="35.04"/>
    <x v="2"/>
    <x v="0"/>
  </r>
  <r>
    <n v="2189"/>
    <s v="CA-2019-143063"/>
    <x v="682"/>
    <x v="719"/>
    <s v="Standard Class"/>
    <s v="IL-15100"/>
    <s v="Ivan Liston"/>
    <x v="0"/>
    <x v="0"/>
    <s v="Columbus"/>
    <x v="14"/>
    <n v="47201"/>
    <x v="2"/>
    <s v="FUR-FU-10003708"/>
    <x v="0"/>
    <x v="5"/>
    <s v="Tenex Traditional Chairmats for Medium Pile Carpet, Standard Lip, 36&quot; x 48&quot;"/>
    <n v="121.3"/>
    <n v="2"/>
    <n v="0"/>
    <n v="25.472999999999999"/>
    <x v="2"/>
    <x v="0"/>
  </r>
  <r>
    <n v="2190"/>
    <s v="CA-2019-143063"/>
    <x v="682"/>
    <x v="719"/>
    <s v="Standard Class"/>
    <s v="IL-15100"/>
    <s v="Ivan Liston"/>
    <x v="0"/>
    <x v="0"/>
    <s v="Columbus"/>
    <x v="14"/>
    <n v="47201"/>
    <x v="2"/>
    <s v="TEC-PH-10003645"/>
    <x v="2"/>
    <x v="7"/>
    <s v="Aastra 57i VoIP phone"/>
    <n v="1454.4900000000002"/>
    <n v="9"/>
    <n v="0"/>
    <n v="378.16740000000004"/>
    <x v="2"/>
    <x v="0"/>
  </r>
  <r>
    <n v="2191"/>
    <s v="CA-2018-118913"/>
    <x v="674"/>
    <x v="597"/>
    <s v="Standard Class"/>
    <s v="AS-10240"/>
    <s v="Alan Shonely"/>
    <x v="0"/>
    <x v="0"/>
    <s v="Los Angeles"/>
    <x v="1"/>
    <n v="90049"/>
    <x v="1"/>
    <s v="OFF-AP-10000692"/>
    <x v="1"/>
    <x v="9"/>
    <s v="Fellowes Mighty 8 Compact Surge Protector"/>
    <n v="60.81"/>
    <n v="3"/>
    <n v="0"/>
    <n v="17.026800000000001"/>
    <x v="1"/>
    <x v="0"/>
  </r>
  <r>
    <n v="2192"/>
    <s v="CA-2018-128412"/>
    <x v="107"/>
    <x v="24"/>
    <s v="Standard Class"/>
    <s v="AP-10915"/>
    <s v="Arthur Prichep"/>
    <x v="0"/>
    <x v="0"/>
    <s v="Seattle"/>
    <x v="4"/>
    <n v="98105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2193"/>
    <s v="CA-2018-128412"/>
    <x v="107"/>
    <x v="24"/>
    <s v="Standard Class"/>
    <s v="AP-10915"/>
    <s v="Arthur Prichep"/>
    <x v="0"/>
    <x v="0"/>
    <s v="Seattle"/>
    <x v="4"/>
    <n v="98105"/>
    <x v="1"/>
    <s v="OFF-AP-10002082"/>
    <x v="1"/>
    <x v="9"/>
    <s v="Holmes HEPA Air Purifier"/>
    <n v="65.34"/>
    <n v="3"/>
    <n v="0"/>
    <n v="22.869"/>
    <x v="1"/>
    <x v="0"/>
  </r>
  <r>
    <n v="2194"/>
    <s v="CA-2018-128412"/>
    <x v="107"/>
    <x v="24"/>
    <s v="Standard Class"/>
    <s v="AP-10915"/>
    <s v="Arthur Prichep"/>
    <x v="0"/>
    <x v="0"/>
    <s v="Seattle"/>
    <x v="4"/>
    <n v="98105"/>
    <x v="1"/>
    <s v="OFF-PA-10001125"/>
    <x v="1"/>
    <x v="10"/>
    <s v="Xerox 1988"/>
    <n v="123.92"/>
    <n v="4"/>
    <n v="0"/>
    <n v="55.763999999999996"/>
    <x v="1"/>
    <x v="0"/>
  </r>
  <r>
    <n v="2195"/>
    <s v="CA-2018-128412"/>
    <x v="107"/>
    <x v="24"/>
    <s v="Standard Class"/>
    <s v="AP-10915"/>
    <s v="Arthur Prichep"/>
    <x v="0"/>
    <x v="0"/>
    <s v="Seattle"/>
    <x v="4"/>
    <n v="98105"/>
    <x v="1"/>
    <s v="OFF-AP-10000252"/>
    <x v="1"/>
    <x v="9"/>
    <s v="Harmony HEPA Quiet Air Purifiers"/>
    <n v="35.099999999999994"/>
    <n v="3"/>
    <n v="0"/>
    <n v="12.285"/>
    <x v="1"/>
    <x v="0"/>
  </r>
  <r>
    <n v="2196"/>
    <s v="CA-2018-128412"/>
    <x v="107"/>
    <x v="24"/>
    <s v="Standard Class"/>
    <s v="AP-10915"/>
    <s v="Arthur Prichep"/>
    <x v="0"/>
    <x v="0"/>
    <s v="Seattle"/>
    <x v="4"/>
    <n v="98105"/>
    <x v="1"/>
    <s v="TEC-AC-10003038"/>
    <x v="2"/>
    <x v="11"/>
    <s v="Kingston Digital DataTraveler 16GB USB 2.0"/>
    <n v="44.75"/>
    <n v="5"/>
    <n v="0"/>
    <n v="8.5024999999999942"/>
    <x v="1"/>
    <x v="0"/>
  </r>
  <r>
    <n v="2197"/>
    <s v="CA-2018-136483"/>
    <x v="49"/>
    <x v="296"/>
    <s v="Standard Class"/>
    <s v="AG-10390"/>
    <s v="Allen Goldenen"/>
    <x v="0"/>
    <x v="0"/>
    <s v="Knoxville"/>
    <x v="18"/>
    <n v="37918"/>
    <x v="0"/>
    <s v="OFF-AR-10000940"/>
    <x v="1"/>
    <x v="6"/>
    <s v="Newell 343"/>
    <n v="4.7039999999999997"/>
    <n v="2"/>
    <n v="0.2"/>
    <n v="0.41160000000000019"/>
    <x v="0"/>
    <x v="1"/>
  </r>
  <r>
    <n v="2198"/>
    <s v="CA-2016-163013"/>
    <x v="683"/>
    <x v="283"/>
    <s v="Standard Class"/>
    <s v="BF-11080"/>
    <s v="Bart Folk"/>
    <x v="0"/>
    <x v="0"/>
    <s v="Montgomery"/>
    <x v="19"/>
    <n v="36116"/>
    <x v="0"/>
    <s v="OFF-AR-10001954"/>
    <x v="1"/>
    <x v="6"/>
    <s v="Newell 331"/>
    <n v="14.669999999999998"/>
    <n v="3"/>
    <n v="0"/>
    <n v="3.9609000000000001"/>
    <x v="0"/>
    <x v="0"/>
  </r>
  <r>
    <n v="2199"/>
    <s v="CA-2017-135363"/>
    <x v="262"/>
    <x v="279"/>
    <s v="Standard Class"/>
    <s v="CK-12205"/>
    <s v="Chloris Kastensmidt"/>
    <x v="0"/>
    <x v="0"/>
    <s v="Philadelphia"/>
    <x v="9"/>
    <n v="19120"/>
    <x v="3"/>
    <s v="OFF-PA-10003177"/>
    <x v="1"/>
    <x v="10"/>
    <s v="Xerox 1999"/>
    <n v="15.552000000000003"/>
    <n v="3"/>
    <n v="0.2"/>
    <n v="5.4432"/>
    <x v="3"/>
    <x v="0"/>
  </r>
  <r>
    <n v="2200"/>
    <s v="CA-2017-135363"/>
    <x v="262"/>
    <x v="279"/>
    <s v="Standard Class"/>
    <s v="CK-12205"/>
    <s v="Chloris Kastensmidt"/>
    <x v="0"/>
    <x v="0"/>
    <s v="Philadelphia"/>
    <x v="9"/>
    <n v="19120"/>
    <x v="3"/>
    <s v="OFF-PA-10000533"/>
    <x v="1"/>
    <x v="10"/>
    <s v="Southworth Parchment Paper &amp; Envelopes"/>
    <n v="5.2320000000000002"/>
    <n v="1"/>
    <n v="0.2"/>
    <n v="1.7003999999999999"/>
    <x v="3"/>
    <x v="0"/>
  </r>
  <r>
    <n v="2201"/>
    <s v="US-2016-165659"/>
    <x v="106"/>
    <x v="104"/>
    <s v="Standard Class"/>
    <s v="LT-17110"/>
    <s v="Liz Thompson"/>
    <x v="0"/>
    <x v="0"/>
    <s v="Little Rock"/>
    <x v="36"/>
    <n v="72209"/>
    <x v="0"/>
    <s v="FUR-FU-10001935"/>
    <x v="0"/>
    <x v="5"/>
    <s v="3M Hangers With Command Adhesive"/>
    <n v="22.200000000000003"/>
    <n v="6"/>
    <n v="0"/>
    <n v="9.1020000000000021"/>
    <x v="0"/>
    <x v="0"/>
  </r>
  <r>
    <n v="2202"/>
    <s v="US-2016-165659"/>
    <x v="106"/>
    <x v="104"/>
    <s v="Standard Class"/>
    <s v="LT-17110"/>
    <s v="Liz Thompson"/>
    <x v="0"/>
    <x v="0"/>
    <s v="Little Rock"/>
    <x v="36"/>
    <n v="72209"/>
    <x v="0"/>
    <s v="TEC-PH-10002563"/>
    <x v="2"/>
    <x v="7"/>
    <s v="Adtran 1202752G1"/>
    <n v="881.93"/>
    <n v="7"/>
    <n v="0"/>
    <n v="229.30180000000001"/>
    <x v="0"/>
    <x v="0"/>
  </r>
  <r>
    <n v="2203"/>
    <s v="CA-2017-138002"/>
    <x v="684"/>
    <x v="64"/>
    <s v="Standard Class"/>
    <s v="BT-11305"/>
    <s v="Beth Thompson"/>
    <x v="2"/>
    <x v="0"/>
    <s v="Seattle"/>
    <x v="4"/>
    <n v="98103"/>
    <x v="1"/>
    <s v="OFF-BI-10002160"/>
    <x v="1"/>
    <x v="8"/>
    <s v="Acco Hanging Data Binders"/>
    <n v="6.0960000000000001"/>
    <n v="2"/>
    <n v="0.2"/>
    <n v="2.1335999999999999"/>
    <x v="1"/>
    <x v="0"/>
  </r>
  <r>
    <n v="2204"/>
    <s v="CA-2017-138002"/>
    <x v="684"/>
    <x v="64"/>
    <s v="Standard Class"/>
    <s v="BT-11305"/>
    <s v="Beth Thompson"/>
    <x v="2"/>
    <x v="0"/>
    <s v="Seattle"/>
    <x v="4"/>
    <n v="98103"/>
    <x v="1"/>
    <s v="FUR-FU-10004748"/>
    <x v="0"/>
    <x v="5"/>
    <s v="Howard Miller 16&quot; Diameter Gallery Wall Clock"/>
    <n v="191.82"/>
    <n v="3"/>
    <n v="0"/>
    <n v="74.809799999999996"/>
    <x v="1"/>
    <x v="0"/>
  </r>
  <r>
    <n v="2205"/>
    <s v="CA-2017-128860"/>
    <x v="685"/>
    <x v="414"/>
    <s v="Standard Class"/>
    <s v="SC-20725"/>
    <s v="Steven Cartwright"/>
    <x v="0"/>
    <x v="0"/>
    <s v="Lancaster"/>
    <x v="9"/>
    <n v="17602"/>
    <x v="3"/>
    <s v="FUR-FU-10001473"/>
    <x v="0"/>
    <x v="5"/>
    <s v="Eldon Executive Woodline II Desk Accessories, Mahogany"/>
    <n v="20.103999999999999"/>
    <n v="1"/>
    <n v="0.2"/>
    <n v="1.7591000000000001"/>
    <x v="3"/>
    <x v="0"/>
  </r>
  <r>
    <n v="2206"/>
    <s v="CA-2018-164350"/>
    <x v="545"/>
    <x v="720"/>
    <s v="Second Class"/>
    <s v="CG-12040"/>
    <s v="Catherine Glotzbach"/>
    <x v="2"/>
    <x v="0"/>
    <s v="Bristol"/>
    <x v="18"/>
    <n v="37620"/>
    <x v="0"/>
    <s v="OFF-AR-10000538"/>
    <x v="1"/>
    <x v="6"/>
    <s v="Boston Model 1800 Electric Pencil Sharpener, Gray"/>
    <n v="67.56"/>
    <n v="3"/>
    <n v="0.2"/>
    <n v="8.4449999999999896"/>
    <x v="0"/>
    <x v="0"/>
  </r>
  <r>
    <n v="2207"/>
    <s v="US-2016-103905"/>
    <x v="686"/>
    <x v="721"/>
    <s v="Standard Class"/>
    <s v="AW-10930"/>
    <s v="Arthur Wiediger"/>
    <x v="2"/>
    <x v="0"/>
    <s v="Aurora"/>
    <x v="10"/>
    <n v="60505"/>
    <x v="2"/>
    <s v="OFF-BI-10001098"/>
    <x v="1"/>
    <x v="8"/>
    <s v="Acco D-Ring Binder w/DublLock"/>
    <n v="29.931999999999992"/>
    <n v="7"/>
    <n v="0.8"/>
    <n v="-46.394600000000011"/>
    <x v="2"/>
    <x v="0"/>
  </r>
  <r>
    <n v="2208"/>
    <s v="US-2016-103905"/>
    <x v="686"/>
    <x v="721"/>
    <s v="Standard Class"/>
    <s v="AW-10930"/>
    <s v="Arthur Wiediger"/>
    <x v="2"/>
    <x v="0"/>
    <s v="Aurora"/>
    <x v="10"/>
    <n v="60505"/>
    <x v="2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  <x v="2"/>
    <x v="0"/>
  </r>
  <r>
    <n v="2209"/>
    <s v="CA-2017-129854"/>
    <x v="421"/>
    <x v="722"/>
    <s v="Standard Class"/>
    <s v="RB-19705"/>
    <s v="Roger Barcio"/>
    <x v="2"/>
    <x v="0"/>
    <s v="New York City"/>
    <x v="15"/>
    <n v="10009"/>
    <x v="3"/>
    <s v="OFF-AR-10000390"/>
    <x v="1"/>
    <x v="6"/>
    <s v="Newell Chalk Holder"/>
    <n v="16.52"/>
    <n v="4"/>
    <n v="0"/>
    <n v="7.5991999999999997"/>
    <x v="3"/>
    <x v="0"/>
  </r>
  <r>
    <n v="2210"/>
    <s v="CA-2016-125556"/>
    <x v="687"/>
    <x v="723"/>
    <s v="Second Class"/>
    <s v="ML-17410"/>
    <s v="Maris LaWare"/>
    <x v="0"/>
    <x v="0"/>
    <s v="Fairfield"/>
    <x v="29"/>
    <n v="6824"/>
    <x v="3"/>
    <s v="TEC-PH-10001079"/>
    <x v="2"/>
    <x v="7"/>
    <s v="Polycom SoundPoint Pro SE-225 Corded phone"/>
    <n v="832.93"/>
    <n v="7"/>
    <n v="0"/>
    <n v="233.22039999999998"/>
    <x v="3"/>
    <x v="0"/>
  </r>
  <r>
    <n v="2211"/>
    <s v="CA-2016-125556"/>
    <x v="687"/>
    <x v="723"/>
    <s v="Second Class"/>
    <s v="ML-17410"/>
    <s v="Maris LaWare"/>
    <x v="0"/>
    <x v="0"/>
    <s v="Fairfield"/>
    <x v="29"/>
    <n v="6824"/>
    <x v="3"/>
    <s v="OFF-BI-10003460"/>
    <x v="1"/>
    <x v="8"/>
    <s v="Acco 3-Hole Punch"/>
    <n v="43.8"/>
    <n v="10"/>
    <n v="0"/>
    <n v="21.023999999999997"/>
    <x v="3"/>
    <x v="0"/>
  </r>
  <r>
    <n v="2212"/>
    <s v="CA-2018-162313"/>
    <x v="581"/>
    <x v="724"/>
    <s v="First Class"/>
    <s v="VB-21745"/>
    <s v="Victoria Brennan"/>
    <x v="1"/>
    <x v="0"/>
    <s v="Lincoln Park"/>
    <x v="12"/>
    <n v="48146"/>
    <x v="2"/>
    <s v="OFF-AP-10003842"/>
    <x v="1"/>
    <x v="9"/>
    <s v="Euro-Pro Shark Turbo Vacuum"/>
    <n v="167.292"/>
    <n v="6"/>
    <n v="0.1"/>
    <n v="29.7408"/>
    <x v="2"/>
    <x v="0"/>
  </r>
  <r>
    <n v="2213"/>
    <s v="CA-2019-107874"/>
    <x v="610"/>
    <x v="654"/>
    <s v="Standard Class"/>
    <s v="SW-20275"/>
    <s v="Scott Williamson"/>
    <x v="0"/>
    <x v="0"/>
    <s v="New York City"/>
    <x v="15"/>
    <n v="10035"/>
    <x v="3"/>
    <s v="FUR-FU-10003535"/>
    <x v="0"/>
    <x v="5"/>
    <s v="Howard Miller Distant Time Traveler Alarm Clock"/>
    <n v="27.42"/>
    <n v="1"/>
    <n v="0"/>
    <n v="11.2422"/>
    <x v="3"/>
    <x v="0"/>
  </r>
  <r>
    <n v="2214"/>
    <s v="CA-2019-129378"/>
    <x v="172"/>
    <x v="725"/>
    <s v="First Class"/>
    <s v="NS-18505"/>
    <s v="Neola Schneider"/>
    <x v="0"/>
    <x v="0"/>
    <s v="San Jose"/>
    <x v="1"/>
    <n v="95123"/>
    <x v="1"/>
    <s v="OFF-BI-10002012"/>
    <x v="1"/>
    <x v="8"/>
    <s v="Wilson Jones Easy Flow II Sheet Lifters"/>
    <n v="1.4400000000000002"/>
    <n v="1"/>
    <n v="0.2"/>
    <n v="0.504"/>
    <x v="1"/>
    <x v="0"/>
  </r>
  <r>
    <n v="2215"/>
    <s v="CA-2019-129378"/>
    <x v="172"/>
    <x v="725"/>
    <s v="First Class"/>
    <s v="NS-18505"/>
    <s v="Neola Schneider"/>
    <x v="0"/>
    <x v="0"/>
    <s v="San Jose"/>
    <x v="1"/>
    <n v="95123"/>
    <x v="1"/>
    <s v="OFF-BI-10001922"/>
    <x v="1"/>
    <x v="8"/>
    <s v="Storex Dura Pro Binders"/>
    <n v="61.77600000000001"/>
    <n v="13"/>
    <n v="0.2"/>
    <n v="20.849399999999996"/>
    <x v="1"/>
    <x v="0"/>
  </r>
  <r>
    <n v="2216"/>
    <s v="CA-2019-129378"/>
    <x v="172"/>
    <x v="725"/>
    <s v="First Class"/>
    <s v="NS-18505"/>
    <s v="Neola Schneider"/>
    <x v="0"/>
    <x v="0"/>
    <s v="San Jose"/>
    <x v="1"/>
    <n v="95123"/>
    <x v="1"/>
    <s v="OFF-AP-10000576"/>
    <x v="1"/>
    <x v="9"/>
    <s v="Belkin 325VA UPS Surge Protector, 6'"/>
    <n v="241.96"/>
    <n v="2"/>
    <n v="0"/>
    <n v="60.490000000000009"/>
    <x v="1"/>
    <x v="0"/>
  </r>
  <r>
    <n v="2217"/>
    <s v="CA-2019-129378"/>
    <x v="172"/>
    <x v="725"/>
    <s v="First Class"/>
    <s v="NS-18505"/>
    <s v="Neola Schneider"/>
    <x v="0"/>
    <x v="0"/>
    <s v="San Jose"/>
    <x v="1"/>
    <n v="95123"/>
    <x v="1"/>
    <s v="FUR-CH-10000553"/>
    <x v="0"/>
    <x v="1"/>
    <s v="Metal Folding Chairs, Beige, 4/Carton"/>
    <n v="108.608"/>
    <n v="4"/>
    <n v="0.2"/>
    <n v="9.5031999999999925"/>
    <x v="1"/>
    <x v="0"/>
  </r>
  <r>
    <n v="2218"/>
    <s v="CA-2016-151953"/>
    <x v="59"/>
    <x v="59"/>
    <s v="Standard Class"/>
    <s v="DB-13555"/>
    <s v="Dorothy Badders"/>
    <x v="1"/>
    <x v="0"/>
    <s v="Jacksonville"/>
    <x v="2"/>
    <n v="32216"/>
    <x v="0"/>
    <s v="OFF-AR-10003469"/>
    <x v="1"/>
    <x v="6"/>
    <s v="Nontoxic Chalk"/>
    <n v="2.8160000000000003"/>
    <n v="2"/>
    <n v="0.2"/>
    <n v="0.98559999999999992"/>
    <x v="0"/>
    <x v="0"/>
  </r>
  <r>
    <n v="2219"/>
    <s v="CA-2019-130841"/>
    <x v="688"/>
    <x v="608"/>
    <s v="Standard Class"/>
    <s v="MH-17620"/>
    <s v="Matt Hagelstein"/>
    <x v="1"/>
    <x v="0"/>
    <s v="San Francisco"/>
    <x v="1"/>
    <n v="94110"/>
    <x v="1"/>
    <s v="OFF-BI-10000145"/>
    <x v="1"/>
    <x v="8"/>
    <s v="Zipper Ring Binder Pockets"/>
    <n v="9.9840000000000018"/>
    <n v="4"/>
    <n v="0.2"/>
    <n v="3.6191999999999993"/>
    <x v="1"/>
    <x v="0"/>
  </r>
  <r>
    <n v="2220"/>
    <s v="CA-2019-130841"/>
    <x v="688"/>
    <x v="608"/>
    <s v="Standard Class"/>
    <s v="MH-17620"/>
    <s v="Matt Hagelstein"/>
    <x v="1"/>
    <x v="0"/>
    <s v="San Francisco"/>
    <x v="1"/>
    <n v="94110"/>
    <x v="1"/>
    <s v="OFF-ST-10001580"/>
    <x v="1"/>
    <x v="4"/>
    <s v="Super Decoflex Portable Personal File"/>
    <n v="14.98"/>
    <n v="1"/>
    <n v="0"/>
    <n v="4.1943999999999999"/>
    <x v="1"/>
    <x v="0"/>
  </r>
  <r>
    <n v="2221"/>
    <s v="CA-2019-130841"/>
    <x v="688"/>
    <x v="608"/>
    <s v="Standard Class"/>
    <s v="MH-17620"/>
    <s v="Matt Hagelstein"/>
    <x v="1"/>
    <x v="0"/>
    <s v="San Francisco"/>
    <x v="1"/>
    <n v="94110"/>
    <x v="1"/>
    <s v="TEC-PH-10001817"/>
    <x v="2"/>
    <x v="7"/>
    <s v="Wilson Electronics DB Pro Signal Booster"/>
    <n v="1145.6000000000001"/>
    <n v="4"/>
    <n v="0.2"/>
    <n v="100.24000000000007"/>
    <x v="1"/>
    <x v="0"/>
  </r>
  <r>
    <n v="2222"/>
    <s v="CA-2017-131884"/>
    <x v="401"/>
    <x v="726"/>
    <s v="Same Day"/>
    <s v="DK-13375"/>
    <s v="Dennis Kane"/>
    <x v="0"/>
    <x v="0"/>
    <s v="Marion"/>
    <x v="24"/>
    <n v="43302"/>
    <x v="3"/>
    <s v="TEC-PH-10001578"/>
    <x v="2"/>
    <x v="7"/>
    <s v="Polycom SoundStation2 EX Conference phone"/>
    <n v="485.93999999999994"/>
    <n v="2"/>
    <n v="0.4"/>
    <n v="-89.089000000000055"/>
    <x v="3"/>
    <x v="0"/>
  </r>
  <r>
    <n v="2223"/>
    <s v="CA-2017-131884"/>
    <x v="401"/>
    <x v="726"/>
    <s v="Same Day"/>
    <s v="DK-13375"/>
    <s v="Dennis Kane"/>
    <x v="0"/>
    <x v="0"/>
    <s v="Marion"/>
    <x v="24"/>
    <n v="43302"/>
    <x v="3"/>
    <s v="OFF-AR-10004078"/>
    <x v="1"/>
    <x v="6"/>
    <s v="Newell 312"/>
    <n v="37.375999999999998"/>
    <n v="8"/>
    <n v="0.2"/>
    <n v="4.6719999999999988"/>
    <x v="3"/>
    <x v="0"/>
  </r>
  <r>
    <n v="2224"/>
    <s v="CA-2017-131884"/>
    <x v="401"/>
    <x v="726"/>
    <s v="Same Day"/>
    <s v="DK-13375"/>
    <s v="Dennis Kane"/>
    <x v="0"/>
    <x v="0"/>
    <s v="Marion"/>
    <x v="24"/>
    <n v="43302"/>
    <x v="3"/>
    <s v="FUR-CH-10004860"/>
    <x v="0"/>
    <x v="1"/>
    <s v="Global Low Back Tilter Chair"/>
    <n v="70.685999999999993"/>
    <n v="1"/>
    <n v="0.3"/>
    <n v="-24.23520000000001"/>
    <x v="3"/>
    <x v="0"/>
  </r>
  <r>
    <n v="2225"/>
    <s v="CA-2019-121909"/>
    <x v="689"/>
    <x v="727"/>
    <s v="Standard Class"/>
    <s v="EA-14035"/>
    <s v="Erin Ashbrook"/>
    <x v="1"/>
    <x v="0"/>
    <s v="Philadelphia"/>
    <x v="9"/>
    <n v="19134"/>
    <x v="3"/>
    <s v="OFF-PA-10003790"/>
    <x v="1"/>
    <x v="10"/>
    <s v="Xerox 1991"/>
    <n v="54.816000000000003"/>
    <n v="3"/>
    <n v="0.2"/>
    <n v="17.815199999999997"/>
    <x v="3"/>
    <x v="0"/>
  </r>
  <r>
    <n v="2226"/>
    <s v="CA-2018-106383"/>
    <x v="690"/>
    <x v="202"/>
    <s v="Second Class"/>
    <s v="BT-11440"/>
    <s v="Bobby Trafton"/>
    <x v="0"/>
    <x v="0"/>
    <s v="Littleton"/>
    <x v="22"/>
    <n v="80122"/>
    <x v="1"/>
    <s v="FUR-BO-10002202"/>
    <x v="0"/>
    <x v="0"/>
    <s v="Atlantic Metals Mobile 2-Shelf Bookcases, Custom Colors"/>
    <n v="72.294000000000011"/>
    <n v="1"/>
    <n v="0.7"/>
    <n v="-98.801799999999986"/>
    <x v="1"/>
    <x v="0"/>
  </r>
  <r>
    <n v="2227"/>
    <s v="CA-2019-130771"/>
    <x v="570"/>
    <x v="260"/>
    <s v="Standard Class"/>
    <s v="LA-16780"/>
    <s v="Laura Armstrong"/>
    <x v="1"/>
    <x v="0"/>
    <s v="Austin"/>
    <x v="5"/>
    <n v="78745"/>
    <x v="2"/>
    <s v="OFF-FA-10003059"/>
    <x v="1"/>
    <x v="13"/>
    <s v="Assorted Color Push Pins"/>
    <n v="2.8960000000000004"/>
    <n v="2"/>
    <n v="0.2"/>
    <n v="0.4705999999999998"/>
    <x v="2"/>
    <x v="0"/>
  </r>
  <r>
    <n v="2228"/>
    <s v="CA-2019-130771"/>
    <x v="570"/>
    <x v="260"/>
    <s v="Standard Class"/>
    <s v="LA-16780"/>
    <s v="Laura Armstrong"/>
    <x v="1"/>
    <x v="0"/>
    <s v="Austin"/>
    <x v="5"/>
    <n v="78745"/>
    <x v="2"/>
    <s v="TEC-PH-10002496"/>
    <x v="2"/>
    <x v="7"/>
    <s v="Cisco SPA301"/>
    <n v="124.79200000000002"/>
    <n v="1"/>
    <n v="0.2"/>
    <n v="15.598999999999993"/>
    <x v="2"/>
    <x v="0"/>
  </r>
  <r>
    <n v="2229"/>
    <s v="CA-2018-139157"/>
    <x v="393"/>
    <x v="728"/>
    <s v="Standard Class"/>
    <s v="GM-14680"/>
    <s v="Greg Matthias"/>
    <x v="0"/>
    <x v="0"/>
    <s v="New York City"/>
    <x v="15"/>
    <n v="10024"/>
    <x v="3"/>
    <s v="FUR-TA-10003238"/>
    <x v="0"/>
    <x v="3"/>
    <s v="Chromcraft Bull-Nose Wood 48&quot; x 96&quot; Rectangular Conference Tables"/>
    <n v="330.58800000000002"/>
    <n v="1"/>
    <n v="0.4"/>
    <n v="-115.70580000000004"/>
    <x v="3"/>
    <x v="0"/>
  </r>
  <r>
    <n v="2230"/>
    <s v="CA-2016-128055"/>
    <x v="691"/>
    <x v="729"/>
    <s v="Standard Class"/>
    <s v="AA-10315"/>
    <s v="Alex Avila"/>
    <x v="0"/>
    <x v="0"/>
    <s v="San Francisco"/>
    <x v="1"/>
    <n v="94122"/>
    <x v="1"/>
    <s v="OFF-BI-10004390"/>
    <x v="1"/>
    <x v="8"/>
    <s v="GBC DocuBind 200 Manual Binding Machine"/>
    <n v="673.5680000000001"/>
    <n v="2"/>
    <n v="0.2"/>
    <n v="252.58799999999999"/>
    <x v="1"/>
    <x v="0"/>
  </r>
  <r>
    <n v="2231"/>
    <s v="CA-2016-128055"/>
    <x v="691"/>
    <x v="729"/>
    <s v="Standard Class"/>
    <s v="AA-10315"/>
    <s v="Alex Avila"/>
    <x v="0"/>
    <x v="0"/>
    <s v="San Francisco"/>
    <x v="1"/>
    <n v="94122"/>
    <x v="1"/>
    <s v="OFF-AP-10002765"/>
    <x v="1"/>
    <x v="9"/>
    <s v="Fellowes Advanced Computer Series Surge Protectors"/>
    <n v="52.98"/>
    <n v="2"/>
    <n v="0"/>
    <n v="14.834400000000002"/>
    <x v="1"/>
    <x v="0"/>
  </r>
  <r>
    <n v="2232"/>
    <s v="CA-2019-157091"/>
    <x v="335"/>
    <x v="553"/>
    <s v="Standard Class"/>
    <s v="DB-13405"/>
    <s v="Denny Blanton"/>
    <x v="0"/>
    <x v="0"/>
    <s v="La Porte"/>
    <x v="14"/>
    <n v="46350"/>
    <x v="2"/>
    <s v="FUR-FU-10000293"/>
    <x v="0"/>
    <x v="5"/>
    <s v="Eldon Antistatic Chair Mats for Low to Medium Pile Carpets"/>
    <n v="526.45000000000005"/>
    <n v="5"/>
    <n v="0"/>
    <n v="31.586999999999961"/>
    <x v="2"/>
    <x v="0"/>
  </r>
  <r>
    <n v="2233"/>
    <s v="CA-2019-132122"/>
    <x v="362"/>
    <x v="730"/>
    <s v="Standard Class"/>
    <s v="JH-15820"/>
    <s v="John Huston"/>
    <x v="0"/>
    <x v="0"/>
    <s v="Chicago"/>
    <x v="10"/>
    <n v="6061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2234"/>
    <s v="CA-2017-123232"/>
    <x v="639"/>
    <x v="313"/>
    <s v="Second Class"/>
    <s v="DJ-13630"/>
    <s v="Doug Jacobs"/>
    <x v="0"/>
    <x v="0"/>
    <s v="Portland"/>
    <x v="21"/>
    <n v="97206"/>
    <x v="1"/>
    <s v="TEC-PH-10001051"/>
    <x v="2"/>
    <x v="7"/>
    <s v="HTC One"/>
    <n v="319.96800000000002"/>
    <n v="4"/>
    <n v="0.2"/>
    <n v="35.996399999999952"/>
    <x v="1"/>
    <x v="0"/>
  </r>
  <r>
    <n v="2235"/>
    <s v="CA-2019-104066"/>
    <x v="256"/>
    <x v="235"/>
    <s v="Standard Class"/>
    <s v="QJ-19255"/>
    <s v="Quincy Jones"/>
    <x v="1"/>
    <x v="0"/>
    <s v="Burlington"/>
    <x v="42"/>
    <m/>
    <x v="3"/>
    <s v="TEC-AC-10001013"/>
    <x v="2"/>
    <x v="11"/>
    <s v="Logitech ClearChat Comfort/USB Headset H390"/>
    <n v="205.03"/>
    <n v="7"/>
    <n v="0"/>
    <n v="67.659899999999979"/>
    <x v="3"/>
    <x v="0"/>
  </r>
  <r>
    <n v="2236"/>
    <s v="CA-2017-145849"/>
    <x v="426"/>
    <x v="731"/>
    <s v="Second Class"/>
    <s v="CT-11995"/>
    <s v="Carol Triggs"/>
    <x v="0"/>
    <x v="0"/>
    <s v="Indianapolis"/>
    <x v="14"/>
    <n v="46203"/>
    <x v="2"/>
    <s v="OFF-ST-10000025"/>
    <x v="1"/>
    <x v="4"/>
    <s v="Fellowes Stor/Drawer Steel Plus Storage Drawers"/>
    <n v="190.86"/>
    <n v="2"/>
    <n v="0"/>
    <n v="11.451599999999985"/>
    <x v="2"/>
    <x v="0"/>
  </r>
  <r>
    <n v="2237"/>
    <s v="CA-2017-145849"/>
    <x v="426"/>
    <x v="731"/>
    <s v="Second Class"/>
    <s v="CT-11995"/>
    <s v="Carol Triggs"/>
    <x v="0"/>
    <x v="0"/>
    <s v="Indianapolis"/>
    <x v="14"/>
    <n v="46203"/>
    <x v="2"/>
    <s v="OFF-AR-10000817"/>
    <x v="1"/>
    <x v="6"/>
    <s v="Manco Dry-Lighter Erasable Highlighter"/>
    <n v="24.32"/>
    <n v="8"/>
    <n v="0"/>
    <n v="8.2687999999999988"/>
    <x v="2"/>
    <x v="0"/>
  </r>
  <r>
    <n v="2238"/>
    <s v="CA-2018-122322"/>
    <x v="692"/>
    <x v="246"/>
    <s v="Standard Class"/>
    <s v="RH-19510"/>
    <s v="Rick Huthwaite"/>
    <x v="2"/>
    <x v="0"/>
    <s v="Provo"/>
    <x v="7"/>
    <n v="84604"/>
    <x v="1"/>
    <s v="OFF-SU-10000952"/>
    <x v="1"/>
    <x v="14"/>
    <s v="Fiskars Home &amp; Office Scissors"/>
    <n v="44.400000000000006"/>
    <n v="5"/>
    <n v="0"/>
    <n v="12.432000000000002"/>
    <x v="1"/>
    <x v="0"/>
  </r>
  <r>
    <n v="2239"/>
    <s v="CA-2019-166849"/>
    <x v="693"/>
    <x v="732"/>
    <s v="Standard Class"/>
    <s v="SJ-20125"/>
    <s v="Sanjit Jacobs"/>
    <x v="2"/>
    <x v="0"/>
    <s v="Chicago"/>
    <x v="10"/>
    <n v="60610"/>
    <x v="2"/>
    <s v="FUR-FU-10004597"/>
    <x v="0"/>
    <x v="5"/>
    <s v="Eldon Cleatmat Chair Mats for Medium Pile Carpets"/>
    <n v="44.400000000000006"/>
    <n v="2"/>
    <n v="0.6"/>
    <n v="-52.169999999999987"/>
    <x v="2"/>
    <x v="0"/>
  </r>
  <r>
    <n v="2240"/>
    <s v="CA-2018-146633"/>
    <x v="625"/>
    <x v="398"/>
    <s v="Second Class"/>
    <s v="TG-21310"/>
    <s v="Toby Gnade"/>
    <x v="0"/>
    <x v="0"/>
    <s v="Los Angeles"/>
    <x v="1"/>
    <n v="90049"/>
    <x v="1"/>
    <s v="OFF-BI-10003527"/>
    <x v="1"/>
    <x v="8"/>
    <s v="Fellowes PB500 Electric Punch Plastic Comb Binding Machine with Manual Bind"/>
    <n v="1016.792"/>
    <n v="1"/>
    <n v="0.2"/>
    <n v="381.29700000000003"/>
    <x v="1"/>
    <x v="0"/>
  </r>
  <r>
    <n v="2241"/>
    <s v="CA-2018-146633"/>
    <x v="625"/>
    <x v="398"/>
    <s v="Second Class"/>
    <s v="TG-21310"/>
    <s v="Toby Gnade"/>
    <x v="0"/>
    <x v="0"/>
    <s v="Los Angeles"/>
    <x v="1"/>
    <n v="90049"/>
    <x v="1"/>
    <s v="OFF-BI-10002982"/>
    <x v="1"/>
    <x v="8"/>
    <s v="Avery Self-Adhesive Photo Pockets for Polaroid Photos"/>
    <n v="38.136000000000003"/>
    <n v="7"/>
    <n v="0.2"/>
    <n v="13.347599999999998"/>
    <x v="1"/>
    <x v="0"/>
  </r>
  <r>
    <n v="2242"/>
    <s v="US-2018-126893"/>
    <x v="491"/>
    <x v="417"/>
    <s v="Standard Class"/>
    <s v="CT-11995"/>
    <s v="Carol Triggs"/>
    <x v="0"/>
    <x v="0"/>
    <s v="Philadelphia"/>
    <x v="9"/>
    <n v="19134"/>
    <x v="3"/>
    <s v="TEC-PH-10004165"/>
    <x v="2"/>
    <x v="7"/>
    <s v="Mitel MiVoice 5330e IP Phone"/>
    <n v="494.98199999999997"/>
    <n v="3"/>
    <n v="0.4"/>
    <n v="-115.49580000000006"/>
    <x v="3"/>
    <x v="0"/>
  </r>
  <r>
    <n v="2243"/>
    <s v="CA-2019-103380"/>
    <x v="610"/>
    <x v="654"/>
    <s v="Standard Class"/>
    <s v="BF-11005"/>
    <s v="Barry Franz"/>
    <x v="2"/>
    <x v="0"/>
    <s v="Pasadena"/>
    <x v="1"/>
    <n v="91104"/>
    <x v="1"/>
    <s v="OFF-ST-10003442"/>
    <x v="1"/>
    <x v="4"/>
    <s v="Eldon Portable Mobile Manager"/>
    <n v="56.56"/>
    <n v="2"/>
    <n v="0"/>
    <n v="15.2712"/>
    <x v="1"/>
    <x v="1"/>
  </r>
  <r>
    <n v="2244"/>
    <s v="CA-2019-103380"/>
    <x v="610"/>
    <x v="654"/>
    <s v="Standard Class"/>
    <s v="BF-11005"/>
    <s v="Barry Franz"/>
    <x v="2"/>
    <x v="0"/>
    <s v="Pasadena"/>
    <x v="1"/>
    <n v="91104"/>
    <x v="1"/>
    <s v="OFF-AR-10003856"/>
    <x v="1"/>
    <x v="6"/>
    <s v="Newell 344"/>
    <n v="5.56"/>
    <n v="2"/>
    <n v="0"/>
    <n v="1.4455999999999998"/>
    <x v="1"/>
    <x v="1"/>
  </r>
  <r>
    <n v="2245"/>
    <s v="CA-2019-103380"/>
    <x v="610"/>
    <x v="654"/>
    <s v="Standard Class"/>
    <s v="BF-11005"/>
    <s v="Barry Franz"/>
    <x v="2"/>
    <x v="0"/>
    <s v="Pasadena"/>
    <x v="1"/>
    <n v="91104"/>
    <x v="1"/>
    <s v="OFF-FA-10004248"/>
    <x v="1"/>
    <x v="13"/>
    <s v="Advantus T-Pin Paper Clips"/>
    <n v="9.02"/>
    <n v="2"/>
    <n v="0"/>
    <n v="3.5178000000000003"/>
    <x v="1"/>
    <x v="1"/>
  </r>
  <r>
    <n v="2246"/>
    <s v="CA-2019-103380"/>
    <x v="610"/>
    <x v="654"/>
    <s v="Standard Class"/>
    <s v="BF-11005"/>
    <s v="Barry Franz"/>
    <x v="2"/>
    <x v="0"/>
    <s v="Pasadena"/>
    <x v="1"/>
    <n v="91104"/>
    <x v="1"/>
    <s v="OFF-AP-10001492"/>
    <x v="1"/>
    <x v="9"/>
    <s v="Acco Six-Outlet Power Strip, 4' Cord Length"/>
    <n v="8.6199999999999992"/>
    <n v="1"/>
    <n v="0"/>
    <n v="2.2412000000000001"/>
    <x v="1"/>
    <x v="1"/>
  </r>
  <r>
    <n v="2247"/>
    <s v="CA-2019-103380"/>
    <x v="610"/>
    <x v="654"/>
    <s v="Standard Class"/>
    <s v="BF-11005"/>
    <s v="Barry Franz"/>
    <x v="2"/>
    <x v="0"/>
    <s v="Pasadena"/>
    <x v="1"/>
    <n v="91104"/>
    <x v="1"/>
    <s v="TEC-PH-10004165"/>
    <x v="2"/>
    <x v="7"/>
    <s v="Mitel MiVoice 5330e IP Phone"/>
    <n v="659.97600000000011"/>
    <n v="3"/>
    <n v="0.2"/>
    <n v="49.498199999999969"/>
    <x v="1"/>
    <x v="1"/>
  </r>
  <r>
    <n v="2248"/>
    <s v="CA-2017-116092"/>
    <x v="586"/>
    <x v="733"/>
    <s v="Second Class"/>
    <s v="JM-16195"/>
    <s v="Justin MacKendrick"/>
    <x v="0"/>
    <x v="0"/>
    <s v="Los Angeles"/>
    <x v="1"/>
    <n v="90004"/>
    <x v="1"/>
    <s v="OFF-PA-10004285"/>
    <x v="1"/>
    <x v="10"/>
    <s v="Xerox 1959"/>
    <n v="13.36"/>
    <n v="2"/>
    <n v="0"/>
    <n v="6.4127999999999998"/>
    <x v="1"/>
    <x v="1"/>
  </r>
  <r>
    <n v="2249"/>
    <s v="CA-2017-116092"/>
    <x v="586"/>
    <x v="733"/>
    <s v="Second Class"/>
    <s v="JM-16195"/>
    <s v="Justin MacKendrick"/>
    <x v="0"/>
    <x v="0"/>
    <s v="Los Angeles"/>
    <x v="1"/>
    <n v="90004"/>
    <x v="1"/>
    <s v="OFF-BI-10001628"/>
    <x v="1"/>
    <x v="8"/>
    <s v="Acco Data Flex Cable Posts For Top &amp; Bottom Load Binders, 6&quot; Capacity"/>
    <n v="41.72"/>
    <n v="5"/>
    <n v="0.2"/>
    <n v="13.037499999999998"/>
    <x v="1"/>
    <x v="1"/>
  </r>
  <r>
    <n v="2250"/>
    <s v="CA-2017-116092"/>
    <x v="586"/>
    <x v="733"/>
    <s v="Second Class"/>
    <s v="JM-16195"/>
    <s v="Justin MacKendrick"/>
    <x v="0"/>
    <x v="0"/>
    <s v="Los Angeles"/>
    <x v="1"/>
    <n v="90004"/>
    <x v="1"/>
    <s v="OFF-BI-10000546"/>
    <x v="1"/>
    <x v="8"/>
    <s v="Avery Durable Binders"/>
    <n v="11.52"/>
    <n v="5"/>
    <n v="0.2"/>
    <n v="4.1760000000000002"/>
    <x v="1"/>
    <x v="1"/>
  </r>
  <r>
    <n v="2251"/>
    <s v="CA-2017-116092"/>
    <x v="586"/>
    <x v="733"/>
    <s v="Second Class"/>
    <s v="JM-16195"/>
    <s v="Justin MacKendrick"/>
    <x v="0"/>
    <x v="0"/>
    <s v="Los Angeles"/>
    <x v="1"/>
    <n v="90004"/>
    <x v="1"/>
    <s v="OFF-AP-10001391"/>
    <x v="1"/>
    <x v="9"/>
    <s v="Kensington 6 Outlet MasterPiece HOMEOFFICE Power Control Center"/>
    <n v="541.43999999999994"/>
    <n v="6"/>
    <n v="0"/>
    <n v="157.01759999999993"/>
    <x v="1"/>
    <x v="1"/>
  </r>
  <r>
    <n v="2252"/>
    <s v="CA-2017-116092"/>
    <x v="586"/>
    <x v="733"/>
    <s v="Second Class"/>
    <s v="JM-16195"/>
    <s v="Justin MacKendrick"/>
    <x v="0"/>
    <x v="0"/>
    <s v="Los Angeles"/>
    <x v="1"/>
    <n v="90004"/>
    <x v="1"/>
    <s v="OFF-PA-10000477"/>
    <x v="1"/>
    <x v="10"/>
    <s v="Xerox 22"/>
    <n v="19.440000000000001"/>
    <n v="3"/>
    <n v="0"/>
    <n v="9.3312000000000008"/>
    <x v="1"/>
    <x v="1"/>
  </r>
  <r>
    <n v="2253"/>
    <s v="CA-2018-117849"/>
    <x v="173"/>
    <x v="229"/>
    <s v="Second Class"/>
    <s v="JK-16120"/>
    <s v="Julie Kriz"/>
    <x v="2"/>
    <x v="0"/>
    <s v="San Diego"/>
    <x v="1"/>
    <n v="92105"/>
    <x v="1"/>
    <s v="OFF-PA-10004327"/>
    <x v="1"/>
    <x v="10"/>
    <s v="Xerox 1911"/>
    <n v="143.69999999999999"/>
    <n v="3"/>
    <n v="0"/>
    <n v="68.975999999999999"/>
    <x v="1"/>
    <x v="0"/>
  </r>
  <r>
    <n v="2254"/>
    <s v="CA-2017-169201"/>
    <x v="694"/>
    <x v="734"/>
    <s v="First Class"/>
    <s v="HG-14965"/>
    <s v="Henry Goldwyn"/>
    <x v="1"/>
    <x v="0"/>
    <s v="San Francisco"/>
    <x v="1"/>
    <n v="94110"/>
    <x v="1"/>
    <s v="OFF-AP-10000696"/>
    <x v="1"/>
    <x v="9"/>
    <s v="Holmes Odor Grabber"/>
    <n v="43.26"/>
    <n v="3"/>
    <n v="0"/>
    <n v="14.275799999999998"/>
    <x v="1"/>
    <x v="0"/>
  </r>
  <r>
    <n v="2255"/>
    <s v="CA-2017-169201"/>
    <x v="694"/>
    <x v="734"/>
    <s v="First Class"/>
    <s v="HG-14965"/>
    <s v="Henry Goldwyn"/>
    <x v="1"/>
    <x v="0"/>
    <s v="San Francisco"/>
    <x v="1"/>
    <n v="94110"/>
    <x v="1"/>
    <s v="OFF-AP-10002082"/>
    <x v="1"/>
    <x v="9"/>
    <s v="Holmes HEPA Air Purifier"/>
    <n v="43.56"/>
    <n v="2"/>
    <n v="0"/>
    <n v="15.245999999999999"/>
    <x v="1"/>
    <x v="0"/>
  </r>
  <r>
    <n v="2256"/>
    <s v="CA-2018-164091"/>
    <x v="42"/>
    <x v="42"/>
    <s v="Standard Class"/>
    <s v="LA-16780"/>
    <s v="Laura Armstrong"/>
    <x v="1"/>
    <x v="0"/>
    <s v="Bangor"/>
    <x v="43"/>
    <n v="440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2257"/>
    <s v="CA-2018-164091"/>
    <x v="42"/>
    <x v="42"/>
    <s v="Standard Class"/>
    <s v="LA-16780"/>
    <s v="Laura Armstrong"/>
    <x v="1"/>
    <x v="0"/>
    <s v="Bangor"/>
    <x v="43"/>
    <n v="4401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2258"/>
    <s v="CA-2019-105214"/>
    <x v="114"/>
    <x v="141"/>
    <s v="First Class"/>
    <s v="TS-21610"/>
    <s v="Troy Staebel"/>
    <x v="0"/>
    <x v="0"/>
    <s v="San Francisco"/>
    <x v="1"/>
    <n v="94122"/>
    <x v="1"/>
    <s v="FUR-CH-10000015"/>
    <x v="0"/>
    <x v="1"/>
    <s v="Hon Multipurpose Stacking Arm Chairs"/>
    <n v="1212.96"/>
    <n v="7"/>
    <n v="0.2"/>
    <n v="90.97199999999998"/>
    <x v="1"/>
    <x v="0"/>
  </r>
  <r>
    <n v="2259"/>
    <s v="CA-2019-105214"/>
    <x v="114"/>
    <x v="141"/>
    <s v="First Class"/>
    <s v="TS-21610"/>
    <s v="Troy Staebel"/>
    <x v="0"/>
    <x v="0"/>
    <s v="San Francisco"/>
    <x v="1"/>
    <n v="94122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2260"/>
    <s v="CA-2017-117611"/>
    <x v="627"/>
    <x v="558"/>
    <s v="Second Class"/>
    <s v="MZ-17335"/>
    <s v="Maria Zettner"/>
    <x v="2"/>
    <x v="0"/>
    <s v="San Diego"/>
    <x v="1"/>
    <n v="92024"/>
    <x v="1"/>
    <s v="OFF-FA-10002280"/>
    <x v="1"/>
    <x v="13"/>
    <s v="Advantus Plastic Paper Clips"/>
    <n v="5"/>
    <n v="1"/>
    <n v="0"/>
    <n v="2.4"/>
    <x v="1"/>
    <x v="0"/>
  </r>
  <r>
    <n v="2261"/>
    <s v="CA-2017-117611"/>
    <x v="627"/>
    <x v="558"/>
    <s v="Second Class"/>
    <s v="MZ-17335"/>
    <s v="Maria Zettner"/>
    <x v="2"/>
    <x v="0"/>
    <s v="San Diego"/>
    <x v="1"/>
    <n v="92024"/>
    <x v="1"/>
    <s v="TEC-AC-10002049"/>
    <x v="2"/>
    <x v="11"/>
    <s v="Logitech G19 Programmable Gaming Keyboard"/>
    <n v="371.96999999999997"/>
    <n v="3"/>
    <n v="0"/>
    <n v="66.954599999999971"/>
    <x v="1"/>
    <x v="0"/>
  </r>
  <r>
    <n v="2262"/>
    <s v="US-2017-137960"/>
    <x v="217"/>
    <x v="735"/>
    <s v="Same Day"/>
    <s v="MW-18220"/>
    <s v="Mitch Webber"/>
    <x v="0"/>
    <x v="0"/>
    <s v="New York City"/>
    <x v="15"/>
    <n v="10035"/>
    <x v="3"/>
    <s v="TEC-AC-10002253"/>
    <x v="2"/>
    <x v="11"/>
    <s v="Imation Bio 8GB USB Flash Drive Imation Corp"/>
    <n v="166.24"/>
    <n v="1"/>
    <n v="0"/>
    <n v="24.936000000000007"/>
    <x v="3"/>
    <x v="0"/>
  </r>
  <r>
    <n v="2263"/>
    <s v="CA-2019-122994"/>
    <x v="695"/>
    <x v="736"/>
    <s v="First Class"/>
    <s v="MV-17485"/>
    <s v="Mark Van Huff"/>
    <x v="0"/>
    <x v="0"/>
    <s v="Arlington"/>
    <x v="17"/>
    <n v="22204"/>
    <x v="0"/>
    <s v="FUR-BO-10004015"/>
    <x v="0"/>
    <x v="0"/>
    <s v="Bush Andora Bookcase, Maple/Graphite Gray Finish"/>
    <n v="359.96999999999997"/>
    <n v="3"/>
    <n v="0"/>
    <n v="79.193399999999968"/>
    <x v="0"/>
    <x v="0"/>
  </r>
  <r>
    <n v="2264"/>
    <s v="CA-2018-131065"/>
    <x v="696"/>
    <x v="619"/>
    <s v="Second Class"/>
    <s v="AA-10375"/>
    <s v="Allen Armold"/>
    <x v="0"/>
    <x v="0"/>
    <s v="Atlanta"/>
    <x v="32"/>
    <n v="30318"/>
    <x v="0"/>
    <s v="TEC-AC-10004145"/>
    <x v="2"/>
    <x v="11"/>
    <s v="Logitech diNovo Edge Keyboard"/>
    <n v="499.98"/>
    <n v="2"/>
    <n v="0"/>
    <n v="114.99540000000002"/>
    <x v="0"/>
    <x v="0"/>
  </r>
  <r>
    <n v="2265"/>
    <s v="CA-2018-131065"/>
    <x v="696"/>
    <x v="619"/>
    <s v="Second Class"/>
    <s v="AA-10375"/>
    <s v="Allen Armold"/>
    <x v="0"/>
    <x v="0"/>
    <s v="Atlanta"/>
    <x v="32"/>
    <n v="30318"/>
    <x v="0"/>
    <s v="OFF-PA-10002479"/>
    <x v="1"/>
    <x v="10"/>
    <s v="Xerox 4200 Series MultiUse Premium Copy Paper (20Lb. and 84 Bright)"/>
    <n v="5.28"/>
    <n v="1"/>
    <n v="0"/>
    <n v="2.3759999999999999"/>
    <x v="0"/>
    <x v="0"/>
  </r>
  <r>
    <n v="2266"/>
    <s v="CA-2018-131065"/>
    <x v="696"/>
    <x v="619"/>
    <s v="Second Class"/>
    <s v="AA-10375"/>
    <s v="Allen Armold"/>
    <x v="0"/>
    <x v="0"/>
    <s v="Atlanta"/>
    <x v="32"/>
    <n v="30318"/>
    <x v="0"/>
    <s v="OFF-BI-10004970"/>
    <x v="1"/>
    <x v="8"/>
    <s v="ACCOHIDE 3-Ring Binder, Blue, 1&quot;"/>
    <n v="8.26"/>
    <n v="2"/>
    <n v="0"/>
    <n v="3.8822000000000001"/>
    <x v="0"/>
    <x v="0"/>
  </r>
  <r>
    <n v="2267"/>
    <s v="CA-2019-149146"/>
    <x v="386"/>
    <x v="737"/>
    <s v="Same Day"/>
    <s v="SM-20320"/>
    <s v="Sean Miller"/>
    <x v="2"/>
    <x v="0"/>
    <s v="Monroe"/>
    <x v="3"/>
    <n v="28110"/>
    <x v="0"/>
    <s v="OFF-PA-10003919"/>
    <x v="1"/>
    <x v="10"/>
    <s v="Xerox 1989"/>
    <n v="7.9680000000000009"/>
    <n v="2"/>
    <n v="0.2"/>
    <n v="2.6892000000000005"/>
    <x v="0"/>
    <x v="0"/>
  </r>
  <r>
    <n v="2268"/>
    <s v="CA-2019-137470"/>
    <x v="697"/>
    <x v="31"/>
    <s v="Same Day"/>
    <s v="TP-21415"/>
    <s v="Tom Prescott"/>
    <x v="0"/>
    <x v="0"/>
    <s v="Seattle"/>
    <x v="4"/>
    <n v="98115"/>
    <x v="1"/>
    <s v="OFF-PA-10002001"/>
    <x v="1"/>
    <x v="10"/>
    <s v="Xerox 1984"/>
    <n v="12.96"/>
    <n v="2"/>
    <n v="0"/>
    <n v="6.3504000000000005"/>
    <x v="1"/>
    <x v="0"/>
  </r>
  <r>
    <n v="2269"/>
    <s v="CA-2019-105480"/>
    <x v="698"/>
    <x v="738"/>
    <s v="Standard Class"/>
    <s v="DK-13225"/>
    <s v="Dean Katz"/>
    <x v="1"/>
    <x v="0"/>
    <s v="Rochester"/>
    <x v="15"/>
    <n v="14609"/>
    <x v="3"/>
    <s v="OFF-PA-10002787"/>
    <x v="1"/>
    <x v="10"/>
    <s v="Xerox 227"/>
    <n v="6.48"/>
    <n v="1"/>
    <n v="0"/>
    <n v="3.1104000000000003"/>
    <x v="3"/>
    <x v="0"/>
  </r>
  <r>
    <n v="2270"/>
    <s v="CA-2019-105480"/>
    <x v="698"/>
    <x v="738"/>
    <s v="Standard Class"/>
    <s v="DK-13225"/>
    <s v="Dean Katz"/>
    <x v="1"/>
    <x v="0"/>
    <s v="Rochester"/>
    <x v="15"/>
    <n v="14609"/>
    <x v="3"/>
    <s v="OFF-BI-10003291"/>
    <x v="1"/>
    <x v="8"/>
    <s v="Wilson Jones Leather-Like Binders with DublLock Round Rings"/>
    <n v="6.9840000000000009"/>
    <n v="1"/>
    <n v="0.2"/>
    <n v="2.3570999999999991"/>
    <x v="3"/>
    <x v="0"/>
  </r>
  <r>
    <n v="2271"/>
    <s v="CA-2019-164917"/>
    <x v="574"/>
    <x v="94"/>
    <s v="Standard Class"/>
    <s v="MK-17905"/>
    <s v="Michael Kennedy"/>
    <x v="1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2272"/>
    <s v="CA-2017-102036"/>
    <x v="481"/>
    <x v="538"/>
    <s v="Standard Class"/>
    <s v="CS-12130"/>
    <s v="Chad Sievert"/>
    <x v="0"/>
    <x v="0"/>
    <s v="Seattle"/>
    <x v="4"/>
    <n v="98105"/>
    <x v="1"/>
    <s v="OFF-ST-10003123"/>
    <x v="1"/>
    <x v="4"/>
    <s v="Fellowes Bases and Tops For Staxonsteel/High-Stak Systems"/>
    <n v="199.74"/>
    <n v="6"/>
    <n v="0"/>
    <n v="47.937599999999996"/>
    <x v="1"/>
    <x v="0"/>
  </r>
  <r>
    <n v="2273"/>
    <s v="CA-2017-142944"/>
    <x v="699"/>
    <x v="739"/>
    <s v="Standard Class"/>
    <s v="JL-15850"/>
    <s v="John Lucas"/>
    <x v="0"/>
    <x v="0"/>
    <s v="San Francisco"/>
    <x v="1"/>
    <n v="94122"/>
    <x v="1"/>
    <s v="FUR-FU-10000308"/>
    <x v="0"/>
    <x v="5"/>
    <s v="Deflect-o Glass Clear Studded Chair Mats"/>
    <n v="435.26"/>
    <n v="7"/>
    <n v="0"/>
    <n v="95.757200000000012"/>
    <x v="1"/>
    <x v="0"/>
  </r>
  <r>
    <n v="2274"/>
    <s v="CA-2017-142944"/>
    <x v="699"/>
    <x v="739"/>
    <s v="Standard Class"/>
    <s v="JL-15850"/>
    <s v="John Lucas"/>
    <x v="0"/>
    <x v="0"/>
    <s v="San Francisco"/>
    <x v="1"/>
    <n v="94122"/>
    <x v="1"/>
    <s v="TEC-CO-10003763"/>
    <x v="2"/>
    <x v="16"/>
    <s v="Canon PC1060 Personal Laser Copier"/>
    <n v="1119.9840000000002"/>
    <n v="2"/>
    <n v="0.2"/>
    <n v="377.99459999999993"/>
    <x v="1"/>
    <x v="0"/>
  </r>
  <r>
    <n v="2275"/>
    <s v="CA-2016-157882"/>
    <x v="462"/>
    <x v="508"/>
    <s v="Second Class"/>
    <s v="AR-10405"/>
    <s v="Allen Rosenblatt"/>
    <x v="1"/>
    <x v="0"/>
    <s v="Los Angeles"/>
    <x v="1"/>
    <n v="90036"/>
    <x v="1"/>
    <s v="FUR-TA-10001866"/>
    <x v="0"/>
    <x v="3"/>
    <s v="Bevis Round Conference Room Tables and Bases"/>
    <n v="143.43199999999999"/>
    <n v="1"/>
    <n v="0.2"/>
    <n v="3.5857999999999848"/>
    <x v="1"/>
    <x v="0"/>
  </r>
  <r>
    <n v="2276"/>
    <s v="CA-2016-157882"/>
    <x v="462"/>
    <x v="508"/>
    <s v="Second Class"/>
    <s v="AR-10405"/>
    <s v="Allen Rosenblatt"/>
    <x v="1"/>
    <x v="0"/>
    <s v="Los Angeles"/>
    <x v="1"/>
    <n v="90036"/>
    <x v="1"/>
    <s v="FUR-CH-10002774"/>
    <x v="0"/>
    <x v="1"/>
    <s v="Global Deluxe Stacking Chair, Gray"/>
    <n v="122.352"/>
    <n v="3"/>
    <n v="0.2"/>
    <n v="13.764599999999994"/>
    <x v="1"/>
    <x v="0"/>
  </r>
  <r>
    <n v="2277"/>
    <s v="CA-2016-104283"/>
    <x v="700"/>
    <x v="740"/>
    <s v="Standard Class"/>
    <s v="LM-17065"/>
    <s v="Liz MacKendrick"/>
    <x v="0"/>
    <x v="0"/>
    <s v="Southaven"/>
    <x v="35"/>
    <n v="38671"/>
    <x v="0"/>
    <s v="OFF-ST-10004337"/>
    <x v="1"/>
    <x v="4"/>
    <s v="SAFCO Commercial Wire Shelving, 72h"/>
    <n v="306.2"/>
    <n v="5"/>
    <n v="0"/>
    <n v="0"/>
    <x v="0"/>
    <x v="0"/>
  </r>
  <r>
    <n v="2278"/>
    <s v="CA-2016-104283"/>
    <x v="700"/>
    <x v="740"/>
    <s v="Standard Class"/>
    <s v="LM-17065"/>
    <s v="Liz MacKendrick"/>
    <x v="0"/>
    <x v="0"/>
    <s v="Southaven"/>
    <x v="35"/>
    <n v="38671"/>
    <x v="0"/>
    <s v="FUR-TA-10001039"/>
    <x v="0"/>
    <x v="3"/>
    <s v="KI Adjustable-Height Table"/>
    <n v="85.98"/>
    <n v="1"/>
    <n v="0"/>
    <n v="22.354800000000004"/>
    <x v="0"/>
    <x v="0"/>
  </r>
  <r>
    <n v="2279"/>
    <s v="CA-2016-104283"/>
    <x v="700"/>
    <x v="740"/>
    <s v="Standard Class"/>
    <s v="LM-17065"/>
    <s v="Liz MacKendrick"/>
    <x v="0"/>
    <x v="0"/>
    <s v="Southaven"/>
    <x v="35"/>
    <n v="38671"/>
    <x v="0"/>
    <s v="TEC-AC-10000109"/>
    <x v="2"/>
    <x v="11"/>
    <s v="Sony Micro Vault Click 16 GB USB 2.0 Flash Drive"/>
    <n v="223.96"/>
    <n v="4"/>
    <n v="0"/>
    <n v="53.750400000000013"/>
    <x v="0"/>
    <x v="0"/>
  </r>
  <r>
    <n v="2280"/>
    <s v="CA-2019-142622"/>
    <x v="505"/>
    <x v="40"/>
    <s v="First Class"/>
    <s v="JK-15625"/>
    <s v="Jim Karlsson"/>
    <x v="0"/>
    <x v="0"/>
    <s v="Seattle"/>
    <x v="4"/>
    <n v="98115"/>
    <x v="1"/>
    <s v="FUR-CH-10003833"/>
    <x v="0"/>
    <x v="1"/>
    <s v="Novimex Fabric Task Chair"/>
    <n v="97.567999999999998"/>
    <n v="2"/>
    <n v="0.2"/>
    <n v="-6.0980000000000025"/>
    <x v="1"/>
    <x v="0"/>
  </r>
  <r>
    <n v="2281"/>
    <s v="CA-2019-142622"/>
    <x v="505"/>
    <x v="40"/>
    <s v="First Class"/>
    <s v="JK-15625"/>
    <s v="Jim Karlsson"/>
    <x v="0"/>
    <x v="0"/>
    <s v="Seattle"/>
    <x v="4"/>
    <n v="98115"/>
    <x v="1"/>
    <s v="FUR-CH-10004289"/>
    <x v="0"/>
    <x v="1"/>
    <s v="Global Super Steno Chair"/>
    <n v="614.27200000000005"/>
    <n v="8"/>
    <n v="0.2"/>
    <n v="-23.03520000000006"/>
    <x v="1"/>
    <x v="0"/>
  </r>
  <r>
    <n v="2282"/>
    <s v="CA-2019-142622"/>
    <x v="505"/>
    <x v="40"/>
    <s v="First Class"/>
    <s v="JK-15625"/>
    <s v="Jim Karlsson"/>
    <x v="0"/>
    <x v="0"/>
    <s v="Seattle"/>
    <x v="4"/>
    <n v="98115"/>
    <x v="1"/>
    <s v="FUR-BO-10004467"/>
    <x v="0"/>
    <x v="0"/>
    <s v="Bestar Classic Bookcase"/>
    <n v="199.98"/>
    <n v="2"/>
    <n v="0"/>
    <n v="37.996199999999988"/>
    <x v="1"/>
    <x v="0"/>
  </r>
  <r>
    <n v="2283"/>
    <s v="CA-2018-132143"/>
    <x v="323"/>
    <x v="344"/>
    <s v="First Class"/>
    <s v="FM-14215"/>
    <s v="Filia McAdams"/>
    <x v="1"/>
    <x v="0"/>
    <s v="Middletown"/>
    <x v="29"/>
    <n v="6457"/>
    <x v="3"/>
    <s v="OFF-PA-10002713"/>
    <x v="1"/>
    <x v="10"/>
    <s v="Adams Phone Message Book, 200 Message Capacity, 8 1/16” x 11”"/>
    <n v="48.16"/>
    <n v="7"/>
    <n v="0"/>
    <n v="22.153599999999997"/>
    <x v="3"/>
    <x v="0"/>
  </r>
  <r>
    <n v="2284"/>
    <s v="CA-2017-153108"/>
    <x v="616"/>
    <x v="741"/>
    <s v="Standard Class"/>
    <s v="SF-20200"/>
    <s v="Sarah Foster"/>
    <x v="0"/>
    <x v="0"/>
    <s v="New Castle"/>
    <x v="14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13"/>
    <x v="2"/>
    <x v="0"/>
  </r>
  <r>
    <n v="2285"/>
    <s v="CA-2017-153108"/>
    <x v="616"/>
    <x v="741"/>
    <s v="Standard Class"/>
    <s v="SF-20200"/>
    <s v="Sarah Foster"/>
    <x v="0"/>
    <x v="0"/>
    <s v="New Castle"/>
    <x v="14"/>
    <n v="47362"/>
    <x v="2"/>
    <s v="OFF-AP-10002222"/>
    <x v="1"/>
    <x v="9"/>
    <s v="Staple holder"/>
    <n v="60.69"/>
    <n v="7"/>
    <n v="0"/>
    <n v="16.386300000000002"/>
    <x v="2"/>
    <x v="0"/>
  </r>
  <r>
    <n v="2286"/>
    <s v="CA-2018-112676"/>
    <x v="465"/>
    <x v="588"/>
    <s v="First Class"/>
    <s v="PJ-18835"/>
    <s v="Patrick Jones"/>
    <x v="1"/>
    <x v="0"/>
    <s v="Murfreesboro"/>
    <x v="18"/>
    <n v="37130"/>
    <x v="0"/>
    <s v="OFF-PA-10003971"/>
    <x v="1"/>
    <x v="10"/>
    <s v="Xerox 1965"/>
    <n v="14.352000000000002"/>
    <n v="3"/>
    <n v="0.2"/>
    <n v="5.2026000000000003"/>
    <x v="0"/>
    <x v="0"/>
  </r>
  <r>
    <n v="2287"/>
    <s v="CA-2019-165687"/>
    <x v="701"/>
    <x v="122"/>
    <s v="Standard Class"/>
    <s v="CS-12355"/>
    <s v="Christine Sundaresam"/>
    <x v="0"/>
    <x v="0"/>
    <s v="Salem"/>
    <x v="17"/>
    <n v="24153"/>
    <x v="0"/>
    <s v="OFF-AP-10004036"/>
    <x v="1"/>
    <x v="9"/>
    <s v="Bionaire 99.97% HEPA Air Cleaner"/>
    <n v="35.04"/>
    <n v="2"/>
    <n v="0"/>
    <n v="12.263999999999999"/>
    <x v="0"/>
    <x v="0"/>
  </r>
  <r>
    <n v="2288"/>
    <s v="US-2019-112928"/>
    <x v="702"/>
    <x v="742"/>
    <s v="Second Class"/>
    <s v="BB-10990"/>
    <s v="Barry Blumstein"/>
    <x v="1"/>
    <x v="0"/>
    <s v="Toledo"/>
    <x v="24"/>
    <n v="43615"/>
    <x v="3"/>
    <s v="OFF-AP-10002287"/>
    <x v="1"/>
    <x v="9"/>
    <s v="Eureka Sanitaire  Multi-Pro Heavy-Duty Upright, Disposable Bags"/>
    <n v="17.480000000000004"/>
    <n v="5"/>
    <n v="0.2"/>
    <n v="1.3109999999999999"/>
    <x v="3"/>
    <x v="0"/>
  </r>
  <r>
    <n v="2289"/>
    <s v="CA-2019-143343"/>
    <x v="193"/>
    <x v="198"/>
    <s v="First Class"/>
    <s v="BW-11200"/>
    <s v="Ben Wallace"/>
    <x v="0"/>
    <x v="0"/>
    <s v="Los Angeles"/>
    <x v="1"/>
    <n v="90032"/>
    <x v="1"/>
    <s v="OFF-AR-10002375"/>
    <x v="1"/>
    <x v="6"/>
    <s v="Newell 351"/>
    <n v="16.399999999999999"/>
    <n v="5"/>
    <n v="0"/>
    <n v="4.7559999999999985"/>
    <x v="1"/>
    <x v="0"/>
  </r>
  <r>
    <n v="2290"/>
    <s v="CA-2019-115154"/>
    <x v="703"/>
    <x v="743"/>
    <s v="First Class"/>
    <s v="RS-19420"/>
    <s v="Ricardo Sperren"/>
    <x v="1"/>
    <x v="0"/>
    <s v="Seattle"/>
    <x v="4"/>
    <n v="98115"/>
    <x v="1"/>
    <s v="FUR-TA-10001950"/>
    <x v="0"/>
    <x v="3"/>
    <s v="Balt Solid Wood Round Tables"/>
    <n v="892.98"/>
    <n v="2"/>
    <n v="0"/>
    <n v="80.368200000000002"/>
    <x v="1"/>
    <x v="0"/>
  </r>
  <r>
    <n v="2291"/>
    <s v="CA-2017-149342"/>
    <x v="704"/>
    <x v="744"/>
    <s v="Standard Class"/>
    <s v="TS-21160"/>
    <s v="Theresa Swint"/>
    <x v="1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1"/>
  </r>
  <r>
    <n v="2292"/>
    <s v="CA-2017-149342"/>
    <x v="704"/>
    <x v="744"/>
    <s v="Standard Class"/>
    <s v="TS-21160"/>
    <s v="Theresa Swint"/>
    <x v="1"/>
    <x v="0"/>
    <s v="Columbus"/>
    <x v="32"/>
    <n v="31907"/>
    <x v="0"/>
    <s v="FUR-FU-10002937"/>
    <x v="0"/>
    <x v="5"/>
    <s v="GE 48&quot; Fluorescent Tube, Cool White Energy Saver, 34 Watts, 30/Box"/>
    <n v="595.38"/>
    <n v="6"/>
    <n v="0"/>
    <n v="297.69"/>
    <x v="0"/>
    <x v="1"/>
  </r>
  <r>
    <n v="2293"/>
    <s v="CA-2017-149342"/>
    <x v="704"/>
    <x v="744"/>
    <s v="Standard Class"/>
    <s v="TS-21160"/>
    <s v="Theresa Swint"/>
    <x v="1"/>
    <x v="0"/>
    <s v="Columbus"/>
    <x v="32"/>
    <n v="31907"/>
    <x v="0"/>
    <s v="OFF-PA-10001166"/>
    <x v="1"/>
    <x v="10"/>
    <s v="Xerox 2"/>
    <n v="12.96"/>
    <n v="2"/>
    <n v="0"/>
    <n v="6.2208000000000006"/>
    <x v="0"/>
    <x v="1"/>
  </r>
  <r>
    <n v="2294"/>
    <s v="CA-2017-130995"/>
    <x v="549"/>
    <x v="85"/>
    <s v="Standard Class"/>
    <s v="QJ-19255"/>
    <s v="Quincy Jones"/>
    <x v="1"/>
    <x v="0"/>
    <s v="New York City"/>
    <x v="15"/>
    <n v="10009"/>
    <x v="3"/>
    <s v="TEC-PH-10000347"/>
    <x v="2"/>
    <x v="7"/>
    <s v="Cush Cases Heavy Duty Rugged Cover Case for Samsung Galaxy S5 - Purple"/>
    <n v="4.95"/>
    <n v="1"/>
    <n v="0"/>
    <n v="1.3365"/>
    <x v="3"/>
    <x v="0"/>
  </r>
  <r>
    <n v="2295"/>
    <s v="CA-2019-127929"/>
    <x v="331"/>
    <x v="63"/>
    <s v="Standard Class"/>
    <s v="FM-14215"/>
    <s v="Filia McAdams"/>
    <x v="1"/>
    <x v="0"/>
    <s v="Middletown"/>
    <x v="29"/>
    <n v="6457"/>
    <x v="3"/>
    <s v="FUR-FU-10003708"/>
    <x v="0"/>
    <x v="5"/>
    <s v="Tenex Traditional Chairmats for Medium Pile Carpet, Standard Lip, 36&quot; x 48&quot;"/>
    <n v="181.95"/>
    <n v="3"/>
    <n v="0"/>
    <n v="38.209499999999998"/>
    <x v="3"/>
    <x v="0"/>
  </r>
  <r>
    <n v="2296"/>
    <s v="CA-2017-113145"/>
    <x v="549"/>
    <x v="745"/>
    <s v="Standard Class"/>
    <s v="VD-21670"/>
    <s v="Valerie Dominguez"/>
    <x v="0"/>
    <x v="0"/>
    <s v="New York City"/>
    <x v="15"/>
    <n v="10011"/>
    <x v="3"/>
    <s v="OFF-PA-10002659"/>
    <x v="1"/>
    <x v="10"/>
    <s v="Avoid Verbal Orders Carbonless Minifold Book"/>
    <n v="13.52"/>
    <n v="4"/>
    <n v="0"/>
    <n v="6.219199999999999"/>
    <x v="3"/>
    <x v="0"/>
  </r>
  <r>
    <n v="2297"/>
    <s v="CA-2017-113145"/>
    <x v="549"/>
    <x v="745"/>
    <s v="Standard Class"/>
    <s v="VD-21670"/>
    <s v="Valerie Dominguez"/>
    <x v="0"/>
    <x v="0"/>
    <s v="New York City"/>
    <x v="15"/>
    <n v="10011"/>
    <x v="3"/>
    <s v="FUR-FU-10000965"/>
    <x v="0"/>
    <x v="5"/>
    <s v="Howard Miller 11-1/2&quot; Diameter Ridgewood Wall Clock"/>
    <n v="259.7"/>
    <n v="5"/>
    <n v="0"/>
    <n v="106.477"/>
    <x v="3"/>
    <x v="0"/>
  </r>
  <r>
    <n v="2298"/>
    <s v="CA-2017-113145"/>
    <x v="549"/>
    <x v="745"/>
    <s v="Standard Class"/>
    <s v="VD-21670"/>
    <s v="Valerie Dominguez"/>
    <x v="0"/>
    <x v="0"/>
    <s v="New York City"/>
    <x v="15"/>
    <n v="10011"/>
    <x v="3"/>
    <s v="TEC-PH-10001527"/>
    <x v="2"/>
    <x v="7"/>
    <s v="Plantronics MX500i Earset"/>
    <n v="42.95"/>
    <n v="1"/>
    <n v="0"/>
    <n v="1.2884999999999991"/>
    <x v="3"/>
    <x v="0"/>
  </r>
  <r>
    <n v="2299"/>
    <s v="CA-2017-113145"/>
    <x v="549"/>
    <x v="745"/>
    <s v="Standard Class"/>
    <s v="VD-21670"/>
    <s v="Valerie Dominguez"/>
    <x v="0"/>
    <x v="0"/>
    <s v="New York City"/>
    <x v="15"/>
    <n v="10011"/>
    <x v="3"/>
    <s v="TEC-AC-10001838"/>
    <x v="2"/>
    <x v="11"/>
    <s v="Razer Tiamat Over Ear 7.1 Surround Sound PC Gaming Headset"/>
    <n v="1399.93"/>
    <n v="7"/>
    <n v="0"/>
    <n v="601.96990000000005"/>
    <x v="3"/>
    <x v="0"/>
  </r>
  <r>
    <n v="2300"/>
    <s v="CA-2017-113145"/>
    <x v="549"/>
    <x v="745"/>
    <s v="Standard Class"/>
    <s v="VD-21670"/>
    <s v="Valerie Dominguez"/>
    <x v="0"/>
    <x v="0"/>
    <s v="New York City"/>
    <x v="15"/>
    <n v="10011"/>
    <x v="3"/>
    <s v="TEC-PH-10002597"/>
    <x v="2"/>
    <x v="7"/>
    <s v="Xblue XB-1670-86 X16 Small Office Telephone - Titanium"/>
    <n v="503.96"/>
    <n v="4"/>
    <n v="0"/>
    <n v="125.99000000000001"/>
    <x v="3"/>
    <x v="0"/>
  </r>
  <r>
    <n v="2301"/>
    <s v="CA-2016-162362"/>
    <x v="687"/>
    <x v="7"/>
    <s v="Standard Class"/>
    <s v="JL-15505"/>
    <s v="Jeremy Lonsdale"/>
    <x v="0"/>
    <x v="0"/>
    <s v="Midland"/>
    <x v="12"/>
    <n v="48640"/>
    <x v="2"/>
    <s v="OFF-BI-10000756"/>
    <x v="1"/>
    <x v="8"/>
    <s v="Storex DuraTech Recycled Plastic Frosted Binders"/>
    <n v="12.72"/>
    <n v="3"/>
    <n v="0"/>
    <n v="6.36"/>
    <x v="2"/>
    <x v="0"/>
  </r>
  <r>
    <n v="2302"/>
    <s v="CA-2016-162362"/>
    <x v="687"/>
    <x v="7"/>
    <s v="Standard Class"/>
    <s v="JL-15505"/>
    <s v="Jeremy Lonsdale"/>
    <x v="0"/>
    <x v="0"/>
    <s v="Midland"/>
    <x v="12"/>
    <n v="48640"/>
    <x v="2"/>
    <s v="OFF-BI-10000546"/>
    <x v="1"/>
    <x v="8"/>
    <s v="Avery Durable Binders"/>
    <n v="11.52"/>
    <n v="4"/>
    <n v="0"/>
    <n v="5.6448"/>
    <x v="2"/>
    <x v="0"/>
  </r>
  <r>
    <n v="2303"/>
    <s v="CA-2018-106558"/>
    <x v="327"/>
    <x v="347"/>
    <s v="Standard Class"/>
    <s v="DL-13495"/>
    <s v="Dionis Lloyd"/>
    <x v="1"/>
    <x v="0"/>
    <s v="Columbus"/>
    <x v="32"/>
    <n v="31907"/>
    <x v="0"/>
    <s v="TEC-AC-10001142"/>
    <x v="2"/>
    <x v="11"/>
    <s v="First Data FD10 PIN Pad"/>
    <n v="316"/>
    <n v="4"/>
    <n v="0"/>
    <n v="31.599999999999966"/>
    <x v="0"/>
    <x v="0"/>
  </r>
  <r>
    <n v="2304"/>
    <s v="CA-2019-157931"/>
    <x v="697"/>
    <x v="304"/>
    <s v="Second Class"/>
    <s v="MO-17800"/>
    <s v="Meg O'Connel"/>
    <x v="2"/>
    <x v="0"/>
    <s v="Roswell"/>
    <x v="32"/>
    <n v="30076"/>
    <x v="0"/>
    <s v="FUR-CH-10000785"/>
    <x v="0"/>
    <x v="1"/>
    <s v="Global Ergonomic Managers Chair"/>
    <n v="723.92"/>
    <n v="4"/>
    <n v="0"/>
    <n v="188.2192"/>
    <x v="0"/>
    <x v="0"/>
  </r>
  <r>
    <n v="2305"/>
    <s v="CA-2019-157931"/>
    <x v="697"/>
    <x v="304"/>
    <s v="Second Class"/>
    <s v="MO-17800"/>
    <s v="Meg O'Connel"/>
    <x v="2"/>
    <x v="0"/>
    <s v="Roswell"/>
    <x v="32"/>
    <n v="30076"/>
    <x v="0"/>
    <s v="OFF-PA-10000474"/>
    <x v="1"/>
    <x v="10"/>
    <s v="Easy-staple paper"/>
    <n v="106.32"/>
    <n v="3"/>
    <n v="0"/>
    <n v="49.970399999999991"/>
    <x v="0"/>
    <x v="0"/>
  </r>
  <r>
    <n v="2306"/>
    <s v="CA-2018-115574"/>
    <x v="443"/>
    <x v="746"/>
    <s v="First Class"/>
    <s v="BP-11185"/>
    <s v="Ben Peterman"/>
    <x v="1"/>
    <x v="0"/>
    <s v="Chicago"/>
    <x v="10"/>
    <n v="60623"/>
    <x v="2"/>
    <s v="FUR-BO-10003441"/>
    <x v="0"/>
    <x v="0"/>
    <s v="Bush Westfield Collection Bookcases, Fully Assembled"/>
    <n v="141.37199999999999"/>
    <n v="2"/>
    <n v="0.3"/>
    <n v="-14.137200000000014"/>
    <x v="2"/>
    <x v="0"/>
  </r>
  <r>
    <n v="2307"/>
    <s v="CA-2017-160794"/>
    <x v="705"/>
    <x v="747"/>
    <s v="First Class"/>
    <s v="MS-17980"/>
    <s v="Michael Stewart"/>
    <x v="1"/>
    <x v="0"/>
    <s v="Houston"/>
    <x v="5"/>
    <n v="77041"/>
    <x v="2"/>
    <s v="OFF-PA-10004156"/>
    <x v="1"/>
    <x v="10"/>
    <s v="Xerox 188"/>
    <n v="27.216000000000001"/>
    <n v="3"/>
    <n v="0.2"/>
    <n v="9.8657999999999983"/>
    <x v="2"/>
    <x v="0"/>
  </r>
  <r>
    <n v="2308"/>
    <s v="CA-2019-116225"/>
    <x v="60"/>
    <x v="748"/>
    <s v="Standard Class"/>
    <s v="SV-20935"/>
    <s v="Susan Vittorini"/>
    <x v="0"/>
    <x v="0"/>
    <s v="New York City"/>
    <x v="15"/>
    <n v="10009"/>
    <x v="3"/>
    <s v="TEC-AC-10001432"/>
    <x v="2"/>
    <x v="11"/>
    <s v="Enermax Aurora Lite Keyboard"/>
    <n v="390.75"/>
    <n v="5"/>
    <n v="0"/>
    <n v="171.93000000000006"/>
    <x v="3"/>
    <x v="0"/>
  </r>
  <r>
    <n v="2309"/>
    <s v="US-2019-120418"/>
    <x v="532"/>
    <x v="109"/>
    <s v="First Class"/>
    <s v="BC-11125"/>
    <s v="Becky Castell"/>
    <x v="2"/>
    <x v="0"/>
    <s v="Peoria"/>
    <x v="16"/>
    <n v="85345"/>
    <x v="1"/>
    <s v="FUR-CH-10001394"/>
    <x v="0"/>
    <x v="1"/>
    <s v="Global Leather Executive Chair"/>
    <n v="280.79200000000003"/>
    <n v="1"/>
    <n v="0.2"/>
    <n v="35.098999999999961"/>
    <x v="1"/>
    <x v="0"/>
  </r>
  <r>
    <n v="2310"/>
    <s v="US-2019-120418"/>
    <x v="532"/>
    <x v="109"/>
    <s v="First Class"/>
    <s v="BC-11125"/>
    <s v="Becky Castell"/>
    <x v="2"/>
    <x v="0"/>
    <s v="Peoria"/>
    <x v="16"/>
    <n v="85345"/>
    <x v="1"/>
    <s v="OFF-ST-10002370"/>
    <x v="1"/>
    <x v="4"/>
    <s v="Sortfiler Multipurpose Personal File Organizer, Black"/>
    <n v="68.448000000000008"/>
    <n v="4"/>
    <n v="0.2"/>
    <n v="7.7003999999999948"/>
    <x v="1"/>
    <x v="0"/>
  </r>
  <r>
    <n v="2311"/>
    <s v="US-2019-120418"/>
    <x v="532"/>
    <x v="109"/>
    <s v="First Class"/>
    <s v="BC-11125"/>
    <s v="Becky Castell"/>
    <x v="2"/>
    <x v="0"/>
    <s v="Peoria"/>
    <x v="16"/>
    <n v="85345"/>
    <x v="1"/>
    <s v="OFF-AR-10002956"/>
    <x v="1"/>
    <x v="6"/>
    <s v="Boston 16801 Nautilus Battery Pencil Sharpener"/>
    <n v="88.04"/>
    <n v="5"/>
    <n v="0.2"/>
    <n v="6.602999999999998"/>
    <x v="1"/>
    <x v="0"/>
  </r>
  <r>
    <n v="2312"/>
    <s v="US-2019-120418"/>
    <x v="532"/>
    <x v="109"/>
    <s v="First Class"/>
    <s v="BC-11125"/>
    <s v="Becky Castell"/>
    <x v="2"/>
    <x v="0"/>
    <s v="Peoria"/>
    <x v="16"/>
    <n v="85345"/>
    <x v="1"/>
    <s v="OFF-AR-10001955"/>
    <x v="1"/>
    <x v="6"/>
    <s v="Newell 319"/>
    <n v="15.872"/>
    <n v="1"/>
    <n v="0.2"/>
    <n v="1.9839999999999982"/>
    <x v="1"/>
    <x v="0"/>
  </r>
  <r>
    <n v="2313"/>
    <s v="US-2019-120418"/>
    <x v="532"/>
    <x v="109"/>
    <s v="First Class"/>
    <s v="BC-11125"/>
    <s v="Becky Castell"/>
    <x v="2"/>
    <x v="0"/>
    <s v="Peoria"/>
    <x v="16"/>
    <n v="85345"/>
    <x v="1"/>
    <s v="OFF-ST-10001809"/>
    <x v="1"/>
    <x v="4"/>
    <s v="Fellowes Officeware Wire Shelving"/>
    <n v="215.59200000000001"/>
    <n v="3"/>
    <n v="0.2"/>
    <n v="-48.508200000000009"/>
    <x v="1"/>
    <x v="0"/>
  </r>
  <r>
    <n v="2314"/>
    <s v="CA-2019-122035"/>
    <x v="228"/>
    <x v="262"/>
    <s v="Standard Class"/>
    <s v="EM-13825"/>
    <s v="Elizabeth Moffitt"/>
    <x v="1"/>
    <x v="0"/>
    <s v="Sioux Falls"/>
    <x v="44"/>
    <n v="57103"/>
    <x v="2"/>
    <s v="OFF-LA-10004093"/>
    <x v="1"/>
    <x v="2"/>
    <s v="Avery 486"/>
    <n v="14.62"/>
    <n v="2"/>
    <n v="0"/>
    <n v="6.8713999999999995"/>
    <x v="2"/>
    <x v="0"/>
  </r>
  <r>
    <n v="2315"/>
    <s v="CA-2019-122035"/>
    <x v="228"/>
    <x v="262"/>
    <s v="Standard Class"/>
    <s v="EM-13825"/>
    <s v="Elizabeth Moffitt"/>
    <x v="1"/>
    <x v="0"/>
    <s v="Sioux Falls"/>
    <x v="44"/>
    <n v="57103"/>
    <x v="2"/>
    <s v="OFF-AP-10002118"/>
    <x v="1"/>
    <x v="9"/>
    <s v="1.7 Cubic Foot Compact &quot;Cube&quot; Office Refrigerators"/>
    <n v="416.32"/>
    <n v="2"/>
    <n v="0"/>
    <n v="112.40640000000002"/>
    <x v="2"/>
    <x v="0"/>
  </r>
  <r>
    <n v="2316"/>
    <s v="CA-2019-122035"/>
    <x v="228"/>
    <x v="262"/>
    <s v="Standard Class"/>
    <s v="EM-13825"/>
    <s v="Elizabeth Moffitt"/>
    <x v="1"/>
    <x v="0"/>
    <s v="Sioux Falls"/>
    <x v="44"/>
    <n v="57103"/>
    <x v="2"/>
    <s v="OFF-BI-10000404"/>
    <x v="1"/>
    <x v="8"/>
    <s v="Avery Printable Repositionable Plastic Tabs"/>
    <n v="43"/>
    <n v="5"/>
    <n v="0"/>
    <n v="20.21"/>
    <x v="2"/>
    <x v="0"/>
  </r>
  <r>
    <n v="2317"/>
    <s v="CA-2019-122035"/>
    <x v="228"/>
    <x v="262"/>
    <s v="Standard Class"/>
    <s v="EM-13825"/>
    <s v="Elizabeth Moffitt"/>
    <x v="1"/>
    <x v="0"/>
    <s v="Sioux Falls"/>
    <x v="44"/>
    <n v="57103"/>
    <x v="2"/>
    <s v="FUR-CH-10003833"/>
    <x v="0"/>
    <x v="1"/>
    <s v="Novimex Fabric Task Chair"/>
    <n v="182.94"/>
    <n v="3"/>
    <n v="0"/>
    <n v="27.440999999999995"/>
    <x v="2"/>
    <x v="0"/>
  </r>
  <r>
    <n v="2318"/>
    <s v="CA-2019-122035"/>
    <x v="228"/>
    <x v="262"/>
    <s v="Standard Class"/>
    <s v="EM-13825"/>
    <s v="Elizabeth Moffitt"/>
    <x v="1"/>
    <x v="0"/>
    <s v="Sioux Falls"/>
    <x v="44"/>
    <n v="57103"/>
    <x v="2"/>
    <s v="OFF-BI-10002072"/>
    <x v="1"/>
    <x v="8"/>
    <s v="Cardinal Slant-D Ring Binders"/>
    <n v="60.83"/>
    <n v="7"/>
    <n v="0"/>
    <n v="30.414999999999999"/>
    <x v="2"/>
    <x v="0"/>
  </r>
  <r>
    <n v="2319"/>
    <s v="CA-2019-122035"/>
    <x v="228"/>
    <x v="262"/>
    <s v="Standard Class"/>
    <s v="EM-13825"/>
    <s v="Elizabeth Moffitt"/>
    <x v="1"/>
    <x v="0"/>
    <s v="Sioux Falls"/>
    <x v="44"/>
    <n v="57103"/>
    <x v="2"/>
    <s v="TEC-AC-10003095"/>
    <x v="2"/>
    <x v="11"/>
    <s v="Logitech G35 7.1-Channel Surround Sound Headset"/>
    <n v="389.97"/>
    <n v="3"/>
    <n v="0"/>
    <n v="132.58980000000003"/>
    <x v="2"/>
    <x v="0"/>
  </r>
  <r>
    <n v="2320"/>
    <s v="CA-2017-117828"/>
    <x v="706"/>
    <x v="317"/>
    <s v="First Class"/>
    <s v="BD-11500"/>
    <s v="Bradley Drucker"/>
    <x v="0"/>
    <x v="0"/>
    <s v="Richmond"/>
    <x v="17"/>
    <n v="23223"/>
    <x v="0"/>
    <s v="OFF-AP-10001563"/>
    <x v="1"/>
    <x v="9"/>
    <s v="Belkin Premiere Surge Master II 8-outlet surge protector"/>
    <n v="194.32"/>
    <n v="4"/>
    <n v="0"/>
    <n v="56.352799999999974"/>
    <x v="0"/>
    <x v="0"/>
  </r>
  <r>
    <n v="2321"/>
    <s v="CA-2019-165491"/>
    <x v="177"/>
    <x v="540"/>
    <s v="Standard Class"/>
    <s v="HW-14935"/>
    <s v="Helen Wasserman"/>
    <x v="1"/>
    <x v="0"/>
    <s v="Seattle"/>
    <x v="4"/>
    <n v="98115"/>
    <x v="1"/>
    <s v="TEC-AC-10000358"/>
    <x v="2"/>
    <x v="11"/>
    <s v="Imation Secure Drive + Hardware Encrypted USB flash drive - 16 GB"/>
    <n v="265.93"/>
    <n v="7"/>
    <n v="0"/>
    <n v="63.8232"/>
    <x v="1"/>
    <x v="1"/>
  </r>
  <r>
    <n v="2322"/>
    <s v="CA-2017-109470"/>
    <x v="620"/>
    <x v="749"/>
    <s v="Second Class"/>
    <s v="KC-16255"/>
    <s v="Karen Carlisle"/>
    <x v="1"/>
    <x v="0"/>
    <s v="Henderson"/>
    <x v="0"/>
    <n v="42420"/>
    <x v="0"/>
    <s v="OFF-BI-10004492"/>
    <x v="1"/>
    <x v="8"/>
    <s v="Tuf-Vin Binders"/>
    <n v="94.74"/>
    <n v="3"/>
    <n v="0"/>
    <n v="44.527799999999992"/>
    <x v="0"/>
    <x v="0"/>
  </r>
  <r>
    <n v="2323"/>
    <s v="CA-2017-109470"/>
    <x v="620"/>
    <x v="749"/>
    <s v="Second Class"/>
    <s v="KC-16255"/>
    <s v="Karen Carlisle"/>
    <x v="1"/>
    <x v="0"/>
    <s v="Henderson"/>
    <x v="0"/>
    <n v="42420"/>
    <x v="0"/>
    <s v="OFF-BI-10001072"/>
    <x v="1"/>
    <x v="8"/>
    <s v="GBC Clear Cover, 8-1/2 x 11, unpunched, 25 covers per pack"/>
    <n v="60.64"/>
    <n v="4"/>
    <n v="0"/>
    <n v="27.894399999999997"/>
    <x v="0"/>
    <x v="0"/>
  </r>
  <r>
    <n v="2324"/>
    <s v="CA-2017-109470"/>
    <x v="620"/>
    <x v="749"/>
    <s v="Second Class"/>
    <s v="KC-16255"/>
    <s v="Karen Carlisle"/>
    <x v="1"/>
    <x v="0"/>
    <s v="Henderson"/>
    <x v="0"/>
    <n v="42420"/>
    <x v="0"/>
    <s v="OFF-BI-10003707"/>
    <x v="1"/>
    <x v="8"/>
    <s v="Aluminum Screw Posts"/>
    <n v="76.3"/>
    <n v="5"/>
    <n v="0"/>
    <n v="38.15"/>
    <x v="0"/>
    <x v="0"/>
  </r>
  <r>
    <n v="2325"/>
    <s v="CA-2017-109470"/>
    <x v="620"/>
    <x v="749"/>
    <s v="Second Class"/>
    <s v="KC-16255"/>
    <s v="Karen Carlisle"/>
    <x v="1"/>
    <x v="0"/>
    <s v="Henderson"/>
    <x v="0"/>
    <n v="42420"/>
    <x v="0"/>
    <s v="OFF-BI-10000977"/>
    <x v="1"/>
    <x v="8"/>
    <s v="Ibico Plastic Spiral Binding Combs"/>
    <n v="364.79999999999995"/>
    <n v="12"/>
    <n v="0"/>
    <n v="167.80799999999999"/>
    <x v="0"/>
    <x v="0"/>
  </r>
  <r>
    <n v="2326"/>
    <s v="CA-2017-105102"/>
    <x v="426"/>
    <x v="400"/>
    <s v="Second Class"/>
    <s v="BM-11575"/>
    <s v="Brendan Murry"/>
    <x v="1"/>
    <x v="0"/>
    <s v="New York City"/>
    <x v="15"/>
    <n v="10035"/>
    <x v="3"/>
    <s v="OFF-BI-10002082"/>
    <x v="1"/>
    <x v="8"/>
    <s v="GBC Twin Loop Wire Binding Elements"/>
    <n v="79.872000000000014"/>
    <n v="3"/>
    <n v="0.2"/>
    <n v="29.951999999999998"/>
    <x v="3"/>
    <x v="0"/>
  </r>
  <r>
    <n v="2327"/>
    <s v="CA-2017-105102"/>
    <x v="426"/>
    <x v="400"/>
    <s v="Second Class"/>
    <s v="BM-11575"/>
    <s v="Brendan Murry"/>
    <x v="1"/>
    <x v="0"/>
    <s v="New York City"/>
    <x v="15"/>
    <n v="10035"/>
    <x v="3"/>
    <s v="FUR-BO-10004709"/>
    <x v="0"/>
    <x v="0"/>
    <s v="Bush Westfield Collection Bookcases, Medium Cherry Finish"/>
    <n v="46.384"/>
    <n v="1"/>
    <n v="0.2"/>
    <n v="1.1596000000000011"/>
    <x v="3"/>
    <x v="0"/>
  </r>
  <r>
    <n v="2328"/>
    <s v="CA-2017-105102"/>
    <x v="426"/>
    <x v="400"/>
    <s v="Second Class"/>
    <s v="BM-11575"/>
    <s v="Brendan Murry"/>
    <x v="1"/>
    <x v="0"/>
    <s v="New York City"/>
    <x v="15"/>
    <n v="10035"/>
    <x v="3"/>
    <s v="OFF-PA-10002365"/>
    <x v="1"/>
    <x v="10"/>
    <s v="Xerox 1967"/>
    <n v="12.96"/>
    <n v="2"/>
    <n v="0"/>
    <n v="6.2208000000000006"/>
    <x v="3"/>
    <x v="0"/>
  </r>
  <r>
    <n v="2329"/>
    <s v="CA-2019-138422"/>
    <x v="397"/>
    <x v="255"/>
    <s v="First Class"/>
    <s v="KN-16705"/>
    <s v="Kristina Nunn"/>
    <x v="2"/>
    <x v="0"/>
    <s v="Fort Collins"/>
    <x v="22"/>
    <n v="80525"/>
    <x v="1"/>
    <s v="OFF-EN-10004147"/>
    <x v="1"/>
    <x v="12"/>
    <s v="Wausau Papers Astrobrights Colored Envelopes"/>
    <n v="14.352000000000002"/>
    <n v="3"/>
    <n v="0.2"/>
    <n v="5.2026000000000003"/>
    <x v="1"/>
    <x v="0"/>
  </r>
  <r>
    <n v="2330"/>
    <s v="US-2017-147739"/>
    <x v="707"/>
    <x v="693"/>
    <s v="Standard Class"/>
    <s v="JD-16150"/>
    <s v="Justin Deggeller"/>
    <x v="1"/>
    <x v="0"/>
    <s v="Philadelphia"/>
    <x v="9"/>
    <n v="19140"/>
    <x v="3"/>
    <s v="FUR-FU-10001468"/>
    <x v="0"/>
    <x v="5"/>
    <s v="Tenex Antistatic Computer Chair Mats"/>
    <n v="547.13599999999997"/>
    <n v="4"/>
    <n v="0.2"/>
    <n v="-68.392000000000053"/>
    <x v="3"/>
    <x v="0"/>
  </r>
  <r>
    <n v="2331"/>
    <s v="CA-2018-155187"/>
    <x v="446"/>
    <x v="750"/>
    <s v="Second Class"/>
    <s v="LA-16780"/>
    <s v="Laura Armstrong"/>
    <x v="1"/>
    <x v="0"/>
    <s v="Los Angeles"/>
    <x v="1"/>
    <n v="90004"/>
    <x v="1"/>
    <s v="OFF-ST-10000642"/>
    <x v="1"/>
    <x v="4"/>
    <s v="Tennsco Lockers, Gray"/>
    <n v="41.96"/>
    <n v="2"/>
    <n v="0"/>
    <n v="2.9371999999999971"/>
    <x v="1"/>
    <x v="0"/>
  </r>
  <r>
    <n v="2332"/>
    <s v="CA-2018-155187"/>
    <x v="446"/>
    <x v="750"/>
    <s v="Second Class"/>
    <s v="LA-16780"/>
    <s v="Laura Armstrong"/>
    <x v="1"/>
    <x v="0"/>
    <s v="Los Angeles"/>
    <x v="1"/>
    <n v="90004"/>
    <x v="1"/>
    <s v="OFF-PA-10000380"/>
    <x v="1"/>
    <x v="10"/>
    <s v="REDIFORM Incoming/Outgoing Call Register, 11&quot; X 8 1/2&quot;, 100 Messages"/>
    <n v="41.7"/>
    <n v="5"/>
    <n v="0"/>
    <n v="20.85"/>
    <x v="1"/>
    <x v="0"/>
  </r>
  <r>
    <n v="2333"/>
    <s v="CA-2019-169285"/>
    <x v="708"/>
    <x v="186"/>
    <s v="Standard Class"/>
    <s v="RW-19690"/>
    <s v="Robert Waldorf"/>
    <x v="0"/>
    <x v="0"/>
    <s v="Lafayette"/>
    <x v="14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  <x v="2"/>
    <x v="0"/>
  </r>
  <r>
    <n v="2334"/>
    <s v="CA-2019-169285"/>
    <x v="708"/>
    <x v="186"/>
    <s v="Standard Class"/>
    <s v="RW-19690"/>
    <s v="Robert Waldorf"/>
    <x v="0"/>
    <x v="0"/>
    <s v="Lafayette"/>
    <x v="14"/>
    <n v="47905"/>
    <x v="2"/>
    <s v="OFF-PA-10004971"/>
    <x v="1"/>
    <x v="10"/>
    <s v="Xerox 196"/>
    <n v="5.78"/>
    <n v="1"/>
    <n v="0"/>
    <n v="2.8322000000000003"/>
    <x v="2"/>
    <x v="0"/>
  </r>
  <r>
    <n v="2335"/>
    <s v="CA-2016-140886"/>
    <x v="587"/>
    <x v="622"/>
    <s v="Standard Class"/>
    <s v="KW-16570"/>
    <s v="Kelly Williams"/>
    <x v="0"/>
    <x v="0"/>
    <s v="Clarksville"/>
    <x v="18"/>
    <n v="37042"/>
    <x v="0"/>
    <s v="OFF-AP-10000696"/>
    <x v="1"/>
    <x v="9"/>
    <s v="Holmes Odor Grabber"/>
    <n v="69.216000000000008"/>
    <n v="6"/>
    <n v="0.2"/>
    <n v="11.247599999999995"/>
    <x v="0"/>
    <x v="0"/>
  </r>
  <r>
    <n v="2336"/>
    <s v="CA-2019-152695"/>
    <x v="389"/>
    <x v="235"/>
    <s v="Same Day"/>
    <s v="CC-12220"/>
    <s v="Chris Cortes"/>
    <x v="0"/>
    <x v="0"/>
    <s v="Fairfield"/>
    <x v="29"/>
    <n v="6824"/>
    <x v="3"/>
    <s v="OFF-EN-10004030"/>
    <x v="1"/>
    <x v="12"/>
    <s v="Convenience Packs of Business Envelopes"/>
    <n v="10.86"/>
    <n v="3"/>
    <n v="0"/>
    <n v="5.1042000000000005"/>
    <x v="3"/>
    <x v="0"/>
  </r>
  <r>
    <n v="2337"/>
    <s v="CA-2019-152695"/>
    <x v="389"/>
    <x v="235"/>
    <s v="Same Day"/>
    <s v="CC-12220"/>
    <s v="Chris Cortes"/>
    <x v="0"/>
    <x v="0"/>
    <s v="Fairfield"/>
    <x v="29"/>
    <n v="6824"/>
    <x v="3"/>
    <s v="OFF-AP-10000026"/>
    <x v="1"/>
    <x v="9"/>
    <s v="Tripp Lite Isotel 6 Outlet Surge Protector with Fax/Modem Protection"/>
    <n v="426.78999999999996"/>
    <n v="7"/>
    <n v="0"/>
    <n v="123.76909999999995"/>
    <x v="3"/>
    <x v="0"/>
  </r>
  <r>
    <n v="2338"/>
    <s v="CA-2016-110639"/>
    <x v="709"/>
    <x v="689"/>
    <s v="Same Day"/>
    <s v="RH-19495"/>
    <s v="Rick Hansen"/>
    <x v="0"/>
    <x v="0"/>
    <s v="New York City"/>
    <x v="15"/>
    <n v="10009"/>
    <x v="3"/>
    <s v="OFF-PA-10003936"/>
    <x v="1"/>
    <x v="10"/>
    <s v="Xerox 1994"/>
    <n v="25.92"/>
    <n v="4"/>
    <n v="0"/>
    <n v="12.441600000000001"/>
    <x v="3"/>
    <x v="0"/>
  </r>
  <r>
    <n v="2339"/>
    <s v="CA-2016-110639"/>
    <x v="709"/>
    <x v="689"/>
    <s v="Same Day"/>
    <s v="RH-19495"/>
    <s v="Rick Hansen"/>
    <x v="0"/>
    <x v="0"/>
    <s v="New York City"/>
    <x v="15"/>
    <n v="10009"/>
    <x v="3"/>
    <s v="OFF-PA-10004530"/>
    <x v="1"/>
    <x v="10"/>
    <s v="Personal Creations Ink Jet Cards and Labels"/>
    <n v="45.92"/>
    <n v="4"/>
    <n v="0"/>
    <n v="22.500800000000002"/>
    <x v="3"/>
    <x v="0"/>
  </r>
  <r>
    <n v="2340"/>
    <s v="CA-2016-121727"/>
    <x v="710"/>
    <x v="751"/>
    <s v="Standard Class"/>
    <s v="JK-15625"/>
    <s v="Jim Karlsson"/>
    <x v="0"/>
    <x v="0"/>
    <s v="Columbus"/>
    <x v="24"/>
    <n v="43229"/>
    <x v="3"/>
    <s v="OFF-AR-10004930"/>
    <x v="1"/>
    <x v="6"/>
    <s v="Turquoise Lead Holder with Pocket Clip"/>
    <n v="10.72"/>
    <n v="2"/>
    <n v="0.2"/>
    <n v="1.7419999999999987"/>
    <x v="3"/>
    <x v="0"/>
  </r>
  <r>
    <n v="2341"/>
    <s v="CA-2018-137736"/>
    <x v="338"/>
    <x v="441"/>
    <s v="Standard Class"/>
    <s v="DC-13285"/>
    <s v="Debra Catini"/>
    <x v="0"/>
    <x v="0"/>
    <s v="Warner Robins"/>
    <x v="32"/>
    <n v="31088"/>
    <x v="0"/>
    <s v="OFF-AR-10004999"/>
    <x v="1"/>
    <x v="6"/>
    <s v="Newell 315"/>
    <n v="41.86"/>
    <n v="7"/>
    <n v="0"/>
    <n v="10.465"/>
    <x v="0"/>
    <x v="0"/>
  </r>
  <r>
    <n v="2342"/>
    <s v="US-2016-143231"/>
    <x v="520"/>
    <x v="752"/>
    <s v="First Class"/>
    <s v="GM-14455"/>
    <s v="Gary Mitchum"/>
    <x v="2"/>
    <x v="0"/>
    <s v="Franklin"/>
    <x v="31"/>
    <n v="2038"/>
    <x v="3"/>
    <s v="FUR-FU-10002501"/>
    <x v="0"/>
    <x v="5"/>
    <s v="Nu-Dell Executive Frame"/>
    <n v="63.2"/>
    <n v="5"/>
    <n v="0"/>
    <n v="23.384"/>
    <x v="3"/>
    <x v="0"/>
  </r>
  <r>
    <n v="2343"/>
    <s v="US-2016-143231"/>
    <x v="520"/>
    <x v="752"/>
    <s v="First Class"/>
    <s v="GM-14455"/>
    <s v="Gary Mitchum"/>
    <x v="2"/>
    <x v="0"/>
    <s v="Franklin"/>
    <x v="31"/>
    <n v="2038"/>
    <x v="3"/>
    <s v="TEC-AC-10000358"/>
    <x v="2"/>
    <x v="11"/>
    <s v="Imation Secure Drive + Hardware Encrypted USB flash drive - 16 GB"/>
    <n v="113.97"/>
    <n v="3"/>
    <n v="0"/>
    <n v="27.352799999999998"/>
    <x v="3"/>
    <x v="0"/>
  </r>
  <r>
    <n v="2344"/>
    <s v="US-2016-155894"/>
    <x v="711"/>
    <x v="753"/>
    <s v="Second Class"/>
    <s v="CL-11890"/>
    <s v="Carl Ludwig"/>
    <x v="0"/>
    <x v="0"/>
    <s v="Chicago"/>
    <x v="10"/>
    <n v="60623"/>
    <x v="2"/>
    <s v="OFF-ST-10004804"/>
    <x v="1"/>
    <x v="4"/>
    <s v="Belkin 19&quot; Vented Equipment Shelf, Black"/>
    <n v="123.55199999999999"/>
    <n v="3"/>
    <n v="0.2"/>
    <n v="-29.343599999999995"/>
    <x v="2"/>
    <x v="0"/>
  </r>
  <r>
    <n v="2345"/>
    <s v="CA-2018-119025"/>
    <x v="712"/>
    <x v="754"/>
    <s v="Standard Class"/>
    <s v="PV-18985"/>
    <s v="Paul Van Hugh"/>
    <x v="2"/>
    <x v="0"/>
    <s v="Milwaukee"/>
    <x v="6"/>
    <n v="53209"/>
    <x v="2"/>
    <s v="OFF-AP-10001205"/>
    <x v="1"/>
    <x v="9"/>
    <s v="Belkin 5 Outlet SurgeMaster Power Centers"/>
    <n v="490.32"/>
    <n v="9"/>
    <n v="0"/>
    <n v="137.28960000000004"/>
    <x v="2"/>
    <x v="0"/>
  </r>
  <r>
    <n v="2346"/>
    <s v="CA-2018-159373"/>
    <x v="69"/>
    <x v="755"/>
    <s v="Standard Class"/>
    <s v="LT-17110"/>
    <s v="Liz Thompson"/>
    <x v="0"/>
    <x v="0"/>
    <s v="San Antonio"/>
    <x v="5"/>
    <n v="78207"/>
    <x v="2"/>
    <s v="OFF-PA-10000659"/>
    <x v="1"/>
    <x v="10"/>
    <s v="TOPS Carbonless Receipt Book, Four 2-3/4 x 7-1/4 Money Receipts per Page"/>
    <n v="70.08"/>
    <n v="5"/>
    <n v="0.2"/>
    <n v="24.527999999999995"/>
    <x v="2"/>
    <x v="0"/>
  </r>
  <r>
    <n v="2347"/>
    <s v="CA-2018-159373"/>
    <x v="69"/>
    <x v="755"/>
    <s v="Standard Class"/>
    <s v="LT-17110"/>
    <s v="Liz Thompson"/>
    <x v="0"/>
    <x v="0"/>
    <s v="San Antonio"/>
    <x v="5"/>
    <n v="78207"/>
    <x v="2"/>
    <s v="OFF-BI-10004141"/>
    <x v="1"/>
    <x v="8"/>
    <s v="Insertable Tab Indexes For Data Binders"/>
    <n v="1.2719999999999998"/>
    <n v="2"/>
    <n v="0.8"/>
    <n v="-2.1624000000000012"/>
    <x v="2"/>
    <x v="0"/>
  </r>
  <r>
    <n v="2348"/>
    <s v="CA-2018-159373"/>
    <x v="69"/>
    <x v="755"/>
    <s v="Standard Class"/>
    <s v="LT-17110"/>
    <s v="Liz Thompson"/>
    <x v="0"/>
    <x v="0"/>
    <s v="San Antonio"/>
    <x v="5"/>
    <n v="78207"/>
    <x v="2"/>
    <s v="FUR-TA-10004619"/>
    <x v="0"/>
    <x v="3"/>
    <s v="Hon Non-Folding Utility Tables"/>
    <n v="557.58500000000004"/>
    <n v="5"/>
    <n v="0.3"/>
    <n v="0"/>
    <x v="2"/>
    <x v="0"/>
  </r>
  <r>
    <n v="2349"/>
    <s v="CA-2019-109701"/>
    <x v="574"/>
    <x v="108"/>
    <s v="Same Day"/>
    <s v="AM-10360"/>
    <s v="Alice McCarthy"/>
    <x v="1"/>
    <x v="0"/>
    <s v="Los Angeles"/>
    <x v="1"/>
    <n v="90032"/>
    <x v="1"/>
    <s v="OFF-BI-10004187"/>
    <x v="1"/>
    <x v="8"/>
    <s v="3-ring staple pack"/>
    <n v="9.0240000000000009"/>
    <n v="6"/>
    <n v="0.2"/>
    <n v="3.1583999999999985"/>
    <x v="1"/>
    <x v="0"/>
  </r>
  <r>
    <n v="2350"/>
    <s v="CA-2019-109701"/>
    <x v="574"/>
    <x v="108"/>
    <s v="Same Day"/>
    <s v="AM-10360"/>
    <s v="Alice McCarthy"/>
    <x v="1"/>
    <x v="0"/>
    <s v="Los Angeles"/>
    <x v="1"/>
    <n v="90032"/>
    <x v="1"/>
    <s v="OFF-BI-10000632"/>
    <x v="1"/>
    <x v="8"/>
    <s v="Satellite Sectional Post Binders"/>
    <n v="69.456000000000003"/>
    <n v="2"/>
    <n v="0.2"/>
    <n v="22.573199999999996"/>
    <x v="1"/>
    <x v="0"/>
  </r>
  <r>
    <n v="2351"/>
    <s v="CA-2019-109701"/>
    <x v="574"/>
    <x v="108"/>
    <s v="Same Day"/>
    <s v="AM-10360"/>
    <s v="Alice McCarthy"/>
    <x v="1"/>
    <x v="0"/>
    <s v="Los Angeles"/>
    <x v="1"/>
    <n v="90032"/>
    <x v="1"/>
    <s v="OFF-PA-10003724"/>
    <x v="1"/>
    <x v="10"/>
    <s v="Wirebound Message Book, 4 per Page"/>
    <n v="10.86"/>
    <n v="2"/>
    <n v="0"/>
    <n v="5.3213999999999997"/>
    <x v="1"/>
    <x v="0"/>
  </r>
  <r>
    <n v="2352"/>
    <s v="CA-2019-109701"/>
    <x v="574"/>
    <x v="108"/>
    <s v="Same Day"/>
    <s v="AM-10360"/>
    <s v="Alice McCarthy"/>
    <x v="1"/>
    <x v="0"/>
    <s v="Los Angeles"/>
    <x v="1"/>
    <n v="90032"/>
    <x v="1"/>
    <s v="OFF-AP-10002765"/>
    <x v="1"/>
    <x v="9"/>
    <s v="Fellowes Advanced Computer Series Surge Protectors"/>
    <n v="79.47"/>
    <n v="3"/>
    <n v="0"/>
    <n v="22.251600000000003"/>
    <x v="1"/>
    <x v="0"/>
  </r>
  <r>
    <n v="2353"/>
    <s v="CA-2019-109701"/>
    <x v="574"/>
    <x v="108"/>
    <s v="Same Day"/>
    <s v="AM-10360"/>
    <s v="Alice McCarthy"/>
    <x v="1"/>
    <x v="0"/>
    <s v="Los Angeles"/>
    <x v="1"/>
    <n v="90032"/>
    <x v="1"/>
    <s v="OFF-AR-10001868"/>
    <x v="1"/>
    <x v="6"/>
    <s v="Prang Dustless Chalk Sticks"/>
    <n v="10.08"/>
    <n v="6"/>
    <n v="0"/>
    <n v="5.04"/>
    <x v="1"/>
    <x v="0"/>
  </r>
  <r>
    <n v="2354"/>
    <s v="CA-2017-111514"/>
    <x v="284"/>
    <x v="756"/>
    <s v="First Class"/>
    <s v="SC-20260"/>
    <s v="Scott Cohen"/>
    <x v="1"/>
    <x v="0"/>
    <s v="San Francisco"/>
    <x v="1"/>
    <n v="94122"/>
    <x v="1"/>
    <s v="FUR-BO-10002545"/>
    <x v="0"/>
    <x v="0"/>
    <s v="Atlantic Metals Mobile 3-Shelf Bookcases, Custom Colors"/>
    <n v="1552.8309999999999"/>
    <n v="7"/>
    <n v="0.15"/>
    <n v="200.95460000000008"/>
    <x v="1"/>
    <x v="0"/>
  </r>
  <r>
    <n v="2355"/>
    <s v="CA-2017-111514"/>
    <x v="284"/>
    <x v="756"/>
    <s v="First Class"/>
    <s v="SC-20260"/>
    <s v="Scott Cohen"/>
    <x v="1"/>
    <x v="0"/>
    <s v="San Francisco"/>
    <x v="1"/>
    <n v="94122"/>
    <x v="1"/>
    <s v="OFF-BI-10002735"/>
    <x v="1"/>
    <x v="8"/>
    <s v="GBC Prestige Therm-A-Bind Covers"/>
    <n v="137.24"/>
    <n v="5"/>
    <n v="0.2"/>
    <n v="46.3185"/>
    <x v="1"/>
    <x v="0"/>
  </r>
  <r>
    <n v="2356"/>
    <s v="CA-2017-111514"/>
    <x v="284"/>
    <x v="756"/>
    <s v="First Class"/>
    <s v="SC-20260"/>
    <s v="Scott Cohen"/>
    <x v="1"/>
    <x v="0"/>
    <s v="San Francisco"/>
    <x v="1"/>
    <n v="94122"/>
    <x v="1"/>
    <s v="TEC-AC-10004864"/>
    <x v="2"/>
    <x v="11"/>
    <s v="Memorex Micro Travel Drive 32 GB"/>
    <n v="36.51"/>
    <n v="1"/>
    <n v="0"/>
    <n v="15.699300000000001"/>
    <x v="1"/>
    <x v="0"/>
  </r>
  <r>
    <n v="2357"/>
    <s v="CA-2017-111514"/>
    <x v="284"/>
    <x v="756"/>
    <s v="First Class"/>
    <s v="SC-20260"/>
    <s v="Scott Cohen"/>
    <x v="1"/>
    <x v="0"/>
    <s v="San Francisco"/>
    <x v="1"/>
    <n v="94122"/>
    <x v="1"/>
    <s v="TEC-MA-10000597"/>
    <x v="2"/>
    <x v="15"/>
    <s v="Lexmark S315 Color Inkjet Printer"/>
    <n v="239.976"/>
    <n v="3"/>
    <n v="0.2"/>
    <n v="80.991899999999987"/>
    <x v="1"/>
    <x v="0"/>
  </r>
  <r>
    <n v="2358"/>
    <s v="US-2016-148838"/>
    <x v="461"/>
    <x v="757"/>
    <s v="Standard Class"/>
    <s v="CP-12340"/>
    <s v="Christine Phan"/>
    <x v="1"/>
    <x v="0"/>
    <s v="New York City"/>
    <x v="15"/>
    <n v="10024"/>
    <x v="3"/>
    <s v="FUR-TA-10003473"/>
    <x v="0"/>
    <x v="3"/>
    <s v="Bretford Rectangular Conference Table Tops"/>
    <n v="1579.7460000000001"/>
    <n v="7"/>
    <n v="0.4"/>
    <n v="-447.59469999999988"/>
    <x v="3"/>
    <x v="0"/>
  </r>
  <r>
    <n v="2359"/>
    <s v="US-2016-148838"/>
    <x v="461"/>
    <x v="757"/>
    <s v="Standard Class"/>
    <s v="CP-12340"/>
    <s v="Christine Phan"/>
    <x v="1"/>
    <x v="0"/>
    <s v="New York City"/>
    <x v="15"/>
    <n v="10024"/>
    <x v="3"/>
    <s v="FUR-TA-10001950"/>
    <x v="0"/>
    <x v="3"/>
    <s v="Balt Solid Wood Round Tables"/>
    <n v="1071.576"/>
    <n v="4"/>
    <n v="0.4"/>
    <n v="-553.64760000000001"/>
    <x v="3"/>
    <x v="0"/>
  </r>
  <r>
    <n v="2360"/>
    <s v="US-2016-148838"/>
    <x v="461"/>
    <x v="757"/>
    <s v="Standard Class"/>
    <s v="CP-12340"/>
    <s v="Christine Phan"/>
    <x v="1"/>
    <x v="0"/>
    <s v="New York City"/>
    <x v="15"/>
    <n v="10024"/>
    <x v="3"/>
    <s v="FUR-TA-10004175"/>
    <x v="0"/>
    <x v="3"/>
    <s v="Hon 30&quot; x 60&quot; Table with Locking Drawer"/>
    <n v="613.90800000000002"/>
    <n v="3"/>
    <n v="0.4"/>
    <n v="-122.78160000000003"/>
    <x v="3"/>
    <x v="0"/>
  </r>
  <r>
    <n v="2361"/>
    <s v="US-2016-148838"/>
    <x v="461"/>
    <x v="757"/>
    <s v="Standard Class"/>
    <s v="CP-12340"/>
    <s v="Christine Phan"/>
    <x v="1"/>
    <x v="0"/>
    <s v="New York City"/>
    <x v="15"/>
    <n v="10024"/>
    <x v="3"/>
    <s v="OFF-PA-10002960"/>
    <x v="1"/>
    <x v="10"/>
    <s v="Xerox 1926"/>
    <n v="34.86"/>
    <n v="7"/>
    <n v="0"/>
    <n v="16.3842"/>
    <x v="3"/>
    <x v="0"/>
  </r>
  <r>
    <n v="2362"/>
    <s v="US-2016-148838"/>
    <x v="461"/>
    <x v="757"/>
    <s v="Standard Class"/>
    <s v="CP-12340"/>
    <s v="Christine Phan"/>
    <x v="1"/>
    <x v="0"/>
    <s v="New York City"/>
    <x v="15"/>
    <n v="10024"/>
    <x v="3"/>
    <s v="OFF-PA-10000919"/>
    <x v="1"/>
    <x v="10"/>
    <s v="Xerox 1918"/>
    <n v="155.04"/>
    <n v="4"/>
    <n v="0"/>
    <n v="75.9696"/>
    <x v="3"/>
    <x v="0"/>
  </r>
  <r>
    <n v="2363"/>
    <s v="CA-2019-136497"/>
    <x v="513"/>
    <x v="4"/>
    <s v="Standard Class"/>
    <s v="RF-19840"/>
    <s v="Roy Französisch"/>
    <x v="0"/>
    <x v="0"/>
    <s v="Columbus"/>
    <x v="24"/>
    <n v="43229"/>
    <x v="3"/>
    <s v="OFF-BI-10001553"/>
    <x v="1"/>
    <x v="8"/>
    <s v="SpineVue Locking Slant-D Ring Binders by Cardinal"/>
    <n v="13.710000000000003"/>
    <n v="5"/>
    <n v="0.7"/>
    <n v="-10.053999999999998"/>
    <x v="3"/>
    <x v="0"/>
  </r>
  <r>
    <n v="2364"/>
    <s v="US-2018-108637"/>
    <x v="69"/>
    <x v="755"/>
    <s v="Standard Class"/>
    <s v="AB-10060"/>
    <s v="Adam Bellavance"/>
    <x v="2"/>
    <x v="0"/>
    <s v="Waynesboro"/>
    <x v="17"/>
    <n v="22980"/>
    <x v="0"/>
    <s v="FUR-FU-10004864"/>
    <x v="0"/>
    <x v="5"/>
    <s v="Howard Miller 14-1/2&quot; Diameter Chrome Round Wall Clock"/>
    <n v="127.88"/>
    <n v="2"/>
    <n v="0"/>
    <n v="40.921599999999998"/>
    <x v="0"/>
    <x v="0"/>
  </r>
  <r>
    <n v="2365"/>
    <s v="US-2018-108637"/>
    <x v="69"/>
    <x v="755"/>
    <s v="Standard Class"/>
    <s v="AB-10060"/>
    <s v="Adam Bellavance"/>
    <x v="2"/>
    <x v="0"/>
    <s v="Waynesboro"/>
    <x v="17"/>
    <n v="22980"/>
    <x v="0"/>
    <s v="OFF-AP-10004540"/>
    <x v="1"/>
    <x v="9"/>
    <s v="Eureka The Boss Lite 10-Amp Upright Vacuum, Blue"/>
    <n v="160.32"/>
    <n v="2"/>
    <n v="0"/>
    <n v="44.889600000000002"/>
    <x v="0"/>
    <x v="0"/>
  </r>
  <r>
    <n v="2366"/>
    <s v="US-2018-108637"/>
    <x v="69"/>
    <x v="755"/>
    <s v="Standard Class"/>
    <s v="AB-10060"/>
    <s v="Adam Bellavance"/>
    <x v="2"/>
    <x v="0"/>
    <s v="Waynesboro"/>
    <x v="17"/>
    <n v="22980"/>
    <x v="0"/>
    <s v="OFF-BI-10004965"/>
    <x v="1"/>
    <x v="8"/>
    <s v="Ibico Covers for Plastic or Wire Binding Elements"/>
    <n v="46"/>
    <n v="4"/>
    <n v="0"/>
    <n v="20.7"/>
    <x v="0"/>
    <x v="0"/>
  </r>
  <r>
    <n v="2367"/>
    <s v="CA-2016-102295"/>
    <x v="156"/>
    <x v="158"/>
    <s v="Second Class"/>
    <s v="EH-13990"/>
    <s v="Erica Hackney"/>
    <x v="0"/>
    <x v="0"/>
    <s v="Sacramento"/>
    <x v="1"/>
    <n v="95823"/>
    <x v="1"/>
    <s v="FUR-CH-10001714"/>
    <x v="0"/>
    <x v="1"/>
    <s v="Global Leather &amp; Oak Executive Chair, Burgundy"/>
    <n v="120.71199999999999"/>
    <n v="1"/>
    <n v="0.2"/>
    <n v="-18.106799999999993"/>
    <x v="1"/>
    <x v="0"/>
  </r>
  <r>
    <n v="2368"/>
    <s v="CA-2019-123659"/>
    <x v="516"/>
    <x v="758"/>
    <s v="First Class"/>
    <s v="MN-17935"/>
    <s v="Michael Nguyen"/>
    <x v="0"/>
    <x v="0"/>
    <s v="Clinton"/>
    <x v="39"/>
    <n v="20735"/>
    <x v="3"/>
    <s v="OFF-PA-10002464"/>
    <x v="1"/>
    <x v="10"/>
    <s v="HP Office Recycled Paper (20Lb. and 87 Bright)"/>
    <n v="23.12"/>
    <n v="4"/>
    <n v="0"/>
    <n v="11.328800000000001"/>
    <x v="3"/>
    <x v="0"/>
  </r>
  <r>
    <n v="2369"/>
    <s v="US-2018-129469"/>
    <x v="713"/>
    <x v="759"/>
    <s v="Standard Class"/>
    <s v="KL-16555"/>
    <s v="Kelly Lampkin"/>
    <x v="1"/>
    <x v="0"/>
    <s v="Fairfield"/>
    <x v="24"/>
    <n v="45014"/>
    <x v="3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  <x v="3"/>
    <x v="0"/>
  </r>
  <r>
    <n v="2370"/>
    <s v="US-2018-129469"/>
    <x v="713"/>
    <x v="759"/>
    <s v="Standard Class"/>
    <s v="KL-16555"/>
    <s v="Kelly Lampkin"/>
    <x v="1"/>
    <x v="0"/>
    <s v="Fairfield"/>
    <x v="24"/>
    <n v="45014"/>
    <x v="3"/>
    <s v="OFF-AR-10000315"/>
    <x v="1"/>
    <x v="6"/>
    <s v="Dixon Ticonderoga Maple Cedar Pencil, #2"/>
    <n v="4.9119999999999999"/>
    <n v="2"/>
    <n v="0.2"/>
    <n v="0.30700000000000016"/>
    <x v="3"/>
    <x v="0"/>
  </r>
  <r>
    <n v="2371"/>
    <s v="CA-2019-155152"/>
    <x v="437"/>
    <x v="472"/>
    <s v="Second Class"/>
    <s v="MP-17965"/>
    <s v="Michael Paige"/>
    <x v="1"/>
    <x v="0"/>
    <s v="Warwick"/>
    <x v="34"/>
    <n v="2886"/>
    <x v="3"/>
    <s v="TEC-AC-10004353"/>
    <x v="2"/>
    <x v="11"/>
    <s v="Hypercom P1300 Pinpad"/>
    <n v="252"/>
    <n v="4"/>
    <n v="0"/>
    <n v="93.240000000000009"/>
    <x v="3"/>
    <x v="0"/>
  </r>
  <r>
    <n v="2372"/>
    <s v="CA-2018-159940"/>
    <x v="274"/>
    <x v="625"/>
    <s v="Second Class"/>
    <s v="BF-11020"/>
    <s v="Barry Französisch"/>
    <x v="1"/>
    <x v="0"/>
    <s v="Aurora"/>
    <x v="10"/>
    <n v="60505"/>
    <x v="2"/>
    <s v="FUR-FU-10004973"/>
    <x v="0"/>
    <x v="5"/>
    <s v="Flat Face Poster Frame"/>
    <n v="60.288000000000004"/>
    <n v="8"/>
    <n v="0.6"/>
    <n v="-27.129599999999996"/>
    <x v="2"/>
    <x v="0"/>
  </r>
  <r>
    <n v="2373"/>
    <s v="CA-2018-159940"/>
    <x v="274"/>
    <x v="625"/>
    <s v="Second Class"/>
    <s v="BF-11020"/>
    <s v="Barry Französisch"/>
    <x v="1"/>
    <x v="0"/>
    <s v="Aurora"/>
    <x v="10"/>
    <n v="60505"/>
    <x v="2"/>
    <s v="OFF-FA-10000936"/>
    <x v="1"/>
    <x v="13"/>
    <s v="Acco Hot Clips Clips to Go"/>
    <n v="2.6320000000000001"/>
    <n v="1"/>
    <n v="0.2"/>
    <n v="0.8224999999999999"/>
    <x v="2"/>
    <x v="0"/>
  </r>
  <r>
    <n v="2374"/>
    <s v="CA-2018-159940"/>
    <x v="274"/>
    <x v="625"/>
    <s v="Second Class"/>
    <s v="BF-11020"/>
    <s v="Barry Französisch"/>
    <x v="1"/>
    <x v="0"/>
    <s v="Aurora"/>
    <x v="10"/>
    <n v="60505"/>
    <x v="2"/>
    <s v="OFF-PA-10001609"/>
    <x v="1"/>
    <x v="10"/>
    <s v="Tops Wirebound Message Log Books"/>
    <n v="23.688000000000002"/>
    <n v="9"/>
    <n v="0.2"/>
    <n v="7.698599999999999"/>
    <x v="2"/>
    <x v="0"/>
  </r>
  <r>
    <n v="2375"/>
    <s v="CA-2018-159940"/>
    <x v="274"/>
    <x v="625"/>
    <s v="Second Class"/>
    <s v="BF-11020"/>
    <s v="Barry Französisch"/>
    <x v="1"/>
    <x v="0"/>
    <s v="Aurora"/>
    <x v="10"/>
    <n v="60505"/>
    <x v="2"/>
    <s v="FUR-CH-10000785"/>
    <x v="0"/>
    <x v="1"/>
    <s v="Global Ergonomic Managers Chair"/>
    <n v="253.37199999999996"/>
    <n v="2"/>
    <n v="0.3"/>
    <n v="-14.478399999999993"/>
    <x v="2"/>
    <x v="0"/>
  </r>
  <r>
    <n v="2376"/>
    <s v="CA-2019-119669"/>
    <x v="714"/>
    <x v="714"/>
    <s v="Standard Class"/>
    <s v="TP-21130"/>
    <s v="Theone Pippenger"/>
    <x v="0"/>
    <x v="0"/>
    <s v="Smyrna"/>
    <x v="32"/>
    <n v="30080"/>
    <x v="0"/>
    <s v="OFF-FA-10000053"/>
    <x v="1"/>
    <x v="13"/>
    <s v="Revere Boxed Rubber Bands by Revere"/>
    <n v="5.67"/>
    <n v="3"/>
    <n v="0"/>
    <n v="0.11340000000000017"/>
    <x v="0"/>
    <x v="0"/>
  </r>
  <r>
    <n v="2377"/>
    <s v="US-2016-164616"/>
    <x v="710"/>
    <x v="760"/>
    <s v="Second Class"/>
    <s v="MS-17770"/>
    <s v="Maxwell Schwartz"/>
    <x v="0"/>
    <x v="0"/>
    <s v="Columbus"/>
    <x v="24"/>
    <n v="43229"/>
    <x v="3"/>
    <s v="OFF-BI-10001718"/>
    <x v="1"/>
    <x v="8"/>
    <s v="GBC DocuBind P50 Personal Binding Machine"/>
    <n v="76.77600000000001"/>
    <n v="4"/>
    <n v="0.7"/>
    <n v="-58.861599999999981"/>
    <x v="3"/>
    <x v="0"/>
  </r>
  <r>
    <n v="2378"/>
    <s v="US-2016-164616"/>
    <x v="710"/>
    <x v="760"/>
    <s v="Second Class"/>
    <s v="MS-17770"/>
    <s v="Maxwell Schwartz"/>
    <x v="0"/>
    <x v="0"/>
    <s v="Columbus"/>
    <x v="24"/>
    <n v="43229"/>
    <x v="3"/>
    <s v="OFF-SU-10004768"/>
    <x v="1"/>
    <x v="14"/>
    <s v="Acme Kleencut Forged Steel Scissors"/>
    <n v="9.1840000000000011"/>
    <n v="2"/>
    <n v="0.2"/>
    <n v="1.1479999999999988"/>
    <x v="3"/>
    <x v="0"/>
  </r>
  <r>
    <n v="2379"/>
    <s v="CA-2017-148628"/>
    <x v="401"/>
    <x v="223"/>
    <s v="Standard Class"/>
    <s v="KM-16375"/>
    <s v="Katherine Murray"/>
    <x v="2"/>
    <x v="0"/>
    <s v="Thousand Oaks"/>
    <x v="1"/>
    <n v="91360"/>
    <x v="1"/>
    <s v="OFF-PA-10003883"/>
    <x v="1"/>
    <x v="10"/>
    <s v="Message Book, Phone, Wirebound Standard Line Memo, 2 3/4&quot; X 5&quot;"/>
    <n v="32.75"/>
    <n v="5"/>
    <n v="0"/>
    <n v="15.065"/>
    <x v="1"/>
    <x v="0"/>
  </r>
  <r>
    <n v="2380"/>
    <s v="CA-2018-118052"/>
    <x v="715"/>
    <x v="761"/>
    <s v="Standard Class"/>
    <s v="BE-11455"/>
    <s v="Brad Eason"/>
    <x v="2"/>
    <x v="0"/>
    <s v="Lorain"/>
    <x v="24"/>
    <n v="44052"/>
    <x v="3"/>
    <s v="OFF-FA-10004248"/>
    <x v="1"/>
    <x v="13"/>
    <s v="Advantus T-Pin Paper Clips"/>
    <n v="7.2160000000000002"/>
    <n v="2"/>
    <n v="0.2"/>
    <n v="1.7138000000000002"/>
    <x v="3"/>
    <x v="0"/>
  </r>
  <r>
    <n v="2381"/>
    <s v="CA-2018-118052"/>
    <x v="715"/>
    <x v="761"/>
    <s v="Standard Class"/>
    <s v="BE-11455"/>
    <s v="Brad Eason"/>
    <x v="2"/>
    <x v="0"/>
    <s v="Lorain"/>
    <x v="24"/>
    <n v="44052"/>
    <x v="3"/>
    <s v="OFF-PA-10002581"/>
    <x v="1"/>
    <x v="10"/>
    <s v="Xerox 1951"/>
    <n v="49.568000000000005"/>
    <n v="2"/>
    <n v="0.2"/>
    <n v="15.489999999999997"/>
    <x v="3"/>
    <x v="0"/>
  </r>
  <r>
    <n v="2382"/>
    <s v="CA-2018-118052"/>
    <x v="715"/>
    <x v="761"/>
    <s v="Standard Class"/>
    <s v="BE-11455"/>
    <s v="Brad Eason"/>
    <x v="2"/>
    <x v="0"/>
    <s v="Lorain"/>
    <x v="24"/>
    <n v="44052"/>
    <x v="3"/>
    <s v="FUR-FU-10004848"/>
    <x v="0"/>
    <x v="5"/>
    <s v="DAX Solid Wood Frames"/>
    <n v="54.711999999999996"/>
    <n v="7"/>
    <n v="0.2"/>
    <n v="11.626299999999999"/>
    <x v="3"/>
    <x v="0"/>
  </r>
  <r>
    <n v="2383"/>
    <s v="US-2019-117534"/>
    <x v="613"/>
    <x v="762"/>
    <s v="First Class"/>
    <s v="CV-12295"/>
    <s v="Christina VanderZanden"/>
    <x v="0"/>
    <x v="0"/>
    <s v="Fresno"/>
    <x v="1"/>
    <n v="93727"/>
    <x v="1"/>
    <s v="OFF-AP-10002403"/>
    <x v="1"/>
    <x v="9"/>
    <s v="Acco Smartsocket Color-Coded Six-Outlet AC Adapter Model Surge Protectors"/>
    <n v="176.04"/>
    <n v="4"/>
    <n v="0"/>
    <n v="45.770399999999995"/>
    <x v="1"/>
    <x v="0"/>
  </r>
  <r>
    <n v="2384"/>
    <s v="US-2019-117534"/>
    <x v="613"/>
    <x v="762"/>
    <s v="First Class"/>
    <s v="CV-12295"/>
    <s v="Christina VanderZanden"/>
    <x v="0"/>
    <x v="0"/>
    <s v="Fresno"/>
    <x v="1"/>
    <n v="93727"/>
    <x v="1"/>
    <s v="OFF-AR-10003087"/>
    <x v="1"/>
    <x v="6"/>
    <s v="Staples in misc. colors"/>
    <n v="16.02"/>
    <n v="9"/>
    <n v="0"/>
    <n v="4.4855999999999998"/>
    <x v="1"/>
    <x v="0"/>
  </r>
  <r>
    <n v="2385"/>
    <s v="US-2019-117534"/>
    <x v="613"/>
    <x v="762"/>
    <s v="First Class"/>
    <s v="CV-12295"/>
    <s v="Christina VanderZanden"/>
    <x v="0"/>
    <x v="0"/>
    <s v="Fresno"/>
    <x v="1"/>
    <n v="93727"/>
    <x v="1"/>
    <s v="OFF-BI-10002026"/>
    <x v="1"/>
    <x v="8"/>
    <s v="Avery Arch Ring Binders"/>
    <n v="185.92000000000002"/>
    <n v="4"/>
    <n v="0.2"/>
    <n v="62.74799999999999"/>
    <x v="1"/>
    <x v="0"/>
  </r>
  <r>
    <n v="2386"/>
    <s v="US-2019-117534"/>
    <x v="613"/>
    <x v="762"/>
    <s v="First Class"/>
    <s v="CV-12295"/>
    <s v="Christina VanderZanden"/>
    <x v="0"/>
    <x v="0"/>
    <s v="Fresno"/>
    <x v="1"/>
    <n v="93727"/>
    <x v="1"/>
    <s v="TEC-PH-10000141"/>
    <x v="2"/>
    <x v="7"/>
    <s v="Clearsounds A400"/>
    <n v="211.16800000000001"/>
    <n v="4"/>
    <n v="0.2"/>
    <n v="15.837600000000009"/>
    <x v="1"/>
    <x v="0"/>
  </r>
  <r>
    <n v="2387"/>
    <s v="US-2019-117534"/>
    <x v="613"/>
    <x v="762"/>
    <s v="First Class"/>
    <s v="CV-12295"/>
    <s v="Christina VanderZanden"/>
    <x v="0"/>
    <x v="0"/>
    <s v="Fresno"/>
    <x v="1"/>
    <n v="93727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2388"/>
    <s v="CA-2017-145065"/>
    <x v="295"/>
    <x v="631"/>
    <s v="First Class"/>
    <s v="DK-13375"/>
    <s v="Dennis Kane"/>
    <x v="0"/>
    <x v="0"/>
    <s v="San Diego"/>
    <x v="1"/>
    <n v="92105"/>
    <x v="1"/>
    <s v="OFF-FA-10001229"/>
    <x v="1"/>
    <x v="13"/>
    <s v="Staples"/>
    <n v="7.86"/>
    <n v="2"/>
    <n v="0"/>
    <n v="3.6155999999999997"/>
    <x v="1"/>
    <x v="0"/>
  </r>
  <r>
    <n v="2389"/>
    <s v="CA-2017-145065"/>
    <x v="295"/>
    <x v="631"/>
    <s v="First Class"/>
    <s v="DK-13375"/>
    <s v="Dennis Kane"/>
    <x v="0"/>
    <x v="0"/>
    <s v="San Diego"/>
    <x v="1"/>
    <n v="92105"/>
    <x v="1"/>
    <s v="OFF-BI-10002437"/>
    <x v="1"/>
    <x v="8"/>
    <s v="Recycled Premium Regency Composition Covers"/>
    <n v="24.448"/>
    <n v="2"/>
    <n v="0.2"/>
    <n v="8.8623999999999992"/>
    <x v="1"/>
    <x v="0"/>
  </r>
  <r>
    <n v="2390"/>
    <s v="US-2017-127040"/>
    <x v="401"/>
    <x v="763"/>
    <s v="Standard Class"/>
    <s v="SG-20605"/>
    <s v="Speros Goranitis"/>
    <x v="0"/>
    <x v="0"/>
    <s v="New York City"/>
    <x v="15"/>
    <n v="10009"/>
    <x v="3"/>
    <s v="OFF-PA-10004255"/>
    <x v="1"/>
    <x v="10"/>
    <s v="Xerox 219"/>
    <n v="6.48"/>
    <n v="1"/>
    <n v="0"/>
    <n v="3.1104000000000003"/>
    <x v="3"/>
    <x v="0"/>
  </r>
  <r>
    <n v="2391"/>
    <s v="US-2017-127040"/>
    <x v="401"/>
    <x v="763"/>
    <s v="Standard Class"/>
    <s v="SG-20605"/>
    <s v="Speros Goranitis"/>
    <x v="0"/>
    <x v="0"/>
    <s v="New York City"/>
    <x v="15"/>
    <n v="10009"/>
    <x v="3"/>
    <s v="OFF-PA-10001184"/>
    <x v="1"/>
    <x v="10"/>
    <s v="Xerox 1903"/>
    <n v="41.86"/>
    <n v="7"/>
    <n v="0"/>
    <n v="20.511400000000002"/>
    <x v="3"/>
    <x v="0"/>
  </r>
  <r>
    <n v="2392"/>
    <s v="US-2017-127040"/>
    <x v="401"/>
    <x v="763"/>
    <s v="Standard Class"/>
    <s v="SG-20605"/>
    <s v="Speros Goranitis"/>
    <x v="0"/>
    <x v="0"/>
    <s v="New York City"/>
    <x v="15"/>
    <n v="10009"/>
    <x v="3"/>
    <s v="TEC-AC-10002637"/>
    <x v="2"/>
    <x v="11"/>
    <s v="Logitech VX Revolution Cordless Laser Mouse for Notebooks (Black)"/>
    <n v="1619.91"/>
    <n v="9"/>
    <n v="0"/>
    <n v="97.194599999999923"/>
    <x v="3"/>
    <x v="0"/>
  </r>
  <r>
    <n v="2393"/>
    <s v="US-2017-127040"/>
    <x v="401"/>
    <x v="763"/>
    <s v="Standard Class"/>
    <s v="SG-20605"/>
    <s v="Speros Goranitis"/>
    <x v="0"/>
    <x v="0"/>
    <s v="New York City"/>
    <x v="15"/>
    <n v="10009"/>
    <x v="3"/>
    <s v="FUR-FU-10002878"/>
    <x v="0"/>
    <x v="5"/>
    <s v="Seth Thomas 14&quot; Day/Date Wall Clock"/>
    <n v="113.92"/>
    <n v="4"/>
    <n v="0"/>
    <n v="42.150400000000005"/>
    <x v="3"/>
    <x v="0"/>
  </r>
  <r>
    <n v="2394"/>
    <s v="CA-2018-128111"/>
    <x v="716"/>
    <x v="764"/>
    <s v="Standard Class"/>
    <s v="CS-12355"/>
    <s v="Christine Sundaresam"/>
    <x v="0"/>
    <x v="0"/>
    <s v="Malden"/>
    <x v="31"/>
    <n v="2148"/>
    <x v="3"/>
    <s v="OFF-AR-10000588"/>
    <x v="1"/>
    <x v="6"/>
    <s v="Newell 345"/>
    <n v="39.68"/>
    <n v="2"/>
    <n v="0"/>
    <n v="10.316800000000001"/>
    <x v="3"/>
    <x v="0"/>
  </r>
  <r>
    <n v="2395"/>
    <s v="CA-2017-137897"/>
    <x v="717"/>
    <x v="765"/>
    <s v="Standard Class"/>
    <s v="PJ-18835"/>
    <s v="Patrick Jones"/>
    <x v="1"/>
    <x v="0"/>
    <s v="New York City"/>
    <x v="15"/>
    <n v="10035"/>
    <x v="3"/>
    <s v="TEC-AC-10002217"/>
    <x v="2"/>
    <x v="11"/>
    <s v="Imation Clip USB flash drive - 8 GB"/>
    <n v="37.6"/>
    <n v="2"/>
    <n v="0"/>
    <n v="2.2560000000000002"/>
    <x v="3"/>
    <x v="0"/>
  </r>
  <r>
    <n v="2396"/>
    <s v="CA-2017-137897"/>
    <x v="717"/>
    <x v="765"/>
    <s v="Standard Class"/>
    <s v="PJ-18835"/>
    <s v="Patrick Jones"/>
    <x v="1"/>
    <x v="0"/>
    <s v="New York City"/>
    <x v="15"/>
    <n v="10035"/>
    <x v="3"/>
    <s v="TEC-AC-10001267"/>
    <x v="2"/>
    <x v="11"/>
    <s v="Imation 32GB Pocket Pro USB 3.0 Flash Drive - 32 GB - Black - 1 P ..."/>
    <n v="59.9"/>
    <n v="2"/>
    <n v="0"/>
    <n v="23.96"/>
    <x v="3"/>
    <x v="0"/>
  </r>
  <r>
    <n v="2397"/>
    <s v="CA-2017-137897"/>
    <x v="717"/>
    <x v="765"/>
    <s v="Standard Class"/>
    <s v="PJ-18835"/>
    <s v="Patrick Jones"/>
    <x v="1"/>
    <x v="0"/>
    <s v="New York City"/>
    <x v="15"/>
    <n v="10035"/>
    <x v="3"/>
    <s v="OFF-PA-10004041"/>
    <x v="1"/>
    <x v="10"/>
    <s v="It's Hot Message Books with Stickers, 2 3/4&quot; x 5&quot;"/>
    <n v="37"/>
    <n v="5"/>
    <n v="0"/>
    <n v="16.649999999999999"/>
    <x v="3"/>
    <x v="0"/>
  </r>
  <r>
    <n v="2398"/>
    <s v="CA-2019-169264"/>
    <x v="718"/>
    <x v="766"/>
    <s v="Second Class"/>
    <s v="NP-18700"/>
    <s v="Nora Preis"/>
    <x v="0"/>
    <x v="0"/>
    <s v="San Francisco"/>
    <x v="1"/>
    <n v="94109"/>
    <x v="1"/>
    <s v="OFF-LA-10001613"/>
    <x v="1"/>
    <x v="2"/>
    <s v="Avery File Folder Labels"/>
    <n v="5.76"/>
    <n v="2"/>
    <n v="0"/>
    <n v="2.8224"/>
    <x v="1"/>
    <x v="0"/>
  </r>
  <r>
    <n v="2399"/>
    <s v="CA-2019-169264"/>
    <x v="718"/>
    <x v="766"/>
    <s v="Second Class"/>
    <s v="NP-18700"/>
    <s v="Nora Preis"/>
    <x v="0"/>
    <x v="0"/>
    <s v="San Francisco"/>
    <x v="1"/>
    <n v="94109"/>
    <x v="1"/>
    <s v="OFF-AR-10000246"/>
    <x v="1"/>
    <x v="6"/>
    <s v="Newell 318"/>
    <n v="16.68"/>
    <n v="6"/>
    <n v="0"/>
    <n v="4.3367999999999993"/>
    <x v="1"/>
    <x v="0"/>
  </r>
  <r>
    <n v="2400"/>
    <s v="CA-2019-147361"/>
    <x v="428"/>
    <x v="17"/>
    <s v="Standard Class"/>
    <s v="SB-20290"/>
    <s v="Sean Braxton"/>
    <x v="1"/>
    <x v="0"/>
    <s v="Florence"/>
    <x v="20"/>
    <n v="29501"/>
    <x v="0"/>
    <s v="OFF-ST-10001809"/>
    <x v="1"/>
    <x v="4"/>
    <s v="Fellowes Officeware Wire Shelving"/>
    <n v="628.80999999999995"/>
    <n v="7"/>
    <n v="0"/>
    <n v="12.576199999999986"/>
    <x v="0"/>
    <x v="0"/>
  </r>
  <r>
    <n v="2401"/>
    <s v="CA-2019-147361"/>
    <x v="428"/>
    <x v="17"/>
    <s v="Standard Class"/>
    <s v="SB-20290"/>
    <s v="Sean Braxton"/>
    <x v="1"/>
    <x v="0"/>
    <s v="Florence"/>
    <x v="20"/>
    <n v="29501"/>
    <x v="0"/>
    <s v="OFF-ST-10002214"/>
    <x v="1"/>
    <x v="4"/>
    <s v="X-Rack File for Hanging Folders"/>
    <n v="56.449999999999996"/>
    <n v="5"/>
    <n v="0"/>
    <n v="14.676999999999998"/>
    <x v="0"/>
    <x v="0"/>
  </r>
  <r>
    <n v="2402"/>
    <s v="CA-2019-145877"/>
    <x v="719"/>
    <x v="192"/>
    <s v="Second Class"/>
    <s v="AS-10090"/>
    <s v="Adam Shillingsburg"/>
    <x v="0"/>
    <x v="0"/>
    <s v="Springfield"/>
    <x v="25"/>
    <n v="65807"/>
    <x v="2"/>
    <s v="OFF-ST-10000649"/>
    <x v="1"/>
    <x v="4"/>
    <s v="Hanging Personal Folder File"/>
    <n v="94.199999999999989"/>
    <n v="6"/>
    <n v="0"/>
    <n v="23.550000000000004"/>
    <x v="2"/>
    <x v="0"/>
  </r>
  <r>
    <n v="2403"/>
    <s v="CA-2019-145877"/>
    <x v="719"/>
    <x v="192"/>
    <s v="Second Class"/>
    <s v="AS-10090"/>
    <s v="Adam Shillingsburg"/>
    <x v="0"/>
    <x v="0"/>
    <s v="Springfield"/>
    <x v="25"/>
    <n v="65807"/>
    <x v="2"/>
    <s v="OFF-EN-10001990"/>
    <x v="1"/>
    <x v="12"/>
    <s v="Staple envelope"/>
    <n v="28.4"/>
    <n v="5"/>
    <n v="0"/>
    <n v="13.347999999999997"/>
    <x v="2"/>
    <x v="0"/>
  </r>
  <r>
    <n v="2404"/>
    <s v="US-2018-110170"/>
    <x v="720"/>
    <x v="767"/>
    <s v="Standard Class"/>
    <s v="HM-14860"/>
    <s v="Harry Marie"/>
    <x v="1"/>
    <x v="0"/>
    <s v="Huntsville"/>
    <x v="5"/>
    <n v="77340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2405"/>
    <s v="CA-2019-108574"/>
    <x v="566"/>
    <x v="768"/>
    <s v="Standard Class"/>
    <s v="MG-18145"/>
    <s v="Mike Gockenbach"/>
    <x v="0"/>
    <x v="0"/>
    <s v="Los Angeles"/>
    <x v="1"/>
    <n v="90045"/>
    <x v="1"/>
    <s v="TEC-AC-10002049"/>
    <x v="2"/>
    <x v="11"/>
    <s v="Logitech G19 Programmable Gaming Keyboard"/>
    <n v="1115.9099999999999"/>
    <n v="9"/>
    <n v="0"/>
    <n v="200.86379999999991"/>
    <x v="1"/>
    <x v="0"/>
  </r>
  <r>
    <n v="2406"/>
    <s v="CA-2019-108574"/>
    <x v="566"/>
    <x v="768"/>
    <s v="Standard Class"/>
    <s v="MG-18145"/>
    <s v="Mike Gockenbach"/>
    <x v="0"/>
    <x v="0"/>
    <s v="Los Angeles"/>
    <x v="1"/>
    <n v="90045"/>
    <x v="1"/>
    <s v="TEC-PH-10003555"/>
    <x v="2"/>
    <x v="7"/>
    <s v="Motorola HK250 Universal Bluetooth Headset"/>
    <n v="128.744"/>
    <n v="7"/>
    <n v="0.2"/>
    <n v="-28.967399999999991"/>
    <x v="1"/>
    <x v="0"/>
  </r>
  <r>
    <n v="2407"/>
    <s v="CA-2019-108574"/>
    <x v="566"/>
    <x v="768"/>
    <s v="Standard Class"/>
    <s v="MG-18145"/>
    <s v="Mike Gockenbach"/>
    <x v="0"/>
    <x v="0"/>
    <s v="Los Angeles"/>
    <x v="1"/>
    <n v="90045"/>
    <x v="1"/>
    <s v="TEC-PH-10000702"/>
    <x v="2"/>
    <x v="7"/>
    <s v="Square Credit Card Reader, 4 1/2&quot; x 4 1/2&quot; x 1&quot;, White"/>
    <n v="79.920000000000016"/>
    <n v="10"/>
    <n v="0.2"/>
    <n v="26.972999999999992"/>
    <x v="1"/>
    <x v="0"/>
  </r>
  <r>
    <n v="2408"/>
    <s v="CA-2019-144589"/>
    <x v="176"/>
    <x v="212"/>
    <s v="Standard Class"/>
    <s v="TM-21010"/>
    <s v="Tamara Manning"/>
    <x v="0"/>
    <x v="0"/>
    <s v="San Francisco"/>
    <x v="1"/>
    <n v="94122"/>
    <x v="1"/>
    <s v="OFF-AR-10003631"/>
    <x v="1"/>
    <x v="6"/>
    <s v="Staples in misc. colors"/>
    <n v="24.2"/>
    <n v="5"/>
    <n v="0"/>
    <n v="7.9859999999999998"/>
    <x v="1"/>
    <x v="0"/>
  </r>
  <r>
    <n v="2409"/>
    <s v="CA-2019-144589"/>
    <x v="176"/>
    <x v="212"/>
    <s v="Standard Class"/>
    <s v="TM-21010"/>
    <s v="Tamara Manning"/>
    <x v="0"/>
    <x v="0"/>
    <s v="San Francisco"/>
    <x v="1"/>
    <n v="94122"/>
    <x v="1"/>
    <s v="TEC-PH-10003072"/>
    <x v="2"/>
    <x v="7"/>
    <s v="Panasonic KX-TG9541B DECT 6.0 Digital 2-Line Expandable Cordless Phone With Digital Answering System"/>
    <n v="359.97600000000006"/>
    <n v="3"/>
    <n v="0.2"/>
    <n v="130.49130000000002"/>
    <x v="1"/>
    <x v="0"/>
  </r>
  <r>
    <n v="2410"/>
    <s v="CA-2019-155985"/>
    <x v="721"/>
    <x v="186"/>
    <s v="First Class"/>
    <s v="BE-11335"/>
    <s v="Bill Eplett"/>
    <x v="2"/>
    <x v="0"/>
    <s v="San Francisco"/>
    <x v="1"/>
    <n v="94122"/>
    <x v="1"/>
    <s v="FUR-FU-10000758"/>
    <x v="0"/>
    <x v="5"/>
    <s v="DAX Natural Wood-Tone Poster Frame"/>
    <n v="211.84"/>
    <n v="8"/>
    <n v="0"/>
    <n v="76.262399999999985"/>
    <x v="1"/>
    <x v="0"/>
  </r>
  <r>
    <n v="2411"/>
    <s v="CA-2016-162684"/>
    <x v="601"/>
    <x v="769"/>
    <s v="Standard Class"/>
    <s v="AS-10630"/>
    <s v="Ann Steele"/>
    <x v="2"/>
    <x v="0"/>
    <s v="Philadelphia"/>
    <x v="9"/>
    <n v="19120"/>
    <x v="3"/>
    <s v="OFF-FA-10000992"/>
    <x v="1"/>
    <x v="13"/>
    <s v="Acco Clips to Go Binder Clips, 24 Clips in Two Sizes"/>
    <n v="5.68"/>
    <n v="2"/>
    <n v="0.2"/>
    <n v="1.9169999999999998"/>
    <x v="3"/>
    <x v="0"/>
  </r>
  <r>
    <n v="2412"/>
    <s v="CA-2017-142041"/>
    <x v="722"/>
    <x v="770"/>
    <s v="Second Class"/>
    <s v="EM-13810"/>
    <s v="Eleni McCrary"/>
    <x v="1"/>
    <x v="0"/>
    <s v="Los Angeles"/>
    <x v="1"/>
    <n v="90036"/>
    <x v="1"/>
    <s v="OFF-BI-10004187"/>
    <x v="1"/>
    <x v="8"/>
    <s v="3-ring staple pack"/>
    <n v="7.52"/>
    <n v="5"/>
    <n v="0.2"/>
    <n v="2.6319999999999997"/>
    <x v="1"/>
    <x v="0"/>
  </r>
  <r>
    <n v="2413"/>
    <s v="CA-2016-151295"/>
    <x v="607"/>
    <x v="723"/>
    <s v="Standard Class"/>
    <s v="JA-15970"/>
    <s v="Joseph Airdo"/>
    <x v="0"/>
    <x v="0"/>
    <s v="Los Angeles"/>
    <x v="1"/>
    <n v="90045"/>
    <x v="1"/>
    <s v="OFF-PA-10001947"/>
    <x v="1"/>
    <x v="10"/>
    <s v="Xerox 1974"/>
    <n v="11.96"/>
    <n v="2"/>
    <n v="0"/>
    <n v="5.8604000000000003"/>
    <x v="1"/>
    <x v="0"/>
  </r>
  <r>
    <n v="2414"/>
    <s v="CA-2016-151295"/>
    <x v="607"/>
    <x v="723"/>
    <s v="Standard Class"/>
    <s v="JA-15970"/>
    <s v="Joseph Airdo"/>
    <x v="0"/>
    <x v="0"/>
    <s v="Los Angeles"/>
    <x v="1"/>
    <n v="90045"/>
    <x v="1"/>
    <s v="FUR-TA-10002356"/>
    <x v="0"/>
    <x v="3"/>
    <s v="Bevis Boat-Shaped Conference Table"/>
    <n v="629.06400000000008"/>
    <n v="3"/>
    <n v="0.2"/>
    <n v="31.453199999999953"/>
    <x v="1"/>
    <x v="0"/>
  </r>
  <r>
    <n v="2415"/>
    <s v="CA-2018-156300"/>
    <x v="723"/>
    <x v="771"/>
    <s v="Standard Class"/>
    <s v="TB-21595"/>
    <s v="Troy Blackwell"/>
    <x v="0"/>
    <x v="0"/>
    <s v="Milwaukee"/>
    <x v="6"/>
    <n v="53209"/>
    <x v="2"/>
    <s v="FUR-CH-10001714"/>
    <x v="0"/>
    <x v="1"/>
    <s v="Global Leather &amp; Oak Executive Chair, Burgundy"/>
    <n v="754.44999999999993"/>
    <n v="5"/>
    <n v="0"/>
    <n v="60.356000000000023"/>
    <x v="2"/>
    <x v="0"/>
  </r>
  <r>
    <n v="2416"/>
    <s v="CA-2017-146087"/>
    <x v="380"/>
    <x v="772"/>
    <s v="Standard Class"/>
    <s v="PP-18955"/>
    <s v="Paul Prost"/>
    <x v="2"/>
    <x v="0"/>
    <s v="Holyoke"/>
    <x v="31"/>
    <n v="1040"/>
    <x v="3"/>
    <s v="FUR-BO-10002824"/>
    <x v="0"/>
    <x v="0"/>
    <s v="Bush Mission Pointe Library"/>
    <n v="301.95999999999998"/>
    <n v="2"/>
    <n v="0"/>
    <n v="60.391999999999996"/>
    <x v="3"/>
    <x v="0"/>
  </r>
  <r>
    <n v="2417"/>
    <s v="CA-2019-168655"/>
    <x v="386"/>
    <x v="499"/>
    <s v="Standard Class"/>
    <s v="ML-18040"/>
    <s v="Michelle Lonsdale"/>
    <x v="1"/>
    <x v="0"/>
    <s v="Albuquerque"/>
    <x v="27"/>
    <n v="87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2418"/>
    <s v="CA-2019-168655"/>
    <x v="386"/>
    <x v="499"/>
    <s v="Standard Class"/>
    <s v="ML-18040"/>
    <s v="Michelle Lonsdale"/>
    <x v="1"/>
    <x v="0"/>
    <s v="Albuquerque"/>
    <x v="27"/>
    <n v="87105"/>
    <x v="1"/>
    <s v="OFF-BI-10002082"/>
    <x v="1"/>
    <x v="8"/>
    <s v="GBC Twin Loop Wire Binding Elements"/>
    <n v="79.872000000000014"/>
    <n v="3"/>
    <n v="0.2"/>
    <n v="29.951999999999998"/>
    <x v="1"/>
    <x v="0"/>
  </r>
  <r>
    <n v="2419"/>
    <s v="CA-2018-107202"/>
    <x v="206"/>
    <x v="528"/>
    <s v="Standard Class"/>
    <s v="LC-16930"/>
    <s v="Linda Cazamias"/>
    <x v="1"/>
    <x v="0"/>
    <s v="Sparks"/>
    <x v="33"/>
    <n v="89431"/>
    <x v="1"/>
    <s v="TEC-MA-10000112"/>
    <x v="2"/>
    <x v="15"/>
    <s v="Panasonic KX MB2061 Multifunction Printer"/>
    <n v="2396.4"/>
    <n v="10"/>
    <n v="0.2"/>
    <n v="179.73000000000013"/>
    <x v="1"/>
    <x v="0"/>
  </r>
  <r>
    <n v="2420"/>
    <s v="CA-2019-159597"/>
    <x v="45"/>
    <x v="773"/>
    <s v="Standard Class"/>
    <s v="MC-17590"/>
    <s v="Matt Collister"/>
    <x v="1"/>
    <x v="0"/>
    <s v="Coachella"/>
    <x v="1"/>
    <n v="92236"/>
    <x v="1"/>
    <s v="OFF-ST-10002289"/>
    <x v="1"/>
    <x v="4"/>
    <s v="Safco Wire Cube Shelving System, For Use as 4 or 5 14&quot; Cubes, Black"/>
    <n v="63.56"/>
    <n v="2"/>
    <n v="0"/>
    <n v="3.1779999999999973"/>
    <x v="1"/>
    <x v="0"/>
  </r>
  <r>
    <n v="2421"/>
    <s v="CA-2019-159597"/>
    <x v="45"/>
    <x v="773"/>
    <s v="Standard Class"/>
    <s v="MC-17590"/>
    <s v="Matt Collister"/>
    <x v="1"/>
    <x v="0"/>
    <s v="Coachella"/>
    <x v="1"/>
    <n v="92236"/>
    <x v="1"/>
    <s v="TEC-AC-10004171"/>
    <x v="2"/>
    <x v="11"/>
    <s v="Razer Kraken 7.1 Surround Sound Over Ear USB Gaming Headset"/>
    <n v="99.99"/>
    <n v="1"/>
    <n v="0"/>
    <n v="43.995600000000003"/>
    <x v="1"/>
    <x v="0"/>
  </r>
  <r>
    <n v="2422"/>
    <s v="CA-2018-155551"/>
    <x v="724"/>
    <x v="774"/>
    <s v="Standard Class"/>
    <s v="CR-12580"/>
    <s v="Clay Rozendal"/>
    <x v="2"/>
    <x v="0"/>
    <s v="Elmhurst"/>
    <x v="10"/>
    <n v="60126"/>
    <x v="2"/>
    <s v="OFF-ST-10003656"/>
    <x v="1"/>
    <x v="4"/>
    <s v="Safco Industrial Wire Shelving"/>
    <n v="230.376"/>
    <n v="3"/>
    <n v="0.2"/>
    <n v="-48.954900000000002"/>
    <x v="2"/>
    <x v="0"/>
  </r>
  <r>
    <n v="2423"/>
    <s v="CA-2018-155551"/>
    <x v="724"/>
    <x v="774"/>
    <s v="Standard Class"/>
    <s v="CR-12580"/>
    <s v="Clay Rozendal"/>
    <x v="2"/>
    <x v="0"/>
    <s v="Elmhurst"/>
    <x v="10"/>
    <n v="60126"/>
    <x v="2"/>
    <s v="OFF-PA-10001560"/>
    <x v="1"/>
    <x v="10"/>
    <s v="Adams Telephone Message Books, 5 1/4” x 11”"/>
    <n v="9.6640000000000015"/>
    <n v="2"/>
    <n v="0.2"/>
    <n v="3.2615999999999996"/>
    <x v="2"/>
    <x v="0"/>
  </r>
  <r>
    <n v="2424"/>
    <s v="US-2019-147669"/>
    <x v="53"/>
    <x v="53"/>
    <s v="Standard Class"/>
    <s v="SV-20935"/>
    <s v="Susan Vittorini"/>
    <x v="0"/>
    <x v="0"/>
    <s v="Fairfield"/>
    <x v="24"/>
    <n v="45014"/>
    <x v="3"/>
    <s v="TEC-AC-10002473"/>
    <x v="2"/>
    <x v="11"/>
    <s v="Maxell 4.7GB DVD-R"/>
    <n v="158.928"/>
    <n v="7"/>
    <n v="0.2"/>
    <n v="41.718599999999995"/>
    <x v="3"/>
    <x v="0"/>
  </r>
  <r>
    <n v="2425"/>
    <s v="US-2019-147669"/>
    <x v="53"/>
    <x v="53"/>
    <s v="Standard Class"/>
    <s v="SV-20935"/>
    <s v="Susan Vittorini"/>
    <x v="0"/>
    <x v="0"/>
    <s v="Fairfield"/>
    <x v="24"/>
    <n v="45014"/>
    <x v="3"/>
    <s v="OFF-BI-10000632"/>
    <x v="1"/>
    <x v="8"/>
    <s v="Satellite Sectional Post Binders"/>
    <n v="13.023000000000001"/>
    <n v="1"/>
    <n v="0.7"/>
    <n v="-10.418399999999998"/>
    <x v="3"/>
    <x v="0"/>
  </r>
  <r>
    <n v="2426"/>
    <s v="US-2019-147669"/>
    <x v="53"/>
    <x v="53"/>
    <s v="Standard Class"/>
    <s v="SV-20935"/>
    <s v="Susan Vittorini"/>
    <x v="0"/>
    <x v="0"/>
    <s v="Fairfield"/>
    <x v="24"/>
    <n v="45014"/>
    <x v="3"/>
    <s v="FUR-TA-10002645"/>
    <x v="0"/>
    <x v="3"/>
    <s v="Hon Rectangular Conference Tables"/>
    <n v="273.06"/>
    <n v="2"/>
    <n v="0.4"/>
    <n v="-104.67300000000006"/>
    <x v="3"/>
    <x v="0"/>
  </r>
  <r>
    <n v="2427"/>
    <s v="US-2019-147669"/>
    <x v="53"/>
    <x v="53"/>
    <s v="Standard Class"/>
    <s v="SV-20935"/>
    <s v="Susan Vittorini"/>
    <x v="0"/>
    <x v="0"/>
    <s v="Fairfield"/>
    <x v="24"/>
    <n v="45014"/>
    <x v="3"/>
    <s v="OFF-FA-10002975"/>
    <x v="1"/>
    <x v="13"/>
    <s v="Staples"/>
    <n v="39.311999999999998"/>
    <n v="13"/>
    <n v="0.2"/>
    <n v="12.776399999999999"/>
    <x v="3"/>
    <x v="0"/>
  </r>
  <r>
    <n v="2428"/>
    <s v="CA-2018-169922"/>
    <x v="725"/>
    <x v="432"/>
    <s v="Standard Class"/>
    <s v="MZ-17515"/>
    <s v="Mary Zewe"/>
    <x v="1"/>
    <x v="0"/>
    <s v="Arlington"/>
    <x v="5"/>
    <n v="76017"/>
    <x v="2"/>
    <s v="OFF-BI-10003784"/>
    <x v="1"/>
    <x v="8"/>
    <s v="Computer Printout Index Tabs"/>
    <n v="1.3439999999999996"/>
    <n v="4"/>
    <n v="0.8"/>
    <n v="-2.1504000000000008"/>
    <x v="2"/>
    <x v="0"/>
  </r>
  <r>
    <n v="2429"/>
    <s v="CA-2018-169922"/>
    <x v="725"/>
    <x v="432"/>
    <s v="Standard Class"/>
    <s v="MZ-17515"/>
    <s v="Mary Zewe"/>
    <x v="1"/>
    <x v="0"/>
    <s v="Arlington"/>
    <x v="5"/>
    <n v="76017"/>
    <x v="2"/>
    <s v="OFF-BI-10001617"/>
    <x v="1"/>
    <x v="8"/>
    <s v="GBC Wire Binding Combs"/>
    <n v="8.2719999999999985"/>
    <n v="4"/>
    <n v="0.8"/>
    <n v="-13.648800000000001"/>
    <x v="2"/>
    <x v="0"/>
  </r>
  <r>
    <n v="2430"/>
    <s v="CA-2018-169922"/>
    <x v="725"/>
    <x v="432"/>
    <s v="Standard Class"/>
    <s v="MZ-17515"/>
    <s v="Mary Zewe"/>
    <x v="1"/>
    <x v="0"/>
    <s v="Arlington"/>
    <x v="5"/>
    <n v="76017"/>
    <x v="2"/>
    <s v="FUR-FU-10004415"/>
    <x v="0"/>
    <x v="5"/>
    <s v="Stacking Tray, Side-Loading, Legal, Smoke"/>
    <n v="12.544000000000002"/>
    <n v="7"/>
    <n v="0.6"/>
    <n v="-9.0944000000000038"/>
    <x v="2"/>
    <x v="0"/>
  </r>
  <r>
    <n v="2431"/>
    <s v="CA-2019-100748"/>
    <x v="726"/>
    <x v="775"/>
    <s v="Standard Class"/>
    <s v="RB-19795"/>
    <s v="Ross Baird"/>
    <x v="2"/>
    <x v="0"/>
    <s v="San Francisco"/>
    <x v="1"/>
    <n v="94110"/>
    <x v="1"/>
    <s v="OFF-LA-10000240"/>
    <x v="1"/>
    <x v="2"/>
    <s v="Self-Adhesive Address Labels for Typewriters by Universal"/>
    <n v="58.48"/>
    <n v="8"/>
    <n v="0"/>
    <n v="27.485599999999998"/>
    <x v="1"/>
    <x v="0"/>
  </r>
  <r>
    <n v="2432"/>
    <s v="CA-2019-129805"/>
    <x v="116"/>
    <x v="115"/>
    <s v="Standard Class"/>
    <s v="HM-14860"/>
    <s v="Harry Marie"/>
    <x v="1"/>
    <x v="0"/>
    <s v="Seattle"/>
    <x v="4"/>
    <n v="98103"/>
    <x v="1"/>
    <s v="FUR-FU-10001935"/>
    <x v="0"/>
    <x v="5"/>
    <s v="3M Hangers With Command Adhesive"/>
    <n v="7.4"/>
    <n v="2"/>
    <n v="0"/>
    <n v="3.0340000000000007"/>
    <x v="1"/>
    <x v="0"/>
  </r>
  <r>
    <n v="2433"/>
    <s v="CA-2016-148586"/>
    <x v="727"/>
    <x v="776"/>
    <s v="Standard Class"/>
    <s v="AZ-10750"/>
    <s v="Annie Zypern"/>
    <x v="0"/>
    <x v="0"/>
    <s v="New York City"/>
    <x v="15"/>
    <n v="10009"/>
    <x v="3"/>
    <s v="FUR-CH-10002439"/>
    <x v="0"/>
    <x v="1"/>
    <s v="Iceberg Nesting Folding Chair, 19w x 6d x 43h"/>
    <n v="366.786"/>
    <n v="7"/>
    <n v="0.1"/>
    <n v="65.206400000000002"/>
    <x v="3"/>
    <x v="0"/>
  </r>
  <r>
    <n v="2434"/>
    <s v="US-2019-112613"/>
    <x v="39"/>
    <x v="777"/>
    <s v="Standard Class"/>
    <s v="JH-15910"/>
    <s v="Jonathan Howell"/>
    <x v="0"/>
    <x v="0"/>
    <s v="Houston"/>
    <x v="5"/>
    <n v="77070"/>
    <x v="2"/>
    <s v="TEC-PH-10001536"/>
    <x v="2"/>
    <x v="7"/>
    <s v="Spigen Samsung Galaxy S5 Case Wallet"/>
    <n v="54.367999999999995"/>
    <n v="4"/>
    <n v="0.2"/>
    <n v="4.0775999999999968"/>
    <x v="2"/>
    <x v="0"/>
  </r>
  <r>
    <n v="2435"/>
    <s v="CA-2017-154746"/>
    <x v="717"/>
    <x v="50"/>
    <s v="First Class"/>
    <s v="PJ-18835"/>
    <s v="Patrick Jones"/>
    <x v="1"/>
    <x v="0"/>
    <s v="Springfield"/>
    <x v="17"/>
    <n v="22153"/>
    <x v="0"/>
    <s v="OFF-EN-10001532"/>
    <x v="1"/>
    <x v="12"/>
    <s v="Brown Kraft Recycled Envelopes"/>
    <n v="33.96"/>
    <n v="2"/>
    <n v="0"/>
    <n v="16.98"/>
    <x v="0"/>
    <x v="0"/>
  </r>
  <r>
    <n v="2436"/>
    <s v="CA-2017-154746"/>
    <x v="717"/>
    <x v="50"/>
    <s v="First Class"/>
    <s v="PJ-18835"/>
    <s v="Patrick Jones"/>
    <x v="1"/>
    <x v="0"/>
    <s v="Springfield"/>
    <x v="17"/>
    <n v="22153"/>
    <x v="0"/>
    <s v="OFF-AP-10003057"/>
    <x v="1"/>
    <x v="9"/>
    <s v="Honeywell Enviracaire Portable HEPA Air Cleaner for 16' x 20' Room"/>
    <n v="826.11"/>
    <n v="3"/>
    <n v="0"/>
    <n v="322.18290000000002"/>
    <x v="0"/>
    <x v="0"/>
  </r>
  <r>
    <n v="2437"/>
    <s v="CA-2019-140053"/>
    <x v="445"/>
    <x v="778"/>
    <s v="Standard Class"/>
    <s v="CA-12265"/>
    <s v="Christina Anderson"/>
    <x v="0"/>
    <x v="0"/>
    <s v="Farmington"/>
    <x v="27"/>
    <n v="87401"/>
    <x v="1"/>
    <s v="FUR-FU-10003708"/>
    <x v="0"/>
    <x v="5"/>
    <s v="Tenex Traditional Chairmats for Medium Pile Carpet, Standard Lip, 36&quot; x 48&quot;"/>
    <n v="545.85"/>
    <n v="9"/>
    <n v="0"/>
    <n v="114.6285"/>
    <x v="1"/>
    <x v="1"/>
  </r>
  <r>
    <n v="2438"/>
    <s v="CA-2016-164210"/>
    <x v="728"/>
    <x v="779"/>
    <s v="Second Class"/>
    <s v="PW-19240"/>
    <s v="Pierre Wener"/>
    <x v="0"/>
    <x v="0"/>
    <s v="Louisville"/>
    <x v="22"/>
    <n v="80027"/>
    <x v="1"/>
    <s v="FUR-TA-10000849"/>
    <x v="0"/>
    <x v="3"/>
    <s v="Bevis Rectangular Conference Tables"/>
    <n v="145.97999999999999"/>
    <n v="2"/>
    <n v="0.5"/>
    <n v="-99.266399999999976"/>
    <x v="1"/>
    <x v="0"/>
  </r>
  <r>
    <n v="2439"/>
    <s v="CA-2016-164210"/>
    <x v="728"/>
    <x v="779"/>
    <s v="Second Class"/>
    <s v="PW-19240"/>
    <s v="Pierre Wener"/>
    <x v="0"/>
    <x v="0"/>
    <s v="Louisville"/>
    <x v="22"/>
    <n v="80027"/>
    <x v="1"/>
    <s v="OFF-PA-10002259"/>
    <x v="1"/>
    <x v="10"/>
    <s v="Geographics Note Cards, Blank, White, 8 1/2&quot; x 11&quot;"/>
    <n v="35.808"/>
    <n v="4"/>
    <n v="0.2"/>
    <n v="12.5328"/>
    <x v="1"/>
    <x v="0"/>
  </r>
  <r>
    <n v="2440"/>
    <s v="CA-2019-139948"/>
    <x v="729"/>
    <x v="780"/>
    <s v="Standard Class"/>
    <s v="SW-20455"/>
    <s v="Shaun Weien"/>
    <x v="0"/>
    <x v="0"/>
    <s v="Tampa"/>
    <x v="2"/>
    <n v="33614"/>
    <x v="0"/>
    <s v="FUR-FU-10002597"/>
    <x v="0"/>
    <x v="5"/>
    <s v="C-Line Magnetic Cubicle Keepers, Clear Polypropylene"/>
    <n v="7.9040000000000008"/>
    <n v="2"/>
    <n v="0.2"/>
    <n v="2.1736000000000004"/>
    <x v="0"/>
    <x v="0"/>
  </r>
  <r>
    <n v="2441"/>
    <s v="CA-2018-146934"/>
    <x v="730"/>
    <x v="500"/>
    <s v="Standard Class"/>
    <s v="AF-10870"/>
    <s v="Art Ferguson"/>
    <x v="0"/>
    <x v="0"/>
    <s v="Passaic"/>
    <x v="30"/>
    <n v="7055"/>
    <x v="3"/>
    <s v="TEC-PH-10004614"/>
    <x v="2"/>
    <x v="7"/>
    <s v="AT&amp;T 841000 Phone"/>
    <n v="345"/>
    <n v="5"/>
    <n v="0"/>
    <n v="86.25"/>
    <x v="3"/>
    <x v="0"/>
  </r>
  <r>
    <n v="2442"/>
    <s v="CA-2018-146934"/>
    <x v="730"/>
    <x v="500"/>
    <s v="Standard Class"/>
    <s v="AF-10870"/>
    <s v="Art Ferguson"/>
    <x v="0"/>
    <x v="0"/>
    <s v="Passaic"/>
    <x v="30"/>
    <n v="7055"/>
    <x v="3"/>
    <s v="FUR-TA-10003748"/>
    <x v="0"/>
    <x v="3"/>
    <s v="Bevis 36 x 72 Conference Tables"/>
    <n v="174.28599999999997"/>
    <n v="2"/>
    <n v="0.3"/>
    <n v="-19.918399999999991"/>
    <x v="3"/>
    <x v="0"/>
  </r>
  <r>
    <n v="2443"/>
    <s v="CA-2018-146934"/>
    <x v="730"/>
    <x v="500"/>
    <s v="Standard Class"/>
    <s v="AF-10870"/>
    <s v="Art Ferguson"/>
    <x v="0"/>
    <x v="0"/>
    <s v="Passaic"/>
    <x v="30"/>
    <n v="7055"/>
    <x v="3"/>
    <s v="OFF-AP-10003217"/>
    <x v="1"/>
    <x v="9"/>
    <s v="Eureka Sanitaire  Commercial Upright"/>
    <n v="662.84"/>
    <n v="4"/>
    <n v="0"/>
    <n v="172.33840000000004"/>
    <x v="3"/>
    <x v="0"/>
  </r>
  <r>
    <n v="2444"/>
    <s v="CA-2018-146934"/>
    <x v="730"/>
    <x v="500"/>
    <s v="Standard Class"/>
    <s v="AF-10870"/>
    <s v="Art Ferguson"/>
    <x v="0"/>
    <x v="0"/>
    <s v="Passaic"/>
    <x v="30"/>
    <n v="7055"/>
    <x v="3"/>
    <s v="TEC-AC-10002399"/>
    <x v="2"/>
    <x v="11"/>
    <s v="SanDisk Cruzer 32 GB USB Flash Drive"/>
    <n v="95.1"/>
    <n v="5"/>
    <n v="0"/>
    <n v="30.431999999999995"/>
    <x v="3"/>
    <x v="0"/>
  </r>
  <r>
    <n v="2445"/>
    <s v="CA-2018-146934"/>
    <x v="730"/>
    <x v="500"/>
    <s v="Standard Class"/>
    <s v="AF-10870"/>
    <s v="Art Ferguson"/>
    <x v="0"/>
    <x v="0"/>
    <s v="Passaic"/>
    <x v="30"/>
    <n v="7055"/>
    <x v="3"/>
    <s v="OFF-EN-10002973"/>
    <x v="1"/>
    <x v="12"/>
    <s v="Ampad #10 Peel &amp; Seel Holiday Envelopes"/>
    <n v="26.880000000000003"/>
    <n v="6"/>
    <n v="0"/>
    <n v="12.902400000000002"/>
    <x v="3"/>
    <x v="0"/>
  </r>
  <r>
    <n v="2446"/>
    <s v="CA-2018-146934"/>
    <x v="730"/>
    <x v="500"/>
    <s v="Standard Class"/>
    <s v="AF-10870"/>
    <s v="Art Ferguson"/>
    <x v="0"/>
    <x v="0"/>
    <s v="Passaic"/>
    <x v="30"/>
    <n v="7055"/>
    <x v="3"/>
    <s v="TEC-PH-10001336"/>
    <x v="2"/>
    <x v="7"/>
    <s v="Digium D40 VoIP phone"/>
    <n v="257.98"/>
    <n v="2"/>
    <n v="0"/>
    <n v="74.8142"/>
    <x v="3"/>
    <x v="0"/>
  </r>
  <r>
    <n v="2447"/>
    <s v="CA-2017-100573"/>
    <x v="12"/>
    <x v="734"/>
    <s v="Standard Class"/>
    <s v="AM-10705"/>
    <s v="Anne McFarland"/>
    <x v="0"/>
    <x v="0"/>
    <s v="Los Angeles"/>
    <x v="1"/>
    <n v="90004"/>
    <x v="1"/>
    <s v="OFF-EN-10000461"/>
    <x v="1"/>
    <x v="12"/>
    <s v="#10- 4 1/8&quot; x 9 1/2&quot; Recycled Envelopes"/>
    <n v="17.48"/>
    <n v="2"/>
    <n v="0"/>
    <n v="8.2156000000000002"/>
    <x v="1"/>
    <x v="0"/>
  </r>
  <r>
    <n v="2448"/>
    <s v="CA-2018-119165"/>
    <x v="731"/>
    <x v="781"/>
    <s v="Standard Class"/>
    <s v="BD-11320"/>
    <s v="Bill Donatelli"/>
    <x v="0"/>
    <x v="0"/>
    <s v="Philadelphia"/>
    <x v="9"/>
    <n v="19143"/>
    <x v="3"/>
    <s v="FUR-CH-10000988"/>
    <x v="0"/>
    <x v="1"/>
    <s v="Hon Olson Stacker Stools"/>
    <n v="492.83499999999998"/>
    <n v="5"/>
    <n v="0.3"/>
    <n v="-14.080999999999989"/>
    <x v="3"/>
    <x v="0"/>
  </r>
  <r>
    <n v="2449"/>
    <s v="CA-2017-128027"/>
    <x v="471"/>
    <x v="731"/>
    <s v="Second Class"/>
    <s v="CM-12385"/>
    <s v="Christopher Martinez"/>
    <x v="0"/>
    <x v="0"/>
    <s v="North Charleston"/>
    <x v="20"/>
    <n v="29406"/>
    <x v="0"/>
    <s v="OFF-ST-10001809"/>
    <x v="1"/>
    <x v="4"/>
    <s v="Fellowes Officeware Wire Shelving"/>
    <n v="269.49"/>
    <n v="3"/>
    <n v="0"/>
    <n v="5.3897999999999939"/>
    <x v="0"/>
    <x v="0"/>
  </r>
  <r>
    <n v="2450"/>
    <s v="CA-2018-140207"/>
    <x v="732"/>
    <x v="54"/>
    <s v="Standard Class"/>
    <s v="CS-12400"/>
    <s v="Christopher Schild"/>
    <x v="2"/>
    <x v="0"/>
    <s v="San Jose"/>
    <x v="1"/>
    <n v="95123"/>
    <x v="1"/>
    <s v="OFF-BI-10003963"/>
    <x v="1"/>
    <x v="8"/>
    <s v="Cardinal Holdit Data Disk Pockets"/>
    <n v="29.120000000000005"/>
    <n v="5"/>
    <n v="0.2"/>
    <n v="9.8279999999999959"/>
    <x v="1"/>
    <x v="0"/>
  </r>
  <r>
    <n v="2451"/>
    <s v="CA-2019-140949"/>
    <x v="294"/>
    <x v="782"/>
    <s v="Second Class"/>
    <s v="DB-13405"/>
    <s v="Denny Blanton"/>
    <x v="0"/>
    <x v="0"/>
    <s v="New York City"/>
    <x v="15"/>
    <n v="10011"/>
    <x v="3"/>
    <s v="OFF-LA-10000081"/>
    <x v="1"/>
    <x v="2"/>
    <s v="Avery 496"/>
    <n v="18.75"/>
    <n v="5"/>
    <n v="0"/>
    <n v="9"/>
    <x v="3"/>
    <x v="0"/>
  </r>
  <r>
    <n v="2452"/>
    <s v="CA-2019-140949"/>
    <x v="294"/>
    <x v="782"/>
    <s v="Second Class"/>
    <s v="DB-13405"/>
    <s v="Denny Blanton"/>
    <x v="0"/>
    <x v="0"/>
    <s v="New York City"/>
    <x v="15"/>
    <n v="10011"/>
    <x v="3"/>
    <s v="TEC-PH-10000149"/>
    <x v="2"/>
    <x v="7"/>
    <s v="Cisco SPA525G2 IP Phone - Wireless"/>
    <n v="119.69999999999999"/>
    <n v="6"/>
    <n v="0"/>
    <n v="31.121999999999996"/>
    <x v="3"/>
    <x v="0"/>
  </r>
  <r>
    <n v="2453"/>
    <s v="CA-2019-140949"/>
    <x v="294"/>
    <x v="782"/>
    <s v="Second Class"/>
    <s v="DB-13405"/>
    <s v="Denny Blanton"/>
    <x v="0"/>
    <x v="0"/>
    <s v="New York City"/>
    <x v="15"/>
    <n v="10011"/>
    <x v="3"/>
    <s v="OFF-BI-10000605"/>
    <x v="1"/>
    <x v="8"/>
    <s v="Acco Pressboard Covers with Storage Hooks, 9 1/2&quot; x 11&quot;, Executive Red"/>
    <n v="9.1440000000000001"/>
    <n v="3"/>
    <n v="0.2"/>
    <n v="3.0860999999999996"/>
    <x v="3"/>
    <x v="0"/>
  </r>
  <r>
    <n v="2454"/>
    <s v="CA-2019-140949"/>
    <x v="294"/>
    <x v="782"/>
    <s v="Second Class"/>
    <s v="DB-13405"/>
    <s v="Denny Blanton"/>
    <x v="0"/>
    <x v="0"/>
    <s v="New York City"/>
    <x v="15"/>
    <n v="10011"/>
    <x v="3"/>
    <s v="TEC-AC-10002399"/>
    <x v="2"/>
    <x v="11"/>
    <s v="SanDisk Cruzer 32 GB USB Flash Drive"/>
    <n v="57.06"/>
    <n v="3"/>
    <n v="0"/>
    <n v="18.2592"/>
    <x v="3"/>
    <x v="0"/>
  </r>
  <r>
    <n v="2455"/>
    <s v="CA-2019-140949"/>
    <x v="294"/>
    <x v="782"/>
    <s v="Second Class"/>
    <s v="DB-13405"/>
    <s v="Denny Blanton"/>
    <x v="0"/>
    <x v="0"/>
    <s v="New York City"/>
    <x v="15"/>
    <n v="10011"/>
    <x v="3"/>
    <s v="TEC-AC-10003038"/>
    <x v="2"/>
    <x v="11"/>
    <s v="Kingston Digital DataTraveler 16GB USB 2.0"/>
    <n v="71.599999999999994"/>
    <n v="8"/>
    <n v="0"/>
    <n v="13.603999999999992"/>
    <x v="3"/>
    <x v="0"/>
  </r>
  <r>
    <n v="2456"/>
    <s v="CA-2019-140949"/>
    <x v="294"/>
    <x v="782"/>
    <s v="Second Class"/>
    <s v="DB-13405"/>
    <s v="Denny Blanton"/>
    <x v="0"/>
    <x v="0"/>
    <s v="New York City"/>
    <x v="15"/>
    <n v="10011"/>
    <x v="3"/>
    <s v="OFF-ST-10000344"/>
    <x v="1"/>
    <x v="4"/>
    <s v="Neat Ideas Personal Hanging Folder Files, Black"/>
    <n v="107.44"/>
    <n v="8"/>
    <n v="0"/>
    <n v="27.934399999999997"/>
    <x v="3"/>
    <x v="0"/>
  </r>
  <r>
    <n v="2457"/>
    <s v="CA-2019-140949"/>
    <x v="294"/>
    <x v="782"/>
    <s v="Second Class"/>
    <s v="DB-13405"/>
    <s v="Denny Blanton"/>
    <x v="0"/>
    <x v="0"/>
    <s v="New York City"/>
    <x v="15"/>
    <n v="10011"/>
    <x v="3"/>
    <s v="OFF-LA-10004093"/>
    <x v="1"/>
    <x v="2"/>
    <s v="Avery 486"/>
    <n v="7.31"/>
    <n v="1"/>
    <n v="0"/>
    <n v="3.4356999999999998"/>
    <x v="3"/>
    <x v="0"/>
  </r>
  <r>
    <n v="2458"/>
    <s v="CA-2019-140949"/>
    <x v="294"/>
    <x v="782"/>
    <s v="Second Class"/>
    <s v="DB-13405"/>
    <s v="Denny Blanton"/>
    <x v="0"/>
    <x v="0"/>
    <s v="New York City"/>
    <x v="15"/>
    <n v="10011"/>
    <x v="3"/>
    <s v="OFF-AR-10001683"/>
    <x v="1"/>
    <x v="6"/>
    <s v="Lumber Crayons"/>
    <n v="59.099999999999994"/>
    <n v="6"/>
    <n v="0"/>
    <n v="22.458000000000002"/>
    <x v="3"/>
    <x v="0"/>
  </r>
  <r>
    <n v="2459"/>
    <s v="CA-2019-140949"/>
    <x v="294"/>
    <x v="782"/>
    <s v="Second Class"/>
    <s v="DB-13405"/>
    <s v="Denny Blanton"/>
    <x v="0"/>
    <x v="0"/>
    <s v="New York City"/>
    <x v="15"/>
    <n v="10011"/>
    <x v="3"/>
    <s v="OFF-ST-10003455"/>
    <x v="1"/>
    <x v="4"/>
    <s v="Tenex File Box, Personal Filing Tote with Lid, Black"/>
    <n v="46.53"/>
    <n v="3"/>
    <n v="0"/>
    <n v="12.097800000000001"/>
    <x v="3"/>
    <x v="0"/>
  </r>
  <r>
    <n v="2460"/>
    <s v="CA-2019-138548"/>
    <x v="733"/>
    <x v="783"/>
    <s v="Standard Class"/>
    <s v="JG-15160"/>
    <s v="James Galang"/>
    <x v="0"/>
    <x v="0"/>
    <s v="Plainfield"/>
    <x v="30"/>
    <n v="7060"/>
    <x v="3"/>
    <s v="OFF-AP-10002578"/>
    <x v="1"/>
    <x v="9"/>
    <s v="Fellowes Premier Superior Surge Suppressor, 10-Outlet, With Phone and Remote"/>
    <n v="97.84"/>
    <n v="2"/>
    <n v="0"/>
    <n v="25.438400000000001"/>
    <x v="3"/>
    <x v="0"/>
  </r>
  <r>
    <n v="2461"/>
    <s v="CA-2017-142419"/>
    <x v="655"/>
    <x v="620"/>
    <s v="Second Class"/>
    <s v="SC-20380"/>
    <s v="Shahid Collister"/>
    <x v="0"/>
    <x v="0"/>
    <s v="Seattle"/>
    <x v="4"/>
    <n v="98115"/>
    <x v="1"/>
    <s v="OFF-PA-10001763"/>
    <x v="1"/>
    <x v="10"/>
    <s v="Xerox 1896"/>
    <n v="29.97"/>
    <n v="3"/>
    <n v="0"/>
    <n v="13.486499999999999"/>
    <x v="1"/>
    <x v="0"/>
  </r>
  <r>
    <n v="2462"/>
    <s v="CA-2017-142419"/>
    <x v="655"/>
    <x v="620"/>
    <s v="Second Class"/>
    <s v="SC-20380"/>
    <s v="Shahid Collister"/>
    <x v="0"/>
    <x v="0"/>
    <s v="Seattle"/>
    <x v="4"/>
    <n v="98115"/>
    <x v="1"/>
    <s v="OFF-BI-10001597"/>
    <x v="1"/>
    <x v="8"/>
    <s v="Wilson Jones Ledger-Size, Piano-Hinge Binder, 2&quot;, Blue"/>
    <n v="98.352000000000004"/>
    <n v="3"/>
    <n v="0.2"/>
    <n v="34.423199999999987"/>
    <x v="1"/>
    <x v="0"/>
  </r>
  <r>
    <n v="2463"/>
    <s v="CA-2019-148691"/>
    <x v="734"/>
    <x v="784"/>
    <s v="Standard Class"/>
    <s v="CS-12460"/>
    <s v="Chuck Sachs"/>
    <x v="0"/>
    <x v="0"/>
    <s v="New York City"/>
    <x v="15"/>
    <n v="10009"/>
    <x v="3"/>
    <s v="OFF-BI-10001524"/>
    <x v="1"/>
    <x v="8"/>
    <s v="GBC Premium Transparent Covers with Diagonal Lined Pattern"/>
    <n v="83.920000000000016"/>
    <n v="5"/>
    <n v="0.2"/>
    <n v="29.371999999999993"/>
    <x v="3"/>
    <x v="0"/>
  </r>
  <r>
    <n v="2464"/>
    <s v="CA-2019-148691"/>
    <x v="734"/>
    <x v="784"/>
    <s v="Standard Class"/>
    <s v="CS-12460"/>
    <s v="Chuck Sachs"/>
    <x v="0"/>
    <x v="0"/>
    <s v="New York City"/>
    <x v="15"/>
    <n v="10009"/>
    <x v="3"/>
    <s v="OFF-BI-10001553"/>
    <x v="1"/>
    <x v="8"/>
    <s v="SpineVue Locking Slant-D Ring Binders by Cardinal"/>
    <n v="14.624000000000002"/>
    <n v="2"/>
    <n v="0.2"/>
    <n v="5.1183999999999994"/>
    <x v="3"/>
    <x v="0"/>
  </r>
  <r>
    <n v="2465"/>
    <s v="CA-2019-148691"/>
    <x v="734"/>
    <x v="784"/>
    <s v="Standard Class"/>
    <s v="CS-12460"/>
    <s v="Chuck Sachs"/>
    <x v="0"/>
    <x v="0"/>
    <s v="New York City"/>
    <x v="15"/>
    <n v="10009"/>
    <x v="3"/>
    <s v="TEC-PH-10000576"/>
    <x v="2"/>
    <x v="7"/>
    <s v="AT&amp;T 1080 Corded phone"/>
    <n v="136.99"/>
    <n v="1"/>
    <n v="0"/>
    <n v="36.987300000000005"/>
    <x v="3"/>
    <x v="0"/>
  </r>
  <r>
    <n v="2466"/>
    <s v="CA-2019-148691"/>
    <x v="734"/>
    <x v="784"/>
    <s v="Standard Class"/>
    <s v="CS-12460"/>
    <s v="Chuck Sachs"/>
    <x v="0"/>
    <x v="0"/>
    <s v="New York City"/>
    <x v="15"/>
    <n v="10009"/>
    <x v="3"/>
    <s v="OFF-LA-10001317"/>
    <x v="1"/>
    <x v="2"/>
    <s v="Avery 520"/>
    <n v="3.15"/>
    <n v="1"/>
    <n v="0"/>
    <n v="1.512"/>
    <x v="3"/>
    <x v="0"/>
  </r>
  <r>
    <n v="2467"/>
    <s v="CA-2019-128755"/>
    <x v="464"/>
    <x v="785"/>
    <s v="Standard Class"/>
    <s v="MK-18160"/>
    <s v="Mike Kennedy"/>
    <x v="0"/>
    <x v="0"/>
    <s v="Newport News"/>
    <x v="17"/>
    <n v="23602"/>
    <x v="0"/>
    <s v="OFF-PA-10000726"/>
    <x v="1"/>
    <x v="10"/>
    <s v="Black Print Carbonless Snap-Off Rapid Letter, 8 1/2&quot; x 7&quot;"/>
    <n v="9.11"/>
    <n v="1"/>
    <n v="0"/>
    <n v="4.099499999999999"/>
    <x v="0"/>
    <x v="0"/>
  </r>
  <r>
    <n v="2468"/>
    <s v="CA-2019-128755"/>
    <x v="464"/>
    <x v="785"/>
    <s v="Standard Class"/>
    <s v="MK-18160"/>
    <s v="Mike Kennedy"/>
    <x v="0"/>
    <x v="0"/>
    <s v="Newport News"/>
    <x v="17"/>
    <n v="23602"/>
    <x v="0"/>
    <s v="OFF-ST-10003306"/>
    <x v="1"/>
    <x v="4"/>
    <s v="Letter Size Cart"/>
    <n v="571.44000000000005"/>
    <n v="4"/>
    <n v="0"/>
    <n v="165.71759999999995"/>
    <x v="0"/>
    <x v="0"/>
  </r>
  <r>
    <n v="2469"/>
    <s v="CA-2019-128755"/>
    <x v="464"/>
    <x v="785"/>
    <s v="Standard Class"/>
    <s v="MK-18160"/>
    <s v="Mike Kennedy"/>
    <x v="0"/>
    <x v="0"/>
    <s v="Newport News"/>
    <x v="17"/>
    <n v="23602"/>
    <x v="0"/>
    <s v="OFF-PA-10004983"/>
    <x v="1"/>
    <x v="10"/>
    <s v="Xerox 23"/>
    <n v="32.400000000000006"/>
    <n v="5"/>
    <n v="0"/>
    <n v="15.552000000000001"/>
    <x v="0"/>
    <x v="0"/>
  </r>
  <r>
    <n v="2470"/>
    <s v="CA-2019-128755"/>
    <x v="464"/>
    <x v="785"/>
    <s v="Standard Class"/>
    <s v="MK-18160"/>
    <s v="Mike Kennedy"/>
    <x v="0"/>
    <x v="0"/>
    <s v="Newport News"/>
    <x v="17"/>
    <n v="23602"/>
    <x v="0"/>
    <s v="OFF-ST-10001291"/>
    <x v="1"/>
    <x v="4"/>
    <s v="Tenex Personal Self-Stacking Standard File Box, Black/Gray"/>
    <n v="16.91"/>
    <n v="1"/>
    <n v="0"/>
    <n v="4.5656999999999996"/>
    <x v="0"/>
    <x v="0"/>
  </r>
  <r>
    <n v="2471"/>
    <s v="US-2018-135923"/>
    <x v="115"/>
    <x v="113"/>
    <s v="Standard Class"/>
    <s v="CM-11935"/>
    <s v="Carlos Meador"/>
    <x v="0"/>
    <x v="0"/>
    <s v="Fayetteville"/>
    <x v="3"/>
    <n v="28314"/>
    <x v="0"/>
    <s v="FUR-FU-10002107"/>
    <x v="0"/>
    <x v="5"/>
    <s v="Eldon Pizzaz Desk Accessories"/>
    <n v="14.272"/>
    <n v="8"/>
    <n v="0.2"/>
    <n v="4.281600000000001"/>
    <x v="0"/>
    <x v="0"/>
  </r>
  <r>
    <n v="2472"/>
    <s v="US-2018-135923"/>
    <x v="115"/>
    <x v="113"/>
    <s v="Standard Class"/>
    <s v="CM-11935"/>
    <s v="Carlos Meador"/>
    <x v="0"/>
    <x v="0"/>
    <s v="Fayetteville"/>
    <x v="3"/>
    <n v="28314"/>
    <x v="0"/>
    <s v="FUR-BO-10002213"/>
    <x v="0"/>
    <x v="0"/>
    <s v="Sauder Forest Hills Library, Woodland Oak Finish"/>
    <n v="451.13599999999997"/>
    <n v="4"/>
    <n v="0.2"/>
    <n v="-67.670399999999972"/>
    <x v="0"/>
    <x v="0"/>
  </r>
  <r>
    <n v="2473"/>
    <s v="US-2018-135923"/>
    <x v="115"/>
    <x v="113"/>
    <s v="Standard Class"/>
    <s v="CM-11935"/>
    <s v="Carlos Meador"/>
    <x v="0"/>
    <x v="0"/>
    <s v="Fayetteville"/>
    <x v="3"/>
    <n v="28314"/>
    <x v="0"/>
    <s v="OFF-AP-10000692"/>
    <x v="1"/>
    <x v="9"/>
    <s v="Fellowes Mighty 8 Compact Surge Protector"/>
    <n v="64.864000000000004"/>
    <n v="4"/>
    <n v="0.2"/>
    <n v="6.4864000000000033"/>
    <x v="0"/>
    <x v="0"/>
  </r>
  <r>
    <n v="2474"/>
    <s v="CA-2018-114972"/>
    <x v="54"/>
    <x v="781"/>
    <s v="First Class"/>
    <s v="PF-19225"/>
    <s v="Phillip Flathmann"/>
    <x v="0"/>
    <x v="0"/>
    <s v="Los Angeles"/>
    <x v="1"/>
    <n v="90032"/>
    <x v="1"/>
    <s v="FUR-CH-10001190"/>
    <x v="0"/>
    <x v="1"/>
    <s v="Global Deluxe High-Back Office Chair in Storm"/>
    <n v="217.58400000000003"/>
    <n v="2"/>
    <n v="0.2"/>
    <n v="-29.917800000000021"/>
    <x v="1"/>
    <x v="0"/>
  </r>
  <r>
    <n v="2475"/>
    <s v="CA-2018-114972"/>
    <x v="54"/>
    <x v="781"/>
    <s v="First Class"/>
    <s v="PF-19225"/>
    <s v="Phillip Flathmann"/>
    <x v="0"/>
    <x v="0"/>
    <s v="Los Angeles"/>
    <x v="1"/>
    <n v="90032"/>
    <x v="1"/>
    <s v="TEC-AC-10000682"/>
    <x v="2"/>
    <x v="11"/>
    <s v="Kensington K72356US Mouse-in-a-Box USB Desktop Mouse"/>
    <n v="82.95"/>
    <n v="5"/>
    <n v="0"/>
    <n v="29.032499999999999"/>
    <x v="1"/>
    <x v="0"/>
  </r>
  <r>
    <n v="2476"/>
    <s v="CA-2018-114972"/>
    <x v="54"/>
    <x v="781"/>
    <s v="First Class"/>
    <s v="PF-19225"/>
    <s v="Phillip Flathmann"/>
    <x v="0"/>
    <x v="0"/>
    <s v="Los Angeles"/>
    <x v="1"/>
    <n v="90032"/>
    <x v="1"/>
    <s v="OFF-LA-10004545"/>
    <x v="1"/>
    <x v="2"/>
    <s v="Avery 50"/>
    <n v="87.71"/>
    <n v="7"/>
    <n v="0"/>
    <n v="41.223699999999994"/>
    <x v="1"/>
    <x v="0"/>
  </r>
  <r>
    <n v="2477"/>
    <s v="CA-2018-114972"/>
    <x v="54"/>
    <x v="781"/>
    <s v="First Class"/>
    <s v="PF-19225"/>
    <s v="Phillip Flathmann"/>
    <x v="0"/>
    <x v="0"/>
    <s v="Los Angeles"/>
    <x v="1"/>
    <n v="90032"/>
    <x v="1"/>
    <s v="OFF-AP-10003057"/>
    <x v="1"/>
    <x v="9"/>
    <s v="Honeywell Enviracaire Portable HEPA Air Cleaner for 16' x 20' Room"/>
    <n v="1101.48"/>
    <n v="4"/>
    <n v="0"/>
    <n v="429.57720000000006"/>
    <x v="1"/>
    <x v="0"/>
  </r>
  <r>
    <n v="2478"/>
    <s v="CA-2019-102750"/>
    <x v="507"/>
    <x v="221"/>
    <s v="Second Class"/>
    <s v="GM-14695"/>
    <s v="Greg Maxwell"/>
    <x v="1"/>
    <x v="0"/>
    <s v="Los Angeles"/>
    <x v="1"/>
    <n v="90036"/>
    <x v="1"/>
    <s v="FUR-TA-10000198"/>
    <x v="0"/>
    <x v="3"/>
    <s v="Chromcraft Bull-Nose Wood Oval Conference Tables &amp; Bases"/>
    <n v="1322.3520000000001"/>
    <n v="3"/>
    <n v="0.2"/>
    <n v="-99.176400000000001"/>
    <x v="1"/>
    <x v="0"/>
  </r>
  <r>
    <n v="2479"/>
    <s v="CA-2016-145212"/>
    <x v="103"/>
    <x v="76"/>
    <s v="Standard Class"/>
    <s v="DC-12850"/>
    <s v="Dan Campbell"/>
    <x v="0"/>
    <x v="0"/>
    <s v="New York City"/>
    <x v="15"/>
    <n v="10011"/>
    <x v="3"/>
    <s v="OFF-AR-10002833"/>
    <x v="1"/>
    <x v="6"/>
    <s v="Newell 322"/>
    <n v="5.46"/>
    <n v="3"/>
    <n v="0"/>
    <n v="1.4742000000000002"/>
    <x v="3"/>
    <x v="0"/>
  </r>
  <r>
    <n v="2480"/>
    <s v="CA-2019-141992"/>
    <x v="249"/>
    <x v="587"/>
    <s v="Standard Class"/>
    <s v="FO-14305"/>
    <s v="Frank Olsen"/>
    <x v="0"/>
    <x v="0"/>
    <s v="Dallas"/>
    <x v="5"/>
    <n v="75220"/>
    <x v="2"/>
    <s v="OFF-SU-10002557"/>
    <x v="1"/>
    <x v="14"/>
    <s v="Fiskars Spring-Action Scissors"/>
    <n v="11.184000000000001"/>
    <n v="1"/>
    <n v="0.2"/>
    <n v="0.83879999999999999"/>
    <x v="2"/>
    <x v="0"/>
  </r>
  <r>
    <n v="2481"/>
    <s v="CA-2019-141992"/>
    <x v="249"/>
    <x v="587"/>
    <s v="Standard Class"/>
    <s v="FO-14305"/>
    <s v="Frank Olsen"/>
    <x v="0"/>
    <x v="0"/>
    <s v="Dallas"/>
    <x v="5"/>
    <n v="75220"/>
    <x v="2"/>
    <s v="OFF-ST-10003656"/>
    <x v="1"/>
    <x v="4"/>
    <s v="Safco Industrial Wire Shelving"/>
    <n v="153.584"/>
    <n v="2"/>
    <n v="0.2"/>
    <n v="-32.636600000000001"/>
    <x v="2"/>
    <x v="0"/>
  </r>
  <r>
    <n v="2482"/>
    <s v="CA-2019-147956"/>
    <x v="165"/>
    <x v="786"/>
    <s v="Standard Class"/>
    <s v="AH-10210"/>
    <s v="Alan Hwang"/>
    <x v="0"/>
    <x v="0"/>
    <s v="Seattle"/>
    <x v="4"/>
    <n v="98105"/>
    <x v="1"/>
    <s v="OFF-ST-10001097"/>
    <x v="1"/>
    <x v="4"/>
    <s v="Office Impressions Heavy Duty Welded Shelving &amp; Multimedia Storage Drawers"/>
    <n v="1003.6200000000001"/>
    <n v="6"/>
    <n v="0"/>
    <n v="0"/>
    <x v="1"/>
    <x v="0"/>
  </r>
  <r>
    <n v="2483"/>
    <s v="CA-2019-126067"/>
    <x v="735"/>
    <x v="787"/>
    <s v="Standard Class"/>
    <s v="KN-16705"/>
    <s v="Kristina Nunn"/>
    <x v="2"/>
    <x v="0"/>
    <s v="Seattle"/>
    <x v="4"/>
    <n v="98105"/>
    <x v="1"/>
    <s v="TEC-PH-10000912"/>
    <x v="2"/>
    <x v="7"/>
    <s v="Anker 24W Portable Micro USB Car Charger"/>
    <n v="35.167999999999999"/>
    <n v="4"/>
    <n v="0.2"/>
    <n v="11.429599999999999"/>
    <x v="1"/>
    <x v="0"/>
  </r>
  <r>
    <n v="2484"/>
    <s v="CA-2019-126067"/>
    <x v="735"/>
    <x v="787"/>
    <s v="Standard Class"/>
    <s v="KN-16705"/>
    <s v="Kristina Nunn"/>
    <x v="2"/>
    <x v="0"/>
    <s v="Seattle"/>
    <x v="4"/>
    <n v="98105"/>
    <x v="1"/>
    <s v="FUR-TA-10000617"/>
    <x v="0"/>
    <x v="3"/>
    <s v="Hon Practical Foundations 30 x 60 Training Table, Light Gray/Charcoal"/>
    <n v="1137.75"/>
    <n v="5"/>
    <n v="0"/>
    <n v="250.30500000000004"/>
    <x v="1"/>
    <x v="0"/>
  </r>
  <r>
    <n v="2485"/>
    <s v="CA-2019-126067"/>
    <x v="735"/>
    <x v="787"/>
    <s v="Standard Class"/>
    <s v="KN-16705"/>
    <s v="Kristina Nunn"/>
    <x v="2"/>
    <x v="0"/>
    <s v="Seattle"/>
    <x v="4"/>
    <n v="98105"/>
    <x v="1"/>
    <s v="OFF-BI-10001658"/>
    <x v="1"/>
    <x v="8"/>
    <s v="GBC Standard Therm-A-Bind Covers"/>
    <n v="99.680000000000021"/>
    <n v="5"/>
    <n v="0.2"/>
    <n v="32.396000000000001"/>
    <x v="1"/>
    <x v="0"/>
  </r>
  <r>
    <n v="2486"/>
    <s v="CA-2019-126067"/>
    <x v="735"/>
    <x v="787"/>
    <s v="Standard Class"/>
    <s v="KN-16705"/>
    <s v="Kristina Nunn"/>
    <x v="2"/>
    <x v="0"/>
    <s v="Seattle"/>
    <x v="4"/>
    <n v="98105"/>
    <x v="1"/>
    <s v="OFF-AR-10003856"/>
    <x v="1"/>
    <x v="6"/>
    <s v="Newell 344"/>
    <n v="5.56"/>
    <n v="2"/>
    <n v="0"/>
    <n v="1.4455999999999998"/>
    <x v="1"/>
    <x v="0"/>
  </r>
  <r>
    <n v="2487"/>
    <s v="CA-2017-104514"/>
    <x v="98"/>
    <x v="124"/>
    <s v="Second Class"/>
    <s v="CB-12535"/>
    <s v="Claudia Bergmann"/>
    <x v="1"/>
    <x v="0"/>
    <s v="Newark"/>
    <x v="13"/>
    <n v="19711"/>
    <x v="3"/>
    <s v="OFF-ST-10001837"/>
    <x v="1"/>
    <x v="4"/>
    <s v="SAFCO Mobile Desk Side File, Wire Frame"/>
    <n v="85.52"/>
    <n v="2"/>
    <n v="0"/>
    <n v="22.235199999999999"/>
    <x v="3"/>
    <x v="0"/>
  </r>
  <r>
    <n v="2488"/>
    <s v="CA-2017-104514"/>
    <x v="98"/>
    <x v="124"/>
    <s v="Second Class"/>
    <s v="CB-12535"/>
    <s v="Claudia Bergmann"/>
    <x v="1"/>
    <x v="0"/>
    <s v="Newark"/>
    <x v="13"/>
    <n v="19711"/>
    <x v="3"/>
    <s v="OFF-AR-10001473"/>
    <x v="1"/>
    <x v="6"/>
    <s v="Newell 313"/>
    <n v="9.84"/>
    <n v="3"/>
    <n v="0"/>
    <n v="2.6568000000000005"/>
    <x v="3"/>
    <x v="0"/>
  </r>
  <r>
    <n v="2489"/>
    <s v="CA-2017-104514"/>
    <x v="98"/>
    <x v="124"/>
    <s v="Second Class"/>
    <s v="CB-12535"/>
    <s v="Claudia Bergmann"/>
    <x v="1"/>
    <x v="0"/>
    <s v="Newark"/>
    <x v="13"/>
    <n v="19711"/>
    <x v="3"/>
    <s v="OFF-PA-10004285"/>
    <x v="1"/>
    <x v="10"/>
    <s v="Xerox 1959"/>
    <n v="20.04"/>
    <n v="3"/>
    <n v="0"/>
    <n v="9.6191999999999993"/>
    <x v="3"/>
    <x v="0"/>
  </r>
  <r>
    <n v="2490"/>
    <s v="CA-2017-141040"/>
    <x v="330"/>
    <x v="349"/>
    <s v="Second Class"/>
    <s v="TB-21250"/>
    <s v="Tim Brockman"/>
    <x v="0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n v="2491"/>
    <s v="CA-2017-141040"/>
    <x v="330"/>
    <x v="349"/>
    <s v="Second Class"/>
    <s v="TB-21250"/>
    <s v="Tim Brockman"/>
    <x v="0"/>
    <x v="0"/>
    <s v="New York City"/>
    <x v="15"/>
    <n v="10024"/>
    <x v="3"/>
    <s v="OFF-PA-10002245"/>
    <x v="1"/>
    <x v="10"/>
    <s v="Xerox 1895"/>
    <n v="23.92"/>
    <n v="4"/>
    <n v="0"/>
    <n v="10.763999999999999"/>
    <x v="3"/>
    <x v="0"/>
  </r>
  <r>
    <n v="2492"/>
    <s v="CA-2016-113579"/>
    <x v="736"/>
    <x v="345"/>
    <s v="Second Class"/>
    <s v="KD-16345"/>
    <s v="Katherine Ducich"/>
    <x v="0"/>
    <x v="0"/>
    <s v="Los Angeles"/>
    <x v="1"/>
    <n v="90049"/>
    <x v="1"/>
    <s v="OFF-PA-10001457"/>
    <x v="1"/>
    <x v="10"/>
    <s v="White GlueTop Scratch Pads"/>
    <n v="90.24"/>
    <n v="6"/>
    <n v="0"/>
    <n v="41.51039999999999"/>
    <x v="1"/>
    <x v="0"/>
  </r>
  <r>
    <n v="2493"/>
    <s v="CA-2016-144624"/>
    <x v="84"/>
    <x v="788"/>
    <s v="Standard Class"/>
    <s v="JM-15865"/>
    <s v="John Murray"/>
    <x v="0"/>
    <x v="0"/>
    <s v="Jamestown"/>
    <x v="15"/>
    <n v="14701"/>
    <x v="3"/>
    <s v="TEC-PH-10002885"/>
    <x v="2"/>
    <x v="7"/>
    <s v="Apple iPhone 5"/>
    <n v="4548.8100000000004"/>
    <n v="7"/>
    <n v="0"/>
    <n v="1228.1787000000004"/>
    <x v="3"/>
    <x v="0"/>
  </r>
  <r>
    <n v="2494"/>
    <s v="CA-2018-146206"/>
    <x v="545"/>
    <x v="126"/>
    <s v="Second Class"/>
    <s v="KT-16480"/>
    <s v="Kean Thornton"/>
    <x v="0"/>
    <x v="0"/>
    <s v="Houston"/>
    <x v="5"/>
    <n v="77095"/>
    <x v="2"/>
    <s v="FUR-TA-10004086"/>
    <x v="0"/>
    <x v="3"/>
    <s v="KI Adjustable-Height Table"/>
    <n v="300.93"/>
    <n v="5"/>
    <n v="0.3"/>
    <n v="-34.39200000000001"/>
    <x v="2"/>
    <x v="0"/>
  </r>
  <r>
    <n v="2495"/>
    <s v="CA-2018-146206"/>
    <x v="545"/>
    <x v="126"/>
    <s v="Second Class"/>
    <s v="KT-16480"/>
    <s v="Kean Thornton"/>
    <x v="0"/>
    <x v="0"/>
    <s v="Houston"/>
    <x v="5"/>
    <n v="77095"/>
    <x v="2"/>
    <s v="TEC-PH-10000895"/>
    <x v="2"/>
    <x v="7"/>
    <s v="Polycom VVX 310 VoIP phone"/>
    <n v="719.96"/>
    <n v="5"/>
    <n v="0.2"/>
    <n v="53.997000000000043"/>
    <x v="2"/>
    <x v="0"/>
  </r>
  <r>
    <n v="2496"/>
    <s v="CA-2016-136644"/>
    <x v="737"/>
    <x v="789"/>
    <s v="Standard Class"/>
    <s v="SC-20575"/>
    <s v="Sonia Cooley"/>
    <x v="0"/>
    <x v="0"/>
    <s v="Mishawaka"/>
    <x v="14"/>
    <n v="46544"/>
    <x v="2"/>
    <s v="FUR-CH-10000225"/>
    <x v="0"/>
    <x v="1"/>
    <s v="Global Geo Office Task Chair, Gray"/>
    <n v="647.84"/>
    <n v="8"/>
    <n v="0"/>
    <n v="32.391999999999939"/>
    <x v="2"/>
    <x v="0"/>
  </r>
  <r>
    <n v="2497"/>
    <s v="CA-2017-122371"/>
    <x v="120"/>
    <x v="734"/>
    <s v="Standard Class"/>
    <s v="BS-11800"/>
    <s v="Bryan Spruell"/>
    <x v="2"/>
    <x v="0"/>
    <s v="San Diego"/>
    <x v="1"/>
    <n v="92037"/>
    <x v="1"/>
    <s v="OFF-ST-10002370"/>
    <x v="1"/>
    <x v="4"/>
    <s v="Sortfiler Multipurpose Personal File Organizer, Black"/>
    <n v="64.17"/>
    <n v="3"/>
    <n v="0"/>
    <n v="18.609299999999998"/>
    <x v="1"/>
    <x v="0"/>
  </r>
  <r>
    <n v="2498"/>
    <s v="CA-2017-122371"/>
    <x v="120"/>
    <x v="734"/>
    <s v="Standard Class"/>
    <s v="BS-11800"/>
    <s v="Bryan Spruell"/>
    <x v="2"/>
    <x v="0"/>
    <s v="San Diego"/>
    <x v="1"/>
    <n v="92037"/>
    <x v="1"/>
    <s v="OFF-EN-10000056"/>
    <x v="1"/>
    <x v="12"/>
    <s v="Cameo Buff Policy Envelopes"/>
    <n v="124.46"/>
    <n v="2"/>
    <n v="0"/>
    <n v="58.496199999999988"/>
    <x v="1"/>
    <x v="0"/>
  </r>
  <r>
    <n v="2499"/>
    <s v="CA-2018-126935"/>
    <x v="288"/>
    <x v="308"/>
    <s v="Standard Class"/>
    <s v="BT-11395"/>
    <s v="Bill Tyler"/>
    <x v="1"/>
    <x v="0"/>
    <s v="San Francisco"/>
    <x v="1"/>
    <n v="94109"/>
    <x v="1"/>
    <s v="OFF-BI-10004817"/>
    <x v="1"/>
    <x v="8"/>
    <s v="GBC Personal VeloBind Strips"/>
    <n v="9.5840000000000014"/>
    <n v="1"/>
    <n v="0.2"/>
    <n v="3.3543999999999996"/>
    <x v="1"/>
    <x v="0"/>
  </r>
  <r>
    <n v="2500"/>
    <s v="US-2019-133781"/>
    <x v="738"/>
    <x v="266"/>
    <s v="First Class"/>
    <s v="DC-12850"/>
    <s v="Dan Campbell"/>
    <x v="0"/>
    <x v="0"/>
    <s v="Miami"/>
    <x v="2"/>
    <n v="33178"/>
    <x v="0"/>
    <s v="OFF-EN-10004483"/>
    <x v="1"/>
    <x v="12"/>
    <s v="#10 White Business Envelopes,4 1/8 x 9 1/2"/>
    <n v="37.608000000000004"/>
    <n v="3"/>
    <n v="0.2"/>
    <n v="12.692699999999995"/>
    <x v="0"/>
    <x v="0"/>
  </r>
  <r>
    <n v="2501"/>
    <s v="CA-2019-131618"/>
    <x v="46"/>
    <x v="46"/>
    <s v="First Class"/>
    <s v="LS-17200"/>
    <s v="Luke Schmidt"/>
    <x v="1"/>
    <x v="0"/>
    <s v="Skokie"/>
    <x v="10"/>
    <n v="60076"/>
    <x v="2"/>
    <s v="OFF-PA-10001892"/>
    <x v="1"/>
    <x v="10"/>
    <s v="Rediform Wirebound &quot;Phone Memo&quot; Message Book, 11 x 5-3/4"/>
    <n v="12.224"/>
    <n v="2"/>
    <n v="0.2"/>
    <n v="4.4311999999999996"/>
    <x v="2"/>
    <x v="1"/>
  </r>
  <r>
    <n v="2502"/>
    <s v="CA-2019-131618"/>
    <x v="46"/>
    <x v="46"/>
    <s v="First Class"/>
    <s v="LS-17200"/>
    <s v="Luke Schmidt"/>
    <x v="1"/>
    <x v="0"/>
    <s v="Skokie"/>
    <x v="10"/>
    <n v="60076"/>
    <x v="2"/>
    <s v="OFF-BI-10000546"/>
    <x v="1"/>
    <x v="8"/>
    <s v="Avery Durable Binders"/>
    <n v="2.3039999999999994"/>
    <n v="4"/>
    <n v="0.8"/>
    <n v="-3.5711999999999993"/>
    <x v="2"/>
    <x v="1"/>
  </r>
  <r>
    <n v="2503"/>
    <s v="CA-2019-131618"/>
    <x v="46"/>
    <x v="46"/>
    <s v="First Class"/>
    <s v="LS-17200"/>
    <s v="Luke Schmidt"/>
    <x v="1"/>
    <x v="0"/>
    <s v="Skokie"/>
    <x v="10"/>
    <n v="60076"/>
    <x v="2"/>
    <s v="OFF-BI-10001294"/>
    <x v="1"/>
    <x v="8"/>
    <s v="Fellowes Binding Cases"/>
    <n v="9.3599999999999977"/>
    <n v="4"/>
    <n v="0.8"/>
    <n v="-16.380000000000003"/>
    <x v="2"/>
    <x v="1"/>
  </r>
  <r>
    <n v="2504"/>
    <s v="CA-2018-149482"/>
    <x v="696"/>
    <x v="423"/>
    <s v="Standard Class"/>
    <s v="RR-19315"/>
    <s v="Ralph Ritter"/>
    <x v="0"/>
    <x v="0"/>
    <s v="San Francisco"/>
    <x v="1"/>
    <n v="94110"/>
    <x v="1"/>
    <s v="OFF-LA-10000248"/>
    <x v="1"/>
    <x v="2"/>
    <s v="Avery 52"/>
    <n v="7.38"/>
    <n v="2"/>
    <n v="0"/>
    <n v="3.4685999999999999"/>
    <x v="1"/>
    <x v="0"/>
  </r>
  <r>
    <n v="2505"/>
    <s v="CA-2016-143917"/>
    <x v="739"/>
    <x v="151"/>
    <s v="Second Class"/>
    <s v="KL-16645"/>
    <s v="Ken Lonsdale"/>
    <x v="0"/>
    <x v="0"/>
    <s v="San Francisco"/>
    <x v="1"/>
    <n v="94122"/>
    <x v="1"/>
    <s v="OFF-ST-10001228"/>
    <x v="1"/>
    <x v="4"/>
    <s v="Fellowes Personal Hanging Folder Files, Navy"/>
    <n v="53.72"/>
    <n v="4"/>
    <n v="0"/>
    <n v="15.041600000000003"/>
    <x v="1"/>
    <x v="0"/>
  </r>
  <r>
    <n v="2506"/>
    <s v="CA-2016-143917"/>
    <x v="739"/>
    <x v="151"/>
    <s v="Second Class"/>
    <s v="KL-16645"/>
    <s v="Ken Lonsdale"/>
    <x v="0"/>
    <x v="0"/>
    <s v="San Francisco"/>
    <x v="1"/>
    <n v="94122"/>
    <x v="1"/>
    <s v="OFF-SU-10000151"/>
    <x v="1"/>
    <x v="14"/>
    <s v="High Speed Automatic Electric Letter Opener"/>
    <n v="8187.65"/>
    <n v="5"/>
    <n v="0"/>
    <n v="327.50599999999963"/>
    <x v="1"/>
    <x v="0"/>
  </r>
  <r>
    <n v="2507"/>
    <s v="CA-2016-143917"/>
    <x v="739"/>
    <x v="151"/>
    <s v="Second Class"/>
    <s v="KL-16645"/>
    <s v="Ken Lonsdale"/>
    <x v="0"/>
    <x v="0"/>
    <s v="San Francisco"/>
    <x v="1"/>
    <n v="94122"/>
    <x v="1"/>
    <s v="FUR-FU-10004351"/>
    <x v="0"/>
    <x v="5"/>
    <s v="Staple-based wall hangings"/>
    <n v="77.92"/>
    <n v="8"/>
    <n v="0"/>
    <n v="34.284800000000004"/>
    <x v="1"/>
    <x v="0"/>
  </r>
  <r>
    <n v="2508"/>
    <s v="CA-2017-120397"/>
    <x v="740"/>
    <x v="790"/>
    <s v="Same Day"/>
    <s v="RB-19435"/>
    <s v="Richard Bierner"/>
    <x v="0"/>
    <x v="0"/>
    <s v="Houston"/>
    <x v="5"/>
    <n v="77070"/>
    <x v="2"/>
    <s v="OFF-AP-10001293"/>
    <x v="1"/>
    <x v="9"/>
    <s v="Belkin 8 Outlet Surge Protector"/>
    <n v="32.783999999999992"/>
    <n v="4"/>
    <n v="0.8"/>
    <n v="-85.238399999999999"/>
    <x v="2"/>
    <x v="0"/>
  </r>
  <r>
    <n v="2509"/>
    <s v="CA-2019-163902"/>
    <x v="580"/>
    <x v="494"/>
    <s v="Standard Class"/>
    <s v="MY-17380"/>
    <s v="Maribeth Yedwab"/>
    <x v="1"/>
    <x v="0"/>
    <s v="Los Angeles"/>
    <x v="1"/>
    <n v="90045"/>
    <x v="1"/>
    <s v="TEC-PH-10000675"/>
    <x v="2"/>
    <x v="7"/>
    <s v="Panasonic KX TS3282B Corded phone"/>
    <n v="196.77600000000001"/>
    <n v="3"/>
    <n v="0.2"/>
    <n v="14.758199999999995"/>
    <x v="1"/>
    <x v="0"/>
  </r>
  <r>
    <n v="2510"/>
    <s v="CA-2019-163902"/>
    <x v="580"/>
    <x v="494"/>
    <s v="Standard Class"/>
    <s v="MY-17380"/>
    <s v="Maribeth Yedwab"/>
    <x v="1"/>
    <x v="0"/>
    <s v="Los Angeles"/>
    <x v="1"/>
    <n v="90045"/>
    <x v="1"/>
    <s v="TEC-AC-10000580"/>
    <x v="2"/>
    <x v="11"/>
    <s v="Logitech G13 Programmable Gameboard with LCD Display"/>
    <n v="479.93999999999994"/>
    <n v="6"/>
    <n v="0"/>
    <n v="52.79340000000002"/>
    <x v="1"/>
    <x v="0"/>
  </r>
  <r>
    <n v="2511"/>
    <s v="CA-2018-136812"/>
    <x v="741"/>
    <x v="791"/>
    <s v="Standard Class"/>
    <s v="AW-10930"/>
    <s v="Arthur Wiediger"/>
    <x v="2"/>
    <x v="0"/>
    <s v="Oklahoma City"/>
    <x v="26"/>
    <n v="73120"/>
    <x v="2"/>
    <s v="OFF-ST-10003470"/>
    <x v="1"/>
    <x v="4"/>
    <s v="Tennsco Snap-Together Open Shelving Units, Starter Sets and Add-On Units"/>
    <n v="1117.92"/>
    <n v="4"/>
    <n v="0"/>
    <n v="55.895999999999958"/>
    <x v="2"/>
    <x v="0"/>
  </r>
  <r>
    <n v="2512"/>
    <s v="CA-2017-102722"/>
    <x v="24"/>
    <x v="691"/>
    <s v="First Class"/>
    <s v="KW-16570"/>
    <s v="Kelly Williams"/>
    <x v="0"/>
    <x v="0"/>
    <s v="Monroe"/>
    <x v="28"/>
    <n v="71203"/>
    <x v="0"/>
    <s v="TEC-AC-10003116"/>
    <x v="2"/>
    <x v="11"/>
    <s v="Memorex Froggy Flash Drive 8 GB"/>
    <n v="106.5"/>
    <n v="6"/>
    <n v="0"/>
    <n v="41.534999999999997"/>
    <x v="0"/>
    <x v="0"/>
  </r>
  <r>
    <n v="2513"/>
    <s v="CA-2019-155089"/>
    <x v="574"/>
    <x v="792"/>
    <s v="Standard Class"/>
    <s v="DB-12910"/>
    <s v="Daniel Byrd"/>
    <x v="2"/>
    <x v="0"/>
    <s v="Tampa"/>
    <x v="2"/>
    <n v="33614"/>
    <x v="0"/>
    <s v="OFF-BI-10002429"/>
    <x v="1"/>
    <x v="8"/>
    <s v="Premier Elliptical Ring Binder, Black"/>
    <n v="45.660000000000011"/>
    <n v="5"/>
    <n v="0.7"/>
    <n v="-33.483999999999995"/>
    <x v="0"/>
    <x v="0"/>
  </r>
  <r>
    <n v="2514"/>
    <s v="CA-2018-124506"/>
    <x v="583"/>
    <x v="398"/>
    <s v="Standard Class"/>
    <s v="BB-11545"/>
    <s v="Brenda Bowman"/>
    <x v="1"/>
    <x v="0"/>
    <s v="Chicago"/>
    <x v="10"/>
    <n v="60623"/>
    <x v="2"/>
    <s v="TEC-AC-10003280"/>
    <x v="2"/>
    <x v="11"/>
    <s v="Belkin F8E887 USB Wired Ergonomic Keyboard"/>
    <n v="95.968000000000004"/>
    <n v="4"/>
    <n v="0.2"/>
    <n v="1.1995999999999931"/>
    <x v="2"/>
    <x v="0"/>
  </r>
  <r>
    <n v="2515"/>
    <s v="CA-2018-124506"/>
    <x v="583"/>
    <x v="398"/>
    <s v="Standard Class"/>
    <s v="BB-11545"/>
    <s v="Brenda Bowman"/>
    <x v="1"/>
    <x v="0"/>
    <s v="Chicago"/>
    <x v="10"/>
    <n v="60623"/>
    <x v="2"/>
    <s v="FUR-CH-10004540"/>
    <x v="0"/>
    <x v="1"/>
    <s v="Global Chrome Stack Chair"/>
    <n v="47.991999999999997"/>
    <n v="2"/>
    <n v="0.3"/>
    <n v="-2.0567999999999991"/>
    <x v="2"/>
    <x v="0"/>
  </r>
  <r>
    <n v="2516"/>
    <s v="CA-2016-106572"/>
    <x v="742"/>
    <x v="793"/>
    <s v="Standard Class"/>
    <s v="NP-18700"/>
    <s v="Nora Preis"/>
    <x v="0"/>
    <x v="0"/>
    <s v="Bowling Green"/>
    <x v="24"/>
    <n v="43402"/>
    <x v="3"/>
    <s v="OFF-ST-10000585"/>
    <x v="1"/>
    <x v="4"/>
    <s v="Economy Rollaway Files"/>
    <n v="264.32"/>
    <n v="2"/>
    <n v="0.2"/>
    <n v="19.823999999999998"/>
    <x v="3"/>
    <x v="0"/>
  </r>
  <r>
    <n v="2517"/>
    <s v="CA-2016-128888"/>
    <x v="647"/>
    <x v="794"/>
    <s v="Standard Class"/>
    <s v="PB-19105"/>
    <s v="Peter Bühler"/>
    <x v="0"/>
    <x v="0"/>
    <s v="Houston"/>
    <x v="5"/>
    <n v="77095"/>
    <x v="2"/>
    <s v="OFF-EN-10003001"/>
    <x v="1"/>
    <x v="12"/>
    <s v="Ames Color-File Green Diamond Border X-ray Mailers"/>
    <n v="604.65600000000006"/>
    <n v="9"/>
    <n v="0.2"/>
    <n v="204.07139999999995"/>
    <x v="2"/>
    <x v="0"/>
  </r>
  <r>
    <n v="2518"/>
    <s v="CA-2019-123134"/>
    <x v="743"/>
    <x v="795"/>
    <s v="Standard Class"/>
    <s v="DW-13585"/>
    <s v="Dorothy Wardle"/>
    <x v="1"/>
    <x v="0"/>
    <s v="Westfield"/>
    <x v="30"/>
    <n v="7090"/>
    <x v="3"/>
    <s v="FUR-FU-10003975"/>
    <x v="0"/>
    <x v="5"/>
    <s v="Eldon Advantage Chair Mats for Low to Medium Pile Carpets"/>
    <n v="129.93"/>
    <n v="3"/>
    <n v="0"/>
    <n v="12.992999999999988"/>
    <x v="3"/>
    <x v="0"/>
  </r>
  <r>
    <n v="2519"/>
    <s v="CA-2018-124352"/>
    <x v="680"/>
    <x v="149"/>
    <s v="Standard Class"/>
    <s v="CD-12790"/>
    <s v="Cynthia Delaney"/>
    <x v="2"/>
    <x v="0"/>
    <s v="Oklahoma City"/>
    <x v="26"/>
    <n v="73120"/>
    <x v="2"/>
    <s v="OFF-LA-10004559"/>
    <x v="1"/>
    <x v="2"/>
    <s v="Avery 49"/>
    <n v="20.16"/>
    <n v="7"/>
    <n v="0"/>
    <n v="9.8783999999999992"/>
    <x v="2"/>
    <x v="0"/>
  </r>
  <r>
    <n v="2520"/>
    <s v="CA-2018-124352"/>
    <x v="680"/>
    <x v="149"/>
    <s v="Standard Class"/>
    <s v="CD-12790"/>
    <s v="Cynthia Delaney"/>
    <x v="2"/>
    <x v="0"/>
    <s v="Oklahoma City"/>
    <x v="26"/>
    <n v="73120"/>
    <x v="2"/>
    <s v="OFF-LA-10003223"/>
    <x v="1"/>
    <x v="2"/>
    <s v="Avery 508"/>
    <n v="29.46"/>
    <n v="6"/>
    <n v="0"/>
    <n v="14.4354"/>
    <x v="2"/>
    <x v="0"/>
  </r>
  <r>
    <n v="2521"/>
    <s v="CA-2018-124352"/>
    <x v="680"/>
    <x v="149"/>
    <s v="Standard Class"/>
    <s v="CD-12790"/>
    <s v="Cynthia Delaney"/>
    <x v="2"/>
    <x v="0"/>
    <s v="Oklahoma City"/>
    <x v="26"/>
    <n v="73120"/>
    <x v="2"/>
    <s v="OFF-AP-10002651"/>
    <x v="1"/>
    <x v="9"/>
    <s v="Hoover Upright Vacuum With Dirt Cup"/>
    <n v="868.58999999999992"/>
    <n v="3"/>
    <n v="0"/>
    <n v="251.89109999999988"/>
    <x v="2"/>
    <x v="0"/>
  </r>
  <r>
    <n v="2522"/>
    <s v="CA-2018-124352"/>
    <x v="680"/>
    <x v="149"/>
    <s v="Standard Class"/>
    <s v="CD-12790"/>
    <s v="Cynthia Delaney"/>
    <x v="2"/>
    <x v="0"/>
    <s v="Oklahoma City"/>
    <x v="26"/>
    <n v="73120"/>
    <x v="2"/>
    <s v="OFF-PA-10003177"/>
    <x v="1"/>
    <x v="10"/>
    <s v="Xerox 1999"/>
    <n v="12.96"/>
    <n v="2"/>
    <n v="0"/>
    <n v="6.2208000000000006"/>
    <x v="2"/>
    <x v="0"/>
  </r>
  <r>
    <n v="2523"/>
    <s v="CA-2018-124352"/>
    <x v="680"/>
    <x v="149"/>
    <s v="Standard Class"/>
    <s v="CD-12790"/>
    <s v="Cynthia Delaney"/>
    <x v="2"/>
    <x v="0"/>
    <s v="Oklahoma City"/>
    <x v="26"/>
    <n v="73120"/>
    <x v="2"/>
    <s v="TEC-PH-10003442"/>
    <x v="2"/>
    <x v="7"/>
    <s v="Samsung Replacement EH64AVFWE Premium Headset"/>
    <n v="5.5"/>
    <n v="1"/>
    <n v="0"/>
    <n v="1.375"/>
    <x v="2"/>
    <x v="0"/>
  </r>
  <r>
    <n v="2524"/>
    <s v="CA-2018-124352"/>
    <x v="680"/>
    <x v="149"/>
    <s v="Standard Class"/>
    <s v="CD-12790"/>
    <s v="Cynthia Delaney"/>
    <x v="2"/>
    <x v="0"/>
    <s v="Oklahoma City"/>
    <x v="26"/>
    <n v="73120"/>
    <x v="2"/>
    <s v="OFF-BI-10000977"/>
    <x v="1"/>
    <x v="8"/>
    <s v="Ibico Plastic Spiral Binding Combs"/>
    <n v="121.6"/>
    <n v="4"/>
    <n v="0"/>
    <n v="55.935999999999993"/>
    <x v="2"/>
    <x v="0"/>
  </r>
  <r>
    <n v="2525"/>
    <s v="CA-2017-124541"/>
    <x v="744"/>
    <x v="57"/>
    <s v="Standard Class"/>
    <s v="TT-21220"/>
    <s v="Thomas Thornton"/>
    <x v="0"/>
    <x v="0"/>
    <s v="Houston"/>
    <x v="5"/>
    <n v="77041"/>
    <x v="2"/>
    <s v="OFF-AR-10004078"/>
    <x v="1"/>
    <x v="6"/>
    <s v="Newell 312"/>
    <n v="42.047999999999995"/>
    <n v="9"/>
    <n v="0.2"/>
    <n v="5.2559999999999985"/>
    <x v="2"/>
    <x v="0"/>
  </r>
  <r>
    <n v="2526"/>
    <s v="CA-2017-124541"/>
    <x v="744"/>
    <x v="57"/>
    <s v="Standard Class"/>
    <s v="TT-21220"/>
    <s v="Thomas Thornton"/>
    <x v="0"/>
    <x v="0"/>
    <s v="Houston"/>
    <x v="5"/>
    <n v="77041"/>
    <x v="2"/>
    <s v="TEC-AC-10002550"/>
    <x v="2"/>
    <x v="11"/>
    <s v="Maxell 4.7GB DVD-RW 3/Pack"/>
    <n v="25.488"/>
    <n v="2"/>
    <n v="0.2"/>
    <n v="4.4603999999999999"/>
    <x v="2"/>
    <x v="0"/>
  </r>
  <r>
    <n v="2527"/>
    <s v="CA-2017-124541"/>
    <x v="744"/>
    <x v="57"/>
    <s v="Standard Class"/>
    <s v="TT-21220"/>
    <s v="Thomas Thornton"/>
    <x v="0"/>
    <x v="0"/>
    <s v="Houston"/>
    <x v="5"/>
    <n v="77041"/>
    <x v="2"/>
    <s v="OFF-BI-10004965"/>
    <x v="1"/>
    <x v="8"/>
    <s v="Ibico Covers for Plastic or Wire Binding Elements"/>
    <n v="6.8999999999999986"/>
    <n v="3"/>
    <n v="0.8"/>
    <n v="-12.075000000000003"/>
    <x v="2"/>
    <x v="0"/>
  </r>
  <r>
    <n v="2528"/>
    <s v="CA-2017-124541"/>
    <x v="744"/>
    <x v="57"/>
    <s v="Standard Class"/>
    <s v="TT-21220"/>
    <s v="Thomas Thornton"/>
    <x v="0"/>
    <x v="0"/>
    <s v="Houston"/>
    <x v="5"/>
    <n v="77041"/>
    <x v="2"/>
    <s v="OFF-BI-10004209"/>
    <x v="1"/>
    <x v="8"/>
    <s v="Fellowes Twister Kit, Gray/Clear, 3/pkg"/>
    <n v="9.6479999999999961"/>
    <n v="6"/>
    <n v="0.8"/>
    <n v="-16.884"/>
    <x v="2"/>
    <x v="0"/>
  </r>
  <r>
    <n v="2529"/>
    <s v="CA-2017-124541"/>
    <x v="744"/>
    <x v="57"/>
    <s v="Standard Class"/>
    <s v="TT-21220"/>
    <s v="Thomas Thornton"/>
    <x v="0"/>
    <x v="0"/>
    <s v="Houston"/>
    <x v="5"/>
    <n v="77041"/>
    <x v="2"/>
    <s v="OFF-PA-10001526"/>
    <x v="1"/>
    <x v="10"/>
    <s v="Xerox 1949"/>
    <n v="7.9680000000000009"/>
    <n v="2"/>
    <n v="0.2"/>
    <n v="2.8884000000000007"/>
    <x v="2"/>
    <x v="0"/>
  </r>
  <r>
    <n v="2530"/>
    <s v="CA-2016-108707"/>
    <x v="745"/>
    <x v="796"/>
    <s v="Standard Class"/>
    <s v="DB-12910"/>
    <s v="Daniel Byrd"/>
    <x v="2"/>
    <x v="0"/>
    <s v="Fort Lauderdale"/>
    <x v="2"/>
    <n v="33311"/>
    <x v="0"/>
    <s v="OFF-PA-10000788"/>
    <x v="1"/>
    <x v="10"/>
    <s v="Xerox 210"/>
    <n v="10.368000000000002"/>
    <n v="2"/>
    <n v="0.2"/>
    <n v="3.6288"/>
    <x v="0"/>
    <x v="0"/>
  </r>
  <r>
    <n v="2531"/>
    <s v="CA-2016-111500"/>
    <x v="654"/>
    <x v="760"/>
    <s v="Standard Class"/>
    <s v="DJ-13510"/>
    <s v="Don Jones"/>
    <x v="1"/>
    <x v="0"/>
    <s v="Little Rock"/>
    <x v="36"/>
    <n v="72209"/>
    <x v="0"/>
    <s v="OFF-PA-10000595"/>
    <x v="1"/>
    <x v="10"/>
    <s v="Xerox 1929"/>
    <n v="114.2"/>
    <n v="5"/>
    <n v="0"/>
    <n v="52.531999999999996"/>
    <x v="0"/>
    <x v="0"/>
  </r>
  <r>
    <n v="2532"/>
    <s v="CA-2016-111500"/>
    <x v="654"/>
    <x v="760"/>
    <s v="Standard Class"/>
    <s v="DJ-13510"/>
    <s v="Don Jones"/>
    <x v="1"/>
    <x v="0"/>
    <s v="Little Rock"/>
    <x v="36"/>
    <n v="72209"/>
    <x v="0"/>
    <s v="OFF-BI-10000829"/>
    <x v="1"/>
    <x v="8"/>
    <s v="Avery Non-Stick Binders"/>
    <n v="17.96"/>
    <n v="4"/>
    <n v="0"/>
    <n v="8.2615999999999996"/>
    <x v="0"/>
    <x v="0"/>
  </r>
  <r>
    <n v="2533"/>
    <s v="CA-2016-111500"/>
    <x v="654"/>
    <x v="760"/>
    <s v="Standard Class"/>
    <s v="DJ-13510"/>
    <s v="Don Jones"/>
    <x v="1"/>
    <x v="0"/>
    <s v="Little Rock"/>
    <x v="36"/>
    <n v="72209"/>
    <x v="0"/>
    <s v="OFF-FA-10002676"/>
    <x v="1"/>
    <x v="13"/>
    <s v="Colored Push Pins"/>
    <n v="12.67"/>
    <n v="7"/>
    <n v="0"/>
    <n v="4.5611999999999995"/>
    <x v="0"/>
    <x v="0"/>
  </r>
  <r>
    <n v="2534"/>
    <s v="CA-2016-111500"/>
    <x v="654"/>
    <x v="760"/>
    <s v="Standard Class"/>
    <s v="DJ-13510"/>
    <s v="Don Jones"/>
    <x v="1"/>
    <x v="0"/>
    <s v="Little Rock"/>
    <x v="36"/>
    <n v="72209"/>
    <x v="0"/>
    <s v="TEC-AC-10000844"/>
    <x v="2"/>
    <x v="11"/>
    <s v="Logitech Gaming G510s - Keyboard"/>
    <n v="339.96"/>
    <n v="4"/>
    <n v="0"/>
    <n v="122.38559999999998"/>
    <x v="0"/>
    <x v="0"/>
  </r>
  <r>
    <n v="2535"/>
    <s v="US-2019-117723"/>
    <x v="733"/>
    <x v="797"/>
    <s v="Second Class"/>
    <s v="DL-13495"/>
    <s v="Dionis Lloyd"/>
    <x v="1"/>
    <x v="0"/>
    <s v="Philadelphia"/>
    <x v="9"/>
    <n v="19120"/>
    <x v="3"/>
    <s v="OFF-ST-10004459"/>
    <x v="1"/>
    <x v="4"/>
    <s v="Tennsco Single-Tier Lockers"/>
    <n v="1801.6320000000001"/>
    <n v="6"/>
    <n v="0.2"/>
    <n v="-337.80600000000004"/>
    <x v="3"/>
    <x v="0"/>
  </r>
  <r>
    <n v="2536"/>
    <s v="CA-2017-143238"/>
    <x v="684"/>
    <x v="37"/>
    <s v="First Class"/>
    <s v="LO-17170"/>
    <s v="Lori Olson"/>
    <x v="1"/>
    <x v="0"/>
    <s v="La Quinta"/>
    <x v="1"/>
    <n v="92253"/>
    <x v="1"/>
    <s v="TEC-AC-10003499"/>
    <x v="2"/>
    <x v="11"/>
    <s v="Memorex Mini Travel Drive 8 GB USB 2.0 Flash Drive"/>
    <n v="46.32"/>
    <n v="4"/>
    <n v="0"/>
    <n v="18.064800000000002"/>
    <x v="1"/>
    <x v="1"/>
  </r>
  <r>
    <n v="2537"/>
    <s v="CA-2017-168746"/>
    <x v="746"/>
    <x v="798"/>
    <s v="Second Class"/>
    <s v="SV-20365"/>
    <s v="Seth Vernon"/>
    <x v="0"/>
    <x v="0"/>
    <s v="Cleveland"/>
    <x v="24"/>
    <n v="44105"/>
    <x v="3"/>
    <s v="FUR-CH-10000513"/>
    <x v="0"/>
    <x v="1"/>
    <s v="High-Back Leather Manager's Chair"/>
    <n v="181.98599999999999"/>
    <n v="2"/>
    <n v="0.3"/>
    <n v="-54.595799999999997"/>
    <x v="3"/>
    <x v="0"/>
  </r>
  <r>
    <n v="2538"/>
    <s v="CA-2017-168746"/>
    <x v="746"/>
    <x v="798"/>
    <s v="Second Class"/>
    <s v="SV-20365"/>
    <s v="Seth Vernon"/>
    <x v="0"/>
    <x v="0"/>
    <s v="Cleveland"/>
    <x v="24"/>
    <n v="44105"/>
    <x v="3"/>
    <s v="TEC-PH-10000895"/>
    <x v="2"/>
    <x v="7"/>
    <s v="Polycom VVX 310 VoIP phone"/>
    <n v="431.976"/>
    <n v="4"/>
    <n v="0.4"/>
    <n v="-100.7944"/>
    <x v="3"/>
    <x v="0"/>
  </r>
  <r>
    <n v="2539"/>
    <s v="CA-2017-168746"/>
    <x v="746"/>
    <x v="798"/>
    <s v="Second Class"/>
    <s v="SV-20365"/>
    <s v="Seth Vernon"/>
    <x v="0"/>
    <x v="0"/>
    <s v="Cleveland"/>
    <x v="24"/>
    <n v="44105"/>
    <x v="3"/>
    <s v="TEC-PH-10002555"/>
    <x v="2"/>
    <x v="7"/>
    <s v="Nortel Meridian M5316 Digital phone"/>
    <n v="155.36999999999998"/>
    <n v="1"/>
    <n v="0.4"/>
    <n v="-36.253"/>
    <x v="3"/>
    <x v="0"/>
  </r>
  <r>
    <n v="2540"/>
    <s v="CA-2017-113404"/>
    <x v="747"/>
    <x v="799"/>
    <s v="Same Day"/>
    <s v="EM-13810"/>
    <s v="Eleni McCrary"/>
    <x v="1"/>
    <x v="0"/>
    <s v="San Francisco"/>
    <x v="1"/>
    <n v="94122"/>
    <x v="1"/>
    <s v="FUR-CH-10003312"/>
    <x v="0"/>
    <x v="1"/>
    <s v="Hon 2090 “Pillow Soft” Series Mid Back Swivel/Tilt Chairs"/>
    <n v="1348.7040000000002"/>
    <n v="6"/>
    <n v="0.2"/>
    <n v="-219.16440000000023"/>
    <x v="1"/>
    <x v="0"/>
  </r>
  <r>
    <n v="2541"/>
    <s v="CA-2017-113404"/>
    <x v="747"/>
    <x v="799"/>
    <s v="Same Day"/>
    <s v="EM-13810"/>
    <s v="Eleni McCrary"/>
    <x v="1"/>
    <x v="0"/>
    <s v="San Francisco"/>
    <x v="1"/>
    <n v="94122"/>
    <x v="1"/>
    <s v="FUR-CH-10004086"/>
    <x v="0"/>
    <x v="1"/>
    <s v="Hon 4070 Series Pagoda Armless Upholstered Stacking Chairs"/>
    <n v="700.15200000000004"/>
    <n v="3"/>
    <n v="0.2"/>
    <n v="78.767099999999971"/>
    <x v="1"/>
    <x v="0"/>
  </r>
  <r>
    <n v="2542"/>
    <s v="CA-2018-144792"/>
    <x v="567"/>
    <x v="602"/>
    <s v="Standard Class"/>
    <s v="KD-16615"/>
    <s v="Ken Dana"/>
    <x v="1"/>
    <x v="0"/>
    <s v="Scottsdale"/>
    <x v="16"/>
    <n v="85254"/>
    <x v="1"/>
    <s v="FUR-FU-10002759"/>
    <x v="0"/>
    <x v="5"/>
    <s v="12-1/2 Diameter Round Wall Clock"/>
    <n v="111.88800000000001"/>
    <n v="7"/>
    <n v="0.2"/>
    <n v="22.377600000000001"/>
    <x v="1"/>
    <x v="0"/>
  </r>
  <r>
    <n v="2543"/>
    <s v="CA-2016-164385"/>
    <x v="467"/>
    <x v="511"/>
    <s v="Second Class"/>
    <s v="NB-18580"/>
    <s v="Nicole Brennan"/>
    <x v="1"/>
    <x v="0"/>
    <s v="Philadelphia"/>
    <x v="9"/>
    <n v="19134"/>
    <x v="3"/>
    <s v="OFF-AP-10002191"/>
    <x v="1"/>
    <x v="9"/>
    <s v="Belkin 8 Outlet SurgeMaster II Gold Surge Protector"/>
    <n v="143.952"/>
    <n v="3"/>
    <n v="0.2"/>
    <n v="14.39520000000001"/>
    <x v="3"/>
    <x v="0"/>
  </r>
  <r>
    <n v="2544"/>
    <s v="US-2018-114174"/>
    <x v="162"/>
    <x v="126"/>
    <s v="Standard Class"/>
    <s v="AP-10720"/>
    <s v="Anne Pryor"/>
    <x v="2"/>
    <x v="0"/>
    <s v="Malden"/>
    <x v="31"/>
    <n v="2148"/>
    <x v="3"/>
    <s v="FUR-BO-10003450"/>
    <x v="0"/>
    <x v="0"/>
    <s v="Bush Westfield Collection Bookcases, Dark Cherry Finish"/>
    <n v="173.94"/>
    <n v="3"/>
    <n v="0"/>
    <n v="13.915199999999992"/>
    <x v="3"/>
    <x v="0"/>
  </r>
  <r>
    <n v="2545"/>
    <s v="US-2018-114174"/>
    <x v="162"/>
    <x v="126"/>
    <s v="Standard Class"/>
    <s v="AP-10720"/>
    <s v="Anne Pryor"/>
    <x v="2"/>
    <x v="0"/>
    <s v="Malden"/>
    <x v="31"/>
    <n v="2148"/>
    <x v="3"/>
    <s v="OFF-LA-10000248"/>
    <x v="1"/>
    <x v="2"/>
    <s v="Avery 52"/>
    <n v="14.76"/>
    <n v="4"/>
    <n v="0"/>
    <n v="6.9371999999999998"/>
    <x v="3"/>
    <x v="0"/>
  </r>
  <r>
    <n v="2546"/>
    <s v="CA-2019-108070"/>
    <x v="513"/>
    <x v="4"/>
    <s v="Standard Class"/>
    <s v="JE-15745"/>
    <s v="Joel Eaton"/>
    <x v="0"/>
    <x v="0"/>
    <s v="San Jose"/>
    <x v="1"/>
    <n v="95123"/>
    <x v="1"/>
    <s v="OFF-ST-10004804"/>
    <x v="1"/>
    <x v="4"/>
    <s v="Belkin 19&quot; Vented Equipment Shelf, Black"/>
    <n v="205.92"/>
    <n v="4"/>
    <n v="0"/>
    <n v="2.0592000000000041"/>
    <x v="1"/>
    <x v="0"/>
  </r>
  <r>
    <n v="2547"/>
    <s v="CA-2019-108070"/>
    <x v="513"/>
    <x v="4"/>
    <s v="Standard Class"/>
    <s v="JE-15745"/>
    <s v="Joel Eaton"/>
    <x v="0"/>
    <x v="0"/>
    <s v="San Jose"/>
    <x v="1"/>
    <n v="95123"/>
    <x v="1"/>
    <s v="FUR-BO-10001337"/>
    <x v="0"/>
    <x v="0"/>
    <s v="O'Sullivan Living Dimensions 2-Shelf Bookcases"/>
    <n v="102.833"/>
    <n v="1"/>
    <n v="0.15"/>
    <n v="-6.0489999999999995"/>
    <x v="1"/>
    <x v="0"/>
  </r>
  <r>
    <n v="2548"/>
    <s v="US-2017-128090"/>
    <x v="748"/>
    <x v="800"/>
    <s v="Standard Class"/>
    <s v="JM-15865"/>
    <s v="John Murray"/>
    <x v="0"/>
    <x v="0"/>
    <s v="Phoenix"/>
    <x v="16"/>
    <n v="85023"/>
    <x v="1"/>
    <s v="OFF-AR-10002255"/>
    <x v="1"/>
    <x v="6"/>
    <s v="Newell 346"/>
    <n v="2.3039999999999998"/>
    <n v="1"/>
    <n v="0.2"/>
    <n v="0.25919999999999999"/>
    <x v="1"/>
    <x v="1"/>
  </r>
  <r>
    <n v="2549"/>
    <s v="US-2017-128090"/>
    <x v="748"/>
    <x v="800"/>
    <s v="Standard Class"/>
    <s v="JM-15865"/>
    <s v="John Murray"/>
    <x v="0"/>
    <x v="0"/>
    <s v="Phoenix"/>
    <x v="16"/>
    <n v="85023"/>
    <x v="1"/>
    <s v="TEC-PH-10002624"/>
    <x v="2"/>
    <x v="7"/>
    <s v="Samsung Galaxy S4 Mini"/>
    <n v="1879.96"/>
    <n v="5"/>
    <n v="0.2"/>
    <n v="211.49549999999977"/>
    <x v="1"/>
    <x v="1"/>
  </r>
  <r>
    <n v="2550"/>
    <s v="US-2017-128090"/>
    <x v="748"/>
    <x v="800"/>
    <s v="Standard Class"/>
    <s v="JM-15865"/>
    <s v="John Murray"/>
    <x v="0"/>
    <x v="0"/>
    <s v="Phoenix"/>
    <x v="16"/>
    <n v="85023"/>
    <x v="1"/>
    <s v="OFF-PA-10001878"/>
    <x v="1"/>
    <x v="10"/>
    <s v="Xerox 1891"/>
    <n v="313.024"/>
    <n v="8"/>
    <n v="0.2"/>
    <n v="105.64559999999997"/>
    <x v="1"/>
    <x v="1"/>
  </r>
  <r>
    <n v="2551"/>
    <s v="US-2017-128090"/>
    <x v="748"/>
    <x v="800"/>
    <s v="Standard Class"/>
    <s v="JM-15865"/>
    <s v="John Murray"/>
    <x v="0"/>
    <x v="0"/>
    <s v="Phoenix"/>
    <x v="16"/>
    <n v="85023"/>
    <x v="1"/>
    <s v="OFF-LA-10000452"/>
    <x v="1"/>
    <x v="2"/>
    <s v="Avery 488"/>
    <n v="5.04"/>
    <n v="2"/>
    <n v="0.2"/>
    <n v="1.764"/>
    <x v="1"/>
    <x v="1"/>
  </r>
  <r>
    <n v="2552"/>
    <s v="CA-2019-101042"/>
    <x v="123"/>
    <x v="122"/>
    <s v="Standard Class"/>
    <s v="AB-10105"/>
    <s v="Adrian Barton"/>
    <x v="0"/>
    <x v="0"/>
    <s v="Henderson"/>
    <x v="0"/>
    <n v="42420"/>
    <x v="0"/>
    <s v="FUR-FU-10004665"/>
    <x v="0"/>
    <x v="5"/>
    <s v="3M Polarizing Task Lamp with Clamp Arm, Light Gray"/>
    <n v="821.87999999999988"/>
    <n v="6"/>
    <n v="0"/>
    <n v="213.68880000000001"/>
    <x v="0"/>
    <x v="0"/>
  </r>
  <r>
    <n v="2553"/>
    <s v="CA-2019-101042"/>
    <x v="123"/>
    <x v="122"/>
    <s v="Standard Class"/>
    <s v="AB-10105"/>
    <s v="Adrian Barton"/>
    <x v="0"/>
    <x v="0"/>
    <s v="Henderson"/>
    <x v="0"/>
    <n v="42420"/>
    <x v="0"/>
    <s v="OFF-BI-10000088"/>
    <x v="1"/>
    <x v="8"/>
    <s v="GBC Imprintable Covers"/>
    <n v="21.96"/>
    <n v="2"/>
    <n v="0"/>
    <n v="10.760400000000001"/>
    <x v="0"/>
    <x v="0"/>
  </r>
  <r>
    <n v="2554"/>
    <s v="CA-2018-155439"/>
    <x v="749"/>
    <x v="801"/>
    <s v="Standard Class"/>
    <s v="PN-18775"/>
    <s v="Parhena Norris"/>
    <x v="2"/>
    <x v="0"/>
    <s v="Columbia"/>
    <x v="20"/>
    <n v="29203"/>
    <x v="0"/>
    <s v="OFF-PA-10000029"/>
    <x v="1"/>
    <x v="10"/>
    <s v="Xerox 224"/>
    <n v="25.92"/>
    <n v="4"/>
    <n v="0"/>
    <n v="12.441600000000001"/>
    <x v="0"/>
    <x v="0"/>
  </r>
  <r>
    <n v="2555"/>
    <s v="CA-2018-118626"/>
    <x v="243"/>
    <x v="428"/>
    <s v="Standard Class"/>
    <s v="JC-15775"/>
    <s v="John Castell"/>
    <x v="0"/>
    <x v="0"/>
    <s v="Tallahassee"/>
    <x v="2"/>
    <n v="32303"/>
    <x v="0"/>
    <s v="TEC-PH-10000369"/>
    <x v="2"/>
    <x v="7"/>
    <s v="HTC One Mini"/>
    <n v="705.54399999999998"/>
    <n v="7"/>
    <n v="0.2"/>
    <n v="70.554400000000072"/>
    <x v="0"/>
    <x v="0"/>
  </r>
  <r>
    <n v="2556"/>
    <s v="CA-2017-111458"/>
    <x v="120"/>
    <x v="12"/>
    <s v="Standard Class"/>
    <s v="PF-19165"/>
    <s v="Philip Fox"/>
    <x v="0"/>
    <x v="0"/>
    <s v="New York City"/>
    <x v="15"/>
    <n v="10035"/>
    <x v="3"/>
    <s v="TEC-AC-10001590"/>
    <x v="2"/>
    <x v="11"/>
    <s v="Dell Slim USB Multimedia Keyboard"/>
    <n v="50"/>
    <n v="2"/>
    <n v="0"/>
    <n v="12"/>
    <x v="3"/>
    <x v="0"/>
  </r>
  <r>
    <n v="2557"/>
    <s v="US-2018-126844"/>
    <x v="750"/>
    <x v="802"/>
    <s v="Standard Class"/>
    <s v="BW-11110"/>
    <s v="Bart Watters"/>
    <x v="1"/>
    <x v="0"/>
    <s v="Houston"/>
    <x v="5"/>
    <n v="77070"/>
    <x v="2"/>
    <s v="FUR-FU-10004909"/>
    <x v="0"/>
    <x v="5"/>
    <s v="Contemporary Wood/Metal Frame"/>
    <n v="51.712000000000003"/>
    <n v="8"/>
    <n v="0.6"/>
    <n v="-32.320000000000007"/>
    <x v="2"/>
    <x v="0"/>
  </r>
  <r>
    <n v="2558"/>
    <s v="US-2017-112508"/>
    <x v="539"/>
    <x v="803"/>
    <s v="Standard Class"/>
    <s v="BP-11185"/>
    <s v="Ben Peterman"/>
    <x v="1"/>
    <x v="0"/>
    <s v="Coral Springs"/>
    <x v="2"/>
    <n v="33065"/>
    <x v="0"/>
    <s v="OFF-AP-10002287"/>
    <x v="1"/>
    <x v="9"/>
    <s v="Eureka Sanitaire  Multi-Pro Heavy-Duty Upright, Disposable Bags"/>
    <n v="6.9920000000000009"/>
    <n v="2"/>
    <n v="0.2"/>
    <n v="0.52439999999999998"/>
    <x v="0"/>
    <x v="0"/>
  </r>
  <r>
    <n v="2559"/>
    <s v="CA-2017-147788"/>
    <x v="70"/>
    <x v="630"/>
    <s v="Standard Class"/>
    <s v="TM-21010"/>
    <s v="Tamara Manning"/>
    <x v="0"/>
    <x v="0"/>
    <s v="Orem"/>
    <x v="7"/>
    <n v="84057"/>
    <x v="1"/>
    <s v="FUR-BO-10004357"/>
    <x v="0"/>
    <x v="0"/>
    <s v="O'Sullivan Living Dimensions 3-Shelf Bookcases"/>
    <n v="1406.86"/>
    <n v="7"/>
    <n v="0"/>
    <n v="140.68599999999989"/>
    <x v="1"/>
    <x v="0"/>
  </r>
  <r>
    <n v="2560"/>
    <s v="CA-2017-147788"/>
    <x v="70"/>
    <x v="630"/>
    <s v="Standard Class"/>
    <s v="TM-21010"/>
    <s v="Tamara Manning"/>
    <x v="0"/>
    <x v="0"/>
    <s v="Orem"/>
    <x v="7"/>
    <n v="84057"/>
    <x v="1"/>
    <s v="OFF-LA-10003766"/>
    <x v="1"/>
    <x v="2"/>
    <s v="Self-Adhesive Removable Labels"/>
    <n v="15.75"/>
    <n v="5"/>
    <n v="0"/>
    <n v="7.5600000000000005"/>
    <x v="1"/>
    <x v="0"/>
  </r>
  <r>
    <n v="2561"/>
    <s v="CA-2017-147788"/>
    <x v="70"/>
    <x v="630"/>
    <s v="Standard Class"/>
    <s v="TM-21010"/>
    <s v="Tamara Manning"/>
    <x v="0"/>
    <x v="0"/>
    <s v="Orem"/>
    <x v="7"/>
    <n v="84057"/>
    <x v="1"/>
    <s v="OFF-ST-10000046"/>
    <x v="1"/>
    <x v="4"/>
    <s v="Fellowes Super Stor/Drawer Files"/>
    <n v="323.10000000000002"/>
    <n v="2"/>
    <n v="0"/>
    <n v="61.38900000000001"/>
    <x v="1"/>
    <x v="0"/>
  </r>
  <r>
    <n v="2562"/>
    <s v="CA-2017-144288"/>
    <x v="707"/>
    <x v="16"/>
    <s v="Standard Class"/>
    <s v="MB-17305"/>
    <s v="Maria Bertelson"/>
    <x v="0"/>
    <x v="0"/>
    <s v="Nashville"/>
    <x v="18"/>
    <n v="37211"/>
    <x v="0"/>
    <s v="OFF-LA-10003190"/>
    <x v="1"/>
    <x v="2"/>
    <s v="Avery 474"/>
    <n v="9.2159999999999993"/>
    <n v="4"/>
    <n v="0.2"/>
    <n v="3.3408000000000002"/>
    <x v="0"/>
    <x v="0"/>
  </r>
  <r>
    <n v="2563"/>
    <s v="CA-2017-144288"/>
    <x v="707"/>
    <x v="16"/>
    <s v="Standard Class"/>
    <s v="MB-17305"/>
    <s v="Maria Bertelson"/>
    <x v="0"/>
    <x v="0"/>
    <s v="Nashville"/>
    <x v="18"/>
    <n v="37211"/>
    <x v="0"/>
    <s v="OFF-PA-10002787"/>
    <x v="1"/>
    <x v="10"/>
    <s v="Xerox 227"/>
    <n v="10.368000000000002"/>
    <n v="2"/>
    <n v="0.2"/>
    <n v="3.6288"/>
    <x v="0"/>
    <x v="0"/>
  </r>
  <r>
    <n v="2564"/>
    <s v="CA-2017-110632"/>
    <x v="751"/>
    <x v="206"/>
    <s v="Second Class"/>
    <s v="HR-14830"/>
    <s v="Harold Ryan"/>
    <x v="1"/>
    <x v="0"/>
    <s v="New York City"/>
    <x v="15"/>
    <n v="10009"/>
    <x v="3"/>
    <s v="TEC-AC-10000387"/>
    <x v="2"/>
    <x v="11"/>
    <s v="KeyTronic KT800P2 - Keyboard - Black"/>
    <n v="15.02"/>
    <n v="1"/>
    <n v="0"/>
    <n v="2.7035999999999998"/>
    <x v="3"/>
    <x v="0"/>
  </r>
  <r>
    <n v="2565"/>
    <s v="CA-2017-110632"/>
    <x v="751"/>
    <x v="206"/>
    <s v="Second Class"/>
    <s v="HR-14830"/>
    <s v="Harold Ryan"/>
    <x v="1"/>
    <x v="0"/>
    <s v="New York City"/>
    <x v="15"/>
    <n v="10009"/>
    <x v="3"/>
    <s v="OFF-ST-10001291"/>
    <x v="1"/>
    <x v="4"/>
    <s v="Tenex Personal Self-Stacking Standard File Box, Black/Gray"/>
    <n v="33.82"/>
    <n v="2"/>
    <n v="0"/>
    <n v="9.1313999999999993"/>
    <x v="3"/>
    <x v="0"/>
  </r>
  <r>
    <n v="2566"/>
    <s v="CA-2019-109589"/>
    <x v="202"/>
    <x v="468"/>
    <s v="First Class"/>
    <s v="BD-11635"/>
    <s v="Brian Derr"/>
    <x v="0"/>
    <x v="0"/>
    <s v="Bowling Green"/>
    <x v="0"/>
    <n v="42104"/>
    <x v="0"/>
    <s v="TEC-AC-10003116"/>
    <x v="2"/>
    <x v="11"/>
    <s v="Memorex Froggy Flash Drive 8 GB"/>
    <n v="71"/>
    <n v="4"/>
    <n v="0"/>
    <n v="27.689999999999998"/>
    <x v="0"/>
    <x v="0"/>
  </r>
  <r>
    <n v="2567"/>
    <s v="CA-2019-123967"/>
    <x v="752"/>
    <x v="548"/>
    <s v="Second Class"/>
    <s v="SF-20200"/>
    <s v="Sarah Foster"/>
    <x v="0"/>
    <x v="0"/>
    <s v="Bellingham"/>
    <x v="4"/>
    <n v="98226"/>
    <x v="1"/>
    <s v="OFF-BI-10001308"/>
    <x v="1"/>
    <x v="8"/>
    <s v="GBC Standard Plastic Binding Systems' Combs"/>
    <n v="25.120000000000005"/>
    <n v="5"/>
    <n v="0.2"/>
    <n v="7.8499999999999979"/>
    <x v="1"/>
    <x v="0"/>
  </r>
  <r>
    <n v="2568"/>
    <s v="CA-2019-123967"/>
    <x v="752"/>
    <x v="548"/>
    <s v="Second Class"/>
    <s v="SF-20200"/>
    <s v="Sarah Foster"/>
    <x v="0"/>
    <x v="0"/>
    <s v="Bellingham"/>
    <x v="4"/>
    <n v="98226"/>
    <x v="1"/>
    <s v="FUR-TA-10003954"/>
    <x v="0"/>
    <x v="3"/>
    <s v="Hon 94000 Series Round Tables"/>
    <n v="2665.62"/>
    <n v="9"/>
    <n v="0"/>
    <n v="239.90580000000011"/>
    <x v="1"/>
    <x v="0"/>
  </r>
  <r>
    <n v="2569"/>
    <s v="CA-2019-148929"/>
    <x v="210"/>
    <x v="218"/>
    <s v="Standard Class"/>
    <s v="SP-20620"/>
    <s v="Stefania Perrino"/>
    <x v="1"/>
    <x v="0"/>
    <s v="New York City"/>
    <x v="15"/>
    <n v="10011"/>
    <x v="3"/>
    <s v="OFF-ST-10003282"/>
    <x v="1"/>
    <x v="4"/>
    <s v="Advantus 10-Drawer Portable Organizer, Chrome Metal Frame, Smoke Drawers"/>
    <n v="478.08"/>
    <n v="8"/>
    <n v="0"/>
    <n v="133.86240000000004"/>
    <x v="3"/>
    <x v="0"/>
  </r>
  <r>
    <n v="2570"/>
    <s v="CA-2019-134404"/>
    <x v="753"/>
    <x v="63"/>
    <s v="Same Day"/>
    <s v="DR-12880"/>
    <s v="Dan Reichenbach"/>
    <x v="1"/>
    <x v="0"/>
    <s v="Newark"/>
    <x v="24"/>
    <n v="43055"/>
    <x v="3"/>
    <s v="TEC-PH-10000576"/>
    <x v="2"/>
    <x v="7"/>
    <s v="AT&amp;T 1080 Corded phone"/>
    <n v="164.38800000000001"/>
    <n v="2"/>
    <n v="0.4"/>
    <n v="-35.617400000000004"/>
    <x v="3"/>
    <x v="0"/>
  </r>
  <r>
    <n v="2571"/>
    <s v="CA-2019-134404"/>
    <x v="753"/>
    <x v="63"/>
    <s v="Same Day"/>
    <s v="DR-12880"/>
    <s v="Dan Reichenbach"/>
    <x v="1"/>
    <x v="0"/>
    <s v="Newark"/>
    <x v="24"/>
    <n v="43055"/>
    <x v="3"/>
    <s v="OFF-AR-10004441"/>
    <x v="1"/>
    <x v="6"/>
    <s v="BIC Brite Liner Highlighters"/>
    <n v="13.247999999999999"/>
    <n v="4"/>
    <n v="0.2"/>
    <n v="3.6431999999999998"/>
    <x v="3"/>
    <x v="0"/>
  </r>
  <r>
    <n v="2572"/>
    <s v="CA-2019-109778"/>
    <x v="11"/>
    <x v="804"/>
    <s v="Standard Class"/>
    <s v="VM-21685"/>
    <s v="Valerie Mitchum"/>
    <x v="2"/>
    <x v="0"/>
    <s v="Woodstock"/>
    <x v="10"/>
    <n v="60098"/>
    <x v="2"/>
    <s v="OFF-AR-10003759"/>
    <x v="1"/>
    <x v="6"/>
    <s v="Crayola Anti Dust Chalk, 12/Pack"/>
    <n v="2.9120000000000004"/>
    <n v="2"/>
    <n v="0.2"/>
    <n v="0.90999999999999981"/>
    <x v="2"/>
    <x v="0"/>
  </r>
  <r>
    <n v="2573"/>
    <s v="CA-2018-155845"/>
    <x v="399"/>
    <x v="805"/>
    <s v="Second Class"/>
    <s v="CM-12235"/>
    <s v="Chris McAfee"/>
    <x v="0"/>
    <x v="0"/>
    <s v="Carrollton"/>
    <x v="5"/>
    <n v="75007"/>
    <x v="2"/>
    <s v="TEC-AC-10004145"/>
    <x v="2"/>
    <x v="11"/>
    <s v="Logitech diNovo Edge Keyboard"/>
    <n v="1399.9440000000002"/>
    <n v="7"/>
    <n v="0.2"/>
    <n v="52.497900000000016"/>
    <x v="2"/>
    <x v="0"/>
  </r>
  <r>
    <n v="2574"/>
    <s v="CA-2019-145128"/>
    <x v="362"/>
    <x v="730"/>
    <s v="Standard Class"/>
    <s v="SM-20320"/>
    <s v="Sean Miller"/>
    <x v="2"/>
    <x v="0"/>
    <s v="Lafayette"/>
    <x v="14"/>
    <n v="47905"/>
    <x v="2"/>
    <s v="FUR-FU-10000293"/>
    <x v="0"/>
    <x v="5"/>
    <s v="Eldon Antistatic Chair Mats for Low to Medium Pile Carpets"/>
    <n v="526.45000000000005"/>
    <n v="5"/>
    <n v="0"/>
    <n v="31.586999999999961"/>
    <x v="2"/>
    <x v="1"/>
  </r>
  <r>
    <n v="2575"/>
    <s v="CA-2016-129091"/>
    <x v="754"/>
    <x v="680"/>
    <s v="Standard Class"/>
    <s v="RA-19885"/>
    <s v="Ruben Ausman"/>
    <x v="1"/>
    <x v="0"/>
    <s v="Columbus"/>
    <x v="32"/>
    <n v="31907"/>
    <x v="0"/>
    <s v="OFF-EN-10004955"/>
    <x v="1"/>
    <x v="12"/>
    <s v="Fashion Color Clasp Envelopes"/>
    <n v="16.23"/>
    <n v="3"/>
    <n v="0"/>
    <n v="7.9527000000000001"/>
    <x v="0"/>
    <x v="0"/>
  </r>
  <r>
    <n v="2576"/>
    <s v="CA-2016-129091"/>
    <x v="754"/>
    <x v="680"/>
    <s v="Standard Class"/>
    <s v="RA-19885"/>
    <s v="Ruben Ausman"/>
    <x v="1"/>
    <x v="0"/>
    <s v="Columbus"/>
    <x v="32"/>
    <n v="31907"/>
    <x v="0"/>
    <s v="OFF-BI-10001071"/>
    <x v="1"/>
    <x v="8"/>
    <s v="GBC ProClick Punch Binding System"/>
    <n v="319.89999999999998"/>
    <n v="5"/>
    <n v="0"/>
    <n v="156.751"/>
    <x v="0"/>
    <x v="0"/>
  </r>
  <r>
    <n v="2577"/>
    <s v="CA-2016-129091"/>
    <x v="754"/>
    <x v="680"/>
    <s v="Standard Class"/>
    <s v="RA-19885"/>
    <s v="Ruben Ausman"/>
    <x v="1"/>
    <x v="0"/>
    <s v="Columbus"/>
    <x v="32"/>
    <n v="31907"/>
    <x v="0"/>
    <s v="OFF-EN-10001990"/>
    <x v="1"/>
    <x v="12"/>
    <s v="Staple envelope"/>
    <n v="11.36"/>
    <n v="2"/>
    <n v="0"/>
    <n v="5.3391999999999991"/>
    <x v="0"/>
    <x v="0"/>
  </r>
  <r>
    <n v="2578"/>
    <s v="CA-2016-129091"/>
    <x v="754"/>
    <x v="680"/>
    <s v="Standard Class"/>
    <s v="RA-19885"/>
    <s v="Ruben Ausman"/>
    <x v="1"/>
    <x v="0"/>
    <s v="Columbus"/>
    <x v="32"/>
    <n v="31907"/>
    <x v="0"/>
    <s v="OFF-AP-10002734"/>
    <x v="1"/>
    <x v="9"/>
    <s v="Holmes Harmony HEPA Air Purifier for 17 x 20 Room"/>
    <n v="675.12"/>
    <n v="3"/>
    <n v="0"/>
    <n v="290.30160000000001"/>
    <x v="0"/>
    <x v="0"/>
  </r>
  <r>
    <n v="2579"/>
    <s v="US-2016-155502"/>
    <x v="755"/>
    <x v="806"/>
    <s v="Standard Class"/>
    <s v="SD-20485"/>
    <s v="Shirley Daniels"/>
    <x v="2"/>
    <x v="0"/>
    <s v="Alexandria"/>
    <x v="17"/>
    <n v="22304"/>
    <x v="0"/>
    <s v="FUR-FU-10004587"/>
    <x v="0"/>
    <x v="5"/>
    <s v="GE General Use Halogen Bulbs, 100 Watts, 1 Bulb per Pack"/>
    <n v="62.820000000000007"/>
    <n v="3"/>
    <n v="0"/>
    <n v="30.7818"/>
    <x v="0"/>
    <x v="0"/>
  </r>
  <r>
    <n v="2580"/>
    <s v="US-2016-155502"/>
    <x v="755"/>
    <x v="806"/>
    <s v="Standard Class"/>
    <s v="SD-20485"/>
    <s v="Shirley Daniels"/>
    <x v="2"/>
    <x v="0"/>
    <s v="Alexandria"/>
    <x v="17"/>
    <n v="22304"/>
    <x v="0"/>
    <s v="OFF-ST-10004337"/>
    <x v="1"/>
    <x v="4"/>
    <s v="SAFCO Commercial Wire Shelving, 72h"/>
    <n v="489.92"/>
    <n v="8"/>
    <n v="0"/>
    <n v="0"/>
    <x v="0"/>
    <x v="0"/>
  </r>
  <r>
    <n v="2581"/>
    <s v="US-2016-155502"/>
    <x v="755"/>
    <x v="806"/>
    <s v="Standard Class"/>
    <s v="SD-20485"/>
    <s v="Shirley Daniels"/>
    <x v="2"/>
    <x v="0"/>
    <s v="Alexandria"/>
    <x v="17"/>
    <n v="22304"/>
    <x v="0"/>
    <s v="OFF-PA-10003072"/>
    <x v="1"/>
    <x v="10"/>
    <s v="Eureka Recycled Copy Paper 8 1/2&quot; x 11&quot;, Ream"/>
    <n v="19.440000000000001"/>
    <n v="3"/>
    <n v="0"/>
    <n v="9.3312000000000008"/>
    <x v="0"/>
    <x v="0"/>
  </r>
  <r>
    <n v="2582"/>
    <s v="US-2016-155502"/>
    <x v="755"/>
    <x v="806"/>
    <s v="Standard Class"/>
    <s v="SD-20485"/>
    <s v="Shirley Daniels"/>
    <x v="2"/>
    <x v="0"/>
    <s v="Alexandria"/>
    <x v="17"/>
    <n v="22304"/>
    <x v="0"/>
    <s v="OFF-PA-10000380"/>
    <x v="1"/>
    <x v="10"/>
    <s v="REDIFORM Incoming/Outgoing Call Register, 11&quot; X 8 1/2&quot;, 100 Messages"/>
    <n v="16.68"/>
    <n v="2"/>
    <n v="0"/>
    <n v="8.34"/>
    <x v="0"/>
    <x v="0"/>
  </r>
  <r>
    <n v="2583"/>
    <s v="US-2016-155502"/>
    <x v="755"/>
    <x v="806"/>
    <s v="Standard Class"/>
    <s v="SD-20485"/>
    <s v="Shirley Daniels"/>
    <x v="2"/>
    <x v="0"/>
    <s v="Alexandria"/>
    <x v="17"/>
    <n v="22304"/>
    <x v="0"/>
    <s v="TEC-PH-10004833"/>
    <x v="2"/>
    <x v="7"/>
    <s v="Macally Suction Cup Mount"/>
    <n v="155.35"/>
    <n v="13"/>
    <n v="0"/>
    <n v="0"/>
    <x v="0"/>
    <x v="0"/>
  </r>
  <r>
    <n v="2584"/>
    <s v="US-2016-155502"/>
    <x v="755"/>
    <x v="806"/>
    <s v="Standard Class"/>
    <s v="SD-20485"/>
    <s v="Shirley Daniels"/>
    <x v="2"/>
    <x v="0"/>
    <s v="Alexandria"/>
    <x v="17"/>
    <n v="22304"/>
    <x v="0"/>
    <s v="FUR-FU-10001847"/>
    <x v="0"/>
    <x v="5"/>
    <s v="Eldon Image Series Black Desk Accessories"/>
    <n v="12.419999999999998"/>
    <n v="3"/>
    <n v="0"/>
    <n v="4.4711999999999996"/>
    <x v="0"/>
    <x v="0"/>
  </r>
  <r>
    <n v="2585"/>
    <s v="US-2016-155502"/>
    <x v="755"/>
    <x v="806"/>
    <s v="Standard Class"/>
    <s v="SD-20485"/>
    <s v="Shirley Daniels"/>
    <x v="2"/>
    <x v="0"/>
    <s v="Alexandria"/>
    <x v="17"/>
    <n v="22304"/>
    <x v="0"/>
    <s v="TEC-PH-10002103"/>
    <x v="2"/>
    <x v="7"/>
    <s v="Jabra SPEAK 410"/>
    <n v="187.98"/>
    <n v="2"/>
    <n v="0"/>
    <n v="52.634399999999999"/>
    <x v="0"/>
    <x v="0"/>
  </r>
  <r>
    <n v="2586"/>
    <s v="CA-2017-121041"/>
    <x v="502"/>
    <x v="558"/>
    <s v="Standard Class"/>
    <s v="CS-12250"/>
    <s v="Chris Selesnick"/>
    <x v="1"/>
    <x v="0"/>
    <s v="Haltom City"/>
    <x v="5"/>
    <n v="76117"/>
    <x v="2"/>
    <s v="OFF-EN-10001137"/>
    <x v="1"/>
    <x v="12"/>
    <s v="#10 Gummed Flap White Envelopes, 100/Box"/>
    <n v="6.6080000000000005"/>
    <n v="2"/>
    <n v="0.2"/>
    <n v="2.1475999999999997"/>
    <x v="2"/>
    <x v="0"/>
  </r>
  <r>
    <n v="2587"/>
    <s v="CA-2019-131695"/>
    <x v="160"/>
    <x v="663"/>
    <s v="Standard Class"/>
    <s v="RA-19285"/>
    <s v="Ralph Arnett"/>
    <x v="0"/>
    <x v="0"/>
    <s v="New York City"/>
    <x v="15"/>
    <n v="10024"/>
    <x v="3"/>
    <s v="OFF-ST-10001476"/>
    <x v="1"/>
    <x v="4"/>
    <s v="Steel Personal Filing/Posting Tote"/>
    <n v="248.57"/>
    <n v="7"/>
    <n v="0"/>
    <n v="67.113900000000015"/>
    <x v="3"/>
    <x v="0"/>
  </r>
  <r>
    <n v="2588"/>
    <s v="CA-2019-131695"/>
    <x v="160"/>
    <x v="663"/>
    <s v="Standard Class"/>
    <s v="RA-19285"/>
    <s v="Ralph Arnett"/>
    <x v="0"/>
    <x v="0"/>
    <s v="New York City"/>
    <x v="15"/>
    <n v="10024"/>
    <x v="3"/>
    <s v="FUR-FU-10002045"/>
    <x v="0"/>
    <x v="5"/>
    <s v="Executive Impressions 14&quot;"/>
    <n v="22.23"/>
    <n v="1"/>
    <n v="0"/>
    <n v="9.7812000000000019"/>
    <x v="3"/>
    <x v="0"/>
  </r>
  <r>
    <n v="2589"/>
    <s v="CA-2018-137729"/>
    <x v="465"/>
    <x v="807"/>
    <s v="Standard Class"/>
    <s v="BF-11005"/>
    <s v="Barry Franz"/>
    <x v="2"/>
    <x v="0"/>
    <s v="Los Angeles"/>
    <x v="1"/>
    <n v="90004"/>
    <x v="1"/>
    <s v="OFF-ST-10001505"/>
    <x v="1"/>
    <x v="4"/>
    <s v="Perma STOR-ALL Hanging File Box, 13 1/8&quot;W x 12 1/4&quot;D x 10 1/2&quot;H"/>
    <n v="5.98"/>
    <n v="1"/>
    <n v="0"/>
    <n v="1.0165999999999995"/>
    <x v="1"/>
    <x v="0"/>
  </r>
  <r>
    <n v="2590"/>
    <s v="CA-2018-137729"/>
    <x v="465"/>
    <x v="807"/>
    <s v="Standard Class"/>
    <s v="BF-11005"/>
    <s v="Barry Franz"/>
    <x v="2"/>
    <x v="0"/>
    <s v="Los Angeles"/>
    <x v="1"/>
    <n v="90004"/>
    <x v="1"/>
    <s v="TEC-PH-10001433"/>
    <x v="2"/>
    <x v="7"/>
    <s v="Cisco Small Business SPA 502G VoIP phone"/>
    <n v="246.16800000000001"/>
    <n v="3"/>
    <n v="0.2"/>
    <n v="21.539699999999996"/>
    <x v="1"/>
    <x v="0"/>
  </r>
  <r>
    <n v="2591"/>
    <s v="US-2018-115455"/>
    <x v="162"/>
    <x v="126"/>
    <s v="Standard Class"/>
    <s v="SE-20110"/>
    <s v="Sanjit Engle"/>
    <x v="0"/>
    <x v="0"/>
    <s v="Wheeling"/>
    <x v="10"/>
    <n v="60090"/>
    <x v="2"/>
    <s v="FUR-FU-10004671"/>
    <x v="0"/>
    <x v="5"/>
    <s v="Executive Impressions 12&quot; Wall Clock"/>
    <n v="14.136000000000003"/>
    <n v="2"/>
    <n v="0.6"/>
    <n v="-7.774799999999999"/>
    <x v="2"/>
    <x v="0"/>
  </r>
  <r>
    <n v="2592"/>
    <s v="US-2018-115455"/>
    <x v="162"/>
    <x v="126"/>
    <s v="Standard Class"/>
    <s v="SE-20110"/>
    <s v="Sanjit Engle"/>
    <x v="0"/>
    <x v="0"/>
    <s v="Wheeling"/>
    <x v="10"/>
    <n v="60090"/>
    <x v="2"/>
    <s v="FUR-TA-10003569"/>
    <x v="0"/>
    <x v="3"/>
    <s v="Bretford CR8500 Series Meeting Room Furniture"/>
    <n v="601.47"/>
    <n v="3"/>
    <n v="0.5"/>
    <n v="-300.73500000000001"/>
    <x v="2"/>
    <x v="0"/>
  </r>
  <r>
    <n v="2593"/>
    <s v="CA-2019-128300"/>
    <x v="221"/>
    <x v="177"/>
    <s v="Second Class"/>
    <s v="RS-19765"/>
    <s v="Roland Schwarz"/>
    <x v="1"/>
    <x v="0"/>
    <s v="Summerville"/>
    <x v="20"/>
    <n v="29483"/>
    <x v="0"/>
    <s v="TEC-PH-10002807"/>
    <x v="2"/>
    <x v="7"/>
    <s v="Motorla HX550 Universal Bluetooth Headset"/>
    <n v="79.099999999999994"/>
    <n v="2"/>
    <n v="0"/>
    <n v="39.549999999999997"/>
    <x v="0"/>
    <x v="0"/>
  </r>
  <r>
    <n v="2594"/>
    <s v="CA-2019-128300"/>
    <x v="221"/>
    <x v="177"/>
    <s v="Second Class"/>
    <s v="RS-19765"/>
    <s v="Roland Schwarz"/>
    <x v="1"/>
    <x v="0"/>
    <s v="Summerville"/>
    <x v="20"/>
    <n v="29483"/>
    <x v="0"/>
    <s v="OFF-BI-10001597"/>
    <x v="1"/>
    <x v="8"/>
    <s v="Wilson Jones Ledger-Size, Piano-Hinge Binder, 2&quot;, Blue"/>
    <n v="327.84"/>
    <n v="8"/>
    <n v="0"/>
    <n v="157.36319999999998"/>
    <x v="0"/>
    <x v="0"/>
  </r>
  <r>
    <n v="2595"/>
    <s v="CA-2019-149048"/>
    <x v="726"/>
    <x v="808"/>
    <s v="Standard Class"/>
    <s v="BM-11650"/>
    <s v="Brian Moss"/>
    <x v="1"/>
    <x v="0"/>
    <s v="Columbus"/>
    <x v="14"/>
    <n v="47201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2596"/>
    <s v="CA-2019-149048"/>
    <x v="726"/>
    <x v="808"/>
    <s v="Standard Class"/>
    <s v="BM-11650"/>
    <s v="Brian Moss"/>
    <x v="1"/>
    <x v="0"/>
    <s v="Columbus"/>
    <x v="14"/>
    <n v="47201"/>
    <x v="2"/>
    <s v="OFF-BI-10004632"/>
    <x v="1"/>
    <x v="8"/>
    <s v="Ibico Hi-Tech Manual Binding System"/>
    <n v="914.97"/>
    <n v="3"/>
    <n v="0"/>
    <n v="411.73649999999998"/>
    <x v="2"/>
    <x v="0"/>
  </r>
  <r>
    <n v="2597"/>
    <s v="CA-2019-149048"/>
    <x v="726"/>
    <x v="808"/>
    <s v="Standard Class"/>
    <s v="BM-11650"/>
    <s v="Brian Moss"/>
    <x v="1"/>
    <x v="0"/>
    <s v="Columbus"/>
    <x v="14"/>
    <n v="47201"/>
    <x v="2"/>
    <s v="TEC-PH-10002310"/>
    <x v="2"/>
    <x v="7"/>
    <s v="Plantronics Calisto P620-M USB Wireless Speakerphone System"/>
    <n v="587.97"/>
    <n v="3"/>
    <n v="0"/>
    <n v="158.75190000000003"/>
    <x v="2"/>
    <x v="0"/>
  </r>
  <r>
    <n v="2598"/>
    <s v="CA-2019-149048"/>
    <x v="726"/>
    <x v="808"/>
    <s v="Standard Class"/>
    <s v="BM-11650"/>
    <s v="Brian Moss"/>
    <x v="1"/>
    <x v="0"/>
    <s v="Columbus"/>
    <x v="14"/>
    <n v="47201"/>
    <x v="2"/>
    <s v="OFF-ST-10000078"/>
    <x v="1"/>
    <x v="4"/>
    <s v="Tennsco 6- and 18-Compartment Lockers"/>
    <n v="530.34"/>
    <n v="2"/>
    <n v="0"/>
    <n v="95.461199999999963"/>
    <x v="2"/>
    <x v="0"/>
  </r>
  <r>
    <n v="2599"/>
    <s v="CA-2019-149048"/>
    <x v="726"/>
    <x v="808"/>
    <s v="Standard Class"/>
    <s v="BM-11650"/>
    <s v="Brian Moss"/>
    <x v="1"/>
    <x v="0"/>
    <s v="Columbus"/>
    <x v="14"/>
    <n v="47201"/>
    <x v="2"/>
    <s v="OFF-PA-10001752"/>
    <x v="1"/>
    <x v="10"/>
    <s v="Hammermill CopyPlus Copy Paper (20Lb. and 84 Bright)"/>
    <n v="14.940000000000001"/>
    <n v="3"/>
    <n v="0"/>
    <n v="7.3206000000000007"/>
    <x v="2"/>
    <x v="0"/>
  </r>
  <r>
    <n v="2600"/>
    <s v="CA-2019-108553"/>
    <x v="756"/>
    <x v="809"/>
    <s v="Standard Class"/>
    <s v="SK-19990"/>
    <s v="Sally Knutson"/>
    <x v="0"/>
    <x v="0"/>
    <s v="New York City"/>
    <x v="15"/>
    <n v="10024"/>
    <x v="3"/>
    <s v="OFF-AP-10000026"/>
    <x v="1"/>
    <x v="9"/>
    <s v="Tripp Lite Isotel 6 Outlet Surge Protector with Fax/Modem Protection"/>
    <n v="121.94"/>
    <n v="2"/>
    <n v="0"/>
    <n v="35.362599999999986"/>
    <x v="3"/>
    <x v="0"/>
  </r>
  <r>
    <n v="2601"/>
    <s v="CA-2019-108553"/>
    <x v="756"/>
    <x v="809"/>
    <s v="Standard Class"/>
    <s v="SK-19990"/>
    <s v="Sally Knutson"/>
    <x v="0"/>
    <x v="0"/>
    <s v="New York City"/>
    <x v="15"/>
    <n v="10024"/>
    <x v="3"/>
    <s v="OFF-SU-10002573"/>
    <x v="1"/>
    <x v="14"/>
    <s v="Acme 10&quot; Easy Grip Assistive Scissors"/>
    <n v="122.71000000000001"/>
    <n v="7"/>
    <n v="0"/>
    <n v="36.812999999999988"/>
    <x v="3"/>
    <x v="0"/>
  </r>
  <r>
    <n v="2602"/>
    <s v="CA-2018-165848"/>
    <x v="30"/>
    <x v="204"/>
    <s v="Same Day"/>
    <s v="EN-13780"/>
    <s v="Edward Nazzal"/>
    <x v="0"/>
    <x v="0"/>
    <s v="New York City"/>
    <x v="15"/>
    <n v="10035"/>
    <x v="3"/>
    <s v="OFF-PA-10000349"/>
    <x v="1"/>
    <x v="10"/>
    <s v="Easy-staple paper"/>
    <n v="14.940000000000001"/>
    <n v="3"/>
    <n v="0"/>
    <n v="7.0218000000000007"/>
    <x v="3"/>
    <x v="0"/>
  </r>
  <r>
    <n v="2603"/>
    <s v="CA-2018-165848"/>
    <x v="30"/>
    <x v="204"/>
    <s v="Same Day"/>
    <s v="EN-13780"/>
    <s v="Edward Nazzal"/>
    <x v="0"/>
    <x v="0"/>
    <s v="New York City"/>
    <x v="15"/>
    <n v="10035"/>
    <x v="3"/>
    <s v="TEC-MA-10003356"/>
    <x v="2"/>
    <x v="15"/>
    <s v="Panasonic KX MC6040 Color Laser Multifunction Printer"/>
    <n v="1349.85"/>
    <n v="3"/>
    <n v="0"/>
    <n v="364.45949999999993"/>
    <x v="3"/>
    <x v="0"/>
  </r>
  <r>
    <n v="2604"/>
    <s v="CA-2018-165848"/>
    <x v="30"/>
    <x v="204"/>
    <s v="Same Day"/>
    <s v="EN-13780"/>
    <s v="Edward Nazzal"/>
    <x v="0"/>
    <x v="0"/>
    <s v="New York City"/>
    <x v="15"/>
    <n v="10035"/>
    <x v="3"/>
    <s v="FUR-BO-10000362"/>
    <x v="0"/>
    <x v="0"/>
    <s v="Sauder Inglewood Library Bookcases"/>
    <n v="136.78399999999999"/>
    <n v="1"/>
    <n v="0.2"/>
    <n v="5.129400000000004"/>
    <x v="3"/>
    <x v="0"/>
  </r>
  <r>
    <n v="2605"/>
    <s v="CA-2018-165848"/>
    <x v="30"/>
    <x v="204"/>
    <s v="Same Day"/>
    <s v="EN-13780"/>
    <s v="Edward Nazzal"/>
    <x v="0"/>
    <x v="0"/>
    <s v="New York City"/>
    <x v="15"/>
    <n v="10035"/>
    <x v="3"/>
    <s v="FUR-FU-10003878"/>
    <x v="0"/>
    <x v="5"/>
    <s v="Linden 10&quot; Round Wall Clock, Black"/>
    <n v="61.12"/>
    <n v="4"/>
    <n v="0"/>
    <n v="20.780799999999999"/>
    <x v="3"/>
    <x v="0"/>
  </r>
  <r>
    <n v="2606"/>
    <s v="CA-2016-112718"/>
    <x v="757"/>
    <x v="444"/>
    <s v="Standard Class"/>
    <s v="KN-16450"/>
    <s v="Kean Nguyen"/>
    <x v="1"/>
    <x v="0"/>
    <s v="Jacksonville"/>
    <x v="2"/>
    <n v="32216"/>
    <x v="0"/>
    <s v="OFF-BI-10000591"/>
    <x v="1"/>
    <x v="8"/>
    <s v="Avery Binder Labels"/>
    <n v="1.1670000000000003"/>
    <n v="1"/>
    <n v="0.7"/>
    <n v="-0.85579999999999989"/>
    <x v="0"/>
    <x v="0"/>
  </r>
  <r>
    <n v="2607"/>
    <s v="CA-2018-154053"/>
    <x v="758"/>
    <x v="810"/>
    <s v="Standard Class"/>
    <s v="MG-17890"/>
    <s v="Michael Granlund"/>
    <x v="2"/>
    <x v="0"/>
    <s v="San Diego"/>
    <x v="1"/>
    <n v="92024"/>
    <x v="1"/>
    <s v="OFF-AR-10003727"/>
    <x v="1"/>
    <x v="6"/>
    <s v="Berol Giant Pencil Sharpener"/>
    <n v="16.989999999999998"/>
    <n v="1"/>
    <n v="0"/>
    <n v="4.9270999999999976"/>
    <x v="1"/>
    <x v="0"/>
  </r>
  <r>
    <n v="2608"/>
    <s v="CA-2016-127446"/>
    <x v="641"/>
    <x v="457"/>
    <s v="Standard Class"/>
    <s v="MC-17590"/>
    <s v="Matt Collister"/>
    <x v="1"/>
    <x v="0"/>
    <s v="Arlington"/>
    <x v="5"/>
    <n v="76017"/>
    <x v="2"/>
    <s v="TEC-AC-10001635"/>
    <x v="2"/>
    <x v="11"/>
    <s v="KeyTronic KT400U2 - Keyboard - Black"/>
    <n v="24.672000000000001"/>
    <n v="3"/>
    <n v="0.2"/>
    <n v="0"/>
    <x v="2"/>
    <x v="0"/>
  </r>
  <r>
    <n v="2609"/>
    <s v="CA-2016-127446"/>
    <x v="641"/>
    <x v="457"/>
    <s v="Standard Class"/>
    <s v="MC-17590"/>
    <s v="Matt Collister"/>
    <x v="1"/>
    <x v="0"/>
    <s v="Arlington"/>
    <x v="5"/>
    <n v="76017"/>
    <x v="2"/>
    <s v="OFF-LA-10001317"/>
    <x v="1"/>
    <x v="2"/>
    <s v="Avery 520"/>
    <n v="2.52"/>
    <n v="1"/>
    <n v="0.2"/>
    <n v="0.88200000000000001"/>
    <x v="2"/>
    <x v="0"/>
  </r>
  <r>
    <n v="2610"/>
    <s v="CA-2016-127446"/>
    <x v="641"/>
    <x v="457"/>
    <s v="Standard Class"/>
    <s v="MC-17590"/>
    <s v="Matt Collister"/>
    <x v="1"/>
    <x v="0"/>
    <s v="Arlington"/>
    <x v="5"/>
    <n v="76017"/>
    <x v="2"/>
    <s v="FUR-TA-10000577"/>
    <x v="0"/>
    <x v="3"/>
    <s v="Bretford CR4500 Series Slim Rectangular Table"/>
    <n v="1218.7349999999997"/>
    <n v="5"/>
    <n v="0.3"/>
    <n v="-121.87349999999992"/>
    <x v="2"/>
    <x v="0"/>
  </r>
  <r>
    <n v="2611"/>
    <s v="CA-2016-127446"/>
    <x v="641"/>
    <x v="457"/>
    <s v="Standard Class"/>
    <s v="MC-17590"/>
    <s v="Matt Collister"/>
    <x v="1"/>
    <x v="0"/>
    <s v="Arlington"/>
    <x v="5"/>
    <n v="76017"/>
    <x v="2"/>
    <s v="OFF-LA-10000248"/>
    <x v="1"/>
    <x v="2"/>
    <s v="Avery 52"/>
    <n v="5.9039999999999999"/>
    <n v="2"/>
    <n v="0.2"/>
    <n v="1.9925999999999999"/>
    <x v="2"/>
    <x v="0"/>
  </r>
  <r>
    <n v="2612"/>
    <s v="CA-2016-127446"/>
    <x v="641"/>
    <x v="457"/>
    <s v="Standard Class"/>
    <s v="MC-17590"/>
    <s v="Matt Collister"/>
    <x v="1"/>
    <x v="0"/>
    <s v="Arlington"/>
    <x v="5"/>
    <n v="76017"/>
    <x v="2"/>
    <s v="OFF-PA-10000955"/>
    <x v="1"/>
    <x v="10"/>
    <s v="Southworth 25% Cotton Granite Paper &amp; Envelopes"/>
    <n v="15.696000000000002"/>
    <n v="3"/>
    <n v="0.2"/>
    <n v="5.1011999999999995"/>
    <x v="2"/>
    <x v="0"/>
  </r>
  <r>
    <n v="2613"/>
    <s v="CA-2016-127446"/>
    <x v="641"/>
    <x v="457"/>
    <s v="Standard Class"/>
    <s v="MC-17590"/>
    <s v="Matt Collister"/>
    <x v="1"/>
    <x v="0"/>
    <s v="Arlington"/>
    <x v="5"/>
    <n v="76017"/>
    <x v="2"/>
    <s v="FUR-FU-10000221"/>
    <x v="0"/>
    <x v="5"/>
    <s v="Master Caster Door Stop, Brown"/>
    <n v="6.0960000000000001"/>
    <n v="3"/>
    <n v="0.6"/>
    <n v="-3.9624000000000006"/>
    <x v="2"/>
    <x v="0"/>
  </r>
  <r>
    <n v="2614"/>
    <s v="CA-2018-137204"/>
    <x v="236"/>
    <x v="711"/>
    <s v="Standard Class"/>
    <s v="BO-11350"/>
    <s v="Bill Overfelt"/>
    <x v="1"/>
    <x v="0"/>
    <s v="Los Angeles"/>
    <x v="1"/>
    <n v="90045"/>
    <x v="1"/>
    <s v="FUR-CH-10002304"/>
    <x v="0"/>
    <x v="1"/>
    <s v="Global Stack Chair without Arms, Black"/>
    <n v="41.568000000000005"/>
    <n v="2"/>
    <n v="0.2"/>
    <n v="2.5980000000000008"/>
    <x v="1"/>
    <x v="0"/>
  </r>
  <r>
    <n v="2615"/>
    <s v="CA-2016-147298"/>
    <x v="759"/>
    <x v="617"/>
    <s v="Standard Class"/>
    <s v="AG-10300"/>
    <s v="Aleksandra Gannaway"/>
    <x v="1"/>
    <x v="0"/>
    <s v="Los Angeles"/>
    <x v="1"/>
    <n v="90049"/>
    <x v="1"/>
    <s v="FUR-CH-10004886"/>
    <x v="0"/>
    <x v="1"/>
    <s v="Bevis Steel Folding Chairs"/>
    <n v="230.28000000000003"/>
    <n v="3"/>
    <n v="0.2"/>
    <n v="23.027999999999992"/>
    <x v="1"/>
    <x v="0"/>
  </r>
  <r>
    <n v="2616"/>
    <s v="CA-2016-147298"/>
    <x v="759"/>
    <x v="617"/>
    <s v="Standard Class"/>
    <s v="AG-10300"/>
    <s v="Aleksandra Gannaway"/>
    <x v="1"/>
    <x v="0"/>
    <s v="Los Angeles"/>
    <x v="1"/>
    <n v="90049"/>
    <x v="1"/>
    <s v="OFF-BI-10001525"/>
    <x v="1"/>
    <x v="8"/>
    <s v="Acco Pressboard Covers with Storage Hooks, 14 7/8&quot; x 11&quot;, Executive Red"/>
    <n v="18.288"/>
    <n v="6"/>
    <n v="0.2"/>
    <n v="5.714999999999999"/>
    <x v="1"/>
    <x v="0"/>
  </r>
  <r>
    <n v="2617"/>
    <s v="CA-2019-147942"/>
    <x v="719"/>
    <x v="710"/>
    <s v="Standard Class"/>
    <s v="MS-17365"/>
    <s v="Maribeth Schnelling"/>
    <x v="0"/>
    <x v="0"/>
    <s v="San Francisco"/>
    <x v="1"/>
    <n v="94110"/>
    <x v="1"/>
    <s v="OFF-LA-10003663"/>
    <x v="1"/>
    <x v="2"/>
    <s v="Avery 498"/>
    <n v="5.78"/>
    <n v="2"/>
    <n v="0"/>
    <n v="2.7166000000000001"/>
    <x v="1"/>
    <x v="0"/>
  </r>
  <r>
    <n v="2618"/>
    <s v="CA-2019-147942"/>
    <x v="719"/>
    <x v="710"/>
    <s v="Standard Class"/>
    <s v="MS-17365"/>
    <s v="Maribeth Schnelling"/>
    <x v="0"/>
    <x v="0"/>
    <s v="San Francisco"/>
    <x v="1"/>
    <n v="94110"/>
    <x v="1"/>
    <s v="OFF-BI-10001294"/>
    <x v="1"/>
    <x v="8"/>
    <s v="Fellowes Binding Cases"/>
    <n v="121.67999999999999"/>
    <n v="13"/>
    <n v="0.2"/>
    <n v="38.024999999999977"/>
    <x v="1"/>
    <x v="0"/>
  </r>
  <r>
    <n v="2619"/>
    <s v="CA-2019-115931"/>
    <x v="66"/>
    <x v="738"/>
    <s v="Standard Class"/>
    <s v="JM-15655"/>
    <s v="Jim Mitchum"/>
    <x v="1"/>
    <x v="0"/>
    <s v="Carlsbad"/>
    <x v="27"/>
    <n v="88220"/>
    <x v="1"/>
    <s v="OFF-AR-10000369"/>
    <x v="1"/>
    <x v="6"/>
    <s v="Design Ebony Sketching Pencil"/>
    <n v="4.17"/>
    <n v="3"/>
    <n v="0"/>
    <n v="1.0841999999999998"/>
    <x v="1"/>
    <x v="0"/>
  </r>
  <r>
    <n v="2620"/>
    <s v="CA-2019-115931"/>
    <x v="66"/>
    <x v="738"/>
    <s v="Standard Class"/>
    <s v="JM-15655"/>
    <s v="Jim Mitchum"/>
    <x v="1"/>
    <x v="0"/>
    <s v="Carlsbad"/>
    <x v="27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71"/>
    <x v="1"/>
    <x v="0"/>
  </r>
  <r>
    <n v="2621"/>
    <s v="CA-2019-115931"/>
    <x v="66"/>
    <x v="738"/>
    <s v="Standard Class"/>
    <s v="JM-15655"/>
    <s v="Jim Mitchum"/>
    <x v="1"/>
    <x v="0"/>
    <s v="Carlsbad"/>
    <x v="27"/>
    <n v="88220"/>
    <x v="1"/>
    <s v="OFF-ST-10000876"/>
    <x v="1"/>
    <x v="4"/>
    <s v="Eldon Simplefile Box Office"/>
    <n v="37.32"/>
    <n v="3"/>
    <n v="0"/>
    <n v="10.4496"/>
    <x v="1"/>
    <x v="0"/>
  </r>
  <r>
    <n v="2622"/>
    <s v="CA-2019-115931"/>
    <x v="66"/>
    <x v="738"/>
    <s v="Standard Class"/>
    <s v="JM-15655"/>
    <s v="Jim Mitchum"/>
    <x v="1"/>
    <x v="0"/>
    <s v="Carlsbad"/>
    <x v="27"/>
    <n v="88220"/>
    <x v="1"/>
    <s v="OFF-LA-10001404"/>
    <x v="1"/>
    <x v="2"/>
    <s v="Avery 517"/>
    <n v="18.45"/>
    <n v="5"/>
    <n v="0"/>
    <n v="8.6715"/>
    <x v="1"/>
    <x v="0"/>
  </r>
  <r>
    <n v="2623"/>
    <s v="CA-2016-164861"/>
    <x v="640"/>
    <x v="546"/>
    <s v="Second Class"/>
    <s v="MC-17635"/>
    <s v="Matthew Clasen"/>
    <x v="1"/>
    <x v="0"/>
    <s v="Saint Louis"/>
    <x v="25"/>
    <n v="63116"/>
    <x v="2"/>
    <s v="OFF-PA-10001972"/>
    <x v="1"/>
    <x v="10"/>
    <s v="Xerox 214"/>
    <n v="25.92"/>
    <n v="4"/>
    <n v="0"/>
    <n v="12.441600000000001"/>
    <x v="2"/>
    <x v="1"/>
  </r>
  <r>
    <n v="2624"/>
    <s v="CA-2019-127180"/>
    <x v="760"/>
    <x v="188"/>
    <s v="First Class"/>
    <s v="TA-21385"/>
    <s v="Tom Ashbrook"/>
    <x v="2"/>
    <x v="0"/>
    <s v="New York City"/>
    <x v="15"/>
    <n v="10024"/>
    <x v="3"/>
    <s v="TEC-CO-10004722"/>
    <x v="2"/>
    <x v="16"/>
    <s v="Canon imageCLASS 2200 Advanced Copier"/>
    <n v="11199.968000000001"/>
    <n v="4"/>
    <n v="0.2"/>
    <n v="3919.9887999999992"/>
    <x v="3"/>
    <x v="0"/>
  </r>
  <r>
    <n v="2625"/>
    <s v="CA-2019-127180"/>
    <x v="760"/>
    <x v="188"/>
    <s v="First Class"/>
    <s v="TA-21385"/>
    <s v="Tom Ashbrook"/>
    <x v="2"/>
    <x v="0"/>
    <s v="New York City"/>
    <x v="15"/>
    <n v="10024"/>
    <x v="3"/>
    <s v="TEC-PH-10001494"/>
    <x v="2"/>
    <x v="7"/>
    <s v="Polycom CX600 IP Phone VoIP phone"/>
    <n v="2399.6"/>
    <n v="8"/>
    <n v="0"/>
    <n v="647.89200000000005"/>
    <x v="3"/>
    <x v="0"/>
  </r>
  <r>
    <n v="2626"/>
    <s v="CA-2019-127180"/>
    <x v="760"/>
    <x v="188"/>
    <s v="First Class"/>
    <s v="TA-21385"/>
    <s v="Tom Ashbrook"/>
    <x v="2"/>
    <x v="0"/>
    <s v="New York City"/>
    <x v="15"/>
    <n v="10024"/>
    <x v="3"/>
    <s v="OFF-EN-10002500"/>
    <x v="1"/>
    <x v="12"/>
    <s v="Globe Weis Peel &amp; Seel First Class Envelopes"/>
    <n v="63.9"/>
    <n v="5"/>
    <n v="0"/>
    <n v="28.754999999999995"/>
    <x v="3"/>
    <x v="0"/>
  </r>
  <r>
    <n v="2627"/>
    <s v="CA-2019-127180"/>
    <x v="760"/>
    <x v="188"/>
    <s v="First Class"/>
    <s v="TA-21385"/>
    <s v="Tom Ashbrook"/>
    <x v="2"/>
    <x v="0"/>
    <s v="New York City"/>
    <x v="15"/>
    <n v="10024"/>
    <x v="3"/>
    <s v="TEC-PH-10003800"/>
    <x v="2"/>
    <x v="7"/>
    <s v="i.Sound Portable Power - 8000 mAh"/>
    <n v="52.99"/>
    <n v="1"/>
    <n v="0"/>
    <n v="0.52989999999999782"/>
    <x v="3"/>
    <x v="0"/>
  </r>
  <r>
    <n v="2628"/>
    <s v="US-2019-165344"/>
    <x v="38"/>
    <x v="205"/>
    <s v="First Class"/>
    <s v="SB-20290"/>
    <s v="Sean Braxton"/>
    <x v="1"/>
    <x v="0"/>
    <s v="Springfield"/>
    <x v="24"/>
    <n v="45503"/>
    <x v="3"/>
    <s v="TEC-AC-10002399"/>
    <x v="2"/>
    <x v="11"/>
    <s v="SanDisk Cruzer 32 GB USB Flash Drive"/>
    <n v="60.864000000000004"/>
    <n v="4"/>
    <n v="0.2"/>
    <n v="9.1295999999999964"/>
    <x v="3"/>
    <x v="0"/>
  </r>
  <r>
    <n v="2629"/>
    <s v="US-2019-165344"/>
    <x v="38"/>
    <x v="205"/>
    <s v="First Class"/>
    <s v="SB-20290"/>
    <s v="Sean Braxton"/>
    <x v="1"/>
    <x v="0"/>
    <s v="Springfield"/>
    <x v="24"/>
    <n v="45503"/>
    <x v="3"/>
    <s v="TEC-MA-10002210"/>
    <x v="2"/>
    <x v="15"/>
    <s v="Epson TM-T88V Direct Thermal Printer - Monochrome - Desktop"/>
    <n v="652.99500000000012"/>
    <n v="7"/>
    <n v="0.7"/>
    <n v="-935.95949999999993"/>
    <x v="3"/>
    <x v="0"/>
  </r>
  <r>
    <n v="2630"/>
    <s v="US-2019-165344"/>
    <x v="38"/>
    <x v="205"/>
    <s v="First Class"/>
    <s v="SB-20290"/>
    <s v="Sean Braxton"/>
    <x v="1"/>
    <x v="0"/>
    <s v="Springfield"/>
    <x v="24"/>
    <n v="45503"/>
    <x v="3"/>
    <s v="OFF-BI-10003196"/>
    <x v="1"/>
    <x v="8"/>
    <s v="Accohide Poly Flexible Ring Binders"/>
    <n v="11.220000000000002"/>
    <n v="10"/>
    <n v="0.7"/>
    <n v="-7.4799999999999969"/>
    <x v="3"/>
    <x v="0"/>
  </r>
  <r>
    <n v="2631"/>
    <s v="CA-2017-168186"/>
    <x v="229"/>
    <x v="459"/>
    <s v="Standard Class"/>
    <s v="AB-10150"/>
    <s v="Aimee Bixby"/>
    <x v="0"/>
    <x v="0"/>
    <s v="Tulsa"/>
    <x v="26"/>
    <n v="74133"/>
    <x v="2"/>
    <s v="OFF-PA-10000477"/>
    <x v="1"/>
    <x v="10"/>
    <s v="Xerox 1952"/>
    <n v="14.940000000000001"/>
    <n v="3"/>
    <n v="0"/>
    <n v="7.0218000000000007"/>
    <x v="2"/>
    <x v="0"/>
  </r>
  <r>
    <n v="2632"/>
    <s v="US-2019-110604"/>
    <x v="356"/>
    <x v="775"/>
    <s v="Standard Class"/>
    <s v="JF-15295"/>
    <s v="Jason Fortune-"/>
    <x v="0"/>
    <x v="0"/>
    <s v="Seattle"/>
    <x v="4"/>
    <n v="98103"/>
    <x v="1"/>
    <s v="FUR-FU-10000076"/>
    <x v="0"/>
    <x v="5"/>
    <s v="24-Hour Round Wall Clock"/>
    <n v="39.96"/>
    <n v="2"/>
    <n v="0"/>
    <n v="17.182800000000004"/>
    <x v="1"/>
    <x v="0"/>
  </r>
  <r>
    <n v="2633"/>
    <s v="US-2019-110604"/>
    <x v="356"/>
    <x v="775"/>
    <s v="Standard Class"/>
    <s v="JF-15295"/>
    <s v="Jason Fortune-"/>
    <x v="0"/>
    <x v="0"/>
    <s v="Seattle"/>
    <x v="4"/>
    <n v="98103"/>
    <x v="1"/>
    <s v="FUR-CH-10002017"/>
    <x v="0"/>
    <x v="1"/>
    <s v="SAFCO Optional Arm Kit for Workspace Cribbage Stacking Chair"/>
    <n v="42.624000000000002"/>
    <n v="2"/>
    <n v="0.2"/>
    <n v="4.2623999999999977"/>
    <x v="1"/>
    <x v="0"/>
  </r>
  <r>
    <n v="2634"/>
    <s v="US-2019-110604"/>
    <x v="356"/>
    <x v="775"/>
    <s v="Standard Class"/>
    <s v="JF-15295"/>
    <s v="Jason Fortune-"/>
    <x v="0"/>
    <x v="0"/>
    <s v="Seattle"/>
    <x v="4"/>
    <n v="98103"/>
    <x v="1"/>
    <s v="FUR-CH-10004287"/>
    <x v="0"/>
    <x v="1"/>
    <s v="SAFCO Arco Folding Chair"/>
    <n v="220.96"/>
    <n v="1"/>
    <n v="0.2"/>
    <n v="24.857999999999983"/>
    <x v="1"/>
    <x v="0"/>
  </r>
  <r>
    <n v="2635"/>
    <s v="CA-2017-116750"/>
    <x v="761"/>
    <x v="401"/>
    <s v="Second Class"/>
    <s v="BF-10975"/>
    <s v="Barbara Fisher"/>
    <x v="1"/>
    <x v="0"/>
    <s v="Fayetteville"/>
    <x v="3"/>
    <n v="28314"/>
    <x v="0"/>
    <s v="FUR-FU-10003829"/>
    <x v="0"/>
    <x v="5"/>
    <s v="Stackable Trays"/>
    <n v="4.9280000000000008"/>
    <n v="2"/>
    <n v="0.2"/>
    <n v="0.73919999999999941"/>
    <x v="0"/>
    <x v="0"/>
  </r>
  <r>
    <n v="2636"/>
    <s v="CA-2017-116750"/>
    <x v="761"/>
    <x v="401"/>
    <s v="Second Class"/>
    <s v="BF-10975"/>
    <s v="Barbara Fisher"/>
    <x v="1"/>
    <x v="0"/>
    <s v="Fayetteville"/>
    <x v="3"/>
    <n v="28314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2637"/>
    <s v="CA-2017-162369"/>
    <x v="762"/>
    <x v="811"/>
    <s v="Standard Class"/>
    <s v="TT-21265"/>
    <s v="Tim Taslimi"/>
    <x v="1"/>
    <x v="0"/>
    <s v="Los Angeles"/>
    <x v="1"/>
    <n v="90045"/>
    <x v="1"/>
    <s v="OFF-ST-10000046"/>
    <x v="1"/>
    <x v="4"/>
    <s v="Fellowes Super Stor/Drawer Files"/>
    <n v="323.10000000000002"/>
    <n v="2"/>
    <n v="0"/>
    <n v="61.38900000000001"/>
    <x v="1"/>
    <x v="0"/>
  </r>
  <r>
    <n v="2638"/>
    <s v="CA-2019-108441"/>
    <x v="492"/>
    <x v="812"/>
    <s v="Standard Class"/>
    <s v="SB-20170"/>
    <s v="Sarah Bern"/>
    <x v="0"/>
    <x v="0"/>
    <s v="New York City"/>
    <x v="15"/>
    <n v="10035"/>
    <x v="3"/>
    <s v="OFF-PA-10000697"/>
    <x v="1"/>
    <x v="10"/>
    <s v="TOPS Voice Message Log Book, Flash Format"/>
    <n v="19.04"/>
    <n v="4"/>
    <n v="0"/>
    <n v="9.3295999999999992"/>
    <x v="3"/>
    <x v="0"/>
  </r>
  <r>
    <n v="2639"/>
    <s v="CA-2019-108441"/>
    <x v="492"/>
    <x v="812"/>
    <s v="Standard Class"/>
    <s v="SB-20170"/>
    <s v="Sarah Bern"/>
    <x v="0"/>
    <x v="0"/>
    <s v="New York City"/>
    <x v="15"/>
    <n v="10035"/>
    <x v="3"/>
    <s v="OFF-BI-10000848"/>
    <x v="1"/>
    <x v="8"/>
    <s v="Angle-D Ring Binders"/>
    <n v="13.128"/>
    <n v="3"/>
    <n v="0.2"/>
    <n v="4.2665999999999986"/>
    <x v="3"/>
    <x v="0"/>
  </r>
  <r>
    <n v="2640"/>
    <s v="CA-2019-108441"/>
    <x v="492"/>
    <x v="812"/>
    <s v="Standard Class"/>
    <s v="SB-20170"/>
    <s v="Sarah Bern"/>
    <x v="0"/>
    <x v="0"/>
    <s v="New York City"/>
    <x v="15"/>
    <n v="10035"/>
    <x v="3"/>
    <s v="OFF-AR-10004691"/>
    <x v="1"/>
    <x v="6"/>
    <s v="Boston 1730 StandUp Electric Pencil Sharpener"/>
    <n v="64.14"/>
    <n v="3"/>
    <n v="0"/>
    <n v="16.676400000000001"/>
    <x v="3"/>
    <x v="0"/>
  </r>
  <r>
    <n v="2641"/>
    <s v="CA-2019-108441"/>
    <x v="492"/>
    <x v="812"/>
    <s v="Standard Class"/>
    <s v="SB-20170"/>
    <s v="Sarah Bern"/>
    <x v="0"/>
    <x v="0"/>
    <s v="New York City"/>
    <x v="15"/>
    <n v="10035"/>
    <x v="3"/>
    <s v="FUR-CH-10000595"/>
    <x v="0"/>
    <x v="1"/>
    <s v="Safco Contoured Stacking Chairs"/>
    <n v="858.24"/>
    <n v="4"/>
    <n v="0.1"/>
    <n v="143.03999999999996"/>
    <x v="3"/>
    <x v="0"/>
  </r>
  <r>
    <n v="2642"/>
    <s v="CA-2017-169740"/>
    <x v="763"/>
    <x v="813"/>
    <s v="Standard Class"/>
    <s v="LM-17065"/>
    <s v="Liz MacKendrick"/>
    <x v="0"/>
    <x v="0"/>
    <s v="Hot Springs"/>
    <x v="36"/>
    <n v="71901"/>
    <x v="0"/>
    <s v="TEC-AC-10000927"/>
    <x v="2"/>
    <x v="11"/>
    <s v="Anker Ultrathin Bluetooth Wireless Keyboard Aluminum Cover with Stand"/>
    <n v="29.99"/>
    <n v="1"/>
    <n v="0"/>
    <n v="2.9989999999999988"/>
    <x v="0"/>
    <x v="0"/>
  </r>
  <r>
    <n v="2643"/>
    <s v="CA-2018-124051"/>
    <x v="723"/>
    <x v="525"/>
    <s v="First Class"/>
    <s v="KA-16525"/>
    <s v="Kelly Andreada"/>
    <x v="0"/>
    <x v="0"/>
    <s v="Aurora"/>
    <x v="10"/>
    <n v="60505"/>
    <x v="2"/>
    <s v="OFF-PA-10001289"/>
    <x v="1"/>
    <x v="10"/>
    <s v="White Computer Printout Paper by Universal"/>
    <n v="186.048"/>
    <n v="6"/>
    <n v="0.2"/>
    <n v="67.442399999999992"/>
    <x v="2"/>
    <x v="0"/>
  </r>
  <r>
    <n v="2644"/>
    <s v="CA-2018-149111"/>
    <x v="764"/>
    <x v="180"/>
    <s v="Second Class"/>
    <s v="BF-11170"/>
    <s v="Ben Ferrer"/>
    <x v="2"/>
    <x v="0"/>
    <s v="Raleigh"/>
    <x v="3"/>
    <n v="27604"/>
    <x v="0"/>
    <s v="TEC-PH-10003092"/>
    <x v="2"/>
    <x v="7"/>
    <s v="Motorola L804"/>
    <n v="36.792000000000002"/>
    <n v="1"/>
    <n v="0.2"/>
    <n v="4.1390999999999991"/>
    <x v="0"/>
    <x v="0"/>
  </r>
  <r>
    <n v="2645"/>
    <s v="CA-2018-149111"/>
    <x v="764"/>
    <x v="180"/>
    <s v="Second Class"/>
    <s v="BF-11170"/>
    <s v="Ben Ferrer"/>
    <x v="2"/>
    <x v="0"/>
    <s v="Raleigh"/>
    <x v="3"/>
    <n v="27604"/>
    <x v="0"/>
    <s v="FUR-FU-10000206"/>
    <x v="0"/>
    <x v="5"/>
    <s v="GE General Purpose, Extra Long Life, Showcase &amp; Floodlight Incandescent Bulbs"/>
    <n v="18.624000000000002"/>
    <n v="8"/>
    <n v="0.2"/>
    <n v="6.2855999999999987"/>
    <x v="0"/>
    <x v="0"/>
  </r>
  <r>
    <n v="2646"/>
    <s v="CA-2016-131002"/>
    <x v="557"/>
    <x v="74"/>
    <s v="Second Class"/>
    <s v="TB-21400"/>
    <s v="Tom Boeckenhauer"/>
    <x v="0"/>
    <x v="0"/>
    <s v="Tulsa"/>
    <x v="26"/>
    <n v="74133"/>
    <x v="2"/>
    <s v="FUR-FU-10004270"/>
    <x v="0"/>
    <x v="5"/>
    <s v="Executive Impressions 13&quot; Clairmont Wall Clock"/>
    <n v="57.69"/>
    <n v="3"/>
    <n v="0"/>
    <n v="23.652900000000002"/>
    <x v="2"/>
    <x v="0"/>
  </r>
  <r>
    <n v="2647"/>
    <s v="CA-2016-131002"/>
    <x v="557"/>
    <x v="74"/>
    <s v="Second Class"/>
    <s v="TB-21400"/>
    <s v="Tom Boeckenhauer"/>
    <x v="0"/>
    <x v="0"/>
    <s v="Tulsa"/>
    <x v="26"/>
    <n v="74133"/>
    <x v="2"/>
    <s v="OFF-BI-10000948"/>
    <x v="1"/>
    <x v="8"/>
    <s v="GBC Laser Imprintable Binding System Covers, Desert Sand"/>
    <n v="42.81"/>
    <n v="3"/>
    <n v="0"/>
    <n v="20.120699999999999"/>
    <x v="2"/>
    <x v="0"/>
  </r>
  <r>
    <n v="2648"/>
    <s v="CA-2016-131002"/>
    <x v="557"/>
    <x v="74"/>
    <s v="Second Class"/>
    <s v="TB-21400"/>
    <s v="Tom Boeckenhauer"/>
    <x v="0"/>
    <x v="0"/>
    <s v="Tulsa"/>
    <x v="26"/>
    <n v="74133"/>
    <x v="2"/>
    <s v="OFF-PA-10000223"/>
    <x v="1"/>
    <x v="10"/>
    <s v="Xerox 2000"/>
    <n v="12.96"/>
    <n v="2"/>
    <n v="0"/>
    <n v="6.2208000000000006"/>
    <x v="2"/>
    <x v="0"/>
  </r>
  <r>
    <n v="2649"/>
    <s v="CA-2016-131002"/>
    <x v="557"/>
    <x v="74"/>
    <s v="Second Class"/>
    <s v="TB-21400"/>
    <s v="Tom Boeckenhauer"/>
    <x v="0"/>
    <x v="0"/>
    <s v="Tulsa"/>
    <x v="26"/>
    <n v="74133"/>
    <x v="2"/>
    <s v="FUR-FU-10004665"/>
    <x v="0"/>
    <x v="5"/>
    <s v="3M Polarizing Task Lamp with Clamp Arm, Light Gray"/>
    <n v="821.87999999999988"/>
    <n v="6"/>
    <n v="0"/>
    <n v="213.68880000000001"/>
    <x v="2"/>
    <x v="0"/>
  </r>
  <r>
    <n v="2650"/>
    <s v="CA-2016-131002"/>
    <x v="557"/>
    <x v="74"/>
    <s v="Second Class"/>
    <s v="TB-21400"/>
    <s v="Tom Boeckenhauer"/>
    <x v="0"/>
    <x v="0"/>
    <s v="Tulsa"/>
    <x v="26"/>
    <n v="74133"/>
    <x v="2"/>
    <s v="TEC-PH-10000215"/>
    <x v="2"/>
    <x v="7"/>
    <s v="Plantronics Cordless Phone Headset with In-line Volume - M214C"/>
    <n v="104.85000000000001"/>
    <n v="3"/>
    <n v="0"/>
    <n v="28.309500000000007"/>
    <x v="2"/>
    <x v="0"/>
  </r>
  <r>
    <n v="2651"/>
    <s v="US-2018-146794"/>
    <x v="182"/>
    <x v="152"/>
    <s v="Standard Class"/>
    <s v="SH-19975"/>
    <s v="Sally Hughsby"/>
    <x v="1"/>
    <x v="0"/>
    <s v="Hesperia"/>
    <x v="1"/>
    <n v="92345"/>
    <x v="1"/>
    <s v="FUR-BO-10004467"/>
    <x v="0"/>
    <x v="0"/>
    <s v="Bestar Classic Bookcase"/>
    <n v="424.95749999999992"/>
    <n v="5"/>
    <n v="0.15"/>
    <n v="19.997999999999976"/>
    <x v="1"/>
    <x v="0"/>
  </r>
  <r>
    <n v="2652"/>
    <s v="CA-2019-112515"/>
    <x v="697"/>
    <x v="814"/>
    <s v="Second Class"/>
    <s v="AS-10225"/>
    <s v="Alan Schoenberger"/>
    <x v="1"/>
    <x v="0"/>
    <s v="Provo"/>
    <x v="7"/>
    <n v="84604"/>
    <x v="1"/>
    <s v="OFF-BI-10000829"/>
    <x v="1"/>
    <x v="8"/>
    <s v="Avery Non-Stick Binders"/>
    <n v="10.776000000000002"/>
    <n v="3"/>
    <n v="0.2"/>
    <n v="3.5021999999999989"/>
    <x v="1"/>
    <x v="0"/>
  </r>
  <r>
    <n v="2653"/>
    <s v="CA-2019-112515"/>
    <x v="697"/>
    <x v="814"/>
    <s v="Second Class"/>
    <s v="AS-10225"/>
    <s v="Alan Schoenberger"/>
    <x v="1"/>
    <x v="0"/>
    <s v="Provo"/>
    <x v="7"/>
    <n v="84604"/>
    <x v="1"/>
    <s v="OFF-BI-10003712"/>
    <x v="1"/>
    <x v="8"/>
    <s v="Acco Pressboard Covers with Storage Hooks, 14 7/8&quot; x 11&quot;, Light Blue"/>
    <n v="11.784000000000001"/>
    <n v="3"/>
    <n v="0.2"/>
    <n v="4.2716999999999992"/>
    <x v="1"/>
    <x v="0"/>
  </r>
  <r>
    <n v="2654"/>
    <s v="CA-2019-112515"/>
    <x v="697"/>
    <x v="814"/>
    <s v="Second Class"/>
    <s v="AS-10225"/>
    <s v="Alan Schoenberger"/>
    <x v="1"/>
    <x v="0"/>
    <s v="Provo"/>
    <x v="7"/>
    <n v="84604"/>
    <x v="1"/>
    <s v="OFF-PA-10000062"/>
    <x v="1"/>
    <x v="10"/>
    <s v="Green Bar Computer Printout Paper"/>
    <n v="164.88"/>
    <n v="3"/>
    <n v="0"/>
    <n v="80.791200000000003"/>
    <x v="1"/>
    <x v="0"/>
  </r>
  <r>
    <n v="2655"/>
    <s v="CA-2019-112515"/>
    <x v="697"/>
    <x v="814"/>
    <s v="Second Class"/>
    <s v="AS-10225"/>
    <s v="Alan Schoenberger"/>
    <x v="1"/>
    <x v="0"/>
    <s v="Provo"/>
    <x v="7"/>
    <n v="84604"/>
    <x v="1"/>
    <s v="FUR-BO-10003404"/>
    <x v="0"/>
    <x v="0"/>
    <s v="Global Adaptabilites Bookcase, Cherry/Storm Gray Finish"/>
    <n v="1292.94"/>
    <n v="3"/>
    <n v="0"/>
    <n v="77.576399999999921"/>
    <x v="1"/>
    <x v="0"/>
  </r>
  <r>
    <n v="2656"/>
    <s v="CA-2019-112515"/>
    <x v="697"/>
    <x v="814"/>
    <s v="Second Class"/>
    <s v="AS-10225"/>
    <s v="Alan Schoenberger"/>
    <x v="1"/>
    <x v="0"/>
    <s v="Provo"/>
    <x v="7"/>
    <n v="84604"/>
    <x v="1"/>
    <s v="OFF-BI-10004233"/>
    <x v="1"/>
    <x v="8"/>
    <s v="GBC Pre-Punched Binding Paper, Plastic, White, 8-1/2&quot; x 11&quot;"/>
    <n v="25.584000000000003"/>
    <n v="2"/>
    <n v="0.2"/>
    <n v="8.9543999999999997"/>
    <x v="1"/>
    <x v="0"/>
  </r>
  <r>
    <n v="2657"/>
    <s v="CA-2019-112515"/>
    <x v="697"/>
    <x v="814"/>
    <s v="Second Class"/>
    <s v="AS-10225"/>
    <s v="Alan Schoenberger"/>
    <x v="1"/>
    <x v="0"/>
    <s v="Provo"/>
    <x v="7"/>
    <n v="84604"/>
    <x v="1"/>
    <s v="OFF-ST-10001272"/>
    <x v="1"/>
    <x v="4"/>
    <s v="Mini 13-1/2 Capacity Data Binder Rack, Pearl"/>
    <n v="261.74"/>
    <n v="2"/>
    <n v="0"/>
    <n v="65.435000000000002"/>
    <x v="1"/>
    <x v="0"/>
  </r>
  <r>
    <n v="2658"/>
    <s v="CA-2019-112515"/>
    <x v="697"/>
    <x v="814"/>
    <s v="Second Class"/>
    <s v="AS-10225"/>
    <s v="Alan Schoenberger"/>
    <x v="1"/>
    <x v="0"/>
    <s v="Provo"/>
    <x v="7"/>
    <n v="84604"/>
    <x v="1"/>
    <s v="OFF-LA-10001175"/>
    <x v="1"/>
    <x v="2"/>
    <s v="Avery 514"/>
    <n v="14.399999999999999"/>
    <n v="5"/>
    <n v="0"/>
    <n v="7.056"/>
    <x v="1"/>
    <x v="0"/>
  </r>
  <r>
    <n v="2659"/>
    <s v="CA-2018-150343"/>
    <x v="765"/>
    <x v="428"/>
    <s v="Standard Class"/>
    <s v="PK-19075"/>
    <s v="Pete Kriz"/>
    <x v="0"/>
    <x v="0"/>
    <s v="San Francisco"/>
    <x v="1"/>
    <n v="94110"/>
    <x v="1"/>
    <s v="OFF-EN-10004030"/>
    <x v="1"/>
    <x v="12"/>
    <s v="Convenience Packs of Business Envelopes"/>
    <n v="10.86"/>
    <n v="3"/>
    <n v="0"/>
    <n v="5.1042000000000005"/>
    <x v="1"/>
    <x v="0"/>
  </r>
  <r>
    <n v="2660"/>
    <s v="CA-2017-135538"/>
    <x v="100"/>
    <x v="514"/>
    <s v="Standard Class"/>
    <s v="HR-14830"/>
    <s v="Harold Ryan"/>
    <x v="1"/>
    <x v="0"/>
    <s v="Gilbert"/>
    <x v="16"/>
    <n v="85234"/>
    <x v="1"/>
    <s v="FUR-CH-10004287"/>
    <x v="0"/>
    <x v="1"/>
    <s v="SAFCO Arco Folding Chair"/>
    <n v="883.84"/>
    <n v="4"/>
    <n v="0.2"/>
    <n v="99.431999999999931"/>
    <x v="1"/>
    <x v="0"/>
  </r>
  <r>
    <n v="2661"/>
    <s v="CA-2019-123372"/>
    <x v="354"/>
    <x v="348"/>
    <s v="Standard Class"/>
    <s v="DG-13300"/>
    <s v="Deirdre Greer"/>
    <x v="1"/>
    <x v="0"/>
    <s v="New York City"/>
    <x v="15"/>
    <n v="10035"/>
    <x v="3"/>
    <s v="TEC-PH-10002834"/>
    <x v="2"/>
    <x v="7"/>
    <s v="Google Nexus 5"/>
    <n v="1979.89"/>
    <n v="11"/>
    <n v="0"/>
    <n v="494.97250000000003"/>
    <x v="3"/>
    <x v="0"/>
  </r>
  <r>
    <n v="2662"/>
    <s v="CA-2019-123372"/>
    <x v="354"/>
    <x v="348"/>
    <s v="Standard Class"/>
    <s v="DG-13300"/>
    <s v="Deirdre Greer"/>
    <x v="1"/>
    <x v="0"/>
    <s v="New York City"/>
    <x v="15"/>
    <n v="1003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2663"/>
    <s v="CA-2019-159604"/>
    <x v="349"/>
    <x v="339"/>
    <s v="First Class"/>
    <s v="CL-12700"/>
    <s v="Craig Leslie"/>
    <x v="2"/>
    <x v="0"/>
    <s v="Springfield"/>
    <x v="25"/>
    <n v="65807"/>
    <x v="2"/>
    <s v="OFF-BI-10003460"/>
    <x v="1"/>
    <x v="8"/>
    <s v="Acco 3-Hole Punch"/>
    <n v="8.76"/>
    <n v="2"/>
    <n v="0"/>
    <n v="4.2047999999999996"/>
    <x v="2"/>
    <x v="0"/>
  </r>
  <r>
    <n v="2664"/>
    <s v="CA-2018-164784"/>
    <x v="766"/>
    <x v="602"/>
    <s v="First Class"/>
    <s v="HF-14995"/>
    <s v="Herbert Flentye"/>
    <x v="0"/>
    <x v="0"/>
    <s v="Memphis"/>
    <x v="18"/>
    <n v="38109"/>
    <x v="0"/>
    <s v="OFF-LA-10001569"/>
    <x v="1"/>
    <x v="2"/>
    <s v="Avery 499"/>
    <n v="3.9840000000000004"/>
    <n v="1"/>
    <n v="0.2"/>
    <n v="1.2948"/>
    <x v="0"/>
    <x v="0"/>
  </r>
  <r>
    <n v="2665"/>
    <s v="CA-2018-164784"/>
    <x v="766"/>
    <x v="602"/>
    <s v="First Class"/>
    <s v="HF-14995"/>
    <s v="Herbert Flentye"/>
    <x v="0"/>
    <x v="0"/>
    <s v="Memphis"/>
    <x v="18"/>
    <n v="38109"/>
    <x v="0"/>
    <s v="FUR-TA-10004534"/>
    <x v="0"/>
    <x v="3"/>
    <s v="Bevis 44 x 96 Conference Tables"/>
    <n v="370.62"/>
    <n v="3"/>
    <n v="0.4"/>
    <n v="-142.07100000000008"/>
    <x v="0"/>
    <x v="0"/>
  </r>
  <r>
    <n v="2666"/>
    <s v="CA-2018-164784"/>
    <x v="766"/>
    <x v="602"/>
    <s v="First Class"/>
    <s v="HF-14995"/>
    <s v="Herbert Flentye"/>
    <x v="0"/>
    <x v="0"/>
    <s v="Memphis"/>
    <x v="18"/>
    <n v="38109"/>
    <x v="0"/>
    <s v="OFF-BI-10002954"/>
    <x v="1"/>
    <x v="8"/>
    <s v="Newell 3-Hole Punched Plastic Slotted Magazine Holders for Binders"/>
    <n v="2.7420000000000004"/>
    <n v="2"/>
    <n v="0.7"/>
    <n v="-2.0107999999999997"/>
    <x v="0"/>
    <x v="0"/>
  </r>
  <r>
    <n v="2667"/>
    <s v="CA-2018-111794"/>
    <x v="393"/>
    <x v="152"/>
    <s v="Same Day"/>
    <s v="HG-15025"/>
    <s v="Hunter Glantz"/>
    <x v="0"/>
    <x v="0"/>
    <s v="Amarillo"/>
    <x v="5"/>
    <n v="79109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2668"/>
    <s v="CA-2018-111794"/>
    <x v="393"/>
    <x v="152"/>
    <s v="Same Day"/>
    <s v="HG-15025"/>
    <s v="Hunter Glantz"/>
    <x v="0"/>
    <x v="0"/>
    <s v="Amarillo"/>
    <x v="5"/>
    <n v="79109"/>
    <x v="2"/>
    <s v="OFF-PA-10000474"/>
    <x v="1"/>
    <x v="10"/>
    <s v="Easy-staple paper"/>
    <n v="28.352"/>
    <n v="1"/>
    <n v="0.2"/>
    <n v="9.568799999999996"/>
    <x v="2"/>
    <x v="0"/>
  </r>
  <r>
    <n v="2669"/>
    <s v="US-2017-139759"/>
    <x v="767"/>
    <x v="815"/>
    <s v="Standard Class"/>
    <s v="NL-18310"/>
    <s v="Nancy Lomonaco"/>
    <x v="2"/>
    <x v="0"/>
    <s v="Los Angeles"/>
    <x v="1"/>
    <n v="90045"/>
    <x v="1"/>
    <s v="FUR-CH-10002774"/>
    <x v="0"/>
    <x v="1"/>
    <s v="Global Deluxe Stacking Chair, Gray"/>
    <n v="40.783999999999999"/>
    <n v="1"/>
    <n v="0.2"/>
    <n v="4.5881999999999987"/>
    <x v="1"/>
    <x v="0"/>
  </r>
  <r>
    <n v="2670"/>
    <s v="US-2017-139759"/>
    <x v="767"/>
    <x v="815"/>
    <s v="Standard Class"/>
    <s v="NL-18310"/>
    <s v="Nancy Lomonaco"/>
    <x v="2"/>
    <x v="0"/>
    <s v="Los Angeles"/>
    <x v="1"/>
    <n v="90045"/>
    <x v="1"/>
    <s v="OFF-AP-10002765"/>
    <x v="1"/>
    <x v="9"/>
    <s v="Fellowes Advanced Computer Series Surge Protectors"/>
    <n v="105.96"/>
    <n v="4"/>
    <n v="0"/>
    <n v="29.668800000000005"/>
    <x v="1"/>
    <x v="0"/>
  </r>
  <r>
    <n v="2671"/>
    <s v="CA-2016-126403"/>
    <x v="340"/>
    <x v="74"/>
    <s v="Second Class"/>
    <s v="RR-19525"/>
    <s v="Rick Reed"/>
    <x v="1"/>
    <x v="0"/>
    <s v="Lowell"/>
    <x v="31"/>
    <n v="1852"/>
    <x v="3"/>
    <s v="OFF-PA-10001144"/>
    <x v="1"/>
    <x v="10"/>
    <s v="Xerox 1913"/>
    <n v="166.44"/>
    <n v="3"/>
    <n v="0"/>
    <n v="79.891199999999998"/>
    <x v="3"/>
    <x v="1"/>
  </r>
  <r>
    <n v="2672"/>
    <s v="CA-2016-126403"/>
    <x v="340"/>
    <x v="74"/>
    <s v="Second Class"/>
    <s v="RR-19525"/>
    <s v="Rick Reed"/>
    <x v="1"/>
    <x v="0"/>
    <s v="Lowell"/>
    <x v="31"/>
    <n v="1852"/>
    <x v="3"/>
    <s v="FUR-CH-10003761"/>
    <x v="0"/>
    <x v="1"/>
    <s v="Global Italian Leather Office Chair"/>
    <n v="785.87999999999988"/>
    <n v="6"/>
    <n v="0"/>
    <n v="212.18759999999997"/>
    <x v="3"/>
    <x v="1"/>
  </r>
  <r>
    <n v="2673"/>
    <s v="CA-2016-126403"/>
    <x v="340"/>
    <x v="74"/>
    <s v="Second Class"/>
    <s v="RR-19525"/>
    <s v="Rick Reed"/>
    <x v="1"/>
    <x v="0"/>
    <s v="Lowell"/>
    <x v="31"/>
    <n v="1852"/>
    <x v="3"/>
    <s v="OFF-PA-10004665"/>
    <x v="1"/>
    <x v="10"/>
    <s v="Advantus Motivational Note Cards"/>
    <n v="26.2"/>
    <n v="2"/>
    <n v="0"/>
    <n v="12.837999999999999"/>
    <x v="3"/>
    <x v="1"/>
  </r>
  <r>
    <n v="2674"/>
    <s v="CA-2016-126403"/>
    <x v="340"/>
    <x v="74"/>
    <s v="Second Class"/>
    <s v="RR-19525"/>
    <s v="Rick Reed"/>
    <x v="1"/>
    <x v="0"/>
    <s v="Lowell"/>
    <x v="31"/>
    <n v="1852"/>
    <x v="3"/>
    <s v="OFF-ST-10000078"/>
    <x v="1"/>
    <x v="4"/>
    <s v="Tennsco 6- and 18-Compartment Lockers"/>
    <n v="1325.8500000000001"/>
    <n v="5"/>
    <n v="0"/>
    <n v="238.65299999999991"/>
    <x v="3"/>
    <x v="1"/>
  </r>
  <r>
    <n v="2675"/>
    <s v="CA-2019-136875"/>
    <x v="734"/>
    <x v="108"/>
    <s v="Same Day"/>
    <s v="TC-21295"/>
    <s v="Toby Carlisle"/>
    <x v="0"/>
    <x v="0"/>
    <s v="San Diego"/>
    <x v="1"/>
    <n v="92024"/>
    <x v="1"/>
    <s v="OFF-PA-10000357"/>
    <x v="1"/>
    <x v="10"/>
    <s v="Xerox 1888"/>
    <n v="166.44"/>
    <n v="3"/>
    <n v="0"/>
    <n v="79.891199999999998"/>
    <x v="1"/>
    <x v="0"/>
  </r>
  <r>
    <n v="2676"/>
    <s v="CA-2019-132185"/>
    <x v="344"/>
    <x v="348"/>
    <s v="Standard Class"/>
    <s v="DB-13615"/>
    <s v="Doug Bickford"/>
    <x v="0"/>
    <x v="0"/>
    <s v="Asheville"/>
    <x v="3"/>
    <n v="28806"/>
    <x v="0"/>
    <s v="OFF-AR-10000422"/>
    <x v="1"/>
    <x v="6"/>
    <s v="Pencil and Crayon Sharpener"/>
    <n v="8.76"/>
    <n v="5"/>
    <n v="0.2"/>
    <n v="0.76649999999999974"/>
    <x v="0"/>
    <x v="0"/>
  </r>
  <r>
    <n v="2677"/>
    <s v="CA-2019-132185"/>
    <x v="344"/>
    <x v="348"/>
    <s v="Standard Class"/>
    <s v="DB-13615"/>
    <s v="Doug Bickford"/>
    <x v="0"/>
    <x v="0"/>
    <s v="Asheville"/>
    <x v="3"/>
    <n v="28806"/>
    <x v="0"/>
    <s v="OFF-AP-10001205"/>
    <x v="1"/>
    <x v="9"/>
    <s v="Belkin 5 Outlet SurgeMaster Power Centers"/>
    <n v="43.584000000000003"/>
    <n v="1"/>
    <n v="0.2"/>
    <n v="4.3584000000000032"/>
    <x v="0"/>
    <x v="0"/>
  </r>
  <r>
    <n v="2678"/>
    <s v="US-2016-160780"/>
    <x v="261"/>
    <x v="365"/>
    <s v="Same Day"/>
    <s v="SV-20785"/>
    <s v="Stewart Visinsky"/>
    <x v="0"/>
    <x v="0"/>
    <s v="Pueblo"/>
    <x v="22"/>
    <n v="81001"/>
    <x v="1"/>
    <s v="OFF-BI-10001116"/>
    <x v="1"/>
    <x v="8"/>
    <s v="Wilson Jones 1&quot; Hanging DublLock Ring Binders"/>
    <n v="11.088000000000003"/>
    <n v="7"/>
    <n v="0.7"/>
    <n v="-8.1311999999999998"/>
    <x v="1"/>
    <x v="0"/>
  </r>
  <r>
    <n v="2679"/>
    <s v="US-2016-160780"/>
    <x v="261"/>
    <x v="365"/>
    <s v="Same Day"/>
    <s v="SV-20785"/>
    <s v="Stewart Visinsky"/>
    <x v="0"/>
    <x v="0"/>
    <s v="Pueblo"/>
    <x v="22"/>
    <n v="81001"/>
    <x v="1"/>
    <s v="OFF-BI-10002931"/>
    <x v="1"/>
    <x v="8"/>
    <s v="Avery Trapezoid Extra Heavy Duty 4&quot; Binders"/>
    <n v="25.164000000000001"/>
    <n v="2"/>
    <n v="0.7"/>
    <n v="-16.775999999999996"/>
    <x v="1"/>
    <x v="0"/>
  </r>
  <r>
    <n v="2680"/>
    <s v="CA-2019-127026"/>
    <x v="276"/>
    <x v="210"/>
    <s v="Standard Class"/>
    <s v="MH-18115"/>
    <s v="Mick Hernandez"/>
    <x v="2"/>
    <x v="0"/>
    <s v="Jackson"/>
    <x v="12"/>
    <n v="49201"/>
    <x v="2"/>
    <s v="OFF-BI-10000546"/>
    <x v="1"/>
    <x v="8"/>
    <s v="Avery Durable Binders"/>
    <n v="14.399999999999999"/>
    <n v="5"/>
    <n v="0"/>
    <n v="7.056"/>
    <x v="2"/>
    <x v="0"/>
  </r>
  <r>
    <n v="2681"/>
    <s v="CA-2019-127026"/>
    <x v="276"/>
    <x v="210"/>
    <s v="Standard Class"/>
    <s v="MH-18115"/>
    <s v="Mick Hernandez"/>
    <x v="2"/>
    <x v="0"/>
    <s v="Jackson"/>
    <x v="12"/>
    <n v="49201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2682"/>
    <s v="CA-2019-127026"/>
    <x v="276"/>
    <x v="210"/>
    <s v="Standard Class"/>
    <s v="MH-18115"/>
    <s v="Mick Hernandez"/>
    <x v="2"/>
    <x v="0"/>
    <s v="Jackson"/>
    <x v="12"/>
    <n v="49201"/>
    <x v="2"/>
    <s v="OFF-BI-10001196"/>
    <x v="1"/>
    <x v="8"/>
    <s v="Avery Flip-Chart Easel Binder, Black"/>
    <n v="89.52"/>
    <n v="4"/>
    <n v="0"/>
    <n v="42.074399999999997"/>
    <x v="2"/>
    <x v="0"/>
  </r>
  <r>
    <n v="2683"/>
    <s v="CA-2019-127026"/>
    <x v="276"/>
    <x v="210"/>
    <s v="Standard Class"/>
    <s v="MH-18115"/>
    <s v="Mick Hernandez"/>
    <x v="2"/>
    <x v="0"/>
    <s v="Jackson"/>
    <x v="12"/>
    <n v="49201"/>
    <x v="2"/>
    <s v="TEC-MA-10002981"/>
    <x v="2"/>
    <x v="15"/>
    <s v="I.R.I.S IRISCard Anywhere 5 Card Scanner"/>
    <n v="350.97300000000007"/>
    <n v="3"/>
    <n v="0.1"/>
    <n v="152.08829999999998"/>
    <x v="2"/>
    <x v="0"/>
  </r>
  <r>
    <n v="2684"/>
    <s v="CA-2019-127026"/>
    <x v="276"/>
    <x v="210"/>
    <s v="Standard Class"/>
    <s v="MH-18115"/>
    <s v="Mick Hernandez"/>
    <x v="2"/>
    <x v="0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  <x v="2"/>
    <x v="0"/>
  </r>
  <r>
    <n v="2685"/>
    <s v="CA-2019-137085"/>
    <x v="222"/>
    <x v="663"/>
    <s v="Standard Class"/>
    <s v="CT-11995"/>
    <s v="Carol Triggs"/>
    <x v="0"/>
    <x v="0"/>
    <s v="Los Angeles"/>
    <x v="1"/>
    <n v="90004"/>
    <x v="1"/>
    <s v="OFF-BI-10000632"/>
    <x v="1"/>
    <x v="8"/>
    <s v="Satellite Sectional Post Binders"/>
    <n v="312.55200000000002"/>
    <n v="9"/>
    <n v="0.2"/>
    <n v="101.57939999999999"/>
    <x v="1"/>
    <x v="1"/>
  </r>
  <r>
    <n v="2686"/>
    <s v="CA-2018-133123"/>
    <x v="47"/>
    <x v="47"/>
    <s v="Standard Class"/>
    <s v="KB-16315"/>
    <s v="Karl Braun"/>
    <x v="0"/>
    <x v="0"/>
    <s v="Thomasville"/>
    <x v="3"/>
    <n v="27360"/>
    <x v="0"/>
    <s v="OFF-EN-10003055"/>
    <x v="1"/>
    <x v="12"/>
    <s v="Blue String-Tie &amp; Button Interoffice Envelopes, 10 x 13"/>
    <n v="95.951999999999998"/>
    <n v="3"/>
    <n v="0.2"/>
    <n v="29.984999999999985"/>
    <x v="0"/>
    <x v="0"/>
  </r>
  <r>
    <n v="2687"/>
    <s v="CA-2018-133123"/>
    <x v="47"/>
    <x v="47"/>
    <s v="Standard Class"/>
    <s v="KB-16315"/>
    <s v="Karl Braun"/>
    <x v="0"/>
    <x v="0"/>
    <s v="Thomasville"/>
    <x v="3"/>
    <n v="27360"/>
    <x v="0"/>
    <s v="OFF-BI-10001031"/>
    <x v="1"/>
    <x v="8"/>
    <s v="Pressboard Data Binders by Wilson Jones"/>
    <n v="3.2040000000000002"/>
    <n v="2"/>
    <n v="0.7"/>
    <n v="-2.4563999999999995"/>
    <x v="0"/>
    <x v="0"/>
  </r>
  <r>
    <n v="2688"/>
    <s v="US-2018-128195"/>
    <x v="578"/>
    <x v="816"/>
    <s v="First Class"/>
    <s v="RA-19285"/>
    <s v="Ralph Arnett"/>
    <x v="0"/>
    <x v="0"/>
    <s v="Peoria"/>
    <x v="10"/>
    <n v="61604"/>
    <x v="2"/>
    <s v="OFF-BI-10002003"/>
    <x v="1"/>
    <x v="8"/>
    <s v="Ibico Presentation Index for Binding Systems"/>
    <n v="3.9799999999999991"/>
    <n v="5"/>
    <n v="0.8"/>
    <n v="-6.5670000000000019"/>
    <x v="2"/>
    <x v="0"/>
  </r>
  <r>
    <n v="2689"/>
    <s v="CA-2017-153220"/>
    <x v="768"/>
    <x v="665"/>
    <s v="First Class"/>
    <s v="YC-21895"/>
    <s v="Yoseph Carroll"/>
    <x v="1"/>
    <x v="0"/>
    <s v="Los Angeles"/>
    <x v="1"/>
    <n v="90032"/>
    <x v="1"/>
    <s v="OFF-PA-10003016"/>
    <x v="1"/>
    <x v="10"/>
    <s v="Adams &quot;While You Were Out&quot; Message Pads"/>
    <n v="15.700000000000001"/>
    <n v="5"/>
    <n v="0"/>
    <n v="7.0649999999999995"/>
    <x v="1"/>
    <x v="1"/>
  </r>
  <r>
    <n v="2690"/>
    <s v="CA-2016-123064"/>
    <x v="479"/>
    <x v="326"/>
    <s v="First Class"/>
    <s v="RA-19915"/>
    <s v="Russell Applegate"/>
    <x v="0"/>
    <x v="0"/>
    <s v="Chicago"/>
    <x v="10"/>
    <n v="60653"/>
    <x v="2"/>
    <s v="OFF-AR-10004582"/>
    <x v="1"/>
    <x v="6"/>
    <s v="BIC Brite Liner Grip Highlighters"/>
    <n v="5.2480000000000002"/>
    <n v="4"/>
    <n v="0.2"/>
    <n v="1.6399999999999995"/>
    <x v="2"/>
    <x v="0"/>
  </r>
  <r>
    <n v="2691"/>
    <s v="CA-2019-156412"/>
    <x v="769"/>
    <x v="274"/>
    <s v="Standard Class"/>
    <s v="CM-12160"/>
    <s v="Charles McCrossin"/>
    <x v="0"/>
    <x v="0"/>
    <s v="Philadelphia"/>
    <x v="9"/>
    <n v="19134"/>
    <x v="3"/>
    <s v="OFF-BI-10004364"/>
    <x v="1"/>
    <x v="8"/>
    <s v="Storex Dura Pro Binders"/>
    <n v="5.3460000000000019"/>
    <n v="3"/>
    <n v="0.7"/>
    <n v="-4.4550000000000001"/>
    <x v="3"/>
    <x v="0"/>
  </r>
  <r>
    <n v="2692"/>
    <s v="US-2018-144211"/>
    <x v="770"/>
    <x v="48"/>
    <s v="Standard Class"/>
    <s v="CS-12130"/>
    <s v="Chad Sievert"/>
    <x v="0"/>
    <x v="0"/>
    <s v="Englewood"/>
    <x v="22"/>
    <n v="80112"/>
    <x v="1"/>
    <s v="OFF-PA-10002246"/>
    <x v="1"/>
    <x v="10"/>
    <s v="Wirebound Four 2-3/4 x 5 Forms per Page, 400 Sets per Book"/>
    <n v="15.48"/>
    <n v="3"/>
    <n v="0.2"/>
    <n v="5.6115000000000004"/>
    <x v="1"/>
    <x v="0"/>
  </r>
  <r>
    <n v="2693"/>
    <s v="US-2018-144211"/>
    <x v="770"/>
    <x v="48"/>
    <s v="Standard Class"/>
    <s v="CS-12130"/>
    <s v="Chad Sievert"/>
    <x v="0"/>
    <x v="0"/>
    <s v="Englewood"/>
    <x v="22"/>
    <n v="80112"/>
    <x v="1"/>
    <s v="TEC-PH-10002890"/>
    <x v="2"/>
    <x v="7"/>
    <s v="AT&amp;T 17929 Lendline Telephone"/>
    <n v="108.57599999999999"/>
    <n v="3"/>
    <n v="0.2"/>
    <n v="8.1432000000000002"/>
    <x v="1"/>
    <x v="0"/>
  </r>
  <r>
    <n v="2694"/>
    <s v="CA-2018-138079"/>
    <x v="115"/>
    <x v="113"/>
    <s v="Standard Class"/>
    <s v="AJ-10795"/>
    <s v="Anthony Johnson"/>
    <x v="1"/>
    <x v="0"/>
    <s v="Seattle"/>
    <x v="4"/>
    <n v="98115"/>
    <x v="1"/>
    <s v="FUR-FU-10001475"/>
    <x v="0"/>
    <x v="5"/>
    <s v="Contract Clock, 14&quot;, Brown"/>
    <n v="109.9"/>
    <n v="5"/>
    <n v="0"/>
    <n v="37.366"/>
    <x v="1"/>
    <x v="0"/>
  </r>
  <r>
    <n v="2695"/>
    <s v="CA-2016-143182"/>
    <x v="771"/>
    <x v="677"/>
    <s v="Standard Class"/>
    <s v="DL-12865"/>
    <s v="Dan Lawera"/>
    <x v="0"/>
    <x v="0"/>
    <s v="Hialeah"/>
    <x v="2"/>
    <n v="33012"/>
    <x v="0"/>
    <s v="FUR-FU-10004270"/>
    <x v="0"/>
    <x v="5"/>
    <s v="Executive Impressions 13&quot; Clairmont Wall Clock"/>
    <n v="15.384"/>
    <n v="1"/>
    <n v="0.2"/>
    <n v="4.0383000000000013"/>
    <x v="0"/>
    <x v="0"/>
  </r>
  <r>
    <n v="2696"/>
    <s v="CA-2018-161662"/>
    <x v="569"/>
    <x v="817"/>
    <s v="First Class"/>
    <s v="BE-11410"/>
    <s v="Bobby Elias"/>
    <x v="0"/>
    <x v="0"/>
    <s v="Lancaster"/>
    <x v="24"/>
    <n v="43130"/>
    <x v="3"/>
    <s v="OFF-PA-10003465"/>
    <x v="1"/>
    <x v="10"/>
    <s v="Xerox 1912"/>
    <n v="30.352"/>
    <n v="2"/>
    <n v="0.2"/>
    <n v="10.623199999999997"/>
    <x v="3"/>
    <x v="0"/>
  </r>
  <r>
    <n v="2697"/>
    <s v="CA-2016-145317"/>
    <x v="772"/>
    <x v="818"/>
    <s v="Standard Class"/>
    <s v="SM-20320"/>
    <s v="Sean Miller"/>
    <x v="2"/>
    <x v="0"/>
    <s v="Jacksonville"/>
    <x v="2"/>
    <n v="32216"/>
    <x v="0"/>
    <s v="TEC-MA-10003626"/>
    <x v="2"/>
    <x v="15"/>
    <s v="Hewlett-Packard Deskjet 6540 Color Inkjet Printer"/>
    <n v="821.3"/>
    <n v="4"/>
    <n v="0.5"/>
    <n v="-16.426000000000045"/>
    <x v="0"/>
    <x v="0"/>
  </r>
  <r>
    <n v="2698"/>
    <s v="CA-2016-145317"/>
    <x v="772"/>
    <x v="818"/>
    <s v="Standard Class"/>
    <s v="SM-20320"/>
    <s v="Sean Miller"/>
    <x v="2"/>
    <x v="0"/>
    <s v="Jacksonville"/>
    <x v="2"/>
    <n v="32216"/>
    <x v="0"/>
    <s v="TEC-MA-10002412"/>
    <x v="2"/>
    <x v="15"/>
    <s v="Cisco TelePresence System EX90 Videoconferencing Unit"/>
    <n v="22638.48"/>
    <n v="6"/>
    <n v="0.5"/>
    <n v="-1811.0784000000021"/>
    <x v="0"/>
    <x v="0"/>
  </r>
  <r>
    <n v="2699"/>
    <s v="CA-2016-145317"/>
    <x v="772"/>
    <x v="818"/>
    <s v="Standard Class"/>
    <s v="SM-20320"/>
    <s v="Sean Miller"/>
    <x v="2"/>
    <x v="0"/>
    <s v="Jacksonville"/>
    <x v="2"/>
    <n v="32216"/>
    <x v="0"/>
    <s v="OFF-PA-10001804"/>
    <x v="1"/>
    <x v="10"/>
    <s v="Xerox 195"/>
    <n v="21.376000000000001"/>
    <n v="4"/>
    <n v="0.2"/>
    <n v="7.4815999999999994"/>
    <x v="0"/>
    <x v="0"/>
  </r>
  <r>
    <n v="2700"/>
    <s v="CA-2016-145317"/>
    <x v="772"/>
    <x v="818"/>
    <s v="Standard Class"/>
    <s v="SM-20320"/>
    <s v="Sean Miller"/>
    <x v="2"/>
    <x v="0"/>
    <s v="Jacksonville"/>
    <x v="2"/>
    <n v="32216"/>
    <x v="0"/>
    <s v="OFF-AR-10003183"/>
    <x v="1"/>
    <x v="6"/>
    <s v="Avery Fluorescent Highlighter Four-Color Set"/>
    <n v="8.016"/>
    <n v="3"/>
    <n v="0.2"/>
    <n v="1.0019999999999993"/>
    <x v="0"/>
    <x v="0"/>
  </r>
  <r>
    <n v="2701"/>
    <s v="CA-2016-145317"/>
    <x v="772"/>
    <x v="818"/>
    <s v="Standard Class"/>
    <s v="SM-20320"/>
    <s v="Sean Miller"/>
    <x v="2"/>
    <x v="0"/>
    <s v="Jacksonville"/>
    <x v="2"/>
    <n v="32216"/>
    <x v="0"/>
    <s v="FUR-FU-10004270"/>
    <x v="0"/>
    <x v="5"/>
    <s v="Executive Impressions 13&quot; Clairmont Wall Clock"/>
    <n v="30.768000000000001"/>
    <n v="2"/>
    <n v="0.2"/>
    <n v="8.0766000000000027"/>
    <x v="0"/>
    <x v="0"/>
  </r>
  <r>
    <n v="2702"/>
    <s v="CA-2016-145317"/>
    <x v="772"/>
    <x v="818"/>
    <s v="Standard Class"/>
    <s v="SM-20320"/>
    <s v="Sean Miller"/>
    <x v="2"/>
    <x v="0"/>
    <s v="Jacksonville"/>
    <x v="2"/>
    <n v="32216"/>
    <x v="0"/>
    <s v="OFF-FA-10003112"/>
    <x v="1"/>
    <x v="13"/>
    <s v="Staples"/>
    <n v="18.936"/>
    <n v="3"/>
    <n v="0.2"/>
    <n v="5.9174999999999986"/>
    <x v="0"/>
    <x v="0"/>
  </r>
  <r>
    <n v="2703"/>
    <s v="CA-2016-145317"/>
    <x v="772"/>
    <x v="818"/>
    <s v="Standard Class"/>
    <s v="SM-20320"/>
    <s v="Sean Miller"/>
    <x v="2"/>
    <x v="0"/>
    <s v="Jacksonville"/>
    <x v="2"/>
    <n v="32216"/>
    <x v="0"/>
    <s v="FUR-FU-10001986"/>
    <x v="0"/>
    <x v="5"/>
    <s v="Dana Fluorescent Magnifying Lamp, White, 36&quot;"/>
    <n v="122.352"/>
    <n v="3"/>
    <n v="0.2"/>
    <n v="15.29399999999999"/>
    <x v="0"/>
    <x v="0"/>
  </r>
  <r>
    <n v="2704"/>
    <s v="CA-2016-143413"/>
    <x v="773"/>
    <x v="496"/>
    <s v="Standard Class"/>
    <s v="RP-19390"/>
    <s v="Resi Pölking"/>
    <x v="0"/>
    <x v="0"/>
    <s v="Baltimore"/>
    <x v="39"/>
    <n v="21215"/>
    <x v="3"/>
    <s v="OFF-PA-10002319"/>
    <x v="1"/>
    <x v="10"/>
    <s v="Xerox 1944"/>
    <n v="116.28"/>
    <n v="3"/>
    <n v="0"/>
    <n v="56.977199999999996"/>
    <x v="3"/>
    <x v="0"/>
  </r>
  <r>
    <n v="2705"/>
    <s v="CA-2019-156818"/>
    <x v="497"/>
    <x v="88"/>
    <s v="Second Class"/>
    <s v="JD-16015"/>
    <s v="Joy Daniels"/>
    <x v="0"/>
    <x v="0"/>
    <s v="New York City"/>
    <x v="15"/>
    <n v="10009"/>
    <x v="3"/>
    <s v="TEC-AC-10002323"/>
    <x v="2"/>
    <x v="11"/>
    <s v="SanDisk Ultra 32 GB MicroSDHC Class 10 Memory Card"/>
    <n v="132.60000000000002"/>
    <n v="6"/>
    <n v="0"/>
    <n v="17.238000000000007"/>
    <x v="3"/>
    <x v="0"/>
  </r>
  <r>
    <n v="2706"/>
    <s v="CA-2019-155873"/>
    <x v="114"/>
    <x v="329"/>
    <s v="Standard Class"/>
    <s v="AB-10255"/>
    <s v="Alejandro Ballentine"/>
    <x v="2"/>
    <x v="0"/>
    <s v="Carlsbad"/>
    <x v="27"/>
    <n v="88220"/>
    <x v="1"/>
    <s v="OFF-SU-10001165"/>
    <x v="1"/>
    <x v="14"/>
    <s v="Acme Elite Stainless Steel Scissors"/>
    <n v="16.68"/>
    <n v="2"/>
    <n v="0"/>
    <n v="4.3368000000000002"/>
    <x v="1"/>
    <x v="0"/>
  </r>
  <r>
    <n v="2707"/>
    <s v="CA-2019-155873"/>
    <x v="114"/>
    <x v="329"/>
    <s v="Standard Class"/>
    <s v="AB-10255"/>
    <s v="Alejandro Ballentine"/>
    <x v="2"/>
    <x v="0"/>
    <s v="Carlsbad"/>
    <x v="27"/>
    <n v="88220"/>
    <x v="1"/>
    <s v="OFF-PA-10001246"/>
    <x v="1"/>
    <x v="10"/>
    <s v="Xerox 215"/>
    <n v="19.440000000000001"/>
    <n v="3"/>
    <n v="0"/>
    <n v="9.3312000000000008"/>
    <x v="1"/>
    <x v="0"/>
  </r>
  <r>
    <n v="2708"/>
    <s v="CA-2019-155873"/>
    <x v="114"/>
    <x v="329"/>
    <s v="Standard Class"/>
    <s v="AB-10255"/>
    <s v="Alejandro Ballentine"/>
    <x v="2"/>
    <x v="0"/>
    <s v="Carlsbad"/>
    <x v="27"/>
    <n v="88220"/>
    <x v="1"/>
    <s v="OFF-PA-10001815"/>
    <x v="1"/>
    <x v="10"/>
    <s v="Xerox 1885"/>
    <n v="192.16"/>
    <n v="4"/>
    <n v="0"/>
    <n v="92.236799999999988"/>
    <x v="1"/>
    <x v="0"/>
  </r>
  <r>
    <n v="2709"/>
    <s v="CA-2017-121797"/>
    <x v="564"/>
    <x v="819"/>
    <s v="Standard Class"/>
    <s v="CC-12145"/>
    <s v="Charles Crestani"/>
    <x v="0"/>
    <x v="0"/>
    <s v="Los Angeles"/>
    <x v="1"/>
    <n v="90049"/>
    <x v="1"/>
    <s v="FUR-FU-10001876"/>
    <x v="0"/>
    <x v="5"/>
    <s v="Computer Room Manger, 14&quot;"/>
    <n v="227.35999999999999"/>
    <n v="7"/>
    <n v="0"/>
    <n v="81.849599999999981"/>
    <x v="1"/>
    <x v="0"/>
  </r>
  <r>
    <n v="2710"/>
    <s v="CA-2017-121797"/>
    <x v="564"/>
    <x v="819"/>
    <s v="Standard Class"/>
    <s v="CC-12145"/>
    <s v="Charles Crestani"/>
    <x v="0"/>
    <x v="0"/>
    <s v="Los Angeles"/>
    <x v="1"/>
    <n v="90049"/>
    <x v="1"/>
    <s v="TEC-MA-10000488"/>
    <x v="2"/>
    <x v="15"/>
    <s v="Bady BDG101FRU Card Printer"/>
    <n v="1919.9760000000001"/>
    <n v="3"/>
    <n v="0.2"/>
    <n v="215.99729999999977"/>
    <x v="1"/>
    <x v="0"/>
  </r>
  <r>
    <n v="2711"/>
    <s v="US-2017-120572"/>
    <x v="555"/>
    <x v="631"/>
    <s v="Standard Class"/>
    <s v="GH-14425"/>
    <s v="Gary Hwang"/>
    <x v="0"/>
    <x v="0"/>
    <s v="Jacksonville"/>
    <x v="2"/>
    <n v="32216"/>
    <x v="0"/>
    <s v="OFF-BI-10001098"/>
    <x v="1"/>
    <x v="8"/>
    <s v="Acco D-Ring Binder w/DublLock"/>
    <n v="12.828000000000001"/>
    <n v="2"/>
    <n v="0.7"/>
    <n v="-8.9795999999999978"/>
    <x v="0"/>
    <x v="0"/>
  </r>
  <r>
    <n v="2712"/>
    <s v="CA-2019-132430"/>
    <x v="449"/>
    <x v="768"/>
    <s v="First Class"/>
    <s v="CP-12085"/>
    <s v="Cathy Prescott"/>
    <x v="1"/>
    <x v="0"/>
    <s v="Lakewood"/>
    <x v="24"/>
    <n v="44107"/>
    <x v="3"/>
    <s v="FUR-FU-10003577"/>
    <x v="0"/>
    <x v="5"/>
    <s v="Nu-Dell Leatherette Frames"/>
    <n v="45.888000000000005"/>
    <n v="4"/>
    <n v="0.2"/>
    <n v="9.1775999999999982"/>
    <x v="3"/>
    <x v="0"/>
  </r>
  <r>
    <n v="2713"/>
    <s v="CA-2019-146031"/>
    <x v="570"/>
    <x v="608"/>
    <s v="Second Class"/>
    <s v="GM-14440"/>
    <s v="Gary McGarr"/>
    <x v="0"/>
    <x v="0"/>
    <s v="Troy"/>
    <x v="15"/>
    <n v="12180"/>
    <x v="3"/>
    <s v="OFF-AR-10002656"/>
    <x v="1"/>
    <x v="6"/>
    <s v="Sanford Liquid Accent Highlighters"/>
    <n v="60.12"/>
    <n v="9"/>
    <n v="0"/>
    <n v="22.244399999999995"/>
    <x v="3"/>
    <x v="0"/>
  </r>
  <r>
    <n v="2714"/>
    <s v="CA-2016-110100"/>
    <x v="573"/>
    <x v="612"/>
    <s v="Standard Class"/>
    <s v="LC-16885"/>
    <s v="Lena Creighton"/>
    <x v="0"/>
    <x v="0"/>
    <s v="Wilmington"/>
    <x v="3"/>
    <n v="28403"/>
    <x v="0"/>
    <s v="TEC-PH-10004531"/>
    <x v="2"/>
    <x v="7"/>
    <s v="AT&amp;T CL2909"/>
    <n v="302.37599999999998"/>
    <n v="3"/>
    <n v="0.2"/>
    <n v="37.796999999999997"/>
    <x v="0"/>
    <x v="0"/>
  </r>
  <r>
    <n v="2715"/>
    <s v="CA-2017-103723"/>
    <x v="494"/>
    <x v="726"/>
    <s v="Standard Class"/>
    <s v="BT-11305"/>
    <s v="Beth Thompson"/>
    <x v="2"/>
    <x v="0"/>
    <s v="Seattle"/>
    <x v="4"/>
    <n v="98105"/>
    <x v="1"/>
    <s v="OFF-AR-10003251"/>
    <x v="1"/>
    <x v="6"/>
    <s v="Prang Drawing Pencil Set"/>
    <n v="13.899999999999999"/>
    <n v="5"/>
    <n v="0"/>
    <n v="5.56"/>
    <x v="1"/>
    <x v="0"/>
  </r>
  <r>
    <n v="2716"/>
    <s v="CA-2016-127187"/>
    <x v="774"/>
    <x v="820"/>
    <s v="Standard Class"/>
    <s v="CP-12085"/>
    <s v="Cathy Prescott"/>
    <x v="1"/>
    <x v="0"/>
    <s v="New York City"/>
    <x v="15"/>
    <n v="10024"/>
    <x v="3"/>
    <s v="TEC-PH-10000673"/>
    <x v="2"/>
    <x v="7"/>
    <s v="Plantronics Voyager Pro HD - Bluetooth Headset"/>
    <n v="129.97999999999999"/>
    <n v="2"/>
    <n v="0"/>
    <n v="62.3904"/>
    <x v="3"/>
    <x v="0"/>
  </r>
  <r>
    <n v="2717"/>
    <s v="CA-2019-128475"/>
    <x v="775"/>
    <x v="153"/>
    <s v="Standard Class"/>
    <s v="SC-20680"/>
    <s v="Steve Carroll"/>
    <x v="2"/>
    <x v="0"/>
    <s v="Columbus"/>
    <x v="32"/>
    <n v="31907"/>
    <x v="0"/>
    <s v="TEC-AC-10000158"/>
    <x v="2"/>
    <x v="11"/>
    <s v="Sony 64GB Class 10 Micro SDHC R40 Memory Card"/>
    <n v="71.98"/>
    <n v="2"/>
    <n v="0"/>
    <n v="15.1158"/>
    <x v="0"/>
    <x v="0"/>
  </r>
  <r>
    <n v="2718"/>
    <s v="CA-2016-100006"/>
    <x v="557"/>
    <x v="178"/>
    <s v="Standard Class"/>
    <s v="DK-13375"/>
    <s v="Dennis Kane"/>
    <x v="0"/>
    <x v="0"/>
    <s v="New York City"/>
    <x v="15"/>
    <n v="10024"/>
    <x v="3"/>
    <s v="TEC-PH-10002075"/>
    <x v="2"/>
    <x v="7"/>
    <s v="AT&amp;T EL51110 DECT"/>
    <n v="377.96999999999997"/>
    <n v="3"/>
    <n v="0"/>
    <n v="109.61129999999999"/>
    <x v="3"/>
    <x v="0"/>
  </r>
  <r>
    <n v="2719"/>
    <s v="CA-2019-144827"/>
    <x v="202"/>
    <x v="63"/>
    <s v="Standard Class"/>
    <s v="SE-20110"/>
    <s v="Sanjit Engle"/>
    <x v="0"/>
    <x v="0"/>
    <s v="Costa Mesa"/>
    <x v="1"/>
    <n v="92627"/>
    <x v="1"/>
    <s v="OFF-ST-10004340"/>
    <x v="1"/>
    <x v="4"/>
    <s v="Fellowes Mobile File Cart, Black"/>
    <n v="124.36"/>
    <n v="2"/>
    <n v="0"/>
    <n v="33.577200000000005"/>
    <x v="1"/>
    <x v="0"/>
  </r>
  <r>
    <n v="2720"/>
    <s v="CA-2016-110030"/>
    <x v="776"/>
    <x v="820"/>
    <s v="Second Class"/>
    <s v="LF-17185"/>
    <s v="Luke Foster"/>
    <x v="0"/>
    <x v="0"/>
    <s v="Houston"/>
    <x v="5"/>
    <n v="77095"/>
    <x v="2"/>
    <s v="FUR-FU-10002759"/>
    <x v="0"/>
    <x v="5"/>
    <s v="12-1/2 Diameter Round Wall Clock"/>
    <n v="23.976000000000003"/>
    <n v="3"/>
    <n v="0.6"/>
    <n v="-14.385599999999997"/>
    <x v="2"/>
    <x v="0"/>
  </r>
  <r>
    <n v="2721"/>
    <s v="CA-2016-121286"/>
    <x v="130"/>
    <x v="821"/>
    <s v="Second Class"/>
    <s v="ON-18715"/>
    <s v="Odella Nelson"/>
    <x v="1"/>
    <x v="0"/>
    <s v="Cary"/>
    <x v="3"/>
    <n v="27511"/>
    <x v="0"/>
    <s v="OFF-FA-10000585"/>
    <x v="1"/>
    <x v="13"/>
    <s v="OIC Bulk Pack Metal Binder Clips"/>
    <n v="8.3760000000000012"/>
    <n v="3"/>
    <n v="0.2"/>
    <n v="2.7222"/>
    <x v="0"/>
    <x v="0"/>
  </r>
  <r>
    <n v="2722"/>
    <s v="CA-2016-121286"/>
    <x v="130"/>
    <x v="821"/>
    <s v="Second Class"/>
    <s v="ON-18715"/>
    <s v="Odella Nelson"/>
    <x v="1"/>
    <x v="0"/>
    <s v="Cary"/>
    <x v="3"/>
    <n v="27511"/>
    <x v="0"/>
    <s v="OFF-AP-10004859"/>
    <x v="1"/>
    <x v="9"/>
    <s v="Acco 6 Outlet Guardian Premium Surge Suppressor"/>
    <n v="58.240000000000009"/>
    <n v="5"/>
    <n v="0.2"/>
    <n v="5.0960000000000001"/>
    <x v="0"/>
    <x v="0"/>
  </r>
  <r>
    <n v="2723"/>
    <s v="CA-2018-164735"/>
    <x v="167"/>
    <x v="578"/>
    <s v="Second Class"/>
    <s v="TB-21400"/>
    <s v="Tom Boeckenhauer"/>
    <x v="0"/>
    <x v="0"/>
    <s v="Alexandria"/>
    <x v="17"/>
    <n v="22304"/>
    <x v="0"/>
    <s v="OFF-ST-10001558"/>
    <x v="1"/>
    <x v="4"/>
    <s v="Acco Perma 4000 Stacking Storage Drawers"/>
    <n v="81.199999999999989"/>
    <n v="5"/>
    <n v="0"/>
    <n v="12.18"/>
    <x v="0"/>
    <x v="0"/>
  </r>
  <r>
    <n v="2724"/>
    <s v="CA-2016-153479"/>
    <x v="777"/>
    <x v="508"/>
    <s v="Standard Class"/>
    <s v="DF-13135"/>
    <s v="David Flashing"/>
    <x v="0"/>
    <x v="0"/>
    <s v="Vallejo"/>
    <x v="1"/>
    <n v="94591"/>
    <x v="1"/>
    <s v="OFF-LA-10004689"/>
    <x v="1"/>
    <x v="2"/>
    <s v="Avery 512"/>
    <n v="14.450000000000001"/>
    <n v="5"/>
    <n v="0"/>
    <n v="6.7915000000000001"/>
    <x v="1"/>
    <x v="0"/>
  </r>
  <r>
    <n v="2725"/>
    <s v="CA-2016-153479"/>
    <x v="777"/>
    <x v="508"/>
    <s v="Standard Class"/>
    <s v="DF-13135"/>
    <s v="David Flashing"/>
    <x v="0"/>
    <x v="0"/>
    <s v="Vallejo"/>
    <x v="1"/>
    <n v="94591"/>
    <x v="1"/>
    <s v="OFF-BI-10002867"/>
    <x v="1"/>
    <x v="8"/>
    <s v="GBC Recycled Regency Composition Covers"/>
    <n v="95.64800000000001"/>
    <n v="2"/>
    <n v="0.2"/>
    <n v="31.085599999999989"/>
    <x v="1"/>
    <x v="0"/>
  </r>
  <r>
    <n v="2726"/>
    <s v="CA-2019-149888"/>
    <x v="659"/>
    <x v="87"/>
    <s v="Standard Class"/>
    <s v="EP-13915"/>
    <s v="Emily Phan"/>
    <x v="0"/>
    <x v="0"/>
    <s v="Philadelphia"/>
    <x v="9"/>
    <n v="19120"/>
    <x v="3"/>
    <s v="TEC-PH-10003811"/>
    <x v="2"/>
    <x v="7"/>
    <s v="Jabra Supreme Plus Driver Edition Headset"/>
    <n v="359.97"/>
    <n v="5"/>
    <n v="0.4"/>
    <n v="-71.994000000000028"/>
    <x v="3"/>
    <x v="0"/>
  </r>
  <r>
    <n v="2727"/>
    <s v="CA-2019-149888"/>
    <x v="659"/>
    <x v="87"/>
    <s v="Standard Class"/>
    <s v="EP-13915"/>
    <s v="Emily Phan"/>
    <x v="0"/>
    <x v="0"/>
    <s v="Philadelphia"/>
    <x v="9"/>
    <n v="19120"/>
    <x v="3"/>
    <s v="FUR-TA-10000849"/>
    <x v="0"/>
    <x v="3"/>
    <s v="Bevis Rectangular Conference Tables"/>
    <n v="350.35199999999998"/>
    <n v="4"/>
    <n v="0.4"/>
    <n v="-140.14079999999996"/>
    <x v="3"/>
    <x v="0"/>
  </r>
  <r>
    <n v="2728"/>
    <s v="CA-2019-119193"/>
    <x v="66"/>
    <x v="468"/>
    <s v="First Class"/>
    <s v="SK-19990"/>
    <s v="Sally Knutson"/>
    <x v="0"/>
    <x v="0"/>
    <s v="Toledo"/>
    <x v="24"/>
    <n v="43615"/>
    <x v="3"/>
    <s v="OFF-BI-10000848"/>
    <x v="1"/>
    <x v="8"/>
    <s v="Angle-D Ring Binders"/>
    <n v="1.6410000000000002"/>
    <n v="1"/>
    <n v="0.7"/>
    <n v="-1.3128000000000002"/>
    <x v="3"/>
    <x v="0"/>
  </r>
  <r>
    <n v="2729"/>
    <s v="CA-2019-119193"/>
    <x v="66"/>
    <x v="468"/>
    <s v="First Class"/>
    <s v="SK-19990"/>
    <s v="Sally Knutson"/>
    <x v="0"/>
    <x v="0"/>
    <s v="Toledo"/>
    <x v="24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69999999999"/>
    <x v="3"/>
    <x v="0"/>
  </r>
  <r>
    <n v="2730"/>
    <s v="CA-2019-104801"/>
    <x v="778"/>
    <x v="822"/>
    <s v="Standard Class"/>
    <s v="FH-14350"/>
    <s v="Fred Harton"/>
    <x v="0"/>
    <x v="0"/>
    <s v="Seattle"/>
    <x v="4"/>
    <n v="98105"/>
    <x v="1"/>
    <s v="OFF-AR-10001547"/>
    <x v="1"/>
    <x v="6"/>
    <s v="Newell 311"/>
    <n v="6.63"/>
    <n v="3"/>
    <n v="0"/>
    <n v="1.7901"/>
    <x v="1"/>
    <x v="0"/>
  </r>
  <r>
    <n v="2731"/>
    <s v="CA-2019-104801"/>
    <x v="778"/>
    <x v="822"/>
    <s v="Standard Class"/>
    <s v="FH-14350"/>
    <s v="Fred Harton"/>
    <x v="0"/>
    <x v="0"/>
    <s v="Seattle"/>
    <x v="4"/>
    <n v="98105"/>
    <x v="1"/>
    <s v="TEC-AC-10001838"/>
    <x v="2"/>
    <x v="11"/>
    <s v="Razer Tiamat Over Ear 7.1 Surround Sound PC Gaming Headset"/>
    <n v="799.96"/>
    <n v="4"/>
    <n v="0"/>
    <n v="343.98280000000005"/>
    <x v="1"/>
    <x v="0"/>
  </r>
  <r>
    <n v="2732"/>
    <s v="CA-2019-104801"/>
    <x v="778"/>
    <x v="822"/>
    <s v="Standard Class"/>
    <s v="FH-14350"/>
    <s v="Fred Harton"/>
    <x v="0"/>
    <x v="0"/>
    <s v="Seattle"/>
    <x v="4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  <x v="1"/>
    <x v="0"/>
  </r>
  <r>
    <n v="2733"/>
    <s v="CA-2016-107594"/>
    <x v="779"/>
    <x v="287"/>
    <s v="Standard Class"/>
    <s v="EH-13945"/>
    <s v="Eric Hoffmann"/>
    <x v="0"/>
    <x v="0"/>
    <s v="Plainfield"/>
    <x v="30"/>
    <n v="7060"/>
    <x v="3"/>
    <s v="TEC-PH-10002923"/>
    <x v="2"/>
    <x v="7"/>
    <s v="Logitech B530 USB Headset - headset - Full size, Binaural"/>
    <n v="73.98"/>
    <n v="2"/>
    <n v="0"/>
    <n v="19.974600000000002"/>
    <x v="3"/>
    <x v="0"/>
  </r>
  <r>
    <n v="2734"/>
    <s v="CA-2016-107594"/>
    <x v="779"/>
    <x v="287"/>
    <s v="Standard Class"/>
    <s v="EH-13945"/>
    <s v="Eric Hoffmann"/>
    <x v="0"/>
    <x v="0"/>
    <s v="Plainfield"/>
    <x v="30"/>
    <n v="7060"/>
    <x v="3"/>
    <s v="OFF-AR-10000716"/>
    <x v="1"/>
    <x v="6"/>
    <s v="DIXON Ticonderoga Erasable Checking Pencils"/>
    <n v="5.58"/>
    <n v="1"/>
    <n v="0"/>
    <n v="2.1762000000000001"/>
    <x v="3"/>
    <x v="0"/>
  </r>
  <r>
    <n v="2735"/>
    <s v="CA-2017-129770"/>
    <x v="780"/>
    <x v="823"/>
    <s v="Second Class"/>
    <s v="JE-15715"/>
    <s v="Joe Elijah"/>
    <x v="0"/>
    <x v="0"/>
    <s v="Las Cruces"/>
    <x v="27"/>
    <n v="88001"/>
    <x v="1"/>
    <s v="OFF-PA-10000249"/>
    <x v="1"/>
    <x v="10"/>
    <s v="Easy-staple paper"/>
    <n v="49.12"/>
    <n v="4"/>
    <n v="0"/>
    <n v="23.086399999999998"/>
    <x v="1"/>
    <x v="0"/>
  </r>
  <r>
    <n v="2736"/>
    <s v="CA-2017-115798"/>
    <x v="50"/>
    <x v="765"/>
    <s v="Standard Class"/>
    <s v="KL-16645"/>
    <s v="Ken Lonsdale"/>
    <x v="0"/>
    <x v="0"/>
    <s v="Newark"/>
    <x v="13"/>
    <n v="19711"/>
    <x v="3"/>
    <s v="TEC-PH-10003691"/>
    <x v="2"/>
    <x v="7"/>
    <s v="BlackBerry Q10"/>
    <n v="377.96999999999997"/>
    <n v="3"/>
    <n v="0"/>
    <n v="94.492500000000007"/>
    <x v="3"/>
    <x v="0"/>
  </r>
  <r>
    <n v="2737"/>
    <s v="CA-2017-115798"/>
    <x v="50"/>
    <x v="765"/>
    <s v="Standard Class"/>
    <s v="KL-16645"/>
    <s v="Ken Lonsdale"/>
    <x v="0"/>
    <x v="0"/>
    <s v="Newark"/>
    <x v="13"/>
    <n v="19711"/>
    <x v="3"/>
    <s v="OFF-PA-10001560"/>
    <x v="1"/>
    <x v="10"/>
    <s v="Adams Telephone Message Books, 5 1/4” x 11”"/>
    <n v="42.28"/>
    <n v="7"/>
    <n v="0"/>
    <n v="19.871600000000001"/>
    <x v="3"/>
    <x v="0"/>
  </r>
  <r>
    <n v="2738"/>
    <s v="CA-2017-115798"/>
    <x v="50"/>
    <x v="765"/>
    <s v="Standard Class"/>
    <s v="KL-16645"/>
    <s v="Ken Lonsdale"/>
    <x v="0"/>
    <x v="0"/>
    <s v="Newark"/>
    <x v="13"/>
    <n v="19711"/>
    <x v="3"/>
    <s v="FUR-BO-10004467"/>
    <x v="0"/>
    <x v="0"/>
    <s v="Bestar Classic Bookcase"/>
    <n v="299.96999999999997"/>
    <n v="3"/>
    <n v="0"/>
    <n v="56.994299999999981"/>
    <x v="3"/>
    <x v="0"/>
  </r>
  <r>
    <n v="2739"/>
    <s v="CA-2017-115798"/>
    <x v="50"/>
    <x v="765"/>
    <s v="Standard Class"/>
    <s v="KL-16645"/>
    <s v="Ken Lonsdale"/>
    <x v="0"/>
    <x v="0"/>
    <s v="Newark"/>
    <x v="13"/>
    <n v="19711"/>
    <x v="3"/>
    <s v="TEC-PH-10001819"/>
    <x v="2"/>
    <x v="7"/>
    <s v="Innergie mMini Combo Duo USB Travel Charging Kit"/>
    <n v="89.98"/>
    <n v="2"/>
    <n v="0"/>
    <n v="43.190399999999997"/>
    <x v="3"/>
    <x v="0"/>
  </r>
  <r>
    <n v="2740"/>
    <s v="CA-2019-122707"/>
    <x v="513"/>
    <x v="650"/>
    <s v="First Class"/>
    <s v="EB-13750"/>
    <s v="Edward Becker"/>
    <x v="1"/>
    <x v="0"/>
    <s v="Hoover"/>
    <x v="19"/>
    <n v="35244"/>
    <x v="0"/>
    <s v="OFF-SU-10000157"/>
    <x v="1"/>
    <x v="14"/>
    <s v="Compact Automatic Electric Letter Opener"/>
    <n v="477.24"/>
    <n v="4"/>
    <n v="0"/>
    <n v="9.5448000000000093"/>
    <x v="0"/>
    <x v="0"/>
  </r>
  <r>
    <n v="2741"/>
    <s v="CA-2019-122707"/>
    <x v="513"/>
    <x v="650"/>
    <s v="First Class"/>
    <s v="EB-13750"/>
    <s v="Edward Becker"/>
    <x v="1"/>
    <x v="0"/>
    <s v="Hoover"/>
    <x v="19"/>
    <n v="35244"/>
    <x v="0"/>
    <s v="TEC-AC-10004227"/>
    <x v="2"/>
    <x v="11"/>
    <s v="SanDisk Ultra 16 GB MicroSDHC Class 10 Memory Card"/>
    <n v="25.98"/>
    <n v="2"/>
    <n v="0"/>
    <n v="1.558799999999998"/>
    <x v="0"/>
    <x v="0"/>
  </r>
  <r>
    <n v="2742"/>
    <s v="CA-2018-165015"/>
    <x v="781"/>
    <x v="824"/>
    <s v="Second Class"/>
    <s v="BD-11725"/>
    <s v="Bruce Degenhardt"/>
    <x v="0"/>
    <x v="0"/>
    <s v="Newark"/>
    <x v="24"/>
    <n v="43055"/>
    <x v="3"/>
    <s v="OFF-EN-10003134"/>
    <x v="1"/>
    <x v="12"/>
    <s v="Staple envelope"/>
    <n v="46.72"/>
    <n v="5"/>
    <n v="0.2"/>
    <n v="17.52"/>
    <x v="3"/>
    <x v="0"/>
  </r>
  <r>
    <n v="2743"/>
    <s v="CA-2016-149244"/>
    <x v="130"/>
    <x v="821"/>
    <s v="Standard Class"/>
    <s v="MS-17530"/>
    <s v="MaryBeth Skach"/>
    <x v="0"/>
    <x v="0"/>
    <s v="San Diego"/>
    <x v="1"/>
    <n v="92037"/>
    <x v="1"/>
    <s v="FUR-FU-10004671"/>
    <x v="0"/>
    <x v="5"/>
    <s v="Executive Impressions 12&quot; Wall Clock"/>
    <n v="35.340000000000003"/>
    <n v="2"/>
    <n v="0"/>
    <n v="13.429200000000002"/>
    <x v="1"/>
    <x v="0"/>
  </r>
  <r>
    <n v="2744"/>
    <s v="CA-2017-140144"/>
    <x v="782"/>
    <x v="579"/>
    <s v="Second Class"/>
    <s v="SC-20770"/>
    <s v="Stewart Carmichael"/>
    <x v="1"/>
    <x v="0"/>
    <s v="San Francisco"/>
    <x v="1"/>
    <n v="94122"/>
    <x v="1"/>
    <s v="FUR-FU-10002253"/>
    <x v="0"/>
    <x v="5"/>
    <s v="Howard Miller 13&quot; Diameter Pewter Finish Round Wall Clock"/>
    <n v="257.64"/>
    <n v="6"/>
    <n v="0"/>
    <n v="100.4796"/>
    <x v="1"/>
    <x v="0"/>
  </r>
  <r>
    <n v="2745"/>
    <s v="CA-2017-140144"/>
    <x v="782"/>
    <x v="579"/>
    <s v="Second Class"/>
    <s v="SC-20770"/>
    <s v="Stewart Carmichael"/>
    <x v="1"/>
    <x v="0"/>
    <s v="San Francisco"/>
    <x v="1"/>
    <n v="94122"/>
    <x v="1"/>
    <s v="TEC-PH-10002726"/>
    <x v="2"/>
    <x v="7"/>
    <s v="netTALK DUO VoIP Telephone Service"/>
    <n v="125.97600000000001"/>
    <n v="3"/>
    <n v="0.2"/>
    <n v="47.241"/>
    <x v="1"/>
    <x v="0"/>
  </r>
  <r>
    <n v="2746"/>
    <s v="CA-2019-163321"/>
    <x v="783"/>
    <x v="825"/>
    <s v="Second Class"/>
    <s v="FM-14380"/>
    <s v="Fred McMath"/>
    <x v="0"/>
    <x v="0"/>
    <s v="Jacksonville"/>
    <x v="3"/>
    <n v="28540"/>
    <x v="0"/>
    <s v="TEC-AC-10004571"/>
    <x v="2"/>
    <x v="11"/>
    <s v="Logitech G700s Rechargeable Gaming Mouse"/>
    <n v="79.992000000000004"/>
    <n v="1"/>
    <n v="0.2"/>
    <n v="21.997800000000002"/>
    <x v="0"/>
    <x v="0"/>
  </r>
  <r>
    <n v="2747"/>
    <s v="CA-2016-155887"/>
    <x v="552"/>
    <x v="613"/>
    <s v="Standard Class"/>
    <s v="KT-16480"/>
    <s v="Kean Thornton"/>
    <x v="0"/>
    <x v="0"/>
    <s v="Franklin"/>
    <x v="31"/>
    <n v="2038"/>
    <x v="3"/>
    <s v="FUR-TA-10002228"/>
    <x v="0"/>
    <x v="3"/>
    <s v="Bevis Traditional Conference Table Top, Plinth Base"/>
    <n v="700.05600000000004"/>
    <n v="3"/>
    <n v="0.3"/>
    <n v="-130.0104"/>
    <x v="3"/>
    <x v="0"/>
  </r>
  <r>
    <n v="2748"/>
    <s v="US-2017-165449"/>
    <x v="6"/>
    <x v="6"/>
    <s v="Standard Class"/>
    <s v="AP-10720"/>
    <s v="Anne Pryor"/>
    <x v="2"/>
    <x v="0"/>
    <s v="Frisco"/>
    <x v="5"/>
    <n v="75034"/>
    <x v="2"/>
    <s v="TEC-AC-10004127"/>
    <x v="2"/>
    <x v="11"/>
    <s v="SanDisk Cruzer 8 GB USB Flash Drive"/>
    <n v="27.168000000000003"/>
    <n v="4"/>
    <n v="0.2"/>
    <n v="-1.3583999999999987"/>
    <x v="2"/>
    <x v="0"/>
  </r>
  <r>
    <n v="2749"/>
    <s v="CA-2017-110247"/>
    <x v="784"/>
    <x v="222"/>
    <s v="Standard Class"/>
    <s v="RH-19555"/>
    <s v="Ritsa Hightower"/>
    <x v="0"/>
    <x v="0"/>
    <s v="Tallahassee"/>
    <x v="2"/>
    <n v="32303"/>
    <x v="0"/>
    <s v="OFF-BI-10001553"/>
    <x v="1"/>
    <x v="8"/>
    <s v="SpineVue Locking Slant-D Ring Binders by Cardinal"/>
    <n v="8.2260000000000009"/>
    <n v="3"/>
    <n v="0.7"/>
    <n v="-6.0323999999999991"/>
    <x v="0"/>
    <x v="0"/>
  </r>
  <r>
    <n v="2750"/>
    <s v="US-2016-141257"/>
    <x v="785"/>
    <x v="3"/>
    <s v="Standard Class"/>
    <s v="CS-11950"/>
    <s v="Carlos Soltero"/>
    <x v="0"/>
    <x v="0"/>
    <s v="Seattle"/>
    <x v="4"/>
    <n v="98115"/>
    <x v="1"/>
    <s v="FUR-CH-10002758"/>
    <x v="0"/>
    <x v="1"/>
    <s v="Hon Deluxe Fabric Upholstered Stacking Chairs, Squared Back"/>
    <n v="585.55200000000002"/>
    <n v="3"/>
    <n v="0.2"/>
    <n v="73.19399999999996"/>
    <x v="1"/>
    <x v="0"/>
  </r>
  <r>
    <n v="2751"/>
    <s v="CA-2016-154669"/>
    <x v="233"/>
    <x v="826"/>
    <s v="Second Class"/>
    <s v="TM-21010"/>
    <s v="Tamara Manning"/>
    <x v="0"/>
    <x v="0"/>
    <s v="Vacaville"/>
    <x v="1"/>
    <n v="95687"/>
    <x v="1"/>
    <s v="OFF-ST-10000532"/>
    <x v="1"/>
    <x v="4"/>
    <s v="Advantus Rolling Drawer Organizers"/>
    <n v="423.28"/>
    <n v="11"/>
    <n v="0"/>
    <n v="110.05279999999999"/>
    <x v="1"/>
    <x v="0"/>
  </r>
  <r>
    <n v="2752"/>
    <s v="CA-2016-158029"/>
    <x v="542"/>
    <x v="496"/>
    <s v="Standard Class"/>
    <s v="HF-14995"/>
    <s v="Herbert Flentye"/>
    <x v="0"/>
    <x v="0"/>
    <s v="Los Angeles"/>
    <x v="1"/>
    <n v="90008"/>
    <x v="1"/>
    <s v="FUR-CH-10000988"/>
    <x v="0"/>
    <x v="1"/>
    <s v="Hon Olson Stacker Stools"/>
    <n v="225.29600000000002"/>
    <n v="2"/>
    <n v="0.2"/>
    <n v="22.529599999999995"/>
    <x v="1"/>
    <x v="0"/>
  </r>
  <r>
    <n v="2753"/>
    <s v="CA-2017-155306"/>
    <x v="786"/>
    <x v="419"/>
    <s v="Standard Class"/>
    <s v="GA-14515"/>
    <s v="George Ashbrook"/>
    <x v="0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</r>
  <r>
    <n v="2754"/>
    <s v="CA-2017-155306"/>
    <x v="786"/>
    <x v="419"/>
    <s v="Standard Class"/>
    <s v="GA-14515"/>
    <s v="George Ashbrook"/>
    <x v="0"/>
    <x v="0"/>
    <s v="San Francisco"/>
    <x v="1"/>
    <n v="94122"/>
    <x v="1"/>
    <s v="TEC-AC-10003174"/>
    <x v="2"/>
    <x v="11"/>
    <s v="Plantronics S12 Corded Telephone Headset System"/>
    <n v="323.37"/>
    <n v="3"/>
    <n v="0"/>
    <n v="129.34800000000001"/>
    <x v="1"/>
    <x v="0"/>
  </r>
  <r>
    <n v="2755"/>
    <s v="CA-2017-155306"/>
    <x v="786"/>
    <x v="419"/>
    <s v="Standard Class"/>
    <s v="GA-14515"/>
    <s v="George Ashbrook"/>
    <x v="0"/>
    <x v="0"/>
    <s v="San Francisco"/>
    <x v="1"/>
    <n v="94122"/>
    <x v="1"/>
    <s v="TEC-PH-10002310"/>
    <x v="2"/>
    <x v="7"/>
    <s v="Plantronics Calisto P620-M USB Wireless Speakerphone System"/>
    <n v="783.96000000000015"/>
    <n v="5"/>
    <n v="0.2"/>
    <n v="68.59650000000002"/>
    <x v="1"/>
    <x v="0"/>
  </r>
  <r>
    <n v="2756"/>
    <s v="CA-2017-155306"/>
    <x v="786"/>
    <x v="419"/>
    <s v="Standard Class"/>
    <s v="GA-14515"/>
    <s v="George Ashbrook"/>
    <x v="0"/>
    <x v="0"/>
    <s v="San Francisco"/>
    <x v="1"/>
    <n v="94122"/>
    <x v="1"/>
    <s v="OFF-AP-10002651"/>
    <x v="1"/>
    <x v="9"/>
    <s v="Hoover Upright Vacuum With Dirt Cup"/>
    <n v="1447.6499999999999"/>
    <n v="5"/>
    <n v="0"/>
    <n v="419.8184999999998"/>
    <x v="1"/>
    <x v="0"/>
  </r>
  <r>
    <n v="2757"/>
    <s v="CA-2017-155306"/>
    <x v="786"/>
    <x v="419"/>
    <s v="Standard Class"/>
    <s v="GA-14515"/>
    <s v="George Ashbrook"/>
    <x v="0"/>
    <x v="0"/>
    <s v="San Francisco"/>
    <x v="1"/>
    <n v="94122"/>
    <x v="1"/>
    <s v="OFF-PA-10001184"/>
    <x v="1"/>
    <x v="10"/>
    <s v="Xerox 1903"/>
    <n v="11.96"/>
    <n v="2"/>
    <n v="0"/>
    <n v="5.8604000000000003"/>
    <x v="1"/>
    <x v="0"/>
  </r>
  <r>
    <n v="2758"/>
    <s v="CA-2018-127775"/>
    <x v="725"/>
    <x v="111"/>
    <s v="Second Class"/>
    <s v="ES-14020"/>
    <s v="Erica Smith"/>
    <x v="0"/>
    <x v="0"/>
    <s v="New York City"/>
    <x v="15"/>
    <n v="10035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2759"/>
    <s v="CA-2018-146171"/>
    <x v="21"/>
    <x v="535"/>
    <s v="Standard Class"/>
    <s v="JP-16135"/>
    <s v="Julie Prescott"/>
    <x v="2"/>
    <x v="0"/>
    <s v="Columbus"/>
    <x v="32"/>
    <n v="31907"/>
    <x v="0"/>
    <s v="FUR-FU-10004270"/>
    <x v="0"/>
    <x v="5"/>
    <s v="Executive Impressions 13&quot; Clairmont Wall Clock"/>
    <n v="76.92"/>
    <n v="4"/>
    <n v="0"/>
    <n v="31.537200000000006"/>
    <x v="0"/>
    <x v="0"/>
  </r>
  <r>
    <n v="2760"/>
    <s v="CA-2018-146171"/>
    <x v="21"/>
    <x v="535"/>
    <s v="Standard Class"/>
    <s v="JP-16135"/>
    <s v="Julie Prescott"/>
    <x v="2"/>
    <x v="0"/>
    <s v="Columbus"/>
    <x v="32"/>
    <n v="31907"/>
    <x v="0"/>
    <s v="OFF-ST-10001526"/>
    <x v="1"/>
    <x v="4"/>
    <s v="Iceberg Mobile Mega Data/Printer Cart"/>
    <n v="481.32"/>
    <n v="4"/>
    <n v="0"/>
    <n v="125.14319999999998"/>
    <x v="0"/>
    <x v="0"/>
  </r>
  <r>
    <n v="2761"/>
    <s v="CA-2016-129574"/>
    <x v="542"/>
    <x v="632"/>
    <s v="First Class"/>
    <s v="Dp-13240"/>
    <s v="Dean percer"/>
    <x v="2"/>
    <x v="0"/>
    <s v="Murray"/>
    <x v="7"/>
    <n v="84107"/>
    <x v="1"/>
    <s v="OFF-PA-10002893"/>
    <x v="1"/>
    <x v="10"/>
    <s v="Wirebound Service Call Books, 5 1/2&quot; x 4&quot;"/>
    <n v="48.4"/>
    <n v="5"/>
    <n v="0"/>
    <n v="23.231999999999999"/>
    <x v="1"/>
    <x v="0"/>
  </r>
  <r>
    <n v="2762"/>
    <s v="CA-2019-126536"/>
    <x v="386"/>
    <x v="518"/>
    <s v="First Class"/>
    <s v="NK-18490"/>
    <s v="Neil Knudson"/>
    <x v="2"/>
    <x v="0"/>
    <s v="San Francisco"/>
    <x v="1"/>
    <n v="94110"/>
    <x v="1"/>
    <s v="TEC-AC-10003709"/>
    <x v="2"/>
    <x v="11"/>
    <s v="Maxell 4.7GB DVD-R 5/Pack"/>
    <n v="0.99"/>
    <n v="1"/>
    <n v="0"/>
    <n v="0.4356000000000001"/>
    <x v="1"/>
    <x v="0"/>
  </r>
  <r>
    <n v="2763"/>
    <s v="CA-2019-126536"/>
    <x v="386"/>
    <x v="518"/>
    <s v="First Class"/>
    <s v="NK-18490"/>
    <s v="Neil Knudson"/>
    <x v="2"/>
    <x v="0"/>
    <s v="San Francisco"/>
    <x v="1"/>
    <n v="94110"/>
    <x v="1"/>
    <s v="OFF-BI-10001191"/>
    <x v="1"/>
    <x v="8"/>
    <s v="Canvas Sectional Post Binders"/>
    <n v="101.84"/>
    <n v="5"/>
    <n v="0.2"/>
    <n v="36.917000000000002"/>
    <x v="1"/>
    <x v="0"/>
  </r>
  <r>
    <n v="2764"/>
    <s v="CA-2019-165757"/>
    <x v="738"/>
    <x v="171"/>
    <s v="Standard Class"/>
    <s v="PL-18925"/>
    <s v="Paul Lucas"/>
    <x v="2"/>
    <x v="0"/>
    <s v="Philadelphia"/>
    <x v="9"/>
    <n v="19140"/>
    <x v="3"/>
    <s v="OFF-BI-10003166"/>
    <x v="1"/>
    <x v="8"/>
    <s v="GBC Plasticlear Binding Covers"/>
    <n v="10.332000000000003"/>
    <n v="3"/>
    <n v="0.7"/>
    <n v="-7.5767999999999986"/>
    <x v="3"/>
    <x v="0"/>
  </r>
  <r>
    <n v="2765"/>
    <s v="CA-2019-165757"/>
    <x v="738"/>
    <x v="171"/>
    <s v="Standard Class"/>
    <s v="PL-18925"/>
    <s v="Paul Lucas"/>
    <x v="2"/>
    <x v="0"/>
    <s v="Philadelphia"/>
    <x v="9"/>
    <n v="19140"/>
    <x v="3"/>
    <s v="OFF-BI-10003982"/>
    <x v="1"/>
    <x v="8"/>
    <s v="Wilson Jones Century Plastic Molded Ring Binders"/>
    <n v="31.155000000000005"/>
    <n v="5"/>
    <n v="0.7"/>
    <n v="-23.8855"/>
    <x v="3"/>
    <x v="0"/>
  </r>
  <r>
    <n v="2766"/>
    <s v="CA-2019-165757"/>
    <x v="738"/>
    <x v="171"/>
    <s v="Standard Class"/>
    <s v="PL-18925"/>
    <s v="Paul Lucas"/>
    <x v="2"/>
    <x v="0"/>
    <s v="Philadelphia"/>
    <x v="9"/>
    <n v="19140"/>
    <x v="3"/>
    <s v="OFF-ST-10004835"/>
    <x v="1"/>
    <x v="4"/>
    <s v="Plastic Stacking Crates &amp; Casters"/>
    <n v="8.9280000000000008"/>
    <n v="2"/>
    <n v="0.2"/>
    <n v="0.66959999999999997"/>
    <x v="3"/>
    <x v="0"/>
  </r>
  <r>
    <n v="2767"/>
    <s v="CA-2019-167752"/>
    <x v="787"/>
    <x v="827"/>
    <s v="First Class"/>
    <s v="RW-19690"/>
    <s v="Robert Waldorf"/>
    <x v="0"/>
    <x v="0"/>
    <s v="Philadelphia"/>
    <x v="9"/>
    <n v="19134"/>
    <x v="3"/>
    <s v="OFF-AP-10000159"/>
    <x v="1"/>
    <x v="9"/>
    <s v="Belkin F9M820V08 8 Outlet Surge"/>
    <n v="34.384"/>
    <n v="1"/>
    <n v="0.2"/>
    <n v="3.8681999999999945"/>
    <x v="3"/>
    <x v="0"/>
  </r>
  <r>
    <n v="2768"/>
    <s v="CA-2019-167752"/>
    <x v="787"/>
    <x v="827"/>
    <s v="First Class"/>
    <s v="RW-19690"/>
    <s v="Robert Waldorf"/>
    <x v="0"/>
    <x v="0"/>
    <s v="Philadelphia"/>
    <x v="9"/>
    <n v="19134"/>
    <x v="3"/>
    <s v="OFF-AP-10002945"/>
    <x v="1"/>
    <x v="9"/>
    <s v="Honeywell Enviracaire Portable HEPA Air Cleaner for 17' x 22' Room"/>
    <n v="1924.1599999999999"/>
    <n v="8"/>
    <n v="0.2"/>
    <n v="312.67599999999993"/>
    <x v="3"/>
    <x v="0"/>
  </r>
  <r>
    <n v="2769"/>
    <s v="US-2017-122140"/>
    <x v="788"/>
    <x v="828"/>
    <s v="Standard Class"/>
    <s v="MO-17950"/>
    <s v="Michael Oakman"/>
    <x v="0"/>
    <x v="0"/>
    <s v="Dallas"/>
    <x v="5"/>
    <n v="75220"/>
    <x v="2"/>
    <s v="OFF-AP-10001242"/>
    <x v="1"/>
    <x v="9"/>
    <s v="APC 7 Outlet Network SurgeArrest Surge Protector"/>
    <n v="32.191999999999993"/>
    <n v="2"/>
    <n v="0.8"/>
    <n v="-80.48"/>
    <x v="2"/>
    <x v="0"/>
  </r>
  <r>
    <n v="2770"/>
    <s v="US-2017-122140"/>
    <x v="788"/>
    <x v="828"/>
    <s v="Standard Class"/>
    <s v="MO-17950"/>
    <s v="Michael Oakman"/>
    <x v="0"/>
    <x v="0"/>
    <s v="Dallas"/>
    <x v="5"/>
    <n v="75220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2771"/>
    <s v="US-2017-122140"/>
    <x v="788"/>
    <x v="828"/>
    <s v="Standard Class"/>
    <s v="MO-17950"/>
    <s v="Michael Oakman"/>
    <x v="0"/>
    <x v="0"/>
    <s v="Dallas"/>
    <x v="5"/>
    <n v="75220"/>
    <x v="2"/>
    <s v="TEC-AC-10003289"/>
    <x v="2"/>
    <x v="11"/>
    <s v="Anker Ultra-Slim Mini Bluetooth 3.0 Wireless Keyboard"/>
    <n v="47.975999999999999"/>
    <n v="3"/>
    <n v="0.2"/>
    <n v="1.7990999999999993"/>
    <x v="2"/>
    <x v="0"/>
  </r>
  <r>
    <n v="2772"/>
    <s v="CA-2018-163986"/>
    <x v="323"/>
    <x v="165"/>
    <s v="Standard Class"/>
    <s v="JJ-15445"/>
    <s v="Jennifer Jackson"/>
    <x v="0"/>
    <x v="0"/>
    <s v="Waukesha"/>
    <x v="6"/>
    <n v="53186"/>
    <x v="2"/>
    <s v="OFF-ST-10000918"/>
    <x v="1"/>
    <x v="4"/>
    <s v="Crate-A-Files"/>
    <n v="54.5"/>
    <n v="5"/>
    <n v="0"/>
    <n v="14.169999999999998"/>
    <x v="2"/>
    <x v="0"/>
  </r>
  <r>
    <n v="2773"/>
    <s v="CA-2019-158967"/>
    <x v="389"/>
    <x v="169"/>
    <s v="First Class"/>
    <s v="BT-11680"/>
    <s v="Brian Thompson"/>
    <x v="0"/>
    <x v="0"/>
    <s v="Fort Lauderdale"/>
    <x v="2"/>
    <n v="33311"/>
    <x v="0"/>
    <s v="FUR-FU-10001940"/>
    <x v="0"/>
    <x v="5"/>
    <s v="Staple-based wall hangings"/>
    <n v="19.103999999999999"/>
    <n v="3"/>
    <n v="0.2"/>
    <n v="5.7312000000000012"/>
    <x v="0"/>
    <x v="0"/>
  </r>
  <r>
    <n v="2774"/>
    <s v="CA-2018-131576"/>
    <x v="441"/>
    <x v="482"/>
    <s v="Standard Class"/>
    <s v="RD-19585"/>
    <s v="Rob Dowd"/>
    <x v="0"/>
    <x v="0"/>
    <s v="Detroit"/>
    <x v="12"/>
    <n v="48205"/>
    <x v="2"/>
    <s v="OFF-BI-10002852"/>
    <x v="1"/>
    <x v="8"/>
    <s v="Ibico Standard Transparent Covers"/>
    <n v="49.44"/>
    <n v="3"/>
    <n v="0"/>
    <n v="24.2256"/>
    <x v="2"/>
    <x v="0"/>
  </r>
  <r>
    <n v="2775"/>
    <s v="CA-2019-143455"/>
    <x v="343"/>
    <x v="551"/>
    <s v="Standard Class"/>
    <s v="ML-17755"/>
    <s v="Max Ludwig"/>
    <x v="2"/>
    <x v="0"/>
    <s v="Springfield"/>
    <x v="24"/>
    <n v="45503"/>
    <x v="3"/>
    <s v="OFF-PA-10004451"/>
    <x v="1"/>
    <x v="10"/>
    <s v="Xerox 222"/>
    <n v="10.368000000000002"/>
    <n v="2"/>
    <n v="0.2"/>
    <n v="3.6288"/>
    <x v="3"/>
    <x v="0"/>
  </r>
  <r>
    <n v="2776"/>
    <s v="CA-2018-144729"/>
    <x v="147"/>
    <x v="829"/>
    <s v="Standard Class"/>
    <s v="JE-15745"/>
    <s v="Joel Eaton"/>
    <x v="0"/>
    <x v="0"/>
    <s v="San Diego"/>
    <x v="1"/>
    <n v="92037"/>
    <x v="1"/>
    <s v="OFF-ST-10004804"/>
    <x v="1"/>
    <x v="4"/>
    <s v="Belkin 19&quot; Vented Equipment Shelf, Black"/>
    <n v="154.44"/>
    <n v="3"/>
    <n v="0"/>
    <n v="1.5444000000000031"/>
    <x v="1"/>
    <x v="0"/>
  </r>
  <r>
    <n v="2777"/>
    <s v="CA-2017-127019"/>
    <x v="379"/>
    <x v="603"/>
    <s v="Standard Class"/>
    <s v="ER-13855"/>
    <s v="Elpida Rittenbach"/>
    <x v="1"/>
    <x v="0"/>
    <s v="Colorado Springs"/>
    <x v="22"/>
    <n v="80906"/>
    <x v="1"/>
    <s v="OFF-AP-10003971"/>
    <x v="1"/>
    <x v="9"/>
    <s v="Belkin 6 Outlet Metallic Surge Strip"/>
    <n v="60.984000000000009"/>
    <n v="7"/>
    <n v="0.2"/>
    <n v="4.5737999999999985"/>
    <x v="1"/>
    <x v="0"/>
  </r>
  <r>
    <n v="2778"/>
    <s v="CA-2017-138534"/>
    <x v="789"/>
    <x v="830"/>
    <s v="Second Class"/>
    <s v="JM-15535"/>
    <s v="Jessica Myrick"/>
    <x v="0"/>
    <x v="0"/>
    <s v="Bakersfield"/>
    <x v="1"/>
    <n v="93309"/>
    <x v="1"/>
    <s v="FUR-BO-10003159"/>
    <x v="0"/>
    <x v="0"/>
    <s v="Sauder Camden County Collection Libraries, Planked Cherry Finish"/>
    <n v="195.46600000000001"/>
    <n v="2"/>
    <n v="0.15"/>
    <n v="-13.797600000000017"/>
    <x v="1"/>
    <x v="0"/>
  </r>
  <r>
    <n v="2779"/>
    <s v="CA-2019-108322"/>
    <x v="504"/>
    <x v="547"/>
    <s v="Standard Class"/>
    <s v="SS-20140"/>
    <s v="Saphhira Shifley"/>
    <x v="1"/>
    <x v="0"/>
    <s v="Pompano Beach"/>
    <x v="2"/>
    <n v="33068"/>
    <x v="0"/>
    <s v="FUR-FU-10001935"/>
    <x v="0"/>
    <x v="5"/>
    <s v="3M Hangers With Command Adhesive"/>
    <n v="23.680000000000003"/>
    <n v="8"/>
    <n v="0.2"/>
    <n v="6.216000000000002"/>
    <x v="0"/>
    <x v="0"/>
  </r>
  <r>
    <n v="2780"/>
    <s v="CA-2019-108322"/>
    <x v="504"/>
    <x v="547"/>
    <s v="Standard Class"/>
    <s v="SS-20140"/>
    <s v="Saphhira Shifley"/>
    <x v="1"/>
    <x v="0"/>
    <s v="Pompano Beach"/>
    <x v="2"/>
    <n v="33068"/>
    <x v="0"/>
    <s v="TEC-AC-10003433"/>
    <x v="2"/>
    <x v="11"/>
    <s v="Maxell 4.7GB DVD+R 5/Pack"/>
    <n v="2.3760000000000003"/>
    <n v="3"/>
    <n v="0.2"/>
    <n v="0.74249999999999994"/>
    <x v="0"/>
    <x v="0"/>
  </r>
  <r>
    <n v="2781"/>
    <s v="CA-2019-167668"/>
    <x v="636"/>
    <x v="785"/>
    <s v="First Class"/>
    <s v="TC-21295"/>
    <s v="Toby Carlisle"/>
    <x v="0"/>
    <x v="0"/>
    <s v="New York City"/>
    <x v="15"/>
    <n v="10035"/>
    <x v="3"/>
    <s v="OFF-LA-10004544"/>
    <x v="1"/>
    <x v="2"/>
    <s v="Avery 505"/>
    <n v="59.2"/>
    <n v="4"/>
    <n v="0"/>
    <n v="29.6"/>
    <x v="3"/>
    <x v="0"/>
  </r>
  <r>
    <n v="2782"/>
    <s v="CA-2019-146724"/>
    <x v="225"/>
    <x v="207"/>
    <s v="Standard Class"/>
    <s v="HG-15025"/>
    <s v="Hunter Glantz"/>
    <x v="0"/>
    <x v="0"/>
    <s v="Lakeville"/>
    <x v="11"/>
    <n v="55044"/>
    <x v="2"/>
    <s v="OFF-AR-10001026"/>
    <x v="1"/>
    <x v="6"/>
    <s v="Sanford Uni-Blazer View Highlighters, Chisel Tip, Yellow"/>
    <n v="22"/>
    <n v="10"/>
    <n v="0"/>
    <n v="9.6800000000000015"/>
    <x v="2"/>
    <x v="0"/>
  </r>
  <r>
    <n v="2783"/>
    <s v="CA-2018-139878"/>
    <x v="583"/>
    <x v="619"/>
    <s v="Standard Class"/>
    <s v="LD-17005"/>
    <s v="Lisa DeCherney"/>
    <x v="0"/>
    <x v="0"/>
    <s v="Detroit"/>
    <x v="12"/>
    <n v="48234"/>
    <x v="2"/>
    <s v="TEC-PH-10001336"/>
    <x v="2"/>
    <x v="7"/>
    <s v="Digium D40 VoIP phone"/>
    <n v="257.98"/>
    <n v="2"/>
    <n v="0"/>
    <n v="74.8142"/>
    <x v="2"/>
    <x v="0"/>
  </r>
  <r>
    <n v="2784"/>
    <s v="US-2018-106677"/>
    <x v="732"/>
    <x v="54"/>
    <s v="Standard Class"/>
    <s v="AS-10285"/>
    <s v="Alejandro Savely"/>
    <x v="1"/>
    <x v="0"/>
    <s v="Philadelphia"/>
    <x v="9"/>
    <n v="19134"/>
    <x v="3"/>
    <s v="TEC-PH-10003187"/>
    <x v="2"/>
    <x v="7"/>
    <s v="Anker Astro Mini 3000mAh Ultra-Compact Portable Charger"/>
    <n v="23.987999999999996"/>
    <n v="2"/>
    <n v="0.4"/>
    <n v="-15.991999999999999"/>
    <x v="3"/>
    <x v="0"/>
  </r>
  <r>
    <n v="2785"/>
    <s v="CA-2018-116974"/>
    <x v="790"/>
    <x v="831"/>
    <s v="Standard Class"/>
    <s v="MP-17965"/>
    <s v="Michael Paige"/>
    <x v="1"/>
    <x v="0"/>
    <s v="Troy"/>
    <x v="24"/>
    <n v="45373"/>
    <x v="3"/>
    <s v="TEC-PH-10004897"/>
    <x v="2"/>
    <x v="7"/>
    <s v="Mediabridge Sport Armband iPhone 5s"/>
    <n v="23.975999999999999"/>
    <n v="4"/>
    <n v="0.4"/>
    <n v="-15.584400000000002"/>
    <x v="3"/>
    <x v="0"/>
  </r>
  <r>
    <n v="2786"/>
    <s v="CA-2017-149972"/>
    <x v="481"/>
    <x v="832"/>
    <s v="First Class"/>
    <s v="CD-12790"/>
    <s v="Cynthia Delaney"/>
    <x v="2"/>
    <x v="0"/>
    <s v="Los Angeles"/>
    <x v="1"/>
    <n v="90036"/>
    <x v="1"/>
    <s v="FUR-CH-10004997"/>
    <x v="0"/>
    <x v="1"/>
    <s v="Hon Every-Day Series Multi-Task Chairs"/>
    <n v="601.53599999999994"/>
    <n v="4"/>
    <n v="0.2"/>
    <n v="0"/>
    <x v="1"/>
    <x v="0"/>
  </r>
  <r>
    <n v="2787"/>
    <s v="CA-2017-149972"/>
    <x v="481"/>
    <x v="832"/>
    <s v="First Class"/>
    <s v="CD-12790"/>
    <s v="Cynthia Delaney"/>
    <x v="2"/>
    <x v="0"/>
    <s v="Los Angeles"/>
    <x v="1"/>
    <n v="90036"/>
    <x v="1"/>
    <s v="OFF-FA-10002763"/>
    <x v="1"/>
    <x v="13"/>
    <s v="Advantus Map Pennant Flags and Round Head Tacks"/>
    <n v="7.9"/>
    <n v="2"/>
    <n v="0"/>
    <n v="2.5279999999999996"/>
    <x v="1"/>
    <x v="0"/>
  </r>
  <r>
    <n v="2788"/>
    <s v="US-2016-117744"/>
    <x v="266"/>
    <x v="546"/>
    <s v="Standard Class"/>
    <s v="MD-17860"/>
    <s v="Michael Dominguez"/>
    <x v="1"/>
    <x v="0"/>
    <s v="Corpus Christi"/>
    <x v="5"/>
    <n v="78415"/>
    <x v="2"/>
    <s v="FUR-FU-10001588"/>
    <x v="0"/>
    <x v="5"/>
    <s v="Deflect-o SuperTray Unbreakable Stackable Tray, Letter, Black"/>
    <n v="58.36"/>
    <n v="5"/>
    <n v="0.6"/>
    <n v="-24.802999999999997"/>
    <x v="2"/>
    <x v="0"/>
  </r>
  <r>
    <n v="2789"/>
    <s v="US-2016-117744"/>
    <x v="266"/>
    <x v="546"/>
    <s v="Standard Class"/>
    <s v="MD-17860"/>
    <s v="Michael Dominguez"/>
    <x v="1"/>
    <x v="0"/>
    <s v="Corpus Christi"/>
    <x v="5"/>
    <n v="78415"/>
    <x v="2"/>
    <s v="OFF-AR-10000940"/>
    <x v="1"/>
    <x v="6"/>
    <s v="Newell 343"/>
    <n v="16.463999999999999"/>
    <n v="7"/>
    <n v="0.2"/>
    <n v="1.4406000000000008"/>
    <x v="2"/>
    <x v="0"/>
  </r>
  <r>
    <n v="2790"/>
    <s v="US-2016-117744"/>
    <x v="266"/>
    <x v="546"/>
    <s v="Standard Class"/>
    <s v="MD-17860"/>
    <s v="Michael Dominguez"/>
    <x v="1"/>
    <x v="0"/>
    <s v="Corpus Christi"/>
    <x v="5"/>
    <n v="78415"/>
    <x v="2"/>
    <s v="FUR-FU-10002759"/>
    <x v="0"/>
    <x v="5"/>
    <s v="12-1/2 Diameter Round Wall Clock"/>
    <n v="39.960000000000008"/>
    <n v="5"/>
    <n v="0.6"/>
    <n v="-23.975999999999999"/>
    <x v="2"/>
    <x v="0"/>
  </r>
  <r>
    <n v="2791"/>
    <s v="CA-2016-125514"/>
    <x v="158"/>
    <x v="833"/>
    <s v="First Class"/>
    <s v="BM-11650"/>
    <s v="Brian Moss"/>
    <x v="1"/>
    <x v="0"/>
    <s v="Omaha"/>
    <x v="8"/>
    <n v="68104"/>
    <x v="2"/>
    <s v="OFF-AP-10000358"/>
    <x v="1"/>
    <x v="9"/>
    <s v="Fellowes Basic Home/Office Series Surge Protectors"/>
    <n v="25.96"/>
    <n v="2"/>
    <n v="0"/>
    <n v="7.5283999999999978"/>
    <x v="2"/>
    <x v="0"/>
  </r>
  <r>
    <n v="2792"/>
    <s v="CA-2016-125514"/>
    <x v="158"/>
    <x v="833"/>
    <s v="First Class"/>
    <s v="BM-11650"/>
    <s v="Brian Moss"/>
    <x v="1"/>
    <x v="0"/>
    <s v="Omaha"/>
    <x v="8"/>
    <n v="68104"/>
    <x v="2"/>
    <s v="OFF-AP-10003281"/>
    <x v="1"/>
    <x v="9"/>
    <s v="Acco 6 Outlet Guardian Standard Surge Suppressor"/>
    <n v="36.269999999999996"/>
    <n v="3"/>
    <n v="0"/>
    <n v="10.880999999999997"/>
    <x v="2"/>
    <x v="0"/>
  </r>
  <r>
    <n v="2793"/>
    <s v="CA-2016-125514"/>
    <x v="158"/>
    <x v="833"/>
    <s v="First Class"/>
    <s v="BM-11650"/>
    <s v="Brian Moss"/>
    <x v="1"/>
    <x v="0"/>
    <s v="Omaha"/>
    <x v="8"/>
    <n v="68104"/>
    <x v="2"/>
    <s v="OFF-PA-10000029"/>
    <x v="1"/>
    <x v="10"/>
    <s v="Xerox 224"/>
    <n v="6.48"/>
    <n v="1"/>
    <n v="0"/>
    <n v="3.1104000000000003"/>
    <x v="2"/>
    <x v="0"/>
  </r>
  <r>
    <n v="2794"/>
    <s v="CA-2016-154599"/>
    <x v="791"/>
    <x v="139"/>
    <s v="Standard Class"/>
    <s v="KN-16450"/>
    <s v="Kean Nguyen"/>
    <x v="1"/>
    <x v="0"/>
    <s v="Redondo Beach"/>
    <x v="1"/>
    <n v="90278"/>
    <x v="1"/>
    <s v="TEC-PH-10001557"/>
    <x v="2"/>
    <x v="7"/>
    <s v="Pyle PMP37LED"/>
    <n v="1075.088"/>
    <n v="14"/>
    <n v="0.2"/>
    <n v="94.070199999999943"/>
    <x v="1"/>
    <x v="0"/>
  </r>
  <r>
    <n v="2795"/>
    <s v="CA-2016-154599"/>
    <x v="791"/>
    <x v="139"/>
    <s v="Standard Class"/>
    <s v="KN-16450"/>
    <s v="Kean Nguyen"/>
    <x v="1"/>
    <x v="0"/>
    <s v="Redondo Beach"/>
    <x v="1"/>
    <n v="90278"/>
    <x v="1"/>
    <s v="TEC-PH-10000576"/>
    <x v="2"/>
    <x v="7"/>
    <s v="AT&amp;T 1080 Corded phone"/>
    <n v="438.36800000000005"/>
    <n v="4"/>
    <n v="0.2"/>
    <n v="38.357200000000006"/>
    <x v="1"/>
    <x v="0"/>
  </r>
  <r>
    <n v="2796"/>
    <s v="CA-2016-154599"/>
    <x v="791"/>
    <x v="139"/>
    <s v="Standard Class"/>
    <s v="KN-16450"/>
    <s v="Kean Nguyen"/>
    <x v="1"/>
    <x v="0"/>
    <s v="Redondo Beach"/>
    <x v="1"/>
    <n v="90278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2797"/>
    <s v="CA-2016-154599"/>
    <x v="791"/>
    <x v="139"/>
    <s v="Standard Class"/>
    <s v="KN-16450"/>
    <s v="Kean Nguyen"/>
    <x v="1"/>
    <x v="0"/>
    <s v="Redondo Beach"/>
    <x v="1"/>
    <n v="90278"/>
    <x v="1"/>
    <s v="FUR-BO-10001337"/>
    <x v="0"/>
    <x v="0"/>
    <s v="O'Sullivan Living Dimensions 2-Shelf Bookcases"/>
    <n v="308.49900000000002"/>
    <n v="3"/>
    <n v="0.15"/>
    <n v="-18.146999999999998"/>
    <x v="1"/>
    <x v="0"/>
  </r>
  <r>
    <n v="2798"/>
    <s v="CA-2019-158743"/>
    <x v="179"/>
    <x v="471"/>
    <s v="Standard Class"/>
    <s v="IG-15085"/>
    <s v="Ivan Gibson"/>
    <x v="0"/>
    <x v="0"/>
    <s v="Little Rock"/>
    <x v="36"/>
    <n v="72209"/>
    <x v="0"/>
    <s v="OFF-AR-10002257"/>
    <x v="1"/>
    <x v="6"/>
    <s v="Eldon Spacemaker Box, Quick-Snap Lid, Clear"/>
    <n v="13.36"/>
    <n v="4"/>
    <n v="0"/>
    <n v="4.1415999999999986"/>
    <x v="0"/>
    <x v="0"/>
  </r>
  <r>
    <n v="2799"/>
    <s v="CA-2019-158743"/>
    <x v="179"/>
    <x v="471"/>
    <s v="Standard Class"/>
    <s v="IG-15085"/>
    <s v="Ivan Gibson"/>
    <x v="0"/>
    <x v="0"/>
    <s v="Little Rock"/>
    <x v="36"/>
    <n v="72209"/>
    <x v="0"/>
    <s v="OFF-PA-10001019"/>
    <x v="1"/>
    <x v="10"/>
    <s v="Xerox 1884"/>
    <n v="39.96"/>
    <n v="2"/>
    <n v="0"/>
    <n v="18.781199999999998"/>
    <x v="0"/>
    <x v="0"/>
  </r>
  <r>
    <n v="2800"/>
    <s v="CA-2019-158743"/>
    <x v="179"/>
    <x v="471"/>
    <s v="Standard Class"/>
    <s v="IG-15085"/>
    <s v="Ivan Gibson"/>
    <x v="0"/>
    <x v="0"/>
    <s v="Little Rock"/>
    <x v="36"/>
    <n v="72209"/>
    <x v="0"/>
    <s v="OFF-BI-10003364"/>
    <x v="1"/>
    <x v="8"/>
    <s v="Binding Machine Supplies"/>
    <n v="145.85000000000002"/>
    <n v="5"/>
    <n v="0"/>
    <n v="70.007999999999996"/>
    <x v="0"/>
    <x v="0"/>
  </r>
  <r>
    <n v="2801"/>
    <s v="CA-2018-153318"/>
    <x v="792"/>
    <x v="464"/>
    <s v="First Class"/>
    <s v="JS-15595"/>
    <s v="Jill Stevenson"/>
    <x v="1"/>
    <x v="0"/>
    <s v="Miami"/>
    <x v="2"/>
    <n v="33180"/>
    <x v="0"/>
    <s v="TEC-PH-10000984"/>
    <x v="2"/>
    <x v="7"/>
    <s v="Panasonic KX-TG9471B"/>
    <n v="783.96000000000015"/>
    <n v="5"/>
    <n v="0.2"/>
    <n v="78.396000000000043"/>
    <x v="0"/>
    <x v="0"/>
  </r>
  <r>
    <n v="2802"/>
    <s v="US-2017-110163"/>
    <x v="549"/>
    <x v="164"/>
    <s v="First Class"/>
    <s v="GA-14725"/>
    <s v="Guy Armstrong"/>
    <x v="0"/>
    <x v="0"/>
    <s v="Salem"/>
    <x v="21"/>
    <n v="97301"/>
    <x v="1"/>
    <s v="OFF-AR-10001683"/>
    <x v="1"/>
    <x v="6"/>
    <s v="Lumber Crayons"/>
    <n v="7.88"/>
    <n v="1"/>
    <n v="0.2"/>
    <n v="1.7730000000000004"/>
    <x v="1"/>
    <x v="0"/>
  </r>
  <r>
    <n v="2803"/>
    <s v="CA-2019-143329"/>
    <x v="132"/>
    <x v="834"/>
    <s v="Standard Class"/>
    <s v="DL-13330"/>
    <s v="Denise Leinenbach"/>
    <x v="0"/>
    <x v="0"/>
    <s v="Las Cruces"/>
    <x v="27"/>
    <n v="88001"/>
    <x v="1"/>
    <s v="FUR-FU-10000629"/>
    <x v="0"/>
    <x v="5"/>
    <s v="9-3/4 Diameter Round Wall Clock"/>
    <n v="41.37"/>
    <n v="3"/>
    <n v="0"/>
    <n v="17.375399999999999"/>
    <x v="1"/>
    <x v="0"/>
  </r>
  <r>
    <n v="2804"/>
    <s v="CA-2017-159380"/>
    <x v="793"/>
    <x v="537"/>
    <s v="Standard Class"/>
    <s v="CS-12505"/>
    <s v="Cindy Stewart"/>
    <x v="0"/>
    <x v="0"/>
    <s v="San Francisco"/>
    <x v="1"/>
    <n v="94122"/>
    <x v="1"/>
    <s v="OFF-PA-10003893"/>
    <x v="1"/>
    <x v="10"/>
    <s v="Xerox 1962"/>
    <n v="12.84"/>
    <n v="3"/>
    <n v="0"/>
    <n v="5.7779999999999987"/>
    <x v="1"/>
    <x v="0"/>
  </r>
  <r>
    <n v="2805"/>
    <s v="CA-2017-159380"/>
    <x v="793"/>
    <x v="537"/>
    <s v="Standard Class"/>
    <s v="CS-12505"/>
    <s v="Cindy Stewart"/>
    <x v="0"/>
    <x v="0"/>
    <s v="San Francisco"/>
    <x v="1"/>
    <n v="94122"/>
    <x v="1"/>
    <s v="OFF-PA-10004239"/>
    <x v="1"/>
    <x v="10"/>
    <s v="Xerox 1953"/>
    <n v="25.68"/>
    <n v="6"/>
    <n v="0"/>
    <n v="11.555999999999997"/>
    <x v="1"/>
    <x v="0"/>
  </r>
  <r>
    <n v="2806"/>
    <s v="CA-2017-122623"/>
    <x v="67"/>
    <x v="835"/>
    <s v="Standard Class"/>
    <s v="CC-12145"/>
    <s v="Charles Crestani"/>
    <x v="0"/>
    <x v="0"/>
    <s v="El Paso"/>
    <x v="5"/>
    <n v="79907"/>
    <x v="2"/>
    <s v="FUR-CH-10000553"/>
    <x v="0"/>
    <x v="1"/>
    <s v="Metal Folding Chairs, Beige, 4/Carton"/>
    <n v="47.515999999999991"/>
    <n v="2"/>
    <n v="0.3"/>
    <n v="-2.0364000000000004"/>
    <x v="2"/>
    <x v="0"/>
  </r>
  <r>
    <n v="2807"/>
    <s v="CA-2017-148635"/>
    <x v="395"/>
    <x v="836"/>
    <s v="Second Class"/>
    <s v="MH-18025"/>
    <s v="Michelle Huthwaite"/>
    <x v="0"/>
    <x v="0"/>
    <s v="Seattle"/>
    <x v="4"/>
    <n v="98115"/>
    <x v="1"/>
    <s v="OFF-FA-10004395"/>
    <x v="1"/>
    <x v="13"/>
    <s v="Plymouth Boxed Rubber Bands by Plymouth"/>
    <n v="9.42"/>
    <n v="2"/>
    <n v="0"/>
    <n v="0.47100000000000009"/>
    <x v="1"/>
    <x v="0"/>
  </r>
  <r>
    <n v="2808"/>
    <s v="CA-2017-148635"/>
    <x v="395"/>
    <x v="836"/>
    <s v="Second Class"/>
    <s v="MH-18025"/>
    <s v="Michelle Huthwaite"/>
    <x v="0"/>
    <x v="0"/>
    <s v="Seattle"/>
    <x v="4"/>
    <n v="98115"/>
    <x v="1"/>
    <s v="OFF-PA-10004782"/>
    <x v="1"/>
    <x v="10"/>
    <s v="Xerox 228"/>
    <n v="12.96"/>
    <n v="2"/>
    <n v="0"/>
    <n v="6.2208000000000006"/>
    <x v="1"/>
    <x v="0"/>
  </r>
  <r>
    <n v="2809"/>
    <s v="CA-2017-148635"/>
    <x v="395"/>
    <x v="836"/>
    <s v="Second Class"/>
    <s v="MH-18025"/>
    <s v="Michelle Huthwaite"/>
    <x v="0"/>
    <x v="0"/>
    <s v="Seattle"/>
    <x v="4"/>
    <n v="98115"/>
    <x v="1"/>
    <s v="FUR-BO-10002213"/>
    <x v="0"/>
    <x v="0"/>
    <s v="Sauder Forest Hills Library, Woodland Oak Finish"/>
    <n v="704.9"/>
    <n v="5"/>
    <n v="0"/>
    <n v="56.392000000000024"/>
    <x v="1"/>
    <x v="0"/>
  </r>
  <r>
    <n v="2810"/>
    <s v="CA-2017-148635"/>
    <x v="395"/>
    <x v="836"/>
    <s v="Second Class"/>
    <s v="MH-18025"/>
    <s v="Michelle Huthwaite"/>
    <x v="0"/>
    <x v="0"/>
    <s v="Seattle"/>
    <x v="4"/>
    <n v="98115"/>
    <x v="1"/>
    <s v="FUR-CH-10001854"/>
    <x v="0"/>
    <x v="1"/>
    <s v="Office Star - Professional Matrix Back Chair with 2-to-1 Synchro Tilt and Mesh Fabric Seat"/>
    <n v="561.5680000000001"/>
    <n v="2"/>
    <n v="0.2"/>
    <n v="28.078400000000016"/>
    <x v="1"/>
    <x v="0"/>
  </r>
  <r>
    <n v="2811"/>
    <s v="CA-2017-135685"/>
    <x v="547"/>
    <x v="837"/>
    <s v="Second Class"/>
    <s v="MP-18175"/>
    <s v="Mike Pelletier"/>
    <x v="2"/>
    <x v="0"/>
    <s v="Milwaukee"/>
    <x v="6"/>
    <n v="53209"/>
    <x v="2"/>
    <s v="OFF-PA-10000157"/>
    <x v="1"/>
    <x v="10"/>
    <s v="Xerox 191"/>
    <n v="179.82"/>
    <n v="9"/>
    <n v="0"/>
    <n v="84.5154"/>
    <x v="2"/>
    <x v="0"/>
  </r>
  <r>
    <n v="2812"/>
    <s v="CA-2017-135685"/>
    <x v="547"/>
    <x v="837"/>
    <s v="Second Class"/>
    <s v="MP-18175"/>
    <s v="Mike Pelletier"/>
    <x v="2"/>
    <x v="0"/>
    <s v="Milwaukee"/>
    <x v="6"/>
    <n v="53209"/>
    <x v="2"/>
    <s v="FUR-FU-10001185"/>
    <x v="0"/>
    <x v="5"/>
    <s v="Advantus Employee of the Month Certificate Frame, 11 x 13-1/2"/>
    <n v="185.57999999999998"/>
    <n v="6"/>
    <n v="0"/>
    <n v="76.087800000000001"/>
    <x v="2"/>
    <x v="0"/>
  </r>
  <r>
    <n v="2813"/>
    <s v="CA-2017-135685"/>
    <x v="547"/>
    <x v="837"/>
    <s v="Second Class"/>
    <s v="MP-18175"/>
    <s v="Mike Pelletier"/>
    <x v="2"/>
    <x v="0"/>
    <s v="Milwaukee"/>
    <x v="6"/>
    <n v="53209"/>
    <x v="2"/>
    <s v="FUR-TA-10001520"/>
    <x v="0"/>
    <x v="3"/>
    <s v="Lesro Sheffield Collection Coffee Table, End Table, Center Table, Corner Table"/>
    <n v="214.11"/>
    <n v="3"/>
    <n v="0"/>
    <n v="36.398699999999977"/>
    <x v="2"/>
    <x v="0"/>
  </r>
  <r>
    <n v="2814"/>
    <s v="CA-2017-135685"/>
    <x v="547"/>
    <x v="837"/>
    <s v="Second Class"/>
    <s v="MP-18175"/>
    <s v="Mike Pelletier"/>
    <x v="2"/>
    <x v="0"/>
    <s v="Milwaukee"/>
    <x v="6"/>
    <n v="53209"/>
    <x v="2"/>
    <s v="TEC-AC-10004145"/>
    <x v="2"/>
    <x v="11"/>
    <s v="Logitech diNovo Edge Keyboard"/>
    <n v="999.96"/>
    <n v="4"/>
    <n v="0"/>
    <n v="229.99080000000004"/>
    <x v="2"/>
    <x v="0"/>
  </r>
  <r>
    <n v="2815"/>
    <s v="CA-2017-135685"/>
    <x v="547"/>
    <x v="837"/>
    <s v="Second Class"/>
    <s v="MP-18175"/>
    <s v="Mike Pelletier"/>
    <x v="2"/>
    <x v="0"/>
    <s v="Milwaukee"/>
    <x v="6"/>
    <n v="53209"/>
    <x v="2"/>
    <s v="FUR-TA-10000688"/>
    <x v="0"/>
    <x v="3"/>
    <s v="Chromcraft Bull-Nose Wood Round Conference Table Top, Wood Base"/>
    <n v="653.54999999999995"/>
    <n v="3"/>
    <n v="0"/>
    <n v="111.10349999999994"/>
    <x v="2"/>
    <x v="0"/>
  </r>
  <r>
    <n v="2816"/>
    <s v="CA-2017-104626"/>
    <x v="135"/>
    <x v="37"/>
    <s v="Standard Class"/>
    <s v="DR-12940"/>
    <s v="Daniel Raglin"/>
    <x v="2"/>
    <x v="0"/>
    <s v="Franklin"/>
    <x v="31"/>
    <n v="2038"/>
    <x v="3"/>
    <s v="OFF-BI-10001510"/>
    <x v="1"/>
    <x v="8"/>
    <s v="Deluxe Heavy-Duty Vinyl Round Ring Binder"/>
    <n v="114.60000000000001"/>
    <n v="5"/>
    <n v="0"/>
    <n v="51.57"/>
    <x v="3"/>
    <x v="0"/>
  </r>
  <r>
    <n v="2817"/>
    <s v="CA-2017-104626"/>
    <x v="135"/>
    <x v="37"/>
    <s v="Standard Class"/>
    <s v="DR-12940"/>
    <s v="Daniel Raglin"/>
    <x v="2"/>
    <x v="0"/>
    <s v="Franklin"/>
    <x v="31"/>
    <n v="2038"/>
    <x v="3"/>
    <s v="FUR-CH-10003817"/>
    <x v="0"/>
    <x v="1"/>
    <s v="Global Value Steno Chair, Gray"/>
    <n v="60.74"/>
    <n v="1"/>
    <n v="0"/>
    <n v="15.185000000000002"/>
    <x v="3"/>
    <x v="0"/>
  </r>
  <r>
    <n v="2818"/>
    <s v="CA-2017-104626"/>
    <x v="135"/>
    <x v="37"/>
    <s v="Standard Class"/>
    <s v="DR-12940"/>
    <s v="Daniel Raglin"/>
    <x v="2"/>
    <x v="0"/>
    <s v="Franklin"/>
    <x v="31"/>
    <n v="2038"/>
    <x v="3"/>
    <s v="FUR-FU-10000308"/>
    <x v="0"/>
    <x v="5"/>
    <s v="Deflect-o Glass Clear Studded Chair Mats"/>
    <n v="124.36"/>
    <n v="2"/>
    <n v="0"/>
    <n v="27.359200000000001"/>
    <x v="3"/>
    <x v="0"/>
  </r>
  <r>
    <n v="2819"/>
    <s v="CA-2017-104626"/>
    <x v="135"/>
    <x v="37"/>
    <s v="Standard Class"/>
    <s v="DR-12940"/>
    <s v="Daniel Raglin"/>
    <x v="2"/>
    <x v="0"/>
    <s v="Franklin"/>
    <x v="31"/>
    <n v="2038"/>
    <x v="3"/>
    <s v="OFF-ST-10003208"/>
    <x v="1"/>
    <x v="4"/>
    <s v="Adjustable Depth Letter/Legal Cart"/>
    <n v="1088.76"/>
    <n v="6"/>
    <n v="0"/>
    <n v="315.74039999999985"/>
    <x v="3"/>
    <x v="0"/>
  </r>
  <r>
    <n v="2820"/>
    <s v="CA-2018-160500"/>
    <x v="465"/>
    <x v="588"/>
    <s v="First Class"/>
    <s v="DM-13015"/>
    <s v="Darrin Martin"/>
    <x v="0"/>
    <x v="0"/>
    <s v="Encinitas"/>
    <x v="1"/>
    <n v="92024"/>
    <x v="1"/>
    <s v="OFF-BI-10003784"/>
    <x v="1"/>
    <x v="8"/>
    <s v="Computer Printout Index Tabs"/>
    <n v="6.7200000000000006"/>
    <n v="5"/>
    <n v="0.2"/>
    <n v="2.351999999999999"/>
    <x v="1"/>
    <x v="0"/>
  </r>
  <r>
    <n v="2821"/>
    <s v="CA-2018-160500"/>
    <x v="465"/>
    <x v="588"/>
    <s v="First Class"/>
    <s v="DM-13015"/>
    <s v="Darrin Martin"/>
    <x v="0"/>
    <x v="0"/>
    <s v="Encinitas"/>
    <x v="1"/>
    <n v="92024"/>
    <x v="1"/>
    <s v="FUR-TA-10003748"/>
    <x v="0"/>
    <x v="3"/>
    <s v="Bevis 36 x 72 Conference Tables"/>
    <n v="298.77600000000001"/>
    <n v="3"/>
    <n v="0.2"/>
    <n v="7.4693999999999932"/>
    <x v="1"/>
    <x v="0"/>
  </r>
  <r>
    <n v="2822"/>
    <s v="CA-2018-100202"/>
    <x v="413"/>
    <x v="838"/>
    <s v="Standard Class"/>
    <s v="BD-11620"/>
    <s v="Brian DeCherney"/>
    <x v="0"/>
    <x v="0"/>
    <s v="Anaheim"/>
    <x v="1"/>
    <n v="92804"/>
    <x v="1"/>
    <s v="TEC-PH-10002563"/>
    <x v="2"/>
    <x v="7"/>
    <s v="Adtran 1202752G1"/>
    <n v="302.37599999999998"/>
    <n v="3"/>
    <n v="0.2"/>
    <n v="22.678200000000018"/>
    <x v="1"/>
    <x v="0"/>
  </r>
  <r>
    <n v="2823"/>
    <s v="CA-2019-131016"/>
    <x v="65"/>
    <x v="295"/>
    <s v="First Class"/>
    <s v="DC-12850"/>
    <s v="Dan Campbell"/>
    <x v="0"/>
    <x v="0"/>
    <s v="Arlington"/>
    <x v="5"/>
    <n v="76017"/>
    <x v="2"/>
    <s v="OFF-AR-10000122"/>
    <x v="1"/>
    <x v="6"/>
    <s v="Newell 314"/>
    <n v="8.9280000000000008"/>
    <n v="2"/>
    <n v="0.2"/>
    <n v="0.55799999999999894"/>
    <x v="2"/>
    <x v="0"/>
  </r>
  <r>
    <n v="2824"/>
    <s v="CA-2019-131016"/>
    <x v="65"/>
    <x v="295"/>
    <s v="First Class"/>
    <s v="DC-12850"/>
    <s v="Dan Campbell"/>
    <x v="0"/>
    <x v="0"/>
    <s v="Arlington"/>
    <x v="5"/>
    <n v="76017"/>
    <x v="2"/>
    <s v="OFF-ST-10000352"/>
    <x v="1"/>
    <x v="4"/>
    <s v="Acco Perma 2700 Stacking Storage Drawers"/>
    <n v="47.584000000000003"/>
    <n v="2"/>
    <n v="0.2"/>
    <n v="-2.9739999999999966"/>
    <x v="2"/>
    <x v="0"/>
  </r>
  <r>
    <n v="2825"/>
    <s v="US-2016-112914"/>
    <x v="794"/>
    <x v="839"/>
    <s v="Standard Class"/>
    <s v="MT-18070"/>
    <s v="Michelle Tran"/>
    <x v="2"/>
    <x v="0"/>
    <s v="Houston"/>
    <x v="5"/>
    <n v="77041"/>
    <x v="2"/>
    <s v="OFF-PA-10003270"/>
    <x v="1"/>
    <x v="10"/>
    <s v="Xerox 1954"/>
    <n v="33.792000000000002"/>
    <n v="8"/>
    <n v="0.2"/>
    <n v="10.559999999999999"/>
    <x v="2"/>
    <x v="0"/>
  </r>
  <r>
    <n v="2826"/>
    <s v="US-2016-112914"/>
    <x v="794"/>
    <x v="839"/>
    <s v="Standard Class"/>
    <s v="MT-18070"/>
    <s v="Michelle Tran"/>
    <x v="2"/>
    <x v="0"/>
    <s v="Houston"/>
    <x v="5"/>
    <n v="77041"/>
    <x v="2"/>
    <s v="FUR-BO-10003272"/>
    <x v="0"/>
    <x v="0"/>
    <s v="O'Sullivan Living Dimensions 5-Shelf Bookcases"/>
    <n v="300.53279999999995"/>
    <n v="2"/>
    <n v="0.32"/>
    <n v="-97.23120000000003"/>
    <x v="2"/>
    <x v="0"/>
  </r>
  <r>
    <n v="2827"/>
    <s v="US-2016-112914"/>
    <x v="794"/>
    <x v="839"/>
    <s v="Standard Class"/>
    <s v="MT-18070"/>
    <s v="Michelle Tran"/>
    <x v="2"/>
    <x v="0"/>
    <s v="Houston"/>
    <x v="5"/>
    <n v="77041"/>
    <x v="2"/>
    <s v="OFF-BI-10002982"/>
    <x v="1"/>
    <x v="8"/>
    <s v="Avery Self-Adhesive Photo Pockets for Polaroid Photos"/>
    <n v="2.7239999999999993"/>
    <n v="2"/>
    <n v="0.8"/>
    <n v="-4.3584000000000014"/>
    <x v="2"/>
    <x v="0"/>
  </r>
  <r>
    <n v="2828"/>
    <s v="US-2016-112914"/>
    <x v="794"/>
    <x v="839"/>
    <s v="Standard Class"/>
    <s v="MT-18070"/>
    <s v="Michelle Tran"/>
    <x v="2"/>
    <x v="0"/>
    <s v="Houston"/>
    <x v="5"/>
    <n v="77041"/>
    <x v="2"/>
    <s v="OFF-EN-10001509"/>
    <x v="1"/>
    <x v="12"/>
    <s v="Poly String Tie Envelopes"/>
    <n v="3.2640000000000002"/>
    <n v="2"/>
    <n v="0.2"/>
    <n v="1.1015999999999997"/>
    <x v="2"/>
    <x v="0"/>
  </r>
  <r>
    <n v="2829"/>
    <s v="CA-2018-124149"/>
    <x v="131"/>
    <x v="408"/>
    <s v="First Class"/>
    <s v="MJ-17740"/>
    <s v="Max Jones"/>
    <x v="0"/>
    <x v="0"/>
    <s v="Lancaster"/>
    <x v="24"/>
    <n v="43130"/>
    <x v="3"/>
    <s v="OFF-PA-10002421"/>
    <x v="1"/>
    <x v="10"/>
    <s v="Embossed Ink Jet Note Cards"/>
    <n v="108.33600000000001"/>
    <n v="6"/>
    <n v="0.2"/>
    <n v="37.917599999999993"/>
    <x v="3"/>
    <x v="0"/>
  </r>
  <r>
    <n v="2830"/>
    <s v="CA-2018-124149"/>
    <x v="131"/>
    <x v="408"/>
    <s v="First Class"/>
    <s v="MJ-17740"/>
    <s v="Max Jones"/>
    <x v="0"/>
    <x v="0"/>
    <s v="Lancaster"/>
    <x v="24"/>
    <n v="43130"/>
    <x v="3"/>
    <s v="OFF-ST-10000760"/>
    <x v="1"/>
    <x v="4"/>
    <s v="Eldon Fold 'N Roll Cart System"/>
    <n v="55.92"/>
    <n v="5"/>
    <n v="0.2"/>
    <n v="6.2910000000000004"/>
    <x v="3"/>
    <x v="0"/>
  </r>
  <r>
    <n v="2831"/>
    <s v="CA-2018-124149"/>
    <x v="131"/>
    <x v="408"/>
    <s v="First Class"/>
    <s v="MJ-17740"/>
    <s v="Max Jones"/>
    <x v="0"/>
    <x v="0"/>
    <s v="Lancaster"/>
    <x v="24"/>
    <n v="43130"/>
    <x v="3"/>
    <s v="OFF-PA-10002923"/>
    <x v="1"/>
    <x v="10"/>
    <s v="Xerox 1942"/>
    <n v="78.304000000000002"/>
    <n v="2"/>
    <n v="0.2"/>
    <n v="29.363999999999997"/>
    <x v="3"/>
    <x v="0"/>
  </r>
  <r>
    <n v="2832"/>
    <s v="CA-2016-148915"/>
    <x v="301"/>
    <x v="840"/>
    <s v="Standard Class"/>
    <s v="ND-18370"/>
    <s v="Natalie DeCherney"/>
    <x v="0"/>
    <x v="0"/>
    <s v="Portland"/>
    <x v="21"/>
    <n v="97206"/>
    <x v="1"/>
    <s v="OFF-ST-10001128"/>
    <x v="1"/>
    <x v="4"/>
    <s v="Carina Mini System Audio Rack, Model AR050B"/>
    <n v="443.92"/>
    <n v="5"/>
    <n v="0.2"/>
    <n v="-94.33299999999997"/>
    <x v="1"/>
    <x v="0"/>
  </r>
  <r>
    <n v="2833"/>
    <s v="CA-2016-148915"/>
    <x v="301"/>
    <x v="840"/>
    <s v="Standard Class"/>
    <s v="ND-18370"/>
    <s v="Natalie DeCherney"/>
    <x v="0"/>
    <x v="0"/>
    <s v="Portland"/>
    <x v="21"/>
    <n v="97206"/>
    <x v="1"/>
    <s v="TEC-PH-10000673"/>
    <x v="2"/>
    <x v="7"/>
    <s v="Plantronics Voyager Pro HD - Bluetooth Headset"/>
    <n v="155.976"/>
    <n v="3"/>
    <n v="0.2"/>
    <n v="54.5916"/>
    <x v="1"/>
    <x v="0"/>
  </r>
  <r>
    <n v="2834"/>
    <s v="CA-2019-134649"/>
    <x v="795"/>
    <x v="523"/>
    <s v="Second Class"/>
    <s v="CA-11965"/>
    <s v="Carol Adams"/>
    <x v="1"/>
    <x v="0"/>
    <s v="Hoover"/>
    <x v="19"/>
    <n v="35244"/>
    <x v="0"/>
    <s v="OFF-AR-10001547"/>
    <x v="1"/>
    <x v="6"/>
    <s v="Newell 311"/>
    <n v="15.469999999999999"/>
    <n v="7"/>
    <n v="0"/>
    <n v="4.1768999999999998"/>
    <x v="0"/>
    <x v="0"/>
  </r>
  <r>
    <n v="2835"/>
    <s v="CA-2019-134649"/>
    <x v="795"/>
    <x v="523"/>
    <s v="Second Class"/>
    <s v="CA-11965"/>
    <s v="Carol Adams"/>
    <x v="1"/>
    <x v="0"/>
    <s v="Hoover"/>
    <x v="19"/>
    <n v="35244"/>
    <x v="0"/>
    <s v="OFF-BI-10001890"/>
    <x v="1"/>
    <x v="8"/>
    <s v="Avery Poly Binder Pockets"/>
    <n v="7.16"/>
    <n v="2"/>
    <n v="0"/>
    <n v="3.4367999999999999"/>
    <x v="0"/>
    <x v="0"/>
  </r>
  <r>
    <n v="2836"/>
    <s v="CA-2019-110842"/>
    <x v="343"/>
    <x v="38"/>
    <s v="Standard Class"/>
    <s v="GA-14725"/>
    <s v="Guy Armstrong"/>
    <x v="0"/>
    <x v="0"/>
    <s v="Los Angeles"/>
    <x v="1"/>
    <n v="90036"/>
    <x v="1"/>
    <s v="OFF-AP-10003971"/>
    <x v="1"/>
    <x v="9"/>
    <s v="Belkin 6 Outlet Metallic Surge Strip"/>
    <n v="10.89"/>
    <n v="1"/>
    <n v="0"/>
    <n v="2.8314000000000004"/>
    <x v="1"/>
    <x v="0"/>
  </r>
  <r>
    <n v="2837"/>
    <s v="CA-2019-110842"/>
    <x v="343"/>
    <x v="38"/>
    <s v="Standard Class"/>
    <s v="GA-14725"/>
    <s v="Guy Armstrong"/>
    <x v="0"/>
    <x v="0"/>
    <s v="Los Angeles"/>
    <x v="1"/>
    <n v="90036"/>
    <x v="1"/>
    <s v="OFF-PA-10000520"/>
    <x v="1"/>
    <x v="10"/>
    <s v="Xerox 201"/>
    <n v="19.440000000000001"/>
    <n v="3"/>
    <n v="0"/>
    <n v="9.3312000000000008"/>
    <x v="1"/>
    <x v="0"/>
  </r>
  <r>
    <n v="2838"/>
    <s v="CA-2019-110842"/>
    <x v="343"/>
    <x v="38"/>
    <s v="Standard Class"/>
    <s v="GA-14725"/>
    <s v="Guy Armstrong"/>
    <x v="0"/>
    <x v="0"/>
    <s v="Los Angeles"/>
    <x v="1"/>
    <n v="90036"/>
    <x v="1"/>
    <s v="OFF-BI-10000977"/>
    <x v="1"/>
    <x v="8"/>
    <s v="Ibico Plastic Spiral Binding Combs"/>
    <n v="121.6"/>
    <n v="5"/>
    <n v="0.2"/>
    <n v="39.519999999999989"/>
    <x v="1"/>
    <x v="0"/>
  </r>
  <r>
    <n v="2839"/>
    <s v="CA-2018-147368"/>
    <x v="632"/>
    <x v="841"/>
    <s v="First Class"/>
    <s v="TC-21295"/>
    <s v="Toby Carlisle"/>
    <x v="0"/>
    <x v="0"/>
    <s v="Tallahassee"/>
    <x v="2"/>
    <n v="32303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2840"/>
    <s v="US-2017-104185"/>
    <x v="37"/>
    <x v="37"/>
    <s v="Second Class"/>
    <s v="JB-15400"/>
    <s v="Jennifer Braxton"/>
    <x v="1"/>
    <x v="0"/>
    <s v="New York City"/>
    <x v="15"/>
    <n v="10009"/>
    <x v="3"/>
    <s v="OFF-ST-10001526"/>
    <x v="1"/>
    <x v="4"/>
    <s v="Iceberg Mobile Mega Data/Printer Cart"/>
    <n v="120.33"/>
    <n v="1"/>
    <n v="0"/>
    <n v="31.285799999999995"/>
    <x v="3"/>
    <x v="0"/>
  </r>
  <r>
    <n v="2841"/>
    <s v="US-2016-125521"/>
    <x v="619"/>
    <x v="247"/>
    <s v="Standard Class"/>
    <s v="CK-12325"/>
    <s v="Christine Kargatis"/>
    <x v="2"/>
    <x v="0"/>
    <s v="Chesapeake"/>
    <x v="17"/>
    <n v="23320"/>
    <x v="0"/>
    <s v="FUR-CH-10003379"/>
    <x v="0"/>
    <x v="1"/>
    <s v="Global Commerce Series High-Back Swivel/Tilt Chairs"/>
    <n v="1139.92"/>
    <n v="4"/>
    <n v="0"/>
    <n v="284.98"/>
    <x v="0"/>
    <x v="0"/>
  </r>
  <r>
    <n v="2842"/>
    <s v="US-2019-135062"/>
    <x v="515"/>
    <x v="842"/>
    <s v="Second Class"/>
    <s v="RL-19615"/>
    <s v="Rob Lucas"/>
    <x v="0"/>
    <x v="0"/>
    <s v="Fayetteville"/>
    <x v="3"/>
    <n v="28314"/>
    <x v="0"/>
    <s v="OFF-PA-10000100"/>
    <x v="1"/>
    <x v="10"/>
    <s v="Xerox 1945"/>
    <n v="229.54400000000001"/>
    <n v="7"/>
    <n v="0.2"/>
    <n v="83.209699999999998"/>
    <x v="0"/>
    <x v="0"/>
  </r>
  <r>
    <n v="2843"/>
    <s v="CA-2019-135650"/>
    <x v="721"/>
    <x v="647"/>
    <s v="Standard Class"/>
    <s v="AC-10660"/>
    <s v="Anna Chung"/>
    <x v="0"/>
    <x v="0"/>
    <s v="Huntsville"/>
    <x v="5"/>
    <n v="77340"/>
    <x v="2"/>
    <s v="OFF-ST-10001809"/>
    <x v="1"/>
    <x v="4"/>
    <s v="Fellowes Officeware Wire Shelving"/>
    <n v="143.72800000000001"/>
    <n v="2"/>
    <n v="0.2"/>
    <n v="-32.338800000000006"/>
    <x v="2"/>
    <x v="0"/>
  </r>
  <r>
    <n v="2844"/>
    <s v="CA-2019-112865"/>
    <x v="796"/>
    <x v="843"/>
    <s v="Standard Class"/>
    <s v="BH-11710"/>
    <s v="Brosina Hoffman"/>
    <x v="0"/>
    <x v="0"/>
    <s v="Philadelphia"/>
    <x v="9"/>
    <n v="19140"/>
    <x v="3"/>
    <s v="TEC-AC-10000387"/>
    <x v="2"/>
    <x v="11"/>
    <s v="KeyTronic KT800P2 - Keyboard - Black"/>
    <n v="36.048000000000002"/>
    <n v="3"/>
    <n v="0.2"/>
    <n v="-0.90120000000000111"/>
    <x v="3"/>
    <x v="1"/>
  </r>
  <r>
    <n v="2845"/>
    <s v="US-2018-162852"/>
    <x v="797"/>
    <x v="844"/>
    <s v="Standard Class"/>
    <s v="BG-11695"/>
    <s v="Brooke Gillingham"/>
    <x v="1"/>
    <x v="0"/>
    <s v="Woodstock"/>
    <x v="10"/>
    <n v="60098"/>
    <x v="2"/>
    <s v="FUR-CH-10004853"/>
    <x v="0"/>
    <x v="1"/>
    <s v="Global Manager's Adjustable Task Chair, Storm"/>
    <n v="845.48799999999994"/>
    <n v="8"/>
    <n v="0.3"/>
    <n v="-12.078400000000101"/>
    <x v="2"/>
    <x v="0"/>
  </r>
  <r>
    <n v="2846"/>
    <s v="CA-2019-138163"/>
    <x v="701"/>
    <x v="541"/>
    <s v="First Class"/>
    <s v="XP-21865"/>
    <s v="Xylona Preis"/>
    <x v="0"/>
    <x v="0"/>
    <s v="Everett"/>
    <x v="31"/>
    <n v="2149"/>
    <x v="3"/>
    <s v="OFF-AR-10001958"/>
    <x v="1"/>
    <x v="6"/>
    <s v="Stanley Bostitch Contemporary Electric Pencil Sharpeners"/>
    <n v="50.94"/>
    <n v="3"/>
    <n v="0"/>
    <n v="14.263200000000001"/>
    <x v="3"/>
    <x v="1"/>
  </r>
  <r>
    <n v="2847"/>
    <s v="CA-2019-152093"/>
    <x v="18"/>
    <x v="17"/>
    <s v="Standard Class"/>
    <s v="SN-20560"/>
    <s v="Skye Norling"/>
    <x v="2"/>
    <x v="0"/>
    <s v="Chicago"/>
    <x v="10"/>
    <n v="60653"/>
    <x v="2"/>
    <s v="OFF-BI-10003527"/>
    <x v="1"/>
    <x v="8"/>
    <s v="Fellowes PB500 Electric Punch Plastic Comb Binding Machine with Manual Bind"/>
    <n v="762.59399999999982"/>
    <n v="3"/>
    <n v="0.8"/>
    <n v="-1143.8910000000001"/>
    <x v="2"/>
    <x v="0"/>
  </r>
  <r>
    <n v="2848"/>
    <s v="CA-2019-157854"/>
    <x v="798"/>
    <x v="339"/>
    <s v="Standard Class"/>
    <s v="DM-13345"/>
    <s v="Denise Monton"/>
    <x v="1"/>
    <x v="0"/>
    <s v="Roswell"/>
    <x v="32"/>
    <n v="30076"/>
    <x v="0"/>
    <s v="FUR-FU-10003832"/>
    <x v="0"/>
    <x v="5"/>
    <s v="Eldon Expressions Punched Metal &amp; Wood Desk Accessories, Black &amp; Cherry"/>
    <n v="56.28"/>
    <n v="6"/>
    <n v="0"/>
    <n v="15.758400000000002"/>
    <x v="0"/>
    <x v="0"/>
  </r>
  <r>
    <n v="2849"/>
    <s v="CA-2019-157854"/>
    <x v="798"/>
    <x v="339"/>
    <s v="Standard Class"/>
    <s v="DM-13345"/>
    <s v="Denise Monton"/>
    <x v="1"/>
    <x v="0"/>
    <s v="Roswell"/>
    <x v="32"/>
    <n v="30076"/>
    <x v="0"/>
    <s v="OFF-BI-10001359"/>
    <x v="1"/>
    <x v="8"/>
    <s v="GBC DocuBind TL300 Electric Binding System"/>
    <n v="2690.9700000000003"/>
    <n v="3"/>
    <n v="0"/>
    <n v="1264.7558999999999"/>
    <x v="0"/>
    <x v="0"/>
  </r>
  <r>
    <n v="2850"/>
    <s v="CA-2018-123617"/>
    <x v="85"/>
    <x v="845"/>
    <s v="Standard Class"/>
    <s v="AJ-10780"/>
    <s v="Anthony Jacobs"/>
    <x v="1"/>
    <x v="0"/>
    <s v="Palm Coast"/>
    <x v="2"/>
    <n v="32137"/>
    <x v="0"/>
    <s v="OFF-BI-10002976"/>
    <x v="1"/>
    <x v="8"/>
    <s v="ACCOHIDE Binder by Acco"/>
    <n v="7.4340000000000011"/>
    <n v="6"/>
    <n v="0.7"/>
    <n v="-5.6993999999999971"/>
    <x v="0"/>
    <x v="0"/>
  </r>
  <r>
    <n v="2851"/>
    <s v="US-2018-128293"/>
    <x v="799"/>
    <x v="846"/>
    <s v="First Class"/>
    <s v="KC-16255"/>
    <s v="Karen Carlisle"/>
    <x v="1"/>
    <x v="0"/>
    <s v="Philadelphia"/>
    <x v="9"/>
    <n v="19120"/>
    <x v="3"/>
    <s v="OFF-ST-10000736"/>
    <x v="1"/>
    <x v="4"/>
    <s v="Carina Double Wide Media Storage Towers in Natural &amp; Black"/>
    <n v="64.784000000000006"/>
    <n v="1"/>
    <n v="0.2"/>
    <n v="-12.956800000000005"/>
    <x v="3"/>
    <x v="0"/>
  </r>
  <r>
    <n v="2852"/>
    <s v="CA-2019-107342"/>
    <x v="94"/>
    <x v="847"/>
    <s v="Standard Class"/>
    <s v="VF-21715"/>
    <s v="Vicky Freymann"/>
    <x v="2"/>
    <x v="0"/>
    <s v="Columbus"/>
    <x v="14"/>
    <n v="47201"/>
    <x v="2"/>
    <s v="OFF-PA-10001745"/>
    <x v="1"/>
    <x v="10"/>
    <s v="Wirebound Message Books, 2 7/8&quot; x 5&quot;, 3 Forms per Page"/>
    <n v="28.16"/>
    <n v="4"/>
    <n v="0"/>
    <n v="13.235199999999999"/>
    <x v="2"/>
    <x v="0"/>
  </r>
  <r>
    <n v="2853"/>
    <s v="CA-2018-136371"/>
    <x v="690"/>
    <x v="202"/>
    <s v="Second Class"/>
    <s v="SV-20935"/>
    <s v="Susan Vittorini"/>
    <x v="0"/>
    <x v="0"/>
    <s v="Oceanside"/>
    <x v="15"/>
    <n v="11572"/>
    <x v="3"/>
    <s v="FUR-FU-10000409"/>
    <x v="0"/>
    <x v="5"/>
    <s v="GE 4 Foot Flourescent Tube, 40 Watt"/>
    <n v="14.98"/>
    <n v="1"/>
    <n v="0"/>
    <n v="6.8908000000000005"/>
    <x v="3"/>
    <x v="0"/>
  </r>
  <r>
    <n v="2854"/>
    <s v="CA-2018-136371"/>
    <x v="690"/>
    <x v="202"/>
    <s v="Second Class"/>
    <s v="SV-20935"/>
    <s v="Susan Vittorini"/>
    <x v="0"/>
    <x v="0"/>
    <s v="Oceanside"/>
    <x v="15"/>
    <n v="11572"/>
    <x v="3"/>
    <s v="FUR-FU-10000221"/>
    <x v="0"/>
    <x v="5"/>
    <s v="Master Caster Door Stop, Brown"/>
    <n v="20.32"/>
    <n v="4"/>
    <n v="0"/>
    <n v="6.9087999999999994"/>
    <x v="3"/>
    <x v="0"/>
  </r>
  <r>
    <n v="2855"/>
    <s v="CA-2019-137344"/>
    <x v="648"/>
    <x v="848"/>
    <s v="Same Day"/>
    <s v="EM-13810"/>
    <s v="Eleni McCrary"/>
    <x v="1"/>
    <x v="0"/>
    <s v="Franklin"/>
    <x v="31"/>
    <n v="2038"/>
    <x v="3"/>
    <s v="OFF-ST-10000344"/>
    <x v="1"/>
    <x v="4"/>
    <s v="Neat Ideas Personal Hanging Folder Files, Black"/>
    <n v="40.29"/>
    <n v="3"/>
    <n v="0"/>
    <n v="10.475399999999999"/>
    <x v="3"/>
    <x v="0"/>
  </r>
  <r>
    <n v="2856"/>
    <s v="CA-2019-169810"/>
    <x v="800"/>
    <x v="849"/>
    <s v="Standard Class"/>
    <s v="RB-19360"/>
    <s v="Raymond Buch"/>
    <x v="0"/>
    <x v="0"/>
    <s v="Sioux Falls"/>
    <x v="44"/>
    <n v="57103"/>
    <x v="2"/>
    <s v="OFF-LA-10003663"/>
    <x v="1"/>
    <x v="2"/>
    <s v="Avery 498"/>
    <n v="20.23"/>
    <n v="7"/>
    <n v="0"/>
    <n v="9.5081000000000007"/>
    <x v="2"/>
    <x v="0"/>
  </r>
  <r>
    <n v="2857"/>
    <s v="CA-2018-128594"/>
    <x v="370"/>
    <x v="652"/>
    <s v="First Class"/>
    <s v="DJ-13510"/>
    <s v="Don Jones"/>
    <x v="1"/>
    <x v="0"/>
    <s v="San Diego"/>
    <x v="1"/>
    <n v="92037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2858"/>
    <s v="CA-2018-154690"/>
    <x v="243"/>
    <x v="611"/>
    <s v="Second Class"/>
    <s v="CC-12370"/>
    <s v="Christopher Conant"/>
    <x v="0"/>
    <x v="0"/>
    <s v="Fayetteville"/>
    <x v="3"/>
    <n v="28314"/>
    <x v="0"/>
    <s v="FUR-CH-10000988"/>
    <x v="0"/>
    <x v="1"/>
    <s v="Hon Olson Stacker Stools"/>
    <n v="225.29600000000002"/>
    <n v="2"/>
    <n v="0.2"/>
    <n v="22.529599999999995"/>
    <x v="0"/>
    <x v="0"/>
  </r>
  <r>
    <n v="2859"/>
    <s v="CA-2019-138975"/>
    <x v="240"/>
    <x v="254"/>
    <s v="Standard Class"/>
    <s v="SC-20380"/>
    <s v="Shahid Collister"/>
    <x v="0"/>
    <x v="0"/>
    <s v="Atlanta"/>
    <x v="32"/>
    <n v="30318"/>
    <x v="0"/>
    <s v="TEC-AC-10003441"/>
    <x v="2"/>
    <x v="11"/>
    <s v="Kingston Digital DataTraveler 32GB USB 2.0"/>
    <n v="67.8"/>
    <n v="4"/>
    <n v="0"/>
    <n v="4.0679999999999978"/>
    <x v="0"/>
    <x v="0"/>
  </r>
  <r>
    <n v="2860"/>
    <s v="CA-2019-138975"/>
    <x v="240"/>
    <x v="254"/>
    <s v="Standard Class"/>
    <s v="SC-20380"/>
    <s v="Shahid Collister"/>
    <x v="0"/>
    <x v="0"/>
    <s v="Atlanta"/>
    <x v="32"/>
    <n v="30318"/>
    <x v="0"/>
    <s v="TEC-PH-10004389"/>
    <x v="2"/>
    <x v="7"/>
    <s v="Nokia Lumia 925"/>
    <n v="377.96999999999997"/>
    <n v="3"/>
    <n v="0"/>
    <n v="98.272200000000012"/>
    <x v="0"/>
    <x v="0"/>
  </r>
  <r>
    <n v="2861"/>
    <s v="CA-2019-138975"/>
    <x v="240"/>
    <x v="254"/>
    <s v="Standard Class"/>
    <s v="SC-20380"/>
    <s v="Shahid Collister"/>
    <x v="0"/>
    <x v="0"/>
    <s v="Atlanta"/>
    <x v="32"/>
    <n v="30318"/>
    <x v="0"/>
    <s v="FUR-BO-10004695"/>
    <x v="0"/>
    <x v="0"/>
    <s v="O'Sullivan 2-Door Barrister Bookcase in Odessa Pine"/>
    <n v="1628.82"/>
    <n v="9"/>
    <n v="0"/>
    <n v="374.62859999999989"/>
    <x v="0"/>
    <x v="0"/>
  </r>
  <r>
    <n v="2862"/>
    <s v="CA-2019-138975"/>
    <x v="240"/>
    <x v="254"/>
    <s v="Standard Class"/>
    <s v="SC-20380"/>
    <s v="Shahid Collister"/>
    <x v="0"/>
    <x v="0"/>
    <s v="Atlanta"/>
    <x v="32"/>
    <n v="30318"/>
    <x v="0"/>
    <s v="OFF-PA-10000100"/>
    <x v="1"/>
    <x v="10"/>
    <s v="Xerox 1945"/>
    <n v="286.93"/>
    <n v="7"/>
    <n v="0"/>
    <n v="140.59569999999999"/>
    <x v="0"/>
    <x v="0"/>
  </r>
  <r>
    <n v="2863"/>
    <s v="CA-2019-106537"/>
    <x v="801"/>
    <x v="850"/>
    <s v="Standard Class"/>
    <s v="RH-19495"/>
    <s v="Rick Hansen"/>
    <x v="0"/>
    <x v="0"/>
    <s v="Orlando"/>
    <x v="2"/>
    <n v="32839"/>
    <x v="0"/>
    <s v="OFF-PA-10000223"/>
    <x v="1"/>
    <x v="10"/>
    <s v="Xerox 2000"/>
    <n v="20.736000000000004"/>
    <n v="4"/>
    <n v="0.2"/>
    <n v="7.2576000000000001"/>
    <x v="0"/>
    <x v="0"/>
  </r>
  <r>
    <n v="2864"/>
    <s v="US-2019-103828"/>
    <x v="802"/>
    <x v="851"/>
    <s v="Same Day"/>
    <s v="JK-15370"/>
    <s v="Jay Kimmel"/>
    <x v="0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1"/>
  </r>
  <r>
    <n v="2865"/>
    <s v="US-2019-103828"/>
    <x v="802"/>
    <x v="851"/>
    <s v="Same Day"/>
    <s v="JK-15370"/>
    <s v="Jay Kimmel"/>
    <x v="0"/>
    <x v="0"/>
    <s v="San Francisco"/>
    <x v="1"/>
    <n v="94122"/>
    <x v="1"/>
    <s v="OFF-AP-10004249"/>
    <x v="1"/>
    <x v="9"/>
    <s v="Staple holder"/>
    <n v="83.79"/>
    <n v="7"/>
    <n v="0"/>
    <n v="22.623299999999997"/>
    <x v="1"/>
    <x v="1"/>
  </r>
  <r>
    <n v="2866"/>
    <s v="US-2019-103828"/>
    <x v="802"/>
    <x v="851"/>
    <s v="Same Day"/>
    <s v="JK-15370"/>
    <s v="Jay Kimmel"/>
    <x v="0"/>
    <x v="0"/>
    <s v="San Francisco"/>
    <x v="1"/>
    <n v="94122"/>
    <x v="1"/>
    <s v="OFF-AR-10000588"/>
    <x v="1"/>
    <x v="6"/>
    <s v="Newell 345"/>
    <n v="59.519999999999996"/>
    <n v="3"/>
    <n v="0"/>
    <n v="15.475200000000001"/>
    <x v="1"/>
    <x v="1"/>
  </r>
  <r>
    <n v="2867"/>
    <s v="US-2019-103828"/>
    <x v="802"/>
    <x v="851"/>
    <s v="Same Day"/>
    <s v="JK-15370"/>
    <s v="Jay Kimmel"/>
    <x v="0"/>
    <x v="0"/>
    <s v="San Francisco"/>
    <x v="1"/>
    <n v="94122"/>
    <x v="1"/>
    <s v="OFF-SU-10000946"/>
    <x v="1"/>
    <x v="14"/>
    <s v="Staple remover"/>
    <n v="31.92"/>
    <n v="4"/>
    <n v="0"/>
    <n v="9.2567999999999984"/>
    <x v="1"/>
    <x v="1"/>
  </r>
  <r>
    <n v="2868"/>
    <s v="CA-2018-115588"/>
    <x v="338"/>
    <x v="357"/>
    <s v="Second Class"/>
    <s v="AF-10885"/>
    <s v="Art Foster"/>
    <x v="0"/>
    <x v="0"/>
    <s v="Toledo"/>
    <x v="24"/>
    <n v="43615"/>
    <x v="3"/>
    <s v="OFF-SU-10001225"/>
    <x v="1"/>
    <x v="14"/>
    <s v="Staple remover"/>
    <n v="14.720000000000002"/>
    <n v="5"/>
    <n v="0.2"/>
    <n v="-3.3120000000000012"/>
    <x v="3"/>
    <x v="0"/>
  </r>
  <r>
    <n v="2869"/>
    <s v="CA-2018-115588"/>
    <x v="338"/>
    <x v="357"/>
    <s v="Second Class"/>
    <s v="AF-10885"/>
    <s v="Art Foster"/>
    <x v="0"/>
    <x v="0"/>
    <s v="Toledo"/>
    <x v="24"/>
    <n v="43615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2870"/>
    <s v="CA-2019-143861"/>
    <x v="492"/>
    <x v="141"/>
    <s v="Standard Class"/>
    <s v="LC-16885"/>
    <s v="Lena Creighton"/>
    <x v="0"/>
    <x v="0"/>
    <s v="Saint Petersburg"/>
    <x v="2"/>
    <n v="33710"/>
    <x v="0"/>
    <s v="FUR-FU-10001546"/>
    <x v="0"/>
    <x v="5"/>
    <s v="Dana Swing-Arm Lamps"/>
    <n v="17.088000000000001"/>
    <n v="2"/>
    <n v="0.2"/>
    <n v="1.0679999999999996"/>
    <x v="0"/>
    <x v="0"/>
  </r>
  <r>
    <n v="2871"/>
    <s v="CA-2016-148040"/>
    <x v="579"/>
    <x v="616"/>
    <s v="Standard Class"/>
    <s v="BF-11275"/>
    <s v="Beth Fritzler"/>
    <x v="1"/>
    <x v="0"/>
    <s v="Tucson"/>
    <x v="16"/>
    <n v="85705"/>
    <x v="1"/>
    <s v="OFF-PA-10002581"/>
    <x v="1"/>
    <x v="10"/>
    <s v="Xerox 1951"/>
    <n v="74.352000000000004"/>
    <n v="3"/>
    <n v="0.2"/>
    <n v="23.234999999999992"/>
    <x v="1"/>
    <x v="0"/>
  </r>
  <r>
    <n v="2872"/>
    <s v="CA-2016-148040"/>
    <x v="579"/>
    <x v="616"/>
    <s v="Standard Class"/>
    <s v="BF-11275"/>
    <s v="Beth Fritzler"/>
    <x v="1"/>
    <x v="0"/>
    <s v="Tucson"/>
    <x v="16"/>
    <n v="85705"/>
    <x v="1"/>
    <s v="FUR-CH-10001482"/>
    <x v="0"/>
    <x v="1"/>
    <s v="Office Star - Mesh Screen back chair with Vinyl seat"/>
    <n v="314.35199999999998"/>
    <n v="3"/>
    <n v="0.2"/>
    <n v="-35.36460000000001"/>
    <x v="1"/>
    <x v="0"/>
  </r>
  <r>
    <n v="2873"/>
    <s v="CA-2019-135167"/>
    <x v="140"/>
    <x v="46"/>
    <s v="Standard Class"/>
    <s v="SC-20800"/>
    <s v="Stuart Calhoun"/>
    <x v="0"/>
    <x v="0"/>
    <s v="Los Angeles"/>
    <x v="1"/>
    <n v="90036"/>
    <x v="1"/>
    <s v="OFF-AR-10002399"/>
    <x v="1"/>
    <x v="6"/>
    <s v="Dixon Prang Watercolor Pencils, 10-Color Set with Brush"/>
    <n v="4.26"/>
    <n v="1"/>
    <n v="0"/>
    <n v="1.7465999999999999"/>
    <x v="1"/>
    <x v="0"/>
  </r>
  <r>
    <n v="2874"/>
    <s v="CA-2019-137022"/>
    <x v="673"/>
    <x v="228"/>
    <s v="Standard Class"/>
    <s v="SW-20275"/>
    <s v="Scott Williamson"/>
    <x v="0"/>
    <x v="0"/>
    <s v="San Diego"/>
    <x v="1"/>
    <n v="92105"/>
    <x v="1"/>
    <s v="OFF-ST-10001963"/>
    <x v="1"/>
    <x v="4"/>
    <s v="Tennsco Regal Shelving Units"/>
    <n v="811.28"/>
    <n v="8"/>
    <n v="0"/>
    <n v="24.338399999999979"/>
    <x v="1"/>
    <x v="0"/>
  </r>
  <r>
    <n v="2875"/>
    <s v="US-2019-102638"/>
    <x v="614"/>
    <x v="786"/>
    <s v="First Class"/>
    <s v="MC-17845"/>
    <s v="Michael Chen"/>
    <x v="0"/>
    <x v="0"/>
    <s v="New York City"/>
    <x v="15"/>
    <n v="10035"/>
    <x v="3"/>
    <s v="OFF-FA-10002988"/>
    <x v="1"/>
    <x v="13"/>
    <s v="Ideal Clamps"/>
    <n v="6.0299999999999994"/>
    <n v="3"/>
    <n v="0"/>
    <n v="2.9546999999999999"/>
    <x v="3"/>
    <x v="0"/>
  </r>
  <r>
    <n v="2876"/>
    <s v="US-2018-167339"/>
    <x v="803"/>
    <x v="852"/>
    <s v="Second Class"/>
    <s v="TD-20995"/>
    <s v="Tamara Dahlen"/>
    <x v="0"/>
    <x v="0"/>
    <s v="San Diego"/>
    <x v="1"/>
    <n v="92037"/>
    <x v="1"/>
    <s v="FUR-CH-10004289"/>
    <x v="0"/>
    <x v="1"/>
    <s v="Global Super Steno Chair"/>
    <n v="153.56800000000001"/>
    <n v="2"/>
    <n v="0.2"/>
    <n v="-5.758800000000015"/>
    <x v="1"/>
    <x v="0"/>
  </r>
  <r>
    <n v="2877"/>
    <s v="US-2018-167339"/>
    <x v="803"/>
    <x v="852"/>
    <s v="Second Class"/>
    <s v="TD-20995"/>
    <s v="Tamara Dahlen"/>
    <x v="0"/>
    <x v="0"/>
    <s v="San Diego"/>
    <x v="1"/>
    <n v="92037"/>
    <x v="1"/>
    <s v="FUR-CH-10000785"/>
    <x v="0"/>
    <x v="1"/>
    <s v="Global Ergonomic Managers Chair"/>
    <n v="1013.4879999999999"/>
    <n v="7"/>
    <n v="0.2"/>
    <n v="76.011600000000016"/>
    <x v="1"/>
    <x v="0"/>
  </r>
  <r>
    <n v="2878"/>
    <s v="CA-2018-152072"/>
    <x v="804"/>
    <x v="853"/>
    <s v="Standard Class"/>
    <s v="Dp-13240"/>
    <s v="Dean percer"/>
    <x v="2"/>
    <x v="0"/>
    <s v="Westfield"/>
    <x v="30"/>
    <n v="7090"/>
    <x v="3"/>
    <s v="OFF-EN-10003040"/>
    <x v="1"/>
    <x v="12"/>
    <s v="Quality Park Security Envelopes"/>
    <n v="52.34"/>
    <n v="2"/>
    <n v="0"/>
    <n v="24.599800000000002"/>
    <x v="3"/>
    <x v="0"/>
  </r>
  <r>
    <n v="2879"/>
    <s v="CA-2018-152072"/>
    <x v="804"/>
    <x v="853"/>
    <s v="Standard Class"/>
    <s v="Dp-13240"/>
    <s v="Dean percer"/>
    <x v="2"/>
    <x v="0"/>
    <s v="Westfield"/>
    <x v="30"/>
    <n v="7090"/>
    <x v="3"/>
    <s v="OFF-AR-10001573"/>
    <x v="1"/>
    <x v="6"/>
    <s v="American Pencil"/>
    <n v="4.66"/>
    <n v="2"/>
    <n v="0"/>
    <n v="1.3513999999999995"/>
    <x v="3"/>
    <x v="0"/>
  </r>
  <r>
    <n v="2880"/>
    <s v="CA-2018-152072"/>
    <x v="804"/>
    <x v="853"/>
    <s v="Standard Class"/>
    <s v="Dp-13240"/>
    <s v="Dean percer"/>
    <x v="2"/>
    <x v="0"/>
    <s v="Westfield"/>
    <x v="30"/>
    <n v="7090"/>
    <x v="3"/>
    <s v="TEC-AC-10000844"/>
    <x v="2"/>
    <x v="11"/>
    <s v="Logitech Gaming G510s - Keyboard"/>
    <n v="254.96999999999997"/>
    <n v="3"/>
    <n v="0"/>
    <n v="91.789199999999994"/>
    <x v="3"/>
    <x v="0"/>
  </r>
  <r>
    <n v="2881"/>
    <s v="CA-2018-102932"/>
    <x v="251"/>
    <x v="30"/>
    <s v="Second Class"/>
    <s v="SD-20485"/>
    <s v="Shirley Daniels"/>
    <x v="2"/>
    <x v="0"/>
    <s v="Orange"/>
    <x v="30"/>
    <n v="7050"/>
    <x v="3"/>
    <s v="OFF-BI-10000756"/>
    <x v="1"/>
    <x v="8"/>
    <s v="Storex DuraTech Recycled Plastic Frosted Binders"/>
    <n v="25.44"/>
    <n v="6"/>
    <n v="0"/>
    <n v="12.72"/>
    <x v="3"/>
    <x v="0"/>
  </r>
  <r>
    <n v="2882"/>
    <s v="CA-2018-102932"/>
    <x v="251"/>
    <x v="30"/>
    <s v="Second Class"/>
    <s v="SD-20485"/>
    <s v="Shirley Daniels"/>
    <x v="2"/>
    <x v="0"/>
    <s v="Orange"/>
    <x v="30"/>
    <n v="7050"/>
    <x v="3"/>
    <s v="OFF-SU-10000381"/>
    <x v="1"/>
    <x v="14"/>
    <s v="Acme Forged Steel Scissors with Black Enamel Handles"/>
    <n v="27.93"/>
    <n v="3"/>
    <n v="0"/>
    <n v="8.0996999999999986"/>
    <x v="3"/>
    <x v="0"/>
  </r>
  <r>
    <n v="2883"/>
    <s v="CA-2016-165540"/>
    <x v="805"/>
    <x v="854"/>
    <s v="Standard Class"/>
    <s v="TM-21010"/>
    <s v="Tamara Manning"/>
    <x v="0"/>
    <x v="0"/>
    <s v="Woodstock"/>
    <x v="10"/>
    <n v="60098"/>
    <x v="2"/>
    <s v="OFF-BI-10004094"/>
    <x v="1"/>
    <x v="8"/>
    <s v="GBC Standard Plastic Binding Systems Combs"/>
    <n v="8.8499999999999979"/>
    <n v="5"/>
    <n v="0.8"/>
    <n v="-13.717499999999998"/>
    <x v="2"/>
    <x v="0"/>
  </r>
  <r>
    <n v="2884"/>
    <s v="CA-2018-130799"/>
    <x v="583"/>
    <x v="619"/>
    <s v="Second Class"/>
    <s v="BK-11260"/>
    <s v="Berenike Kampe"/>
    <x v="0"/>
    <x v="0"/>
    <s v="San Francisco"/>
    <x v="1"/>
    <n v="94110"/>
    <x v="1"/>
    <s v="FUR-FU-10001852"/>
    <x v="0"/>
    <x v="5"/>
    <s v="Eldon Regeneration Recycled Desk Accessories, Smoke"/>
    <n v="6.96"/>
    <n v="4"/>
    <n v="0"/>
    <n v="2.2271999999999998"/>
    <x v="1"/>
    <x v="0"/>
  </r>
  <r>
    <n v="2885"/>
    <s v="CA-2018-164483"/>
    <x v="806"/>
    <x v="855"/>
    <s v="Standard Class"/>
    <s v="JF-15490"/>
    <s v="Jeremy Farry"/>
    <x v="0"/>
    <x v="0"/>
    <s v="San Francisco"/>
    <x v="1"/>
    <n v="94122"/>
    <x v="1"/>
    <s v="OFF-BI-10000014"/>
    <x v="1"/>
    <x v="8"/>
    <s v="Heavy-Duty E-Z-D Binders"/>
    <n v="17.456"/>
    <n v="2"/>
    <n v="0.2"/>
    <n v="5.8914"/>
    <x v="1"/>
    <x v="0"/>
  </r>
  <r>
    <n v="2886"/>
    <s v="US-2018-159856"/>
    <x v="807"/>
    <x v="856"/>
    <s v="Standard Class"/>
    <s v="EP-13915"/>
    <s v="Emily Phan"/>
    <x v="0"/>
    <x v="0"/>
    <s v="Tempe"/>
    <x v="16"/>
    <n v="85281"/>
    <x v="1"/>
    <s v="FUR-CH-10003396"/>
    <x v="0"/>
    <x v="1"/>
    <s v="Global Deluxe Steno Chair"/>
    <n v="307.92"/>
    <n v="5"/>
    <n v="0.2"/>
    <n v="-34.64100000000002"/>
    <x v="1"/>
    <x v="0"/>
  </r>
  <r>
    <n v="2887"/>
    <s v="CA-2019-102099"/>
    <x v="404"/>
    <x v="857"/>
    <s v="First Class"/>
    <s v="EP-13915"/>
    <s v="Emily Phan"/>
    <x v="0"/>
    <x v="0"/>
    <s v="Los Angeles"/>
    <x v="1"/>
    <n v="90008"/>
    <x v="1"/>
    <s v="OFF-AR-10003811"/>
    <x v="1"/>
    <x v="6"/>
    <s v="Newell 327"/>
    <n v="6.63"/>
    <n v="3"/>
    <n v="0"/>
    <n v="1.7901"/>
    <x v="1"/>
    <x v="0"/>
  </r>
  <r>
    <n v="2888"/>
    <s v="CA-2019-102099"/>
    <x v="404"/>
    <x v="857"/>
    <s v="First Class"/>
    <s v="EP-13915"/>
    <s v="Emily Phan"/>
    <x v="0"/>
    <x v="0"/>
    <s v="Los Angeles"/>
    <x v="1"/>
    <n v="90008"/>
    <x v="1"/>
    <s v="OFF-PA-10003172"/>
    <x v="1"/>
    <x v="10"/>
    <s v="Xerox 1996"/>
    <n v="12.96"/>
    <n v="2"/>
    <n v="0"/>
    <n v="6.2208000000000006"/>
    <x v="1"/>
    <x v="0"/>
  </r>
  <r>
    <n v="2889"/>
    <s v="CA-2019-102099"/>
    <x v="404"/>
    <x v="857"/>
    <s v="First Class"/>
    <s v="EP-13915"/>
    <s v="Emily Phan"/>
    <x v="0"/>
    <x v="0"/>
    <s v="Los Angeles"/>
    <x v="1"/>
    <n v="90008"/>
    <x v="1"/>
    <s v="OFF-PA-10000289"/>
    <x v="1"/>
    <x v="10"/>
    <s v="Xerox 213"/>
    <n v="32.400000000000006"/>
    <n v="5"/>
    <n v="0"/>
    <n v="15.552000000000001"/>
    <x v="1"/>
    <x v="0"/>
  </r>
  <r>
    <n v="2890"/>
    <s v="CA-2019-164049"/>
    <x v="808"/>
    <x v="373"/>
    <s v="Standard Class"/>
    <s v="KH-16630"/>
    <s v="Ken Heidel"/>
    <x v="1"/>
    <x v="0"/>
    <s v="Seattle"/>
    <x v="4"/>
    <n v="98105"/>
    <x v="1"/>
    <s v="OFF-PA-10000791"/>
    <x v="1"/>
    <x v="10"/>
    <s v="Wirebound Message Books, Four 2 3/4 x 5 Forms per Page, 200 Sets per Book"/>
    <n v="23.849999999999998"/>
    <n v="5"/>
    <n v="0"/>
    <n v="10.732499999999998"/>
    <x v="1"/>
    <x v="0"/>
  </r>
  <r>
    <n v="2891"/>
    <s v="CA-2016-142727"/>
    <x v="333"/>
    <x v="858"/>
    <s v="Second Class"/>
    <s v="HG-14845"/>
    <s v="Harry Greene"/>
    <x v="0"/>
    <x v="0"/>
    <s v="Lake Charles"/>
    <x v="28"/>
    <n v="70601"/>
    <x v="0"/>
    <s v="FUR-CH-10002304"/>
    <x v="0"/>
    <x v="1"/>
    <s v="Global Stack Chair without Arms, Black"/>
    <n v="51.96"/>
    <n v="2"/>
    <n v="0"/>
    <n v="12.990000000000002"/>
    <x v="0"/>
    <x v="0"/>
  </r>
  <r>
    <n v="2892"/>
    <s v="CA-2016-142727"/>
    <x v="333"/>
    <x v="858"/>
    <s v="Second Class"/>
    <s v="HG-14845"/>
    <s v="Harry Greene"/>
    <x v="0"/>
    <x v="0"/>
    <s v="Lake Charles"/>
    <x v="28"/>
    <n v="70601"/>
    <x v="0"/>
    <s v="OFF-BI-10000136"/>
    <x v="1"/>
    <x v="8"/>
    <s v="Avery Non-Stick Heavy Duty View Round Locking Ring Binders"/>
    <n v="17.940000000000001"/>
    <n v="3"/>
    <n v="0"/>
    <n v="8.6112000000000002"/>
    <x v="0"/>
    <x v="0"/>
  </r>
  <r>
    <n v="2893"/>
    <s v="CA-2019-139913"/>
    <x v="436"/>
    <x v="859"/>
    <s v="Standard Class"/>
    <s v="JC-16105"/>
    <s v="Julie Creighton"/>
    <x v="1"/>
    <x v="0"/>
    <s v="Rochester"/>
    <x v="15"/>
    <n v="14609"/>
    <x v="3"/>
    <s v="OFF-PA-10003739"/>
    <x v="1"/>
    <x v="10"/>
    <s v="Xerox 1969"/>
    <n v="11.56"/>
    <n v="2"/>
    <n v="0"/>
    <n v="5.6644000000000005"/>
    <x v="3"/>
    <x v="0"/>
  </r>
  <r>
    <n v="2894"/>
    <s v="CA-2019-139913"/>
    <x v="436"/>
    <x v="859"/>
    <s v="Standard Class"/>
    <s v="JC-16105"/>
    <s v="Julie Creighton"/>
    <x v="1"/>
    <x v="0"/>
    <s v="Rochester"/>
    <x v="15"/>
    <n v="14609"/>
    <x v="3"/>
    <s v="OFF-PA-10002479"/>
    <x v="1"/>
    <x v="10"/>
    <s v="Xerox 4200 Series MultiUse Premium Copy Paper (20Lb. and 84 Bright)"/>
    <n v="26.400000000000002"/>
    <n v="5"/>
    <n v="0"/>
    <n v="11.879999999999999"/>
    <x v="3"/>
    <x v="0"/>
  </r>
  <r>
    <n v="2895"/>
    <s v="CA-2019-139913"/>
    <x v="436"/>
    <x v="859"/>
    <s v="Standard Class"/>
    <s v="JC-16105"/>
    <s v="Julie Creighton"/>
    <x v="1"/>
    <x v="0"/>
    <s v="Rochester"/>
    <x v="15"/>
    <n v="14609"/>
    <x v="3"/>
    <s v="FUR-FU-10000771"/>
    <x v="0"/>
    <x v="5"/>
    <s v="Eldon 200 Class Desk Accessories, Smoke"/>
    <n v="69.08"/>
    <n v="11"/>
    <n v="0"/>
    <n v="29.013600000000004"/>
    <x v="3"/>
    <x v="0"/>
  </r>
  <r>
    <n v="2896"/>
    <s v="CA-2019-139913"/>
    <x v="436"/>
    <x v="859"/>
    <s v="Standard Class"/>
    <s v="JC-16105"/>
    <s v="Julie Creighton"/>
    <x v="1"/>
    <x v="0"/>
    <s v="Rochester"/>
    <x v="15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  <x v="3"/>
    <x v="0"/>
  </r>
  <r>
    <n v="2897"/>
    <s v="CA-2016-169033"/>
    <x v="809"/>
    <x v="860"/>
    <s v="Standard Class"/>
    <s v="KM-16720"/>
    <s v="Kunst Miller"/>
    <x v="0"/>
    <x v="0"/>
    <s v="Long Beach"/>
    <x v="15"/>
    <n v="11561"/>
    <x v="3"/>
    <s v="OFF-AR-10001915"/>
    <x v="1"/>
    <x v="6"/>
    <s v="Peel-Off China Markers"/>
    <n v="49.65"/>
    <n v="5"/>
    <n v="0"/>
    <n v="20.853000000000002"/>
    <x v="3"/>
    <x v="0"/>
  </r>
  <r>
    <n v="2898"/>
    <s v="US-2018-164630"/>
    <x v="810"/>
    <x v="861"/>
    <s v="Standard Class"/>
    <s v="EB-13975"/>
    <s v="Erica Bern"/>
    <x v="1"/>
    <x v="0"/>
    <s v="Charlotte"/>
    <x v="3"/>
    <n v="28205"/>
    <x v="0"/>
    <s v="TEC-CO-10000971"/>
    <x v="2"/>
    <x v="16"/>
    <s v="Hewlett Packard 310 Color Digital Copier"/>
    <n v="959.96800000000007"/>
    <n v="4"/>
    <n v="0.2"/>
    <n v="119.99599999999992"/>
    <x v="0"/>
    <x v="0"/>
  </r>
  <r>
    <n v="2899"/>
    <s v="US-2017-114839"/>
    <x v="33"/>
    <x v="862"/>
    <s v="Standard Class"/>
    <s v="PW-19240"/>
    <s v="Pierre Wener"/>
    <x v="0"/>
    <x v="0"/>
    <s v="Houston"/>
    <x v="5"/>
    <n v="77036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2900"/>
    <s v="CA-2017-166464"/>
    <x v="811"/>
    <x v="731"/>
    <s v="Standard Class"/>
    <s v="PG-18895"/>
    <s v="Paul Gonzalez"/>
    <x v="0"/>
    <x v="0"/>
    <s v="New York City"/>
    <x v="15"/>
    <n v="10035"/>
    <x v="3"/>
    <s v="TEC-CO-10000971"/>
    <x v="2"/>
    <x v="16"/>
    <s v="Hewlett Packard 310 Color Digital Copier"/>
    <n v="479.98400000000004"/>
    <n v="2"/>
    <n v="0.2"/>
    <n v="59.997999999999962"/>
    <x v="3"/>
    <x v="0"/>
  </r>
  <r>
    <n v="2901"/>
    <s v="CA-2017-166464"/>
    <x v="811"/>
    <x v="731"/>
    <s v="Standard Class"/>
    <s v="PG-18895"/>
    <s v="Paul Gonzalez"/>
    <x v="0"/>
    <x v="0"/>
    <s v="New York City"/>
    <x v="15"/>
    <n v="10035"/>
    <x v="3"/>
    <s v="OFF-LA-10001317"/>
    <x v="1"/>
    <x v="2"/>
    <s v="Avery 520"/>
    <n v="12.6"/>
    <n v="4"/>
    <n v="0"/>
    <n v="6.048"/>
    <x v="3"/>
    <x v="0"/>
  </r>
  <r>
    <n v="2902"/>
    <s v="CA-2019-124898"/>
    <x v="220"/>
    <x v="17"/>
    <s v="Standard Class"/>
    <s v="DB-12910"/>
    <s v="Daniel Byrd"/>
    <x v="2"/>
    <x v="0"/>
    <s v="Columbus"/>
    <x v="32"/>
    <n v="31907"/>
    <x v="0"/>
    <s v="OFF-PA-10003656"/>
    <x v="1"/>
    <x v="10"/>
    <s v="Xerox 1935"/>
    <n v="184.66"/>
    <n v="7"/>
    <n v="0"/>
    <n v="84.943599999999989"/>
    <x v="0"/>
    <x v="0"/>
  </r>
  <r>
    <n v="2903"/>
    <s v="CA-2018-164035"/>
    <x v="1"/>
    <x v="432"/>
    <s v="Standard Class"/>
    <s v="CR-12730"/>
    <s v="Craig Reiter"/>
    <x v="0"/>
    <x v="0"/>
    <s v="Chicago"/>
    <x v="10"/>
    <n v="60610"/>
    <x v="2"/>
    <s v="OFF-PA-10002160"/>
    <x v="1"/>
    <x v="10"/>
    <s v="Xerox 1978"/>
    <n v="23.120000000000005"/>
    <n v="5"/>
    <n v="0.2"/>
    <n v="8.3810000000000002"/>
    <x v="2"/>
    <x v="0"/>
  </r>
  <r>
    <n v="2904"/>
    <s v="CA-2018-153577"/>
    <x v="812"/>
    <x v="863"/>
    <s v="Standard Class"/>
    <s v="KH-16330"/>
    <s v="Katharine Harms"/>
    <x v="1"/>
    <x v="0"/>
    <s v="Highland Park"/>
    <x v="10"/>
    <n v="60035"/>
    <x v="2"/>
    <s v="OFF-PA-10000575"/>
    <x v="1"/>
    <x v="10"/>
    <s v="Wirebound Message Books, Four 2 3/4 x 5 White Forms per Page"/>
    <n v="37.463999999999999"/>
    <n v="7"/>
    <n v="0.2"/>
    <n v="12.175799999999999"/>
    <x v="2"/>
    <x v="0"/>
  </r>
  <r>
    <n v="2905"/>
    <s v="CA-2018-153577"/>
    <x v="812"/>
    <x v="863"/>
    <s v="Standard Class"/>
    <s v="KH-16330"/>
    <s v="Katharine Harms"/>
    <x v="1"/>
    <x v="0"/>
    <s v="Highland Park"/>
    <x v="10"/>
    <n v="60035"/>
    <x v="2"/>
    <s v="FUR-CH-10003981"/>
    <x v="0"/>
    <x v="1"/>
    <s v="Global Commerce Series Low-Back Swivel/Tilt Chairs"/>
    <n v="539.65800000000002"/>
    <n v="3"/>
    <n v="0.3"/>
    <n v="-7.7094000000001017"/>
    <x v="2"/>
    <x v="0"/>
  </r>
  <r>
    <n v="2906"/>
    <s v="CA-2016-127586"/>
    <x v="467"/>
    <x v="839"/>
    <s v="Standard Class"/>
    <s v="CS-12400"/>
    <s v="Christopher Schild"/>
    <x v="2"/>
    <x v="0"/>
    <s v="Seattle"/>
    <x v="4"/>
    <n v="98115"/>
    <x v="1"/>
    <s v="OFF-ST-10002615"/>
    <x v="1"/>
    <x v="4"/>
    <s v="Dual Level, Single-Width Filing Carts"/>
    <n v="310.12"/>
    <n v="2"/>
    <n v="0"/>
    <n v="80.631200000000007"/>
    <x v="1"/>
    <x v="0"/>
  </r>
  <r>
    <n v="2907"/>
    <s v="CA-2019-121615"/>
    <x v="132"/>
    <x v="748"/>
    <s v="Standard Class"/>
    <s v="DL-12925"/>
    <s v="Daniel Lacy"/>
    <x v="0"/>
    <x v="0"/>
    <s v="Eagan"/>
    <x v="11"/>
    <n v="55122"/>
    <x v="2"/>
    <s v="OFF-PA-10000327"/>
    <x v="1"/>
    <x v="10"/>
    <s v="Xerox 1971"/>
    <n v="8.56"/>
    <n v="2"/>
    <n v="0"/>
    <n v="3.8519999999999994"/>
    <x v="2"/>
    <x v="0"/>
  </r>
  <r>
    <n v="2908"/>
    <s v="CA-2019-121615"/>
    <x v="132"/>
    <x v="748"/>
    <s v="Standard Class"/>
    <s v="DL-12925"/>
    <s v="Daniel Lacy"/>
    <x v="0"/>
    <x v="0"/>
    <s v="Eagan"/>
    <x v="11"/>
    <n v="55122"/>
    <x v="2"/>
    <s v="OFF-ST-10001325"/>
    <x v="1"/>
    <x v="4"/>
    <s v="Sterilite Officeware Hinged File Box"/>
    <n v="52.400000000000006"/>
    <n v="5"/>
    <n v="0"/>
    <n v="14.148"/>
    <x v="2"/>
    <x v="0"/>
  </r>
  <r>
    <n v="2909"/>
    <s v="CA-2019-121615"/>
    <x v="132"/>
    <x v="748"/>
    <s v="Standard Class"/>
    <s v="DL-12925"/>
    <s v="Daniel Lacy"/>
    <x v="0"/>
    <x v="0"/>
    <s v="Eagan"/>
    <x v="11"/>
    <n v="55122"/>
    <x v="2"/>
    <s v="OFF-LA-10001771"/>
    <x v="1"/>
    <x v="2"/>
    <s v="Avery 513"/>
    <n v="14.940000000000001"/>
    <n v="3"/>
    <n v="0"/>
    <n v="6.8723999999999998"/>
    <x v="2"/>
    <x v="0"/>
  </r>
  <r>
    <n v="2910"/>
    <s v="CA-2019-166415"/>
    <x v="600"/>
    <x v="318"/>
    <s v="Standard Class"/>
    <s v="ME-17725"/>
    <s v="Max Engle"/>
    <x v="0"/>
    <x v="0"/>
    <s v="Seattle"/>
    <x v="4"/>
    <n v="98103"/>
    <x v="1"/>
    <s v="OFF-FA-10004968"/>
    <x v="1"/>
    <x v="13"/>
    <s v="Rubber Band Ball"/>
    <n v="11.22"/>
    <n v="3"/>
    <n v="0"/>
    <n v="0.2244000000000006"/>
    <x v="1"/>
    <x v="0"/>
  </r>
  <r>
    <n v="2911"/>
    <s v="CA-2017-118444"/>
    <x v="599"/>
    <x v="217"/>
    <s v="Standard Class"/>
    <s v="VD-21670"/>
    <s v="Valerie Dominguez"/>
    <x v="0"/>
    <x v="0"/>
    <s v="Coral Springs"/>
    <x v="2"/>
    <n v="33065"/>
    <x v="0"/>
    <s v="OFF-AP-10000576"/>
    <x v="1"/>
    <x v="9"/>
    <s v="Belkin 325VA UPS Surge Protector, 6'"/>
    <n v="387.13600000000002"/>
    <n v="4"/>
    <n v="0.2"/>
    <n v="24.196000000000012"/>
    <x v="0"/>
    <x v="0"/>
  </r>
  <r>
    <n v="2912"/>
    <s v="CA-2016-113929"/>
    <x v="737"/>
    <x v="365"/>
    <s v="Standard Class"/>
    <s v="CK-12205"/>
    <s v="Chloris Kastensmidt"/>
    <x v="0"/>
    <x v="0"/>
    <s v="Hempstead"/>
    <x v="15"/>
    <n v="11550"/>
    <x v="3"/>
    <s v="OFF-EN-10003286"/>
    <x v="1"/>
    <x v="12"/>
    <s v="Staple envelope"/>
    <n v="41.4"/>
    <n v="5"/>
    <n v="0"/>
    <n v="19.457999999999998"/>
    <x v="3"/>
    <x v="0"/>
  </r>
  <r>
    <n v="2913"/>
    <s v="CA-2016-113929"/>
    <x v="737"/>
    <x v="365"/>
    <s v="Standard Class"/>
    <s v="CK-12205"/>
    <s v="Chloris Kastensmidt"/>
    <x v="0"/>
    <x v="0"/>
    <s v="Hempstead"/>
    <x v="15"/>
    <n v="11550"/>
    <x v="3"/>
    <s v="OFF-AR-10003772"/>
    <x v="1"/>
    <x v="6"/>
    <s v="Boston 16750 Black Compact Battery Pencil Sharpener"/>
    <n v="35"/>
    <n v="4"/>
    <n v="0"/>
    <n v="10.499999999999996"/>
    <x v="3"/>
    <x v="0"/>
  </r>
  <r>
    <n v="2914"/>
    <s v="CA-2016-113929"/>
    <x v="737"/>
    <x v="365"/>
    <s v="Standard Class"/>
    <s v="CK-12205"/>
    <s v="Chloris Kastensmidt"/>
    <x v="0"/>
    <x v="0"/>
    <s v="Hempstead"/>
    <x v="15"/>
    <n v="11550"/>
    <x v="3"/>
    <s v="OFF-BI-10002852"/>
    <x v="1"/>
    <x v="8"/>
    <s v="Ibico Standard Transparent Covers"/>
    <n v="39.552000000000007"/>
    <n v="3"/>
    <n v="0.2"/>
    <n v="14.337599999999998"/>
    <x v="3"/>
    <x v="0"/>
  </r>
  <r>
    <n v="2915"/>
    <s v="CA-2017-134747"/>
    <x v="88"/>
    <x v="334"/>
    <s v="Second Class"/>
    <s v="DL-12925"/>
    <s v="Daniel Lacy"/>
    <x v="0"/>
    <x v="0"/>
    <s v="Noblesville"/>
    <x v="14"/>
    <n v="46060"/>
    <x v="2"/>
    <s v="TEC-PH-10002890"/>
    <x v="2"/>
    <x v="7"/>
    <s v="AT&amp;T 17929 Lendline Telephone"/>
    <n v="135.72"/>
    <n v="3"/>
    <n v="0"/>
    <n v="35.287199999999999"/>
    <x v="2"/>
    <x v="0"/>
  </r>
  <r>
    <n v="2916"/>
    <s v="CA-2017-134747"/>
    <x v="88"/>
    <x v="334"/>
    <s v="Second Class"/>
    <s v="DL-12925"/>
    <s v="Daniel Lacy"/>
    <x v="0"/>
    <x v="0"/>
    <s v="Noblesville"/>
    <x v="14"/>
    <n v="46060"/>
    <x v="2"/>
    <s v="OFF-BI-10001308"/>
    <x v="1"/>
    <x v="8"/>
    <s v="GBC Standard Plastic Binding Systems' Combs"/>
    <n v="12.56"/>
    <n v="2"/>
    <n v="0"/>
    <n v="5.6519999999999992"/>
    <x v="2"/>
    <x v="0"/>
  </r>
  <r>
    <n v="2917"/>
    <s v="CA-2017-134747"/>
    <x v="88"/>
    <x v="334"/>
    <s v="Second Class"/>
    <s v="DL-12925"/>
    <s v="Daniel Lacy"/>
    <x v="0"/>
    <x v="0"/>
    <s v="Noblesville"/>
    <x v="14"/>
    <n v="46060"/>
    <x v="2"/>
    <s v="TEC-PH-10001750"/>
    <x v="2"/>
    <x v="7"/>
    <s v="Samsung Rugby III"/>
    <n v="263.95999999999998"/>
    <n v="4"/>
    <n v="0"/>
    <n v="71.269200000000012"/>
    <x v="2"/>
    <x v="0"/>
  </r>
  <r>
    <n v="2918"/>
    <s v="CA-2019-155047"/>
    <x v="151"/>
    <x v="624"/>
    <s v="First Class"/>
    <s v="SE-20110"/>
    <s v="Sanjit Engle"/>
    <x v="0"/>
    <x v="0"/>
    <s v="Dallas"/>
    <x v="5"/>
    <n v="75220"/>
    <x v="2"/>
    <s v="OFF-AR-10003338"/>
    <x v="1"/>
    <x v="6"/>
    <s v="Eberhard Faber 3 1/2&quot; Golf Pencils"/>
    <n v="5.9520000000000008"/>
    <n v="1"/>
    <n v="0.2"/>
    <n v="0.37200000000000011"/>
    <x v="2"/>
    <x v="0"/>
  </r>
  <r>
    <n v="2919"/>
    <s v="CA-2018-160129"/>
    <x v="813"/>
    <x v="791"/>
    <s v="Same Day"/>
    <s v="LS-17200"/>
    <s v="Luke Schmidt"/>
    <x v="1"/>
    <x v="0"/>
    <s v="Philadelphia"/>
    <x v="9"/>
    <n v="19140"/>
    <x v="3"/>
    <s v="OFF-FA-10002763"/>
    <x v="1"/>
    <x v="13"/>
    <s v="Advantus Map Pennant Flags and Round Head Tacks"/>
    <n v="15.8"/>
    <n v="5"/>
    <n v="0.2"/>
    <n v="2.3699999999999983"/>
    <x v="3"/>
    <x v="0"/>
  </r>
  <r>
    <n v="2920"/>
    <s v="CA-2018-160129"/>
    <x v="813"/>
    <x v="791"/>
    <s v="Same Day"/>
    <s v="LS-17200"/>
    <s v="Luke Schmidt"/>
    <x v="1"/>
    <x v="0"/>
    <s v="Philadelphia"/>
    <x v="9"/>
    <n v="19140"/>
    <x v="3"/>
    <s v="FUR-FU-10002088"/>
    <x v="0"/>
    <x v="5"/>
    <s v="Nu-Dell Float Frame 11 x 14 1/2"/>
    <n v="14.368000000000002"/>
    <n v="2"/>
    <n v="0.2"/>
    <n v="3.9512"/>
    <x v="3"/>
    <x v="0"/>
  </r>
  <r>
    <n v="2921"/>
    <s v="CA-2018-160129"/>
    <x v="813"/>
    <x v="791"/>
    <s v="Same Day"/>
    <s v="LS-17200"/>
    <s v="Luke Schmidt"/>
    <x v="1"/>
    <x v="0"/>
    <s v="Philadelphia"/>
    <x v="9"/>
    <n v="19140"/>
    <x v="3"/>
    <s v="FUR-FU-10003976"/>
    <x v="0"/>
    <x v="5"/>
    <s v="DAX Executive Solid Wood Document Frame, Desktop or Hang, Mahogany, 5 x 7"/>
    <n v="70.448000000000008"/>
    <n v="7"/>
    <n v="0.2"/>
    <n v="12.328399999999988"/>
    <x v="3"/>
    <x v="0"/>
  </r>
  <r>
    <n v="2922"/>
    <s v="CA-2019-164329"/>
    <x v="289"/>
    <x v="714"/>
    <s v="Same Day"/>
    <s v="MM-17920"/>
    <s v="Michael Moore"/>
    <x v="0"/>
    <x v="0"/>
    <s v="San Francisco"/>
    <x v="1"/>
    <n v="94109"/>
    <x v="1"/>
    <s v="OFF-ST-10001511"/>
    <x v="1"/>
    <x v="4"/>
    <s v="Space Solutions Commercial Steel Shelving"/>
    <n v="129.30000000000001"/>
    <n v="2"/>
    <n v="0"/>
    <n v="6.4649999999999892"/>
    <x v="1"/>
    <x v="0"/>
  </r>
  <r>
    <n v="2923"/>
    <s v="US-2017-141453"/>
    <x v="672"/>
    <x v="253"/>
    <s v="Second Class"/>
    <s v="DB-13270"/>
    <s v="Deborah Brumfield"/>
    <x v="2"/>
    <x v="0"/>
    <s v="Austin"/>
    <x v="5"/>
    <n v="78745"/>
    <x v="2"/>
    <s v="OFF-BI-10000301"/>
    <x v="1"/>
    <x v="8"/>
    <s v="GBC Instant Report Kit"/>
    <n v="3.8819999999999988"/>
    <n v="3"/>
    <n v="0.8"/>
    <n v="-5.8230000000000004"/>
    <x v="2"/>
    <x v="0"/>
  </r>
  <r>
    <n v="2924"/>
    <s v="CA-2016-156993"/>
    <x v="307"/>
    <x v="864"/>
    <s v="Standard Class"/>
    <s v="RW-19630"/>
    <s v="Rob Williams"/>
    <x v="1"/>
    <x v="0"/>
    <s v="Detroit"/>
    <x v="12"/>
    <n v="48234"/>
    <x v="2"/>
    <s v="OFF-FA-10003495"/>
    <x v="1"/>
    <x v="13"/>
    <s v="Staples"/>
    <n v="6.08"/>
    <n v="1"/>
    <n v="0"/>
    <n v="3.04"/>
    <x v="2"/>
    <x v="0"/>
  </r>
  <r>
    <n v="2925"/>
    <s v="CA-2016-157721"/>
    <x v="814"/>
    <x v="447"/>
    <s v="First Class"/>
    <s v="JM-16195"/>
    <s v="Justin MacKendrick"/>
    <x v="0"/>
    <x v="0"/>
    <s v="Watertown"/>
    <x v="15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49999999999983"/>
    <x v="3"/>
    <x v="0"/>
  </r>
  <r>
    <n v="2926"/>
    <s v="CA-2016-157721"/>
    <x v="814"/>
    <x v="447"/>
    <s v="First Class"/>
    <s v="JM-16195"/>
    <s v="Justin MacKendrick"/>
    <x v="0"/>
    <x v="0"/>
    <s v="Watertown"/>
    <x v="15"/>
    <n v="13601"/>
    <x v="3"/>
    <s v="FUR-FU-10002116"/>
    <x v="0"/>
    <x v="5"/>
    <s v="Tenex Carpeted, Granite-Look or Clear Contemporary Contour Shape Chair Mats"/>
    <n v="70.709999999999994"/>
    <n v="1"/>
    <n v="0"/>
    <n v="4.9496999999999929"/>
    <x v="3"/>
    <x v="0"/>
  </r>
  <r>
    <n v="2927"/>
    <s v="CA-2019-128629"/>
    <x v="815"/>
    <x v="730"/>
    <s v="Second Class"/>
    <s v="BP-11155"/>
    <s v="Becky Pak"/>
    <x v="0"/>
    <x v="0"/>
    <s v="Columbus"/>
    <x v="32"/>
    <n v="31907"/>
    <x v="0"/>
    <s v="FUR-FU-10000771"/>
    <x v="0"/>
    <x v="5"/>
    <s v="Eldon 200 Class Desk Accessories, Smoke"/>
    <n v="18.84"/>
    <n v="3"/>
    <n v="0"/>
    <n v="7.9128000000000007"/>
    <x v="0"/>
    <x v="0"/>
  </r>
  <r>
    <n v="2928"/>
    <s v="CA-2019-158106"/>
    <x v="400"/>
    <x v="272"/>
    <s v="Standard Class"/>
    <s v="CT-11995"/>
    <s v="Carol Triggs"/>
    <x v="0"/>
    <x v="0"/>
    <s v="Apple Valley"/>
    <x v="11"/>
    <n v="55124"/>
    <x v="2"/>
    <s v="OFF-AR-10002255"/>
    <x v="1"/>
    <x v="6"/>
    <s v="Newell 346"/>
    <n v="8.64"/>
    <n v="3"/>
    <n v="0"/>
    <n v="2.5055999999999998"/>
    <x v="2"/>
    <x v="0"/>
  </r>
  <r>
    <n v="2929"/>
    <s v="US-2019-120390"/>
    <x v="15"/>
    <x v="215"/>
    <s v="Standard Class"/>
    <s v="TH-21550"/>
    <s v="Tracy Hopkins"/>
    <x v="2"/>
    <x v="0"/>
    <s v="Burlington"/>
    <x v="3"/>
    <n v="27217"/>
    <x v="0"/>
    <s v="OFF-BI-10004995"/>
    <x v="1"/>
    <x v="8"/>
    <s v="GBC DocuBind P400 Electric Binding System"/>
    <n v="1633.1880000000003"/>
    <n v="4"/>
    <n v="0.7"/>
    <n v="-1306.5504000000001"/>
    <x v="0"/>
    <x v="0"/>
  </r>
  <r>
    <n v="2930"/>
    <s v="CA-2019-143434"/>
    <x v="551"/>
    <x v="865"/>
    <s v="Standard Class"/>
    <s v="ME-17320"/>
    <s v="Maria Etezadi"/>
    <x v="2"/>
    <x v="0"/>
    <s v="Saginaw"/>
    <x v="12"/>
    <n v="48601"/>
    <x v="2"/>
    <s v="FUR-FU-10002597"/>
    <x v="0"/>
    <x v="5"/>
    <s v="C-Line Magnetic Cubicle Keepers, Clear Polypropylene"/>
    <n v="19.760000000000002"/>
    <n v="4"/>
    <n v="0"/>
    <n v="8.2992000000000008"/>
    <x v="2"/>
    <x v="0"/>
  </r>
  <r>
    <n v="2931"/>
    <s v="CA-2017-168564"/>
    <x v="816"/>
    <x v="747"/>
    <s v="Same Day"/>
    <s v="TT-21220"/>
    <s v="Thomas Thornton"/>
    <x v="0"/>
    <x v="0"/>
    <s v="San Francisco"/>
    <x v="1"/>
    <n v="94109"/>
    <x v="1"/>
    <s v="OFF-BI-10004970"/>
    <x v="1"/>
    <x v="8"/>
    <s v="ACCOHIDE 3-Ring Binder, Blue, 1&quot;"/>
    <n v="6.6080000000000005"/>
    <n v="2"/>
    <n v="0.2"/>
    <n v="2.2302"/>
    <x v="1"/>
    <x v="1"/>
  </r>
  <r>
    <n v="2932"/>
    <s v="CA-2017-168564"/>
    <x v="816"/>
    <x v="747"/>
    <s v="Same Day"/>
    <s v="TT-21220"/>
    <s v="Thomas Thornton"/>
    <x v="0"/>
    <x v="0"/>
    <s v="San Francisco"/>
    <x v="1"/>
    <n v="94109"/>
    <x v="1"/>
    <s v="OFF-BI-10002557"/>
    <x v="1"/>
    <x v="8"/>
    <s v="Presstex Flexible Ring Binders"/>
    <n v="7.28"/>
    <n v="2"/>
    <n v="0.2"/>
    <n v="2.7299999999999995"/>
    <x v="1"/>
    <x v="1"/>
  </r>
  <r>
    <n v="2933"/>
    <s v="CA-2017-168564"/>
    <x v="816"/>
    <x v="747"/>
    <s v="Same Day"/>
    <s v="TT-21220"/>
    <s v="Thomas Thornton"/>
    <x v="0"/>
    <x v="0"/>
    <s v="San Francisco"/>
    <x v="1"/>
    <n v="94109"/>
    <x v="1"/>
    <s v="FUR-CH-10000785"/>
    <x v="0"/>
    <x v="1"/>
    <s v="Global Ergonomic Managers Chair"/>
    <n v="144.78399999999999"/>
    <n v="1"/>
    <n v="0.2"/>
    <n v="10.858800000000002"/>
    <x v="1"/>
    <x v="1"/>
  </r>
  <r>
    <n v="2934"/>
    <s v="US-2018-169040"/>
    <x v="409"/>
    <x v="485"/>
    <s v="Standard Class"/>
    <s v="GT-14710"/>
    <s v="Greg Tran"/>
    <x v="0"/>
    <x v="0"/>
    <s v="Seattle"/>
    <x v="4"/>
    <n v="98105"/>
    <x v="1"/>
    <s v="TEC-PH-10002310"/>
    <x v="2"/>
    <x v="7"/>
    <s v="Plantronics Calisto P620-M USB Wireless Speakerphone System"/>
    <n v="156.79200000000003"/>
    <n v="1"/>
    <n v="0.2"/>
    <n v="13.719300000000004"/>
    <x v="1"/>
    <x v="0"/>
  </r>
  <r>
    <n v="2935"/>
    <s v="US-2018-169040"/>
    <x v="409"/>
    <x v="485"/>
    <s v="Standard Class"/>
    <s v="GT-14710"/>
    <s v="Greg Tran"/>
    <x v="0"/>
    <x v="0"/>
    <s v="Seattle"/>
    <x v="4"/>
    <n v="98105"/>
    <x v="1"/>
    <s v="TEC-PH-10002834"/>
    <x v="2"/>
    <x v="7"/>
    <s v="Google Nexus 5"/>
    <n v="431.97600000000006"/>
    <n v="3"/>
    <n v="0.2"/>
    <n v="26.998499999999993"/>
    <x v="1"/>
    <x v="0"/>
  </r>
  <r>
    <n v="2936"/>
    <s v="US-2018-169040"/>
    <x v="409"/>
    <x v="485"/>
    <s v="Standard Class"/>
    <s v="GT-14710"/>
    <s v="Greg Tran"/>
    <x v="0"/>
    <x v="0"/>
    <s v="Seattle"/>
    <x v="4"/>
    <n v="98105"/>
    <x v="1"/>
    <s v="OFF-EN-10000927"/>
    <x v="1"/>
    <x v="12"/>
    <s v="Jet-Pak Recycled Peel 'N' Seal Padded Mailers"/>
    <n v="35.89"/>
    <n v="1"/>
    <n v="0"/>
    <n v="16.150499999999997"/>
    <x v="1"/>
    <x v="0"/>
  </r>
  <r>
    <n v="2937"/>
    <s v="US-2018-169040"/>
    <x v="409"/>
    <x v="485"/>
    <s v="Standard Class"/>
    <s v="GT-14710"/>
    <s v="Greg Tran"/>
    <x v="0"/>
    <x v="0"/>
    <s v="Seattle"/>
    <x v="4"/>
    <n v="98105"/>
    <x v="1"/>
    <s v="OFF-BI-10001636"/>
    <x v="1"/>
    <x v="8"/>
    <s v="Ibico Plastic and Wire Spiral Binding Combs"/>
    <n v="47.207999999999998"/>
    <n v="7"/>
    <n v="0.2"/>
    <n v="15.342599999999997"/>
    <x v="1"/>
    <x v="0"/>
  </r>
  <r>
    <n v="2938"/>
    <s v="US-2018-169040"/>
    <x v="409"/>
    <x v="485"/>
    <s v="Standard Class"/>
    <s v="GT-14710"/>
    <s v="Greg Tran"/>
    <x v="0"/>
    <x v="0"/>
    <s v="Seattle"/>
    <x v="4"/>
    <n v="98105"/>
    <x v="1"/>
    <s v="OFF-PA-10001736"/>
    <x v="1"/>
    <x v="10"/>
    <s v="Xerox 1880"/>
    <n v="248.07999999999998"/>
    <n v="7"/>
    <n v="0"/>
    <n v="116.59759999999997"/>
    <x v="1"/>
    <x v="0"/>
  </r>
  <r>
    <n v="2939"/>
    <s v="US-2018-169040"/>
    <x v="409"/>
    <x v="485"/>
    <s v="Standard Class"/>
    <s v="GT-14710"/>
    <s v="Greg Tran"/>
    <x v="0"/>
    <x v="0"/>
    <s v="Seattle"/>
    <x v="4"/>
    <n v="98105"/>
    <x v="1"/>
    <s v="OFF-PA-10000482"/>
    <x v="1"/>
    <x v="10"/>
    <s v="Snap-A-Way Black Print Carbonless Ruled Speed Letter, Triplicate"/>
    <n v="189.7"/>
    <n v="5"/>
    <n v="0"/>
    <n v="89.158999999999992"/>
    <x v="1"/>
    <x v="0"/>
  </r>
  <r>
    <n v="2940"/>
    <s v="US-2018-169040"/>
    <x v="409"/>
    <x v="485"/>
    <s v="Standard Class"/>
    <s v="GT-14710"/>
    <s v="Greg Tran"/>
    <x v="0"/>
    <x v="0"/>
    <s v="Seattle"/>
    <x v="4"/>
    <n v="98105"/>
    <x v="1"/>
    <s v="OFF-BI-10001658"/>
    <x v="1"/>
    <x v="8"/>
    <s v="GBC Standard Therm-A-Bind Covers"/>
    <n v="59.808000000000007"/>
    <n v="3"/>
    <n v="0.2"/>
    <n v="19.4376"/>
    <x v="1"/>
    <x v="0"/>
  </r>
  <r>
    <n v="2941"/>
    <s v="CA-2019-155880"/>
    <x v="613"/>
    <x v="866"/>
    <s v="Standard Class"/>
    <s v="JD-16150"/>
    <s v="Justin Deggeller"/>
    <x v="1"/>
    <x v="0"/>
    <s v="Milwaukee"/>
    <x v="6"/>
    <n v="53209"/>
    <x v="2"/>
    <s v="FUR-CH-10000422"/>
    <x v="0"/>
    <x v="1"/>
    <s v="Global Highback Leather Tilter in Burgundy"/>
    <n v="90.99"/>
    <n v="1"/>
    <n v="0"/>
    <n v="14.558400000000006"/>
    <x v="2"/>
    <x v="0"/>
  </r>
  <r>
    <n v="2942"/>
    <s v="CA-2019-155880"/>
    <x v="613"/>
    <x v="866"/>
    <s v="Standard Class"/>
    <s v="JD-16150"/>
    <s v="Justin Deggeller"/>
    <x v="1"/>
    <x v="0"/>
    <s v="Milwaukee"/>
    <x v="6"/>
    <n v="53209"/>
    <x v="2"/>
    <s v="FUR-CH-10004675"/>
    <x v="0"/>
    <x v="1"/>
    <s v="Lifetime Advantage Folding Chairs, 4/Carton"/>
    <n v="1526.5600000000002"/>
    <n v="7"/>
    <n v="0"/>
    <n v="427.43679999999995"/>
    <x v="2"/>
    <x v="0"/>
  </r>
  <r>
    <n v="2943"/>
    <s v="CA-2019-155880"/>
    <x v="613"/>
    <x v="866"/>
    <s v="Standard Class"/>
    <s v="JD-16150"/>
    <s v="Justin Deggeller"/>
    <x v="1"/>
    <x v="0"/>
    <s v="Milwaukee"/>
    <x v="6"/>
    <n v="53209"/>
    <x v="2"/>
    <s v="FUR-CH-10002880"/>
    <x v="0"/>
    <x v="1"/>
    <s v="Global High-Back Leather Tilter, Burgundy"/>
    <n v="368.96999999999997"/>
    <n v="3"/>
    <n v="0"/>
    <n v="40.586699999999979"/>
    <x v="2"/>
    <x v="0"/>
  </r>
  <r>
    <n v="2944"/>
    <s v="CA-2019-126242"/>
    <x v="123"/>
    <x v="865"/>
    <s v="Standard Class"/>
    <s v="MC-18100"/>
    <s v="Mick Crebagga"/>
    <x v="0"/>
    <x v="0"/>
    <s v="Los Angeles"/>
    <x v="1"/>
    <n v="90049"/>
    <x v="1"/>
    <s v="OFF-ST-10000675"/>
    <x v="1"/>
    <x v="4"/>
    <s v="File Shuttle II and Handi-File, Black"/>
    <n v="305.01"/>
    <n v="9"/>
    <n v="0"/>
    <n v="76.252499999999998"/>
    <x v="1"/>
    <x v="0"/>
  </r>
  <r>
    <n v="2945"/>
    <s v="CA-2019-126242"/>
    <x v="123"/>
    <x v="865"/>
    <s v="Standard Class"/>
    <s v="MC-18100"/>
    <s v="Mick Crebagga"/>
    <x v="0"/>
    <x v="0"/>
    <s v="Los Angeles"/>
    <x v="1"/>
    <n v="90049"/>
    <x v="1"/>
    <s v="FUR-FU-10002685"/>
    <x v="0"/>
    <x v="5"/>
    <s v="Executive Impressions 13-1/2&quot; Indoor/Outdoor Wall Clock"/>
    <n v="18.7"/>
    <n v="1"/>
    <n v="0"/>
    <n v="7.1059999999999999"/>
    <x v="1"/>
    <x v="0"/>
  </r>
  <r>
    <n v="2946"/>
    <s v="CA-2018-166443"/>
    <x v="254"/>
    <x v="519"/>
    <s v="First Class"/>
    <s v="LH-17020"/>
    <s v="Lisa Hazard"/>
    <x v="0"/>
    <x v="0"/>
    <s v="San Francisco"/>
    <x v="1"/>
    <n v="94122"/>
    <x v="1"/>
    <s v="FUR-FU-10004020"/>
    <x v="0"/>
    <x v="5"/>
    <s v="Advantus Panel Wall Acrylic Frame"/>
    <n v="38.29"/>
    <n v="7"/>
    <n v="0"/>
    <n v="16.464700000000001"/>
    <x v="1"/>
    <x v="0"/>
  </r>
  <r>
    <n v="2947"/>
    <s v="CA-2019-169859"/>
    <x v="817"/>
    <x v="867"/>
    <s v="Standard Class"/>
    <s v="MP-18175"/>
    <s v="Mike Pelletier"/>
    <x v="2"/>
    <x v="0"/>
    <s v="San Diego"/>
    <x v="1"/>
    <n v="92024"/>
    <x v="1"/>
    <s v="FUR-FU-10004963"/>
    <x v="0"/>
    <x v="5"/>
    <s v="Eldon 400 Class Desk Accessories, Black Carbon"/>
    <n v="26.25"/>
    <n v="3"/>
    <n v="0"/>
    <n v="11.025000000000002"/>
    <x v="1"/>
    <x v="1"/>
  </r>
  <r>
    <n v="2948"/>
    <s v="CA-2019-169859"/>
    <x v="817"/>
    <x v="867"/>
    <s v="Standard Class"/>
    <s v="MP-18175"/>
    <s v="Mike Pelletier"/>
    <x v="2"/>
    <x v="0"/>
    <s v="San Diego"/>
    <x v="1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  <x v="1"/>
    <x v="1"/>
  </r>
  <r>
    <n v="2949"/>
    <s v="CA-2019-169859"/>
    <x v="817"/>
    <x v="867"/>
    <s v="Standard Class"/>
    <s v="MP-18175"/>
    <s v="Mike Pelletier"/>
    <x v="2"/>
    <x v="0"/>
    <s v="San Diego"/>
    <x v="1"/>
    <n v="92024"/>
    <x v="1"/>
    <s v="OFF-EN-10000461"/>
    <x v="1"/>
    <x v="12"/>
    <s v="#10- 4 1/8&quot; x 9 1/2&quot; Recycled Envelopes"/>
    <n v="43.7"/>
    <n v="5"/>
    <n v="0"/>
    <n v="20.539000000000001"/>
    <x v="1"/>
    <x v="1"/>
  </r>
  <r>
    <n v="2950"/>
    <s v="CA-2019-134915"/>
    <x v="105"/>
    <x v="44"/>
    <s v="Same Day"/>
    <s v="EM-14140"/>
    <s v="Eugene Moren"/>
    <x v="2"/>
    <x v="0"/>
    <s v="Glendale"/>
    <x v="16"/>
    <n v="85301"/>
    <x v="1"/>
    <s v="TEC-AC-10001266"/>
    <x v="2"/>
    <x v="11"/>
    <s v="Memorex Micro Travel Drive 8 GB"/>
    <n v="41.6"/>
    <n v="4"/>
    <n v="0.2"/>
    <n v="12.999999999999998"/>
    <x v="1"/>
    <x v="0"/>
  </r>
  <r>
    <n v="2951"/>
    <s v="CA-2019-134915"/>
    <x v="105"/>
    <x v="44"/>
    <s v="Same Day"/>
    <s v="EM-14140"/>
    <s v="Eugene Moren"/>
    <x v="2"/>
    <x v="0"/>
    <s v="Glendale"/>
    <x v="16"/>
    <n v="85301"/>
    <x v="1"/>
    <s v="OFF-PA-10002160"/>
    <x v="1"/>
    <x v="10"/>
    <s v="Xerox 1978"/>
    <n v="23.120000000000005"/>
    <n v="5"/>
    <n v="0.2"/>
    <n v="8.3810000000000002"/>
    <x v="1"/>
    <x v="0"/>
  </r>
  <r>
    <n v="2952"/>
    <s v="CA-2019-134915"/>
    <x v="105"/>
    <x v="44"/>
    <s v="Same Day"/>
    <s v="EM-14140"/>
    <s v="Eugene Moren"/>
    <x v="2"/>
    <x v="0"/>
    <s v="Glendale"/>
    <x v="16"/>
    <n v="85301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2953"/>
    <s v="CA-2019-134915"/>
    <x v="105"/>
    <x v="44"/>
    <s v="Same Day"/>
    <s v="EM-14140"/>
    <s v="Eugene Moren"/>
    <x v="2"/>
    <x v="0"/>
    <s v="Glendale"/>
    <x v="16"/>
    <n v="85301"/>
    <x v="1"/>
    <s v="FUR-FU-10000305"/>
    <x v="0"/>
    <x v="5"/>
    <s v="Tenex V2T-RE Standard Weight Series Chair Mat, 45&quot; x 53&quot;, Lip 25&quot; x 12&quot;"/>
    <n v="113.56800000000001"/>
    <n v="2"/>
    <n v="0.2"/>
    <n v="-5.6784000000000034"/>
    <x v="1"/>
    <x v="0"/>
  </r>
  <r>
    <n v="2954"/>
    <s v="CA-2019-134915"/>
    <x v="105"/>
    <x v="44"/>
    <s v="Same Day"/>
    <s v="EM-14140"/>
    <s v="Eugene Moren"/>
    <x v="2"/>
    <x v="0"/>
    <s v="Glendale"/>
    <x v="16"/>
    <n v="85301"/>
    <x v="1"/>
    <s v="TEC-PH-10000347"/>
    <x v="2"/>
    <x v="7"/>
    <s v="Cush Cases Heavy Duty Rugged Cover Case for Samsung Galaxy S5 - Purple"/>
    <n v="7.9200000000000008"/>
    <n v="2"/>
    <n v="0.2"/>
    <n v="0.69299999999999984"/>
    <x v="1"/>
    <x v="0"/>
  </r>
  <r>
    <n v="2955"/>
    <s v="CA-2019-134915"/>
    <x v="105"/>
    <x v="44"/>
    <s v="Same Day"/>
    <s v="EM-14140"/>
    <s v="Eugene Moren"/>
    <x v="2"/>
    <x v="0"/>
    <s v="Glendale"/>
    <x v="16"/>
    <n v="85301"/>
    <x v="1"/>
    <s v="TEC-PH-10001459"/>
    <x v="2"/>
    <x v="7"/>
    <s v="Samsung Galaxy Mega 6.3"/>
    <n v="671.98400000000004"/>
    <n v="2"/>
    <n v="0.2"/>
    <n v="50.398800000000023"/>
    <x v="1"/>
    <x v="0"/>
  </r>
  <r>
    <n v="2956"/>
    <s v="CA-2018-153353"/>
    <x v="298"/>
    <x v="868"/>
    <s v="Standard Class"/>
    <s v="GG-14650"/>
    <s v="Greg Guthrie"/>
    <x v="1"/>
    <x v="0"/>
    <s v="New York City"/>
    <x v="15"/>
    <n v="10035"/>
    <x v="3"/>
    <s v="TEC-PH-10000439"/>
    <x v="2"/>
    <x v="7"/>
    <s v="GE DSL Phone Line Filter"/>
    <n v="39.99"/>
    <n v="1"/>
    <n v="0"/>
    <n v="11.597099999999998"/>
    <x v="3"/>
    <x v="0"/>
  </r>
  <r>
    <n v="2957"/>
    <s v="CA-2019-123638"/>
    <x v="818"/>
    <x v="446"/>
    <s v="Standard Class"/>
    <s v="MA-17995"/>
    <s v="Michelle Arnett"/>
    <x v="2"/>
    <x v="0"/>
    <s v="Watertown"/>
    <x v="15"/>
    <n v="13601"/>
    <x v="3"/>
    <s v="FUR-CH-10002647"/>
    <x v="0"/>
    <x v="1"/>
    <s v="Situations Contoured Folding Chairs, 4/Set"/>
    <n v="191.64600000000002"/>
    <n v="3"/>
    <n v="0.1"/>
    <n v="31.94100000000001"/>
    <x v="3"/>
    <x v="0"/>
  </r>
  <r>
    <n v="2958"/>
    <s v="CA-2019-168900"/>
    <x v="464"/>
    <x v="510"/>
    <s v="Standard Class"/>
    <s v="SH-20395"/>
    <s v="Shahid Hopkins"/>
    <x v="0"/>
    <x v="0"/>
    <s v="Springfield"/>
    <x v="24"/>
    <n v="45503"/>
    <x v="3"/>
    <s v="OFF-BI-10003910"/>
    <x v="1"/>
    <x v="8"/>
    <s v="DXL Angle-View Binders with Locking Rings by Samsill"/>
    <n v="2.3130000000000002"/>
    <n v="1"/>
    <n v="0.7"/>
    <n v="-1.9274999999999993"/>
    <x v="3"/>
    <x v="0"/>
  </r>
  <r>
    <n v="2959"/>
    <s v="CA-2017-158456"/>
    <x v="100"/>
    <x v="693"/>
    <s v="Standard Class"/>
    <s v="KT-16465"/>
    <s v="Kean Takahito"/>
    <x v="0"/>
    <x v="0"/>
    <s v="Los Angeles"/>
    <x v="1"/>
    <n v="90032"/>
    <x v="1"/>
    <s v="OFF-BI-10001097"/>
    <x v="1"/>
    <x v="8"/>
    <s v="Avery Hole Reinforcements"/>
    <n v="19.936000000000003"/>
    <n v="4"/>
    <n v="0.2"/>
    <n v="7.2267999999999999"/>
    <x v="1"/>
    <x v="0"/>
  </r>
  <r>
    <n v="2960"/>
    <s v="CA-2017-158456"/>
    <x v="100"/>
    <x v="693"/>
    <s v="Standard Class"/>
    <s v="KT-16465"/>
    <s v="Kean Takahito"/>
    <x v="0"/>
    <x v="0"/>
    <s v="Los Angeles"/>
    <x v="1"/>
    <n v="90032"/>
    <x v="1"/>
    <s v="OFF-FA-10004854"/>
    <x v="1"/>
    <x v="13"/>
    <s v="Vinyl Coated Wire Paper Clips in Organizer Box, 800/Box"/>
    <n v="45.92"/>
    <n v="4"/>
    <n v="0"/>
    <n v="21.5824"/>
    <x v="1"/>
    <x v="0"/>
  </r>
  <r>
    <n v="2961"/>
    <s v="CA-2019-143665"/>
    <x v="466"/>
    <x v="869"/>
    <s v="Standard Class"/>
    <s v="PO-19180"/>
    <s v="Philisse Overcash"/>
    <x v="2"/>
    <x v="0"/>
    <s v="Seattle"/>
    <x v="4"/>
    <n v="98115"/>
    <x v="1"/>
    <s v="OFF-PA-10003673"/>
    <x v="1"/>
    <x v="10"/>
    <s v="Strathmore Photo Mount Cards"/>
    <n v="20.34"/>
    <n v="3"/>
    <n v="0"/>
    <n v="9.3563999999999989"/>
    <x v="1"/>
    <x v="0"/>
  </r>
  <r>
    <n v="2962"/>
    <s v="CA-2019-143665"/>
    <x v="466"/>
    <x v="869"/>
    <s v="Standard Class"/>
    <s v="PO-19180"/>
    <s v="Philisse Overcash"/>
    <x v="2"/>
    <x v="0"/>
    <s v="Seattle"/>
    <x v="4"/>
    <n v="98115"/>
    <x v="1"/>
    <s v="OFF-LA-10002034"/>
    <x v="1"/>
    <x v="2"/>
    <s v="Avery 478"/>
    <n v="39.28"/>
    <n v="8"/>
    <n v="0"/>
    <n v="19.247199999999999"/>
    <x v="1"/>
    <x v="0"/>
  </r>
  <r>
    <n v="2963"/>
    <s v="CA-2019-137428"/>
    <x v="819"/>
    <x v="91"/>
    <s v="Second Class"/>
    <s v="AY-10555"/>
    <s v="Andy Yotov"/>
    <x v="1"/>
    <x v="0"/>
    <s v="Oceanside"/>
    <x v="1"/>
    <n v="92054"/>
    <x v="1"/>
    <s v="FUR-CH-10002774"/>
    <x v="0"/>
    <x v="1"/>
    <s v="Global Deluxe Stacking Chair, Gray"/>
    <n v="81.567999999999998"/>
    <n v="2"/>
    <n v="0.2"/>
    <n v="9.1763999999999974"/>
    <x v="1"/>
    <x v="1"/>
  </r>
  <r>
    <n v="2964"/>
    <s v="CA-2019-137428"/>
    <x v="819"/>
    <x v="91"/>
    <s v="Second Class"/>
    <s v="AY-10555"/>
    <s v="Andy Yotov"/>
    <x v="1"/>
    <x v="0"/>
    <s v="Oceanside"/>
    <x v="1"/>
    <n v="92054"/>
    <x v="1"/>
    <s v="FUR-CH-10003817"/>
    <x v="0"/>
    <x v="1"/>
    <s v="Global Value Steno Chair, Gray"/>
    <n v="97.184000000000012"/>
    <n v="2"/>
    <n v="0.2"/>
    <n v="6.0740000000000016"/>
    <x v="1"/>
    <x v="1"/>
  </r>
  <r>
    <n v="2965"/>
    <s v="CA-2019-137428"/>
    <x v="819"/>
    <x v="91"/>
    <s v="Second Class"/>
    <s v="AY-10555"/>
    <s v="Andy Yotov"/>
    <x v="1"/>
    <x v="0"/>
    <s v="Oceanside"/>
    <x v="1"/>
    <n v="92054"/>
    <x v="1"/>
    <s v="OFF-BI-10002949"/>
    <x v="1"/>
    <x v="8"/>
    <s v="Prestige Round Ring Binders"/>
    <n v="24.320000000000004"/>
    <n v="5"/>
    <n v="0.2"/>
    <n v="8.2079999999999984"/>
    <x v="1"/>
    <x v="1"/>
  </r>
  <r>
    <n v="2966"/>
    <s v="CA-2019-137428"/>
    <x v="819"/>
    <x v="91"/>
    <s v="Second Class"/>
    <s v="AY-10555"/>
    <s v="Andy Yotov"/>
    <x v="1"/>
    <x v="0"/>
    <s v="Oceanside"/>
    <x v="1"/>
    <n v="92054"/>
    <x v="1"/>
    <s v="FUR-FU-10002445"/>
    <x v="0"/>
    <x v="5"/>
    <s v="DAX Two-Tone Rosewood/Black Document Frame, Desktop, 5 x 7"/>
    <n v="18.96"/>
    <n v="2"/>
    <n v="0"/>
    <n v="7.5840000000000014"/>
    <x v="1"/>
    <x v="1"/>
  </r>
  <r>
    <n v="2967"/>
    <s v="CA-2016-162866"/>
    <x v="422"/>
    <x v="252"/>
    <s v="Standard Class"/>
    <s v="Co-12640"/>
    <s v="Corey-Lock"/>
    <x v="0"/>
    <x v="0"/>
    <s v="Skokie"/>
    <x v="10"/>
    <n v="60076"/>
    <x v="2"/>
    <s v="FUR-FU-10001473"/>
    <x v="0"/>
    <x v="5"/>
    <s v="DAX Wood Document Frame"/>
    <n v="32.952000000000005"/>
    <n v="6"/>
    <n v="0.6"/>
    <n v="-19.771199999999997"/>
    <x v="2"/>
    <x v="0"/>
  </r>
  <r>
    <n v="2968"/>
    <s v="CA-2016-162866"/>
    <x v="422"/>
    <x v="252"/>
    <s v="Standard Class"/>
    <s v="Co-12640"/>
    <s v="Corey-Lock"/>
    <x v="0"/>
    <x v="0"/>
    <s v="Skokie"/>
    <x v="10"/>
    <n v="60076"/>
    <x v="2"/>
    <s v="OFF-ST-10002562"/>
    <x v="1"/>
    <x v="4"/>
    <s v="Staple magnet"/>
    <n v="30.016000000000005"/>
    <n v="4"/>
    <n v="0.2"/>
    <n v="3.0015999999999998"/>
    <x v="2"/>
    <x v="0"/>
  </r>
  <r>
    <n v="2969"/>
    <s v="CA-2019-167941"/>
    <x v="44"/>
    <x v="748"/>
    <s v="Second Class"/>
    <s v="JF-15565"/>
    <s v="Jill Fjeld"/>
    <x v="0"/>
    <x v="0"/>
    <s v="Fayetteville"/>
    <x v="3"/>
    <n v="28314"/>
    <x v="0"/>
    <s v="OFF-AP-10002118"/>
    <x v="1"/>
    <x v="9"/>
    <s v="1.7 Cubic Foot Compact &quot;Cube&quot; Office Refrigerators"/>
    <n v="499.58400000000006"/>
    <n v="3"/>
    <n v="0.2"/>
    <n v="43.713600000000014"/>
    <x v="0"/>
    <x v="0"/>
  </r>
  <r>
    <n v="2970"/>
    <s v="CA-2019-167941"/>
    <x v="44"/>
    <x v="748"/>
    <s v="Second Class"/>
    <s v="JF-15565"/>
    <s v="Jill Fjeld"/>
    <x v="0"/>
    <x v="0"/>
    <s v="Fayetteville"/>
    <x v="3"/>
    <n v="28314"/>
    <x v="0"/>
    <s v="OFF-PA-10001800"/>
    <x v="1"/>
    <x v="10"/>
    <s v="Xerox 220"/>
    <n v="31.104000000000006"/>
    <n v="6"/>
    <n v="0.2"/>
    <n v="10.8864"/>
    <x v="0"/>
    <x v="0"/>
  </r>
  <r>
    <n v="2971"/>
    <s v="CA-2019-167941"/>
    <x v="44"/>
    <x v="748"/>
    <s v="Second Class"/>
    <s v="JF-15565"/>
    <s v="Jill Fjeld"/>
    <x v="0"/>
    <x v="0"/>
    <s v="Fayetteville"/>
    <x v="3"/>
    <n v="28314"/>
    <x v="0"/>
    <s v="OFF-BI-10002827"/>
    <x v="1"/>
    <x v="8"/>
    <s v="Avery Durable Poly Binders"/>
    <n v="13.272000000000002"/>
    <n v="8"/>
    <n v="0.7"/>
    <n v="-10.617599999999999"/>
    <x v="0"/>
    <x v="0"/>
  </r>
  <r>
    <n v="2972"/>
    <s v="CA-2019-167941"/>
    <x v="44"/>
    <x v="748"/>
    <s v="Second Class"/>
    <s v="JF-15565"/>
    <s v="Jill Fjeld"/>
    <x v="0"/>
    <x v="0"/>
    <s v="Fayetteville"/>
    <x v="3"/>
    <n v="28314"/>
    <x v="0"/>
    <s v="FUR-FU-10004671"/>
    <x v="0"/>
    <x v="5"/>
    <s v="Executive Impressions 12&quot; Wall Clock"/>
    <n v="28.272000000000006"/>
    <n v="2"/>
    <n v="0.2"/>
    <n v="6.3612000000000002"/>
    <x v="0"/>
    <x v="0"/>
  </r>
  <r>
    <n v="2973"/>
    <s v="CA-2019-167941"/>
    <x v="44"/>
    <x v="748"/>
    <s v="Second Class"/>
    <s v="JF-15565"/>
    <s v="Jill Fjeld"/>
    <x v="0"/>
    <x v="0"/>
    <s v="Fayetteville"/>
    <x v="3"/>
    <n v="28314"/>
    <x v="0"/>
    <s v="OFF-ST-10000736"/>
    <x v="1"/>
    <x v="4"/>
    <s v="Carina Double Wide Media Storage Towers in Natural &amp; Black"/>
    <n v="259.13600000000002"/>
    <n v="4"/>
    <n v="0.2"/>
    <n v="-51.827200000000019"/>
    <x v="0"/>
    <x v="0"/>
  </r>
  <r>
    <n v="2974"/>
    <s v="CA-2019-111808"/>
    <x v="819"/>
    <x v="404"/>
    <s v="Standard Class"/>
    <s v="AR-10510"/>
    <s v="Andrew Roberts"/>
    <x v="0"/>
    <x v="0"/>
    <s v="Tulsa"/>
    <x v="26"/>
    <n v="74133"/>
    <x v="2"/>
    <s v="OFF-BI-10004656"/>
    <x v="1"/>
    <x v="8"/>
    <s v="Peel &amp; Stick Add-On Corner Pockets"/>
    <n v="10.8"/>
    <n v="5"/>
    <n v="0"/>
    <n v="5.1839999999999993"/>
    <x v="2"/>
    <x v="0"/>
  </r>
  <r>
    <n v="2975"/>
    <s v="CA-2017-137512"/>
    <x v="820"/>
    <x v="678"/>
    <s v="Standard Class"/>
    <s v="AG-10675"/>
    <s v="Anna Gayman"/>
    <x v="0"/>
    <x v="0"/>
    <s v="Allen"/>
    <x v="5"/>
    <n v="75002"/>
    <x v="2"/>
    <s v="FUR-TA-10001095"/>
    <x v="0"/>
    <x v="3"/>
    <s v="Chromcraft Round Conference Tables"/>
    <n v="244.00599999999997"/>
    <n v="2"/>
    <n v="0.3"/>
    <n v="-31.372200000000007"/>
    <x v="2"/>
    <x v="0"/>
  </r>
  <r>
    <n v="2976"/>
    <s v="CA-2017-137512"/>
    <x v="820"/>
    <x v="678"/>
    <s v="Standard Class"/>
    <s v="AG-10675"/>
    <s v="Anna Gayman"/>
    <x v="0"/>
    <x v="0"/>
    <s v="Allen"/>
    <x v="5"/>
    <n v="75002"/>
    <x v="2"/>
    <s v="OFF-PA-10000213"/>
    <x v="1"/>
    <x v="10"/>
    <s v="Xerox 198"/>
    <n v="15.936000000000002"/>
    <n v="4"/>
    <n v="0.2"/>
    <n v="5.378400000000001"/>
    <x v="2"/>
    <x v="0"/>
  </r>
  <r>
    <n v="2977"/>
    <s v="CA-2019-139773"/>
    <x v="769"/>
    <x v="379"/>
    <s v="Same Day"/>
    <s v="DV-13045"/>
    <s v="Darrin Van Huff"/>
    <x v="1"/>
    <x v="0"/>
    <s v="Philadelphia"/>
    <x v="9"/>
    <n v="19143"/>
    <x v="3"/>
    <s v="FUR-CH-10001797"/>
    <x v="0"/>
    <x v="1"/>
    <s v="Safco Chair Connectors, 6/Carton"/>
    <n v="188.55199999999996"/>
    <n v="7"/>
    <n v="0.3"/>
    <n v="-2.693600000000032"/>
    <x v="3"/>
    <x v="0"/>
  </r>
  <r>
    <n v="2978"/>
    <s v="CA-2019-134607"/>
    <x v="621"/>
    <x v="179"/>
    <s v="Second Class"/>
    <s v="HL-15040"/>
    <s v="Hunter Lopez"/>
    <x v="0"/>
    <x v="0"/>
    <s v="Rochester"/>
    <x v="15"/>
    <n v="14609"/>
    <x v="3"/>
    <s v="OFF-ST-10002214"/>
    <x v="1"/>
    <x v="4"/>
    <s v="X-Rack File for Hanging Folders"/>
    <n v="22.58"/>
    <n v="2"/>
    <n v="0"/>
    <n v="5.8707999999999991"/>
    <x v="3"/>
    <x v="0"/>
  </r>
  <r>
    <n v="2979"/>
    <s v="CA-2016-109232"/>
    <x v="286"/>
    <x v="870"/>
    <s v="Second Class"/>
    <s v="ND-18370"/>
    <s v="Natalie DeCherney"/>
    <x v="0"/>
    <x v="0"/>
    <s v="Mount Pleasant"/>
    <x v="20"/>
    <n v="29464"/>
    <x v="0"/>
    <s v="FUR-CH-10000422"/>
    <x v="0"/>
    <x v="1"/>
    <s v="Global Highback Leather Tilter in Burgundy"/>
    <n v="545.93999999999994"/>
    <n v="6"/>
    <n v="0"/>
    <n v="87.350400000000036"/>
    <x v="0"/>
    <x v="0"/>
  </r>
  <r>
    <n v="2980"/>
    <s v="CA-2017-139850"/>
    <x v="821"/>
    <x v="871"/>
    <s v="Standard Class"/>
    <s v="GB-14575"/>
    <s v="Giulietta Baptist"/>
    <x v="0"/>
    <x v="0"/>
    <s v="Philadelphia"/>
    <x v="9"/>
    <n v="19134"/>
    <x v="3"/>
    <s v="OFF-PA-10003848"/>
    <x v="1"/>
    <x v="10"/>
    <s v="Xerox 1997"/>
    <n v="20.736000000000004"/>
    <n v="4"/>
    <n v="0.2"/>
    <n v="7.2576000000000001"/>
    <x v="3"/>
    <x v="0"/>
  </r>
  <r>
    <n v="2981"/>
    <s v="CA-2017-139850"/>
    <x v="821"/>
    <x v="871"/>
    <s v="Standard Class"/>
    <s v="GB-14575"/>
    <s v="Giulietta Baptist"/>
    <x v="0"/>
    <x v="0"/>
    <s v="Philadelphia"/>
    <x v="9"/>
    <n v="19134"/>
    <x v="3"/>
    <s v="FUR-FU-10003623"/>
    <x v="0"/>
    <x v="5"/>
    <s v="DataProducts Ampli Magnifier Task Lamp, Black,"/>
    <n v="43.295999999999999"/>
    <n v="2"/>
    <n v="0.2"/>
    <n v="4.3295999999999975"/>
    <x v="3"/>
    <x v="0"/>
  </r>
  <r>
    <n v="2982"/>
    <s v="CA-2016-131310"/>
    <x v="136"/>
    <x v="701"/>
    <s v="Standard Class"/>
    <s v="CL-12565"/>
    <s v="Clay Ludtke"/>
    <x v="0"/>
    <x v="0"/>
    <s v="Seattle"/>
    <x v="4"/>
    <n v="98115"/>
    <x v="1"/>
    <s v="FUR-CH-10001797"/>
    <x v="0"/>
    <x v="1"/>
    <s v="Safco Chair Connectors, 6/Carton"/>
    <n v="123.136"/>
    <n v="4"/>
    <n v="0.2"/>
    <n v="13.852799999999981"/>
    <x v="1"/>
    <x v="0"/>
  </r>
  <r>
    <n v="2983"/>
    <s v="CA-2016-131310"/>
    <x v="136"/>
    <x v="701"/>
    <s v="Standard Class"/>
    <s v="CL-12565"/>
    <s v="Clay Ludtke"/>
    <x v="0"/>
    <x v="0"/>
    <s v="Seattle"/>
    <x v="4"/>
    <n v="98115"/>
    <x v="1"/>
    <s v="OFF-BI-10003094"/>
    <x v="1"/>
    <x v="8"/>
    <s v="Self-Adhesive Ring Binder Labels"/>
    <n v="11.264000000000001"/>
    <n v="4"/>
    <n v="0.2"/>
    <n v="3.8015999999999992"/>
    <x v="1"/>
    <x v="0"/>
  </r>
  <r>
    <n v="2984"/>
    <s v="US-2016-112872"/>
    <x v="776"/>
    <x v="872"/>
    <s v="Second Class"/>
    <s v="RC-19960"/>
    <s v="Ryan Crowe"/>
    <x v="0"/>
    <x v="0"/>
    <s v="Springfield"/>
    <x v="21"/>
    <n v="97477"/>
    <x v="1"/>
    <s v="OFF-ST-10002205"/>
    <x v="1"/>
    <x v="4"/>
    <s v="File Shuttle I and Handi-File"/>
    <n v="53.424000000000007"/>
    <n v="3"/>
    <n v="0.2"/>
    <n v="4.6746000000000016"/>
    <x v="1"/>
    <x v="0"/>
  </r>
  <r>
    <n v="2985"/>
    <s v="US-2016-112872"/>
    <x v="776"/>
    <x v="872"/>
    <s v="Second Class"/>
    <s v="RC-19960"/>
    <s v="Ryan Crowe"/>
    <x v="0"/>
    <x v="0"/>
    <s v="Springfield"/>
    <x v="21"/>
    <n v="97477"/>
    <x v="1"/>
    <s v="FUR-TA-10003238"/>
    <x v="0"/>
    <x v="3"/>
    <s v="Chromcraft Bull-Nose Wood 48&quot; x 96&quot; Rectangular Conference Tables"/>
    <n v="275.49"/>
    <n v="1"/>
    <n v="0.5"/>
    <n v="-170.80380000000002"/>
    <x v="1"/>
    <x v="0"/>
  </r>
  <r>
    <n v="2986"/>
    <s v="CA-2018-139269"/>
    <x v="822"/>
    <x v="873"/>
    <s v="Standard Class"/>
    <s v="JB-16045"/>
    <s v="Julia Barnett"/>
    <x v="2"/>
    <x v="0"/>
    <s v="Columbus"/>
    <x v="32"/>
    <n v="31907"/>
    <x v="0"/>
    <s v="FUR-FU-10000755"/>
    <x v="0"/>
    <x v="5"/>
    <s v="Eldon Expressions Mahogany Wood Desk Collection"/>
    <n v="24.96"/>
    <n v="4"/>
    <n v="0"/>
    <n v="6.240000000000002"/>
    <x v="0"/>
    <x v="1"/>
  </r>
  <r>
    <n v="2987"/>
    <s v="CA-2018-139269"/>
    <x v="822"/>
    <x v="873"/>
    <s v="Standard Class"/>
    <s v="JB-16045"/>
    <s v="Julia Barnett"/>
    <x v="2"/>
    <x v="0"/>
    <s v="Columbus"/>
    <x v="32"/>
    <n v="31907"/>
    <x v="0"/>
    <s v="OFF-PA-10002893"/>
    <x v="1"/>
    <x v="10"/>
    <s v="Wirebound Service Call Books, 5 1/2&quot; x 4&quot;"/>
    <n v="19.36"/>
    <n v="2"/>
    <n v="0"/>
    <n v="9.2927999999999997"/>
    <x v="0"/>
    <x v="1"/>
  </r>
  <r>
    <n v="2988"/>
    <s v="CA-2018-139269"/>
    <x v="822"/>
    <x v="873"/>
    <s v="Standard Class"/>
    <s v="JB-16045"/>
    <s v="Julia Barnett"/>
    <x v="2"/>
    <x v="0"/>
    <s v="Columbus"/>
    <x v="32"/>
    <n v="31907"/>
    <x v="0"/>
    <s v="OFF-ST-10000689"/>
    <x v="1"/>
    <x v="4"/>
    <s v="Fellowes Strictly Business Drawer File, Letter/Legal Size"/>
    <n v="1267.6499999999999"/>
    <n v="9"/>
    <n v="0"/>
    <n v="152.11799999999999"/>
    <x v="0"/>
    <x v="1"/>
  </r>
  <r>
    <n v="2989"/>
    <s v="CA-2018-139010"/>
    <x v="823"/>
    <x v="874"/>
    <s v="Second Class"/>
    <s v="MC-17635"/>
    <s v="Matthew Clasen"/>
    <x v="1"/>
    <x v="0"/>
    <s v="Los Angeles"/>
    <x v="1"/>
    <n v="90032"/>
    <x v="1"/>
    <s v="TEC-AC-10004227"/>
    <x v="2"/>
    <x v="11"/>
    <s v="SanDisk Ultra 16 GB MicroSDHC Class 10 Memory Card"/>
    <n v="12.99"/>
    <n v="1"/>
    <n v="0"/>
    <n v="0.77939999999999898"/>
    <x v="1"/>
    <x v="0"/>
  </r>
  <r>
    <n v="2990"/>
    <s v="CA-2018-139010"/>
    <x v="823"/>
    <x v="874"/>
    <s v="Second Class"/>
    <s v="MC-17635"/>
    <s v="Matthew Clasen"/>
    <x v="1"/>
    <x v="0"/>
    <s v="Los Angeles"/>
    <x v="1"/>
    <n v="90032"/>
    <x v="1"/>
    <s v="OFF-BI-10000174"/>
    <x v="1"/>
    <x v="8"/>
    <s v="Wilson Jones Clip &amp; Carry Folder Binder Tool for Ring Binders, Clear"/>
    <n v="18.559999999999999"/>
    <n v="4"/>
    <n v="0.2"/>
    <n v="6.4959999999999996"/>
    <x v="1"/>
    <x v="0"/>
  </r>
  <r>
    <n v="2991"/>
    <s v="CA-2018-139010"/>
    <x v="823"/>
    <x v="874"/>
    <s v="Second Class"/>
    <s v="MC-17635"/>
    <s v="Matthew Clasen"/>
    <x v="1"/>
    <x v="0"/>
    <s v="Los Angeles"/>
    <x v="1"/>
    <n v="90032"/>
    <x v="1"/>
    <s v="OFF-ST-10001809"/>
    <x v="1"/>
    <x v="4"/>
    <s v="Fellowes Officeware Wire Shelving"/>
    <n v="449.15"/>
    <n v="5"/>
    <n v="0"/>
    <n v="8.9829999999999899"/>
    <x v="1"/>
    <x v="0"/>
  </r>
  <r>
    <n v="2992"/>
    <s v="CA-2018-139010"/>
    <x v="823"/>
    <x v="874"/>
    <s v="Second Class"/>
    <s v="MC-17635"/>
    <s v="Matthew Clasen"/>
    <x v="1"/>
    <x v="0"/>
    <s v="Los Angeles"/>
    <x v="1"/>
    <n v="90032"/>
    <x v="1"/>
    <s v="OFF-BI-10002309"/>
    <x v="1"/>
    <x v="8"/>
    <s v="Avery Heavy-Duty EZD  Binder With Locking Rings"/>
    <n v="31.248000000000005"/>
    <n v="7"/>
    <n v="0.2"/>
    <n v="10.936799999999998"/>
    <x v="1"/>
    <x v="0"/>
  </r>
  <r>
    <n v="2993"/>
    <s v="CA-2018-134376"/>
    <x v="824"/>
    <x v="358"/>
    <s v="Standard Class"/>
    <s v="TT-21265"/>
    <s v="Tim Taslimi"/>
    <x v="1"/>
    <x v="0"/>
    <s v="New York City"/>
    <x v="15"/>
    <n v="10024"/>
    <x v="3"/>
    <s v="OFF-AP-10004532"/>
    <x v="1"/>
    <x v="9"/>
    <s v="Kensington 6 Outlet Guardian Standard Surge Protector"/>
    <n v="61.44"/>
    <n v="3"/>
    <n v="0"/>
    <n v="16.588799999999999"/>
    <x v="3"/>
    <x v="0"/>
  </r>
  <r>
    <n v="2994"/>
    <s v="CA-2019-147291"/>
    <x v="825"/>
    <x v="875"/>
    <s v="Standard Class"/>
    <s v="MJ-17740"/>
    <s v="Max Jones"/>
    <x v="0"/>
    <x v="0"/>
    <s v="Detroit"/>
    <x v="12"/>
    <n v="48227"/>
    <x v="2"/>
    <s v="OFF-BI-10003091"/>
    <x v="1"/>
    <x v="8"/>
    <s v="GBC DocuBind TL200 Manual Binding Machine"/>
    <n v="895.92"/>
    <n v="4"/>
    <n v="0"/>
    <n v="421.08239999999995"/>
    <x v="2"/>
    <x v="0"/>
  </r>
  <r>
    <n v="2995"/>
    <s v="CA-2018-112893"/>
    <x v="369"/>
    <x v="250"/>
    <s v="Second Class"/>
    <s v="AT-10735"/>
    <s v="Annie Thurman"/>
    <x v="0"/>
    <x v="0"/>
    <s v="Stockton"/>
    <x v="1"/>
    <n v="95207"/>
    <x v="1"/>
    <s v="OFF-BI-10004654"/>
    <x v="1"/>
    <x v="8"/>
    <s v="VariCap6 Expandable Binder"/>
    <n v="55.360000000000007"/>
    <n v="4"/>
    <n v="0.2"/>
    <n v="18.683999999999997"/>
    <x v="1"/>
    <x v="0"/>
  </r>
  <r>
    <n v="2996"/>
    <s v="US-2016-150532"/>
    <x v="686"/>
    <x v="876"/>
    <s v="Standard Class"/>
    <s v="PB-19150"/>
    <s v="Philip Brown"/>
    <x v="0"/>
    <x v="0"/>
    <s v="Phoenix"/>
    <x v="16"/>
    <n v="85023"/>
    <x v="1"/>
    <s v="OFF-ST-10000760"/>
    <x v="1"/>
    <x v="4"/>
    <s v="Eldon Fold 'N Roll Cart System"/>
    <n v="55.92"/>
    <n v="5"/>
    <n v="0.2"/>
    <n v="6.2910000000000004"/>
    <x v="1"/>
    <x v="0"/>
  </r>
  <r>
    <n v="2997"/>
    <s v="CA-2016-138317"/>
    <x v="261"/>
    <x v="175"/>
    <s v="Standard Class"/>
    <s v="NW-18400"/>
    <s v="Natalie Webber"/>
    <x v="0"/>
    <x v="0"/>
    <s v="Philadelphia"/>
    <x v="9"/>
    <n v="19120"/>
    <x v="3"/>
    <s v="OFF-EN-10001539"/>
    <x v="1"/>
    <x v="12"/>
    <s v="Staple envelope"/>
    <n v="24.896000000000001"/>
    <n v="4"/>
    <n v="0.2"/>
    <n v="8.4024000000000001"/>
    <x v="3"/>
    <x v="0"/>
  </r>
  <r>
    <n v="2998"/>
    <s v="CA-2016-138317"/>
    <x v="261"/>
    <x v="175"/>
    <s v="Standard Class"/>
    <s v="NW-18400"/>
    <s v="Natalie Webber"/>
    <x v="0"/>
    <x v="0"/>
    <s v="Philadelphia"/>
    <x v="9"/>
    <n v="19120"/>
    <x v="3"/>
    <s v="FUR-FU-10000550"/>
    <x v="0"/>
    <x v="5"/>
    <s v="Stacking Trays by OIC"/>
    <n v="3.9840000000000004"/>
    <n v="1"/>
    <n v="0.2"/>
    <n v="0.64739999999999964"/>
    <x v="3"/>
    <x v="0"/>
  </r>
  <r>
    <n v="2999"/>
    <s v="CA-2016-138317"/>
    <x v="261"/>
    <x v="175"/>
    <s v="Standard Class"/>
    <s v="NW-18400"/>
    <s v="Natalie Webber"/>
    <x v="0"/>
    <x v="0"/>
    <s v="Philadelphia"/>
    <x v="9"/>
    <n v="19120"/>
    <x v="3"/>
    <s v="TEC-AC-10003628"/>
    <x v="2"/>
    <x v="11"/>
    <s v="Logitech 910-002974 M325 Wireless Mouse for Web Scrolling"/>
    <n v="95.968000000000004"/>
    <n v="4"/>
    <n v="0.2"/>
    <n v="28.790400000000009"/>
    <x v="3"/>
    <x v="0"/>
  </r>
  <r>
    <n v="3000"/>
    <s v="CA-2016-138317"/>
    <x v="261"/>
    <x v="175"/>
    <s v="Standard Class"/>
    <s v="NW-18400"/>
    <s v="Natalie Webber"/>
    <x v="0"/>
    <x v="0"/>
    <s v="Philadelphia"/>
    <x v="9"/>
    <n v="19120"/>
    <x v="3"/>
    <s v="TEC-MA-10004521"/>
    <x v="2"/>
    <x v="15"/>
    <s v="Epson Perfection V600 Photo Scanner"/>
    <n v="206.99100000000004"/>
    <n v="3"/>
    <n v="0.7"/>
    <n v="-172.49250000000001"/>
    <x v="3"/>
    <x v="0"/>
  </r>
  <r>
    <n v="3001"/>
    <s v="CA-2016-138317"/>
    <x v="261"/>
    <x v="175"/>
    <s v="Standard Class"/>
    <s v="NW-18400"/>
    <s v="Natalie Webber"/>
    <x v="0"/>
    <x v="0"/>
    <s v="Philadelphia"/>
    <x v="9"/>
    <n v="19120"/>
    <x v="3"/>
    <s v="OFF-AP-10003860"/>
    <x v="1"/>
    <x v="9"/>
    <s v="Fellowes Advanced 8 Outlet Surge Suppressor with Phone/Fax Protection"/>
    <n v="44.416000000000004"/>
    <n v="2"/>
    <n v="0.2"/>
    <n v="3.8864000000000001"/>
    <x v="3"/>
    <x v="0"/>
  </r>
  <r>
    <n v="3002"/>
    <s v="CA-2016-138317"/>
    <x v="261"/>
    <x v="175"/>
    <s v="Standard Class"/>
    <s v="NW-18400"/>
    <s v="Natalie Webber"/>
    <x v="0"/>
    <x v="0"/>
    <s v="Philadelphia"/>
    <x v="9"/>
    <n v="19120"/>
    <x v="3"/>
    <s v="OFF-BI-10000069"/>
    <x v="1"/>
    <x v="8"/>
    <s v="GBC Prepunched Paper, 19-Hole, for Binding Systems, 24-lb"/>
    <n v="9.006000000000002"/>
    <n v="2"/>
    <n v="0.7"/>
    <n v="-7.2048000000000023"/>
    <x v="3"/>
    <x v="0"/>
  </r>
  <r>
    <n v="3003"/>
    <s v="CA-2017-130610"/>
    <x v="761"/>
    <x v="401"/>
    <s v="Standard Class"/>
    <s v="VP-21730"/>
    <s v="Victor Preis"/>
    <x v="2"/>
    <x v="0"/>
    <s v="Sterling Heights"/>
    <x v="12"/>
    <n v="48310"/>
    <x v="2"/>
    <s v="OFF-BI-10003655"/>
    <x v="1"/>
    <x v="8"/>
    <s v="Durable Pressboard Binders"/>
    <n v="19"/>
    <n v="5"/>
    <n v="0"/>
    <n v="8.93"/>
    <x v="2"/>
    <x v="0"/>
  </r>
  <r>
    <n v="3004"/>
    <s v="CA-2019-104381"/>
    <x v="819"/>
    <x v="350"/>
    <s v="Standard Class"/>
    <s v="RD-19810"/>
    <s v="Ross DeVincentis"/>
    <x v="2"/>
    <x v="0"/>
    <s v="Rochester"/>
    <x v="15"/>
    <n v="14609"/>
    <x v="3"/>
    <s v="OFF-BI-10001628"/>
    <x v="1"/>
    <x v="8"/>
    <s v="Acco Data Flex Cable Posts For Top &amp; Bottom Load Binders, 6&quot; Capacity"/>
    <n v="33.375999999999998"/>
    <n v="4"/>
    <n v="0.2"/>
    <n v="10.429999999999998"/>
    <x v="3"/>
    <x v="0"/>
  </r>
  <r>
    <n v="3005"/>
    <s v="CA-2018-131499"/>
    <x v="162"/>
    <x v="165"/>
    <s v="First Class"/>
    <s v="MG-17875"/>
    <s v="Michael Grace"/>
    <x v="2"/>
    <x v="0"/>
    <s v="New York City"/>
    <x v="15"/>
    <n v="10011"/>
    <x v="3"/>
    <s v="OFF-AP-10003779"/>
    <x v="1"/>
    <x v="9"/>
    <s v="Kensington 7 Outlet MasterPiece Power Center with Fax/Phone Line Protection"/>
    <n v="207.48"/>
    <n v="1"/>
    <n v="0"/>
    <n v="62.243999999999971"/>
    <x v="3"/>
    <x v="0"/>
  </r>
  <r>
    <n v="3006"/>
    <s v="CA-2016-148761"/>
    <x v="826"/>
    <x v="877"/>
    <s v="Standard Class"/>
    <s v="PA-19060"/>
    <s v="Pete Armstrong"/>
    <x v="2"/>
    <x v="0"/>
    <s v="Eau Claire"/>
    <x v="6"/>
    <n v="54703"/>
    <x v="2"/>
    <s v="OFF-BI-10000666"/>
    <x v="1"/>
    <x v="8"/>
    <s v="Surelock Post Binders"/>
    <n v="91.679999999999993"/>
    <n v="3"/>
    <n v="0"/>
    <n v="45.839999999999996"/>
    <x v="2"/>
    <x v="0"/>
  </r>
  <r>
    <n v="3007"/>
    <s v="CA-2019-116519"/>
    <x v="119"/>
    <x v="878"/>
    <s v="First Class"/>
    <s v="CR-12730"/>
    <s v="Craig Reiter"/>
    <x v="0"/>
    <x v="0"/>
    <s v="New York City"/>
    <x v="15"/>
    <n v="10009"/>
    <x v="3"/>
    <s v="OFF-AP-10000828"/>
    <x v="1"/>
    <x v="9"/>
    <s v="Avanti 4.4 Cu. Ft. Refrigerator"/>
    <n v="904.9"/>
    <n v="5"/>
    <n v="0"/>
    <n v="253.37199999999996"/>
    <x v="3"/>
    <x v="0"/>
  </r>
  <r>
    <n v="3008"/>
    <s v="CA-2016-130729"/>
    <x v="745"/>
    <x v="796"/>
    <s v="Standard Class"/>
    <s v="AA-10375"/>
    <s v="Allen Armold"/>
    <x v="0"/>
    <x v="0"/>
    <s v="Rancho Cucamonga"/>
    <x v="1"/>
    <n v="91730"/>
    <x v="1"/>
    <s v="OFF-BI-10002706"/>
    <x v="1"/>
    <x v="8"/>
    <s v="Avery Premier Heavy-Duty Binder with Round Locking Rings"/>
    <n v="34.271999999999998"/>
    <n v="3"/>
    <n v="0.2"/>
    <n v="11.138399999999999"/>
    <x v="1"/>
    <x v="0"/>
  </r>
  <r>
    <n v="3009"/>
    <s v="CA-2018-124772"/>
    <x v="5"/>
    <x v="296"/>
    <s v="First Class"/>
    <s v="JG-15160"/>
    <s v="James Galang"/>
    <x v="0"/>
    <x v="0"/>
    <s v="Murray"/>
    <x v="0"/>
    <n v="42071"/>
    <x v="0"/>
    <s v="FUR-FU-10004748"/>
    <x v="0"/>
    <x v="5"/>
    <s v="Howard Miller 16&quot; Diameter Gallery Wall Clock"/>
    <n v="191.82"/>
    <n v="3"/>
    <n v="0"/>
    <n v="74.809799999999996"/>
    <x v="0"/>
    <x v="0"/>
  </r>
  <r>
    <n v="3010"/>
    <s v="CA-2018-115525"/>
    <x v="197"/>
    <x v="879"/>
    <s v="Standard Class"/>
    <s v="RR-19525"/>
    <s v="Rick Reed"/>
    <x v="1"/>
    <x v="0"/>
    <s v="Toledo"/>
    <x v="24"/>
    <n v="43615"/>
    <x v="3"/>
    <s v="OFF-AP-10000026"/>
    <x v="1"/>
    <x v="9"/>
    <s v="Tripp Lite Isotel 6 Outlet Surge Protector with Fax/Modem Protection"/>
    <n v="243.88000000000002"/>
    <n v="5"/>
    <n v="0.2"/>
    <n v="27.43649999999996"/>
    <x v="3"/>
    <x v="0"/>
  </r>
  <r>
    <n v="3011"/>
    <s v="CA-2019-134845"/>
    <x v="827"/>
    <x v="880"/>
    <s v="Standard Class"/>
    <s v="SR-20425"/>
    <s v="Sharelle Roach"/>
    <x v="2"/>
    <x v="0"/>
    <s v="Louisville"/>
    <x v="22"/>
    <n v="80027"/>
    <x v="1"/>
    <s v="OFF-BI-10000773"/>
    <x v="1"/>
    <x v="8"/>
    <s v="Insertable Tab Post Binder Dividers"/>
    <n v="12.030000000000001"/>
    <n v="5"/>
    <n v="0.7"/>
    <n v="-9.222999999999999"/>
    <x v="1"/>
    <x v="0"/>
  </r>
  <r>
    <n v="3012"/>
    <s v="CA-2019-134845"/>
    <x v="827"/>
    <x v="880"/>
    <s v="Standard Class"/>
    <s v="SR-20425"/>
    <s v="Sharelle Roach"/>
    <x v="2"/>
    <x v="0"/>
    <s v="Louisville"/>
    <x v="22"/>
    <n v="80027"/>
    <x v="1"/>
    <s v="TEC-MA-10000822"/>
    <x v="2"/>
    <x v="15"/>
    <s v="Lexmark MX611dhe Monochrome Laser Printer"/>
    <n v="2549.9850000000006"/>
    <n v="5"/>
    <n v="0.7"/>
    <n v="-3399.9800000000009"/>
    <x v="1"/>
    <x v="0"/>
  </r>
  <r>
    <n v="3013"/>
    <s v="CA-2019-134845"/>
    <x v="827"/>
    <x v="880"/>
    <s v="Standard Class"/>
    <s v="SR-20425"/>
    <s v="Sharelle Roach"/>
    <x v="2"/>
    <x v="0"/>
    <s v="Louisville"/>
    <x v="22"/>
    <n v="80027"/>
    <x v="1"/>
    <s v="OFF-BI-10001543"/>
    <x v="1"/>
    <x v="8"/>
    <s v="GBC VeloBinder Manual Binding System"/>
    <n v="21.594000000000005"/>
    <n v="2"/>
    <n v="0.7"/>
    <n v="-15.835599999999999"/>
    <x v="1"/>
    <x v="0"/>
  </r>
  <r>
    <n v="3014"/>
    <s v="CA-2019-134845"/>
    <x v="827"/>
    <x v="880"/>
    <s v="Standard Class"/>
    <s v="SR-20425"/>
    <s v="Sharelle Roach"/>
    <x v="2"/>
    <x v="0"/>
    <s v="Louisville"/>
    <x v="22"/>
    <n v="80027"/>
    <x v="1"/>
    <s v="OFF-BI-10003355"/>
    <x v="1"/>
    <x v="8"/>
    <s v="Cardinal Holdit Business Card Pockets"/>
    <n v="8.9640000000000022"/>
    <n v="6"/>
    <n v="0.7"/>
    <n v="-6.573599999999999"/>
    <x v="1"/>
    <x v="0"/>
  </r>
  <r>
    <n v="3015"/>
    <s v="CA-2019-134845"/>
    <x v="827"/>
    <x v="880"/>
    <s v="Standard Class"/>
    <s v="SR-20425"/>
    <s v="Sharelle Roach"/>
    <x v="2"/>
    <x v="0"/>
    <s v="Louisville"/>
    <x v="22"/>
    <n v="80027"/>
    <x v="1"/>
    <s v="OFF-PA-10002005"/>
    <x v="1"/>
    <x v="10"/>
    <s v="Xerox 225"/>
    <n v="20.736000000000004"/>
    <n v="4"/>
    <n v="0.2"/>
    <n v="7.2576000000000001"/>
    <x v="1"/>
    <x v="0"/>
  </r>
  <r>
    <n v="3016"/>
    <s v="US-2017-138919"/>
    <x v="14"/>
    <x v="14"/>
    <s v="Standard Class"/>
    <s v="LS-16975"/>
    <s v="Lindsay Shagiari"/>
    <x v="2"/>
    <x v="0"/>
    <s v="New York City"/>
    <x v="15"/>
    <n v="10035"/>
    <x v="3"/>
    <s v="FUR-TA-10004154"/>
    <x v="0"/>
    <x v="3"/>
    <s v="Riverside Furniture Oval Coffee Table, Oval End Table, End Table with Drawer"/>
    <n v="344.22"/>
    <n v="2"/>
    <n v="0.4"/>
    <n v="-103.26600000000002"/>
    <x v="3"/>
    <x v="0"/>
  </r>
  <r>
    <n v="3017"/>
    <s v="US-2018-160528"/>
    <x v="828"/>
    <x v="881"/>
    <s v="Standard Class"/>
    <s v="MH-18115"/>
    <s v="Mick Hernandez"/>
    <x v="2"/>
    <x v="0"/>
    <s v="Pharr"/>
    <x v="5"/>
    <n v="78577"/>
    <x v="2"/>
    <s v="OFF-ST-10002743"/>
    <x v="1"/>
    <x v="4"/>
    <s v="SAFCO Boltless Steel Shelving"/>
    <n v="727.29600000000005"/>
    <n v="8"/>
    <n v="0.2"/>
    <n v="-172.73280000000005"/>
    <x v="2"/>
    <x v="0"/>
  </r>
  <r>
    <n v="3018"/>
    <s v="US-2018-160528"/>
    <x v="828"/>
    <x v="881"/>
    <s v="Standard Class"/>
    <s v="MH-18115"/>
    <s v="Mick Hernandez"/>
    <x v="2"/>
    <x v="0"/>
    <s v="Pharr"/>
    <x v="5"/>
    <n v="78577"/>
    <x v="2"/>
    <s v="FUR-FU-10004973"/>
    <x v="0"/>
    <x v="5"/>
    <s v="Flat Face Poster Frame"/>
    <n v="22.608000000000001"/>
    <n v="3"/>
    <n v="0.6"/>
    <n v="-10.173599999999997"/>
    <x v="2"/>
    <x v="0"/>
  </r>
  <r>
    <n v="3019"/>
    <s v="US-2018-160528"/>
    <x v="828"/>
    <x v="881"/>
    <s v="Standard Class"/>
    <s v="MH-18115"/>
    <s v="Mick Hernandez"/>
    <x v="2"/>
    <x v="0"/>
    <s v="Pharr"/>
    <x v="5"/>
    <n v="78577"/>
    <x v="2"/>
    <s v="TEC-AC-10002842"/>
    <x v="2"/>
    <x v="11"/>
    <s v="WD My Passport Ultra 2TB Portable External Hard Drive"/>
    <n v="666.4"/>
    <n v="7"/>
    <n v="0.2"/>
    <n v="-33.319999999999965"/>
    <x v="2"/>
    <x v="0"/>
  </r>
  <r>
    <n v="3020"/>
    <s v="CA-2017-123568"/>
    <x v="627"/>
    <x v="665"/>
    <s v="Standard Class"/>
    <s v="SC-20095"/>
    <s v="Sanjit Chand"/>
    <x v="0"/>
    <x v="0"/>
    <s v="West Jordan"/>
    <x v="7"/>
    <n v="84084"/>
    <x v="1"/>
    <s v="OFF-FA-10002701"/>
    <x v="1"/>
    <x v="13"/>
    <s v="Alliance Rubber Bands"/>
    <n v="5.04"/>
    <n v="3"/>
    <n v="0"/>
    <n v="0.20159999999999978"/>
    <x v="1"/>
    <x v="1"/>
  </r>
  <r>
    <n v="3021"/>
    <s v="CA-2017-123568"/>
    <x v="627"/>
    <x v="665"/>
    <s v="Standard Class"/>
    <s v="SC-20095"/>
    <s v="Sanjit Chand"/>
    <x v="0"/>
    <x v="0"/>
    <s v="West Jordan"/>
    <x v="7"/>
    <n v="84084"/>
    <x v="1"/>
    <s v="OFF-PA-10001125"/>
    <x v="1"/>
    <x v="10"/>
    <s v="Xerox 1988"/>
    <n v="92.94"/>
    <n v="3"/>
    <n v="0"/>
    <n v="41.822999999999993"/>
    <x v="1"/>
    <x v="1"/>
  </r>
  <r>
    <n v="3022"/>
    <s v="CA-2017-123568"/>
    <x v="627"/>
    <x v="665"/>
    <s v="Standard Class"/>
    <s v="SC-20095"/>
    <s v="Sanjit Chand"/>
    <x v="0"/>
    <x v="0"/>
    <s v="West Jordan"/>
    <x v="7"/>
    <n v="84084"/>
    <x v="1"/>
    <s v="FUR-FU-10004090"/>
    <x v="0"/>
    <x v="5"/>
    <s v="Executive Impressions 14&quot; Contract Wall Clock"/>
    <n v="66.69"/>
    <n v="3"/>
    <n v="0"/>
    <n v="22.007699999999996"/>
    <x v="1"/>
    <x v="1"/>
  </r>
  <r>
    <n v="3023"/>
    <s v="CA-2017-123568"/>
    <x v="627"/>
    <x v="665"/>
    <s v="Standard Class"/>
    <s v="SC-20095"/>
    <s v="Sanjit Chand"/>
    <x v="0"/>
    <x v="0"/>
    <s v="West Jordan"/>
    <x v="7"/>
    <n v="84084"/>
    <x v="1"/>
    <s v="OFF-BI-10001510"/>
    <x v="1"/>
    <x v="8"/>
    <s v="Deluxe Heavy-Duty Vinyl Round Ring Binder"/>
    <n v="91.68"/>
    <n v="5"/>
    <n v="0.2"/>
    <n v="28.65"/>
    <x v="1"/>
    <x v="1"/>
  </r>
  <r>
    <n v="3024"/>
    <s v="CA-2019-124674"/>
    <x v="701"/>
    <x v="122"/>
    <s v="Standard Class"/>
    <s v="JB-16000"/>
    <s v="Joy Bell-"/>
    <x v="0"/>
    <x v="0"/>
    <s v="Brownsville"/>
    <x v="5"/>
    <n v="78521"/>
    <x v="2"/>
    <s v="FUR-BO-10002202"/>
    <x v="0"/>
    <x v="0"/>
    <s v="Atlantic Metals Mobile 2-Shelf Bookcases, Custom Colors"/>
    <n v="327.73279999999994"/>
    <n v="2"/>
    <n v="0.32"/>
    <n v="-14.458800000000025"/>
    <x v="2"/>
    <x v="0"/>
  </r>
  <r>
    <n v="3025"/>
    <s v="CA-2017-164441"/>
    <x v="627"/>
    <x v="681"/>
    <s v="Standard Class"/>
    <s v="AC-10450"/>
    <s v="Amy Cox"/>
    <x v="0"/>
    <x v="0"/>
    <s v="New York City"/>
    <x v="15"/>
    <n v="10011"/>
    <x v="3"/>
    <s v="OFF-BI-10001922"/>
    <x v="1"/>
    <x v="8"/>
    <s v="Storex Dura Pro Binders"/>
    <n v="52.272000000000006"/>
    <n v="11"/>
    <n v="0.2"/>
    <n v="17.641799999999996"/>
    <x v="3"/>
    <x v="0"/>
  </r>
  <r>
    <n v="3026"/>
    <s v="CA-2017-164441"/>
    <x v="627"/>
    <x v="681"/>
    <s v="Standard Class"/>
    <s v="AC-10450"/>
    <s v="Amy Cox"/>
    <x v="0"/>
    <x v="0"/>
    <s v="New York City"/>
    <x v="15"/>
    <n v="10011"/>
    <x v="3"/>
    <s v="OFF-PA-10001667"/>
    <x v="1"/>
    <x v="10"/>
    <s v="Great White Multi-Use Recycled Paper (20Lb. and 84 Bright)"/>
    <n v="17.940000000000001"/>
    <n v="3"/>
    <n v="0"/>
    <n v="8.0730000000000004"/>
    <x v="3"/>
    <x v="0"/>
  </r>
  <r>
    <n v="3027"/>
    <s v="CA-2019-169054"/>
    <x v="300"/>
    <x v="732"/>
    <s v="Standard Class"/>
    <s v="MO-17800"/>
    <s v="Meg O'Connel"/>
    <x v="2"/>
    <x v="0"/>
    <s v="Philadelphia"/>
    <x v="9"/>
    <n v="19140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3028"/>
    <s v="CA-2016-106719"/>
    <x v="829"/>
    <x v="751"/>
    <s v="Same Day"/>
    <s v="RB-19645"/>
    <s v="Robert Barroso"/>
    <x v="1"/>
    <x v="0"/>
    <s v="Billings"/>
    <x v="37"/>
    <n v="59102"/>
    <x v="1"/>
    <s v="OFF-BI-10002799"/>
    <x v="1"/>
    <x v="8"/>
    <s v="SlimView Poly Binder, 3/8&quot;"/>
    <n v="8.2880000000000003"/>
    <n v="2"/>
    <n v="0.2"/>
    <n v="2.6935999999999991"/>
    <x v="1"/>
    <x v="0"/>
  </r>
  <r>
    <n v="3029"/>
    <s v="CA-2019-116855"/>
    <x v="94"/>
    <x v="91"/>
    <s v="Standard Class"/>
    <s v="AI-10855"/>
    <s v="Arianne Irving"/>
    <x v="0"/>
    <x v="0"/>
    <s v="Chesapeake"/>
    <x v="17"/>
    <n v="23320"/>
    <x v="0"/>
    <s v="FUR-CH-10003846"/>
    <x v="0"/>
    <x v="1"/>
    <s v="Hon Valutask Swivel Chairs"/>
    <n v="504.90000000000003"/>
    <n v="5"/>
    <n v="0"/>
    <n v="80.78400000000002"/>
    <x v="0"/>
    <x v="0"/>
  </r>
  <r>
    <n v="3030"/>
    <s v="US-2018-164189"/>
    <x v="830"/>
    <x v="882"/>
    <s v="Standard Class"/>
    <s v="DR-12880"/>
    <s v="Dan Reichenbach"/>
    <x v="1"/>
    <x v="0"/>
    <s v="Gresham"/>
    <x v="21"/>
    <n v="97030"/>
    <x v="1"/>
    <s v="TEC-PH-10003691"/>
    <x v="2"/>
    <x v="7"/>
    <s v="BlackBerry Q10"/>
    <n v="403.16800000000001"/>
    <n v="4"/>
    <n v="0.2"/>
    <n v="25.198000000000008"/>
    <x v="1"/>
    <x v="0"/>
  </r>
  <r>
    <n v="3031"/>
    <s v="CA-2017-168480"/>
    <x v="481"/>
    <x v="538"/>
    <s v="Standard Class"/>
    <s v="DM-12955"/>
    <s v="Dario Medina"/>
    <x v="1"/>
    <x v="0"/>
    <s v="Lincoln Park"/>
    <x v="12"/>
    <n v="48146"/>
    <x v="2"/>
    <s v="FUR-BO-10000468"/>
    <x v="0"/>
    <x v="0"/>
    <s v="O'Sullivan 2-Shelf Heavy-Duty Bookcases"/>
    <n v="194.32"/>
    <n v="4"/>
    <n v="0"/>
    <n v="31.091200000000015"/>
    <x v="2"/>
    <x v="1"/>
  </r>
  <r>
    <n v="3032"/>
    <s v="CA-2017-168480"/>
    <x v="481"/>
    <x v="538"/>
    <s v="Standard Class"/>
    <s v="DM-12955"/>
    <s v="Dario Medina"/>
    <x v="1"/>
    <x v="0"/>
    <s v="Lincoln Park"/>
    <x v="12"/>
    <n v="48146"/>
    <x v="2"/>
    <s v="OFF-AR-10001044"/>
    <x v="1"/>
    <x v="6"/>
    <s v="BOSTON Ranger #55 Pencil Sharpener, Black"/>
    <n v="25.99"/>
    <n v="1"/>
    <n v="0"/>
    <n v="7.5370999999999988"/>
    <x v="2"/>
    <x v="1"/>
  </r>
  <r>
    <n v="3033"/>
    <s v="US-2018-114293"/>
    <x v="831"/>
    <x v="482"/>
    <s v="Standard Class"/>
    <s v="JH-16180"/>
    <s v="Justin Hirsh"/>
    <x v="0"/>
    <x v="0"/>
    <s v="Gresham"/>
    <x v="21"/>
    <n v="97030"/>
    <x v="1"/>
    <s v="FUR-CH-10003833"/>
    <x v="0"/>
    <x v="1"/>
    <s v="Novimex Fabric Task Chair"/>
    <n v="195.136"/>
    <n v="4"/>
    <n v="0.2"/>
    <n v="-12.196000000000005"/>
    <x v="1"/>
    <x v="1"/>
  </r>
  <r>
    <n v="3034"/>
    <s v="CA-2019-134173"/>
    <x v="118"/>
    <x v="814"/>
    <s v="Standard Class"/>
    <s v="AB-10060"/>
    <s v="Adam Bellavance"/>
    <x v="2"/>
    <x v="0"/>
    <s v="Philadelphia"/>
    <x v="9"/>
    <n v="19143"/>
    <x v="3"/>
    <s v="OFF-PA-10004355"/>
    <x v="1"/>
    <x v="10"/>
    <s v="Xerox 231"/>
    <n v="20.736000000000004"/>
    <n v="4"/>
    <n v="0.2"/>
    <n v="7.2576000000000001"/>
    <x v="3"/>
    <x v="0"/>
  </r>
  <r>
    <n v="3035"/>
    <s v="US-2017-123960"/>
    <x v="832"/>
    <x v="883"/>
    <s v="Standard Class"/>
    <s v="BD-11605"/>
    <s v="Brian Dahlen"/>
    <x v="0"/>
    <x v="0"/>
    <s v="Monroe"/>
    <x v="28"/>
    <n v="71203"/>
    <x v="0"/>
    <s v="TEC-AC-10003038"/>
    <x v="2"/>
    <x v="11"/>
    <s v="Kingston Digital DataTraveler 16GB USB 2.0"/>
    <n v="53.699999999999996"/>
    <n v="6"/>
    <n v="0"/>
    <n v="10.202999999999994"/>
    <x v="0"/>
    <x v="0"/>
  </r>
  <r>
    <n v="3036"/>
    <s v="US-2017-123960"/>
    <x v="832"/>
    <x v="883"/>
    <s v="Standard Class"/>
    <s v="BD-11605"/>
    <s v="Brian Dahlen"/>
    <x v="0"/>
    <x v="0"/>
    <s v="Monroe"/>
    <x v="28"/>
    <n v="71203"/>
    <x v="0"/>
    <s v="OFF-BI-10002799"/>
    <x v="1"/>
    <x v="8"/>
    <s v="SlimView Poly Binder, 3/8&quot;"/>
    <n v="36.26"/>
    <n v="7"/>
    <n v="0"/>
    <n v="16.679599999999997"/>
    <x v="0"/>
    <x v="0"/>
  </r>
  <r>
    <n v="3037"/>
    <s v="US-2017-123960"/>
    <x v="832"/>
    <x v="883"/>
    <s v="Standard Class"/>
    <s v="BD-11605"/>
    <s v="Brian Dahlen"/>
    <x v="0"/>
    <x v="0"/>
    <s v="Monroe"/>
    <x v="28"/>
    <n v="71203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3038"/>
    <s v="US-2017-123960"/>
    <x v="832"/>
    <x v="883"/>
    <s v="Standard Class"/>
    <s v="BD-11605"/>
    <s v="Brian Dahlen"/>
    <x v="0"/>
    <x v="0"/>
    <s v="Monroe"/>
    <x v="28"/>
    <n v="71203"/>
    <x v="0"/>
    <s v="OFF-PA-10004451"/>
    <x v="1"/>
    <x v="10"/>
    <s v="Xerox 222"/>
    <n v="32.400000000000006"/>
    <n v="5"/>
    <n v="0"/>
    <n v="15.552000000000001"/>
    <x v="0"/>
    <x v="0"/>
  </r>
  <r>
    <n v="3039"/>
    <s v="US-2017-123960"/>
    <x v="832"/>
    <x v="883"/>
    <s v="Standard Class"/>
    <s v="BD-11605"/>
    <s v="Brian Dahlen"/>
    <x v="0"/>
    <x v="0"/>
    <s v="Monroe"/>
    <x v="28"/>
    <n v="71203"/>
    <x v="0"/>
    <s v="FUR-FU-10004666"/>
    <x v="0"/>
    <x v="5"/>
    <s v="DAX Clear Channel Poster Frame"/>
    <n v="29.16"/>
    <n v="2"/>
    <n v="0"/>
    <n v="10.789200000000001"/>
    <x v="0"/>
    <x v="0"/>
  </r>
  <r>
    <n v="3040"/>
    <s v="CA-2019-101749"/>
    <x v="621"/>
    <x v="179"/>
    <s v="Standard Class"/>
    <s v="AS-10045"/>
    <s v="Aaron Smayling"/>
    <x v="1"/>
    <x v="0"/>
    <s v="Pasadena"/>
    <x v="1"/>
    <n v="91104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0"/>
  </r>
  <r>
    <n v="3041"/>
    <s v="US-2018-147991"/>
    <x v="465"/>
    <x v="807"/>
    <s v="Standard Class"/>
    <s v="ZD-21925"/>
    <s v="Zuschuss Donatelli"/>
    <x v="0"/>
    <x v="0"/>
    <s v="Chattanooga"/>
    <x v="18"/>
    <n v="37421"/>
    <x v="0"/>
    <s v="FUR-FU-10004270"/>
    <x v="0"/>
    <x v="5"/>
    <s v="Eldon Image Series Desk Accessories, Burgundy"/>
    <n v="16.72"/>
    <n v="5"/>
    <n v="0.2"/>
    <n v="3.3439999999999994"/>
    <x v="0"/>
    <x v="0"/>
  </r>
  <r>
    <n v="3042"/>
    <s v="CA-2019-149559"/>
    <x v="220"/>
    <x v="230"/>
    <s v="Same Day"/>
    <s v="KF-16285"/>
    <s v="Karen Ferguson"/>
    <x v="2"/>
    <x v="0"/>
    <s v="Long Beach"/>
    <x v="1"/>
    <n v="90805"/>
    <x v="1"/>
    <s v="OFF-PA-10003172"/>
    <x v="1"/>
    <x v="10"/>
    <s v="Xerox 1996"/>
    <n v="12.96"/>
    <n v="2"/>
    <n v="0"/>
    <n v="6.2208000000000006"/>
    <x v="1"/>
    <x v="0"/>
  </r>
  <r>
    <n v="3043"/>
    <s v="CA-2019-149559"/>
    <x v="220"/>
    <x v="230"/>
    <s v="Same Day"/>
    <s v="KF-16285"/>
    <s v="Karen Ferguson"/>
    <x v="2"/>
    <x v="0"/>
    <s v="Long Beach"/>
    <x v="1"/>
    <n v="90805"/>
    <x v="1"/>
    <s v="OFF-EN-10002312"/>
    <x v="1"/>
    <x v="12"/>
    <s v="#10 Self-Seal White Envelopes"/>
    <n v="22.18"/>
    <n v="2"/>
    <n v="0"/>
    <n v="10.8682"/>
    <x v="1"/>
    <x v="0"/>
  </r>
  <r>
    <n v="3044"/>
    <s v="CA-2019-149559"/>
    <x v="220"/>
    <x v="230"/>
    <s v="Same Day"/>
    <s v="KF-16285"/>
    <s v="Karen Ferguson"/>
    <x v="2"/>
    <x v="0"/>
    <s v="Long Beach"/>
    <x v="1"/>
    <n v="90805"/>
    <x v="1"/>
    <s v="FUR-CH-10002320"/>
    <x v="0"/>
    <x v="1"/>
    <s v="Hon Pagoda Stacking Chairs"/>
    <n v="2054.2720000000004"/>
    <n v="8"/>
    <n v="0.2"/>
    <n v="256.78399999999976"/>
    <x v="1"/>
    <x v="0"/>
  </r>
  <r>
    <n v="3045"/>
    <s v="CA-2017-135174"/>
    <x v="28"/>
    <x v="32"/>
    <s v="Second Class"/>
    <s v="BP-11230"/>
    <s v="Benjamin Patterson"/>
    <x v="0"/>
    <x v="0"/>
    <s v="Troy"/>
    <x v="24"/>
    <n v="45373"/>
    <x v="3"/>
    <s v="TEC-PH-10001530"/>
    <x v="2"/>
    <x v="7"/>
    <s v="Cisco Unified IP Phone 7945G VoIP phone"/>
    <n v="1022.97"/>
    <n v="5"/>
    <n v="0.4"/>
    <n v="-255.74250000000001"/>
    <x v="3"/>
    <x v="0"/>
  </r>
  <r>
    <n v="3046"/>
    <s v="CA-2019-125290"/>
    <x v="44"/>
    <x v="173"/>
    <s v="Second Class"/>
    <s v="CC-12430"/>
    <s v="Chuck Clark"/>
    <x v="2"/>
    <x v="0"/>
    <s v="Minneapolis"/>
    <x v="11"/>
    <n v="55407"/>
    <x v="2"/>
    <s v="OFF-AR-10001216"/>
    <x v="1"/>
    <x v="6"/>
    <s v="Newell 339"/>
    <n v="13.899999999999999"/>
    <n v="5"/>
    <n v="0"/>
    <n v="3.6139999999999994"/>
    <x v="2"/>
    <x v="0"/>
  </r>
  <r>
    <n v="3047"/>
    <s v="CA-2019-125290"/>
    <x v="44"/>
    <x v="173"/>
    <s v="Second Class"/>
    <s v="CC-12430"/>
    <s v="Chuck Clark"/>
    <x v="2"/>
    <x v="0"/>
    <s v="Minneapolis"/>
    <x v="11"/>
    <n v="55407"/>
    <x v="2"/>
    <s v="OFF-PA-10003127"/>
    <x v="1"/>
    <x v="10"/>
    <s v="Easy-staple paper"/>
    <n v="26.38"/>
    <n v="1"/>
    <n v="0"/>
    <n v="12.134799999999998"/>
    <x v="2"/>
    <x v="0"/>
  </r>
  <r>
    <n v="3048"/>
    <s v="CA-2016-137351"/>
    <x v="587"/>
    <x v="622"/>
    <s v="Standard Class"/>
    <s v="DB-13615"/>
    <s v="Doug Bickford"/>
    <x v="0"/>
    <x v="0"/>
    <s v="Seattle"/>
    <x v="4"/>
    <n v="98105"/>
    <x v="1"/>
    <s v="OFF-BI-10003910"/>
    <x v="1"/>
    <x v="8"/>
    <s v="DXL Angle-View Binders with Locking Rings by Samsill"/>
    <n v="43.176000000000002"/>
    <n v="7"/>
    <n v="0.2"/>
    <n v="13.4925"/>
    <x v="1"/>
    <x v="0"/>
  </r>
  <r>
    <n v="3049"/>
    <s v="CA-2019-121419"/>
    <x v="459"/>
    <x v="192"/>
    <s v="First Class"/>
    <s v="TC-21475"/>
    <s v="Tony Chapman"/>
    <x v="2"/>
    <x v="0"/>
    <s v="Columbus"/>
    <x v="32"/>
    <n v="31907"/>
    <x v="0"/>
    <s v="FUR-TA-10004534"/>
    <x v="0"/>
    <x v="3"/>
    <s v="Bevis 44 x 96 Conference Tables"/>
    <n v="411.8"/>
    <n v="2"/>
    <n v="0"/>
    <n v="70.005999999999972"/>
    <x v="0"/>
    <x v="0"/>
  </r>
  <r>
    <n v="3050"/>
    <s v="CA-2019-121419"/>
    <x v="459"/>
    <x v="192"/>
    <s v="First Class"/>
    <s v="TC-21475"/>
    <s v="Tony Chapman"/>
    <x v="2"/>
    <x v="0"/>
    <s v="Columbus"/>
    <x v="32"/>
    <n v="31907"/>
    <x v="0"/>
    <s v="TEC-AC-10000892"/>
    <x v="2"/>
    <x v="11"/>
    <s v="NETGEAR N750 Dual Band Wi-Fi Gigabit Router"/>
    <n v="360"/>
    <n v="4"/>
    <n v="0"/>
    <n v="129.6"/>
    <x v="0"/>
    <x v="0"/>
  </r>
  <r>
    <n v="3051"/>
    <s v="US-2019-148054"/>
    <x v="833"/>
    <x v="768"/>
    <s v="Standard Class"/>
    <s v="NZ-18565"/>
    <s v="Nick Zandusky"/>
    <x v="2"/>
    <x v="0"/>
    <s v="Meridian"/>
    <x v="45"/>
    <n v="83642"/>
    <x v="1"/>
    <s v="FUR-FU-10003247"/>
    <x v="0"/>
    <x v="5"/>
    <s v="36X48 HARDFLOOR CHAIRMAT"/>
    <n v="41.96"/>
    <n v="2"/>
    <n v="0"/>
    <n v="2.9371999999999971"/>
    <x v="1"/>
    <x v="0"/>
  </r>
  <r>
    <n v="3052"/>
    <s v="US-2019-148054"/>
    <x v="833"/>
    <x v="768"/>
    <s v="Standard Class"/>
    <s v="NZ-18565"/>
    <s v="Nick Zandusky"/>
    <x v="2"/>
    <x v="0"/>
    <s v="Meridian"/>
    <x v="45"/>
    <n v="83642"/>
    <x v="1"/>
    <s v="OFF-AP-10004336"/>
    <x v="1"/>
    <x v="9"/>
    <s v="Conquest 14 Commercial Heavy-Duty Upright Vacuum, Collection System, Accessory Kit"/>
    <n v="227.84"/>
    <n v="4"/>
    <n v="0"/>
    <n v="66.073599999999971"/>
    <x v="1"/>
    <x v="0"/>
  </r>
  <r>
    <n v="3053"/>
    <s v="US-2019-148054"/>
    <x v="833"/>
    <x v="768"/>
    <s v="Standard Class"/>
    <s v="NZ-18565"/>
    <s v="Nick Zandusky"/>
    <x v="2"/>
    <x v="0"/>
    <s v="Meridian"/>
    <x v="45"/>
    <n v="83642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3054"/>
    <s v="CA-2018-128517"/>
    <x v="526"/>
    <x v="679"/>
    <s v="Second Class"/>
    <s v="SW-20350"/>
    <s v="Sean Wendt"/>
    <x v="2"/>
    <x v="0"/>
    <s v="Detroit"/>
    <x v="12"/>
    <n v="48227"/>
    <x v="2"/>
    <s v="TEC-PH-10002555"/>
    <x v="2"/>
    <x v="7"/>
    <s v="Nortel Meridian M5316 Digital phone"/>
    <n v="517.9"/>
    <n v="2"/>
    <n v="0"/>
    <n v="134.654"/>
    <x v="2"/>
    <x v="0"/>
  </r>
  <r>
    <n v="3055"/>
    <s v="CA-2018-128517"/>
    <x v="526"/>
    <x v="679"/>
    <s v="Second Class"/>
    <s v="SW-20350"/>
    <s v="Sean Wendt"/>
    <x v="2"/>
    <x v="0"/>
    <s v="Detroit"/>
    <x v="12"/>
    <n v="48227"/>
    <x v="2"/>
    <s v="OFF-BI-10000831"/>
    <x v="1"/>
    <x v="8"/>
    <s v="Storex Flexible Poly Binders with Double Pockets"/>
    <n v="5.28"/>
    <n v="2"/>
    <n v="0"/>
    <n v="2.4287999999999998"/>
    <x v="2"/>
    <x v="0"/>
  </r>
  <r>
    <n v="3056"/>
    <s v="US-2017-100377"/>
    <x v="834"/>
    <x v="483"/>
    <s v="Standard Class"/>
    <s v="TS-21370"/>
    <s v="Todd Sumrall"/>
    <x v="1"/>
    <x v="0"/>
    <s v="Chicago"/>
    <x v="10"/>
    <n v="60623"/>
    <x v="2"/>
    <s v="TEC-CO-10001046"/>
    <x v="2"/>
    <x v="16"/>
    <s v="Canon Imageclass D680 Copier / Fax"/>
    <n v="2799.9600000000005"/>
    <n v="5"/>
    <n v="0.2"/>
    <n v="874.98749999999984"/>
    <x v="2"/>
    <x v="0"/>
  </r>
  <r>
    <n v="3057"/>
    <s v="CA-2019-131492"/>
    <x v="15"/>
    <x v="188"/>
    <s v="Second Class"/>
    <s v="HH-15010"/>
    <s v="Hilary Holden"/>
    <x v="1"/>
    <x v="0"/>
    <s v="San Francisco"/>
    <x v="1"/>
    <n v="94110"/>
    <x v="1"/>
    <s v="OFF-EN-10002973"/>
    <x v="1"/>
    <x v="12"/>
    <s v="Ampad #10 Peel &amp; Seel Holiday Envelopes"/>
    <n v="8.9600000000000009"/>
    <n v="2"/>
    <n v="0"/>
    <n v="4.3008000000000006"/>
    <x v="1"/>
    <x v="1"/>
  </r>
  <r>
    <n v="3058"/>
    <s v="CA-2019-131492"/>
    <x v="15"/>
    <x v="188"/>
    <s v="Second Class"/>
    <s v="HH-15010"/>
    <s v="Hilary Holden"/>
    <x v="1"/>
    <x v="0"/>
    <s v="San Francisco"/>
    <x v="1"/>
    <n v="94110"/>
    <x v="1"/>
    <s v="OFF-LA-10001641"/>
    <x v="1"/>
    <x v="2"/>
    <s v="Avery 518"/>
    <n v="31.5"/>
    <n v="10"/>
    <n v="0"/>
    <n v="15.120000000000001"/>
    <x v="1"/>
    <x v="1"/>
  </r>
  <r>
    <n v="3059"/>
    <s v="CA-2019-131492"/>
    <x v="15"/>
    <x v="188"/>
    <s v="Second Class"/>
    <s v="HH-15010"/>
    <s v="Hilary Holden"/>
    <x v="1"/>
    <x v="0"/>
    <s v="San Francisco"/>
    <x v="1"/>
    <n v="94110"/>
    <x v="1"/>
    <s v="FUR-FU-10003878"/>
    <x v="0"/>
    <x v="5"/>
    <s v="Linden 10&quot; Round Wall Clock, Black"/>
    <n v="30.56"/>
    <n v="2"/>
    <n v="0"/>
    <n v="10.3904"/>
    <x v="1"/>
    <x v="1"/>
  </r>
  <r>
    <n v="3060"/>
    <s v="CA-2019-131492"/>
    <x v="15"/>
    <x v="188"/>
    <s v="Second Class"/>
    <s v="HH-15010"/>
    <s v="Hilary Holden"/>
    <x v="1"/>
    <x v="0"/>
    <s v="San Francisco"/>
    <x v="1"/>
    <n v="94110"/>
    <x v="1"/>
    <s v="FUR-TA-10003837"/>
    <x v="0"/>
    <x v="3"/>
    <s v="Anderson Hickey Conga Table Tops &amp; Accessories"/>
    <n v="24.368000000000002"/>
    <n v="2"/>
    <n v="0.2"/>
    <n v="-3.3506000000000018"/>
    <x v="1"/>
    <x v="1"/>
  </r>
  <r>
    <n v="3061"/>
    <s v="CA-2018-144554"/>
    <x v="77"/>
    <x v="357"/>
    <s v="Standard Class"/>
    <s v="DM-13345"/>
    <s v="Denise Monton"/>
    <x v="1"/>
    <x v="0"/>
    <s v="Newark"/>
    <x v="24"/>
    <n v="43055"/>
    <x v="3"/>
    <s v="TEC-AC-10002800"/>
    <x v="2"/>
    <x v="11"/>
    <s v="Plantronics Audio 478 Stereo USB Headset"/>
    <n v="119.97600000000001"/>
    <n v="3"/>
    <n v="0.2"/>
    <n v="22.495499999999989"/>
    <x v="3"/>
    <x v="0"/>
  </r>
  <r>
    <n v="3062"/>
    <s v="CA-2019-127621"/>
    <x v="448"/>
    <x v="884"/>
    <s v="Standard Class"/>
    <s v="RE-19450"/>
    <s v="Richard Eichhorn"/>
    <x v="0"/>
    <x v="0"/>
    <s v="Dallas"/>
    <x v="5"/>
    <n v="75081"/>
    <x v="2"/>
    <s v="OFF-PA-10001307"/>
    <x v="1"/>
    <x v="10"/>
    <s v="Important Message Pads, 50 4-1/4 x 5-1/2 Forms per Pad"/>
    <n v="26.880000000000003"/>
    <n v="8"/>
    <n v="0.2"/>
    <n v="9.743999999999998"/>
    <x v="2"/>
    <x v="0"/>
  </r>
  <r>
    <n v="3063"/>
    <s v="CA-2017-145184"/>
    <x v="154"/>
    <x v="699"/>
    <s v="First Class"/>
    <s v="JD-16150"/>
    <s v="Justin Deggeller"/>
    <x v="1"/>
    <x v="0"/>
    <s v="Newark"/>
    <x v="13"/>
    <n v="19711"/>
    <x v="3"/>
    <s v="TEC-PH-10002350"/>
    <x v="2"/>
    <x v="7"/>
    <s v="Apple EarPods with Remote and Mic"/>
    <n v="83.97"/>
    <n v="3"/>
    <n v="0"/>
    <n v="23.511599999999998"/>
    <x v="3"/>
    <x v="0"/>
  </r>
  <r>
    <n v="3064"/>
    <s v="CA-2017-145184"/>
    <x v="154"/>
    <x v="699"/>
    <s v="First Class"/>
    <s v="JD-16150"/>
    <s v="Justin Deggeller"/>
    <x v="1"/>
    <x v="0"/>
    <s v="Newark"/>
    <x v="13"/>
    <n v="19711"/>
    <x v="3"/>
    <s v="TEC-AC-10000397"/>
    <x v="2"/>
    <x v="11"/>
    <s v="Perixx PERIBOARD-512B, Ergonomic Split Keyboard"/>
    <n v="104.97"/>
    <n v="3"/>
    <n v="0"/>
    <n v="7.3479000000000028"/>
    <x v="3"/>
    <x v="0"/>
  </r>
  <r>
    <n v="3065"/>
    <s v="CA-2019-106859"/>
    <x v="677"/>
    <x v="671"/>
    <s v="Second Class"/>
    <s v="BF-11215"/>
    <s v="Benjamin Farhat"/>
    <x v="2"/>
    <x v="0"/>
    <s v="Albuquerque"/>
    <x v="27"/>
    <n v="87105"/>
    <x v="1"/>
    <s v="OFF-ST-10000615"/>
    <x v="1"/>
    <x v="4"/>
    <s v="SimpliFile Personal File, Black Granite, 15w x 6-15/16d x 11-1/4h"/>
    <n v="90.8"/>
    <n v="8"/>
    <n v="0"/>
    <n v="25.424000000000007"/>
    <x v="1"/>
    <x v="0"/>
  </r>
  <r>
    <n v="3066"/>
    <s v="CA-2019-106859"/>
    <x v="677"/>
    <x v="671"/>
    <s v="Second Class"/>
    <s v="BF-11215"/>
    <s v="Benjamin Farhat"/>
    <x v="2"/>
    <x v="0"/>
    <s v="Albuquerque"/>
    <x v="27"/>
    <n v="87105"/>
    <x v="1"/>
    <s v="TEC-PH-10004531"/>
    <x v="2"/>
    <x v="7"/>
    <s v="OtterBox Commuter Series Case - iPhone 5 &amp; 5s"/>
    <n v="140.73599999999999"/>
    <n v="8"/>
    <n v="0.2"/>
    <n v="49.257599999999996"/>
    <x v="1"/>
    <x v="0"/>
  </r>
  <r>
    <n v="3067"/>
    <s v="CA-2019-106859"/>
    <x v="677"/>
    <x v="671"/>
    <s v="Second Class"/>
    <s v="BF-11215"/>
    <s v="Benjamin Farhat"/>
    <x v="2"/>
    <x v="0"/>
    <s v="Albuquerque"/>
    <x v="27"/>
    <n v="87105"/>
    <x v="1"/>
    <s v="TEC-AC-10004001"/>
    <x v="2"/>
    <x v="11"/>
    <s v="Logitech Wireless Headset H600 Over-The-Head Design"/>
    <n v="214.95000000000002"/>
    <n v="5"/>
    <n v="0"/>
    <n v="88.129500000000007"/>
    <x v="1"/>
    <x v="0"/>
  </r>
  <r>
    <n v="3068"/>
    <s v="CA-2019-106859"/>
    <x v="677"/>
    <x v="671"/>
    <s v="Second Class"/>
    <s v="BF-11215"/>
    <s v="Benjamin Farhat"/>
    <x v="2"/>
    <x v="0"/>
    <s v="Albuquerque"/>
    <x v="27"/>
    <n v="87105"/>
    <x v="1"/>
    <s v="OFF-PA-10001534"/>
    <x v="1"/>
    <x v="10"/>
    <s v="Xerox 230"/>
    <n v="45.36"/>
    <n v="7"/>
    <n v="0"/>
    <n v="21.772800000000004"/>
    <x v="1"/>
    <x v="0"/>
  </r>
  <r>
    <n v="3069"/>
    <s v="CA-2019-106859"/>
    <x v="677"/>
    <x v="671"/>
    <s v="Second Class"/>
    <s v="BF-11215"/>
    <s v="Benjamin Farhat"/>
    <x v="2"/>
    <x v="0"/>
    <s v="Albuquerque"/>
    <x v="27"/>
    <n v="87105"/>
    <x v="1"/>
    <s v="OFF-PA-10001815"/>
    <x v="1"/>
    <x v="10"/>
    <s v="Xerox 1885"/>
    <n v="288.24"/>
    <n v="6"/>
    <n v="0"/>
    <n v="138.35519999999997"/>
    <x v="1"/>
    <x v="0"/>
  </r>
  <r>
    <n v="3070"/>
    <s v="US-2019-120089"/>
    <x v="329"/>
    <x v="524"/>
    <s v="Same Day"/>
    <s v="ML-17755"/>
    <s v="Max Ludwig"/>
    <x v="2"/>
    <x v="0"/>
    <s v="Toledo"/>
    <x v="24"/>
    <n v="43615"/>
    <x v="3"/>
    <s v="OFF-AP-10003779"/>
    <x v="1"/>
    <x v="9"/>
    <s v="Kensington 7 Outlet MasterPiece Power Center with Fax/Phone Line Protection"/>
    <n v="663.93600000000004"/>
    <n v="4"/>
    <n v="0.2"/>
    <n v="82.991999999999877"/>
    <x v="3"/>
    <x v="0"/>
  </r>
  <r>
    <n v="3071"/>
    <s v="CA-2016-119375"/>
    <x v="664"/>
    <x v="794"/>
    <s v="Standard Class"/>
    <s v="YC-21895"/>
    <s v="Yoseph Carroll"/>
    <x v="1"/>
    <x v="0"/>
    <s v="Newark"/>
    <x v="13"/>
    <n v="19711"/>
    <x v="3"/>
    <s v="OFF-ST-10002011"/>
    <x v="1"/>
    <x v="4"/>
    <s v="Smead Adjustable Mobile File Trolley with Lockable Top"/>
    <n v="2934.33"/>
    <n v="7"/>
    <n v="0"/>
    <n v="792.26910000000021"/>
    <x v="3"/>
    <x v="0"/>
  </r>
  <r>
    <n v="3072"/>
    <s v="CA-2016-119375"/>
    <x v="664"/>
    <x v="794"/>
    <s v="Standard Class"/>
    <s v="YC-21895"/>
    <s v="Yoseph Carroll"/>
    <x v="1"/>
    <x v="0"/>
    <s v="Newark"/>
    <x v="13"/>
    <n v="19711"/>
    <x v="3"/>
    <s v="FUR-FU-10002379"/>
    <x v="0"/>
    <x v="5"/>
    <s v="Eldon Econocleat Chair Mats for Low Pile Carpets"/>
    <n v="124.41"/>
    <n v="3"/>
    <n v="0"/>
    <n v="14.929199999999994"/>
    <x v="3"/>
    <x v="0"/>
  </r>
  <r>
    <n v="3073"/>
    <s v="CA-2016-119375"/>
    <x v="664"/>
    <x v="794"/>
    <s v="Standard Class"/>
    <s v="YC-21895"/>
    <s v="Yoseph Carroll"/>
    <x v="1"/>
    <x v="0"/>
    <s v="Newark"/>
    <x v="13"/>
    <n v="19711"/>
    <x v="3"/>
    <s v="OFF-AR-10003752"/>
    <x v="1"/>
    <x v="6"/>
    <s v="Deluxe Chalkboard Eraser Cleaner"/>
    <n v="57.75"/>
    <n v="5"/>
    <n v="0"/>
    <n v="26.564999999999998"/>
    <x v="3"/>
    <x v="0"/>
  </r>
  <r>
    <n v="3074"/>
    <s v="CA-2018-125206"/>
    <x v="835"/>
    <x v="708"/>
    <s v="First Class"/>
    <s v="LR-16915"/>
    <s v="Lena Radford"/>
    <x v="0"/>
    <x v="0"/>
    <s v="Los Angeles"/>
    <x v="1"/>
    <n v="90045"/>
    <x v="1"/>
    <s v="OFF-ST-10003692"/>
    <x v="1"/>
    <x v="4"/>
    <s v="Recycled Steel Personal File for Hanging File Folders"/>
    <n v="114.46"/>
    <n v="2"/>
    <n v="0"/>
    <n v="28.614999999999995"/>
    <x v="1"/>
    <x v="0"/>
  </r>
  <r>
    <n v="3075"/>
    <s v="CA-2017-126137"/>
    <x v="292"/>
    <x v="688"/>
    <s v="Standard Class"/>
    <s v="BS-11755"/>
    <s v="Bruce Stewart"/>
    <x v="0"/>
    <x v="0"/>
    <s v="Los Angeles"/>
    <x v="1"/>
    <n v="90032"/>
    <x v="1"/>
    <s v="FUR-BO-10004409"/>
    <x v="0"/>
    <x v="0"/>
    <s v="Safco Value Mate Series Steel Bookcases, Baked Enamel Finish on Steel, Gray"/>
    <n v="120.666"/>
    <n v="2"/>
    <n v="0.15"/>
    <n v="18.454800000000002"/>
    <x v="1"/>
    <x v="0"/>
  </r>
  <r>
    <n v="3076"/>
    <s v="CA-2016-143903"/>
    <x v="836"/>
    <x v="885"/>
    <s v="Standard Class"/>
    <s v="KM-16375"/>
    <s v="Katherine Murray"/>
    <x v="2"/>
    <x v="0"/>
    <s v="Dallas"/>
    <x v="5"/>
    <n v="75217"/>
    <x v="2"/>
    <s v="OFF-ST-10003306"/>
    <x v="1"/>
    <x v="4"/>
    <s v="Letter Size Cart"/>
    <n v="342.86400000000003"/>
    <n v="3"/>
    <n v="0.2"/>
    <n v="38.572199999999953"/>
    <x v="2"/>
    <x v="0"/>
  </r>
  <r>
    <n v="3077"/>
    <s v="CA-2016-143903"/>
    <x v="836"/>
    <x v="885"/>
    <s v="Standard Class"/>
    <s v="KM-16375"/>
    <s v="Katherine Murray"/>
    <x v="2"/>
    <x v="0"/>
    <s v="Dallas"/>
    <x v="5"/>
    <n v="75217"/>
    <x v="2"/>
    <s v="FUR-FU-10003724"/>
    <x v="0"/>
    <x v="5"/>
    <s v="Westinghouse Clip-On Gooseneck Lamps"/>
    <n v="16.739999999999998"/>
    <n v="5"/>
    <n v="0.6"/>
    <n v="-14.228999999999997"/>
    <x v="2"/>
    <x v="0"/>
  </r>
  <r>
    <n v="3078"/>
    <s v="CA-2016-143903"/>
    <x v="836"/>
    <x v="885"/>
    <s v="Standard Class"/>
    <s v="KM-16375"/>
    <s v="Katherine Murray"/>
    <x v="2"/>
    <x v="0"/>
    <s v="Dallas"/>
    <x v="5"/>
    <n v="75217"/>
    <x v="2"/>
    <s v="FUR-CH-10002024"/>
    <x v="0"/>
    <x v="1"/>
    <s v="HON 5400 Series Task Chairs for Big and Tall"/>
    <n v="981.37199999999996"/>
    <n v="2"/>
    <n v="0.3"/>
    <n v="-140.19599999999997"/>
    <x v="2"/>
    <x v="0"/>
  </r>
  <r>
    <n v="3079"/>
    <s v="CA-2016-104780"/>
    <x v="371"/>
    <x v="396"/>
    <s v="Standard Class"/>
    <s v="BT-11530"/>
    <s v="Bradley Talbott"/>
    <x v="2"/>
    <x v="0"/>
    <s v="San Diego"/>
    <x v="1"/>
    <n v="92037"/>
    <x v="1"/>
    <s v="OFF-AR-10003514"/>
    <x v="1"/>
    <x v="6"/>
    <s v="4009 Highlighters by Sanford"/>
    <n v="31.84"/>
    <n v="8"/>
    <n v="0"/>
    <n v="10.507199999999997"/>
    <x v="1"/>
    <x v="0"/>
  </r>
  <r>
    <n v="3080"/>
    <s v="CA-2019-101182"/>
    <x v="507"/>
    <x v="559"/>
    <s v="First Class"/>
    <s v="KB-16405"/>
    <s v="Katrina Bavinger"/>
    <x v="2"/>
    <x v="0"/>
    <s v="Apple Valley"/>
    <x v="1"/>
    <n v="92307"/>
    <x v="1"/>
    <s v="OFF-PA-10001800"/>
    <x v="1"/>
    <x v="10"/>
    <s v="Xerox 220"/>
    <n v="12.96"/>
    <n v="2"/>
    <n v="0"/>
    <n v="6.2208000000000006"/>
    <x v="1"/>
    <x v="0"/>
  </r>
  <r>
    <n v="3081"/>
    <s v="CA-2019-101182"/>
    <x v="507"/>
    <x v="559"/>
    <s v="First Class"/>
    <s v="KB-16405"/>
    <s v="Katrina Bavinger"/>
    <x v="2"/>
    <x v="0"/>
    <s v="Apple Valley"/>
    <x v="1"/>
    <n v="92307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3082"/>
    <s v="US-2019-132297"/>
    <x v="837"/>
    <x v="886"/>
    <s v="Standard Class"/>
    <s v="DW-13480"/>
    <s v="Dianna Wilson"/>
    <x v="2"/>
    <x v="0"/>
    <s v="Louisville"/>
    <x v="0"/>
    <n v="40214"/>
    <x v="0"/>
    <s v="OFF-BI-10003364"/>
    <x v="1"/>
    <x v="8"/>
    <s v="Binding Machine Supplies"/>
    <n v="58.34"/>
    <n v="2"/>
    <n v="0"/>
    <n v="28.0032"/>
    <x v="0"/>
    <x v="0"/>
  </r>
  <r>
    <n v="3083"/>
    <s v="US-2019-132297"/>
    <x v="837"/>
    <x v="886"/>
    <s v="Standard Class"/>
    <s v="DW-13480"/>
    <s v="Dianna Wilson"/>
    <x v="2"/>
    <x v="0"/>
    <s v="Louisville"/>
    <x v="0"/>
    <n v="40214"/>
    <x v="0"/>
    <s v="TEC-PH-10002834"/>
    <x v="2"/>
    <x v="7"/>
    <s v="Google Nexus 5"/>
    <n v="539.97"/>
    <n v="3"/>
    <n v="0"/>
    <n v="134.99250000000001"/>
    <x v="0"/>
    <x v="0"/>
  </r>
  <r>
    <n v="3084"/>
    <s v="CA-2016-100328"/>
    <x v="838"/>
    <x v="224"/>
    <s v="Standard Class"/>
    <s v="JC-15340"/>
    <s v="Jasper Cacioppo"/>
    <x v="0"/>
    <x v="0"/>
    <s v="New York City"/>
    <x v="15"/>
    <n v="10024"/>
    <x v="3"/>
    <s v="OFF-BI-10000343"/>
    <x v="1"/>
    <x v="8"/>
    <s v="Pressboard Covers with Storage Hooks, 9 1/2&quot; x 11&quot;, Light Blue"/>
    <n v="3.9280000000000004"/>
    <n v="1"/>
    <n v="0.2"/>
    <n v="1.3256999999999999"/>
    <x v="3"/>
    <x v="0"/>
  </r>
  <r>
    <n v="3085"/>
    <s v="CA-2019-118773"/>
    <x v="839"/>
    <x v="556"/>
    <s v="Standard Class"/>
    <s v="TP-21415"/>
    <s v="Tom Prescott"/>
    <x v="0"/>
    <x v="0"/>
    <s v="Houston"/>
    <x v="5"/>
    <n v="77070"/>
    <x v="2"/>
    <s v="OFF-BI-10004584"/>
    <x v="1"/>
    <x v="8"/>
    <s v="GBC ProClick 150 Presentation Binding System"/>
    <n v="252.78399999999996"/>
    <n v="4"/>
    <n v="0.8"/>
    <n v="-417.09360000000004"/>
    <x v="2"/>
    <x v="0"/>
  </r>
  <r>
    <n v="3086"/>
    <s v="CA-2019-118773"/>
    <x v="839"/>
    <x v="556"/>
    <s v="Standard Class"/>
    <s v="TP-21415"/>
    <s v="Tom Prescott"/>
    <x v="0"/>
    <x v="0"/>
    <s v="Houston"/>
    <x v="5"/>
    <n v="77070"/>
    <x v="2"/>
    <s v="TEC-AC-10002402"/>
    <x v="2"/>
    <x v="11"/>
    <s v="Razer Kraken PRO Over Ear PC and Music Headset"/>
    <n v="127.98399999999999"/>
    <n v="2"/>
    <n v="0.2"/>
    <n v="15.997999999999987"/>
    <x v="2"/>
    <x v="0"/>
  </r>
  <r>
    <n v="3087"/>
    <s v="CA-2019-118773"/>
    <x v="839"/>
    <x v="556"/>
    <s v="Standard Class"/>
    <s v="TP-21415"/>
    <s v="Tom Prescott"/>
    <x v="0"/>
    <x v="0"/>
    <s v="Houston"/>
    <x v="5"/>
    <n v="77070"/>
    <x v="2"/>
    <s v="FUR-FU-10000550"/>
    <x v="0"/>
    <x v="5"/>
    <s v="Stacking Trays by OIC"/>
    <n v="3.9840000000000004"/>
    <n v="2"/>
    <n v="0.6"/>
    <n v="-2.6892000000000005"/>
    <x v="2"/>
    <x v="0"/>
  </r>
  <r>
    <n v="3088"/>
    <s v="CA-2019-118773"/>
    <x v="839"/>
    <x v="556"/>
    <s v="Standard Class"/>
    <s v="TP-21415"/>
    <s v="Tom Prescott"/>
    <x v="0"/>
    <x v="0"/>
    <s v="Houston"/>
    <x v="5"/>
    <n v="77070"/>
    <x v="2"/>
    <s v="OFF-AP-10000055"/>
    <x v="1"/>
    <x v="9"/>
    <s v="Belkin F9S820V06 8 Outlet Surge"/>
    <n v="12.991999999999996"/>
    <n v="2"/>
    <n v="0.8"/>
    <n v="-32.480000000000004"/>
    <x v="2"/>
    <x v="0"/>
  </r>
  <r>
    <n v="3089"/>
    <s v="US-2019-159205"/>
    <x v="185"/>
    <x v="504"/>
    <s v="Second Class"/>
    <s v="DB-12910"/>
    <s v="Daniel Byrd"/>
    <x v="2"/>
    <x v="0"/>
    <s v="Henderson"/>
    <x v="0"/>
    <n v="42420"/>
    <x v="0"/>
    <s v="FUR-FU-10001591"/>
    <x v="0"/>
    <x v="5"/>
    <s v="Advantus Panel Wall Certificate Holder - 8.5x11"/>
    <n v="61"/>
    <n v="5"/>
    <n v="0"/>
    <n v="25.620000000000005"/>
    <x v="0"/>
    <x v="0"/>
  </r>
  <r>
    <n v="3090"/>
    <s v="US-2019-159205"/>
    <x v="185"/>
    <x v="504"/>
    <s v="Second Class"/>
    <s v="DB-12910"/>
    <s v="Daniel Byrd"/>
    <x v="2"/>
    <x v="0"/>
    <s v="Henderson"/>
    <x v="0"/>
    <n v="42420"/>
    <x v="0"/>
    <s v="TEC-PH-10000526"/>
    <x v="2"/>
    <x v="7"/>
    <s v="Vtech CS6719"/>
    <n v="671.93"/>
    <n v="7"/>
    <n v="0"/>
    <n v="188.1404"/>
    <x v="0"/>
    <x v="0"/>
  </r>
  <r>
    <n v="3091"/>
    <s v="CA-2018-112123"/>
    <x v="840"/>
    <x v="599"/>
    <s v="Standard Class"/>
    <s v="BH-11710"/>
    <s v="Brosina Hoffman"/>
    <x v="0"/>
    <x v="0"/>
    <s v="Newark"/>
    <x v="13"/>
    <n v="19711"/>
    <x v="3"/>
    <s v="OFF-BI-10001071"/>
    <x v="1"/>
    <x v="8"/>
    <s v="GBC ProClick Punch Binding System"/>
    <n v="447.85999999999996"/>
    <n v="7"/>
    <n v="0"/>
    <n v="219.45140000000001"/>
    <x v="3"/>
    <x v="1"/>
  </r>
  <r>
    <n v="3092"/>
    <s v="CA-2018-112123"/>
    <x v="840"/>
    <x v="599"/>
    <s v="Standard Class"/>
    <s v="BH-11710"/>
    <s v="Brosina Hoffman"/>
    <x v="0"/>
    <x v="0"/>
    <s v="Newark"/>
    <x v="13"/>
    <n v="19711"/>
    <x v="3"/>
    <s v="TEC-PH-10001557"/>
    <x v="2"/>
    <x v="7"/>
    <s v="Pyle PMP37LED"/>
    <n v="479.95"/>
    <n v="5"/>
    <n v="0"/>
    <n v="129.5865"/>
    <x v="3"/>
    <x v="1"/>
  </r>
  <r>
    <n v="3093"/>
    <s v="CA-2018-112123"/>
    <x v="840"/>
    <x v="599"/>
    <s v="Standard Class"/>
    <s v="BH-11710"/>
    <s v="Brosina Hoffman"/>
    <x v="0"/>
    <x v="0"/>
    <s v="Newark"/>
    <x v="13"/>
    <n v="19711"/>
    <x v="3"/>
    <s v="OFF-PA-10001977"/>
    <x v="1"/>
    <x v="10"/>
    <s v="Xerox 194"/>
    <n v="166.44"/>
    <n v="3"/>
    <n v="0"/>
    <n v="79.891199999999998"/>
    <x v="3"/>
    <x v="1"/>
  </r>
  <r>
    <n v="3094"/>
    <s v="CA-2017-114468"/>
    <x v="841"/>
    <x v="309"/>
    <s v="Same Day"/>
    <s v="TD-20995"/>
    <s v="Tamara Dahlen"/>
    <x v="0"/>
    <x v="0"/>
    <s v="Bolingbrook"/>
    <x v="10"/>
    <n v="60440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3095"/>
    <s v="CA-2017-114468"/>
    <x v="841"/>
    <x v="309"/>
    <s v="Same Day"/>
    <s v="TD-20995"/>
    <s v="Tamara Dahlen"/>
    <x v="0"/>
    <x v="0"/>
    <s v="Bolingbrook"/>
    <x v="10"/>
    <n v="60440"/>
    <x v="2"/>
    <s v="OFF-PA-10000809"/>
    <x v="1"/>
    <x v="10"/>
    <s v="Xerox 206"/>
    <n v="10.368000000000002"/>
    <n v="2"/>
    <n v="0.2"/>
    <n v="3.6288"/>
    <x v="2"/>
    <x v="0"/>
  </r>
  <r>
    <n v="3096"/>
    <s v="CA-2017-114468"/>
    <x v="841"/>
    <x v="309"/>
    <s v="Same Day"/>
    <s v="TD-20995"/>
    <s v="Tamara Dahlen"/>
    <x v="0"/>
    <x v="0"/>
    <s v="Bolingbrook"/>
    <x v="10"/>
    <n v="60440"/>
    <x v="2"/>
    <s v="OFF-FA-10003021"/>
    <x v="1"/>
    <x v="13"/>
    <s v="Staples"/>
    <n v="12.032"/>
    <n v="8"/>
    <n v="0.2"/>
    <n v="2.2559999999999993"/>
    <x v="2"/>
    <x v="0"/>
  </r>
  <r>
    <n v="3097"/>
    <s v="CA-2017-114468"/>
    <x v="841"/>
    <x v="309"/>
    <s v="Same Day"/>
    <s v="TD-20995"/>
    <s v="Tamara Dahlen"/>
    <x v="0"/>
    <x v="0"/>
    <s v="Bolingbrook"/>
    <x v="10"/>
    <n v="60440"/>
    <x v="2"/>
    <s v="OFF-AP-10000696"/>
    <x v="1"/>
    <x v="9"/>
    <s v="Holmes Odor Grabber"/>
    <n v="5.7679999999999989"/>
    <n v="2"/>
    <n v="0.8"/>
    <n v="-13.554800000000004"/>
    <x v="2"/>
    <x v="0"/>
  </r>
  <r>
    <n v="3098"/>
    <s v="CA-2019-135692"/>
    <x v="842"/>
    <x v="869"/>
    <s v="Standard Class"/>
    <s v="CV-12805"/>
    <s v="Cynthia Voltz"/>
    <x v="1"/>
    <x v="0"/>
    <s v="Fort Worth"/>
    <x v="5"/>
    <n v="76106"/>
    <x v="2"/>
    <s v="OFF-LA-10001158"/>
    <x v="1"/>
    <x v="2"/>
    <s v="Avery Address/Shipping Labels for Typewriters, 4&quot; x 2&quot;"/>
    <n v="33.119999999999997"/>
    <n v="4"/>
    <n v="0.2"/>
    <n v="11.592000000000001"/>
    <x v="2"/>
    <x v="1"/>
  </r>
  <r>
    <n v="3099"/>
    <s v="CA-2019-135692"/>
    <x v="842"/>
    <x v="869"/>
    <s v="Standard Class"/>
    <s v="CV-12805"/>
    <s v="Cynthia Voltz"/>
    <x v="1"/>
    <x v="0"/>
    <s v="Fort Worth"/>
    <x v="5"/>
    <n v="76106"/>
    <x v="2"/>
    <s v="FUR-BO-10002268"/>
    <x v="0"/>
    <x v="0"/>
    <s v="Sauder Barrister Bookcases"/>
    <n v="220.26559999999998"/>
    <n v="4"/>
    <n v="0.32"/>
    <n v="-42.1096"/>
    <x v="2"/>
    <x v="1"/>
  </r>
  <r>
    <n v="3100"/>
    <s v="CA-2019-131233"/>
    <x v="349"/>
    <x v="887"/>
    <s v="Standard Class"/>
    <s v="CS-12355"/>
    <s v="Christine Sundaresam"/>
    <x v="0"/>
    <x v="0"/>
    <s v="New York City"/>
    <x v="15"/>
    <n v="10024"/>
    <x v="3"/>
    <s v="OFF-BI-10000829"/>
    <x v="1"/>
    <x v="8"/>
    <s v="Avery Non-Stick Binders"/>
    <n v="10.776000000000002"/>
    <n v="3"/>
    <n v="0.2"/>
    <n v="3.5021999999999989"/>
    <x v="3"/>
    <x v="0"/>
  </r>
  <r>
    <n v="3101"/>
    <s v="CA-2019-131233"/>
    <x v="349"/>
    <x v="887"/>
    <s v="Standard Class"/>
    <s v="CS-12355"/>
    <s v="Christine Sundaresam"/>
    <x v="0"/>
    <x v="0"/>
    <s v="New York City"/>
    <x v="15"/>
    <n v="10024"/>
    <x v="3"/>
    <s v="FUR-BO-10003441"/>
    <x v="0"/>
    <x v="0"/>
    <s v="Bush Westfield Collection Bookcases, Fully Assembled"/>
    <n v="242.35200000000003"/>
    <n v="3"/>
    <n v="0.2"/>
    <n v="9.0881999999999721"/>
    <x v="3"/>
    <x v="0"/>
  </r>
  <r>
    <n v="3102"/>
    <s v="CA-2019-119578"/>
    <x v="66"/>
    <x v="63"/>
    <s v="Second Class"/>
    <s v="JG-15310"/>
    <s v="Jason Gross"/>
    <x v="1"/>
    <x v="0"/>
    <s v="Providence"/>
    <x v="34"/>
    <n v="2908"/>
    <x v="3"/>
    <s v="OFF-SU-10003505"/>
    <x v="1"/>
    <x v="14"/>
    <s v="Premier Electric Letter Opener"/>
    <n v="695.16"/>
    <n v="6"/>
    <n v="0"/>
    <n v="34.757999999999953"/>
    <x v="3"/>
    <x v="0"/>
  </r>
  <r>
    <n v="3103"/>
    <s v="CA-2019-119578"/>
    <x v="66"/>
    <x v="63"/>
    <s v="Second Class"/>
    <s v="JG-15310"/>
    <s v="Jason Gross"/>
    <x v="1"/>
    <x v="0"/>
    <s v="Providence"/>
    <x v="34"/>
    <n v="2908"/>
    <x v="3"/>
    <s v="FUR-BO-10003660"/>
    <x v="0"/>
    <x v="0"/>
    <s v="Bush Cubix Collection Bookcases, Fully Assembled"/>
    <n v="220.98"/>
    <n v="1"/>
    <n v="0"/>
    <n v="50.825400000000002"/>
    <x v="3"/>
    <x v="0"/>
  </r>
  <r>
    <n v="3104"/>
    <s v="CA-2018-124562"/>
    <x v="16"/>
    <x v="485"/>
    <s v="Standard Class"/>
    <s v="JP-16135"/>
    <s v="Julie Prescott"/>
    <x v="2"/>
    <x v="0"/>
    <s v="Columbus"/>
    <x v="24"/>
    <n v="43229"/>
    <x v="3"/>
    <s v="OFF-BI-10001267"/>
    <x v="1"/>
    <x v="8"/>
    <s v="Universal Recycled Hanging Pressboard Report Binders, Letter Size"/>
    <n v="12.957000000000001"/>
    <n v="7"/>
    <n v="0.7"/>
    <n v="-9.5018000000000029"/>
    <x v="3"/>
    <x v="0"/>
  </r>
  <r>
    <n v="3105"/>
    <s v="US-2019-140074"/>
    <x v="721"/>
    <x v="655"/>
    <s v="Standard Class"/>
    <s v="EC-14050"/>
    <s v="Erin Creighton"/>
    <x v="0"/>
    <x v="0"/>
    <s v="New York City"/>
    <x v="15"/>
    <n v="10024"/>
    <x v="3"/>
    <s v="OFF-PA-10002741"/>
    <x v="1"/>
    <x v="10"/>
    <s v="Xerox 1980"/>
    <n v="25.68"/>
    <n v="6"/>
    <n v="0"/>
    <n v="11.555999999999997"/>
    <x v="3"/>
    <x v="0"/>
  </r>
  <r>
    <n v="3106"/>
    <s v="CA-2018-103037"/>
    <x v="197"/>
    <x v="879"/>
    <s v="Standard Class"/>
    <s v="KH-16630"/>
    <s v="Ken Heidel"/>
    <x v="1"/>
    <x v="0"/>
    <s v="Houston"/>
    <x v="5"/>
    <n v="77070"/>
    <x v="2"/>
    <s v="OFF-LA-10004345"/>
    <x v="1"/>
    <x v="2"/>
    <s v="Avery 493"/>
    <n v="15.712000000000002"/>
    <n v="4"/>
    <n v="0.2"/>
    <n v="5.6955999999999989"/>
    <x v="2"/>
    <x v="0"/>
  </r>
  <r>
    <n v="3107"/>
    <s v="CA-2019-127460"/>
    <x v="815"/>
    <x v="730"/>
    <s v="Standard Class"/>
    <s v="FG-14260"/>
    <s v="Frank Gastineau"/>
    <x v="2"/>
    <x v="0"/>
    <s v="Aurora"/>
    <x v="10"/>
    <n v="60505"/>
    <x v="2"/>
    <s v="OFF-ST-10004340"/>
    <x v="1"/>
    <x v="4"/>
    <s v="Fellowes Mobile File Cart, Black"/>
    <n v="298.464"/>
    <n v="6"/>
    <n v="0.2"/>
    <n v="26.115600000000015"/>
    <x v="2"/>
    <x v="0"/>
  </r>
  <r>
    <n v="3108"/>
    <s v="CA-2018-121671"/>
    <x v="19"/>
    <x v="18"/>
    <s v="Standard Class"/>
    <s v="AA-10480"/>
    <s v="Andrew Allen"/>
    <x v="0"/>
    <x v="0"/>
    <s v="Springfield"/>
    <x v="25"/>
    <n v="65807"/>
    <x v="2"/>
    <s v="OFF-PA-10001471"/>
    <x v="1"/>
    <x v="10"/>
    <s v="Strathmore Photo Frame Cards"/>
    <n v="21.93"/>
    <n v="3"/>
    <n v="0"/>
    <n v="10.087799999999998"/>
    <x v="2"/>
    <x v="0"/>
  </r>
  <r>
    <n v="3109"/>
    <s v="CA-2018-121671"/>
    <x v="19"/>
    <x v="18"/>
    <s v="Standard Class"/>
    <s v="AA-10480"/>
    <s v="Andrew Allen"/>
    <x v="0"/>
    <x v="0"/>
    <s v="Springfield"/>
    <x v="25"/>
    <n v="65807"/>
    <x v="2"/>
    <s v="OFF-ST-10002344"/>
    <x v="1"/>
    <x v="4"/>
    <s v="Carina 42&quot;Hx23 3/4&quot;W Media Storage Unit"/>
    <n v="242.94"/>
    <n v="3"/>
    <n v="0"/>
    <n v="4.8588000000000164"/>
    <x v="2"/>
    <x v="0"/>
  </r>
  <r>
    <n v="3110"/>
    <s v="CA-2018-121671"/>
    <x v="19"/>
    <x v="18"/>
    <s v="Standard Class"/>
    <s v="AA-10480"/>
    <s v="Andrew Allen"/>
    <x v="0"/>
    <x v="0"/>
    <s v="Springfield"/>
    <x v="25"/>
    <n v="65807"/>
    <x v="2"/>
    <s v="OFF-PA-10001892"/>
    <x v="1"/>
    <x v="10"/>
    <s v="Rediform Wirebound &quot;Phone Memo&quot; Message Book, 11 x 5-3/4"/>
    <n v="7.64"/>
    <n v="1"/>
    <n v="0"/>
    <n v="3.7435999999999998"/>
    <x v="2"/>
    <x v="0"/>
  </r>
  <r>
    <n v="3111"/>
    <s v="CA-2018-121671"/>
    <x v="19"/>
    <x v="18"/>
    <s v="Standard Class"/>
    <s v="AA-10480"/>
    <s v="Andrew Allen"/>
    <x v="0"/>
    <x v="0"/>
    <s v="Springfield"/>
    <x v="25"/>
    <n v="65807"/>
    <x v="2"/>
    <s v="OFF-PA-10001934"/>
    <x v="1"/>
    <x v="10"/>
    <s v="Xerox 1993"/>
    <n v="51.84"/>
    <n v="8"/>
    <n v="0"/>
    <n v="25.401600000000002"/>
    <x v="2"/>
    <x v="0"/>
  </r>
  <r>
    <n v="3112"/>
    <s v="CA-2018-121671"/>
    <x v="19"/>
    <x v="18"/>
    <s v="Standard Class"/>
    <s v="AA-10480"/>
    <s v="Andrew Allen"/>
    <x v="0"/>
    <x v="0"/>
    <s v="Springfield"/>
    <x v="25"/>
    <n v="65807"/>
    <x v="2"/>
    <s v="OFF-ST-10000078"/>
    <x v="1"/>
    <x v="4"/>
    <s v="Tennsco 6- and 18-Compartment Lockers"/>
    <n v="265.17"/>
    <n v="1"/>
    <n v="0"/>
    <n v="47.730599999999981"/>
    <x v="2"/>
    <x v="0"/>
  </r>
  <r>
    <n v="3113"/>
    <s v="CA-2018-150350"/>
    <x v="828"/>
    <x v="881"/>
    <s v="Standard Class"/>
    <s v="MS-17770"/>
    <s v="Maxwell Schwartz"/>
    <x v="0"/>
    <x v="0"/>
    <s v="Seattle"/>
    <x v="4"/>
    <n v="98105"/>
    <x v="1"/>
    <s v="TEC-MA-10001972"/>
    <x v="2"/>
    <x v="15"/>
    <s v="Okidata C331dn Printer"/>
    <n v="837.59999999999991"/>
    <n v="3"/>
    <n v="0.2"/>
    <n v="62.82000000000005"/>
    <x v="1"/>
    <x v="0"/>
  </r>
  <r>
    <n v="3114"/>
    <s v="CA-2018-150350"/>
    <x v="828"/>
    <x v="881"/>
    <s v="Standard Class"/>
    <s v="MS-17770"/>
    <s v="Maxwell Schwartz"/>
    <x v="0"/>
    <x v="0"/>
    <s v="Seattle"/>
    <x v="4"/>
    <n v="98105"/>
    <x v="1"/>
    <s v="OFF-EN-10002504"/>
    <x v="1"/>
    <x v="12"/>
    <s v="Tyvek  Top-Opening Peel &amp; Seel Envelopes, Plain White"/>
    <n v="135.9"/>
    <n v="5"/>
    <n v="0"/>
    <n v="63.872999999999998"/>
    <x v="1"/>
    <x v="0"/>
  </r>
  <r>
    <n v="3115"/>
    <s v="CA-2018-150350"/>
    <x v="828"/>
    <x v="881"/>
    <s v="Standard Class"/>
    <s v="MS-17770"/>
    <s v="Maxwell Schwartz"/>
    <x v="0"/>
    <x v="0"/>
    <s v="Seattle"/>
    <x v="4"/>
    <n v="98105"/>
    <x v="1"/>
    <s v="OFF-PA-10002160"/>
    <x v="1"/>
    <x v="10"/>
    <s v="Xerox 1978"/>
    <n v="34.68"/>
    <n v="6"/>
    <n v="0"/>
    <n v="16.993200000000002"/>
    <x v="1"/>
    <x v="0"/>
  </r>
  <r>
    <n v="3116"/>
    <s v="CA-2018-150350"/>
    <x v="828"/>
    <x v="881"/>
    <s v="Standard Class"/>
    <s v="MS-17770"/>
    <s v="Maxwell Schwartz"/>
    <x v="0"/>
    <x v="0"/>
    <s v="Seattle"/>
    <x v="4"/>
    <n v="98105"/>
    <x v="1"/>
    <s v="FUR-CH-10001973"/>
    <x v="0"/>
    <x v="1"/>
    <s v="Office Star Flex Back Scooter Chair with White Frame"/>
    <n v="532.70400000000006"/>
    <n v="6"/>
    <n v="0.2"/>
    <n v="-39.952800000000025"/>
    <x v="1"/>
    <x v="0"/>
  </r>
  <r>
    <n v="3117"/>
    <s v="CA-2018-150350"/>
    <x v="828"/>
    <x v="881"/>
    <s v="Standard Class"/>
    <s v="MS-17770"/>
    <s v="Maxwell Schwartz"/>
    <x v="0"/>
    <x v="0"/>
    <s v="Seattle"/>
    <x v="4"/>
    <n v="98105"/>
    <x v="1"/>
    <s v="OFF-AP-10001492"/>
    <x v="1"/>
    <x v="9"/>
    <s v="Acco Six-Outlet Power Strip, 4' Cord Length"/>
    <n v="43.099999999999994"/>
    <n v="5"/>
    <n v="0"/>
    <n v="11.206"/>
    <x v="1"/>
    <x v="0"/>
  </r>
  <r>
    <n v="3118"/>
    <s v="CA-2018-150350"/>
    <x v="828"/>
    <x v="881"/>
    <s v="Standard Class"/>
    <s v="MS-17770"/>
    <s v="Maxwell Schwartz"/>
    <x v="0"/>
    <x v="0"/>
    <s v="Seattle"/>
    <x v="4"/>
    <n v="98105"/>
    <x v="1"/>
    <s v="OFF-SU-10002189"/>
    <x v="1"/>
    <x v="14"/>
    <s v="Acme Rosewood Handle Letter Opener"/>
    <n v="15.88"/>
    <n v="4"/>
    <n v="0"/>
    <n v="0.15879999999999939"/>
    <x v="1"/>
    <x v="0"/>
  </r>
  <r>
    <n v="3119"/>
    <s v="CA-2017-121720"/>
    <x v="832"/>
    <x v="888"/>
    <s v="First Class"/>
    <s v="JE-15610"/>
    <s v="Jim Epp"/>
    <x v="1"/>
    <x v="0"/>
    <s v="Lakeland"/>
    <x v="2"/>
    <n v="33801"/>
    <x v="0"/>
    <s v="FUR-CH-10003312"/>
    <x v="0"/>
    <x v="1"/>
    <s v="Hon 2090 “Pillow Soft” Series Mid Back Swivel/Tilt Chairs"/>
    <n v="1123.92"/>
    <n v="5"/>
    <n v="0.2"/>
    <n v="-182.63700000000017"/>
    <x v="0"/>
    <x v="0"/>
  </r>
  <r>
    <n v="3120"/>
    <s v="CA-2017-121720"/>
    <x v="832"/>
    <x v="888"/>
    <s v="First Class"/>
    <s v="JE-15610"/>
    <s v="Jim Epp"/>
    <x v="1"/>
    <x v="0"/>
    <s v="Lakeland"/>
    <x v="2"/>
    <n v="33801"/>
    <x v="0"/>
    <s v="TEC-PH-10002496"/>
    <x v="2"/>
    <x v="7"/>
    <s v="Cisco SPA301"/>
    <n v="249.58400000000003"/>
    <n v="2"/>
    <n v="0.2"/>
    <n v="31.197999999999986"/>
    <x v="0"/>
    <x v="0"/>
  </r>
  <r>
    <n v="3121"/>
    <s v="CA-2017-121720"/>
    <x v="832"/>
    <x v="888"/>
    <s v="First Class"/>
    <s v="JE-15610"/>
    <s v="Jim Epp"/>
    <x v="1"/>
    <x v="0"/>
    <s v="Lakeland"/>
    <x v="2"/>
    <n v="33801"/>
    <x v="0"/>
    <s v="FUR-FU-10003464"/>
    <x v="0"/>
    <x v="5"/>
    <s v="Seth Thomas 8 1/2&quot; Cubicle Clock"/>
    <n v="48.671999999999997"/>
    <n v="3"/>
    <n v="0.2"/>
    <n v="7.3007999999999988"/>
    <x v="0"/>
    <x v="0"/>
  </r>
  <r>
    <n v="3122"/>
    <s v="CA-2017-121720"/>
    <x v="832"/>
    <x v="888"/>
    <s v="First Class"/>
    <s v="JE-15610"/>
    <s v="Jim Epp"/>
    <x v="1"/>
    <x v="0"/>
    <s v="Lakeland"/>
    <x v="2"/>
    <n v="33801"/>
    <x v="0"/>
    <s v="OFF-AR-10000380"/>
    <x v="1"/>
    <x v="6"/>
    <s v="Hunt PowerHouse Electric Pencil Sharpener, Blue"/>
    <n v="60.768000000000001"/>
    <n v="2"/>
    <n v="0.2"/>
    <n v="7.5959999999999894"/>
    <x v="0"/>
    <x v="0"/>
  </r>
  <r>
    <n v="3123"/>
    <s v="CA-2017-121720"/>
    <x v="832"/>
    <x v="888"/>
    <s v="First Class"/>
    <s v="JE-15610"/>
    <s v="Jim Epp"/>
    <x v="1"/>
    <x v="0"/>
    <s v="Lakeland"/>
    <x v="2"/>
    <n v="33801"/>
    <x v="0"/>
    <s v="OFF-BI-10004593"/>
    <x v="1"/>
    <x v="8"/>
    <s v="Ibico Laser Imprintable Binding System Covers"/>
    <n v="78.600000000000009"/>
    <n v="5"/>
    <n v="0.7"/>
    <n v="-62.88000000000001"/>
    <x v="0"/>
    <x v="0"/>
  </r>
  <r>
    <n v="3124"/>
    <s v="CA-2017-121720"/>
    <x v="832"/>
    <x v="888"/>
    <s v="First Class"/>
    <s v="JE-15610"/>
    <s v="Jim Epp"/>
    <x v="1"/>
    <x v="0"/>
    <s v="Lakeland"/>
    <x v="2"/>
    <n v="33801"/>
    <x v="0"/>
    <s v="OFF-BI-10001308"/>
    <x v="1"/>
    <x v="8"/>
    <s v="GBC Standard Plastic Binding Systems' Combs"/>
    <n v="3.7680000000000007"/>
    <n v="2"/>
    <n v="0.7"/>
    <n v="-3.1400000000000006"/>
    <x v="0"/>
    <x v="0"/>
  </r>
  <r>
    <n v="3125"/>
    <s v="CA-2017-121720"/>
    <x v="832"/>
    <x v="888"/>
    <s v="First Class"/>
    <s v="JE-15610"/>
    <s v="Jim Epp"/>
    <x v="1"/>
    <x v="0"/>
    <s v="Lakeland"/>
    <x v="2"/>
    <n v="33801"/>
    <x v="0"/>
    <s v="OFF-ST-10001780"/>
    <x v="1"/>
    <x v="4"/>
    <s v="Tennsco 16-Compartment Lockers with Coat Rack"/>
    <n v="1036.624"/>
    <n v="2"/>
    <n v="0.2"/>
    <n v="51.831200000000024"/>
    <x v="0"/>
    <x v="0"/>
  </r>
  <r>
    <n v="3126"/>
    <s v="CA-2017-121720"/>
    <x v="832"/>
    <x v="888"/>
    <s v="First Class"/>
    <s v="JE-15610"/>
    <s v="Jim Epp"/>
    <x v="1"/>
    <x v="0"/>
    <s v="Lakeland"/>
    <x v="2"/>
    <n v="33801"/>
    <x v="0"/>
    <s v="OFF-ST-10003816"/>
    <x v="1"/>
    <x v="4"/>
    <s v="Fellowes High-Stak Drawer Files"/>
    <n v="563.80799999999999"/>
    <n v="4"/>
    <n v="0.2"/>
    <n v="21.142799999999966"/>
    <x v="0"/>
    <x v="0"/>
  </r>
  <r>
    <n v="3127"/>
    <s v="CA-2019-149895"/>
    <x v="565"/>
    <x v="230"/>
    <s v="Standard Class"/>
    <s v="EB-14110"/>
    <s v="Eugene Barchas"/>
    <x v="0"/>
    <x v="0"/>
    <s v="Philadelphia"/>
    <x v="9"/>
    <n v="19134"/>
    <x v="3"/>
    <s v="TEC-PH-10002200"/>
    <x v="2"/>
    <x v="7"/>
    <s v="Aastra 6757i CT Wireless VoIP phone"/>
    <n v="258.52799999999996"/>
    <n v="2"/>
    <n v="0.4"/>
    <n v="-47.396800000000013"/>
    <x v="3"/>
    <x v="0"/>
  </r>
  <r>
    <n v="3128"/>
    <s v="CA-2019-147564"/>
    <x v="280"/>
    <x v="299"/>
    <s v="Standard Class"/>
    <s v="BP-11155"/>
    <s v="Becky Pak"/>
    <x v="0"/>
    <x v="0"/>
    <s v="New York City"/>
    <x v="15"/>
    <n v="10011"/>
    <x v="3"/>
    <s v="OFF-PA-10004438"/>
    <x v="1"/>
    <x v="10"/>
    <s v="Xerox 1907"/>
    <n v="49.12"/>
    <n v="4"/>
    <n v="0"/>
    <n v="23.086399999999998"/>
    <x v="3"/>
    <x v="0"/>
  </r>
  <r>
    <n v="3129"/>
    <s v="CA-2016-136399"/>
    <x v="757"/>
    <x v="709"/>
    <s v="First Class"/>
    <s v="CC-12100"/>
    <s v="Chad Cunningham"/>
    <x v="2"/>
    <x v="0"/>
    <s v="Los Angeles"/>
    <x v="1"/>
    <n v="90049"/>
    <x v="1"/>
    <s v="FUR-FU-10004090"/>
    <x v="0"/>
    <x v="5"/>
    <s v="Executive Impressions 14&quot; Contract Wall Clock"/>
    <n v="44.46"/>
    <n v="2"/>
    <n v="0"/>
    <n v="14.671799999999998"/>
    <x v="1"/>
    <x v="0"/>
  </r>
  <r>
    <n v="3130"/>
    <s v="CA-2016-136399"/>
    <x v="757"/>
    <x v="709"/>
    <s v="First Class"/>
    <s v="CC-12100"/>
    <s v="Chad Cunningham"/>
    <x v="2"/>
    <x v="0"/>
    <s v="Los Angeles"/>
    <x v="1"/>
    <n v="90049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3131"/>
    <s v="CA-2016-136399"/>
    <x v="757"/>
    <x v="709"/>
    <s v="First Class"/>
    <s v="CC-12100"/>
    <s v="Chad Cunningham"/>
    <x v="2"/>
    <x v="0"/>
    <s v="Los Angeles"/>
    <x v="1"/>
    <n v="90049"/>
    <x v="1"/>
    <s v="TEC-AC-10001142"/>
    <x v="2"/>
    <x v="11"/>
    <s v="First Data FD10 PIN Pad"/>
    <n v="395"/>
    <n v="5"/>
    <n v="0"/>
    <n v="39.499999999999957"/>
    <x v="1"/>
    <x v="0"/>
  </r>
  <r>
    <n v="3132"/>
    <s v="CA-2016-136399"/>
    <x v="757"/>
    <x v="709"/>
    <s v="First Class"/>
    <s v="CC-12100"/>
    <s v="Chad Cunningham"/>
    <x v="2"/>
    <x v="0"/>
    <s v="Los Angeles"/>
    <x v="1"/>
    <n v="90049"/>
    <x v="1"/>
    <s v="TEC-PH-10004977"/>
    <x v="2"/>
    <x v="7"/>
    <s v="GE 30524EE4"/>
    <n v="627.16800000000012"/>
    <n v="4"/>
    <n v="0.2"/>
    <n v="70.55639999999994"/>
    <x v="1"/>
    <x v="0"/>
  </r>
  <r>
    <n v="3133"/>
    <s v="CA-2016-107916"/>
    <x v="829"/>
    <x v="889"/>
    <s v="First Class"/>
    <s v="JP-15460"/>
    <s v="Jennifer Patt"/>
    <x v="1"/>
    <x v="0"/>
    <s v="Oceanside"/>
    <x v="15"/>
    <n v="11572"/>
    <x v="3"/>
    <s v="FUR-FU-10004586"/>
    <x v="0"/>
    <x v="5"/>
    <s v="G.E. Longer-Life Indoor Recessed Floodlight Bulbs"/>
    <n v="13.28"/>
    <n v="2"/>
    <n v="0"/>
    <n v="6.3743999999999996"/>
    <x v="3"/>
    <x v="0"/>
  </r>
  <r>
    <n v="3134"/>
    <s v="CA-2016-107916"/>
    <x v="829"/>
    <x v="889"/>
    <s v="First Class"/>
    <s v="JP-15460"/>
    <s v="Jennifer Patt"/>
    <x v="1"/>
    <x v="0"/>
    <s v="Oceanside"/>
    <x v="15"/>
    <n v="11572"/>
    <x v="3"/>
    <s v="OFF-BI-10001116"/>
    <x v="1"/>
    <x v="8"/>
    <s v="Wilson Jones 1&quot; Hanging DublLock Ring Binders"/>
    <n v="12.672000000000001"/>
    <n v="3"/>
    <n v="0.2"/>
    <n v="4.4352000000000009"/>
    <x v="3"/>
    <x v="0"/>
  </r>
  <r>
    <n v="3135"/>
    <s v="CA-2019-164168"/>
    <x v="105"/>
    <x v="551"/>
    <s v="Standard Class"/>
    <s v="LS-16975"/>
    <s v="Lindsay Shagiari"/>
    <x v="2"/>
    <x v="0"/>
    <s v="Dallas"/>
    <x v="5"/>
    <n v="75081"/>
    <x v="2"/>
    <s v="OFF-BI-10000666"/>
    <x v="1"/>
    <x v="8"/>
    <s v="Surelock Post Binders"/>
    <n v="30.559999999999992"/>
    <n v="5"/>
    <n v="0.8"/>
    <n v="-45.840000000000018"/>
    <x v="2"/>
    <x v="0"/>
  </r>
  <r>
    <n v="3136"/>
    <s v="CA-2019-164168"/>
    <x v="105"/>
    <x v="551"/>
    <s v="Standard Class"/>
    <s v="LS-16975"/>
    <s v="Lindsay Shagiari"/>
    <x v="2"/>
    <x v="0"/>
    <s v="Dallas"/>
    <x v="5"/>
    <n v="75081"/>
    <x v="2"/>
    <s v="OFF-ST-10002583"/>
    <x v="1"/>
    <x v="4"/>
    <s v="Fellowes Neat Ideas Storage Cubes"/>
    <n v="77.951999999999998"/>
    <n v="3"/>
    <n v="0.2"/>
    <n v="-15.590400000000002"/>
    <x v="2"/>
    <x v="0"/>
  </r>
  <r>
    <n v="3137"/>
    <s v="CA-2019-164168"/>
    <x v="105"/>
    <x v="551"/>
    <s v="Standard Class"/>
    <s v="LS-16975"/>
    <s v="Lindsay Shagiari"/>
    <x v="2"/>
    <x v="0"/>
    <s v="Dallas"/>
    <x v="5"/>
    <n v="75081"/>
    <x v="2"/>
    <s v="TEC-PH-10004908"/>
    <x v="2"/>
    <x v="7"/>
    <s v="Panasonic KX TS3282W Corded phone"/>
    <n v="67.992000000000004"/>
    <n v="1"/>
    <n v="0.2"/>
    <n v="8.4989999999999917"/>
    <x v="2"/>
    <x v="0"/>
  </r>
  <r>
    <n v="3138"/>
    <s v="CA-2019-164168"/>
    <x v="105"/>
    <x v="551"/>
    <s v="Standard Class"/>
    <s v="LS-16975"/>
    <s v="Lindsay Shagiari"/>
    <x v="2"/>
    <x v="0"/>
    <s v="Dallas"/>
    <x v="5"/>
    <n v="75081"/>
    <x v="2"/>
    <s v="OFF-EN-10001219"/>
    <x v="1"/>
    <x v="12"/>
    <s v="#10- 4 1/8&quot; x 9 1/2&quot; Security-Tint Envelopes"/>
    <n v="12.224"/>
    <n v="2"/>
    <n v="0.2"/>
    <n v="4.4311999999999996"/>
    <x v="2"/>
    <x v="0"/>
  </r>
  <r>
    <n v="3139"/>
    <s v="CA-2019-164168"/>
    <x v="105"/>
    <x v="551"/>
    <s v="Standard Class"/>
    <s v="LS-16975"/>
    <s v="Lindsay Shagiari"/>
    <x v="2"/>
    <x v="0"/>
    <s v="Dallas"/>
    <x v="5"/>
    <n v="75081"/>
    <x v="2"/>
    <s v="TEC-AC-10004568"/>
    <x v="2"/>
    <x v="11"/>
    <s v="Maxell LTO Ultrium - 800 GB"/>
    <n v="44.783999999999999"/>
    <n v="2"/>
    <n v="0.2"/>
    <n v="-0.55980000000000452"/>
    <x v="2"/>
    <x v="0"/>
  </r>
  <r>
    <n v="3140"/>
    <s v="CA-2019-164168"/>
    <x v="105"/>
    <x v="551"/>
    <s v="Standard Class"/>
    <s v="LS-16975"/>
    <s v="Lindsay Shagiari"/>
    <x v="2"/>
    <x v="0"/>
    <s v="Dallas"/>
    <x v="5"/>
    <n v="75081"/>
    <x v="2"/>
    <s v="FUR-FU-10001756"/>
    <x v="0"/>
    <x v="5"/>
    <s v="Eldon Expressions Desk Accessory, Wood Photo Frame, Mahogany"/>
    <n v="22.847999999999999"/>
    <n v="3"/>
    <n v="0.6"/>
    <n v="-17.707200000000007"/>
    <x v="2"/>
    <x v="0"/>
  </r>
  <r>
    <n v="3141"/>
    <s v="CA-2017-112557"/>
    <x v="334"/>
    <x v="353"/>
    <s v="First Class"/>
    <s v="JL-15850"/>
    <s v="John Lucas"/>
    <x v="0"/>
    <x v="0"/>
    <s v="New York City"/>
    <x v="15"/>
    <n v="10035"/>
    <x v="3"/>
    <s v="OFF-AP-10002311"/>
    <x v="1"/>
    <x v="9"/>
    <s v="Holmes Replacement Filter for HEPA Air Cleaner, Very Large Room, HEPA Filter"/>
    <n v="206.43"/>
    <n v="3"/>
    <n v="0"/>
    <n v="90.829200000000014"/>
    <x v="3"/>
    <x v="0"/>
  </r>
  <r>
    <n v="3142"/>
    <s v="US-2016-122959"/>
    <x v="432"/>
    <x v="367"/>
    <s v="Same Day"/>
    <s v="CY-12745"/>
    <s v="Craig Yedwab"/>
    <x v="1"/>
    <x v="0"/>
    <s v="San Antonio"/>
    <x v="5"/>
    <n v="78207"/>
    <x v="2"/>
    <s v="OFF-BI-10003650"/>
    <x v="1"/>
    <x v="8"/>
    <s v="GBC DocuBind 300 Electric Binding Machine"/>
    <n v="210.39199999999997"/>
    <n v="2"/>
    <n v="0.8"/>
    <n v="-336.62720000000013"/>
    <x v="2"/>
    <x v="0"/>
  </r>
  <r>
    <n v="3143"/>
    <s v="CA-2019-162572"/>
    <x v="145"/>
    <x v="474"/>
    <s v="Second Class"/>
    <s v="RB-19360"/>
    <s v="Raymond Buch"/>
    <x v="0"/>
    <x v="0"/>
    <s v="Cincinnati"/>
    <x v="24"/>
    <n v="45231"/>
    <x v="3"/>
    <s v="TEC-AC-10003628"/>
    <x v="2"/>
    <x v="11"/>
    <s v="Logitech 910-002974 M325 Wireless Mouse for Web Scrolling"/>
    <n v="119.96000000000001"/>
    <n v="5"/>
    <n v="0.2"/>
    <n v="35.988000000000007"/>
    <x v="3"/>
    <x v="0"/>
  </r>
  <r>
    <n v="3144"/>
    <s v="CA-2019-162572"/>
    <x v="145"/>
    <x v="474"/>
    <s v="Second Class"/>
    <s v="RB-19360"/>
    <s v="Raymond Buch"/>
    <x v="0"/>
    <x v="0"/>
    <s v="Cincinnati"/>
    <x v="24"/>
    <n v="45231"/>
    <x v="3"/>
    <s v="OFF-AR-10001547"/>
    <x v="1"/>
    <x v="6"/>
    <s v="Newell 311"/>
    <n v="10.608000000000001"/>
    <n v="6"/>
    <n v="0.2"/>
    <n v="0.92819999999999991"/>
    <x v="3"/>
    <x v="0"/>
  </r>
  <r>
    <n v="3145"/>
    <s v="US-2018-148110"/>
    <x v="64"/>
    <x v="47"/>
    <s v="Standard Class"/>
    <s v="AR-10825"/>
    <s v="Anthony Rawles"/>
    <x v="1"/>
    <x v="0"/>
    <s v="Austin"/>
    <x v="5"/>
    <n v="78745"/>
    <x v="2"/>
    <s v="FUR-CH-10002647"/>
    <x v="0"/>
    <x v="1"/>
    <s v="Situations Contoured Folding Chairs, 4/Set"/>
    <n v="347.80200000000002"/>
    <n v="7"/>
    <n v="0.3"/>
    <n v="-24.842999999999961"/>
    <x v="2"/>
    <x v="0"/>
  </r>
  <r>
    <n v="3146"/>
    <s v="CA-2019-131828"/>
    <x v="512"/>
    <x v="758"/>
    <s v="Second Class"/>
    <s v="CS-11845"/>
    <s v="Cari Sayre"/>
    <x v="1"/>
    <x v="0"/>
    <s v="Seattle"/>
    <x v="4"/>
    <n v="98105"/>
    <x v="1"/>
    <s v="FUR-CH-10004495"/>
    <x v="0"/>
    <x v="1"/>
    <s v="Global Leather and Oak Executive Chair, Black"/>
    <n v="963.13600000000008"/>
    <n v="4"/>
    <n v="0.2"/>
    <n v="108.35279999999986"/>
    <x v="1"/>
    <x v="1"/>
  </r>
  <r>
    <n v="3147"/>
    <s v="CA-2019-131828"/>
    <x v="512"/>
    <x v="758"/>
    <s v="Second Class"/>
    <s v="CS-11845"/>
    <s v="Cari Sayre"/>
    <x v="1"/>
    <x v="0"/>
    <s v="Seattle"/>
    <x v="4"/>
    <n v="98105"/>
    <x v="1"/>
    <s v="TEC-PH-10002923"/>
    <x v="2"/>
    <x v="7"/>
    <s v="Logitech B530 USB Headset - headset - Full size, Binaural"/>
    <n v="88.77600000000001"/>
    <n v="3"/>
    <n v="0.2"/>
    <n v="7.7679000000000009"/>
    <x v="1"/>
    <x v="1"/>
  </r>
  <r>
    <n v="3148"/>
    <s v="CA-2016-109218"/>
    <x v="479"/>
    <x v="890"/>
    <s v="Second Class"/>
    <s v="AR-10825"/>
    <s v="Anthony Rawles"/>
    <x v="1"/>
    <x v="0"/>
    <s v="Los Angeles"/>
    <x v="1"/>
    <n v="90004"/>
    <x v="1"/>
    <s v="OFF-AR-10001374"/>
    <x v="1"/>
    <x v="6"/>
    <s v="BIC Brite Liner Highlighters, Chisel Tip"/>
    <n v="32.400000000000006"/>
    <n v="5"/>
    <n v="0"/>
    <n v="10.367999999999999"/>
    <x v="1"/>
    <x v="0"/>
  </r>
  <r>
    <n v="3149"/>
    <s v="CA-2018-120558"/>
    <x v="843"/>
    <x v="891"/>
    <s v="First Class"/>
    <s v="RD-19810"/>
    <s v="Ross DeVincentis"/>
    <x v="2"/>
    <x v="0"/>
    <s v="New York City"/>
    <x v="15"/>
    <n v="10035"/>
    <x v="3"/>
    <s v="OFF-PA-10003441"/>
    <x v="1"/>
    <x v="10"/>
    <s v="Xerox 226"/>
    <n v="32.400000000000006"/>
    <n v="5"/>
    <n v="0"/>
    <n v="15.552000000000001"/>
    <x v="3"/>
    <x v="0"/>
  </r>
  <r>
    <n v="3150"/>
    <s v="US-2016-109036"/>
    <x v="414"/>
    <x v="182"/>
    <s v="Standard Class"/>
    <s v="KH-16510"/>
    <s v="Keith Herrera"/>
    <x v="0"/>
    <x v="0"/>
    <s v="Seattle"/>
    <x v="4"/>
    <n v="98103"/>
    <x v="1"/>
    <s v="OFF-LA-10002043"/>
    <x v="1"/>
    <x v="2"/>
    <s v="Avery 489"/>
    <n v="31.049999999999997"/>
    <n v="3"/>
    <n v="0"/>
    <n v="14.904"/>
    <x v="1"/>
    <x v="0"/>
  </r>
  <r>
    <n v="3151"/>
    <s v="CA-2017-147830"/>
    <x v="83"/>
    <x v="735"/>
    <s v="First Class"/>
    <s v="NF-18385"/>
    <s v="Natalie Fritzler"/>
    <x v="0"/>
    <x v="0"/>
    <s v="Newark"/>
    <x v="24"/>
    <n v="43055"/>
    <x v="3"/>
    <s v="TEC-AC-10002049"/>
    <x v="2"/>
    <x v="11"/>
    <s v="Plantronics Savi W720 Multi-Device Wireless Headset System"/>
    <n v="2025.3600000000001"/>
    <n v="6"/>
    <n v="0.2"/>
    <n v="607.60800000000006"/>
    <x v="3"/>
    <x v="0"/>
  </r>
  <r>
    <n v="3152"/>
    <s v="CA-2017-147830"/>
    <x v="83"/>
    <x v="735"/>
    <s v="First Class"/>
    <s v="NF-18385"/>
    <s v="Natalie Fritzler"/>
    <x v="0"/>
    <x v="0"/>
    <s v="Newark"/>
    <x v="24"/>
    <n v="43055"/>
    <x v="3"/>
    <s v="TEC-MA-10000418"/>
    <x v="2"/>
    <x v="15"/>
    <s v="Cubify CubeX 3D Printer Double Head Print"/>
    <n v="1799.9940000000001"/>
    <n v="2"/>
    <n v="0.7"/>
    <n v="-2639.9912000000004"/>
    <x v="3"/>
    <x v="0"/>
  </r>
  <r>
    <n v="3153"/>
    <s v="CA-2017-147830"/>
    <x v="83"/>
    <x v="735"/>
    <s v="First Class"/>
    <s v="NF-18385"/>
    <s v="Natalie Fritzler"/>
    <x v="0"/>
    <x v="0"/>
    <s v="Newark"/>
    <x v="24"/>
    <n v="43055"/>
    <x v="3"/>
    <s v="TEC-PH-10004908"/>
    <x v="2"/>
    <x v="7"/>
    <s v="Panasonic KX TS3282W Corded phone"/>
    <n v="101.98799999999999"/>
    <n v="2"/>
    <n v="0.4"/>
    <n v="-16.998000000000019"/>
    <x v="3"/>
    <x v="0"/>
  </r>
  <r>
    <n v="3154"/>
    <s v="CA-2017-147830"/>
    <x v="83"/>
    <x v="735"/>
    <s v="First Class"/>
    <s v="NF-18385"/>
    <s v="Natalie Fritzler"/>
    <x v="0"/>
    <x v="0"/>
    <s v="Newark"/>
    <x v="24"/>
    <n v="43055"/>
    <x v="3"/>
    <s v="FUR-FU-10004091"/>
    <x v="0"/>
    <x v="5"/>
    <s v="Howard Miller 13&quot; Diameter Goldtone Round Wall Clock"/>
    <n v="262.86399999999998"/>
    <n v="7"/>
    <n v="0.2"/>
    <n v="69.001800000000017"/>
    <x v="3"/>
    <x v="0"/>
  </r>
  <r>
    <n v="3155"/>
    <s v="CA-2019-150497"/>
    <x v="228"/>
    <x v="892"/>
    <s v="Standard Class"/>
    <s v="SM-20950"/>
    <s v="Suzanne McNair"/>
    <x v="1"/>
    <x v="0"/>
    <s v="Maple Grove"/>
    <x v="11"/>
    <n v="55369"/>
    <x v="2"/>
    <s v="OFF-BI-10004600"/>
    <x v="1"/>
    <x v="8"/>
    <s v="Ibico Ibimaster 300 Manual Binding System"/>
    <n v="735.98"/>
    <n v="2"/>
    <n v="0"/>
    <n v="331.19099999999997"/>
    <x v="2"/>
    <x v="0"/>
  </r>
  <r>
    <n v="3156"/>
    <s v="CA-2016-128986"/>
    <x v="93"/>
    <x v="90"/>
    <s v="Second Class"/>
    <s v="GH-14410"/>
    <s v="Gary Hansen"/>
    <x v="2"/>
    <x v="0"/>
    <s v="Glendale"/>
    <x v="16"/>
    <n v="85301"/>
    <x v="1"/>
    <s v="OFF-PA-10001289"/>
    <x v="1"/>
    <x v="10"/>
    <s v="White Computer Printout Paper by Universal"/>
    <n v="93.024000000000001"/>
    <n v="3"/>
    <n v="0.2"/>
    <n v="33.721199999999996"/>
    <x v="1"/>
    <x v="0"/>
  </r>
  <r>
    <n v="3157"/>
    <s v="CA-2017-139584"/>
    <x v="252"/>
    <x v="269"/>
    <s v="Standard Class"/>
    <s v="EM-13810"/>
    <s v="Eleni McCrary"/>
    <x v="1"/>
    <x v="0"/>
    <s v="New York City"/>
    <x v="15"/>
    <n v="10009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3158"/>
    <s v="CA-2017-139584"/>
    <x v="252"/>
    <x v="269"/>
    <s v="Standard Class"/>
    <s v="EM-13810"/>
    <s v="Eleni McCrary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</r>
  <r>
    <n v="3159"/>
    <s v="US-2018-162677"/>
    <x v="253"/>
    <x v="893"/>
    <s v="First Class"/>
    <s v="DB-13210"/>
    <s v="Dean Braden"/>
    <x v="0"/>
    <x v="0"/>
    <s v="Jacksonville"/>
    <x v="3"/>
    <n v="28540"/>
    <x v="0"/>
    <s v="OFF-ST-10001291"/>
    <x v="1"/>
    <x v="4"/>
    <s v="Tenex Personal Self-Stacking Standard File Box, Black/Gray"/>
    <n v="67.64"/>
    <n v="5"/>
    <n v="0.2"/>
    <n v="5.9184999999999981"/>
    <x v="0"/>
    <x v="0"/>
  </r>
  <r>
    <n v="3160"/>
    <s v="US-2018-162677"/>
    <x v="253"/>
    <x v="893"/>
    <s v="First Class"/>
    <s v="DB-13210"/>
    <s v="Dean Braden"/>
    <x v="0"/>
    <x v="0"/>
    <s v="Jacksonville"/>
    <x v="3"/>
    <n v="28540"/>
    <x v="0"/>
    <s v="TEC-AC-10001314"/>
    <x v="2"/>
    <x v="11"/>
    <s v="Case Logic 2.4GHz Wireless Keyboard"/>
    <n v="119.97600000000001"/>
    <n v="3"/>
    <n v="0.2"/>
    <n v="-17.996400000000019"/>
    <x v="0"/>
    <x v="0"/>
  </r>
  <r>
    <n v="3161"/>
    <s v="US-2016-150924"/>
    <x v="171"/>
    <x v="370"/>
    <s v="Second Class"/>
    <s v="PT-19090"/>
    <s v="Pete Takahito"/>
    <x v="0"/>
    <x v="0"/>
    <s v="Houston"/>
    <x v="5"/>
    <n v="77070"/>
    <x v="2"/>
    <s v="OFF-BI-10004040"/>
    <x v="1"/>
    <x v="8"/>
    <s v="Wilson Jones Impact Binders"/>
    <n v="5.1799999999999988"/>
    <n v="5"/>
    <n v="0.8"/>
    <n v="-8.0289999999999999"/>
    <x v="2"/>
    <x v="0"/>
  </r>
  <r>
    <n v="3162"/>
    <s v="CA-2016-153969"/>
    <x v="158"/>
    <x v="59"/>
    <s v="Standard Class"/>
    <s v="HF-14995"/>
    <s v="Herbert Flentye"/>
    <x v="0"/>
    <x v="0"/>
    <s v="San Francisco"/>
    <x v="1"/>
    <n v="94109"/>
    <x v="1"/>
    <s v="OFF-EN-10001539"/>
    <x v="1"/>
    <x v="12"/>
    <s v="Staple envelope"/>
    <n v="15.56"/>
    <n v="2"/>
    <n v="0"/>
    <n v="7.3132000000000001"/>
    <x v="1"/>
    <x v="0"/>
  </r>
  <r>
    <n v="3163"/>
    <s v="CA-2016-153969"/>
    <x v="158"/>
    <x v="59"/>
    <s v="Standard Class"/>
    <s v="HF-14995"/>
    <s v="Herbert Flentye"/>
    <x v="0"/>
    <x v="0"/>
    <s v="San Francisco"/>
    <x v="1"/>
    <n v="94109"/>
    <x v="1"/>
    <s v="OFF-EN-10004483"/>
    <x v="1"/>
    <x v="12"/>
    <s v="#10 White Business Envelopes,4 1/8 x 9 1/2"/>
    <n v="78.349999999999994"/>
    <n v="5"/>
    <n v="0"/>
    <n v="36.824499999999993"/>
    <x v="1"/>
    <x v="0"/>
  </r>
  <r>
    <n v="3164"/>
    <s v="CA-2016-153969"/>
    <x v="158"/>
    <x v="59"/>
    <s v="Standard Class"/>
    <s v="HF-14995"/>
    <s v="Herbert Flentye"/>
    <x v="0"/>
    <x v="0"/>
    <s v="San Francisco"/>
    <x v="1"/>
    <n v="94109"/>
    <x v="1"/>
    <s v="OFF-AR-10001615"/>
    <x v="1"/>
    <x v="6"/>
    <s v="Newell 34"/>
    <n v="59.519999999999996"/>
    <n v="3"/>
    <n v="0"/>
    <n v="15.475200000000001"/>
    <x v="1"/>
    <x v="0"/>
  </r>
  <r>
    <n v="3165"/>
    <s v="CA-2016-153969"/>
    <x v="158"/>
    <x v="59"/>
    <s v="Standard Class"/>
    <s v="HF-14995"/>
    <s v="Herbert Flentye"/>
    <x v="0"/>
    <x v="0"/>
    <s v="San Francisco"/>
    <x v="1"/>
    <n v="94109"/>
    <x v="1"/>
    <s v="OFF-PA-10000327"/>
    <x v="1"/>
    <x v="10"/>
    <s v="Xerox 1971"/>
    <n v="38.520000000000003"/>
    <n v="9"/>
    <n v="0"/>
    <n v="17.333999999999996"/>
    <x v="1"/>
    <x v="0"/>
  </r>
  <r>
    <n v="3166"/>
    <s v="CA-2016-153969"/>
    <x v="158"/>
    <x v="59"/>
    <s v="Standard Class"/>
    <s v="HF-14995"/>
    <s v="Herbert Flentye"/>
    <x v="0"/>
    <x v="0"/>
    <s v="San Francisco"/>
    <x v="1"/>
    <n v="94109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3167"/>
    <s v="CA-2016-153969"/>
    <x v="158"/>
    <x v="59"/>
    <s v="Standard Class"/>
    <s v="HF-14995"/>
    <s v="Herbert Flentye"/>
    <x v="0"/>
    <x v="0"/>
    <s v="San Francisco"/>
    <x v="1"/>
    <n v="94109"/>
    <x v="1"/>
    <s v="OFF-PA-10002246"/>
    <x v="1"/>
    <x v="10"/>
    <s v="Wirebound Four 2-3/4 x 5 Forms per Page, 400 Sets per Book"/>
    <n v="19.350000000000001"/>
    <n v="3"/>
    <n v="0"/>
    <n v="9.4815000000000005"/>
    <x v="1"/>
    <x v="0"/>
  </r>
  <r>
    <n v="3168"/>
    <s v="CA-2018-146682"/>
    <x v="517"/>
    <x v="894"/>
    <s v="First Class"/>
    <s v="KW-16435"/>
    <s v="Katrina Willman"/>
    <x v="0"/>
    <x v="0"/>
    <s v="Lansing"/>
    <x v="12"/>
    <n v="48911"/>
    <x v="2"/>
    <s v="FUR-FU-10002671"/>
    <x v="0"/>
    <x v="5"/>
    <s v="Electrix 20W Halogen Replacement Bulb for Zoom-In Desk Lamp"/>
    <n v="67"/>
    <n v="5"/>
    <n v="0"/>
    <n v="32.159999999999997"/>
    <x v="2"/>
    <x v="0"/>
  </r>
  <r>
    <n v="3169"/>
    <s v="CA-2018-138695"/>
    <x v="316"/>
    <x v="895"/>
    <s v="Standard Class"/>
    <s v="KC-16675"/>
    <s v="Kimberly Carter"/>
    <x v="1"/>
    <x v="0"/>
    <s v="Tallahassee"/>
    <x v="2"/>
    <n v="32303"/>
    <x v="0"/>
    <s v="FUR-CH-10003833"/>
    <x v="0"/>
    <x v="1"/>
    <s v="Novimex Fabric Task Chair"/>
    <n v="390.27199999999999"/>
    <n v="8"/>
    <n v="0.2"/>
    <n v="-24.39200000000001"/>
    <x v="0"/>
    <x v="0"/>
  </r>
  <r>
    <n v="3170"/>
    <s v="CA-2018-138695"/>
    <x v="316"/>
    <x v="895"/>
    <s v="Standard Class"/>
    <s v="KC-16675"/>
    <s v="Kimberly Carter"/>
    <x v="1"/>
    <x v="0"/>
    <s v="Tallahassee"/>
    <x v="2"/>
    <n v="32303"/>
    <x v="0"/>
    <s v="OFF-PA-10001667"/>
    <x v="1"/>
    <x v="10"/>
    <s v="Great White Multi-Use Recycled Paper (20Lb. and 84 Bright)"/>
    <n v="62.192000000000007"/>
    <n v="13"/>
    <n v="0.2"/>
    <n v="19.434999999999995"/>
    <x v="0"/>
    <x v="0"/>
  </r>
  <r>
    <n v="3171"/>
    <s v="CA-2019-107461"/>
    <x v="202"/>
    <x v="738"/>
    <s v="Second Class"/>
    <s v="PK-19075"/>
    <s v="Pete Kriz"/>
    <x v="0"/>
    <x v="0"/>
    <s v="Columbia"/>
    <x v="20"/>
    <n v="29203"/>
    <x v="0"/>
    <s v="OFF-BI-10002003"/>
    <x v="1"/>
    <x v="8"/>
    <s v="Ibico Presentation Index for Binding Systems"/>
    <n v="23.88"/>
    <n v="6"/>
    <n v="0"/>
    <n v="11.223600000000001"/>
    <x v="0"/>
    <x v="0"/>
  </r>
  <r>
    <n v="3172"/>
    <s v="US-2018-133879"/>
    <x v="844"/>
    <x v="882"/>
    <s v="Standard Class"/>
    <s v="KT-16465"/>
    <s v="Kean Takahito"/>
    <x v="0"/>
    <x v="0"/>
    <s v="Chicago"/>
    <x v="10"/>
    <n v="60623"/>
    <x v="2"/>
    <s v="OFF-BI-10004465"/>
    <x v="1"/>
    <x v="8"/>
    <s v="Avery Durable Slant Ring Binders"/>
    <n v="3.1679999999999993"/>
    <n v="2"/>
    <n v="0.8"/>
    <n v="-4.7520000000000007"/>
    <x v="2"/>
    <x v="0"/>
  </r>
  <r>
    <n v="3173"/>
    <s v="US-2018-133879"/>
    <x v="844"/>
    <x v="882"/>
    <s v="Standard Class"/>
    <s v="KT-16465"/>
    <s v="Kean Takahito"/>
    <x v="0"/>
    <x v="0"/>
    <s v="Chicago"/>
    <x v="10"/>
    <n v="60623"/>
    <x v="2"/>
    <s v="FUR-CH-10000665"/>
    <x v="0"/>
    <x v="1"/>
    <s v="Global Airflow Leather Mesh Back Chair, Black"/>
    <n v="528.42999999999995"/>
    <n v="5"/>
    <n v="0.3"/>
    <n v="0"/>
    <x v="2"/>
    <x v="0"/>
  </r>
  <r>
    <n v="3174"/>
    <s v="US-2018-133879"/>
    <x v="844"/>
    <x v="882"/>
    <s v="Standard Class"/>
    <s v="KT-16465"/>
    <s v="Kean Takahito"/>
    <x v="0"/>
    <x v="0"/>
    <s v="Chicago"/>
    <x v="10"/>
    <n v="60623"/>
    <x v="2"/>
    <s v="OFF-AR-10004956"/>
    <x v="1"/>
    <x v="6"/>
    <s v="Newell 33"/>
    <n v="13.392000000000001"/>
    <n v="3"/>
    <n v="0.2"/>
    <n v="1.5065999999999975"/>
    <x v="2"/>
    <x v="0"/>
  </r>
  <r>
    <n v="3175"/>
    <s v="CA-2019-157483"/>
    <x v="343"/>
    <x v="551"/>
    <s v="Standard Class"/>
    <s v="EP-13915"/>
    <s v="Emily Phan"/>
    <x v="0"/>
    <x v="0"/>
    <s v="Detroit"/>
    <x v="12"/>
    <n v="48227"/>
    <x v="2"/>
    <s v="OFF-AR-10004260"/>
    <x v="1"/>
    <x v="6"/>
    <s v="Boston 1799 Powerhouse Electric Pencil Sharpener"/>
    <n v="181.86"/>
    <n v="7"/>
    <n v="0"/>
    <n v="50.9208"/>
    <x v="2"/>
    <x v="0"/>
  </r>
  <r>
    <n v="3176"/>
    <s v="US-2019-132059"/>
    <x v="397"/>
    <x v="289"/>
    <s v="Standard Class"/>
    <s v="AP-10915"/>
    <s v="Arthur Prichep"/>
    <x v="0"/>
    <x v="0"/>
    <s v="Fort Collins"/>
    <x v="22"/>
    <n v="80525"/>
    <x v="1"/>
    <s v="FUR-BO-10001811"/>
    <x v="0"/>
    <x v="0"/>
    <s v="Atlantic Metals Mobile 5-Shelf Bookcases, Custom Colors"/>
    <n v="180.58800000000005"/>
    <n v="2"/>
    <n v="0.7"/>
    <n v="-240.78400000000005"/>
    <x v="1"/>
    <x v="0"/>
  </r>
  <r>
    <n v="3177"/>
    <s v="US-2019-132059"/>
    <x v="397"/>
    <x v="289"/>
    <s v="Standard Class"/>
    <s v="AP-10915"/>
    <s v="Arthur Prichep"/>
    <x v="0"/>
    <x v="0"/>
    <s v="Fort Collins"/>
    <x v="22"/>
    <n v="80525"/>
    <x v="1"/>
    <s v="TEC-AC-10003280"/>
    <x v="2"/>
    <x v="11"/>
    <s v="Belkin F8E887 USB Wired Ergonomic Keyboard"/>
    <n v="47.984000000000002"/>
    <n v="2"/>
    <n v="0.2"/>
    <n v="0.59979999999999656"/>
    <x v="1"/>
    <x v="0"/>
  </r>
  <r>
    <n v="3178"/>
    <s v="CA-2019-122280"/>
    <x v="18"/>
    <x v="643"/>
    <s v="Same Day"/>
    <s v="SH-20395"/>
    <s v="Shahid Hopkins"/>
    <x v="0"/>
    <x v="0"/>
    <s v="New York City"/>
    <x v="15"/>
    <n v="10024"/>
    <x v="3"/>
    <s v="OFF-PA-10004911"/>
    <x v="1"/>
    <x v="10"/>
    <s v="Rediform S.O.S. 1-Up Phone Message Bk, 4-1/4x3-1/16 Bk, 1 Form/Pg, 40 Messages/Bk, 3/Pk"/>
    <n v="18.760000000000002"/>
    <n v="2"/>
    <n v="0"/>
    <n v="9.0048000000000012"/>
    <x v="3"/>
    <x v="0"/>
  </r>
  <r>
    <n v="3179"/>
    <s v="CA-2019-105235"/>
    <x v="256"/>
    <x v="33"/>
    <s v="Standard Class"/>
    <s v="SM-20950"/>
    <s v="Suzanne McNair"/>
    <x v="1"/>
    <x v="0"/>
    <s v="New York City"/>
    <x v="15"/>
    <n v="10011"/>
    <x v="3"/>
    <s v="FUR-FU-10001487"/>
    <x v="0"/>
    <x v="5"/>
    <s v="Eldon Expressions Wood and Plastic Desk Accessories, Cherry Wood"/>
    <n v="20.94"/>
    <n v="3"/>
    <n v="0"/>
    <n v="6.0725999999999987"/>
    <x v="3"/>
    <x v="0"/>
  </r>
  <r>
    <n v="3180"/>
    <s v="CA-2019-105235"/>
    <x v="256"/>
    <x v="33"/>
    <s v="Standard Class"/>
    <s v="SM-20950"/>
    <s v="Suzanne McNair"/>
    <x v="1"/>
    <x v="0"/>
    <s v="New York City"/>
    <x v="15"/>
    <n v="10011"/>
    <x v="3"/>
    <s v="FUR-FU-10000521"/>
    <x v="0"/>
    <x v="5"/>
    <s v="Seth Thomas 14&quot; Putty-Colored Wall Clock"/>
    <n v="58.68"/>
    <n v="2"/>
    <n v="0"/>
    <n v="18.190799999999996"/>
    <x v="3"/>
    <x v="0"/>
  </r>
  <r>
    <n v="3181"/>
    <s v="CA-2019-105235"/>
    <x v="256"/>
    <x v="33"/>
    <s v="Standard Class"/>
    <s v="SM-20950"/>
    <s v="Suzanne McNair"/>
    <x v="1"/>
    <x v="0"/>
    <s v="New York City"/>
    <x v="15"/>
    <n v="10011"/>
    <x v="3"/>
    <s v="OFF-AP-10001271"/>
    <x v="1"/>
    <x v="9"/>
    <s v="Eureka The Boss Cordless Rechargeable Stick Vac"/>
    <n v="254.89999999999998"/>
    <n v="5"/>
    <n v="0"/>
    <n v="68.823000000000008"/>
    <x v="3"/>
    <x v="0"/>
  </r>
  <r>
    <n v="3182"/>
    <s v="CA-2019-152912"/>
    <x v="45"/>
    <x v="44"/>
    <s v="Second Class"/>
    <s v="BM-11650"/>
    <s v="Brian Moss"/>
    <x v="1"/>
    <x v="0"/>
    <s v="Columbia"/>
    <x v="39"/>
    <n v="21044"/>
    <x v="3"/>
    <s v="OFF-BI-10004728"/>
    <x v="1"/>
    <x v="8"/>
    <s v="Wilson Jones Turn Tabs Binder Tool for Ring Binders"/>
    <n v="9.64"/>
    <n v="2"/>
    <n v="0"/>
    <n v="4.4344000000000001"/>
    <x v="3"/>
    <x v="0"/>
  </r>
  <r>
    <n v="3183"/>
    <s v="CA-2019-152912"/>
    <x v="45"/>
    <x v="44"/>
    <s v="Second Class"/>
    <s v="BM-11650"/>
    <s v="Brian Moss"/>
    <x v="1"/>
    <x v="0"/>
    <s v="Columbia"/>
    <x v="39"/>
    <n v="21044"/>
    <x v="3"/>
    <s v="TEC-AC-10004666"/>
    <x v="2"/>
    <x v="11"/>
    <s v="Maxell iVDR EX 500GB Cartridge"/>
    <n v="826.62000000000012"/>
    <n v="3"/>
    <n v="0"/>
    <n v="355.4466000000001"/>
    <x v="3"/>
    <x v="0"/>
  </r>
  <r>
    <n v="3184"/>
    <s v="CA-2019-152912"/>
    <x v="45"/>
    <x v="44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n v="1633.14"/>
    <n v="9"/>
    <n v="0"/>
    <n v="473.61059999999975"/>
    <x v="3"/>
    <x v="0"/>
  </r>
  <r>
    <n v="3185"/>
    <s v="CA-2019-152912"/>
    <x v="45"/>
    <x v="44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n v="544.38"/>
    <n v="3"/>
    <n v="0"/>
    <n v="157.87019999999993"/>
    <x v="3"/>
    <x v="0"/>
  </r>
  <r>
    <n v="3186"/>
    <s v="CA-2016-123498"/>
    <x v="845"/>
    <x v="130"/>
    <s v="First Class"/>
    <s v="TC-20980"/>
    <s v="Tamara Chand"/>
    <x v="1"/>
    <x v="0"/>
    <s v="Houston"/>
    <x v="5"/>
    <n v="77041"/>
    <x v="2"/>
    <s v="OFF-BI-10000632"/>
    <x v="1"/>
    <x v="8"/>
    <s v="Satellite Sectional Post Binders"/>
    <n v="26.045999999999992"/>
    <n v="3"/>
    <n v="0.8"/>
    <n v="-44.278199999999998"/>
    <x v="2"/>
    <x v="1"/>
  </r>
  <r>
    <n v="3187"/>
    <s v="CA-2016-123498"/>
    <x v="845"/>
    <x v="130"/>
    <s v="First Class"/>
    <s v="TC-20980"/>
    <s v="Tamara Chand"/>
    <x v="1"/>
    <x v="0"/>
    <s v="Houston"/>
    <x v="5"/>
    <n v="77041"/>
    <x v="2"/>
    <s v="OFF-EN-10004773"/>
    <x v="1"/>
    <x v="12"/>
    <s v="Staple envelope"/>
    <n v="74.352000000000004"/>
    <n v="3"/>
    <n v="0.2"/>
    <n v="26.952599999999997"/>
    <x v="2"/>
    <x v="1"/>
  </r>
  <r>
    <n v="3188"/>
    <s v="CA-2019-159352"/>
    <x v="846"/>
    <x v="875"/>
    <s v="Standard Class"/>
    <s v="KB-16585"/>
    <s v="Ken Black"/>
    <x v="1"/>
    <x v="0"/>
    <s v="Lowell"/>
    <x v="31"/>
    <n v="1852"/>
    <x v="3"/>
    <s v="TEC-PH-10004700"/>
    <x v="2"/>
    <x v="7"/>
    <s v="PowerGen Dual USB Car Charger"/>
    <n v="69.930000000000007"/>
    <n v="7"/>
    <n v="0"/>
    <n v="32.1678"/>
    <x v="3"/>
    <x v="0"/>
  </r>
  <r>
    <n v="3189"/>
    <s v="US-2019-146416"/>
    <x v="179"/>
    <x v="661"/>
    <s v="Second Class"/>
    <s v="JE-16165"/>
    <s v="Justin Ellison"/>
    <x v="1"/>
    <x v="0"/>
    <s v="Woodland"/>
    <x v="1"/>
    <n v="95695"/>
    <x v="1"/>
    <s v="OFF-LA-10003714"/>
    <x v="1"/>
    <x v="2"/>
    <s v="Avery 510"/>
    <n v="3.75"/>
    <n v="1"/>
    <n v="0"/>
    <n v="1.7999999999999998"/>
    <x v="1"/>
    <x v="0"/>
  </r>
  <r>
    <n v="3190"/>
    <s v="US-2019-146416"/>
    <x v="179"/>
    <x v="661"/>
    <s v="Second Class"/>
    <s v="JE-16165"/>
    <s v="Justin Ellison"/>
    <x v="1"/>
    <x v="0"/>
    <s v="Woodland"/>
    <x v="1"/>
    <n v="95695"/>
    <x v="1"/>
    <s v="OFF-BI-10001787"/>
    <x v="1"/>
    <x v="8"/>
    <s v="Wilson Jones Four-Pocket Poly Binders"/>
    <n v="20.928000000000001"/>
    <n v="4"/>
    <n v="0.2"/>
    <n v="7.5864000000000003"/>
    <x v="1"/>
    <x v="0"/>
  </r>
  <r>
    <n v="3191"/>
    <s v="US-2017-163783"/>
    <x v="17"/>
    <x v="896"/>
    <s v="Standard Class"/>
    <s v="DR-12940"/>
    <s v="Daniel Raglin"/>
    <x v="2"/>
    <x v="0"/>
    <s v="Chicago"/>
    <x v="10"/>
    <n v="60610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3192"/>
    <s v="CA-2019-123981"/>
    <x v="280"/>
    <x v="179"/>
    <s v="Standard Class"/>
    <s v="RW-19630"/>
    <s v="Rob Williams"/>
    <x v="1"/>
    <x v="0"/>
    <s v="New York City"/>
    <x v="15"/>
    <n v="10035"/>
    <x v="3"/>
    <s v="TEC-PH-10002115"/>
    <x v="2"/>
    <x v="7"/>
    <s v="Plantronics 81402"/>
    <n v="65.989999999999995"/>
    <n v="1"/>
    <n v="0"/>
    <n v="17.157400000000003"/>
    <x v="3"/>
    <x v="0"/>
  </r>
  <r>
    <n v="3193"/>
    <s v="CA-2019-158953"/>
    <x v="400"/>
    <x v="475"/>
    <s v="Standard Class"/>
    <s v="ML-18040"/>
    <s v="Michelle Lonsdale"/>
    <x v="1"/>
    <x v="0"/>
    <s v="Missouri City"/>
    <x v="5"/>
    <n v="77489"/>
    <x v="2"/>
    <s v="OFF-BI-10002557"/>
    <x v="1"/>
    <x v="8"/>
    <s v="Presstex Flexible Ring Binders"/>
    <n v="6.3699999999999983"/>
    <n v="7"/>
    <n v="0.8"/>
    <n v="-9.5550000000000015"/>
    <x v="2"/>
    <x v="0"/>
  </r>
  <r>
    <n v="3194"/>
    <s v="CA-2016-165428"/>
    <x v="416"/>
    <x v="897"/>
    <s v="First Class"/>
    <s v="JL-15130"/>
    <s v="Jack Lebron"/>
    <x v="0"/>
    <x v="0"/>
    <s v="Houston"/>
    <x v="5"/>
    <n v="77036"/>
    <x v="2"/>
    <s v="OFF-BI-10002949"/>
    <x v="1"/>
    <x v="8"/>
    <s v="Prestige Round Ring Binders"/>
    <n v="3.6479999999999992"/>
    <n v="3"/>
    <n v="0.8"/>
    <n v="-6.0192000000000032"/>
    <x v="2"/>
    <x v="0"/>
  </r>
  <r>
    <n v="3195"/>
    <s v="CA-2016-165428"/>
    <x v="416"/>
    <x v="897"/>
    <s v="First Class"/>
    <s v="JL-15130"/>
    <s v="Jack Lebron"/>
    <x v="0"/>
    <x v="0"/>
    <s v="Houston"/>
    <x v="5"/>
    <n v="77036"/>
    <x v="2"/>
    <s v="OFF-PA-10004100"/>
    <x v="1"/>
    <x v="10"/>
    <s v="Xerox 216"/>
    <n v="31.104000000000006"/>
    <n v="6"/>
    <n v="0.2"/>
    <n v="10.8864"/>
    <x v="2"/>
    <x v="0"/>
  </r>
  <r>
    <n v="3196"/>
    <s v="CA-2018-169026"/>
    <x v="590"/>
    <x v="898"/>
    <s v="Standard Class"/>
    <s v="CM-12655"/>
    <s v="Corinna Mitchell"/>
    <x v="2"/>
    <x v="0"/>
    <s v="Jackson"/>
    <x v="35"/>
    <n v="39212"/>
    <x v="0"/>
    <s v="OFF-FA-10001883"/>
    <x v="1"/>
    <x v="13"/>
    <s v="Alliance Super-Size Bands, Assorted Sizes"/>
    <n v="23.34"/>
    <n v="3"/>
    <n v="0"/>
    <n v="0.23339999999999961"/>
    <x v="0"/>
    <x v="0"/>
  </r>
  <r>
    <n v="3197"/>
    <s v="CA-2019-109750"/>
    <x v="847"/>
    <x v="303"/>
    <s v="Standard Class"/>
    <s v="FH-14365"/>
    <s v="Fred Hopkins"/>
    <x v="1"/>
    <x v="0"/>
    <s v="New York City"/>
    <x v="15"/>
    <n v="10009"/>
    <x v="3"/>
    <s v="TEC-PH-10000702"/>
    <x v="2"/>
    <x v="7"/>
    <s v="Square Credit Card Reader, 4 1/2&quot; x 4 1/2&quot; x 1&quot;, White"/>
    <n v="29.97"/>
    <n v="3"/>
    <n v="0"/>
    <n v="14.085899999999999"/>
    <x v="3"/>
    <x v="0"/>
  </r>
  <r>
    <n v="3198"/>
    <s v="CA-2017-149384"/>
    <x v="848"/>
    <x v="401"/>
    <s v="Same Day"/>
    <s v="EH-13945"/>
    <s v="Eric Hoffmann"/>
    <x v="0"/>
    <x v="0"/>
    <s v="Tempe"/>
    <x v="16"/>
    <n v="85281"/>
    <x v="1"/>
    <s v="OFF-BI-10003196"/>
    <x v="1"/>
    <x v="8"/>
    <s v="Accohide Poly Flexible Ring Binders"/>
    <n v="3.366000000000001"/>
    <n v="3"/>
    <n v="0.7"/>
    <n v="-2.2439999999999989"/>
    <x v="1"/>
    <x v="0"/>
  </r>
  <r>
    <n v="3199"/>
    <s v="CA-2016-131527"/>
    <x v="588"/>
    <x v="899"/>
    <s v="Standard Class"/>
    <s v="TB-21280"/>
    <s v="Toby Braunhardt"/>
    <x v="0"/>
    <x v="0"/>
    <s v="Jacksonville"/>
    <x v="3"/>
    <n v="28540"/>
    <x v="0"/>
    <s v="TEC-PH-10001644"/>
    <x v="2"/>
    <x v="7"/>
    <s v="BlueLounge Milo Smartphone Stand, White/Metallic"/>
    <n v="95.968000000000004"/>
    <n v="4"/>
    <n v="0.2"/>
    <n v="9.5968000000000053"/>
    <x v="0"/>
    <x v="0"/>
  </r>
  <r>
    <n v="3200"/>
    <s v="CA-2019-164000"/>
    <x v="404"/>
    <x v="847"/>
    <s v="Standard Class"/>
    <s v="AH-10030"/>
    <s v="Aaron Hawkins"/>
    <x v="1"/>
    <x v="0"/>
    <s v="Philadelphia"/>
    <x v="9"/>
    <n v="19134"/>
    <x v="3"/>
    <s v="OFF-AR-10003183"/>
    <x v="1"/>
    <x v="6"/>
    <s v="Avery Fluorescent Highlighter Four-Color Set"/>
    <n v="18.704000000000001"/>
    <n v="7"/>
    <n v="0.2"/>
    <n v="2.3379999999999983"/>
    <x v="3"/>
    <x v="0"/>
  </r>
  <r>
    <n v="3201"/>
    <s v="CA-2016-164224"/>
    <x v="598"/>
    <x v="307"/>
    <s v="Second Class"/>
    <s v="TT-21070"/>
    <s v="Ted Trevino"/>
    <x v="0"/>
    <x v="0"/>
    <s v="Akron"/>
    <x v="24"/>
    <n v="44312"/>
    <x v="3"/>
    <s v="FUR-FU-10000308"/>
    <x v="0"/>
    <x v="5"/>
    <s v="Deflect-o Glass Clear Studded Chair Mats"/>
    <n v="149.232"/>
    <n v="3"/>
    <n v="0.2"/>
    <n v="3.7308000000000021"/>
    <x v="3"/>
    <x v="0"/>
  </r>
  <r>
    <n v="3202"/>
    <s v="CA-2016-164224"/>
    <x v="598"/>
    <x v="307"/>
    <s v="Second Class"/>
    <s v="TT-21070"/>
    <s v="Ted Trevino"/>
    <x v="0"/>
    <x v="0"/>
    <s v="Akron"/>
    <x v="24"/>
    <n v="44312"/>
    <x v="3"/>
    <s v="OFF-PA-10001526"/>
    <x v="1"/>
    <x v="10"/>
    <s v="Xerox 1949"/>
    <n v="15.936000000000002"/>
    <n v="4"/>
    <n v="0.2"/>
    <n v="5.7768000000000015"/>
    <x v="3"/>
    <x v="0"/>
  </r>
  <r>
    <n v="3203"/>
    <s v="CA-2016-158372"/>
    <x v="849"/>
    <x v="723"/>
    <s v="Standard Class"/>
    <s v="RD-19900"/>
    <s v="Ruben Dartt"/>
    <x v="0"/>
    <x v="0"/>
    <s v="San Diego"/>
    <x v="1"/>
    <n v="92037"/>
    <x v="1"/>
    <s v="TEC-PH-10002103"/>
    <x v="2"/>
    <x v="7"/>
    <s v="Jabra SPEAK 410"/>
    <n v="601.53599999999994"/>
    <n v="8"/>
    <n v="0.2"/>
    <n v="60.153600000000012"/>
    <x v="1"/>
    <x v="0"/>
  </r>
  <r>
    <n v="3204"/>
    <s v="CA-2016-158372"/>
    <x v="849"/>
    <x v="723"/>
    <s v="Standard Class"/>
    <s v="RD-19900"/>
    <s v="Ruben Dartt"/>
    <x v="0"/>
    <x v="0"/>
    <s v="San Diego"/>
    <x v="1"/>
    <n v="92037"/>
    <x v="1"/>
    <s v="TEC-AC-10004209"/>
    <x v="2"/>
    <x v="11"/>
    <s v="Memorex Froggy Flash Drive 4 GB"/>
    <n v="10.99"/>
    <n v="1"/>
    <n v="0"/>
    <n v="4.2861000000000002"/>
    <x v="1"/>
    <x v="0"/>
  </r>
  <r>
    <n v="3205"/>
    <s v="CA-2016-158372"/>
    <x v="849"/>
    <x v="723"/>
    <s v="Standard Class"/>
    <s v="RD-19900"/>
    <s v="Ruben Dartt"/>
    <x v="0"/>
    <x v="0"/>
    <s v="San Diego"/>
    <x v="1"/>
    <n v="92037"/>
    <x v="1"/>
    <s v="FUR-FU-10000397"/>
    <x v="0"/>
    <x v="5"/>
    <s v="Luxo Economy Swing Arm Lamp"/>
    <n v="39.880000000000003"/>
    <n v="2"/>
    <n v="0"/>
    <n v="11.166400000000003"/>
    <x v="1"/>
    <x v="0"/>
  </r>
  <r>
    <n v="3206"/>
    <s v="CA-2016-158372"/>
    <x v="849"/>
    <x v="723"/>
    <s v="Standard Class"/>
    <s v="RD-19900"/>
    <s v="Ruben Dartt"/>
    <x v="0"/>
    <x v="0"/>
    <s v="San Diego"/>
    <x v="1"/>
    <n v="92037"/>
    <x v="1"/>
    <s v="OFF-PA-10002137"/>
    <x v="1"/>
    <x v="10"/>
    <s v="Southworth 100% Résumé Paper, 24lb."/>
    <n v="62.24"/>
    <n v="8"/>
    <n v="0"/>
    <n v="28.007999999999996"/>
    <x v="1"/>
    <x v="0"/>
  </r>
  <r>
    <n v="3207"/>
    <s v="CA-2016-158372"/>
    <x v="849"/>
    <x v="723"/>
    <s v="Standard Class"/>
    <s v="RD-19900"/>
    <s v="Ruben Dartt"/>
    <x v="0"/>
    <x v="0"/>
    <s v="San Diego"/>
    <x v="1"/>
    <n v="92037"/>
    <x v="1"/>
    <s v="FUR-FU-10001867"/>
    <x v="0"/>
    <x v="5"/>
    <s v="Eldon Expressions Punched Metal &amp; Wood Desk Accessories, Pewter &amp; Cherry"/>
    <n v="53.2"/>
    <n v="5"/>
    <n v="0"/>
    <n v="14.896000000000003"/>
    <x v="1"/>
    <x v="0"/>
  </r>
  <r>
    <n v="3208"/>
    <s v="CA-2016-158372"/>
    <x v="849"/>
    <x v="723"/>
    <s v="Standard Class"/>
    <s v="RD-19900"/>
    <s v="Ruben Dartt"/>
    <x v="0"/>
    <x v="0"/>
    <s v="San Diego"/>
    <x v="1"/>
    <n v="92037"/>
    <x v="1"/>
    <s v="OFF-LA-10000407"/>
    <x v="1"/>
    <x v="2"/>
    <s v="Avery White Multi-Purpose Labels"/>
    <n v="39.840000000000003"/>
    <n v="8"/>
    <n v="0"/>
    <n v="18.3264"/>
    <x v="1"/>
    <x v="0"/>
  </r>
  <r>
    <n v="3209"/>
    <s v="CA-2018-108882"/>
    <x v="850"/>
    <x v="900"/>
    <s v="Standard Class"/>
    <s v="LA-16780"/>
    <s v="Laura Armstrong"/>
    <x v="1"/>
    <x v="0"/>
    <s v="Fresno"/>
    <x v="1"/>
    <n v="93727"/>
    <x v="1"/>
    <s v="TEC-AC-10000420"/>
    <x v="2"/>
    <x v="11"/>
    <s v="Logitech G500s Laser Gaming Mouse with Adjustable Weight Tuning"/>
    <n v="349.95"/>
    <n v="5"/>
    <n v="0"/>
    <n v="118.98299999999999"/>
    <x v="1"/>
    <x v="0"/>
  </r>
  <r>
    <n v="3210"/>
    <s v="CA-2018-108882"/>
    <x v="850"/>
    <x v="900"/>
    <s v="Standard Class"/>
    <s v="LA-16780"/>
    <s v="Laura Armstrong"/>
    <x v="1"/>
    <x v="0"/>
    <s v="Fresno"/>
    <x v="1"/>
    <n v="93727"/>
    <x v="1"/>
    <s v="TEC-PH-10002726"/>
    <x v="2"/>
    <x v="7"/>
    <s v="netTALK DUO VoIP Telephone Service"/>
    <n v="377.92800000000005"/>
    <n v="9"/>
    <n v="0.2"/>
    <n v="141.72300000000001"/>
    <x v="1"/>
    <x v="0"/>
  </r>
  <r>
    <n v="3211"/>
    <s v="US-2019-108245"/>
    <x v="585"/>
    <x v="474"/>
    <s v="Standard Class"/>
    <s v="SH-19975"/>
    <s v="Sally Hughsby"/>
    <x v="1"/>
    <x v="0"/>
    <s v="Pearland"/>
    <x v="5"/>
    <n v="77581"/>
    <x v="2"/>
    <s v="OFF-EN-10001415"/>
    <x v="1"/>
    <x v="12"/>
    <s v="Staple envelope"/>
    <n v="13.392000000000001"/>
    <n v="3"/>
    <n v="0.2"/>
    <n v="5.0220000000000002"/>
    <x v="2"/>
    <x v="0"/>
  </r>
  <r>
    <n v="3212"/>
    <s v="US-2019-108245"/>
    <x v="585"/>
    <x v="474"/>
    <s v="Standard Class"/>
    <s v="SH-19975"/>
    <s v="Sally Hughsby"/>
    <x v="1"/>
    <x v="0"/>
    <s v="Pearland"/>
    <x v="5"/>
    <n v="77581"/>
    <x v="2"/>
    <s v="OFF-BI-10000773"/>
    <x v="1"/>
    <x v="8"/>
    <s v="Insertable Tab Post Binder Dividers"/>
    <n v="11.227999999999998"/>
    <n v="7"/>
    <n v="0.8"/>
    <n v="-18.52620000000001"/>
    <x v="2"/>
    <x v="0"/>
  </r>
  <r>
    <n v="3213"/>
    <s v="CA-2016-142314"/>
    <x v="851"/>
    <x v="58"/>
    <s v="Standard Class"/>
    <s v="SF-20200"/>
    <s v="Sarah Foster"/>
    <x v="0"/>
    <x v="0"/>
    <s v="Richmond"/>
    <x v="14"/>
    <n v="47374"/>
    <x v="2"/>
    <s v="OFF-AP-10002350"/>
    <x v="1"/>
    <x v="9"/>
    <s v="Belkin F9H710-06 7 Outlet SurgeMaster Surge Protector"/>
    <n v="207.24"/>
    <n v="11"/>
    <n v="0"/>
    <n v="58.027200000000001"/>
    <x v="2"/>
    <x v="0"/>
  </r>
  <r>
    <n v="3214"/>
    <s v="CA-2018-132409"/>
    <x v="439"/>
    <x v="219"/>
    <s v="Standard Class"/>
    <s v="TH-21235"/>
    <s v="Tiffany House"/>
    <x v="1"/>
    <x v="0"/>
    <s v="Philadelphia"/>
    <x v="9"/>
    <n v="19134"/>
    <x v="3"/>
    <s v="OFF-AR-10001919"/>
    <x v="1"/>
    <x v="6"/>
    <s v="OIC #2 Pencils, Medium Soft"/>
    <n v="1.504"/>
    <n v="1"/>
    <n v="0.2"/>
    <n v="0.16919999999999991"/>
    <x v="3"/>
    <x v="0"/>
  </r>
  <r>
    <n v="3215"/>
    <s v="CA-2018-132409"/>
    <x v="439"/>
    <x v="219"/>
    <s v="Standard Class"/>
    <s v="TH-21235"/>
    <s v="Tiffany House"/>
    <x v="1"/>
    <x v="0"/>
    <s v="Philadelphia"/>
    <x v="9"/>
    <n v="19134"/>
    <x v="3"/>
    <s v="OFF-AP-10002082"/>
    <x v="1"/>
    <x v="9"/>
    <s v="Holmes HEPA Air Purifier"/>
    <n v="34.848000000000006"/>
    <n v="2"/>
    <n v="0.2"/>
    <n v="6.5339999999999971"/>
    <x v="3"/>
    <x v="0"/>
  </r>
  <r>
    <n v="3216"/>
    <s v="CA-2019-150189"/>
    <x v="141"/>
    <x v="778"/>
    <s v="First Class"/>
    <s v="VG-21790"/>
    <s v="Vivek Gonzalez"/>
    <x v="0"/>
    <x v="0"/>
    <s v="San Mateo"/>
    <x v="1"/>
    <n v="94403"/>
    <x v="1"/>
    <s v="OFF-LA-10002762"/>
    <x v="1"/>
    <x v="2"/>
    <s v="Avery 485"/>
    <n v="75.179999999999993"/>
    <n v="6"/>
    <n v="0"/>
    <n v="35.334599999999995"/>
    <x v="1"/>
    <x v="0"/>
  </r>
  <r>
    <n v="3217"/>
    <s v="CA-2016-114433"/>
    <x v="8"/>
    <x v="613"/>
    <s v="Standard Class"/>
    <s v="NP-18325"/>
    <s v="Naresj Patel"/>
    <x v="0"/>
    <x v="0"/>
    <s v="Oakland"/>
    <x v="1"/>
    <n v="94601"/>
    <x v="1"/>
    <s v="TEC-AC-10002800"/>
    <x v="2"/>
    <x v="11"/>
    <s v="Plantronics Audio 478 Stereo USB Headset"/>
    <n v="149.97"/>
    <n v="3"/>
    <n v="0"/>
    <n v="52.489499999999992"/>
    <x v="1"/>
    <x v="0"/>
  </r>
  <r>
    <n v="3218"/>
    <s v="CA-2019-104640"/>
    <x v="468"/>
    <x v="38"/>
    <s v="Standard Class"/>
    <s v="FH-14275"/>
    <s v="Frank Hawley"/>
    <x v="1"/>
    <x v="0"/>
    <s v="New York City"/>
    <x v="15"/>
    <n v="10024"/>
    <x v="3"/>
    <s v="OFF-BI-10003925"/>
    <x v="1"/>
    <x v="8"/>
    <s v="Fellowes PB300 Plastic Comb Binding Machine"/>
    <n v="931.17600000000016"/>
    <n v="3"/>
    <n v="0.2"/>
    <n v="314.27190000000002"/>
    <x v="3"/>
    <x v="0"/>
  </r>
  <r>
    <n v="3219"/>
    <s v="CA-2019-104640"/>
    <x v="468"/>
    <x v="38"/>
    <s v="Standard Class"/>
    <s v="FH-14275"/>
    <s v="Frank Hawley"/>
    <x v="1"/>
    <x v="0"/>
    <s v="New York City"/>
    <x v="15"/>
    <n v="10024"/>
    <x v="3"/>
    <s v="TEC-PH-10002200"/>
    <x v="2"/>
    <x v="7"/>
    <s v="Aastra 6757i CT Wireless VoIP phone"/>
    <n v="430.88"/>
    <n v="2"/>
    <n v="0"/>
    <n v="124.95519999999999"/>
    <x v="3"/>
    <x v="0"/>
  </r>
  <r>
    <n v="3220"/>
    <s v="US-2017-137008"/>
    <x v="653"/>
    <x v="688"/>
    <s v="Standard Class"/>
    <s v="JP-15460"/>
    <s v="Jennifer Patt"/>
    <x v="1"/>
    <x v="0"/>
    <s v="Lakewood"/>
    <x v="30"/>
    <n v="8701"/>
    <x v="3"/>
    <s v="OFF-PA-10001295"/>
    <x v="1"/>
    <x v="10"/>
    <s v="Computer Printout Paper with Letter-Trim Perforations"/>
    <n v="94.85"/>
    <n v="5"/>
    <n v="0"/>
    <n v="45.527999999999992"/>
    <x v="3"/>
    <x v="1"/>
  </r>
  <r>
    <n v="3221"/>
    <s v="US-2017-137008"/>
    <x v="653"/>
    <x v="688"/>
    <s v="Standard Class"/>
    <s v="JP-15460"/>
    <s v="Jennifer Patt"/>
    <x v="1"/>
    <x v="0"/>
    <s v="Lakewood"/>
    <x v="30"/>
    <n v="8701"/>
    <x v="3"/>
    <s v="OFF-EN-10002500"/>
    <x v="1"/>
    <x v="12"/>
    <s v="Globe Weis Peel &amp; Seel First Class Envelopes"/>
    <n v="51.12"/>
    <n v="4"/>
    <n v="0"/>
    <n v="23.003999999999998"/>
    <x v="3"/>
    <x v="1"/>
  </r>
  <r>
    <n v="3222"/>
    <s v="US-2017-137008"/>
    <x v="653"/>
    <x v="688"/>
    <s v="Standard Class"/>
    <s v="JP-15460"/>
    <s v="Jennifer Patt"/>
    <x v="1"/>
    <x v="0"/>
    <s v="Lakewood"/>
    <x v="30"/>
    <n v="8701"/>
    <x v="3"/>
    <s v="TEC-AC-10000892"/>
    <x v="2"/>
    <x v="11"/>
    <s v="NETGEAR N750 Dual Band Wi-Fi Gigabit Router"/>
    <n v="90"/>
    <n v="1"/>
    <n v="0"/>
    <n v="32.4"/>
    <x v="3"/>
    <x v="1"/>
  </r>
  <r>
    <n v="3223"/>
    <s v="CA-2016-108189"/>
    <x v="852"/>
    <x v="703"/>
    <s v="First Class"/>
    <s v="ES-14080"/>
    <s v="Erin Smith"/>
    <x v="1"/>
    <x v="0"/>
    <s v="Tempe"/>
    <x v="16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3999999999997"/>
    <x v="1"/>
    <x v="0"/>
  </r>
  <r>
    <n v="3224"/>
    <s v="CA-2016-108189"/>
    <x v="852"/>
    <x v="703"/>
    <s v="First Class"/>
    <s v="ES-14080"/>
    <s v="Erin Smith"/>
    <x v="1"/>
    <x v="0"/>
    <s v="Tempe"/>
    <x v="16"/>
    <n v="85281"/>
    <x v="1"/>
    <s v="OFF-FA-10000735"/>
    <x v="1"/>
    <x v="13"/>
    <s v="Staples"/>
    <n v="4.6719999999999997"/>
    <n v="2"/>
    <n v="0.2"/>
    <n v="1.4599999999999997"/>
    <x v="1"/>
    <x v="0"/>
  </r>
  <r>
    <n v="3225"/>
    <s v="CA-2016-108189"/>
    <x v="852"/>
    <x v="703"/>
    <s v="First Class"/>
    <s v="ES-14080"/>
    <s v="Erin Smith"/>
    <x v="1"/>
    <x v="0"/>
    <s v="Tempe"/>
    <x v="16"/>
    <n v="85281"/>
    <x v="1"/>
    <s v="TEC-PH-10001760"/>
    <x v="2"/>
    <x v="7"/>
    <s v="Bose SoundLink Bluetooth Speaker"/>
    <n v="318.40000000000003"/>
    <n v="2"/>
    <n v="0.2"/>
    <n v="107.46"/>
    <x v="1"/>
    <x v="0"/>
  </r>
  <r>
    <n v="3226"/>
    <s v="CA-2016-108189"/>
    <x v="852"/>
    <x v="703"/>
    <s v="First Class"/>
    <s v="ES-14080"/>
    <s v="Erin Smith"/>
    <x v="1"/>
    <x v="0"/>
    <s v="Tempe"/>
    <x v="16"/>
    <n v="85281"/>
    <x v="1"/>
    <s v="OFF-EN-10004846"/>
    <x v="1"/>
    <x v="12"/>
    <s v="Letter or Legal Size Expandable Poly String Tie Envelopes"/>
    <n v="12.768000000000001"/>
    <n v="6"/>
    <n v="0.2"/>
    <n v="4.628400000000001"/>
    <x v="1"/>
    <x v="0"/>
  </r>
  <r>
    <n v="3227"/>
    <s v="CA-2016-108189"/>
    <x v="852"/>
    <x v="703"/>
    <s v="First Class"/>
    <s v="ES-14080"/>
    <s v="Erin Smith"/>
    <x v="1"/>
    <x v="0"/>
    <s v="Tempe"/>
    <x v="16"/>
    <n v="85281"/>
    <x v="1"/>
    <s v="OFF-SU-10003567"/>
    <x v="1"/>
    <x v="14"/>
    <s v="Stiletto Hand Letter Openers"/>
    <n v="15.36"/>
    <n v="2"/>
    <n v="0.2"/>
    <n v="-3.2639999999999993"/>
    <x v="1"/>
    <x v="0"/>
  </r>
  <r>
    <n v="3228"/>
    <s v="CA-2016-108189"/>
    <x v="852"/>
    <x v="703"/>
    <s v="First Class"/>
    <s v="ES-14080"/>
    <s v="Erin Smith"/>
    <x v="1"/>
    <x v="0"/>
    <s v="Tempe"/>
    <x v="16"/>
    <n v="85281"/>
    <x v="1"/>
    <s v="TEC-PH-10001557"/>
    <x v="2"/>
    <x v="7"/>
    <s v="Pyle PMP37LED"/>
    <n v="230.376"/>
    <n v="3"/>
    <n v="0.2"/>
    <n v="20.157899999999991"/>
    <x v="1"/>
    <x v="0"/>
  </r>
  <r>
    <n v="3229"/>
    <s v="CA-2016-108189"/>
    <x v="852"/>
    <x v="703"/>
    <s v="First Class"/>
    <s v="ES-14080"/>
    <s v="Erin Smith"/>
    <x v="1"/>
    <x v="0"/>
    <s v="Tempe"/>
    <x v="16"/>
    <n v="85281"/>
    <x v="1"/>
    <s v="TEC-AC-10003038"/>
    <x v="2"/>
    <x v="11"/>
    <s v="Kingston Digital DataTraveler 16GB USB 2.0"/>
    <n v="7.16"/>
    <n v="1"/>
    <n v="0.2"/>
    <n v="-8.9500000000001023E-2"/>
    <x v="1"/>
    <x v="0"/>
  </r>
  <r>
    <n v="3230"/>
    <s v="CA-2016-154641"/>
    <x v="430"/>
    <x v="128"/>
    <s v="Standard Class"/>
    <s v="KL-16645"/>
    <s v="Ken Lonsdale"/>
    <x v="0"/>
    <x v="0"/>
    <s v="New York City"/>
    <x v="15"/>
    <n v="10035"/>
    <x v="3"/>
    <s v="OFF-ST-10004459"/>
    <x v="1"/>
    <x v="4"/>
    <s v="Tennsco Single-Tier Lockers"/>
    <n v="375.34"/>
    <n v="1"/>
    <n v="0"/>
    <n v="18.766999999999996"/>
    <x v="3"/>
    <x v="0"/>
  </r>
  <r>
    <n v="3231"/>
    <s v="CA-2019-131625"/>
    <x v="853"/>
    <x v="559"/>
    <s v="Second Class"/>
    <s v="BN-11515"/>
    <s v="Bradley Nguyen"/>
    <x v="0"/>
    <x v="0"/>
    <s v="New York City"/>
    <x v="15"/>
    <n v="10009"/>
    <x v="3"/>
    <s v="FUR-FU-10004960"/>
    <x v="0"/>
    <x v="5"/>
    <s v="Seth Thomas 12&quot; Clock w/ Goldtone Case"/>
    <n v="114.9"/>
    <n v="5"/>
    <n v="0"/>
    <n v="39.066000000000003"/>
    <x v="3"/>
    <x v="0"/>
  </r>
  <r>
    <n v="3232"/>
    <s v="US-2019-156356"/>
    <x v="513"/>
    <x v="901"/>
    <s v="Standard Class"/>
    <s v="ND-18370"/>
    <s v="Natalie DeCherney"/>
    <x v="0"/>
    <x v="0"/>
    <s v="Houston"/>
    <x v="5"/>
    <n v="77095"/>
    <x v="2"/>
    <s v="OFF-BI-10000632"/>
    <x v="1"/>
    <x v="8"/>
    <s v="Satellite Sectional Post Binders"/>
    <n v="26.045999999999992"/>
    <n v="3"/>
    <n v="0.8"/>
    <n v="-44.278199999999998"/>
    <x v="2"/>
    <x v="0"/>
  </r>
  <r>
    <n v="3233"/>
    <s v="US-2019-156356"/>
    <x v="513"/>
    <x v="901"/>
    <s v="Standard Class"/>
    <s v="ND-18370"/>
    <s v="Natalie DeCherney"/>
    <x v="0"/>
    <x v="0"/>
    <s v="Houston"/>
    <x v="5"/>
    <n v="77095"/>
    <x v="2"/>
    <s v="OFF-BI-10001107"/>
    <x v="1"/>
    <x v="8"/>
    <s v="GBC White Gloss Covers, Plain Front"/>
    <n v="2.8959999999999995"/>
    <n v="1"/>
    <n v="0.8"/>
    <n v="-4.7784000000000013"/>
    <x v="2"/>
    <x v="0"/>
  </r>
  <r>
    <n v="3234"/>
    <s v="US-2019-156356"/>
    <x v="513"/>
    <x v="901"/>
    <s v="Standard Class"/>
    <s v="ND-18370"/>
    <s v="Natalie DeCherney"/>
    <x v="0"/>
    <x v="0"/>
    <s v="Houston"/>
    <x v="5"/>
    <n v="77095"/>
    <x v="2"/>
    <s v="OFF-ST-10002301"/>
    <x v="1"/>
    <x v="4"/>
    <s v="Tennsco Commercial Shelving"/>
    <n v="32.544000000000004"/>
    <n v="2"/>
    <n v="0.2"/>
    <n v="-7.7292000000000041"/>
    <x v="2"/>
    <x v="0"/>
  </r>
  <r>
    <n v="3235"/>
    <s v="CA-2018-138933"/>
    <x v="423"/>
    <x v="132"/>
    <s v="First Class"/>
    <s v="JL-15130"/>
    <s v="Jack Lebron"/>
    <x v="0"/>
    <x v="0"/>
    <s v="Riverside"/>
    <x v="1"/>
    <n v="92503"/>
    <x v="1"/>
    <s v="OFF-BI-10003355"/>
    <x v="1"/>
    <x v="8"/>
    <s v="Cardinal Holdit Business Card Pockets"/>
    <n v="3.9840000000000004"/>
    <n v="1"/>
    <n v="0.2"/>
    <n v="1.3944000000000001"/>
    <x v="1"/>
    <x v="0"/>
  </r>
  <r>
    <n v="3236"/>
    <s v="CA-2018-140746"/>
    <x v="804"/>
    <x v="900"/>
    <s v="Same Day"/>
    <s v="RC-19825"/>
    <s v="Roy Collins"/>
    <x v="0"/>
    <x v="0"/>
    <s v="Fairfield"/>
    <x v="29"/>
    <n v="6824"/>
    <x v="3"/>
    <s v="FUR-TA-10002903"/>
    <x v="0"/>
    <x v="3"/>
    <s v="Bevis Round Bullnose 29&quot; High Table Top"/>
    <n v="181.79699999999997"/>
    <n v="1"/>
    <n v="0.3"/>
    <n v="-15.582599999999999"/>
    <x v="3"/>
    <x v="0"/>
  </r>
  <r>
    <n v="3237"/>
    <s v="CA-2018-146836"/>
    <x v="440"/>
    <x v="422"/>
    <s v="Same Day"/>
    <s v="CC-12475"/>
    <s v="Cindy Chapman"/>
    <x v="0"/>
    <x v="0"/>
    <s v="New York City"/>
    <x v="15"/>
    <n v="10024"/>
    <x v="3"/>
    <s v="OFF-ST-10001580"/>
    <x v="1"/>
    <x v="4"/>
    <s v="Super Decoflex Portable Personal File"/>
    <n v="44.94"/>
    <n v="3"/>
    <n v="0"/>
    <n v="12.5832"/>
    <x v="3"/>
    <x v="0"/>
  </r>
  <r>
    <n v="3238"/>
    <s v="CA-2018-146836"/>
    <x v="440"/>
    <x v="422"/>
    <s v="Same Day"/>
    <s v="CC-12475"/>
    <s v="Cindy Chapman"/>
    <x v="0"/>
    <x v="0"/>
    <s v="New York City"/>
    <x v="15"/>
    <n v="10024"/>
    <x v="3"/>
    <s v="OFF-BI-10000315"/>
    <x v="1"/>
    <x v="8"/>
    <s v="Poly Designer Cover &amp; Back"/>
    <n v="45.576000000000001"/>
    <n v="3"/>
    <n v="0.2"/>
    <n v="15.951599999999997"/>
    <x v="3"/>
    <x v="0"/>
  </r>
  <r>
    <n v="3239"/>
    <s v="US-2018-127971"/>
    <x v="73"/>
    <x v="902"/>
    <s v="Standard Class"/>
    <s v="DW-13195"/>
    <s v="David Wiener"/>
    <x v="1"/>
    <x v="0"/>
    <s v="Houston"/>
    <x v="5"/>
    <n v="77095"/>
    <x v="2"/>
    <s v="FUR-CH-10003774"/>
    <x v="0"/>
    <x v="1"/>
    <s v="Global Wood Trimmed Manager's Task Chair, Khaki"/>
    <n v="318.43"/>
    <n v="5"/>
    <n v="0.3"/>
    <n v="-77.333000000000013"/>
    <x v="2"/>
    <x v="0"/>
  </r>
  <r>
    <n v="3240"/>
    <s v="US-2018-127971"/>
    <x v="73"/>
    <x v="902"/>
    <s v="Standard Class"/>
    <s v="DW-13195"/>
    <s v="David Wiener"/>
    <x v="1"/>
    <x v="0"/>
    <s v="Houston"/>
    <x v="5"/>
    <n v="77095"/>
    <x v="2"/>
    <s v="TEC-PH-10003095"/>
    <x v="2"/>
    <x v="7"/>
    <s v="Samsung HM1900 Bluetooth Headset"/>
    <n v="122.91999999999999"/>
    <n v="7"/>
    <n v="0.2"/>
    <n v="46.095000000000006"/>
    <x v="2"/>
    <x v="0"/>
  </r>
  <r>
    <n v="3241"/>
    <s v="US-2018-127971"/>
    <x v="73"/>
    <x v="902"/>
    <s v="Standard Class"/>
    <s v="DW-13195"/>
    <s v="David Wiener"/>
    <x v="1"/>
    <x v="0"/>
    <s v="Houston"/>
    <x v="5"/>
    <n v="77095"/>
    <x v="2"/>
    <s v="FUR-FU-10000023"/>
    <x v="0"/>
    <x v="5"/>
    <s v="Eldon Wave Desk Accessories"/>
    <n v="7.0679999999999996"/>
    <n v="3"/>
    <n v="0.6"/>
    <n v="-2.8271999999999995"/>
    <x v="2"/>
    <x v="0"/>
  </r>
  <r>
    <n v="3242"/>
    <s v="US-2018-140809"/>
    <x v="854"/>
    <x v="855"/>
    <s v="First Class"/>
    <s v="CK-12760"/>
    <s v="Cyma Kinney"/>
    <x v="1"/>
    <x v="0"/>
    <s v="Arlington"/>
    <x v="17"/>
    <n v="22204"/>
    <x v="0"/>
    <s v="OFF-ST-10002214"/>
    <x v="1"/>
    <x v="4"/>
    <s v="X-Rack File for Hanging Folders"/>
    <n v="56.449999999999996"/>
    <n v="5"/>
    <n v="0"/>
    <n v="14.676999999999998"/>
    <x v="0"/>
    <x v="0"/>
  </r>
  <r>
    <n v="3243"/>
    <s v="CA-2019-114524"/>
    <x v="185"/>
    <x v="710"/>
    <s v="Second Class"/>
    <s v="EG-13900"/>
    <s v="Emily Grady"/>
    <x v="0"/>
    <x v="0"/>
    <s v="Chicago"/>
    <x v="10"/>
    <n v="60623"/>
    <x v="2"/>
    <s v="OFF-BI-10002799"/>
    <x v="1"/>
    <x v="8"/>
    <s v="SlimView Poly Binder, 3/8&quot;"/>
    <n v="13.467999999999998"/>
    <n v="13"/>
    <n v="0.8"/>
    <n v="-22.895600000000005"/>
    <x v="2"/>
    <x v="0"/>
  </r>
  <r>
    <n v="3244"/>
    <s v="CA-2019-113355"/>
    <x v="96"/>
    <x v="241"/>
    <s v="Standard Class"/>
    <s v="SJ-20215"/>
    <s v="Sarah Jordon"/>
    <x v="0"/>
    <x v="0"/>
    <s v="Grand Prairie"/>
    <x v="5"/>
    <n v="75051"/>
    <x v="2"/>
    <s v="TEC-PH-10004912"/>
    <x v="2"/>
    <x v="7"/>
    <s v="Cisco SPA112 2 Port Phone Adapter"/>
    <n v="219.80000000000004"/>
    <n v="5"/>
    <n v="0.2"/>
    <n v="24.727499999999971"/>
    <x v="2"/>
    <x v="0"/>
  </r>
  <r>
    <n v="3245"/>
    <s v="CA-2019-113355"/>
    <x v="96"/>
    <x v="241"/>
    <s v="Standard Class"/>
    <s v="SJ-20215"/>
    <s v="Sarah Jordon"/>
    <x v="0"/>
    <x v="0"/>
    <s v="Grand Prairie"/>
    <x v="5"/>
    <n v="75051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3246"/>
    <s v="US-2019-140907"/>
    <x v="389"/>
    <x v="169"/>
    <s v="Second Class"/>
    <s v="BP-11185"/>
    <s v="Ben Peterman"/>
    <x v="1"/>
    <x v="0"/>
    <s v="Seattle"/>
    <x v="4"/>
    <n v="98103"/>
    <x v="1"/>
    <s v="TEC-AC-10004510"/>
    <x v="2"/>
    <x v="11"/>
    <s v="Logitech Desktop MK120 Mouse and keyboard Combo"/>
    <n v="49.08"/>
    <n v="3"/>
    <n v="0"/>
    <n v="4.9079999999999977"/>
    <x v="1"/>
    <x v="0"/>
  </r>
  <r>
    <n v="3247"/>
    <s v="US-2019-140907"/>
    <x v="389"/>
    <x v="169"/>
    <s v="Second Class"/>
    <s v="BP-11185"/>
    <s v="Ben Peterman"/>
    <x v="1"/>
    <x v="0"/>
    <s v="Seattle"/>
    <x v="4"/>
    <n v="98103"/>
    <x v="1"/>
    <s v="OFF-ST-10000060"/>
    <x v="1"/>
    <x v="4"/>
    <s v="Fellowes Bankers Box Staxonsteel Drawer File/Stacking System"/>
    <n v="324.90000000000003"/>
    <n v="5"/>
    <n v="0"/>
    <n v="38.988000000000014"/>
    <x v="1"/>
    <x v="0"/>
  </r>
  <r>
    <n v="3248"/>
    <s v="US-2019-140907"/>
    <x v="389"/>
    <x v="169"/>
    <s v="Second Class"/>
    <s v="BP-11185"/>
    <s v="Ben Peterman"/>
    <x v="1"/>
    <x v="0"/>
    <s v="Seattle"/>
    <x v="4"/>
    <n v="98103"/>
    <x v="1"/>
    <s v="OFF-AR-10000799"/>
    <x v="1"/>
    <x v="6"/>
    <s v="Col-Erase Pencils with Erasers"/>
    <n v="18.240000000000002"/>
    <n v="3"/>
    <n v="0"/>
    <n v="5.2895999999999983"/>
    <x v="1"/>
    <x v="0"/>
  </r>
  <r>
    <n v="3249"/>
    <s v="CA-2018-159730"/>
    <x v="42"/>
    <x v="684"/>
    <s v="Standard Class"/>
    <s v="SJ-20125"/>
    <s v="Sanjit Jacobs"/>
    <x v="2"/>
    <x v="0"/>
    <s v="Seattle"/>
    <x v="4"/>
    <n v="9810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3250"/>
    <s v="CA-2018-159730"/>
    <x v="42"/>
    <x v="684"/>
    <s v="Standard Class"/>
    <s v="SJ-20125"/>
    <s v="Sanjit Jacobs"/>
    <x v="2"/>
    <x v="0"/>
    <s v="Seattle"/>
    <x v="4"/>
    <n v="98103"/>
    <x v="1"/>
    <s v="TEC-PH-10002085"/>
    <x v="2"/>
    <x v="7"/>
    <s v="Clarity 53712"/>
    <n v="105.584"/>
    <n v="2"/>
    <n v="0.2"/>
    <n v="7.9188000000000045"/>
    <x v="1"/>
    <x v="0"/>
  </r>
  <r>
    <n v="3251"/>
    <s v="CA-2018-157868"/>
    <x v="443"/>
    <x v="903"/>
    <s v="Standard Class"/>
    <s v="MC-17590"/>
    <s v="Matt Collister"/>
    <x v="1"/>
    <x v="0"/>
    <s v="Grand Rapids"/>
    <x v="12"/>
    <n v="49505"/>
    <x v="2"/>
    <s v="OFF-FA-10000992"/>
    <x v="1"/>
    <x v="13"/>
    <s v="Acco Clips to Go Binder Clips, 24 Clips in Two Sizes"/>
    <n v="24.849999999999998"/>
    <n v="7"/>
    <n v="0"/>
    <n v="11.679499999999999"/>
    <x v="2"/>
    <x v="0"/>
  </r>
  <r>
    <n v="3252"/>
    <s v="CA-2019-119389"/>
    <x v="827"/>
    <x v="887"/>
    <s v="First Class"/>
    <s v="BG-11740"/>
    <s v="Bruce Geld"/>
    <x v="0"/>
    <x v="0"/>
    <s v="Philadelphia"/>
    <x v="9"/>
    <n v="1912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253"/>
    <s v="CA-2019-110373"/>
    <x v="855"/>
    <x v="904"/>
    <s v="Second Class"/>
    <s v="MA-17560"/>
    <s v="Matt Abelman"/>
    <x v="2"/>
    <x v="0"/>
    <s v="Chicago"/>
    <x v="10"/>
    <n v="60610"/>
    <x v="2"/>
    <s v="OFF-AR-10003045"/>
    <x v="1"/>
    <x v="6"/>
    <s v="Prang Colored Pencils"/>
    <n v="7.0559999999999992"/>
    <n v="3"/>
    <n v="0.2"/>
    <n v="2.2050000000000001"/>
    <x v="2"/>
    <x v="0"/>
  </r>
  <r>
    <n v="3254"/>
    <s v="CA-2019-110373"/>
    <x v="855"/>
    <x v="904"/>
    <s v="Second Class"/>
    <s v="MA-17560"/>
    <s v="Matt Abelman"/>
    <x v="2"/>
    <x v="0"/>
    <s v="Chicago"/>
    <x v="10"/>
    <n v="60610"/>
    <x v="2"/>
    <s v="TEC-PH-10001536"/>
    <x v="2"/>
    <x v="7"/>
    <s v="Spigen Samsung Galaxy S5 Case Wallet"/>
    <n v="27.183999999999997"/>
    <n v="2"/>
    <n v="0.2"/>
    <n v="2.0387999999999984"/>
    <x v="2"/>
    <x v="0"/>
  </r>
  <r>
    <n v="3255"/>
    <s v="CA-2018-155474"/>
    <x v="630"/>
    <x v="607"/>
    <s v="Standard Class"/>
    <s v="CC-12220"/>
    <s v="Chris Cortes"/>
    <x v="0"/>
    <x v="0"/>
    <s v="Seattle"/>
    <x v="4"/>
    <n v="98105"/>
    <x v="1"/>
    <s v="TEC-PH-10001580"/>
    <x v="2"/>
    <x v="7"/>
    <s v="Logitech Mobile Speakerphone P710e - speaker phone"/>
    <n v="107.98399999999999"/>
    <n v="1"/>
    <n v="0.2"/>
    <n v="9.4485999999999954"/>
    <x v="1"/>
    <x v="0"/>
  </r>
  <r>
    <n v="3256"/>
    <s v="CA-2018-155474"/>
    <x v="630"/>
    <x v="607"/>
    <s v="Standard Class"/>
    <s v="CC-12220"/>
    <s v="Chris Cortes"/>
    <x v="0"/>
    <x v="0"/>
    <s v="Seattle"/>
    <x v="4"/>
    <n v="98105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3257"/>
    <s v="CA-2017-155453"/>
    <x v="101"/>
    <x v="905"/>
    <s v="Standard Class"/>
    <s v="RA-19885"/>
    <s v="Ruben Ausman"/>
    <x v="1"/>
    <x v="0"/>
    <s v="Jacksonville"/>
    <x v="2"/>
    <n v="32216"/>
    <x v="0"/>
    <s v="OFF-LA-10001613"/>
    <x v="1"/>
    <x v="2"/>
    <s v="Avery File Folder Labels"/>
    <n v="4.6079999999999997"/>
    <n v="2"/>
    <n v="0.2"/>
    <n v="1.6704000000000001"/>
    <x v="0"/>
    <x v="0"/>
  </r>
  <r>
    <n v="3258"/>
    <s v="US-2018-161844"/>
    <x v="10"/>
    <x v="906"/>
    <s v="Second Class"/>
    <s v="DK-12835"/>
    <s v="Damala Kotsonis"/>
    <x v="1"/>
    <x v="0"/>
    <s v="Franklin"/>
    <x v="18"/>
    <n v="37064"/>
    <x v="0"/>
    <s v="FUR-TA-10001676"/>
    <x v="0"/>
    <x v="3"/>
    <s v="Hon 61000 Series Interactive Training Tables"/>
    <n v="79.97399999999999"/>
    <n v="3"/>
    <n v="0.4"/>
    <n v="-29.323800000000006"/>
    <x v="0"/>
    <x v="0"/>
  </r>
  <r>
    <n v="3259"/>
    <s v="US-2018-161844"/>
    <x v="10"/>
    <x v="906"/>
    <s v="Second Class"/>
    <s v="DK-12835"/>
    <s v="Damala Kotsonis"/>
    <x v="1"/>
    <x v="0"/>
    <s v="Franklin"/>
    <x v="18"/>
    <n v="37064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260"/>
    <s v="US-2018-162103"/>
    <x v="373"/>
    <x v="398"/>
    <s v="Standard Class"/>
    <s v="LB-16795"/>
    <s v="Laurel Beltran"/>
    <x v="2"/>
    <x v="0"/>
    <s v="Highland Park"/>
    <x v="10"/>
    <n v="60035"/>
    <x v="2"/>
    <s v="OFF-BI-10000285"/>
    <x v="1"/>
    <x v="8"/>
    <s v="XtraLife ClearVue Slant-D Ring Binders by Cardinal"/>
    <n v="3.1359999999999992"/>
    <n v="2"/>
    <n v="0.8"/>
    <n v="-4.7040000000000006"/>
    <x v="2"/>
    <x v="0"/>
  </r>
  <r>
    <n v="3261"/>
    <s v="CA-2016-151554"/>
    <x v="687"/>
    <x v="907"/>
    <s v="First Class"/>
    <s v="CM-11815"/>
    <s v="Candace McMahon"/>
    <x v="1"/>
    <x v="0"/>
    <s v="Pasadena"/>
    <x v="5"/>
    <n v="77506"/>
    <x v="2"/>
    <s v="OFF-PA-10004609"/>
    <x v="1"/>
    <x v="10"/>
    <s v="Xerox 221"/>
    <n v="20.736000000000004"/>
    <n v="4"/>
    <n v="0.2"/>
    <n v="7.2576000000000001"/>
    <x v="2"/>
    <x v="0"/>
  </r>
  <r>
    <n v="3262"/>
    <s v="CA-2016-140662"/>
    <x v="664"/>
    <x v="908"/>
    <s v="First Class"/>
    <s v="TS-21205"/>
    <s v="Thomas Seio"/>
    <x v="1"/>
    <x v="0"/>
    <s v="San Francisco"/>
    <x v="1"/>
    <n v="94109"/>
    <x v="1"/>
    <s v="TEC-AC-10001314"/>
    <x v="2"/>
    <x v="11"/>
    <s v="Case Logic 2.4GHz Wireless Keyboard"/>
    <n v="99.98"/>
    <n v="2"/>
    <n v="0"/>
    <n v="7.9983999999999895"/>
    <x v="1"/>
    <x v="0"/>
  </r>
  <r>
    <n v="3263"/>
    <s v="CA-2016-140662"/>
    <x v="664"/>
    <x v="908"/>
    <s v="First Class"/>
    <s v="TS-21205"/>
    <s v="Thomas Seio"/>
    <x v="1"/>
    <x v="0"/>
    <s v="San Francisco"/>
    <x v="1"/>
    <n v="94109"/>
    <x v="1"/>
    <s v="OFF-PA-10003395"/>
    <x v="1"/>
    <x v="10"/>
    <s v="Xerox 1941"/>
    <n v="733.94999999999993"/>
    <n v="7"/>
    <n v="0"/>
    <n v="352.29599999999999"/>
    <x v="1"/>
    <x v="0"/>
  </r>
  <r>
    <n v="3264"/>
    <s v="CA-2016-140662"/>
    <x v="664"/>
    <x v="908"/>
    <s v="First Class"/>
    <s v="TS-21205"/>
    <s v="Thomas Seio"/>
    <x v="1"/>
    <x v="0"/>
    <s v="San Francisco"/>
    <x v="1"/>
    <n v="94109"/>
    <x v="1"/>
    <s v="OFF-AP-10001242"/>
    <x v="1"/>
    <x v="9"/>
    <s v="APC 7 Outlet Network SurgeArrest Surge Protector"/>
    <n v="241.44"/>
    <n v="3"/>
    <n v="0"/>
    <n v="72.431999999999988"/>
    <x v="1"/>
    <x v="0"/>
  </r>
  <r>
    <n v="3265"/>
    <s v="CA-2018-122518"/>
    <x v="758"/>
    <x v="599"/>
    <s v="Second Class"/>
    <s v="RF-19345"/>
    <s v="Randy Ferguson"/>
    <x v="1"/>
    <x v="0"/>
    <s v="Miami"/>
    <x v="2"/>
    <n v="33180"/>
    <x v="0"/>
    <s v="OFF-LA-10001641"/>
    <x v="1"/>
    <x v="2"/>
    <s v="Avery 518"/>
    <n v="10.08"/>
    <n v="4"/>
    <n v="0.2"/>
    <n v="3.528"/>
    <x v="0"/>
    <x v="0"/>
  </r>
  <r>
    <n v="3266"/>
    <s v="US-2016-126571"/>
    <x v="856"/>
    <x v="323"/>
    <s v="Standard Class"/>
    <s v="JF-15565"/>
    <s v="Jill Fjeld"/>
    <x v="0"/>
    <x v="0"/>
    <s v="Philadelphia"/>
    <x v="9"/>
    <n v="19120"/>
    <x v="3"/>
    <s v="OFF-ST-10003816"/>
    <x v="1"/>
    <x v="4"/>
    <s v="Fellowes High-Stak Drawer Files"/>
    <n v="281.904"/>
    <n v="2"/>
    <n v="0.2"/>
    <n v="10.571399999999983"/>
    <x v="3"/>
    <x v="0"/>
  </r>
  <r>
    <n v="3267"/>
    <s v="US-2016-126571"/>
    <x v="856"/>
    <x v="323"/>
    <s v="Standard Class"/>
    <s v="JF-15565"/>
    <s v="Jill Fjeld"/>
    <x v="0"/>
    <x v="0"/>
    <s v="Philadelphia"/>
    <x v="9"/>
    <n v="19120"/>
    <x v="3"/>
    <s v="OFF-EN-10002230"/>
    <x v="1"/>
    <x v="12"/>
    <s v="Airmail Envelopes"/>
    <n v="201.43200000000002"/>
    <n v="3"/>
    <n v="0.2"/>
    <n v="67.983299999999986"/>
    <x v="3"/>
    <x v="0"/>
  </r>
  <r>
    <n v="3268"/>
    <s v="CA-2016-143840"/>
    <x v="857"/>
    <x v="632"/>
    <s v="Standard Class"/>
    <s v="EH-14185"/>
    <s v="Evan Henry"/>
    <x v="0"/>
    <x v="0"/>
    <s v="Decatur"/>
    <x v="19"/>
    <n v="35601"/>
    <x v="0"/>
    <s v="TEC-PH-10002660"/>
    <x v="2"/>
    <x v="7"/>
    <s v="Nortel Networks T7316 E Nt8 B27"/>
    <n v="135.97999999999999"/>
    <n v="2"/>
    <n v="0"/>
    <n v="33.995000000000005"/>
    <x v="0"/>
    <x v="1"/>
  </r>
  <r>
    <n v="3269"/>
    <s v="CA-2016-143840"/>
    <x v="857"/>
    <x v="632"/>
    <s v="Standard Class"/>
    <s v="EH-14185"/>
    <s v="Evan Henry"/>
    <x v="0"/>
    <x v="0"/>
    <s v="Decatur"/>
    <x v="19"/>
    <n v="35601"/>
    <x v="0"/>
    <s v="TEC-PH-10003171"/>
    <x v="2"/>
    <x v="7"/>
    <s v="Plantronics Encore H101 Dual Earpieces Headset"/>
    <n v="44.95"/>
    <n v="1"/>
    <n v="0"/>
    <n v="12.585999999999999"/>
    <x v="0"/>
    <x v="1"/>
  </r>
  <r>
    <n v="3270"/>
    <s v="CA-2016-115980"/>
    <x v="858"/>
    <x v="909"/>
    <s v="Standard Class"/>
    <s v="VW-21775"/>
    <s v="Victoria Wilson"/>
    <x v="1"/>
    <x v="0"/>
    <s v="Sioux Falls"/>
    <x v="44"/>
    <n v="57103"/>
    <x v="2"/>
    <s v="TEC-AC-10003709"/>
    <x v="2"/>
    <x v="11"/>
    <s v="Maxell 4.7GB DVD-R 5/Pack"/>
    <n v="2.9699999999999998"/>
    <n v="3"/>
    <n v="0"/>
    <n v="1.3068000000000004"/>
    <x v="2"/>
    <x v="0"/>
  </r>
  <r>
    <n v="3271"/>
    <s v="CA-2016-115980"/>
    <x v="858"/>
    <x v="909"/>
    <s v="Standard Class"/>
    <s v="VW-21775"/>
    <s v="Victoria Wilson"/>
    <x v="1"/>
    <x v="0"/>
    <s v="Sioux Falls"/>
    <x v="44"/>
    <n v="57103"/>
    <x v="2"/>
    <s v="OFF-FA-10000304"/>
    <x v="1"/>
    <x v="13"/>
    <s v="Advantus Push Pins"/>
    <n v="6.5400000000000009"/>
    <n v="3"/>
    <n v="0"/>
    <n v="2.6814000000000004"/>
    <x v="2"/>
    <x v="0"/>
  </r>
  <r>
    <n v="3272"/>
    <s v="CA-2017-155145"/>
    <x v="17"/>
    <x v="693"/>
    <s v="Second Class"/>
    <s v="KN-16450"/>
    <s v="Kean Nguyen"/>
    <x v="1"/>
    <x v="0"/>
    <s v="Visalia"/>
    <x v="1"/>
    <n v="93277"/>
    <x v="1"/>
    <s v="TEC-AC-10003709"/>
    <x v="2"/>
    <x v="11"/>
    <s v="Maxell 4.7GB DVD-R 5/Pack"/>
    <n v="7.92"/>
    <n v="8"/>
    <n v="0"/>
    <n v="3.4848000000000008"/>
    <x v="1"/>
    <x v="0"/>
  </r>
  <r>
    <n v="3273"/>
    <s v="CA-2017-146038"/>
    <x v="97"/>
    <x v="910"/>
    <s v="Standard Class"/>
    <s v="SJ-20215"/>
    <s v="Sarah Jordon"/>
    <x v="0"/>
    <x v="0"/>
    <s v="Los Angeles"/>
    <x v="1"/>
    <n v="90049"/>
    <x v="1"/>
    <s v="FUR-CH-10002774"/>
    <x v="0"/>
    <x v="1"/>
    <s v="Global Deluxe Stacking Chair, Gray"/>
    <n v="203.92"/>
    <n v="5"/>
    <n v="0.2"/>
    <n v="22.940999999999995"/>
    <x v="1"/>
    <x v="0"/>
  </r>
  <r>
    <n v="3274"/>
    <s v="CA-2019-133865"/>
    <x v="540"/>
    <x v="582"/>
    <s v="Standard Class"/>
    <s v="PS-19045"/>
    <s v="Penelope Sewall"/>
    <x v="2"/>
    <x v="0"/>
    <s v="Los Angeles"/>
    <x v="1"/>
    <n v="90032"/>
    <x v="1"/>
    <s v="TEC-CO-10001046"/>
    <x v="2"/>
    <x v="16"/>
    <s v="Canon Imageclass D680 Copier / Fax"/>
    <n v="3359.9520000000002"/>
    <n v="6"/>
    <n v="0.2"/>
    <n v="1049.9849999999999"/>
    <x v="1"/>
    <x v="0"/>
  </r>
  <r>
    <n v="3275"/>
    <s v="CA-2019-116358"/>
    <x v="808"/>
    <x v="373"/>
    <s v="Standard Class"/>
    <s v="KM-16225"/>
    <s v="Kalyca Meade"/>
    <x v="1"/>
    <x v="0"/>
    <s v="Overland Park"/>
    <x v="41"/>
    <n v="66212"/>
    <x v="2"/>
    <s v="OFF-FA-10003495"/>
    <x v="1"/>
    <x v="13"/>
    <s v="Staples"/>
    <n v="18.240000000000002"/>
    <n v="3"/>
    <n v="0"/>
    <n v="9.120000000000001"/>
    <x v="2"/>
    <x v="0"/>
  </r>
  <r>
    <n v="3276"/>
    <s v="CA-2019-116358"/>
    <x v="808"/>
    <x v="373"/>
    <s v="Standard Class"/>
    <s v="KM-16225"/>
    <s v="Kalyca Meade"/>
    <x v="1"/>
    <x v="0"/>
    <s v="Overland Park"/>
    <x v="41"/>
    <n v="66212"/>
    <x v="2"/>
    <s v="OFF-AR-10004685"/>
    <x v="1"/>
    <x v="6"/>
    <s v="Binney &amp; Smith Crayola Metallic Colored Pencils, 8-Color Set"/>
    <n v="27.78"/>
    <n v="6"/>
    <n v="0"/>
    <n v="9.1673999999999989"/>
    <x v="2"/>
    <x v="0"/>
  </r>
  <r>
    <n v="3277"/>
    <s v="CA-2016-102988"/>
    <x v="267"/>
    <x v="568"/>
    <s v="Second Class"/>
    <s v="GM-14695"/>
    <s v="Greg Maxwell"/>
    <x v="1"/>
    <x v="0"/>
    <s v="Alexandria"/>
    <x v="17"/>
    <n v="22304"/>
    <x v="0"/>
    <s v="OFF-AR-10004757"/>
    <x v="1"/>
    <x v="6"/>
    <s v="Crayola Colored Pencils"/>
    <n v="22.959999999999997"/>
    <n v="7"/>
    <n v="0"/>
    <n v="7.5767999999999986"/>
    <x v="0"/>
    <x v="0"/>
  </r>
  <r>
    <n v="3278"/>
    <s v="CA-2016-102988"/>
    <x v="267"/>
    <x v="568"/>
    <s v="Second Class"/>
    <s v="GM-14695"/>
    <s v="Greg Maxwell"/>
    <x v="1"/>
    <x v="0"/>
    <s v="Alexandria"/>
    <x v="17"/>
    <n v="22304"/>
    <x v="0"/>
    <s v="TEC-PH-10001615"/>
    <x v="2"/>
    <x v="7"/>
    <s v="AT&amp;T CL82213"/>
    <n v="28.99"/>
    <n v="1"/>
    <n v="0"/>
    <n v="8.4070999999999962"/>
    <x v="0"/>
    <x v="0"/>
  </r>
  <r>
    <n v="3279"/>
    <s v="CA-2016-102988"/>
    <x v="267"/>
    <x v="568"/>
    <s v="Second Class"/>
    <s v="GM-14695"/>
    <s v="Greg Maxwell"/>
    <x v="1"/>
    <x v="0"/>
    <s v="Alexandria"/>
    <x v="17"/>
    <n v="22304"/>
    <x v="0"/>
    <s v="OFF-PA-10003349"/>
    <x v="1"/>
    <x v="10"/>
    <s v="Xerox 1957"/>
    <n v="12.96"/>
    <n v="2"/>
    <n v="0"/>
    <n v="6.3504000000000005"/>
    <x v="0"/>
    <x v="0"/>
  </r>
  <r>
    <n v="3280"/>
    <s v="CA-2016-102988"/>
    <x v="267"/>
    <x v="568"/>
    <s v="Second Class"/>
    <s v="GM-14695"/>
    <s v="Greg Maxwell"/>
    <x v="1"/>
    <x v="0"/>
    <s v="Alexandria"/>
    <x v="17"/>
    <n v="22304"/>
    <x v="0"/>
    <s v="OFF-AR-10000127"/>
    <x v="1"/>
    <x v="6"/>
    <s v="Newell 321"/>
    <n v="22.959999999999997"/>
    <n v="7"/>
    <n v="0"/>
    <n v="6.6583999999999968"/>
    <x v="0"/>
    <x v="0"/>
  </r>
  <r>
    <n v="3281"/>
    <s v="CA-2016-102988"/>
    <x v="267"/>
    <x v="568"/>
    <s v="Second Class"/>
    <s v="GM-14695"/>
    <s v="Greg Maxwell"/>
    <x v="1"/>
    <x v="0"/>
    <s v="Alexandria"/>
    <x v="17"/>
    <n v="22304"/>
    <x v="0"/>
    <s v="OFF-SU-10002881"/>
    <x v="1"/>
    <x v="14"/>
    <s v="Martin Yale Chadless Opener Electric Letter Opener"/>
    <n v="4164.0499999999993"/>
    <n v="5"/>
    <n v="0"/>
    <n v="83.281000000000063"/>
    <x v="0"/>
    <x v="0"/>
  </r>
  <r>
    <n v="3282"/>
    <s v="US-2016-117170"/>
    <x v="328"/>
    <x v="131"/>
    <s v="Standard Class"/>
    <s v="KT-16465"/>
    <s v="Kean Takahito"/>
    <x v="0"/>
    <x v="0"/>
    <s v="Raleigh"/>
    <x v="3"/>
    <n v="27604"/>
    <x v="0"/>
    <s v="TEC-AC-10001109"/>
    <x v="2"/>
    <x v="11"/>
    <s v="Logitech Trackman Marble Mouse"/>
    <n v="47.984000000000002"/>
    <n v="2"/>
    <n v="0.2"/>
    <n v="13.195600000000001"/>
    <x v="0"/>
    <x v="0"/>
  </r>
  <r>
    <n v="3283"/>
    <s v="US-2016-117170"/>
    <x v="328"/>
    <x v="131"/>
    <s v="Standard Class"/>
    <s v="KT-16465"/>
    <s v="Kean Takahito"/>
    <x v="0"/>
    <x v="0"/>
    <s v="Raleigh"/>
    <x v="3"/>
    <n v="27604"/>
    <x v="0"/>
    <s v="OFF-PA-10000682"/>
    <x v="1"/>
    <x v="10"/>
    <s v="Xerox 1924"/>
    <n v="4.6240000000000006"/>
    <n v="1"/>
    <n v="0.2"/>
    <n v="1.6762000000000001"/>
    <x v="0"/>
    <x v="0"/>
  </r>
  <r>
    <n v="3284"/>
    <s v="CA-2016-159478"/>
    <x v="587"/>
    <x v="911"/>
    <s v="Standard Class"/>
    <s v="MH-17785"/>
    <s v="Maya Herman"/>
    <x v="1"/>
    <x v="0"/>
    <s v="New York City"/>
    <x v="15"/>
    <n v="10035"/>
    <x v="3"/>
    <s v="FUR-FU-10000221"/>
    <x v="0"/>
    <x v="5"/>
    <s v="Master Caster Door Stop, Brown"/>
    <n v="15.24"/>
    <n v="3"/>
    <n v="0"/>
    <n v="5.1815999999999995"/>
    <x v="3"/>
    <x v="0"/>
  </r>
  <r>
    <n v="3285"/>
    <s v="CA-2016-103702"/>
    <x v="171"/>
    <x v="101"/>
    <s v="Standard Class"/>
    <s v="AF-10885"/>
    <s v="Art Foster"/>
    <x v="0"/>
    <x v="0"/>
    <s v="Fairfield"/>
    <x v="24"/>
    <n v="45014"/>
    <x v="3"/>
    <s v="OFF-BI-10002429"/>
    <x v="1"/>
    <x v="8"/>
    <s v="Premier Elliptical Ring Binder, Black"/>
    <n v="63.924000000000007"/>
    <n v="7"/>
    <n v="0.7"/>
    <n v="-46.877600000000001"/>
    <x v="3"/>
    <x v="0"/>
  </r>
  <r>
    <n v="3286"/>
    <s v="CA-2019-150525"/>
    <x v="297"/>
    <x v="912"/>
    <s v="Standard Class"/>
    <s v="JP-16135"/>
    <s v="Julie Prescott"/>
    <x v="2"/>
    <x v="0"/>
    <s v="Muskogee"/>
    <x v="26"/>
    <n v="74403"/>
    <x v="2"/>
    <s v="OFF-AR-10002375"/>
    <x v="1"/>
    <x v="6"/>
    <s v="Newell 351"/>
    <n v="6.56"/>
    <n v="2"/>
    <n v="0"/>
    <n v="1.9023999999999992"/>
    <x v="2"/>
    <x v="0"/>
  </r>
  <r>
    <n v="3287"/>
    <s v="CA-2019-150525"/>
    <x v="297"/>
    <x v="912"/>
    <s v="Standard Class"/>
    <s v="JP-16135"/>
    <s v="Julie Prescott"/>
    <x v="2"/>
    <x v="0"/>
    <s v="Muskogee"/>
    <x v="26"/>
    <n v="74403"/>
    <x v="2"/>
    <s v="OFF-AP-10000595"/>
    <x v="1"/>
    <x v="9"/>
    <s v="Disposable Triple-Filter Dust Bags"/>
    <n v="13.11"/>
    <n v="3"/>
    <n v="0"/>
    <n v="3.4086000000000003"/>
    <x v="2"/>
    <x v="0"/>
  </r>
  <r>
    <n v="3288"/>
    <s v="CA-2017-157770"/>
    <x v="350"/>
    <x v="631"/>
    <s v="First Class"/>
    <s v="RD-19585"/>
    <s v="Rob Dowd"/>
    <x v="0"/>
    <x v="0"/>
    <s v="Temecula"/>
    <x v="1"/>
    <n v="92592"/>
    <x v="1"/>
    <s v="TEC-PH-10001530"/>
    <x v="2"/>
    <x v="7"/>
    <s v="Plantronics Voyager Pro Legend"/>
    <n v="494.37600000000009"/>
    <n v="3"/>
    <n v="0.2"/>
    <n v="49.437599999999975"/>
    <x v="1"/>
    <x v="1"/>
  </r>
  <r>
    <n v="3289"/>
    <s v="CA-2017-157770"/>
    <x v="350"/>
    <x v="631"/>
    <s v="First Class"/>
    <s v="RD-19585"/>
    <s v="Rob Dowd"/>
    <x v="0"/>
    <x v="0"/>
    <s v="Temecula"/>
    <x v="1"/>
    <n v="92592"/>
    <x v="1"/>
    <s v="OFF-BI-10000050"/>
    <x v="1"/>
    <x v="8"/>
    <s v="Angle-D Binders with Locking Rings, Label Holders"/>
    <n v="29.2"/>
    <n v="5"/>
    <n v="0.2"/>
    <n v="9.8549999999999969"/>
    <x v="1"/>
    <x v="1"/>
  </r>
  <r>
    <n v="3290"/>
    <s v="CA-2017-157770"/>
    <x v="350"/>
    <x v="631"/>
    <s v="First Class"/>
    <s v="RD-19585"/>
    <s v="Rob Dowd"/>
    <x v="0"/>
    <x v="0"/>
    <s v="Temecula"/>
    <x v="1"/>
    <n v="92592"/>
    <x v="1"/>
    <s v="TEC-AC-10001552"/>
    <x v="2"/>
    <x v="11"/>
    <s v="Logitech K350 2.4Ghz Wireless Keyboard"/>
    <n v="248.85000000000002"/>
    <n v="5"/>
    <n v="0"/>
    <n v="27.373499999999993"/>
    <x v="1"/>
    <x v="1"/>
  </r>
  <r>
    <n v="3291"/>
    <s v="CA-2017-157770"/>
    <x v="350"/>
    <x v="631"/>
    <s v="First Class"/>
    <s v="RD-19585"/>
    <s v="Rob Dowd"/>
    <x v="0"/>
    <x v="0"/>
    <s v="Temecula"/>
    <x v="1"/>
    <n v="92592"/>
    <x v="1"/>
    <s v="TEC-AC-10003399"/>
    <x v="2"/>
    <x v="11"/>
    <s v="Memorex Mini Travel Drive 64 GB USB 2.0 Flash Drive"/>
    <n v="36.24"/>
    <n v="1"/>
    <n v="0"/>
    <n v="15.220800000000001"/>
    <x v="1"/>
    <x v="1"/>
  </r>
  <r>
    <n v="3292"/>
    <s v="CA-2018-167290"/>
    <x v="859"/>
    <x v="271"/>
    <s v="Standard Class"/>
    <s v="JF-15295"/>
    <s v="Jason Fortune-"/>
    <x v="0"/>
    <x v="0"/>
    <s v="Sterling Heights"/>
    <x v="12"/>
    <n v="48310"/>
    <x v="2"/>
    <s v="OFF-AR-10004078"/>
    <x v="1"/>
    <x v="6"/>
    <s v="Newell 312"/>
    <n v="11.68"/>
    <n v="2"/>
    <n v="0"/>
    <n v="3.5039999999999996"/>
    <x v="2"/>
    <x v="0"/>
  </r>
  <r>
    <n v="3293"/>
    <s v="CA-2016-106264"/>
    <x v="58"/>
    <x v="129"/>
    <s v="Standard Class"/>
    <s v="CK-12595"/>
    <s v="Clytie Kelty"/>
    <x v="0"/>
    <x v="0"/>
    <s v="San Diego"/>
    <x v="1"/>
    <n v="92024"/>
    <x v="1"/>
    <s v="OFF-SU-10002189"/>
    <x v="1"/>
    <x v="14"/>
    <s v="Acme Rosewood Handle Letter Opener"/>
    <n v="11.91"/>
    <n v="3"/>
    <n v="0"/>
    <n v="0.11909999999999954"/>
    <x v="1"/>
    <x v="0"/>
  </r>
  <r>
    <n v="3294"/>
    <s v="CA-2016-106264"/>
    <x v="58"/>
    <x v="129"/>
    <s v="Standard Class"/>
    <s v="CK-12595"/>
    <s v="Clytie Kelty"/>
    <x v="0"/>
    <x v="0"/>
    <s v="San Diego"/>
    <x v="1"/>
    <n v="92024"/>
    <x v="1"/>
    <s v="FUR-FU-10001852"/>
    <x v="0"/>
    <x v="5"/>
    <s v="Eldon Regeneration Recycled Desk Accessories, Smoke"/>
    <n v="3.48"/>
    <n v="2"/>
    <n v="0"/>
    <n v="1.1135999999999999"/>
    <x v="1"/>
    <x v="0"/>
  </r>
  <r>
    <n v="3295"/>
    <s v="CA-2016-138023"/>
    <x v="860"/>
    <x v="913"/>
    <s v="First Class"/>
    <s v="KH-16510"/>
    <s v="Keith Herrera"/>
    <x v="0"/>
    <x v="0"/>
    <s v="Dallas"/>
    <x v="5"/>
    <n v="75081"/>
    <x v="2"/>
    <s v="OFF-BI-10003638"/>
    <x v="1"/>
    <x v="8"/>
    <s v="GBC Durable Plastic Covers"/>
    <n v="30.959999999999994"/>
    <n v="8"/>
    <n v="0.8"/>
    <n v="-52.632000000000019"/>
    <x v="2"/>
    <x v="0"/>
  </r>
  <r>
    <n v="3296"/>
    <s v="CA-2019-113418"/>
    <x v="172"/>
    <x v="914"/>
    <s v="First Class"/>
    <s v="CM-12655"/>
    <s v="Corinna Mitchell"/>
    <x v="2"/>
    <x v="0"/>
    <s v="New York City"/>
    <x v="15"/>
    <n v="10035"/>
    <x v="3"/>
    <s v="TEC-MA-10002428"/>
    <x v="2"/>
    <x v="15"/>
    <s v="Fellowes Powershred HS-440 4-Sheet High Security Shredder"/>
    <n v="1704.89"/>
    <n v="11"/>
    <n v="0"/>
    <n v="767.20049999999992"/>
    <x v="3"/>
    <x v="0"/>
  </r>
  <r>
    <n v="3297"/>
    <s v="US-2017-110569"/>
    <x v="293"/>
    <x v="915"/>
    <s v="Standard Class"/>
    <s v="EB-13870"/>
    <s v="Emily Burns"/>
    <x v="0"/>
    <x v="0"/>
    <s v="Phoenix"/>
    <x v="16"/>
    <n v="85023"/>
    <x v="1"/>
    <s v="OFF-BI-10001036"/>
    <x v="1"/>
    <x v="8"/>
    <s v="Cardinal EasyOpen D-Ring Binders"/>
    <n v="19.194000000000003"/>
    <n v="7"/>
    <n v="0.7"/>
    <n v="-12.795999999999999"/>
    <x v="1"/>
    <x v="1"/>
  </r>
  <r>
    <n v="3298"/>
    <s v="US-2017-110569"/>
    <x v="293"/>
    <x v="915"/>
    <s v="Standard Class"/>
    <s v="EB-13870"/>
    <s v="Emily Burns"/>
    <x v="0"/>
    <x v="0"/>
    <s v="Phoenix"/>
    <x v="16"/>
    <n v="85023"/>
    <x v="1"/>
    <s v="OFF-AP-10004708"/>
    <x v="1"/>
    <x v="9"/>
    <s v="Fellowes Superior 10 Outlet Split Surge Protector"/>
    <n v="121.79200000000002"/>
    <n v="4"/>
    <n v="0.2"/>
    <n v="13.701599999999988"/>
    <x v="1"/>
    <x v="1"/>
  </r>
  <r>
    <n v="3299"/>
    <s v="CA-2019-136308"/>
    <x v="673"/>
    <x v="38"/>
    <s v="Same Day"/>
    <s v="MW-18235"/>
    <s v="Mitch Willingham"/>
    <x v="1"/>
    <x v="0"/>
    <s v="San Francisco"/>
    <x v="1"/>
    <n v="94122"/>
    <x v="1"/>
    <s v="TEC-MA-10000488"/>
    <x v="2"/>
    <x v="15"/>
    <s v="Bady BDG101FRU Card Printer"/>
    <n v="1919.9760000000001"/>
    <n v="3"/>
    <n v="0.2"/>
    <n v="215.99729999999977"/>
    <x v="1"/>
    <x v="1"/>
  </r>
  <r>
    <n v="3300"/>
    <s v="US-2016-159926"/>
    <x v="728"/>
    <x v="794"/>
    <s v="Standard Class"/>
    <s v="CS-11950"/>
    <s v="Carlos Soltero"/>
    <x v="0"/>
    <x v="0"/>
    <s v="Philadelphia"/>
    <x v="9"/>
    <n v="19140"/>
    <x v="3"/>
    <s v="OFF-BI-10003656"/>
    <x v="1"/>
    <x v="8"/>
    <s v="Fellowes PB200 Plastic Comb Binding Machine"/>
    <n v="50.997000000000007"/>
    <n v="1"/>
    <n v="0.7"/>
    <n v="-40.797600000000003"/>
    <x v="3"/>
    <x v="0"/>
  </r>
  <r>
    <n v="3301"/>
    <s v="US-2016-159926"/>
    <x v="728"/>
    <x v="794"/>
    <s v="Standard Class"/>
    <s v="CS-11950"/>
    <s v="Carlos Soltero"/>
    <x v="0"/>
    <x v="0"/>
    <s v="Philadelphia"/>
    <x v="9"/>
    <n v="19140"/>
    <x v="3"/>
    <s v="OFF-ST-10003656"/>
    <x v="1"/>
    <x v="4"/>
    <s v="Safco Industrial Wire Shelving"/>
    <n v="76.792000000000002"/>
    <n v="1"/>
    <n v="0.2"/>
    <n v="-16.318300000000001"/>
    <x v="3"/>
    <x v="0"/>
  </r>
  <r>
    <n v="3302"/>
    <s v="US-2016-159926"/>
    <x v="728"/>
    <x v="794"/>
    <s v="Standard Class"/>
    <s v="CS-11950"/>
    <s v="Carlos Soltero"/>
    <x v="0"/>
    <x v="0"/>
    <s v="Philadelphia"/>
    <x v="9"/>
    <n v="19140"/>
    <x v="3"/>
    <s v="TEC-PH-10001128"/>
    <x v="2"/>
    <x v="7"/>
    <s v="Motorola Droid Maxx"/>
    <n v="539.96399999999994"/>
    <n v="6"/>
    <n v="0.4"/>
    <n v="-107.99280000000002"/>
    <x v="3"/>
    <x v="0"/>
  </r>
  <r>
    <n v="3303"/>
    <s v="US-2016-159926"/>
    <x v="728"/>
    <x v="794"/>
    <s v="Standard Class"/>
    <s v="CS-11950"/>
    <s v="Carlos Soltero"/>
    <x v="0"/>
    <x v="0"/>
    <s v="Philadelphia"/>
    <x v="9"/>
    <n v="1914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304"/>
    <s v="US-2016-159926"/>
    <x v="728"/>
    <x v="794"/>
    <s v="Standard Class"/>
    <s v="CS-11950"/>
    <s v="Carlos Soltero"/>
    <x v="0"/>
    <x v="0"/>
    <s v="Philadelphia"/>
    <x v="9"/>
    <n v="19140"/>
    <x v="3"/>
    <s v="OFF-BI-10004656"/>
    <x v="1"/>
    <x v="8"/>
    <s v="Peel &amp; Stick Add-On Corner Pockets"/>
    <n v="1.9440000000000004"/>
    <n v="3"/>
    <n v="0.7"/>
    <n v="-1.4255999999999998"/>
    <x v="3"/>
    <x v="0"/>
  </r>
  <r>
    <n v="3305"/>
    <s v="CA-2016-104738"/>
    <x v="125"/>
    <x v="916"/>
    <s v="Second Class"/>
    <s v="SP-20620"/>
    <s v="Stefania Perrino"/>
    <x v="1"/>
    <x v="0"/>
    <s v="Laredo"/>
    <x v="5"/>
    <n v="78041"/>
    <x v="2"/>
    <s v="OFF-EN-10004955"/>
    <x v="1"/>
    <x v="12"/>
    <s v="Fashion Color Clasp Envelopes"/>
    <n v="12.984000000000002"/>
    <n v="3"/>
    <n v="0.2"/>
    <n v="4.7066999999999997"/>
    <x v="2"/>
    <x v="0"/>
  </r>
  <r>
    <n v="3306"/>
    <s v="CA-2016-104738"/>
    <x v="125"/>
    <x v="916"/>
    <s v="Second Class"/>
    <s v="SP-20620"/>
    <s v="Stefania Perrino"/>
    <x v="1"/>
    <x v="0"/>
    <s v="Laredo"/>
    <x v="5"/>
    <n v="78041"/>
    <x v="2"/>
    <s v="TEC-PH-10002468"/>
    <x v="2"/>
    <x v="7"/>
    <s v="Plantronics CS 50-USB - headset - Convertible, Monaural"/>
    <n v="217.58400000000003"/>
    <n v="2"/>
    <n v="0.2"/>
    <n v="19.03860000000001"/>
    <x v="2"/>
    <x v="0"/>
  </r>
  <r>
    <n v="3307"/>
    <s v="CA-2016-104738"/>
    <x v="125"/>
    <x v="916"/>
    <s v="Second Class"/>
    <s v="SP-20620"/>
    <s v="Stefania Perrino"/>
    <x v="1"/>
    <x v="0"/>
    <s v="Laredo"/>
    <x v="5"/>
    <n v="78041"/>
    <x v="2"/>
    <s v="TEC-PH-10000576"/>
    <x v="2"/>
    <x v="7"/>
    <s v="AT&amp;T 1080 Corded phone"/>
    <n v="328.77600000000007"/>
    <n v="3"/>
    <n v="0.2"/>
    <n v="28.767899999999997"/>
    <x v="2"/>
    <x v="0"/>
  </r>
  <r>
    <n v="3308"/>
    <s v="CA-2016-104738"/>
    <x v="125"/>
    <x v="916"/>
    <s v="Second Class"/>
    <s v="SP-20620"/>
    <s v="Stefania Perrino"/>
    <x v="1"/>
    <x v="0"/>
    <s v="Laredo"/>
    <x v="5"/>
    <n v="78041"/>
    <x v="2"/>
    <s v="OFF-BI-10002160"/>
    <x v="1"/>
    <x v="8"/>
    <s v="Acco Hanging Data Binders"/>
    <n v="2.2859999999999996"/>
    <n v="3"/>
    <n v="0.8"/>
    <n v="-3.6576000000000004"/>
    <x v="2"/>
    <x v="0"/>
  </r>
  <r>
    <n v="3309"/>
    <s v="CA-2016-104738"/>
    <x v="125"/>
    <x v="916"/>
    <s v="Second Class"/>
    <s v="SP-20620"/>
    <s v="Stefania Perrino"/>
    <x v="1"/>
    <x v="0"/>
    <s v="Laredo"/>
    <x v="5"/>
    <n v="78041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3310"/>
    <s v="CA-2017-144386"/>
    <x v="599"/>
    <x v="917"/>
    <s v="Standard Class"/>
    <s v="GT-14635"/>
    <s v="Grant Thornton"/>
    <x v="1"/>
    <x v="0"/>
    <s v="New York City"/>
    <x v="15"/>
    <n v="10009"/>
    <x v="3"/>
    <s v="OFF-BI-10001116"/>
    <x v="1"/>
    <x v="8"/>
    <s v="Wilson Jones 1&quot; Hanging DublLock Ring Binders"/>
    <n v="25.344000000000001"/>
    <n v="6"/>
    <n v="0.2"/>
    <n v="8.8704000000000018"/>
    <x v="3"/>
    <x v="0"/>
  </r>
  <r>
    <n v="3311"/>
    <s v="CA-2018-111416"/>
    <x v="42"/>
    <x v="42"/>
    <s v="Standard Class"/>
    <s v="LW-17215"/>
    <s v="Luke Weiss"/>
    <x v="0"/>
    <x v="0"/>
    <s v="New York City"/>
    <x v="15"/>
    <n v="10035"/>
    <x v="3"/>
    <s v="OFF-BI-10002026"/>
    <x v="1"/>
    <x v="8"/>
    <s v="Avery Arch Ring Binders"/>
    <n v="232.40000000000003"/>
    <n v="5"/>
    <n v="0.2"/>
    <n v="78.434999999999988"/>
    <x v="3"/>
    <x v="0"/>
  </r>
  <r>
    <n v="3312"/>
    <s v="CA-2018-162747"/>
    <x v="231"/>
    <x v="595"/>
    <s v="Second Class"/>
    <s v="AH-10030"/>
    <s v="Aaron Hawkins"/>
    <x v="1"/>
    <x v="0"/>
    <s v="Gulfport"/>
    <x v="35"/>
    <n v="39503"/>
    <x v="0"/>
    <s v="FUR-FU-10003691"/>
    <x v="0"/>
    <x v="5"/>
    <s v="Eldon Image Series Desk Accessories, Ebony"/>
    <n v="86.45"/>
    <n v="7"/>
    <n v="0"/>
    <n v="38.038000000000004"/>
    <x v="0"/>
    <x v="0"/>
  </r>
  <r>
    <n v="3313"/>
    <s v="US-2016-133130"/>
    <x v="127"/>
    <x v="511"/>
    <s v="Standard Class"/>
    <s v="TH-21100"/>
    <s v="Thea Hendricks"/>
    <x v="0"/>
    <x v="0"/>
    <s v="San Diego"/>
    <x v="1"/>
    <n v="92037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314"/>
    <s v="US-2016-133130"/>
    <x v="127"/>
    <x v="511"/>
    <s v="Standard Class"/>
    <s v="TH-21100"/>
    <s v="Thea Hendricks"/>
    <x v="0"/>
    <x v="0"/>
    <s v="San Diego"/>
    <x v="1"/>
    <n v="92037"/>
    <x v="1"/>
    <s v="OFF-PA-10000675"/>
    <x v="1"/>
    <x v="10"/>
    <s v="Xerox 1919"/>
    <n v="81.98"/>
    <n v="2"/>
    <n v="0"/>
    <n v="40.170200000000001"/>
    <x v="1"/>
    <x v="0"/>
  </r>
  <r>
    <n v="3315"/>
    <s v="CA-2019-169978"/>
    <x v="165"/>
    <x v="675"/>
    <s v="Standard Class"/>
    <s v="HG-15025"/>
    <s v="Hunter Glantz"/>
    <x v="0"/>
    <x v="0"/>
    <s v="Oceanside"/>
    <x v="15"/>
    <n v="11572"/>
    <x v="3"/>
    <s v="FUR-CH-10002602"/>
    <x v="0"/>
    <x v="1"/>
    <s v="DMI Arturo Collection Mission-style Design Wood Chair"/>
    <n v="271.76400000000001"/>
    <n v="2"/>
    <n v="0.1"/>
    <n v="48.313600000000008"/>
    <x v="3"/>
    <x v="0"/>
  </r>
  <r>
    <n v="3316"/>
    <s v="CA-2019-169978"/>
    <x v="165"/>
    <x v="675"/>
    <s v="Standard Class"/>
    <s v="HG-15025"/>
    <s v="Hunter Glantz"/>
    <x v="0"/>
    <x v="0"/>
    <s v="Oceanside"/>
    <x v="15"/>
    <n v="11572"/>
    <x v="3"/>
    <s v="OFF-BI-10001900"/>
    <x v="1"/>
    <x v="8"/>
    <s v="DXL Angle-View Binders with Locking Rings, Black"/>
    <n v="14.376000000000001"/>
    <n v="3"/>
    <n v="0.2"/>
    <n v="4.8518999999999997"/>
    <x v="3"/>
    <x v="0"/>
  </r>
  <r>
    <n v="3317"/>
    <s v="CA-2019-161739"/>
    <x v="468"/>
    <x v="205"/>
    <s v="Second Class"/>
    <s v="EB-13750"/>
    <s v="Edward Becker"/>
    <x v="1"/>
    <x v="0"/>
    <s v="Round Rock"/>
    <x v="5"/>
    <n v="78664"/>
    <x v="2"/>
    <s v="FUR-FU-10001468"/>
    <x v="0"/>
    <x v="5"/>
    <s v="Tenex Antistatic Computer Chair Mats"/>
    <n v="341.96"/>
    <n v="5"/>
    <n v="0.6"/>
    <n v="-427.45000000000005"/>
    <x v="2"/>
    <x v="0"/>
  </r>
  <r>
    <n v="3318"/>
    <s v="CA-2017-165057"/>
    <x v="861"/>
    <x v="459"/>
    <s v="Standard Class"/>
    <s v="SC-20725"/>
    <s v="Steven Cartwright"/>
    <x v="0"/>
    <x v="0"/>
    <s v="Redlands"/>
    <x v="1"/>
    <n v="92374"/>
    <x v="1"/>
    <s v="OFF-AR-10004648"/>
    <x v="1"/>
    <x v="6"/>
    <s v="Boston 19500 Mighty Mite Electric Pencil Sharpener"/>
    <n v="181.35"/>
    <n v="9"/>
    <n v="0"/>
    <n v="48.964500000000001"/>
    <x v="1"/>
    <x v="0"/>
  </r>
  <r>
    <n v="3319"/>
    <s v="CA-2017-165057"/>
    <x v="861"/>
    <x v="459"/>
    <s v="Standard Class"/>
    <s v="SC-20725"/>
    <s v="Steven Cartwright"/>
    <x v="0"/>
    <x v="0"/>
    <s v="Redlands"/>
    <x v="1"/>
    <n v="92374"/>
    <x v="1"/>
    <s v="OFF-LA-10003190"/>
    <x v="1"/>
    <x v="2"/>
    <s v="Avery 474"/>
    <n v="8.64"/>
    <n v="3"/>
    <n v="0"/>
    <n v="4.2336"/>
    <x v="1"/>
    <x v="0"/>
  </r>
  <r>
    <n v="3320"/>
    <s v="CA-2016-134551"/>
    <x v="414"/>
    <x v="182"/>
    <s v="Standard Class"/>
    <s v="TS-21505"/>
    <s v="Tony Sayre"/>
    <x v="0"/>
    <x v="0"/>
    <s v="Columbia"/>
    <x v="18"/>
    <n v="38401"/>
    <x v="0"/>
    <s v="OFF-AP-10004868"/>
    <x v="1"/>
    <x v="9"/>
    <s v="Hoover Commercial Soft Guard Upright Vacuum And Disposable Filtration Bags"/>
    <n v="43.512"/>
    <n v="7"/>
    <n v="0.2"/>
    <n v="3.8073000000000015"/>
    <x v="0"/>
    <x v="0"/>
  </r>
  <r>
    <n v="3321"/>
    <s v="CA-2016-134551"/>
    <x v="414"/>
    <x v="182"/>
    <s v="Standard Class"/>
    <s v="TS-21505"/>
    <s v="Tony Sayre"/>
    <x v="0"/>
    <x v="0"/>
    <s v="Columbia"/>
    <x v="18"/>
    <n v="38401"/>
    <x v="0"/>
    <s v="FUR-CH-10004287"/>
    <x v="0"/>
    <x v="1"/>
    <s v="SAFCO Arco Folding Chair"/>
    <n v="662.88"/>
    <n v="3"/>
    <n v="0.2"/>
    <n v="74.573999999999955"/>
    <x v="0"/>
    <x v="0"/>
  </r>
  <r>
    <n v="3322"/>
    <s v="CA-2016-134551"/>
    <x v="414"/>
    <x v="182"/>
    <s v="Standard Class"/>
    <s v="TS-21505"/>
    <s v="Tony Sayre"/>
    <x v="0"/>
    <x v="0"/>
    <s v="Columbia"/>
    <x v="18"/>
    <n v="38401"/>
    <x v="0"/>
    <s v="OFF-PA-10002689"/>
    <x v="1"/>
    <x v="10"/>
    <s v="Weyerhaeuser First Choice Laser/Copy Paper (20Lb. and 88 Bright)"/>
    <n v="25.920000000000005"/>
    <n v="5"/>
    <n v="0.2"/>
    <n v="9.0719999999999992"/>
    <x v="0"/>
    <x v="0"/>
  </r>
  <r>
    <n v="3323"/>
    <s v="CA-2017-120810"/>
    <x v="862"/>
    <x v="836"/>
    <s v="Standard Class"/>
    <s v="TH-21550"/>
    <s v="Tracy Hopkins"/>
    <x v="2"/>
    <x v="0"/>
    <s v="New York City"/>
    <x v="15"/>
    <n v="10009"/>
    <x v="3"/>
    <s v="OFF-AP-10002892"/>
    <x v="1"/>
    <x v="9"/>
    <s v="Belkin F5C206VTEL 6 Outlet Surge"/>
    <n v="68.94"/>
    <n v="3"/>
    <n v="0"/>
    <n v="20.681999999999995"/>
    <x v="3"/>
    <x v="0"/>
  </r>
  <r>
    <n v="3324"/>
    <s v="CA-2017-120810"/>
    <x v="862"/>
    <x v="836"/>
    <s v="Standard Class"/>
    <s v="TH-21550"/>
    <s v="Tracy Hopkins"/>
    <x v="2"/>
    <x v="0"/>
    <s v="New York City"/>
    <x v="15"/>
    <n v="10009"/>
    <x v="3"/>
    <s v="FUR-FU-10002253"/>
    <x v="0"/>
    <x v="5"/>
    <s v="Howard Miller 13&quot; Diameter Pewter Finish Round Wall Clock"/>
    <n v="128.82"/>
    <n v="3"/>
    <n v="0"/>
    <n v="50.239800000000002"/>
    <x v="3"/>
    <x v="0"/>
  </r>
  <r>
    <n v="3325"/>
    <s v="CA-2016-165309"/>
    <x v="7"/>
    <x v="907"/>
    <s v="Standard Class"/>
    <s v="KD-16270"/>
    <s v="Karen Daniels"/>
    <x v="0"/>
    <x v="0"/>
    <s v="Houston"/>
    <x v="5"/>
    <n v="77095"/>
    <x v="2"/>
    <s v="OFF-BI-10001359"/>
    <x v="1"/>
    <x v="8"/>
    <s v="GBC DocuBind TL300 Electric Binding System"/>
    <n v="896.98999999999978"/>
    <n v="5"/>
    <n v="0.8"/>
    <n v="-1480.0335000000009"/>
    <x v="2"/>
    <x v="0"/>
  </r>
  <r>
    <n v="3326"/>
    <s v="CA-2016-165309"/>
    <x v="7"/>
    <x v="907"/>
    <s v="Standard Class"/>
    <s v="KD-16270"/>
    <s v="Karen Daniels"/>
    <x v="0"/>
    <x v="0"/>
    <s v="Houston"/>
    <x v="5"/>
    <n v="77095"/>
    <x v="2"/>
    <s v="OFF-BI-10001267"/>
    <x v="1"/>
    <x v="8"/>
    <s v="Universal Recycled Hanging Pressboard Report Binders, Letter Size"/>
    <n v="1.2339999999999998"/>
    <n v="1"/>
    <n v="0.8"/>
    <n v="-1.9744000000000002"/>
    <x v="2"/>
    <x v="0"/>
  </r>
  <r>
    <n v="3327"/>
    <s v="CA-2016-165309"/>
    <x v="7"/>
    <x v="907"/>
    <s v="Standard Class"/>
    <s v="KD-16270"/>
    <s v="Karen Daniels"/>
    <x v="0"/>
    <x v="0"/>
    <s v="Houston"/>
    <x v="5"/>
    <n v="77095"/>
    <x v="2"/>
    <s v="OFF-AR-10003582"/>
    <x v="1"/>
    <x v="6"/>
    <s v="Boston Electric Pencil Sharpener, Model 1818, Charcoal Black"/>
    <n v="67.56"/>
    <n v="3"/>
    <n v="0.2"/>
    <n v="6.7560000000000038"/>
    <x v="2"/>
    <x v="0"/>
  </r>
  <r>
    <n v="3328"/>
    <s v="CA-2016-165309"/>
    <x v="7"/>
    <x v="907"/>
    <s v="Standard Class"/>
    <s v="KD-16270"/>
    <s v="Karen Daniels"/>
    <x v="0"/>
    <x v="0"/>
    <s v="Houston"/>
    <x v="5"/>
    <n v="77095"/>
    <x v="2"/>
    <s v="OFF-PA-10003724"/>
    <x v="1"/>
    <x v="10"/>
    <s v="Wirebound Message Book, 4 per Page"/>
    <n v="21.720000000000002"/>
    <n v="5"/>
    <n v="0.2"/>
    <n v="7.8734999999999991"/>
    <x v="2"/>
    <x v="0"/>
  </r>
  <r>
    <n v="3329"/>
    <s v="CA-2016-165309"/>
    <x v="7"/>
    <x v="907"/>
    <s v="Standard Class"/>
    <s v="KD-16270"/>
    <s v="Karen Daniels"/>
    <x v="0"/>
    <x v="0"/>
    <s v="Houston"/>
    <x v="5"/>
    <n v="77095"/>
    <x v="2"/>
    <s v="OFF-PA-10001033"/>
    <x v="1"/>
    <x v="10"/>
    <s v="Xerox 1893"/>
    <n v="262.33600000000001"/>
    <n v="8"/>
    <n v="0.2"/>
    <n v="95.096800000000002"/>
    <x v="2"/>
    <x v="0"/>
  </r>
  <r>
    <n v="3330"/>
    <s v="CA-2016-165309"/>
    <x v="7"/>
    <x v="907"/>
    <s v="Standard Class"/>
    <s v="KD-16270"/>
    <s v="Karen Daniels"/>
    <x v="0"/>
    <x v="0"/>
    <s v="Houston"/>
    <x v="5"/>
    <n v="77095"/>
    <x v="2"/>
    <s v="TEC-PH-10003505"/>
    <x v="2"/>
    <x v="7"/>
    <s v="Geemarc AmpliPOWER60"/>
    <n v="148.47999999999999"/>
    <n v="2"/>
    <n v="0.2"/>
    <n v="16.703999999999986"/>
    <x v="2"/>
    <x v="0"/>
  </r>
  <r>
    <n v="3331"/>
    <s v="CA-2016-165309"/>
    <x v="7"/>
    <x v="907"/>
    <s v="Standard Class"/>
    <s v="KD-16270"/>
    <s v="Karen Daniels"/>
    <x v="0"/>
    <x v="0"/>
    <s v="Houston"/>
    <x v="5"/>
    <n v="77095"/>
    <x v="2"/>
    <s v="TEC-PH-10004959"/>
    <x v="2"/>
    <x v="7"/>
    <s v="Classic Ivory Antique Telephone ZL1810"/>
    <n v="241.17599999999999"/>
    <n v="3"/>
    <n v="0.2"/>
    <n v="15.07350000000001"/>
    <x v="2"/>
    <x v="0"/>
  </r>
  <r>
    <n v="3332"/>
    <s v="CA-2019-122595"/>
    <x v="817"/>
    <x v="404"/>
    <s v="Standard Class"/>
    <s v="GM-14455"/>
    <s v="Gary Mitchum"/>
    <x v="2"/>
    <x v="0"/>
    <s v="Chicago"/>
    <x v="10"/>
    <n v="60653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3333"/>
    <s v="CA-2019-122595"/>
    <x v="817"/>
    <x v="404"/>
    <s v="Standard Class"/>
    <s v="GM-14455"/>
    <s v="Gary Mitchum"/>
    <x v="2"/>
    <x v="0"/>
    <s v="Chicago"/>
    <x v="10"/>
    <n v="60653"/>
    <x v="2"/>
    <s v="TEC-PH-10003095"/>
    <x v="2"/>
    <x v="7"/>
    <s v="Samsung HM1900 Bluetooth Headset"/>
    <n v="52.679999999999993"/>
    <n v="3"/>
    <n v="0.2"/>
    <n v="19.754999999999999"/>
    <x v="2"/>
    <x v="0"/>
  </r>
  <r>
    <n v="3334"/>
    <s v="CA-2019-122595"/>
    <x v="817"/>
    <x v="404"/>
    <s v="Standard Class"/>
    <s v="GM-14455"/>
    <s v="Gary Mitchum"/>
    <x v="2"/>
    <x v="0"/>
    <s v="Chicago"/>
    <x v="10"/>
    <n v="60653"/>
    <x v="2"/>
    <s v="FUR-FU-10002963"/>
    <x v="0"/>
    <x v="5"/>
    <s v="Master Caster Door Stop, Gray"/>
    <n v="2.032"/>
    <n v="1"/>
    <n v="0.6"/>
    <n v="-1.3208000000000002"/>
    <x v="2"/>
    <x v="0"/>
  </r>
  <r>
    <n v="3335"/>
    <s v="US-2019-109253"/>
    <x v="170"/>
    <x v="554"/>
    <s v="First Class"/>
    <s v="PR-18880"/>
    <s v="Patrick Ryan"/>
    <x v="0"/>
    <x v="0"/>
    <s v="Oakland"/>
    <x v="1"/>
    <n v="94601"/>
    <x v="1"/>
    <s v="OFF-AR-10000203"/>
    <x v="1"/>
    <x v="6"/>
    <s v="Newell 336"/>
    <n v="17.12"/>
    <n v="4"/>
    <n v="0"/>
    <n v="4.9647999999999985"/>
    <x v="1"/>
    <x v="1"/>
  </r>
  <r>
    <n v="3336"/>
    <s v="US-2019-109253"/>
    <x v="170"/>
    <x v="554"/>
    <s v="First Class"/>
    <s v="PR-18880"/>
    <s v="Patrick Ryan"/>
    <x v="0"/>
    <x v="0"/>
    <s v="Oakland"/>
    <x v="1"/>
    <n v="94601"/>
    <x v="1"/>
    <s v="TEC-PH-10004667"/>
    <x v="2"/>
    <x v="7"/>
    <s v="Cisco 8x8 Inc. 6753i IP Business Phone System"/>
    <n v="431.96800000000007"/>
    <n v="4"/>
    <n v="0.2"/>
    <n v="37.797199999999975"/>
    <x v="1"/>
    <x v="1"/>
  </r>
  <r>
    <n v="3337"/>
    <s v="US-2019-109253"/>
    <x v="170"/>
    <x v="554"/>
    <s v="First Class"/>
    <s v="PR-18880"/>
    <s v="Patrick Ryan"/>
    <x v="0"/>
    <x v="0"/>
    <s v="Oakland"/>
    <x v="1"/>
    <n v="94601"/>
    <x v="1"/>
    <s v="FUR-FU-10000193"/>
    <x v="0"/>
    <x v="5"/>
    <s v="Tenex Chairmats For Use with Hard Floors"/>
    <n v="129.91999999999999"/>
    <n v="4"/>
    <n v="0"/>
    <n v="10.393599999999992"/>
    <x v="1"/>
    <x v="1"/>
  </r>
  <r>
    <n v="3338"/>
    <s v="US-2019-109253"/>
    <x v="170"/>
    <x v="554"/>
    <s v="First Class"/>
    <s v="PR-18880"/>
    <s v="Patrick Ryan"/>
    <x v="0"/>
    <x v="0"/>
    <s v="Oakland"/>
    <x v="1"/>
    <n v="94601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3339"/>
    <s v="US-2019-109253"/>
    <x v="170"/>
    <x v="554"/>
    <s v="First Class"/>
    <s v="PR-18880"/>
    <s v="Patrick Ryan"/>
    <x v="0"/>
    <x v="0"/>
    <s v="Oakland"/>
    <x v="1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699999999993"/>
    <x v="1"/>
    <x v="1"/>
  </r>
  <r>
    <n v="3340"/>
    <s v="US-2019-109253"/>
    <x v="170"/>
    <x v="554"/>
    <s v="First Class"/>
    <s v="PR-18880"/>
    <s v="Patrick Ryan"/>
    <x v="0"/>
    <x v="0"/>
    <s v="Oakland"/>
    <x v="1"/>
    <n v="94601"/>
    <x v="1"/>
    <s v="OFF-AP-10002867"/>
    <x v="1"/>
    <x v="9"/>
    <s v="Fellowes Command Center 5-outlet power strip"/>
    <n v="203.52"/>
    <n v="3"/>
    <n v="0"/>
    <n v="54.950400000000002"/>
    <x v="1"/>
    <x v="1"/>
  </r>
  <r>
    <n v="3341"/>
    <s v="US-2019-109253"/>
    <x v="170"/>
    <x v="554"/>
    <s v="First Class"/>
    <s v="PR-18880"/>
    <s v="Patrick Ryan"/>
    <x v="0"/>
    <x v="0"/>
    <s v="Oakland"/>
    <x v="1"/>
    <n v="94601"/>
    <x v="1"/>
    <s v="OFF-LA-10001158"/>
    <x v="1"/>
    <x v="2"/>
    <s v="Avery Address/Shipping Labels for Typewriters, 4&quot; x 2&quot;"/>
    <n v="51.75"/>
    <n v="5"/>
    <n v="0"/>
    <n v="24.84"/>
    <x v="1"/>
    <x v="1"/>
  </r>
  <r>
    <n v="3342"/>
    <s v="CA-2018-145982"/>
    <x v="278"/>
    <x v="134"/>
    <s v="Second Class"/>
    <s v="TB-21055"/>
    <s v="Ted Butterfield"/>
    <x v="0"/>
    <x v="0"/>
    <s v="Quincy"/>
    <x v="31"/>
    <n v="2169"/>
    <x v="3"/>
    <s v="OFF-PA-10000675"/>
    <x v="1"/>
    <x v="10"/>
    <s v="Xerox 1919"/>
    <n v="122.97"/>
    <n v="3"/>
    <n v="0"/>
    <n v="60.255300000000005"/>
    <x v="3"/>
    <x v="1"/>
  </r>
  <r>
    <n v="3343"/>
    <s v="CA-2018-145982"/>
    <x v="278"/>
    <x v="134"/>
    <s v="Second Class"/>
    <s v="TB-21055"/>
    <s v="Ted Butterfield"/>
    <x v="0"/>
    <x v="0"/>
    <s v="Quincy"/>
    <x v="31"/>
    <n v="2169"/>
    <x v="3"/>
    <s v="FUR-TA-10001307"/>
    <x v="0"/>
    <x v="3"/>
    <s v="SAFCO PlanMaster Heigh-Adjustable Drafting Table Base, 43w x 30d x 30-37h, Black"/>
    <n v="244.61499999999998"/>
    <n v="1"/>
    <n v="0.3"/>
    <n v="20.966999999999999"/>
    <x v="3"/>
    <x v="1"/>
  </r>
  <r>
    <n v="3344"/>
    <s v="CA-2018-145982"/>
    <x v="278"/>
    <x v="134"/>
    <s v="Second Class"/>
    <s v="TB-21055"/>
    <s v="Ted Butterfield"/>
    <x v="0"/>
    <x v="0"/>
    <s v="Quincy"/>
    <x v="31"/>
    <n v="2169"/>
    <x v="3"/>
    <s v="TEC-PH-10000011"/>
    <x v="2"/>
    <x v="7"/>
    <s v="PureGear Roll-On Screen Protector"/>
    <n v="59.97"/>
    <n v="3"/>
    <n v="0"/>
    <n v="28.785599999999995"/>
    <x v="3"/>
    <x v="1"/>
  </r>
  <r>
    <n v="3345"/>
    <s v="CA-2018-145982"/>
    <x v="278"/>
    <x v="134"/>
    <s v="Second Class"/>
    <s v="TB-21055"/>
    <s v="Ted Butterfield"/>
    <x v="0"/>
    <x v="0"/>
    <s v="Quincy"/>
    <x v="31"/>
    <n v="2169"/>
    <x v="3"/>
    <s v="OFF-PA-10002666"/>
    <x v="1"/>
    <x v="10"/>
    <s v="Southworth 25% Cotton Linen-Finish Paper &amp; Envelopes"/>
    <n v="81.540000000000006"/>
    <n v="9"/>
    <n v="0"/>
    <n v="36.692999999999998"/>
    <x v="3"/>
    <x v="1"/>
  </r>
  <r>
    <n v="3346"/>
    <s v="CA-2018-145982"/>
    <x v="278"/>
    <x v="134"/>
    <s v="Second Class"/>
    <s v="TB-21055"/>
    <s v="Ted Butterfield"/>
    <x v="0"/>
    <x v="0"/>
    <s v="Quincy"/>
    <x v="31"/>
    <n v="2169"/>
    <x v="3"/>
    <s v="OFF-FA-10000735"/>
    <x v="1"/>
    <x v="13"/>
    <s v="Staples"/>
    <n v="11.68"/>
    <n v="4"/>
    <n v="0"/>
    <n v="5.2559999999999993"/>
    <x v="3"/>
    <x v="1"/>
  </r>
  <r>
    <n v="3347"/>
    <s v="CA-2018-145982"/>
    <x v="278"/>
    <x v="134"/>
    <s v="Second Class"/>
    <s v="TB-21055"/>
    <s v="Ted Butterfield"/>
    <x v="0"/>
    <x v="0"/>
    <s v="Quincy"/>
    <x v="31"/>
    <n v="2169"/>
    <x v="3"/>
    <s v="OFF-BI-10000174"/>
    <x v="1"/>
    <x v="8"/>
    <s v="Wilson Jones Clip &amp; Carry Folder Binder Tool for Ring Binders, Clear"/>
    <n v="29"/>
    <n v="5"/>
    <n v="0"/>
    <n v="13.919999999999998"/>
    <x v="3"/>
    <x v="1"/>
  </r>
  <r>
    <n v="3348"/>
    <s v="CA-2017-112014"/>
    <x v="863"/>
    <x v="918"/>
    <s v="Standard Class"/>
    <s v="ON-18715"/>
    <s v="Odella Nelson"/>
    <x v="1"/>
    <x v="0"/>
    <s v="Yucaipa"/>
    <x v="1"/>
    <n v="92399"/>
    <x v="1"/>
    <s v="OFF-AR-10003156"/>
    <x v="1"/>
    <x v="6"/>
    <s v="50 Colored Long Pencils"/>
    <n v="50.8"/>
    <n v="5"/>
    <n v="0"/>
    <n v="13.208000000000002"/>
    <x v="1"/>
    <x v="0"/>
  </r>
  <r>
    <n v="3349"/>
    <s v="CA-2019-154732"/>
    <x v="60"/>
    <x v="170"/>
    <s v="First Class"/>
    <s v="AH-10195"/>
    <s v="Alan Haines"/>
    <x v="1"/>
    <x v="0"/>
    <s v="Chicago"/>
    <x v="10"/>
    <n v="60623"/>
    <x v="2"/>
    <s v="OFF-BI-10000474"/>
    <x v="1"/>
    <x v="8"/>
    <s v="Avery Recycled Flexi-View Covers for Binding Systems"/>
    <n v="16.029999999999998"/>
    <n v="5"/>
    <n v="0.8"/>
    <n v="-25.648000000000003"/>
    <x v="2"/>
    <x v="0"/>
  </r>
  <r>
    <n v="3350"/>
    <s v="US-2018-157308"/>
    <x v="864"/>
    <x v="257"/>
    <s v="Standard Class"/>
    <s v="NM-18520"/>
    <s v="Neoma Murray"/>
    <x v="0"/>
    <x v="0"/>
    <s v="Seattle"/>
    <x v="4"/>
    <n v="98105"/>
    <x v="1"/>
    <s v="OFF-BI-10003712"/>
    <x v="1"/>
    <x v="8"/>
    <s v="Acco Pressboard Covers with Storage Hooks, 14 7/8&quot; x 11&quot;, Light Blue"/>
    <n v="15.712000000000002"/>
    <n v="4"/>
    <n v="0.2"/>
    <n v="5.6955999999999989"/>
    <x v="1"/>
    <x v="0"/>
  </r>
  <r>
    <n v="3351"/>
    <s v="CA-2018-147536"/>
    <x v="482"/>
    <x v="844"/>
    <s v="Standard Class"/>
    <s v="AR-10510"/>
    <s v="Andrew Roberts"/>
    <x v="0"/>
    <x v="0"/>
    <s v="New York City"/>
    <x v="15"/>
    <n v="10024"/>
    <x v="3"/>
    <s v="TEC-AC-10003280"/>
    <x v="2"/>
    <x v="11"/>
    <s v="Belkin F8E887 USB Wired Ergonomic Keyboard"/>
    <n v="89.97"/>
    <n v="3"/>
    <n v="0"/>
    <n v="18.893699999999995"/>
    <x v="3"/>
    <x v="0"/>
  </r>
  <r>
    <n v="3352"/>
    <s v="US-2016-134733"/>
    <x v="865"/>
    <x v="919"/>
    <s v="Standard Class"/>
    <s v="BM-11650"/>
    <s v="Brian Moss"/>
    <x v="1"/>
    <x v="0"/>
    <s v="San Diego"/>
    <x v="1"/>
    <n v="92037"/>
    <x v="1"/>
    <s v="FUR-BO-10002916"/>
    <x v="0"/>
    <x v="0"/>
    <s v="Rush Hierlooms Collection 1&quot; Thick Stackable Bookcases"/>
    <n v="435.99900000000002"/>
    <n v="3"/>
    <n v="0.15"/>
    <n v="20.517599999999987"/>
    <x v="1"/>
    <x v="0"/>
  </r>
  <r>
    <n v="3353"/>
    <s v="US-2016-134733"/>
    <x v="865"/>
    <x v="919"/>
    <s v="Standard Class"/>
    <s v="BM-11650"/>
    <s v="Brian Moss"/>
    <x v="1"/>
    <x v="0"/>
    <s v="San Diego"/>
    <x v="1"/>
    <n v="92037"/>
    <x v="1"/>
    <s v="TEC-PH-10002726"/>
    <x v="2"/>
    <x v="7"/>
    <s v="netTALK DUO VoIP Telephone Service"/>
    <n v="83.984000000000009"/>
    <n v="2"/>
    <n v="0.2"/>
    <n v="31.494"/>
    <x v="1"/>
    <x v="0"/>
  </r>
  <r>
    <n v="3354"/>
    <s v="US-2016-150434"/>
    <x v="866"/>
    <x v="885"/>
    <s v="Standard Class"/>
    <s v="CA-12310"/>
    <s v="Christine Abelman"/>
    <x v="1"/>
    <x v="0"/>
    <s v="Bristol"/>
    <x v="29"/>
    <n v="6010"/>
    <x v="3"/>
    <s v="TEC-PH-10000895"/>
    <x v="2"/>
    <x v="7"/>
    <s v="Polycom VVX 310 VoIP phone"/>
    <n v="359.98"/>
    <n v="2"/>
    <n v="0"/>
    <n v="93.594800000000021"/>
    <x v="3"/>
    <x v="0"/>
  </r>
  <r>
    <n v="3355"/>
    <s v="US-2016-150434"/>
    <x v="866"/>
    <x v="885"/>
    <s v="Standard Class"/>
    <s v="CA-12310"/>
    <s v="Christine Abelman"/>
    <x v="1"/>
    <x v="0"/>
    <s v="Bristol"/>
    <x v="29"/>
    <n v="6010"/>
    <x v="3"/>
    <s v="FUR-TA-10004152"/>
    <x v="0"/>
    <x v="3"/>
    <s v="Barricks 18&quot; x 48&quot; Non-Folding Utility Table with Bottom Storage Shelf"/>
    <n v="70.559999999999988"/>
    <n v="1"/>
    <n v="0.3"/>
    <n v="-4.032"/>
    <x v="3"/>
    <x v="0"/>
  </r>
  <r>
    <n v="3356"/>
    <s v="US-2016-150434"/>
    <x v="866"/>
    <x v="885"/>
    <s v="Standard Class"/>
    <s v="CA-12310"/>
    <s v="Christine Abelman"/>
    <x v="1"/>
    <x v="0"/>
    <s v="Bristol"/>
    <x v="29"/>
    <n v="6010"/>
    <x v="3"/>
    <s v="OFF-BI-10003694"/>
    <x v="1"/>
    <x v="8"/>
    <s v="Avery 3 1/2&quot; Diskette Storage Pages, 10/Pack"/>
    <n v="20.88"/>
    <n v="2"/>
    <n v="0"/>
    <n v="9.6047999999999991"/>
    <x v="3"/>
    <x v="0"/>
  </r>
  <r>
    <n v="3357"/>
    <s v="US-2016-150434"/>
    <x v="866"/>
    <x v="885"/>
    <s v="Standard Class"/>
    <s v="CA-12310"/>
    <s v="Christine Abelman"/>
    <x v="1"/>
    <x v="0"/>
    <s v="Bristol"/>
    <x v="29"/>
    <n v="6010"/>
    <x v="3"/>
    <s v="OFF-BI-10002160"/>
    <x v="1"/>
    <x v="8"/>
    <s v="Acco Hanging Data Binders"/>
    <n v="3.81"/>
    <n v="1"/>
    <n v="0"/>
    <n v="1.8288"/>
    <x v="3"/>
    <x v="0"/>
  </r>
  <r>
    <n v="3358"/>
    <s v="CA-2019-100335"/>
    <x v="210"/>
    <x v="462"/>
    <s v="Standard Class"/>
    <s v="NF-18595"/>
    <s v="Nicole Fjeld"/>
    <x v="2"/>
    <x v="0"/>
    <s v="Chicago"/>
    <x v="10"/>
    <n v="60610"/>
    <x v="2"/>
    <s v="OFF-PA-10001685"/>
    <x v="1"/>
    <x v="10"/>
    <s v="Easy-staple paper"/>
    <n v="73.007999999999996"/>
    <n v="9"/>
    <n v="0.2"/>
    <n v="26.465400000000006"/>
    <x v="2"/>
    <x v="0"/>
  </r>
  <r>
    <n v="3359"/>
    <s v="CA-2018-139234"/>
    <x v="715"/>
    <x v="761"/>
    <s v="Standard Class"/>
    <s v="AF-10870"/>
    <s v="Art Ferguson"/>
    <x v="0"/>
    <x v="0"/>
    <s v="Chicago"/>
    <x v="10"/>
    <n v="60610"/>
    <x v="2"/>
    <s v="OFF-BI-10000773"/>
    <x v="1"/>
    <x v="8"/>
    <s v="Insertable Tab Post Binder Dividers"/>
    <n v="3.2079999999999993"/>
    <n v="2"/>
    <n v="0.8"/>
    <n v="-5.2932000000000023"/>
    <x v="2"/>
    <x v="0"/>
  </r>
  <r>
    <n v="3360"/>
    <s v="CA-2018-139234"/>
    <x v="715"/>
    <x v="761"/>
    <s v="Standard Class"/>
    <s v="AF-10870"/>
    <s v="Art Ferguson"/>
    <x v="0"/>
    <x v="0"/>
    <s v="Chicago"/>
    <x v="10"/>
    <n v="60610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3361"/>
    <s v="US-2017-142020"/>
    <x v="593"/>
    <x v="920"/>
    <s v="Second Class"/>
    <s v="TC-21535"/>
    <s v="Tracy Collins"/>
    <x v="2"/>
    <x v="0"/>
    <s v="New York City"/>
    <x v="15"/>
    <n v="10024"/>
    <x v="3"/>
    <s v="OFF-PA-10004569"/>
    <x v="1"/>
    <x v="10"/>
    <s v="Wirebound Message Books, Two 4 1/4&quot; x 5&quot; Forms per Page"/>
    <n v="30.44"/>
    <n v="4"/>
    <n v="0"/>
    <n v="14.306799999999999"/>
    <x v="3"/>
    <x v="0"/>
  </r>
  <r>
    <n v="3362"/>
    <s v="US-2017-142020"/>
    <x v="593"/>
    <x v="920"/>
    <s v="Second Class"/>
    <s v="TC-21535"/>
    <s v="Tracy Collins"/>
    <x v="2"/>
    <x v="0"/>
    <s v="New York City"/>
    <x v="15"/>
    <n v="10024"/>
    <x v="3"/>
    <s v="FUR-FU-10000672"/>
    <x v="0"/>
    <x v="5"/>
    <s v="Executive Impressions 10&quot; Spectator Wall Clock"/>
    <n v="35.28"/>
    <n v="3"/>
    <n v="0"/>
    <n v="11.995199999999997"/>
    <x v="3"/>
    <x v="0"/>
  </r>
  <r>
    <n v="3363"/>
    <s v="CA-2017-139962"/>
    <x v="350"/>
    <x v="604"/>
    <s v="Standard Class"/>
    <s v="Dp-13240"/>
    <s v="Dean percer"/>
    <x v="2"/>
    <x v="0"/>
    <s v="Revere"/>
    <x v="31"/>
    <n v="2151"/>
    <x v="3"/>
    <s v="OFF-PA-10004451"/>
    <x v="1"/>
    <x v="10"/>
    <s v="Xerox 222"/>
    <n v="19.440000000000001"/>
    <n v="3"/>
    <n v="0"/>
    <n v="9.3312000000000008"/>
    <x v="3"/>
    <x v="0"/>
  </r>
  <r>
    <n v="3364"/>
    <s v="CA-2017-139962"/>
    <x v="350"/>
    <x v="604"/>
    <s v="Standard Class"/>
    <s v="Dp-13240"/>
    <s v="Dean percer"/>
    <x v="2"/>
    <x v="0"/>
    <s v="Revere"/>
    <x v="31"/>
    <n v="2151"/>
    <x v="3"/>
    <s v="OFF-BI-10004738"/>
    <x v="1"/>
    <x v="8"/>
    <s v="Flexible Leather- Look Classic Collection Ring Binder"/>
    <n v="37.880000000000003"/>
    <n v="2"/>
    <n v="0"/>
    <n v="18.940000000000001"/>
    <x v="3"/>
    <x v="0"/>
  </r>
  <r>
    <n v="3365"/>
    <s v="CA-2018-130050"/>
    <x v="87"/>
    <x v="461"/>
    <s v="Second Class"/>
    <s v="MC-17425"/>
    <s v="Mark Cousins"/>
    <x v="1"/>
    <x v="0"/>
    <s v="Houston"/>
    <x v="5"/>
    <n v="77036"/>
    <x v="2"/>
    <s v="FUR-FU-10001940"/>
    <x v="0"/>
    <x v="5"/>
    <s v="Staple-based wall hangings"/>
    <n v="9.5519999999999996"/>
    <n v="3"/>
    <n v="0.6"/>
    <n v="-3.8207999999999984"/>
    <x v="2"/>
    <x v="0"/>
  </r>
  <r>
    <n v="3366"/>
    <s v="CA-2016-115161"/>
    <x v="867"/>
    <x v="921"/>
    <s v="First Class"/>
    <s v="LC-17050"/>
    <s v="Liz Carlisle"/>
    <x v="0"/>
    <x v="0"/>
    <s v="Mission Viejo"/>
    <x v="1"/>
    <n v="92691"/>
    <x v="1"/>
    <s v="FUR-BO-10003966"/>
    <x v="0"/>
    <x v="0"/>
    <s v="Sauder Facets Collection Library, Sky Alder Finish"/>
    <n v="290.666"/>
    <n v="2"/>
    <n v="0.15"/>
    <n v="3.4195999999999884"/>
    <x v="1"/>
    <x v="0"/>
  </r>
  <r>
    <n v="3367"/>
    <s v="CA-2016-165379"/>
    <x v="868"/>
    <x v="406"/>
    <s v="Standard Class"/>
    <s v="BM-11650"/>
    <s v="Brian Moss"/>
    <x v="1"/>
    <x v="0"/>
    <s v="Dallas"/>
    <x v="5"/>
    <n v="75217"/>
    <x v="2"/>
    <s v="OFF-PA-10003072"/>
    <x v="1"/>
    <x v="10"/>
    <s v="Eureka Recycled Copy Paper 8 1/2&quot; x 11&quot;, Ream"/>
    <n v="10.368000000000002"/>
    <n v="2"/>
    <n v="0.2"/>
    <n v="3.6288"/>
    <x v="2"/>
    <x v="0"/>
  </r>
  <r>
    <n v="3368"/>
    <s v="CA-2016-165379"/>
    <x v="868"/>
    <x v="406"/>
    <s v="Standard Class"/>
    <s v="BM-11650"/>
    <s v="Brian Moss"/>
    <x v="1"/>
    <x v="0"/>
    <s v="Dallas"/>
    <x v="5"/>
    <n v="75217"/>
    <x v="2"/>
    <s v="OFF-PA-10002245"/>
    <x v="1"/>
    <x v="10"/>
    <s v="Xerox 1895"/>
    <n v="14.352000000000002"/>
    <n v="3"/>
    <n v="0.2"/>
    <n v="4.4849999999999994"/>
    <x v="2"/>
    <x v="0"/>
  </r>
  <r>
    <n v="3369"/>
    <s v="CA-2017-115511"/>
    <x v="82"/>
    <x v="332"/>
    <s v="Standard Class"/>
    <s v="NW-18400"/>
    <s v="Natalie Webber"/>
    <x v="0"/>
    <x v="0"/>
    <s v="Las Vegas"/>
    <x v="33"/>
    <n v="89115"/>
    <x v="1"/>
    <s v="FUR-BO-10002598"/>
    <x v="0"/>
    <x v="0"/>
    <s v="Hon Metal Bookcases, Putty"/>
    <n v="141.96"/>
    <n v="2"/>
    <n v="0"/>
    <n v="41.168399999999991"/>
    <x v="1"/>
    <x v="0"/>
  </r>
  <r>
    <n v="3370"/>
    <s v="CA-2017-115511"/>
    <x v="82"/>
    <x v="332"/>
    <s v="Standard Class"/>
    <s v="NW-18400"/>
    <s v="Natalie Webber"/>
    <x v="0"/>
    <x v="0"/>
    <s v="Las Vegas"/>
    <x v="33"/>
    <n v="89115"/>
    <x v="1"/>
    <s v="OFF-BI-10002225"/>
    <x v="1"/>
    <x v="8"/>
    <s v="Square Ring Data Binders, Rigid 75 Pt. Covers, 11&quot; x 14-7/8&quot;"/>
    <n v="66.048000000000002"/>
    <n v="4"/>
    <n v="0.2"/>
    <n v="23.116799999999998"/>
    <x v="1"/>
    <x v="0"/>
  </r>
  <r>
    <n v="3371"/>
    <s v="CA-2018-134887"/>
    <x v="869"/>
    <x v="595"/>
    <s v="Same Day"/>
    <s v="TB-21280"/>
    <s v="Toby Braunhardt"/>
    <x v="0"/>
    <x v="0"/>
    <s v="Norman"/>
    <x v="26"/>
    <n v="73071"/>
    <x v="2"/>
    <s v="TEC-AC-10003832"/>
    <x v="2"/>
    <x v="11"/>
    <s v="Logitech P710e Mobile Speakerphone"/>
    <n v="1287.45"/>
    <n v="5"/>
    <n v="0"/>
    <n v="244.61549999999988"/>
    <x v="2"/>
    <x v="0"/>
  </r>
  <r>
    <n v="3372"/>
    <s v="CA-2019-123778"/>
    <x v="397"/>
    <x v="420"/>
    <s v="Standard Class"/>
    <s v="BS-11755"/>
    <s v="Bruce Stewart"/>
    <x v="0"/>
    <x v="0"/>
    <s v="San Francisco"/>
    <x v="1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  <x v="1"/>
    <x v="0"/>
  </r>
  <r>
    <n v="3373"/>
    <s v="CA-2019-123778"/>
    <x v="397"/>
    <x v="420"/>
    <s v="Standard Class"/>
    <s v="BS-11755"/>
    <s v="Bruce Stewart"/>
    <x v="0"/>
    <x v="0"/>
    <s v="San Francisco"/>
    <x v="1"/>
    <n v="94122"/>
    <x v="1"/>
    <s v="OFF-AP-10001242"/>
    <x v="1"/>
    <x v="9"/>
    <s v="APC 7 Outlet Network SurgeArrest Surge Protector"/>
    <n v="160.96"/>
    <n v="2"/>
    <n v="0"/>
    <n v="48.287999999999997"/>
    <x v="1"/>
    <x v="0"/>
  </r>
  <r>
    <n v="3374"/>
    <s v="CA-2017-161718"/>
    <x v="784"/>
    <x v="763"/>
    <s v="Standard Class"/>
    <s v="SO-20335"/>
    <s v="Sean O'Donnell"/>
    <x v="0"/>
    <x v="0"/>
    <s v="Hempstead"/>
    <x v="15"/>
    <n v="11550"/>
    <x v="3"/>
    <s v="FUR-FU-10002445"/>
    <x v="0"/>
    <x v="5"/>
    <s v="DAX Two-Tone Rosewood/Black Document Frame, Desktop, 5 x 7"/>
    <n v="28.44"/>
    <n v="3"/>
    <n v="0"/>
    <n v="11.376000000000001"/>
    <x v="3"/>
    <x v="0"/>
  </r>
  <r>
    <n v="3375"/>
    <s v="CA-2017-161718"/>
    <x v="784"/>
    <x v="763"/>
    <s v="Standard Class"/>
    <s v="SO-20335"/>
    <s v="Sean O'Donnell"/>
    <x v="0"/>
    <x v="0"/>
    <s v="Hempstead"/>
    <x v="15"/>
    <n v="11550"/>
    <x v="3"/>
    <s v="FUR-CH-10002372"/>
    <x v="0"/>
    <x v="1"/>
    <s v="Office Star - Ergonomically Designed Knee Chair"/>
    <n v="364.41"/>
    <n v="5"/>
    <n v="0.1"/>
    <n v="8.0980000000000203"/>
    <x v="3"/>
    <x v="0"/>
  </r>
  <r>
    <n v="3376"/>
    <s v="CA-2017-161718"/>
    <x v="784"/>
    <x v="763"/>
    <s v="Standard Class"/>
    <s v="SO-20335"/>
    <s v="Sean O'Donnell"/>
    <x v="0"/>
    <x v="0"/>
    <s v="Hempstead"/>
    <x v="15"/>
    <n v="11550"/>
    <x v="3"/>
    <s v="TEC-PH-10000376"/>
    <x v="2"/>
    <x v="7"/>
    <s v="Square Credit Card Reader"/>
    <n v="39.96"/>
    <n v="4"/>
    <n v="0"/>
    <n v="10.389600000000002"/>
    <x v="3"/>
    <x v="0"/>
  </r>
  <r>
    <n v="3377"/>
    <s v="CA-2017-161718"/>
    <x v="784"/>
    <x v="763"/>
    <s v="Standard Class"/>
    <s v="SO-20335"/>
    <s v="Sean O'Donnell"/>
    <x v="0"/>
    <x v="0"/>
    <s v="Hempstead"/>
    <x v="15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  <x v="3"/>
    <x v="0"/>
  </r>
  <r>
    <n v="3378"/>
    <s v="CA-2018-100671"/>
    <x v="474"/>
    <x v="271"/>
    <s v="First Class"/>
    <s v="CS-12490"/>
    <s v="Cindy Schnelling"/>
    <x v="1"/>
    <x v="0"/>
    <s v="Conroe"/>
    <x v="5"/>
    <n v="77301"/>
    <x v="2"/>
    <s v="OFF-ST-10004950"/>
    <x v="1"/>
    <x v="4"/>
    <s v="Tenex Personal Filing Tote With Secure Closure Lid, Black/Frost"/>
    <n v="111.67200000000001"/>
    <n v="9"/>
    <n v="0.2"/>
    <n v="6.9794999999999909"/>
    <x v="2"/>
    <x v="0"/>
  </r>
  <r>
    <n v="3379"/>
    <s v="CA-2019-142867"/>
    <x v="294"/>
    <x v="312"/>
    <s v="Standard Class"/>
    <s v="PO-19180"/>
    <s v="Philisse Overcash"/>
    <x v="2"/>
    <x v="0"/>
    <s v="Houston"/>
    <x v="5"/>
    <n v="77095"/>
    <x v="2"/>
    <s v="OFF-BI-10003166"/>
    <x v="1"/>
    <x v="8"/>
    <s v="GBC Plasticlear Binding Covers"/>
    <n v="13.775999999999996"/>
    <n v="6"/>
    <n v="0.8"/>
    <n v="-22.04160000000001"/>
    <x v="2"/>
    <x v="1"/>
  </r>
  <r>
    <n v="3380"/>
    <s v="CA-2019-142867"/>
    <x v="294"/>
    <x v="312"/>
    <s v="Standard Class"/>
    <s v="PO-19180"/>
    <s v="Philisse Overcash"/>
    <x v="2"/>
    <x v="0"/>
    <s v="Houston"/>
    <x v="5"/>
    <n v="77095"/>
    <x v="2"/>
    <s v="OFF-PA-10004610"/>
    <x v="1"/>
    <x v="10"/>
    <s v="Xerox 1900"/>
    <n v="10.272000000000002"/>
    <n v="3"/>
    <n v="0.2"/>
    <n v="3.2099999999999982"/>
    <x v="2"/>
    <x v="1"/>
  </r>
  <r>
    <n v="3381"/>
    <s v="CA-2019-103156"/>
    <x v="51"/>
    <x v="865"/>
    <s v="First Class"/>
    <s v="TD-20995"/>
    <s v="Tamara Dahlen"/>
    <x v="0"/>
    <x v="0"/>
    <s v="Philadelphia"/>
    <x v="9"/>
    <n v="19120"/>
    <x v="3"/>
    <s v="FUR-FU-10000320"/>
    <x v="0"/>
    <x v="5"/>
    <s v="OIC Stacking Trays"/>
    <n v="24.048000000000002"/>
    <n v="9"/>
    <n v="0.2"/>
    <n v="7.2144000000000013"/>
    <x v="3"/>
    <x v="0"/>
  </r>
  <r>
    <n v="3382"/>
    <s v="US-2019-162208"/>
    <x v="151"/>
    <x v="624"/>
    <s v="First Class"/>
    <s v="SP-20620"/>
    <s v="Stefania Perrino"/>
    <x v="1"/>
    <x v="0"/>
    <s v="Tampa"/>
    <x v="2"/>
    <n v="33614"/>
    <x v="0"/>
    <s v="OFF-EN-10004030"/>
    <x v="1"/>
    <x v="12"/>
    <s v="Convenience Packs of Business Envelopes"/>
    <n v="2.8960000000000004"/>
    <n v="1"/>
    <n v="0.2"/>
    <n v="0.97739999999999994"/>
    <x v="0"/>
    <x v="0"/>
  </r>
  <r>
    <n v="3383"/>
    <s v="CA-2017-130659"/>
    <x v="784"/>
    <x v="234"/>
    <s v="Second Class"/>
    <s v="MS-17365"/>
    <s v="Maribeth Schnelling"/>
    <x v="0"/>
    <x v="0"/>
    <s v="New York City"/>
    <x v="15"/>
    <n v="10035"/>
    <x v="3"/>
    <s v="OFF-EN-10004147"/>
    <x v="1"/>
    <x v="12"/>
    <s v="Wausau Papers Astrobrights Colored Envelopes"/>
    <n v="17.940000000000001"/>
    <n v="3"/>
    <n v="0"/>
    <n v="8.7906000000000013"/>
    <x v="3"/>
    <x v="0"/>
  </r>
  <r>
    <n v="3384"/>
    <s v="CA-2017-130659"/>
    <x v="784"/>
    <x v="234"/>
    <s v="Second Class"/>
    <s v="MS-17365"/>
    <s v="Maribeth Schnelling"/>
    <x v="0"/>
    <x v="0"/>
    <s v="New York City"/>
    <x v="15"/>
    <n v="10035"/>
    <x v="3"/>
    <s v="FUR-CH-10003535"/>
    <x v="0"/>
    <x v="1"/>
    <s v="Global Armless Task Chair, Royal Blue"/>
    <n v="384.17399999999998"/>
    <n v="7"/>
    <n v="0.1"/>
    <n v="29.880199999999981"/>
    <x v="3"/>
    <x v="0"/>
  </r>
  <r>
    <n v="3385"/>
    <s v="CA-2017-130659"/>
    <x v="784"/>
    <x v="234"/>
    <s v="Second Class"/>
    <s v="MS-17365"/>
    <s v="Maribeth Schnelling"/>
    <x v="0"/>
    <x v="0"/>
    <s v="New York City"/>
    <x v="15"/>
    <n v="10035"/>
    <x v="3"/>
    <s v="TEC-PH-10004586"/>
    <x v="2"/>
    <x v="7"/>
    <s v="Wilson SignalBoost 841262 DB PRO Amplifier Kit"/>
    <n v="1799.75"/>
    <n v="5"/>
    <n v="0"/>
    <n v="539.92499999999995"/>
    <x v="3"/>
    <x v="0"/>
  </r>
  <r>
    <n v="3386"/>
    <s v="CA-2019-148404"/>
    <x v="566"/>
    <x v="768"/>
    <s v="Standard Class"/>
    <s v="Dp-13240"/>
    <s v="Dean percer"/>
    <x v="2"/>
    <x v="0"/>
    <s v="Charlotte"/>
    <x v="3"/>
    <n v="28205"/>
    <x v="0"/>
    <s v="OFF-ST-10003208"/>
    <x v="1"/>
    <x v="4"/>
    <s v="Adjustable Depth Letter/Legal Cart"/>
    <n v="580.67200000000003"/>
    <n v="4"/>
    <n v="0.2"/>
    <n v="65.325599999999895"/>
    <x v="0"/>
    <x v="0"/>
  </r>
  <r>
    <n v="3387"/>
    <s v="CA-2019-148404"/>
    <x v="566"/>
    <x v="768"/>
    <s v="Standard Class"/>
    <s v="Dp-13240"/>
    <s v="Dean percer"/>
    <x v="2"/>
    <x v="0"/>
    <s v="Charlotte"/>
    <x v="3"/>
    <n v="28205"/>
    <x v="0"/>
    <s v="OFF-FA-10003112"/>
    <x v="1"/>
    <x v="13"/>
    <s v="Staples"/>
    <n v="18.936"/>
    <n v="3"/>
    <n v="0.2"/>
    <n v="5.9174999999999986"/>
    <x v="0"/>
    <x v="0"/>
  </r>
  <r>
    <n v="3388"/>
    <s v="CA-2019-148404"/>
    <x v="566"/>
    <x v="768"/>
    <s v="Standard Class"/>
    <s v="Dp-13240"/>
    <s v="Dean percer"/>
    <x v="2"/>
    <x v="0"/>
    <s v="Charlotte"/>
    <x v="3"/>
    <n v="28205"/>
    <x v="0"/>
    <s v="TEC-PH-10004447"/>
    <x v="2"/>
    <x v="7"/>
    <s v="Toshiba IPT2010-SD IP Telephone"/>
    <n v="222.38400000000001"/>
    <n v="2"/>
    <n v="0.2"/>
    <n v="16.678799999999995"/>
    <x v="0"/>
    <x v="0"/>
  </r>
  <r>
    <n v="3389"/>
    <s v="CA-2019-148404"/>
    <x v="566"/>
    <x v="768"/>
    <s v="Standard Class"/>
    <s v="Dp-13240"/>
    <s v="Dean percer"/>
    <x v="2"/>
    <x v="0"/>
    <s v="Charlotte"/>
    <x v="3"/>
    <n v="28205"/>
    <x v="0"/>
    <s v="OFF-BI-10002854"/>
    <x v="1"/>
    <x v="8"/>
    <s v="Performers Binder/Pad Holder, Black"/>
    <n v="50.454000000000015"/>
    <n v="6"/>
    <n v="0.7"/>
    <n v="-33.635999999999996"/>
    <x v="0"/>
    <x v="0"/>
  </r>
  <r>
    <n v="3390"/>
    <s v="CA-2019-148404"/>
    <x v="566"/>
    <x v="768"/>
    <s v="Standard Class"/>
    <s v="Dp-13240"/>
    <s v="Dean percer"/>
    <x v="2"/>
    <x v="0"/>
    <s v="Charlotte"/>
    <x v="3"/>
    <n v="28205"/>
    <x v="0"/>
    <s v="FUR-TA-10001039"/>
    <x v="0"/>
    <x v="3"/>
    <s v="KI Adjustable-Height Table"/>
    <n v="154.76400000000001"/>
    <n v="3"/>
    <n v="0.4"/>
    <n v="-36.11160000000001"/>
    <x v="0"/>
    <x v="0"/>
  </r>
  <r>
    <n v="3391"/>
    <s v="CA-2019-101077"/>
    <x v="613"/>
    <x v="922"/>
    <s v="Second Class"/>
    <s v="DB-13660"/>
    <s v="Duane Benoit"/>
    <x v="0"/>
    <x v="0"/>
    <s v="Dallas"/>
    <x v="5"/>
    <n v="75081"/>
    <x v="2"/>
    <s v="OFF-PA-10004239"/>
    <x v="1"/>
    <x v="10"/>
    <s v="Xerox 1953"/>
    <n v="6.8480000000000008"/>
    <n v="2"/>
    <n v="0.2"/>
    <n v="2.1399999999999992"/>
    <x v="2"/>
    <x v="0"/>
  </r>
  <r>
    <n v="3392"/>
    <s v="CA-2016-166471"/>
    <x v="128"/>
    <x v="923"/>
    <s v="Standard Class"/>
    <s v="MG-17650"/>
    <s v="Matthew Grinstein"/>
    <x v="2"/>
    <x v="0"/>
    <s v="Seattle"/>
    <x v="4"/>
    <n v="98103"/>
    <x v="1"/>
    <s v="TEC-PH-10001530"/>
    <x v="2"/>
    <x v="7"/>
    <s v="Cisco Unified IP Phone 7945G VoIP phone"/>
    <n v="1091.1680000000001"/>
    <n v="4"/>
    <n v="0.2"/>
    <n v="68.197999999999979"/>
    <x v="1"/>
    <x v="0"/>
  </r>
  <r>
    <n v="3393"/>
    <s v="CA-2016-166471"/>
    <x v="128"/>
    <x v="923"/>
    <s v="Standard Class"/>
    <s v="MG-17650"/>
    <s v="Matthew Grinstein"/>
    <x v="2"/>
    <x v="0"/>
    <s v="Seattle"/>
    <x v="4"/>
    <n v="98103"/>
    <x v="1"/>
    <s v="TEC-PH-10000038"/>
    <x v="2"/>
    <x v="7"/>
    <s v="Jawbone MINI JAMBOX Wireless Bluetooth Speaker"/>
    <n v="219.16800000000001"/>
    <n v="2"/>
    <n v="0.2"/>
    <n v="-43.833600000000018"/>
    <x v="1"/>
    <x v="0"/>
  </r>
  <r>
    <n v="3394"/>
    <s v="CA-2016-105340"/>
    <x v="754"/>
    <x v="573"/>
    <s v="First Class"/>
    <s v="EH-14185"/>
    <s v="Evan Henry"/>
    <x v="0"/>
    <x v="0"/>
    <s v="Pasadena"/>
    <x v="5"/>
    <n v="77506"/>
    <x v="2"/>
    <s v="OFF-BI-10001765"/>
    <x v="1"/>
    <x v="8"/>
    <s v="Wilson Jones Heavy-Duty Casebound Ring Binders with Metal Hinges"/>
    <n v="6.9279999999999982"/>
    <n v="1"/>
    <n v="0.8"/>
    <n v="-11.084800000000005"/>
    <x v="2"/>
    <x v="0"/>
  </r>
  <r>
    <n v="3395"/>
    <s v="US-2019-131583"/>
    <x v="193"/>
    <x v="272"/>
    <s v="Same Day"/>
    <s v="CL-11890"/>
    <s v="Carl Ludwig"/>
    <x v="0"/>
    <x v="0"/>
    <s v="Philadelphia"/>
    <x v="9"/>
    <n v="19143"/>
    <x v="3"/>
    <s v="OFF-PA-10000380"/>
    <x v="1"/>
    <x v="10"/>
    <s v="REDIFORM Incoming/Outgoing Call Register, 11&quot; X 8 1/2&quot;, 100 Messages"/>
    <n v="40.032000000000004"/>
    <n v="6"/>
    <n v="0.2"/>
    <n v="15.011999999999999"/>
    <x v="3"/>
    <x v="0"/>
  </r>
  <r>
    <n v="3396"/>
    <s v="US-2019-148362"/>
    <x v="870"/>
    <x v="924"/>
    <s v="Standard Class"/>
    <s v="KF-16285"/>
    <s v="Karen Ferguson"/>
    <x v="2"/>
    <x v="0"/>
    <s v="Indianapolis"/>
    <x v="14"/>
    <n v="46203"/>
    <x v="2"/>
    <s v="OFF-ST-10001128"/>
    <x v="1"/>
    <x v="4"/>
    <s v="Carina Mini System Audio Rack, Model AR050B"/>
    <n v="443.92"/>
    <n v="4"/>
    <n v="0"/>
    <n v="13.317600000000027"/>
    <x v="2"/>
    <x v="0"/>
  </r>
  <r>
    <n v="3397"/>
    <s v="US-2019-148362"/>
    <x v="870"/>
    <x v="924"/>
    <s v="Standard Class"/>
    <s v="KF-16285"/>
    <s v="Karen Ferguson"/>
    <x v="2"/>
    <x v="0"/>
    <s v="Indianapolis"/>
    <x v="14"/>
    <n v="46203"/>
    <x v="2"/>
    <s v="OFF-BI-10003656"/>
    <x v="1"/>
    <x v="8"/>
    <s v="Fellowes PB200 Plastic Comb Binding Machine"/>
    <n v="169.99"/>
    <n v="1"/>
    <n v="0"/>
    <n v="78.195399999999992"/>
    <x v="2"/>
    <x v="0"/>
  </r>
  <r>
    <n v="3398"/>
    <s v="US-2019-148362"/>
    <x v="870"/>
    <x v="924"/>
    <s v="Standard Class"/>
    <s v="KF-16285"/>
    <s v="Karen Ferguson"/>
    <x v="2"/>
    <x v="0"/>
    <s v="Indianapolis"/>
    <x v="14"/>
    <n v="46203"/>
    <x v="2"/>
    <s v="OFF-PA-10003441"/>
    <x v="1"/>
    <x v="10"/>
    <s v="Xerox 226"/>
    <n v="25.92"/>
    <n v="4"/>
    <n v="0"/>
    <n v="12.441600000000001"/>
    <x v="2"/>
    <x v="0"/>
  </r>
  <r>
    <n v="3399"/>
    <s v="CA-2016-102274"/>
    <x v="871"/>
    <x v="158"/>
    <s v="Standard Class"/>
    <s v="DH-13075"/>
    <s v="Dave Hallsten"/>
    <x v="1"/>
    <x v="0"/>
    <s v="Richmond"/>
    <x v="0"/>
    <n v="40475"/>
    <x v="0"/>
    <s v="TEC-PH-10002923"/>
    <x v="2"/>
    <x v="7"/>
    <s v="Logitech B530 USB Headset - headset - Full size, Binaural"/>
    <n v="36.99"/>
    <n v="1"/>
    <n v="0"/>
    <n v="9.9873000000000012"/>
    <x v="0"/>
    <x v="0"/>
  </r>
  <r>
    <n v="3400"/>
    <s v="CA-2016-102274"/>
    <x v="871"/>
    <x v="158"/>
    <s v="Standard Class"/>
    <s v="DH-13075"/>
    <s v="Dave Hallsten"/>
    <x v="1"/>
    <x v="0"/>
    <s v="Richmond"/>
    <x v="0"/>
    <n v="40475"/>
    <x v="0"/>
    <s v="OFF-PA-10004359"/>
    <x v="1"/>
    <x v="10"/>
    <s v="Multicolor Computer Printout Paper"/>
    <n v="629.09999999999991"/>
    <n v="6"/>
    <n v="0"/>
    <n v="301.96799999999996"/>
    <x v="0"/>
    <x v="0"/>
  </r>
  <r>
    <n v="3401"/>
    <s v="CA-2016-102274"/>
    <x v="871"/>
    <x v="158"/>
    <s v="Standard Class"/>
    <s v="DH-13075"/>
    <s v="Dave Hallsten"/>
    <x v="1"/>
    <x v="0"/>
    <s v="Richmond"/>
    <x v="0"/>
    <n v="40475"/>
    <x v="0"/>
    <s v="OFF-ST-10001511"/>
    <x v="1"/>
    <x v="4"/>
    <s v="Space Solutions Commercial Steel Shelving"/>
    <n v="193.95000000000002"/>
    <n v="3"/>
    <n v="0"/>
    <n v="9.6974999999999838"/>
    <x v="0"/>
    <x v="0"/>
  </r>
  <r>
    <n v="3402"/>
    <s v="CA-2016-102274"/>
    <x v="871"/>
    <x v="158"/>
    <s v="Standard Class"/>
    <s v="DH-13075"/>
    <s v="Dave Hallsten"/>
    <x v="1"/>
    <x v="0"/>
    <s v="Richmond"/>
    <x v="0"/>
    <n v="40475"/>
    <x v="0"/>
    <s v="OFF-AR-10002833"/>
    <x v="1"/>
    <x v="6"/>
    <s v="Newell 322"/>
    <n v="5.46"/>
    <n v="3"/>
    <n v="0"/>
    <n v="1.4742000000000002"/>
    <x v="0"/>
    <x v="0"/>
  </r>
  <r>
    <n v="3403"/>
    <s v="CA-2017-129700"/>
    <x v="124"/>
    <x v="27"/>
    <s v="First Class"/>
    <s v="LA-16780"/>
    <s v="Laura Armstrong"/>
    <x v="1"/>
    <x v="0"/>
    <s v="Tinley Park"/>
    <x v="10"/>
    <n v="60477"/>
    <x v="2"/>
    <s v="FUR-FU-10001940"/>
    <x v="0"/>
    <x v="5"/>
    <s v="Staple-based wall hangings"/>
    <n v="22.288"/>
    <n v="7"/>
    <n v="0.6"/>
    <n v="-8.9151999999999987"/>
    <x v="2"/>
    <x v="0"/>
  </r>
  <r>
    <n v="3404"/>
    <s v="CA-2019-168739"/>
    <x v="148"/>
    <x v="742"/>
    <s v="Standard Class"/>
    <s v="HZ-14950"/>
    <s v="Henia Zydlo"/>
    <x v="0"/>
    <x v="0"/>
    <s v="Houston"/>
    <x v="5"/>
    <n v="77095"/>
    <x v="2"/>
    <s v="FUR-FU-10003919"/>
    <x v="0"/>
    <x v="5"/>
    <s v="Eldon Executive Woodline II Cherry Finish Desk Accessories"/>
    <n v="65.424000000000007"/>
    <n v="4"/>
    <n v="0.6"/>
    <n v="-52.339199999999991"/>
    <x v="2"/>
    <x v="0"/>
  </r>
  <r>
    <n v="3405"/>
    <s v="CA-2017-152527"/>
    <x v="872"/>
    <x v="334"/>
    <s v="Same Day"/>
    <s v="CM-12190"/>
    <s v="Charlotte Melton"/>
    <x v="0"/>
    <x v="0"/>
    <s v="Los Angeles"/>
    <x v="1"/>
    <n v="90004"/>
    <x v="1"/>
    <s v="OFF-ST-10003479"/>
    <x v="1"/>
    <x v="4"/>
    <s v="Eldon Base for stackable storage shelf, platinum"/>
    <n v="77.88"/>
    <n v="2"/>
    <n v="0"/>
    <n v="3.8939999999999912"/>
    <x v="1"/>
    <x v="0"/>
  </r>
  <r>
    <n v="3406"/>
    <s v="US-2016-150119"/>
    <x v="488"/>
    <x v="925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7"/>
    <s v="US-2016-150119"/>
    <x v="488"/>
    <x v="925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8"/>
    <s v="US-2016-150119"/>
    <x v="488"/>
    <x v="925"/>
    <s v="Standard Class"/>
    <s v="LB-16795"/>
    <s v="Laurel Beltran"/>
    <x v="2"/>
    <x v="0"/>
    <s v="Columbus"/>
    <x v="24"/>
    <n v="43229"/>
    <x v="3"/>
    <s v="OFF-BI-10000145"/>
    <x v="1"/>
    <x v="8"/>
    <s v="Zipper Ring Binder Pockets"/>
    <n v="7.4880000000000013"/>
    <n v="8"/>
    <n v="0.7"/>
    <n v="-5.2415999999999983"/>
    <x v="3"/>
    <x v="0"/>
  </r>
  <r>
    <n v="3409"/>
    <s v="US-2016-150119"/>
    <x v="488"/>
    <x v="925"/>
    <s v="Standard Class"/>
    <s v="LB-16795"/>
    <s v="Laurel Beltran"/>
    <x v="2"/>
    <x v="0"/>
    <s v="Columbus"/>
    <x v="24"/>
    <n v="43229"/>
    <x v="3"/>
    <s v="FUR-FU-10002191"/>
    <x v="0"/>
    <x v="5"/>
    <s v="G.E. Halogen Desk Lamp Bulbs"/>
    <n v="22.336000000000002"/>
    <n v="4"/>
    <n v="0.2"/>
    <n v="7.8175999999999997"/>
    <x v="3"/>
    <x v="0"/>
  </r>
  <r>
    <n v="3410"/>
    <s v="US-2019-150847"/>
    <x v="504"/>
    <x v="593"/>
    <s v="Standard Class"/>
    <s v="JF-15490"/>
    <s v="Jeremy Farry"/>
    <x v="0"/>
    <x v="0"/>
    <s v="Columbus"/>
    <x v="24"/>
    <n v="43229"/>
    <x v="3"/>
    <s v="OFF-PA-10004451"/>
    <x v="1"/>
    <x v="10"/>
    <s v="Xerox 222"/>
    <n v="10.368000000000002"/>
    <n v="2"/>
    <n v="0.2"/>
    <n v="3.6288"/>
    <x v="3"/>
    <x v="0"/>
  </r>
  <r>
    <n v="3411"/>
    <s v="CA-2018-100244"/>
    <x v="873"/>
    <x v="926"/>
    <s v="Standard Class"/>
    <s v="GM-14695"/>
    <s v="Greg Maxwell"/>
    <x v="1"/>
    <x v="0"/>
    <s v="San Francisco"/>
    <x v="1"/>
    <n v="94122"/>
    <x v="1"/>
    <s v="OFF-PA-10001471"/>
    <x v="1"/>
    <x v="10"/>
    <s v="Strathmore Photo Frame Cards"/>
    <n v="65.789999999999992"/>
    <n v="9"/>
    <n v="0"/>
    <n v="30.263399999999997"/>
    <x v="1"/>
    <x v="0"/>
  </r>
  <r>
    <n v="3412"/>
    <s v="CA-2018-100244"/>
    <x v="873"/>
    <x v="926"/>
    <s v="Standard Class"/>
    <s v="GM-14695"/>
    <s v="Greg Maxwell"/>
    <x v="1"/>
    <x v="0"/>
    <s v="San Francisco"/>
    <x v="1"/>
    <n v="94122"/>
    <x v="1"/>
    <s v="OFF-BI-10003656"/>
    <x v="1"/>
    <x v="8"/>
    <s v="Fellowes PB200 Plastic Comb Binding Machine"/>
    <n v="271.98400000000004"/>
    <n v="2"/>
    <n v="0.2"/>
    <n v="88.394799999999975"/>
    <x v="1"/>
    <x v="0"/>
  </r>
  <r>
    <n v="3413"/>
    <s v="CA-2018-100244"/>
    <x v="873"/>
    <x v="926"/>
    <s v="Standard Class"/>
    <s v="GM-14695"/>
    <s v="Greg Maxwell"/>
    <x v="1"/>
    <x v="0"/>
    <s v="San Francisco"/>
    <x v="1"/>
    <n v="94122"/>
    <x v="1"/>
    <s v="OFF-AR-10000940"/>
    <x v="1"/>
    <x v="6"/>
    <s v="Newell 343"/>
    <n v="11.76"/>
    <n v="4"/>
    <n v="0"/>
    <n v="3.1752000000000002"/>
    <x v="1"/>
    <x v="0"/>
  </r>
  <r>
    <n v="3414"/>
    <s v="CA-2018-100244"/>
    <x v="873"/>
    <x v="926"/>
    <s v="Standard Class"/>
    <s v="GM-14695"/>
    <s v="Greg Maxwell"/>
    <x v="1"/>
    <x v="0"/>
    <s v="San Francisco"/>
    <x v="1"/>
    <n v="94122"/>
    <x v="1"/>
    <s v="OFF-PA-10002319"/>
    <x v="1"/>
    <x v="10"/>
    <s v="Xerox 1944"/>
    <n v="77.52"/>
    <n v="2"/>
    <n v="0"/>
    <n v="37.9848"/>
    <x v="1"/>
    <x v="0"/>
  </r>
  <r>
    <n v="3415"/>
    <s v="CA-2018-100244"/>
    <x v="873"/>
    <x v="926"/>
    <s v="Standard Class"/>
    <s v="GM-14695"/>
    <s v="Greg Maxwell"/>
    <x v="1"/>
    <x v="0"/>
    <s v="San Francisco"/>
    <x v="1"/>
    <n v="94122"/>
    <x v="1"/>
    <s v="OFF-BI-10000977"/>
    <x v="1"/>
    <x v="8"/>
    <s v="Ibico Plastic Spiral Binding Combs"/>
    <n v="48.64"/>
    <n v="2"/>
    <n v="0.2"/>
    <n v="15.807999999999996"/>
    <x v="1"/>
    <x v="0"/>
  </r>
  <r>
    <n v="3416"/>
    <s v="CA-2018-116540"/>
    <x v="476"/>
    <x v="48"/>
    <s v="Same Day"/>
    <s v="SS-20590"/>
    <s v="Sonia Sunley"/>
    <x v="0"/>
    <x v="0"/>
    <s v="Madison"/>
    <x v="6"/>
    <n v="53711"/>
    <x v="2"/>
    <s v="OFF-FA-10002676"/>
    <x v="1"/>
    <x v="13"/>
    <s v="Colored Push Pins"/>
    <n v="1.81"/>
    <n v="1"/>
    <n v="0"/>
    <n v="0.65159999999999996"/>
    <x v="2"/>
    <x v="0"/>
  </r>
  <r>
    <n v="3417"/>
    <s v="CA-2018-116540"/>
    <x v="476"/>
    <x v="48"/>
    <s v="Same Day"/>
    <s v="SS-20590"/>
    <s v="Sonia Sunley"/>
    <x v="0"/>
    <x v="0"/>
    <s v="Madison"/>
    <x v="6"/>
    <n v="53711"/>
    <x v="2"/>
    <s v="OFF-BI-10004970"/>
    <x v="1"/>
    <x v="8"/>
    <s v="ACCOHIDE 3-Ring Binder, Blue, 1&quot;"/>
    <n v="8.26"/>
    <n v="2"/>
    <n v="0"/>
    <n v="3.8822000000000001"/>
    <x v="2"/>
    <x v="0"/>
  </r>
  <r>
    <n v="3418"/>
    <s v="CA-2017-151841"/>
    <x v="381"/>
    <x v="32"/>
    <s v="Standard Class"/>
    <s v="TC-21475"/>
    <s v="Tony Chapman"/>
    <x v="2"/>
    <x v="0"/>
    <s v="Aurora"/>
    <x v="22"/>
    <n v="80013"/>
    <x v="1"/>
    <s v="OFF-AP-10003971"/>
    <x v="1"/>
    <x v="9"/>
    <s v="Belkin 6 Outlet Metallic Surge Strip"/>
    <n v="43.560000000000009"/>
    <n v="5"/>
    <n v="0.2"/>
    <n v="3.2669999999999995"/>
    <x v="1"/>
    <x v="0"/>
  </r>
  <r>
    <n v="3419"/>
    <s v="CA-2017-151841"/>
    <x v="381"/>
    <x v="32"/>
    <s v="Standard Class"/>
    <s v="TC-21475"/>
    <s v="Tony Chapman"/>
    <x v="2"/>
    <x v="0"/>
    <s v="Aurora"/>
    <x v="22"/>
    <n v="80013"/>
    <x v="1"/>
    <s v="OFF-SU-10001574"/>
    <x v="1"/>
    <x v="14"/>
    <s v="Acme Value Line Scissors"/>
    <n v="5.84"/>
    <n v="2"/>
    <n v="0.2"/>
    <n v="0.72999999999999954"/>
    <x v="1"/>
    <x v="0"/>
  </r>
  <r>
    <n v="3420"/>
    <s v="CA-2017-150791"/>
    <x v="684"/>
    <x v="927"/>
    <s v="Standard Class"/>
    <s v="CC-12430"/>
    <s v="Chuck Clark"/>
    <x v="2"/>
    <x v="0"/>
    <s v="New York City"/>
    <x v="15"/>
    <n v="10024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3421"/>
    <s v="CA-2018-134803"/>
    <x v="316"/>
    <x v="895"/>
    <s v="Standard Class"/>
    <s v="CL-12565"/>
    <s v="Clay Ludtke"/>
    <x v="0"/>
    <x v="0"/>
    <s v="Los Angeles"/>
    <x v="1"/>
    <n v="90004"/>
    <x v="1"/>
    <s v="OFF-AP-10000891"/>
    <x v="1"/>
    <x v="9"/>
    <s v="Kensington 7 Outlet MasterPiece HOMEOFFICE Power Control Center"/>
    <n v="262.24"/>
    <n v="2"/>
    <n v="0"/>
    <n v="78.671999999999997"/>
    <x v="1"/>
    <x v="1"/>
  </r>
  <r>
    <n v="3422"/>
    <s v="CA-2018-134803"/>
    <x v="316"/>
    <x v="895"/>
    <s v="Standard Class"/>
    <s v="CL-12565"/>
    <s v="Clay Ludtke"/>
    <x v="0"/>
    <x v="0"/>
    <s v="Los Angeles"/>
    <x v="1"/>
    <n v="90004"/>
    <x v="1"/>
    <s v="OFF-PA-10003790"/>
    <x v="1"/>
    <x v="10"/>
    <s v="Xerox 1991"/>
    <n v="182.72"/>
    <n v="8"/>
    <n v="0"/>
    <n v="84.051199999999994"/>
    <x v="1"/>
    <x v="1"/>
  </r>
  <r>
    <n v="3423"/>
    <s v="CA-2018-134803"/>
    <x v="316"/>
    <x v="895"/>
    <s v="Standard Class"/>
    <s v="CL-12565"/>
    <s v="Clay Ludtke"/>
    <x v="0"/>
    <x v="0"/>
    <s v="Los Angeles"/>
    <x v="1"/>
    <n v="90004"/>
    <x v="1"/>
    <s v="TEC-AC-10002217"/>
    <x v="2"/>
    <x v="11"/>
    <s v="Imation Clip USB flash drive - 8 GB"/>
    <n v="131.6"/>
    <n v="7"/>
    <n v="0"/>
    <n v="7.8960000000000008"/>
    <x v="1"/>
    <x v="1"/>
  </r>
  <r>
    <n v="3424"/>
    <s v="CA-2018-134803"/>
    <x v="316"/>
    <x v="895"/>
    <s v="Standard Class"/>
    <s v="CL-12565"/>
    <s v="Clay Ludtke"/>
    <x v="0"/>
    <x v="0"/>
    <s v="Los Angeles"/>
    <x v="1"/>
    <n v="90004"/>
    <x v="1"/>
    <s v="OFF-BI-10002215"/>
    <x v="1"/>
    <x v="8"/>
    <s v="Wilson Jones Hanging View Binder, White, 1&quot;"/>
    <n v="22.72"/>
    <n v="4"/>
    <n v="0.2"/>
    <n v="7.3839999999999986"/>
    <x v="1"/>
    <x v="1"/>
  </r>
  <r>
    <n v="3425"/>
    <s v="CA-2018-134803"/>
    <x v="316"/>
    <x v="895"/>
    <s v="Standard Class"/>
    <s v="CL-12565"/>
    <s v="Clay Ludtke"/>
    <x v="0"/>
    <x v="0"/>
    <s v="Los Angeles"/>
    <x v="1"/>
    <n v="90004"/>
    <x v="1"/>
    <s v="TEC-MA-10001972"/>
    <x v="2"/>
    <x v="15"/>
    <s v="Okidata C331dn Printer"/>
    <n v="558.4"/>
    <n v="2"/>
    <n v="0.2"/>
    <n v="41.880000000000024"/>
    <x v="1"/>
    <x v="1"/>
  </r>
  <r>
    <n v="3426"/>
    <s v="CA-2017-153381"/>
    <x v="496"/>
    <x v="118"/>
    <s v="Standard Class"/>
    <s v="DE-13255"/>
    <s v="Deanra Eno"/>
    <x v="2"/>
    <x v="0"/>
    <s v="Dubuque"/>
    <x v="23"/>
    <n v="52001"/>
    <x v="2"/>
    <s v="OFF-BI-10001525"/>
    <x v="1"/>
    <x v="8"/>
    <s v="Acco Pressboard Covers with Storage Hooks, 14 7/8&quot; x 11&quot;, Executive Red"/>
    <n v="15.24"/>
    <n v="4"/>
    <n v="0"/>
    <n v="6.8579999999999988"/>
    <x v="2"/>
    <x v="0"/>
  </r>
  <r>
    <n v="3427"/>
    <s v="CA-2017-153381"/>
    <x v="496"/>
    <x v="118"/>
    <s v="Standard Class"/>
    <s v="DE-13255"/>
    <s v="Deanra Eno"/>
    <x v="2"/>
    <x v="0"/>
    <s v="Dubuque"/>
    <x v="23"/>
    <n v="52001"/>
    <x v="2"/>
    <s v="FUR-CH-10000988"/>
    <x v="0"/>
    <x v="1"/>
    <s v="Hon Olson Stacker Stools"/>
    <n v="1408.1"/>
    <n v="10"/>
    <n v="0"/>
    <n v="394.26800000000003"/>
    <x v="2"/>
    <x v="0"/>
  </r>
  <r>
    <n v="3428"/>
    <s v="US-2019-111024"/>
    <x v="445"/>
    <x v="663"/>
    <s v="Second Class"/>
    <s v="SZ-20035"/>
    <s v="Sam Zeldin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3429"/>
    <s v="US-2019-111024"/>
    <x v="445"/>
    <x v="663"/>
    <s v="Second Class"/>
    <s v="SZ-20035"/>
    <s v="Sam Zeldin"/>
    <x v="2"/>
    <x v="0"/>
    <s v="Lancaster"/>
    <x v="24"/>
    <n v="43130"/>
    <x v="3"/>
    <s v="FUR-TA-10002041"/>
    <x v="0"/>
    <x v="3"/>
    <s v="Bevis Round Conference Table Top, X-Base"/>
    <n v="215.148"/>
    <n v="2"/>
    <n v="0.4"/>
    <n v="-103.98819999999998"/>
    <x v="3"/>
    <x v="0"/>
  </r>
  <r>
    <n v="3430"/>
    <s v="US-2019-111024"/>
    <x v="445"/>
    <x v="663"/>
    <s v="Second Class"/>
    <s v="SZ-20035"/>
    <s v="Sam Zeldin"/>
    <x v="2"/>
    <x v="0"/>
    <s v="Lancaster"/>
    <x v="24"/>
    <n v="43130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3431"/>
    <s v="CA-2019-148264"/>
    <x v="166"/>
    <x v="784"/>
    <s v="First Class"/>
    <s v="LF-17185"/>
    <s v="Luke Foster"/>
    <x v="0"/>
    <x v="0"/>
    <s v="Inglewood"/>
    <x v="1"/>
    <n v="90301"/>
    <x v="1"/>
    <s v="OFF-ST-10003327"/>
    <x v="1"/>
    <x v="4"/>
    <s v="Akro-Mils 12-Gallon Tote"/>
    <n v="29.79"/>
    <n v="3"/>
    <n v="0"/>
    <n v="8.6390999999999956"/>
    <x v="1"/>
    <x v="0"/>
  </r>
  <r>
    <n v="3432"/>
    <s v="CA-2019-148264"/>
    <x v="166"/>
    <x v="784"/>
    <s v="First Class"/>
    <s v="LF-17185"/>
    <s v="Luke Foster"/>
    <x v="0"/>
    <x v="0"/>
    <s v="Inglewood"/>
    <x v="1"/>
    <n v="90301"/>
    <x v="1"/>
    <s v="FUR-FU-10002703"/>
    <x v="0"/>
    <x v="5"/>
    <s v="Tenex Traditional Chairmats for Hard Floors, Average Lip, 36&quot; x 48&quot;"/>
    <n v="128.9"/>
    <n v="2"/>
    <n v="0"/>
    <n v="15.468000000000004"/>
    <x v="1"/>
    <x v="0"/>
  </r>
  <r>
    <n v="3433"/>
    <s v="CA-2019-148264"/>
    <x v="166"/>
    <x v="784"/>
    <s v="First Class"/>
    <s v="LF-17185"/>
    <s v="Luke Foster"/>
    <x v="0"/>
    <x v="0"/>
    <s v="Inglewood"/>
    <x v="1"/>
    <n v="90301"/>
    <x v="1"/>
    <s v="OFF-PA-10003651"/>
    <x v="1"/>
    <x v="10"/>
    <s v="Xerox 1968"/>
    <n v="60.12"/>
    <n v="9"/>
    <n v="0"/>
    <n v="28.857599999999998"/>
    <x v="1"/>
    <x v="0"/>
  </r>
  <r>
    <n v="3434"/>
    <s v="CA-2019-131212"/>
    <x v="256"/>
    <x v="784"/>
    <s v="Standard Class"/>
    <s v="AB-10165"/>
    <s v="Alan Barnes"/>
    <x v="0"/>
    <x v="0"/>
    <s v="Bellevue"/>
    <x v="4"/>
    <n v="98006"/>
    <x v="1"/>
    <s v="OFF-BI-10001617"/>
    <x v="1"/>
    <x v="8"/>
    <s v="GBC Wire Binding Combs"/>
    <n v="24.816000000000003"/>
    <n v="3"/>
    <n v="0.2"/>
    <n v="8.3753999999999991"/>
    <x v="1"/>
    <x v="0"/>
  </r>
  <r>
    <n v="3435"/>
    <s v="CA-2019-131212"/>
    <x v="256"/>
    <x v="784"/>
    <s v="Standard Class"/>
    <s v="AB-10165"/>
    <s v="Alan Barnes"/>
    <x v="0"/>
    <x v="0"/>
    <s v="Bellevue"/>
    <x v="4"/>
    <n v="98006"/>
    <x v="1"/>
    <s v="OFF-BI-10000145"/>
    <x v="1"/>
    <x v="8"/>
    <s v="Zipper Ring Binder Pockets"/>
    <n v="14.976000000000003"/>
    <n v="6"/>
    <n v="0.2"/>
    <n v="5.4287999999999981"/>
    <x v="1"/>
    <x v="0"/>
  </r>
  <r>
    <n v="3436"/>
    <s v="US-2017-100531"/>
    <x v="874"/>
    <x v="591"/>
    <s v="First Class"/>
    <s v="NM-18520"/>
    <s v="Neoma Murray"/>
    <x v="0"/>
    <x v="0"/>
    <s v="Chicago"/>
    <x v="10"/>
    <n v="60610"/>
    <x v="2"/>
    <s v="OFF-BI-10001670"/>
    <x v="1"/>
    <x v="8"/>
    <s v="Vinyl Sectional Post Binders"/>
    <n v="15.079999999999998"/>
    <n v="2"/>
    <n v="0.8"/>
    <n v="-22.620000000000005"/>
    <x v="2"/>
    <x v="0"/>
  </r>
  <r>
    <n v="3437"/>
    <s v="US-2017-100531"/>
    <x v="874"/>
    <x v="591"/>
    <s v="First Class"/>
    <s v="NM-18520"/>
    <s v="Neoma Murray"/>
    <x v="0"/>
    <x v="0"/>
    <s v="Chicago"/>
    <x v="10"/>
    <n v="60610"/>
    <x v="2"/>
    <s v="FUR-FU-10003849"/>
    <x v="0"/>
    <x v="5"/>
    <s v="DAX Metal Frame, Desktop, Stepped-Edge"/>
    <n v="24.288"/>
    <n v="3"/>
    <n v="0.6"/>
    <n v="-12.751199999999997"/>
    <x v="2"/>
    <x v="0"/>
  </r>
  <r>
    <n v="3438"/>
    <s v="CA-2019-152583"/>
    <x v="505"/>
    <x v="904"/>
    <s v="Same Day"/>
    <s v="RA-19945"/>
    <s v="Ryan Akin"/>
    <x v="0"/>
    <x v="0"/>
    <s v="Dallas"/>
    <x v="5"/>
    <n v="75217"/>
    <x v="2"/>
    <s v="FUR-FU-10003849"/>
    <x v="0"/>
    <x v="5"/>
    <s v="DAX Metal Frame, Desktop, Stepped-Edge"/>
    <n v="16.192"/>
    <n v="2"/>
    <n v="0.6"/>
    <n v="-8.5007999999999981"/>
    <x v="2"/>
    <x v="0"/>
  </r>
  <r>
    <n v="3439"/>
    <s v="CA-2019-152583"/>
    <x v="505"/>
    <x v="904"/>
    <s v="Same Day"/>
    <s v="RA-19945"/>
    <s v="Ryan Akin"/>
    <x v="0"/>
    <x v="0"/>
    <s v="Dallas"/>
    <x v="5"/>
    <n v="75217"/>
    <x v="2"/>
    <s v="FUR-TA-10002041"/>
    <x v="0"/>
    <x v="3"/>
    <s v="Bevis Round Conference Table Top, X-Base"/>
    <n v="251.00599999999997"/>
    <n v="2"/>
    <n v="0.3"/>
    <n v="-68.130199999999988"/>
    <x v="2"/>
    <x v="0"/>
  </r>
  <r>
    <n v="3440"/>
    <s v="CA-2019-152583"/>
    <x v="505"/>
    <x v="904"/>
    <s v="Same Day"/>
    <s v="RA-19945"/>
    <s v="Ryan Akin"/>
    <x v="0"/>
    <x v="0"/>
    <s v="Dallas"/>
    <x v="5"/>
    <n v="75217"/>
    <x v="2"/>
    <s v="OFF-ST-10002214"/>
    <x v="1"/>
    <x v="4"/>
    <s v="X-Rack File for Hanging Folders"/>
    <n v="54.192"/>
    <n v="6"/>
    <n v="0.2"/>
    <n v="4.0643999999999973"/>
    <x v="2"/>
    <x v="0"/>
  </r>
  <r>
    <n v="3441"/>
    <s v="CA-2017-144099"/>
    <x v="239"/>
    <x v="26"/>
    <s v="Same Day"/>
    <s v="PO-19195"/>
    <s v="Phillina Ober"/>
    <x v="2"/>
    <x v="0"/>
    <s v="San Francisco"/>
    <x v="1"/>
    <n v="94122"/>
    <x v="1"/>
    <s v="OFF-BI-10001078"/>
    <x v="1"/>
    <x v="8"/>
    <s v="Acco PRESSTEX Data Binder with Storage Hooks, Dark Blue, 14 7/8&quot; X 11&quot;"/>
    <n v="4.3040000000000003"/>
    <n v="1"/>
    <n v="0.2"/>
    <n v="1.5602"/>
    <x v="1"/>
    <x v="0"/>
  </r>
  <r>
    <n v="3442"/>
    <s v="CA-2016-158337"/>
    <x v="518"/>
    <x v="451"/>
    <s v="Second Class"/>
    <s v="KA-16525"/>
    <s v="Kelly Andreada"/>
    <x v="0"/>
    <x v="0"/>
    <s v="New York City"/>
    <x v="15"/>
    <n v="10024"/>
    <x v="3"/>
    <s v="OFF-PA-10002137"/>
    <x v="1"/>
    <x v="10"/>
    <s v="Southworth 100% Résumé Paper, 24lb."/>
    <n v="108.92"/>
    <n v="14"/>
    <n v="0"/>
    <n v="49.013999999999996"/>
    <x v="3"/>
    <x v="0"/>
  </r>
  <r>
    <n v="3443"/>
    <s v="CA-2019-168858"/>
    <x v="123"/>
    <x v="122"/>
    <s v="Standard Class"/>
    <s v="JD-16150"/>
    <s v="Justin Deggeller"/>
    <x v="1"/>
    <x v="0"/>
    <s v="New York City"/>
    <x v="15"/>
    <n v="10011"/>
    <x v="3"/>
    <s v="OFF-EN-10001415"/>
    <x v="1"/>
    <x v="12"/>
    <s v="Staple envelope"/>
    <n v="16.740000000000002"/>
    <n v="3"/>
    <n v="0"/>
    <n v="8.370000000000001"/>
    <x v="3"/>
    <x v="0"/>
  </r>
  <r>
    <n v="3444"/>
    <s v="CA-2019-168858"/>
    <x v="123"/>
    <x v="122"/>
    <s v="Standard Class"/>
    <s v="JD-16150"/>
    <s v="Justin Deggeller"/>
    <x v="1"/>
    <x v="0"/>
    <s v="New York City"/>
    <x v="15"/>
    <n v="10011"/>
    <x v="3"/>
    <s v="OFF-AP-10003849"/>
    <x v="1"/>
    <x v="9"/>
    <s v="Hoover Shoulder Vac Commercial Portable Vacuum"/>
    <n v="2504.7399999999998"/>
    <n v="7"/>
    <n v="0"/>
    <n v="626.18499999999995"/>
    <x v="3"/>
    <x v="0"/>
  </r>
  <r>
    <n v="3445"/>
    <s v="CA-2018-116344"/>
    <x v="875"/>
    <x v="928"/>
    <s v="Standard Class"/>
    <s v="JO-15145"/>
    <s v="Jack O'Briant"/>
    <x v="1"/>
    <x v="0"/>
    <s v="Philadelphia"/>
    <x v="9"/>
    <n v="19140"/>
    <x v="3"/>
    <s v="OFF-ST-10001713"/>
    <x v="1"/>
    <x v="4"/>
    <s v="Gould Plastics 9-Pocket Panel Bin, 18-3/8w x 5-1/4d x 20-1/2h, Black"/>
    <n v="84.784000000000006"/>
    <n v="2"/>
    <n v="0.2"/>
    <n v="-16.956800000000005"/>
    <x v="3"/>
    <x v="0"/>
  </r>
  <r>
    <n v="3446"/>
    <s v="CA-2017-131779"/>
    <x v="821"/>
    <x v="871"/>
    <s v="Standard Class"/>
    <s v="LE-16810"/>
    <s v="Laurel Elliston"/>
    <x v="0"/>
    <x v="0"/>
    <s v="Newark"/>
    <x v="13"/>
    <n v="19711"/>
    <x v="3"/>
    <s v="OFF-ST-10001505"/>
    <x v="1"/>
    <x v="4"/>
    <s v="Perma STOR-ALL Hanging File Box, 13 1/8&quot;W x 12 1/4&quot;D x 10 1/2&quot;H"/>
    <n v="29.900000000000002"/>
    <n v="5"/>
    <n v="0"/>
    <n v="5.0829999999999975"/>
    <x v="3"/>
    <x v="0"/>
  </r>
  <r>
    <n v="3447"/>
    <s v="CA-2018-158869"/>
    <x v="876"/>
    <x v="929"/>
    <s v="First Class"/>
    <s v="AH-10690"/>
    <s v="Anna Häberlin"/>
    <x v="1"/>
    <x v="0"/>
    <s v="New York City"/>
    <x v="15"/>
    <n v="10024"/>
    <x v="3"/>
    <s v="OFF-PA-10000474"/>
    <x v="1"/>
    <x v="10"/>
    <s v="Easy-staple paper"/>
    <n v="70.88"/>
    <n v="2"/>
    <n v="0"/>
    <n v="33.313599999999994"/>
    <x v="3"/>
    <x v="0"/>
  </r>
  <r>
    <n v="3448"/>
    <s v="CA-2019-102554"/>
    <x v="532"/>
    <x v="261"/>
    <s v="Standard Class"/>
    <s v="KN-16705"/>
    <s v="Kristina Nunn"/>
    <x v="2"/>
    <x v="0"/>
    <s v="Auburn"/>
    <x v="19"/>
    <n v="36830"/>
    <x v="0"/>
    <s v="OFF-AR-10001919"/>
    <x v="1"/>
    <x v="6"/>
    <s v="OIC #2 Pencils, Medium Soft"/>
    <n v="3.76"/>
    <n v="2"/>
    <n v="0"/>
    <n v="1.0903999999999998"/>
    <x v="0"/>
    <x v="0"/>
  </r>
  <r>
    <n v="3449"/>
    <s v="CA-2018-162614"/>
    <x v="877"/>
    <x v="930"/>
    <s v="Standard Class"/>
    <s v="TB-21250"/>
    <s v="Tim Brockman"/>
    <x v="0"/>
    <x v="0"/>
    <s v="Los Angeles"/>
    <x v="1"/>
    <n v="90049"/>
    <x v="1"/>
    <s v="OFF-BI-10004001"/>
    <x v="1"/>
    <x v="8"/>
    <s v="GBC Recycled VeloBinder Covers"/>
    <n v="27.263999999999999"/>
    <n v="2"/>
    <n v="0.2"/>
    <n v="8.8607999999999976"/>
    <x v="1"/>
    <x v="0"/>
  </r>
  <r>
    <n v="3450"/>
    <s v="CA-2016-168592"/>
    <x v="78"/>
    <x v="931"/>
    <s v="Standard Class"/>
    <s v="DP-13390"/>
    <s v="Dennis Pardue"/>
    <x v="2"/>
    <x v="0"/>
    <s v="San Francisco"/>
    <x v="1"/>
    <n v="94110"/>
    <x v="1"/>
    <s v="OFF-AP-10004785"/>
    <x v="1"/>
    <x v="9"/>
    <s v="Holmes Replacement Filter for HEPA Air Cleaner, Medium Room"/>
    <n v="56.65"/>
    <n v="5"/>
    <n v="0"/>
    <n v="24.359500000000004"/>
    <x v="1"/>
    <x v="0"/>
  </r>
  <r>
    <n v="3451"/>
    <s v="CA-2016-168592"/>
    <x v="78"/>
    <x v="931"/>
    <s v="Standard Class"/>
    <s v="DP-13390"/>
    <s v="Dennis Pardue"/>
    <x v="2"/>
    <x v="0"/>
    <s v="San Francisco"/>
    <x v="1"/>
    <n v="94110"/>
    <x v="1"/>
    <s v="OFF-ST-10002406"/>
    <x v="1"/>
    <x v="4"/>
    <s v="Pizazz Global Quick File"/>
    <n v="14.97"/>
    <n v="1"/>
    <n v="0"/>
    <n v="4.1916000000000011"/>
    <x v="1"/>
    <x v="0"/>
  </r>
  <r>
    <n v="3452"/>
    <s v="CA-2016-168592"/>
    <x v="78"/>
    <x v="931"/>
    <s v="Standard Class"/>
    <s v="DP-13390"/>
    <s v="Dennis Pardue"/>
    <x v="2"/>
    <x v="0"/>
    <s v="San Francisco"/>
    <x v="1"/>
    <n v="94110"/>
    <x v="1"/>
    <s v="OFF-FA-10002988"/>
    <x v="1"/>
    <x v="13"/>
    <s v="Ideal Clamps"/>
    <n v="4.0199999999999996"/>
    <n v="2"/>
    <n v="0"/>
    <n v="1.9697999999999998"/>
    <x v="1"/>
    <x v="0"/>
  </r>
  <r>
    <n v="3453"/>
    <s v="CA-2016-157609"/>
    <x v="878"/>
    <x v="757"/>
    <s v="Second Class"/>
    <s v="KN-16705"/>
    <s v="Kristina Nunn"/>
    <x v="2"/>
    <x v="0"/>
    <s v="Raleigh"/>
    <x v="3"/>
    <n v="27604"/>
    <x v="0"/>
    <s v="TEC-PH-10002415"/>
    <x v="2"/>
    <x v="7"/>
    <s v="Polycom VoiceStation 500 Conference phone"/>
    <n v="471.92"/>
    <n v="2"/>
    <n v="0.2"/>
    <n v="29.495000000000019"/>
    <x v="0"/>
    <x v="0"/>
  </r>
  <r>
    <n v="3454"/>
    <s v="CA-2017-153325"/>
    <x v="879"/>
    <x v="932"/>
    <s v="Second Class"/>
    <s v="ST-20530"/>
    <s v="Shui Tom"/>
    <x v="0"/>
    <x v="0"/>
    <s v="Macon"/>
    <x v="32"/>
    <n v="31204"/>
    <x v="0"/>
    <s v="OFF-BI-10004236"/>
    <x v="1"/>
    <x v="8"/>
    <s v="XtraLife ClearVue Slant-D Ring Binder, White, 3&quot;"/>
    <n v="58.72"/>
    <n v="4"/>
    <n v="0"/>
    <n v="27.011199999999999"/>
    <x v="0"/>
    <x v="0"/>
  </r>
  <r>
    <n v="3455"/>
    <s v="CA-2017-153626"/>
    <x v="584"/>
    <x v="933"/>
    <s v="Standard Class"/>
    <s v="EB-13870"/>
    <s v="Emily Burns"/>
    <x v="0"/>
    <x v="0"/>
    <s v="Nashville"/>
    <x v="18"/>
    <n v="37211"/>
    <x v="0"/>
    <s v="OFF-AR-10000657"/>
    <x v="1"/>
    <x v="6"/>
    <s v="Binney &amp; Smith inkTank Desk Highlighter, Chisel Tip, Yellow, 12/Box"/>
    <n v="5.16"/>
    <n v="3"/>
    <n v="0.2"/>
    <n v="0.83849999999999936"/>
    <x v="0"/>
    <x v="0"/>
  </r>
  <r>
    <n v="3456"/>
    <s v="CA-2018-166485"/>
    <x v="880"/>
    <x v="824"/>
    <s v="Standard Class"/>
    <s v="AH-10210"/>
    <s v="Alan Hwang"/>
    <x v="0"/>
    <x v="0"/>
    <s v="Nashville"/>
    <x v="18"/>
    <n v="37211"/>
    <x v="0"/>
    <s v="OFF-PA-10004996"/>
    <x v="1"/>
    <x v="10"/>
    <s v="Speediset Carbonless Redi-Letter 7&quot; x 8 1/2&quot;"/>
    <n v="16.496000000000002"/>
    <n v="2"/>
    <n v="0.2"/>
    <n v="5.5673999999999992"/>
    <x v="0"/>
    <x v="0"/>
  </r>
  <r>
    <n v="3457"/>
    <s v="CA-2019-136448"/>
    <x v="118"/>
    <x v="934"/>
    <s v="First Class"/>
    <s v="AS-10090"/>
    <s v="Adam Shillingsburg"/>
    <x v="0"/>
    <x v="0"/>
    <s v="Philadelphia"/>
    <x v="9"/>
    <n v="19143"/>
    <x v="3"/>
    <s v="TEC-AC-10001109"/>
    <x v="2"/>
    <x v="11"/>
    <s v="Logitech Trackman Marble Mouse"/>
    <n v="71.975999999999999"/>
    <n v="3"/>
    <n v="0.2"/>
    <n v="19.793400000000005"/>
    <x v="3"/>
    <x v="0"/>
  </r>
  <r>
    <n v="3458"/>
    <s v="CA-2019-136448"/>
    <x v="118"/>
    <x v="934"/>
    <s v="First Class"/>
    <s v="AS-10090"/>
    <s v="Adam Shillingsburg"/>
    <x v="0"/>
    <x v="0"/>
    <s v="Philadelphia"/>
    <x v="9"/>
    <n v="19143"/>
    <x v="3"/>
    <s v="FUR-FU-10003832"/>
    <x v="0"/>
    <x v="5"/>
    <s v="Eldon Expressions Punched Metal &amp; Wood Desk Accessories, Black &amp; Cherry"/>
    <n v="22.512000000000004"/>
    <n v="3"/>
    <n v="0.2"/>
    <n v="2.2511999999999999"/>
    <x v="3"/>
    <x v="0"/>
  </r>
  <r>
    <n v="3459"/>
    <s v="CA-2019-136448"/>
    <x v="118"/>
    <x v="934"/>
    <s v="First Class"/>
    <s v="AS-10090"/>
    <s v="Adam Shillingsburg"/>
    <x v="0"/>
    <x v="0"/>
    <s v="Philadelphia"/>
    <x v="9"/>
    <n v="19143"/>
    <x v="3"/>
    <s v="OFF-BI-10002393"/>
    <x v="1"/>
    <x v="8"/>
    <s v="Binder Posts"/>
    <n v="3.4440000000000008"/>
    <n v="2"/>
    <n v="0.7"/>
    <n v="-2.7551999999999994"/>
    <x v="3"/>
    <x v="0"/>
  </r>
  <r>
    <n v="3460"/>
    <s v="CA-2019-136448"/>
    <x v="118"/>
    <x v="934"/>
    <s v="First Class"/>
    <s v="AS-10090"/>
    <s v="Adam Shillingsburg"/>
    <x v="0"/>
    <x v="0"/>
    <s v="Philadelphia"/>
    <x v="9"/>
    <n v="19143"/>
    <x v="3"/>
    <s v="OFF-BI-10001359"/>
    <x v="1"/>
    <x v="8"/>
    <s v="GBC DocuBind TL300 Electric Binding System"/>
    <n v="538.19400000000007"/>
    <n v="2"/>
    <n v="0.7"/>
    <n v="-412.61539999999991"/>
    <x v="3"/>
    <x v="0"/>
  </r>
  <r>
    <n v="3461"/>
    <s v="CA-2019-136448"/>
    <x v="118"/>
    <x v="934"/>
    <s v="First Class"/>
    <s v="AS-10090"/>
    <s v="Adam Shillingsburg"/>
    <x v="0"/>
    <x v="0"/>
    <s v="Philadelphia"/>
    <x v="9"/>
    <n v="19143"/>
    <x v="3"/>
    <s v="TEC-AC-10003628"/>
    <x v="2"/>
    <x v="11"/>
    <s v="Logitech 910-002974 M325 Wireless Mouse for Web Scrolling"/>
    <n v="47.984000000000002"/>
    <n v="2"/>
    <n v="0.2"/>
    <n v="14.395200000000004"/>
    <x v="3"/>
    <x v="0"/>
  </r>
  <r>
    <n v="3462"/>
    <s v="CA-2019-114258"/>
    <x v="60"/>
    <x v="173"/>
    <s v="Second Class"/>
    <s v="EM-13825"/>
    <s v="Elizabeth Moffitt"/>
    <x v="1"/>
    <x v="0"/>
    <s v="Dallas"/>
    <x v="5"/>
    <n v="75081"/>
    <x v="2"/>
    <s v="TEC-PH-10003012"/>
    <x v="2"/>
    <x v="7"/>
    <s v="Nortel Meridian M3904 Professional Digital phone"/>
    <n v="492.76800000000003"/>
    <n v="4"/>
    <n v="0.2"/>
    <n v="55.436399999999935"/>
    <x v="2"/>
    <x v="0"/>
  </r>
  <r>
    <n v="3463"/>
    <s v="CA-2017-152611"/>
    <x v="763"/>
    <x v="823"/>
    <s v="Second Class"/>
    <s v="KA-16525"/>
    <s v="Kelly Andreada"/>
    <x v="0"/>
    <x v="0"/>
    <s v="Perth Amboy"/>
    <x v="30"/>
    <n v="8861"/>
    <x v="3"/>
    <s v="OFF-AR-10003903"/>
    <x v="1"/>
    <x v="6"/>
    <s v="Sanford 52201 APSCO Electric Pencil Sharpener"/>
    <n v="286.78999999999996"/>
    <n v="7"/>
    <n v="0"/>
    <n v="74.565400000000011"/>
    <x v="3"/>
    <x v="0"/>
  </r>
  <r>
    <n v="3464"/>
    <s v="CA-2018-165470"/>
    <x v="881"/>
    <x v="724"/>
    <s v="Standard Class"/>
    <s v="HJ-14875"/>
    <s v="Heather Jas"/>
    <x v="2"/>
    <x v="0"/>
    <s v="Jacksonville"/>
    <x v="2"/>
    <n v="32216"/>
    <x v="0"/>
    <s v="OFF-PA-10004675"/>
    <x v="1"/>
    <x v="10"/>
    <s v="Telephone Message Books with Fax/Mobile Section, 5 1/2&quot; x 3 3/16&quot;"/>
    <n v="5.08"/>
    <n v="1"/>
    <n v="0.2"/>
    <n v="1.6509999999999998"/>
    <x v="0"/>
    <x v="0"/>
  </r>
  <r>
    <n v="3465"/>
    <s v="CA-2019-128699"/>
    <x v="734"/>
    <x v="241"/>
    <s v="Second Class"/>
    <s v="ND-18370"/>
    <s v="Natalie DeCherney"/>
    <x v="0"/>
    <x v="0"/>
    <s v="Jacksonville"/>
    <x v="2"/>
    <n v="32216"/>
    <x v="0"/>
    <s v="TEC-AC-10001990"/>
    <x v="2"/>
    <x v="11"/>
    <s v="Kensington Orbit Wireless Mobile Trackball for PC and Mac"/>
    <n v="47.992000000000004"/>
    <n v="1"/>
    <n v="0.2"/>
    <n v="7.198799999999995"/>
    <x v="0"/>
    <x v="0"/>
  </r>
  <r>
    <n v="3466"/>
    <s v="US-2017-147242"/>
    <x v="229"/>
    <x v="240"/>
    <s v="Standard Class"/>
    <s v="EH-13765"/>
    <s v="Edward Hooks"/>
    <x v="1"/>
    <x v="0"/>
    <s v="Revere"/>
    <x v="31"/>
    <n v="2151"/>
    <x v="3"/>
    <s v="OFF-AP-10003842"/>
    <x v="1"/>
    <x v="9"/>
    <s v="Euro-Pro Shark Turbo Vacuum"/>
    <n v="61.96"/>
    <n v="2"/>
    <n v="0"/>
    <n v="16.1096"/>
    <x v="3"/>
    <x v="0"/>
  </r>
  <r>
    <n v="3467"/>
    <s v="US-2017-147242"/>
    <x v="229"/>
    <x v="240"/>
    <s v="Standard Class"/>
    <s v="EH-13765"/>
    <s v="Edward Hooks"/>
    <x v="1"/>
    <x v="0"/>
    <s v="Revere"/>
    <x v="31"/>
    <n v="2151"/>
    <x v="3"/>
    <s v="FUR-BO-10004695"/>
    <x v="0"/>
    <x v="0"/>
    <s v="O'Sullivan 2-Door Barrister Bookcase in Odessa Pine"/>
    <n v="361.96"/>
    <n v="2"/>
    <n v="0"/>
    <n v="83.25079999999997"/>
    <x v="3"/>
    <x v="0"/>
  </r>
  <r>
    <n v="3468"/>
    <s v="US-2017-147242"/>
    <x v="229"/>
    <x v="240"/>
    <s v="Standard Class"/>
    <s v="EH-13765"/>
    <s v="Edward Hooks"/>
    <x v="1"/>
    <x v="0"/>
    <s v="Revere"/>
    <x v="31"/>
    <n v="2151"/>
    <x v="3"/>
    <s v="OFF-PA-10003039"/>
    <x v="1"/>
    <x v="10"/>
    <s v="Xerox 1960"/>
    <n v="278.82"/>
    <n v="9"/>
    <n v="0"/>
    <n v="125.46899999999999"/>
    <x v="3"/>
    <x v="0"/>
  </r>
  <r>
    <n v="3469"/>
    <s v="CA-2018-146143"/>
    <x v="882"/>
    <x v="292"/>
    <s v="Standard Class"/>
    <s v="MC-17845"/>
    <s v="Michael Chen"/>
    <x v="0"/>
    <x v="0"/>
    <s v="Jackson"/>
    <x v="35"/>
    <n v="39212"/>
    <x v="0"/>
    <s v="FUR-FU-10002045"/>
    <x v="0"/>
    <x v="5"/>
    <s v="Executive Impressions 14&quot;"/>
    <n v="133.38"/>
    <n v="6"/>
    <n v="0"/>
    <n v="58.687200000000011"/>
    <x v="0"/>
    <x v="0"/>
  </r>
  <r>
    <n v="3470"/>
    <s v="CA-2017-100888"/>
    <x v="744"/>
    <x v="57"/>
    <s v="Standard Class"/>
    <s v="MH-17455"/>
    <s v="Mark Hamilton"/>
    <x v="0"/>
    <x v="0"/>
    <s v="Jacksonville"/>
    <x v="3"/>
    <n v="28540"/>
    <x v="0"/>
    <s v="OFF-PA-10001019"/>
    <x v="1"/>
    <x v="10"/>
    <s v="Xerox 1884"/>
    <n v="47.952000000000005"/>
    <n v="3"/>
    <n v="0.2"/>
    <n v="16.183799999999998"/>
    <x v="0"/>
    <x v="0"/>
  </r>
  <r>
    <n v="3471"/>
    <s v="US-2018-150035"/>
    <x v="49"/>
    <x v="455"/>
    <s v="Standard Class"/>
    <s v="CL-11890"/>
    <s v="Carl Ludwig"/>
    <x v="0"/>
    <x v="0"/>
    <s v="San Francisco"/>
    <x v="1"/>
    <n v="94122"/>
    <x v="1"/>
    <s v="FUR-FU-10003724"/>
    <x v="0"/>
    <x v="5"/>
    <s v="Westinghouse Clip-On Gooseneck Lamps"/>
    <n v="16.739999999999998"/>
    <n v="2"/>
    <n v="0"/>
    <n v="4.3523999999999994"/>
    <x v="1"/>
    <x v="0"/>
  </r>
  <r>
    <n v="3472"/>
    <s v="CA-2019-122644"/>
    <x v="105"/>
    <x v="251"/>
    <s v="Standard Class"/>
    <s v="SF-20965"/>
    <s v="Sylvia Foulston"/>
    <x v="1"/>
    <x v="0"/>
    <s v="Columbus"/>
    <x v="24"/>
    <n v="43229"/>
    <x v="3"/>
    <s v="OFF-PA-10003673"/>
    <x v="1"/>
    <x v="10"/>
    <s v="Strathmore Photo Mount Cards"/>
    <n v="10.848000000000001"/>
    <n v="2"/>
    <n v="0.2"/>
    <n v="3.5255999999999994"/>
    <x v="3"/>
    <x v="0"/>
  </r>
  <r>
    <n v="3473"/>
    <s v="CA-2019-122644"/>
    <x v="105"/>
    <x v="251"/>
    <s v="Standard Class"/>
    <s v="SF-20965"/>
    <s v="Sylvia Foulston"/>
    <x v="1"/>
    <x v="0"/>
    <s v="Columbus"/>
    <x v="24"/>
    <n v="43229"/>
    <x v="3"/>
    <s v="TEC-AC-10003614"/>
    <x v="2"/>
    <x v="11"/>
    <s v="Verbatim 25 GB 6x Blu-ray Single Layer Recordable Disc, 10/Pack"/>
    <n v="18.544"/>
    <n v="2"/>
    <n v="0.2"/>
    <n v="3.0133999999999981"/>
    <x v="3"/>
    <x v="0"/>
  </r>
  <r>
    <n v="3474"/>
    <s v="CA-2019-111815"/>
    <x v="448"/>
    <x v="935"/>
    <s v="Standard Class"/>
    <s v="EP-13915"/>
    <s v="Emily Phan"/>
    <x v="0"/>
    <x v="0"/>
    <s v="Dearborn Heights"/>
    <x v="12"/>
    <n v="48127"/>
    <x v="2"/>
    <s v="FUR-CH-10000785"/>
    <x v="0"/>
    <x v="1"/>
    <s v="Global Ergonomic Managers Chair"/>
    <n v="180.98"/>
    <n v="1"/>
    <n v="0"/>
    <n v="47.0548"/>
    <x v="2"/>
    <x v="0"/>
  </r>
  <r>
    <n v="3475"/>
    <s v="CA-2019-111815"/>
    <x v="448"/>
    <x v="935"/>
    <s v="Standard Class"/>
    <s v="EP-13915"/>
    <s v="Emily Phan"/>
    <x v="0"/>
    <x v="0"/>
    <s v="Dearborn Heights"/>
    <x v="12"/>
    <n v="48127"/>
    <x v="2"/>
    <s v="TEC-AC-10002926"/>
    <x v="2"/>
    <x v="11"/>
    <s v="Logitech Wireless Marathon Mouse M705"/>
    <n v="99.98"/>
    <n v="2"/>
    <n v="0"/>
    <n v="42.991400000000006"/>
    <x v="2"/>
    <x v="0"/>
  </r>
  <r>
    <n v="3476"/>
    <s v="CA-2018-144911"/>
    <x v="581"/>
    <x v="724"/>
    <s v="First Class"/>
    <s v="RW-19630"/>
    <s v="Rob Williams"/>
    <x v="1"/>
    <x v="0"/>
    <s v="Overland Park"/>
    <x v="41"/>
    <n v="66212"/>
    <x v="2"/>
    <s v="TEC-AC-10004633"/>
    <x v="2"/>
    <x v="11"/>
    <s v="Verbatim 25 GB 6x Blu-ray Single Layer Recordable Disc, 3/Pack"/>
    <n v="34.950000000000003"/>
    <n v="5"/>
    <n v="0"/>
    <n v="15.378000000000004"/>
    <x v="2"/>
    <x v="0"/>
  </r>
  <r>
    <n v="3477"/>
    <s v="CA-2018-144911"/>
    <x v="581"/>
    <x v="724"/>
    <s v="First Class"/>
    <s v="RW-19630"/>
    <s v="Rob Williams"/>
    <x v="1"/>
    <x v="0"/>
    <s v="Overland Park"/>
    <x v="41"/>
    <n v="66212"/>
    <x v="2"/>
    <s v="OFF-BI-10000977"/>
    <x v="1"/>
    <x v="8"/>
    <s v="Ibico Plastic Spiral Binding Combs"/>
    <n v="152"/>
    <n v="5"/>
    <n v="0"/>
    <n v="69.919999999999987"/>
    <x v="2"/>
    <x v="0"/>
  </r>
  <r>
    <n v="3478"/>
    <s v="CA-2016-143385"/>
    <x v="883"/>
    <x v="447"/>
    <s v="Standard Class"/>
    <s v="SJ-20500"/>
    <s v="Shirley Jackson"/>
    <x v="0"/>
    <x v="0"/>
    <s v="Santa Fe"/>
    <x v="27"/>
    <n v="87505"/>
    <x v="1"/>
    <s v="TEC-AC-10001635"/>
    <x v="2"/>
    <x v="11"/>
    <s v="KeyTronic KT400U2 - Keyboard - Black"/>
    <n v="92.52"/>
    <n v="9"/>
    <n v="0"/>
    <n v="18.503999999999991"/>
    <x v="1"/>
    <x v="0"/>
  </r>
  <r>
    <n v="3479"/>
    <s v="CA-2018-131289"/>
    <x v="16"/>
    <x v="906"/>
    <s v="Standard Class"/>
    <s v="SP-20620"/>
    <s v="Stefania Perrino"/>
    <x v="1"/>
    <x v="0"/>
    <s v="San Francisco"/>
    <x v="1"/>
    <n v="94110"/>
    <x v="1"/>
    <s v="OFF-AR-10003056"/>
    <x v="1"/>
    <x v="6"/>
    <s v="Newell 341"/>
    <n v="8.56"/>
    <n v="2"/>
    <n v="0"/>
    <n v="2.4823999999999993"/>
    <x v="1"/>
    <x v="0"/>
  </r>
  <r>
    <n v="3480"/>
    <s v="CA-2018-131289"/>
    <x v="16"/>
    <x v="906"/>
    <s v="Standard Class"/>
    <s v="SP-20620"/>
    <s v="Stefania Perrino"/>
    <x v="1"/>
    <x v="0"/>
    <s v="San Francisco"/>
    <x v="1"/>
    <n v="94110"/>
    <x v="1"/>
    <s v="OFF-PA-10003363"/>
    <x v="1"/>
    <x v="10"/>
    <s v="Xerox 204"/>
    <n v="45.36"/>
    <n v="7"/>
    <n v="0"/>
    <n v="21.772800000000004"/>
    <x v="1"/>
    <x v="0"/>
  </r>
  <r>
    <n v="3481"/>
    <s v="CA-2018-131289"/>
    <x v="16"/>
    <x v="906"/>
    <s v="Standard Class"/>
    <s v="SP-20620"/>
    <s v="Stefania Perrino"/>
    <x v="1"/>
    <x v="0"/>
    <s v="San Francisco"/>
    <x v="1"/>
    <n v="94110"/>
    <x v="1"/>
    <s v="FUR-TA-10003954"/>
    <x v="0"/>
    <x v="3"/>
    <s v="Hon 94000 Series Round Tables"/>
    <n v="1421.6640000000002"/>
    <n v="6"/>
    <n v="0.2"/>
    <n v="-195.47879999999998"/>
    <x v="1"/>
    <x v="0"/>
  </r>
  <r>
    <n v="3482"/>
    <s v="CA-2016-124023"/>
    <x v="884"/>
    <x v="343"/>
    <s v="First Class"/>
    <s v="PJ-19015"/>
    <s v="Pauline Johnson"/>
    <x v="0"/>
    <x v="0"/>
    <s v="Mobile"/>
    <x v="19"/>
    <n v="36608"/>
    <x v="0"/>
    <s v="FUR-FU-10004415"/>
    <x v="0"/>
    <x v="5"/>
    <s v="Stacking Tray, Side-Loading, Legal, Smoke"/>
    <n v="8.9600000000000009"/>
    <n v="2"/>
    <n v="0"/>
    <n v="2.7775999999999996"/>
    <x v="0"/>
    <x v="0"/>
  </r>
  <r>
    <n v="3483"/>
    <s v="CA-2016-124688"/>
    <x v="9"/>
    <x v="592"/>
    <s v="First Class"/>
    <s v="CC-12610"/>
    <s v="Corey Catlett"/>
    <x v="1"/>
    <x v="0"/>
    <s v="Springfield"/>
    <x v="17"/>
    <n v="22153"/>
    <x v="0"/>
    <s v="TEC-PH-10000455"/>
    <x v="2"/>
    <x v="7"/>
    <s v="GE 30522EE2"/>
    <n v="579.94999999999993"/>
    <n v="5"/>
    <n v="0"/>
    <n v="168.18549999999993"/>
    <x v="0"/>
    <x v="1"/>
  </r>
  <r>
    <n v="3484"/>
    <s v="CA-2016-124688"/>
    <x v="9"/>
    <x v="592"/>
    <s v="First Class"/>
    <s v="CC-12610"/>
    <s v="Corey Catlett"/>
    <x v="1"/>
    <x v="0"/>
    <s v="Springfield"/>
    <x v="17"/>
    <n v="22153"/>
    <x v="0"/>
    <s v="FUR-FU-10002456"/>
    <x v="0"/>
    <x v="5"/>
    <s v="Master Caster Door Stop, Large Neon Orange"/>
    <n v="29.12"/>
    <n v="4"/>
    <n v="0"/>
    <n v="12.521600000000003"/>
    <x v="0"/>
    <x v="1"/>
  </r>
  <r>
    <n v="3485"/>
    <s v="CA-2016-124688"/>
    <x v="9"/>
    <x v="592"/>
    <s v="First Class"/>
    <s v="CC-12610"/>
    <s v="Corey Catlett"/>
    <x v="1"/>
    <x v="0"/>
    <s v="Springfield"/>
    <x v="17"/>
    <n v="22153"/>
    <x v="0"/>
    <s v="FUR-TA-10003569"/>
    <x v="0"/>
    <x v="3"/>
    <s v="Bretford CR8500 Series Meeting Room Furniture"/>
    <n v="1202.94"/>
    <n v="3"/>
    <n v="0"/>
    <n v="300.73500000000001"/>
    <x v="0"/>
    <x v="1"/>
  </r>
  <r>
    <n v="3486"/>
    <s v="CA-2018-151169"/>
    <x v="147"/>
    <x v="936"/>
    <s v="Standard Class"/>
    <s v="MY-18295"/>
    <s v="Muhammed Yedwab"/>
    <x v="1"/>
    <x v="0"/>
    <s v="Newark"/>
    <x v="13"/>
    <n v="19711"/>
    <x v="3"/>
    <s v="OFF-BI-10002813"/>
    <x v="1"/>
    <x v="8"/>
    <s v="Avery Reinforcements for Hole-Punch Pages"/>
    <n v="7.92"/>
    <n v="4"/>
    <n v="0"/>
    <n v="3.5640000000000001"/>
    <x v="3"/>
    <x v="0"/>
  </r>
  <r>
    <n v="3487"/>
    <s v="US-2018-134761"/>
    <x v="885"/>
    <x v="724"/>
    <s v="Same Day"/>
    <s v="DB-13210"/>
    <s v="Dean Braden"/>
    <x v="0"/>
    <x v="0"/>
    <s v="Hickory"/>
    <x v="3"/>
    <n v="28601"/>
    <x v="0"/>
    <s v="TEC-PH-10002890"/>
    <x v="2"/>
    <x v="7"/>
    <s v="AT&amp;T 17929 Lendline Telephone"/>
    <n v="36.192"/>
    <n v="1"/>
    <n v="0.2"/>
    <n v="2.7143999999999995"/>
    <x v="0"/>
    <x v="0"/>
  </r>
  <r>
    <n v="3488"/>
    <s v="CA-2019-120705"/>
    <x v="528"/>
    <x v="218"/>
    <s v="Standard Class"/>
    <s v="MG-17875"/>
    <s v="Michael Grace"/>
    <x v="2"/>
    <x v="0"/>
    <s v="Fort Lauderdale"/>
    <x v="2"/>
    <n v="33311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3489"/>
    <s v="CA-2017-157322"/>
    <x v="740"/>
    <x v="937"/>
    <s v="Standard Class"/>
    <s v="RH-19600"/>
    <s v="Rob Haberlin"/>
    <x v="0"/>
    <x v="0"/>
    <s v="Carol Stream"/>
    <x v="10"/>
    <n v="60188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3490"/>
    <s v="CA-2017-157322"/>
    <x v="740"/>
    <x v="937"/>
    <s v="Standard Class"/>
    <s v="RH-19600"/>
    <s v="Rob Haberlin"/>
    <x v="0"/>
    <x v="0"/>
    <s v="Carol Stream"/>
    <x v="10"/>
    <n v="60188"/>
    <x v="2"/>
    <s v="FUR-CH-10003774"/>
    <x v="0"/>
    <x v="1"/>
    <s v="Global Wood Trimmed Manager's Task Chair, Khaki"/>
    <n v="382.11599999999999"/>
    <n v="6"/>
    <n v="0.3"/>
    <n v="-92.799600000000027"/>
    <x v="2"/>
    <x v="0"/>
  </r>
  <r>
    <n v="3491"/>
    <s v="CA-2017-157322"/>
    <x v="740"/>
    <x v="937"/>
    <s v="Standard Class"/>
    <s v="RH-19600"/>
    <s v="Rob Haberlin"/>
    <x v="0"/>
    <x v="0"/>
    <s v="Carol Stream"/>
    <x v="10"/>
    <n v="60188"/>
    <x v="2"/>
    <s v="OFF-ST-10004507"/>
    <x v="1"/>
    <x v="4"/>
    <s v="Advantus Rolling Storage Box"/>
    <n v="68.599999999999994"/>
    <n v="5"/>
    <n v="0.2"/>
    <n v="6.0024999999999977"/>
    <x v="2"/>
    <x v="0"/>
  </r>
  <r>
    <n v="3492"/>
    <s v="CA-2017-157322"/>
    <x v="740"/>
    <x v="937"/>
    <s v="Standard Class"/>
    <s v="RH-19600"/>
    <s v="Rob Haberlin"/>
    <x v="0"/>
    <x v="0"/>
    <s v="Carol Stream"/>
    <x v="10"/>
    <n v="60188"/>
    <x v="2"/>
    <s v="OFF-ST-10003208"/>
    <x v="1"/>
    <x v="4"/>
    <s v="Adjustable Depth Letter/Legal Cart"/>
    <n v="435.50400000000002"/>
    <n v="3"/>
    <n v="0.2"/>
    <n v="48.994199999999921"/>
    <x v="2"/>
    <x v="0"/>
  </r>
  <r>
    <n v="3493"/>
    <s v="CA-2017-157322"/>
    <x v="740"/>
    <x v="937"/>
    <s v="Standard Class"/>
    <s v="RH-19600"/>
    <s v="Rob Haberlin"/>
    <x v="0"/>
    <x v="0"/>
    <s v="Carol Stream"/>
    <x v="10"/>
    <n v="60188"/>
    <x v="2"/>
    <s v="OFF-PA-10000659"/>
    <x v="1"/>
    <x v="10"/>
    <s v="Adams Phone Message Book, Professional, 400 Message Capacity, 5 3/6” x 11”"/>
    <n v="11.168000000000001"/>
    <n v="2"/>
    <n v="0.2"/>
    <n v="3.7692000000000001"/>
    <x v="2"/>
    <x v="0"/>
  </r>
  <r>
    <n v="3494"/>
    <s v="CA-2019-142034"/>
    <x v="241"/>
    <x v="938"/>
    <s v="Standard Class"/>
    <s v="KB-16240"/>
    <s v="Karen Bern"/>
    <x v="1"/>
    <x v="0"/>
    <s v="Saint Cloud"/>
    <x v="11"/>
    <n v="56301"/>
    <x v="2"/>
    <s v="TEC-AC-10002305"/>
    <x v="2"/>
    <x v="11"/>
    <s v="KeyTronic E03601U1 - Keyboard - Beige"/>
    <n v="72"/>
    <n v="4"/>
    <n v="0"/>
    <n v="12.959999999999994"/>
    <x v="2"/>
    <x v="0"/>
  </r>
  <r>
    <n v="3495"/>
    <s v="CA-2019-142034"/>
    <x v="241"/>
    <x v="938"/>
    <s v="Standard Class"/>
    <s v="KB-16240"/>
    <s v="Karen Bern"/>
    <x v="1"/>
    <x v="0"/>
    <s v="Saint Cloud"/>
    <x v="11"/>
    <n v="56301"/>
    <x v="2"/>
    <s v="TEC-AC-10000990"/>
    <x v="2"/>
    <x v="11"/>
    <s v="Imation Bio 2GB USB Flash Drive Imation Corp"/>
    <n v="655.90000000000009"/>
    <n v="5"/>
    <n v="0"/>
    <n v="275.47800000000001"/>
    <x v="2"/>
    <x v="0"/>
  </r>
  <r>
    <n v="3496"/>
    <s v="CA-2019-142034"/>
    <x v="241"/>
    <x v="938"/>
    <s v="Standard Class"/>
    <s v="KB-16240"/>
    <s v="Karen Bern"/>
    <x v="1"/>
    <x v="0"/>
    <s v="Saint Cloud"/>
    <x v="11"/>
    <n v="56301"/>
    <x v="2"/>
    <s v="FUR-CH-10000665"/>
    <x v="0"/>
    <x v="1"/>
    <s v="Global Airflow Leather Mesh Back Chair, Black"/>
    <n v="603.91999999999996"/>
    <n v="4"/>
    <n v="0"/>
    <n v="181.17599999999993"/>
    <x v="2"/>
    <x v="0"/>
  </r>
  <r>
    <n v="3497"/>
    <s v="CA-2018-107328"/>
    <x v="590"/>
    <x v="805"/>
    <s v="Standard Class"/>
    <s v="CA-12055"/>
    <s v="Cathy Armstrong"/>
    <x v="2"/>
    <x v="0"/>
    <s v="Los Angeles"/>
    <x v="1"/>
    <n v="90036"/>
    <x v="1"/>
    <s v="FUR-TA-10001932"/>
    <x v="0"/>
    <x v="3"/>
    <s v="Chromcraft 48&quot; x 96&quot; Racetrack Double Pedestal Table"/>
    <n v="513.024"/>
    <n v="2"/>
    <n v="0.2"/>
    <n v="12.82559999999998"/>
    <x v="1"/>
    <x v="0"/>
  </r>
  <r>
    <n v="3498"/>
    <s v="CA-2018-107328"/>
    <x v="590"/>
    <x v="805"/>
    <s v="Standard Class"/>
    <s v="CA-12055"/>
    <s v="Cathy Armstrong"/>
    <x v="2"/>
    <x v="0"/>
    <s v="Los Angeles"/>
    <x v="1"/>
    <n v="90036"/>
    <x v="1"/>
    <s v="OFF-AP-10004487"/>
    <x v="1"/>
    <x v="9"/>
    <s v="Kensington 4 Outlet MasterPiece Compact Power Control Center"/>
    <n v="487.91999999999996"/>
    <n v="6"/>
    <n v="0"/>
    <n v="136.61759999999998"/>
    <x v="1"/>
    <x v="0"/>
  </r>
  <r>
    <n v="3499"/>
    <s v="CA-2018-107328"/>
    <x v="590"/>
    <x v="805"/>
    <s v="Standard Class"/>
    <s v="CA-12055"/>
    <s v="Cathy Armstrong"/>
    <x v="2"/>
    <x v="0"/>
    <s v="Los Angeles"/>
    <x v="1"/>
    <n v="90036"/>
    <x v="1"/>
    <s v="OFF-BI-10002160"/>
    <x v="1"/>
    <x v="8"/>
    <s v="Acco Hanging Data Binders"/>
    <n v="15.24"/>
    <n v="5"/>
    <n v="0.2"/>
    <n v="5.3339999999999996"/>
    <x v="1"/>
    <x v="0"/>
  </r>
  <r>
    <n v="3500"/>
    <s v="CA-2018-108616"/>
    <x v="321"/>
    <x v="767"/>
    <s v="Standard Class"/>
    <s v="JK-15730"/>
    <s v="Joe Kamberova"/>
    <x v="0"/>
    <x v="0"/>
    <s v="Mobile"/>
    <x v="19"/>
    <n v="36608"/>
    <x v="0"/>
    <s v="TEC-AC-10000420"/>
    <x v="2"/>
    <x v="11"/>
    <s v="Logitech G500s Laser Gaming Mouse with Adjustable Weight Tuning"/>
    <n v="209.96999999999997"/>
    <n v="3"/>
    <n v="0"/>
    <n v="71.389799999999994"/>
    <x v="0"/>
    <x v="0"/>
  </r>
  <r>
    <n v="3501"/>
    <s v="CA-2018-108616"/>
    <x v="321"/>
    <x v="767"/>
    <s v="Standard Class"/>
    <s v="JK-15730"/>
    <s v="Joe Kamberova"/>
    <x v="0"/>
    <x v="0"/>
    <s v="Mobile"/>
    <x v="19"/>
    <n v="36608"/>
    <x v="0"/>
    <s v="OFF-BI-10001989"/>
    <x v="1"/>
    <x v="8"/>
    <s v="Premium Transparent Presentation Covers by GBC"/>
    <n v="62.94"/>
    <n v="3"/>
    <n v="0"/>
    <n v="30.211199999999998"/>
    <x v="0"/>
    <x v="0"/>
  </r>
  <r>
    <n v="3502"/>
    <s v="CA-2018-108616"/>
    <x v="321"/>
    <x v="767"/>
    <s v="Standard Class"/>
    <s v="JK-15730"/>
    <s v="Joe Kamberova"/>
    <x v="0"/>
    <x v="0"/>
    <s v="Mobile"/>
    <x v="19"/>
    <n v="36608"/>
    <x v="0"/>
    <s v="OFF-AR-10001149"/>
    <x v="1"/>
    <x v="6"/>
    <s v="Sanford Colorific Colored Pencils, 12/Box"/>
    <n v="25.919999999999998"/>
    <n v="9"/>
    <n v="0"/>
    <n v="7.7759999999999989"/>
    <x v="0"/>
    <x v="0"/>
  </r>
  <r>
    <n v="3503"/>
    <s v="CA-2019-125115"/>
    <x v="318"/>
    <x v="939"/>
    <s v="Same Day"/>
    <s v="RD-19930"/>
    <s v="Russell D'Ascenzo"/>
    <x v="0"/>
    <x v="0"/>
    <s v="Austin"/>
    <x v="5"/>
    <n v="78745"/>
    <x v="2"/>
    <s v="OFF-PA-10004101"/>
    <x v="1"/>
    <x v="10"/>
    <s v="Xerox 1894"/>
    <n v="10.368000000000002"/>
    <n v="2"/>
    <n v="0.2"/>
    <n v="3.6288"/>
    <x v="2"/>
    <x v="0"/>
  </r>
  <r>
    <n v="3504"/>
    <s v="CA-2019-125115"/>
    <x v="318"/>
    <x v="939"/>
    <s v="Same Day"/>
    <s v="RD-19930"/>
    <s v="Russell D'Ascenzo"/>
    <x v="0"/>
    <x v="0"/>
    <s v="Austin"/>
    <x v="5"/>
    <n v="78745"/>
    <x v="2"/>
    <s v="TEC-AC-10001714"/>
    <x v="2"/>
    <x v="11"/>
    <s v="Logitech MX Performance Wireless Mouse"/>
    <n v="95.736000000000004"/>
    <n v="3"/>
    <n v="0.2"/>
    <n v="20.343900000000001"/>
    <x v="2"/>
    <x v="0"/>
  </r>
  <r>
    <n v="3505"/>
    <s v="CA-2018-150945"/>
    <x v="122"/>
    <x v="120"/>
    <s v="Second Class"/>
    <s v="JK-16120"/>
    <s v="Julie Kriz"/>
    <x v="2"/>
    <x v="0"/>
    <s v="New York City"/>
    <x v="15"/>
    <n v="10009"/>
    <x v="3"/>
    <s v="OFF-ST-10003716"/>
    <x v="1"/>
    <x v="4"/>
    <s v="Tennsco Double-Tier Lockers"/>
    <n v="900.08"/>
    <n v="4"/>
    <n v="0"/>
    <n v="117.0104"/>
    <x v="3"/>
    <x v="0"/>
  </r>
  <r>
    <n v="3506"/>
    <s v="CA-2016-166863"/>
    <x v="886"/>
    <x v="637"/>
    <s v="Standard Class"/>
    <s v="SC-20020"/>
    <s v="Sam Craven"/>
    <x v="0"/>
    <x v="0"/>
    <s v="Plano"/>
    <x v="5"/>
    <n v="75023"/>
    <x v="2"/>
    <s v="TEC-PH-10000369"/>
    <x v="2"/>
    <x v="7"/>
    <s v="HTC One Mini"/>
    <n v="201.584"/>
    <n v="2"/>
    <n v="0.2"/>
    <n v="20.158400000000015"/>
    <x v="2"/>
    <x v="0"/>
  </r>
  <r>
    <n v="3507"/>
    <s v="CA-2016-166863"/>
    <x v="886"/>
    <x v="637"/>
    <s v="Standard Class"/>
    <s v="SC-20020"/>
    <s v="Sam Craven"/>
    <x v="0"/>
    <x v="0"/>
    <s v="Plano"/>
    <x v="5"/>
    <n v="75023"/>
    <x v="2"/>
    <s v="OFF-BI-10000756"/>
    <x v="1"/>
    <x v="8"/>
    <s v="Storex DuraTech Recycled Plastic Frosted Binders"/>
    <n v="3.3919999999999995"/>
    <n v="4"/>
    <n v="0.8"/>
    <n v="-5.088000000000001"/>
    <x v="2"/>
    <x v="0"/>
  </r>
  <r>
    <n v="3508"/>
    <s v="CA-2016-166863"/>
    <x v="886"/>
    <x v="637"/>
    <s v="Standard Class"/>
    <s v="SC-20020"/>
    <s v="Sam Craven"/>
    <x v="0"/>
    <x v="0"/>
    <s v="Plano"/>
    <x v="5"/>
    <n v="75023"/>
    <x v="2"/>
    <s v="FUR-BO-10001608"/>
    <x v="0"/>
    <x v="0"/>
    <s v="Hon Metal Bookcases, Black"/>
    <n v="193.06559999999999"/>
    <n v="4"/>
    <n v="0.32"/>
    <n v="-19.874399999999994"/>
    <x v="2"/>
    <x v="0"/>
  </r>
  <r>
    <n v="3509"/>
    <s v="CA-2016-166863"/>
    <x v="886"/>
    <x v="637"/>
    <s v="Standard Class"/>
    <s v="SC-20020"/>
    <s v="Sam Craven"/>
    <x v="0"/>
    <x v="0"/>
    <s v="Plano"/>
    <x v="5"/>
    <n v="75023"/>
    <x v="2"/>
    <s v="OFF-PA-10001166"/>
    <x v="1"/>
    <x v="10"/>
    <s v="Xerox 2"/>
    <n v="15.552000000000003"/>
    <n v="3"/>
    <n v="0.2"/>
    <n v="5.4432"/>
    <x v="2"/>
    <x v="0"/>
  </r>
  <r>
    <n v="3510"/>
    <s v="CA-2016-166863"/>
    <x v="886"/>
    <x v="637"/>
    <s v="Standard Class"/>
    <s v="SC-20020"/>
    <s v="Sam Craven"/>
    <x v="0"/>
    <x v="0"/>
    <s v="Plano"/>
    <x v="5"/>
    <n v="75023"/>
    <x v="2"/>
    <s v="OFF-PA-10000587"/>
    <x v="1"/>
    <x v="10"/>
    <s v="Array Parchment Paper, Assorted Colors"/>
    <n v="11.648000000000001"/>
    <n v="2"/>
    <n v="0.2"/>
    <n v="4.0768000000000004"/>
    <x v="2"/>
    <x v="0"/>
  </r>
  <r>
    <n v="3511"/>
    <s v="CA-2016-166863"/>
    <x v="886"/>
    <x v="637"/>
    <s v="Standard Class"/>
    <s v="SC-20020"/>
    <s v="Sam Craven"/>
    <x v="0"/>
    <x v="0"/>
    <s v="Plano"/>
    <x v="5"/>
    <n v="75023"/>
    <x v="2"/>
    <s v="TEC-MA-10001972"/>
    <x v="2"/>
    <x v="15"/>
    <s v="Okidata C331dn Printer"/>
    <n v="418.8"/>
    <n v="2"/>
    <n v="0.4"/>
    <n v="-97.71999999999997"/>
    <x v="2"/>
    <x v="0"/>
  </r>
  <r>
    <n v="3512"/>
    <s v="CA-2016-166863"/>
    <x v="886"/>
    <x v="637"/>
    <s v="Standard Class"/>
    <s v="SC-20020"/>
    <s v="Sam Craven"/>
    <x v="0"/>
    <x v="0"/>
    <s v="Plano"/>
    <x v="5"/>
    <n v="75023"/>
    <x v="2"/>
    <s v="OFF-ST-10004123"/>
    <x v="1"/>
    <x v="4"/>
    <s v="Safco Industrial Wire Shelving System"/>
    <n v="509.48800000000006"/>
    <n v="7"/>
    <n v="0.2"/>
    <n v="-127.37200000000001"/>
    <x v="2"/>
    <x v="0"/>
  </r>
  <r>
    <n v="3513"/>
    <s v="CA-2019-140326"/>
    <x v="507"/>
    <x v="371"/>
    <s v="First Class"/>
    <s v="HW-14935"/>
    <s v="Helen Wasserman"/>
    <x v="1"/>
    <x v="0"/>
    <s v="Chicago"/>
    <x v="10"/>
    <n v="60653"/>
    <x v="2"/>
    <s v="FUR-BO-10000112"/>
    <x v="0"/>
    <x v="0"/>
    <s v="Bush Birmingham Collection Bookcase, Dark Cherry"/>
    <n v="825.17399999999998"/>
    <n v="9"/>
    <n v="0.3"/>
    <n v="-117.88199999999998"/>
    <x v="2"/>
    <x v="0"/>
  </r>
  <r>
    <n v="3514"/>
    <s v="CA-2019-140326"/>
    <x v="507"/>
    <x v="371"/>
    <s v="First Class"/>
    <s v="HW-14935"/>
    <s v="Helen Wasserman"/>
    <x v="1"/>
    <x v="0"/>
    <s v="Chicago"/>
    <x v="10"/>
    <n v="60653"/>
    <x v="2"/>
    <s v="OFF-PA-10004041"/>
    <x v="1"/>
    <x v="10"/>
    <s v="It's Hot Message Books with Stickers, 2 3/4&quot; x 5&quot;"/>
    <n v="17.760000000000002"/>
    <n v="3"/>
    <n v="0.2"/>
    <n v="5.55"/>
    <x v="2"/>
    <x v="0"/>
  </r>
  <r>
    <n v="3515"/>
    <s v="CA-2019-140326"/>
    <x v="507"/>
    <x v="371"/>
    <s v="First Class"/>
    <s v="HW-14935"/>
    <s v="Helen Wasserman"/>
    <x v="1"/>
    <x v="0"/>
    <s v="Chicago"/>
    <x v="10"/>
    <n v="60653"/>
    <x v="2"/>
    <s v="OFF-AR-10001149"/>
    <x v="1"/>
    <x v="6"/>
    <s v="Sanford Colorific Colored Pencils, 12/Box"/>
    <n v="6.911999999999999"/>
    <n v="3"/>
    <n v="0.2"/>
    <n v="0.86399999999999988"/>
    <x v="2"/>
    <x v="0"/>
  </r>
  <r>
    <n v="3516"/>
    <s v="CA-2018-168536"/>
    <x v="887"/>
    <x v="746"/>
    <s v="Standard Class"/>
    <s v="SC-20800"/>
    <s v="Stuart Calhoun"/>
    <x v="0"/>
    <x v="0"/>
    <s v="Jackson"/>
    <x v="35"/>
    <n v="39212"/>
    <x v="0"/>
    <s v="TEC-AC-10002323"/>
    <x v="2"/>
    <x v="11"/>
    <s v="SanDisk Ultra 32 GB MicroSDHC Class 10 Memory Card"/>
    <n v="66.300000000000011"/>
    <n v="3"/>
    <n v="0"/>
    <n v="8.6190000000000033"/>
    <x v="0"/>
    <x v="0"/>
  </r>
  <r>
    <n v="3517"/>
    <s v="US-2018-113649"/>
    <x v="888"/>
    <x v="427"/>
    <s v="First Class"/>
    <s v="HA-14920"/>
    <s v="Helen Andreada"/>
    <x v="0"/>
    <x v="0"/>
    <s v="Fayetteville"/>
    <x v="3"/>
    <n v="28314"/>
    <x v="0"/>
    <s v="OFF-PA-10000130"/>
    <x v="1"/>
    <x v="10"/>
    <s v="Xerox 199"/>
    <n v="30.816000000000003"/>
    <n v="9"/>
    <n v="0.2"/>
    <n v="9.6299999999999955"/>
    <x v="0"/>
    <x v="0"/>
  </r>
  <r>
    <n v="3518"/>
    <s v="US-2018-113649"/>
    <x v="888"/>
    <x v="427"/>
    <s v="First Class"/>
    <s v="HA-14920"/>
    <s v="Helen Andreada"/>
    <x v="0"/>
    <x v="0"/>
    <s v="Fayetteville"/>
    <x v="3"/>
    <n v="28314"/>
    <x v="0"/>
    <s v="TEC-PH-10002350"/>
    <x v="2"/>
    <x v="7"/>
    <s v="Apple EarPods with Remote and Mic"/>
    <n v="44.783999999999999"/>
    <n v="2"/>
    <n v="0.2"/>
    <n v="4.4783999999999988"/>
    <x v="0"/>
    <x v="0"/>
  </r>
  <r>
    <n v="3519"/>
    <s v="US-2018-113649"/>
    <x v="888"/>
    <x v="427"/>
    <s v="First Class"/>
    <s v="HA-14920"/>
    <s v="Helen Andreada"/>
    <x v="0"/>
    <x v="0"/>
    <s v="Fayetteville"/>
    <x v="3"/>
    <n v="28314"/>
    <x v="0"/>
    <s v="OFF-AP-10002518"/>
    <x v="1"/>
    <x v="9"/>
    <s v="Kensington 7 Outlet MasterPiece Power Center"/>
    <n v="569.53599999999994"/>
    <n v="4"/>
    <n v="0.2"/>
    <n v="64.072799999999944"/>
    <x v="0"/>
    <x v="0"/>
  </r>
  <r>
    <n v="3520"/>
    <s v="CA-2017-124975"/>
    <x v="137"/>
    <x v="579"/>
    <s v="First Class"/>
    <s v="MG-17875"/>
    <s v="Michael Grace"/>
    <x v="2"/>
    <x v="0"/>
    <s v="Aurora"/>
    <x v="10"/>
    <n v="60505"/>
    <x v="2"/>
    <s v="FUR-TA-10002645"/>
    <x v="0"/>
    <x v="3"/>
    <s v="Hon Rectangular Conference Tables"/>
    <n v="796.42500000000007"/>
    <n v="7"/>
    <n v="0.5"/>
    <n v="-525.6405000000002"/>
    <x v="2"/>
    <x v="0"/>
  </r>
  <r>
    <n v="3521"/>
    <s v="CA-2017-168767"/>
    <x v="889"/>
    <x v="368"/>
    <s v="Standard Class"/>
    <s v="DM-12955"/>
    <s v="Dario Medina"/>
    <x v="1"/>
    <x v="0"/>
    <s v="Sacramento"/>
    <x v="1"/>
    <n v="95823"/>
    <x v="1"/>
    <s v="OFF-BI-10000773"/>
    <x v="1"/>
    <x v="8"/>
    <s v="Insertable Tab Post Binder Dividers"/>
    <n v="12.832000000000001"/>
    <n v="2"/>
    <n v="0.2"/>
    <n v="4.3307999999999982"/>
    <x v="1"/>
    <x v="0"/>
  </r>
  <r>
    <n v="3522"/>
    <s v="CA-2018-114482"/>
    <x v="831"/>
    <x v="539"/>
    <s v="Second Class"/>
    <s v="DM-13345"/>
    <s v="Denise Monton"/>
    <x v="1"/>
    <x v="0"/>
    <s v="Des Moines"/>
    <x v="23"/>
    <n v="50315"/>
    <x v="2"/>
    <s v="OFF-PA-10003845"/>
    <x v="1"/>
    <x v="10"/>
    <s v="Xerox 1987"/>
    <n v="40.46"/>
    <n v="7"/>
    <n v="0"/>
    <n v="19.825400000000002"/>
    <x v="2"/>
    <x v="0"/>
  </r>
  <r>
    <n v="3523"/>
    <s v="CA-2018-114482"/>
    <x v="831"/>
    <x v="539"/>
    <s v="Second Class"/>
    <s v="DM-13345"/>
    <s v="Denise Monton"/>
    <x v="1"/>
    <x v="0"/>
    <s v="Des Moines"/>
    <x v="23"/>
    <n v="50315"/>
    <x v="2"/>
    <s v="TEC-PH-10001580"/>
    <x v="2"/>
    <x v="7"/>
    <s v="Logitech Mobile Speakerphone P710e - speaker phone"/>
    <n v="404.93999999999994"/>
    <n v="3"/>
    <n v="0"/>
    <n v="109.33379999999998"/>
    <x v="2"/>
    <x v="0"/>
  </r>
  <r>
    <n v="3524"/>
    <s v="CA-2018-137673"/>
    <x v="64"/>
    <x v="165"/>
    <s v="Standard Class"/>
    <s v="ML-17395"/>
    <s v="Marina Lichtenstein"/>
    <x v="1"/>
    <x v="0"/>
    <s v="San Diego"/>
    <x v="1"/>
    <n v="92105"/>
    <x v="1"/>
    <s v="TEC-AC-10002345"/>
    <x v="2"/>
    <x v="11"/>
    <s v="HP Standard 104 key PS/2 Keyboard"/>
    <n v="116"/>
    <n v="8"/>
    <n v="0"/>
    <n v="29"/>
    <x v="1"/>
    <x v="0"/>
  </r>
  <r>
    <n v="3525"/>
    <s v="CA-2018-132731"/>
    <x v="390"/>
    <x v="940"/>
    <s v="Standard Class"/>
    <s v="GA-14515"/>
    <s v="George Ashbrook"/>
    <x v="0"/>
    <x v="0"/>
    <s v="Dallas"/>
    <x v="5"/>
    <n v="75081"/>
    <x v="2"/>
    <s v="TEC-PH-10004120"/>
    <x v="2"/>
    <x v="7"/>
    <s v="AT&amp;T 1080 Phone"/>
    <n v="657.55200000000013"/>
    <n v="6"/>
    <n v="0.2"/>
    <n v="49.316399999999987"/>
    <x v="2"/>
    <x v="0"/>
  </r>
  <r>
    <n v="3526"/>
    <s v="CA-2019-148922"/>
    <x v="389"/>
    <x v="159"/>
    <s v="Second Class"/>
    <s v="SU-20665"/>
    <s v="Stephanie Ulpright"/>
    <x v="2"/>
    <x v="0"/>
    <s v="Jackson"/>
    <x v="35"/>
    <n v="39212"/>
    <x v="0"/>
    <s v="TEC-AC-10001838"/>
    <x v="2"/>
    <x v="11"/>
    <s v="Razer Tiamat Over Ear 7.1 Surround Sound PC Gaming Headset"/>
    <n v="599.97"/>
    <n v="3"/>
    <n v="0"/>
    <n v="257.98710000000005"/>
    <x v="0"/>
    <x v="0"/>
  </r>
  <r>
    <n v="3527"/>
    <s v="CA-2019-148922"/>
    <x v="389"/>
    <x v="159"/>
    <s v="Second Class"/>
    <s v="SU-20665"/>
    <s v="Stephanie Ulpright"/>
    <x v="2"/>
    <x v="0"/>
    <s v="Jackson"/>
    <x v="35"/>
    <n v="39212"/>
    <x v="0"/>
    <s v="TEC-PH-10000148"/>
    <x v="2"/>
    <x v="7"/>
    <s v="Cyber Acoustics AC-202b Speech Recognition Stereo Headset"/>
    <n v="38.97"/>
    <n v="3"/>
    <n v="0"/>
    <n v="0.77940000000000076"/>
    <x v="0"/>
    <x v="0"/>
  </r>
  <r>
    <n v="3528"/>
    <s v="CA-2019-148922"/>
    <x v="389"/>
    <x v="159"/>
    <s v="Second Class"/>
    <s v="SU-20665"/>
    <s v="Stephanie Ulpright"/>
    <x v="2"/>
    <x v="0"/>
    <s v="Jackson"/>
    <x v="35"/>
    <n v="39212"/>
    <x v="0"/>
    <s v="OFF-BI-10003476"/>
    <x v="1"/>
    <x v="8"/>
    <s v="Avery Metallic Poly Binders"/>
    <n v="45.84"/>
    <n v="8"/>
    <n v="0"/>
    <n v="22.0032"/>
    <x v="0"/>
    <x v="0"/>
  </r>
  <r>
    <n v="3529"/>
    <s v="CA-2018-130680"/>
    <x v="890"/>
    <x v="597"/>
    <s v="Standard Class"/>
    <s v="BD-11320"/>
    <s v="Bill Donatelli"/>
    <x v="0"/>
    <x v="0"/>
    <s v="San Diego"/>
    <x v="1"/>
    <n v="92024"/>
    <x v="1"/>
    <s v="TEC-PH-10004833"/>
    <x v="2"/>
    <x v="7"/>
    <s v="Macally Suction Cup Mount"/>
    <n v="38.24"/>
    <n v="4"/>
    <n v="0.2"/>
    <n v="-9.56"/>
    <x v="1"/>
    <x v="1"/>
  </r>
  <r>
    <n v="3530"/>
    <s v="CA-2017-141145"/>
    <x v="14"/>
    <x v="832"/>
    <s v="Standard Class"/>
    <s v="DB-13405"/>
    <s v="Denny Blanton"/>
    <x v="0"/>
    <x v="0"/>
    <s v="Orlando"/>
    <x v="2"/>
    <n v="32839"/>
    <x v="0"/>
    <s v="TEC-AC-10001465"/>
    <x v="2"/>
    <x v="11"/>
    <s v="SanDisk Cruzer 64 GB USB Flash Drive"/>
    <n v="87.168000000000006"/>
    <n v="3"/>
    <n v="0.2"/>
    <n v="10.895999999999987"/>
    <x v="0"/>
    <x v="0"/>
  </r>
  <r>
    <n v="3531"/>
    <s v="US-2018-152835"/>
    <x v="288"/>
    <x v="213"/>
    <s v="Standard Class"/>
    <s v="RP-19855"/>
    <s v="Roy Phan"/>
    <x v="1"/>
    <x v="0"/>
    <s v="Lafayette"/>
    <x v="14"/>
    <n v="47905"/>
    <x v="2"/>
    <s v="OFF-AR-10003056"/>
    <x v="1"/>
    <x v="6"/>
    <s v="Newell 341"/>
    <n v="21.400000000000002"/>
    <n v="5"/>
    <n v="0"/>
    <n v="6.2059999999999977"/>
    <x v="2"/>
    <x v="0"/>
  </r>
  <r>
    <n v="3532"/>
    <s v="CA-2018-155565"/>
    <x v="316"/>
    <x v="528"/>
    <s v="Same Day"/>
    <s v="EH-13765"/>
    <s v="Edward Hooks"/>
    <x v="1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3533"/>
    <s v="CA-2016-110849"/>
    <x v="891"/>
    <x v="941"/>
    <s v="Standard Class"/>
    <s v="JL-15835"/>
    <s v="John Lee"/>
    <x v="0"/>
    <x v="0"/>
    <s v="Los Angeles"/>
    <x v="1"/>
    <n v="90049"/>
    <x v="1"/>
    <s v="TEC-MA-10002859"/>
    <x v="2"/>
    <x v="15"/>
    <s v="Ativa MDM8000 8-Sheet Micro-Cut Shredder"/>
    <n v="287.96800000000002"/>
    <n v="4"/>
    <n v="0.2"/>
    <n v="97.189199999999985"/>
    <x v="1"/>
    <x v="0"/>
  </r>
  <r>
    <n v="3534"/>
    <s v="CA-2016-110849"/>
    <x v="891"/>
    <x v="941"/>
    <s v="Standard Class"/>
    <s v="JL-15835"/>
    <s v="John Lee"/>
    <x v="0"/>
    <x v="0"/>
    <s v="Los Angeles"/>
    <x v="1"/>
    <n v="90049"/>
    <x v="1"/>
    <s v="OFF-AR-10002375"/>
    <x v="1"/>
    <x v="6"/>
    <s v="Newell 351"/>
    <n v="13.12"/>
    <n v="4"/>
    <n v="0"/>
    <n v="3.8047999999999984"/>
    <x v="1"/>
    <x v="0"/>
  </r>
  <r>
    <n v="3535"/>
    <s v="CA-2016-110849"/>
    <x v="891"/>
    <x v="941"/>
    <s v="Standard Class"/>
    <s v="JL-15835"/>
    <s v="John Lee"/>
    <x v="0"/>
    <x v="0"/>
    <s v="Los Angeles"/>
    <x v="1"/>
    <n v="90049"/>
    <x v="1"/>
    <s v="OFF-AR-10000657"/>
    <x v="1"/>
    <x v="6"/>
    <s v="Binney &amp; Smith inkTank Desk Highlighter, Chisel Tip, Yellow, 12/Box"/>
    <n v="10.75"/>
    <n v="5"/>
    <n v="0"/>
    <n v="3.547499999999999"/>
    <x v="1"/>
    <x v="0"/>
  </r>
  <r>
    <n v="3536"/>
    <s v="CA-2016-110849"/>
    <x v="891"/>
    <x v="941"/>
    <s v="Standard Class"/>
    <s v="JL-15835"/>
    <s v="John Lee"/>
    <x v="0"/>
    <x v="0"/>
    <s v="Los Angeles"/>
    <x v="1"/>
    <n v="90049"/>
    <x v="1"/>
    <s v="OFF-FA-10000134"/>
    <x v="1"/>
    <x v="13"/>
    <s v="Advantus Push Pins, Aluminum Head"/>
    <n v="11.62"/>
    <n v="2"/>
    <n v="0"/>
    <n v="3.6021999999999998"/>
    <x v="1"/>
    <x v="0"/>
  </r>
  <r>
    <n v="3537"/>
    <s v="CA-2018-145842"/>
    <x v="26"/>
    <x v="375"/>
    <s v="Second Class"/>
    <s v="FM-14380"/>
    <s v="Fred McMath"/>
    <x v="0"/>
    <x v="0"/>
    <s v="New York City"/>
    <x v="15"/>
    <n v="10024"/>
    <x v="3"/>
    <s v="OFF-ST-10000419"/>
    <x v="1"/>
    <x v="4"/>
    <s v="Rogers Jumbo File, Granite"/>
    <n v="40.74"/>
    <n v="3"/>
    <n v="0"/>
    <n v="0.4073999999999991"/>
    <x v="3"/>
    <x v="0"/>
  </r>
  <r>
    <n v="3538"/>
    <s v="CA-2016-158771"/>
    <x v="309"/>
    <x v="942"/>
    <s v="Same Day"/>
    <s v="SB-20290"/>
    <s v="Sean Braxton"/>
    <x v="1"/>
    <x v="0"/>
    <s v="Henderson"/>
    <x v="0"/>
    <n v="42420"/>
    <x v="0"/>
    <s v="OFF-ST-10000107"/>
    <x v="1"/>
    <x v="4"/>
    <s v="Fellowes Super Stor/Drawer"/>
    <n v="83.25"/>
    <n v="3"/>
    <n v="0"/>
    <n v="14.984999999999992"/>
    <x v="0"/>
    <x v="0"/>
  </r>
  <r>
    <n v="3539"/>
    <s v="CA-2016-158771"/>
    <x v="309"/>
    <x v="942"/>
    <s v="Same Day"/>
    <s v="SB-20290"/>
    <s v="Sean Braxton"/>
    <x v="1"/>
    <x v="0"/>
    <s v="Henderson"/>
    <x v="0"/>
    <n v="42420"/>
    <x v="0"/>
    <s v="OFF-LA-10001641"/>
    <x v="1"/>
    <x v="2"/>
    <s v="Avery 518"/>
    <n v="9.4499999999999993"/>
    <n v="3"/>
    <n v="0"/>
    <n v="4.5359999999999996"/>
    <x v="0"/>
    <x v="0"/>
  </r>
  <r>
    <n v="3540"/>
    <s v="CA-2016-158771"/>
    <x v="309"/>
    <x v="942"/>
    <s v="Same Day"/>
    <s v="SB-20290"/>
    <s v="Sean Braxton"/>
    <x v="1"/>
    <x v="0"/>
    <s v="Henderson"/>
    <x v="0"/>
    <n v="42420"/>
    <x v="0"/>
    <s v="OFF-LA-10003121"/>
    <x v="1"/>
    <x v="2"/>
    <s v="Avery 506"/>
    <n v="20.65"/>
    <n v="5"/>
    <n v="0"/>
    <n v="9.4989999999999988"/>
    <x v="0"/>
    <x v="0"/>
  </r>
  <r>
    <n v="3541"/>
    <s v="CA-2016-158771"/>
    <x v="309"/>
    <x v="942"/>
    <s v="Same Day"/>
    <s v="SB-20290"/>
    <s v="Sean Braxton"/>
    <x v="1"/>
    <x v="0"/>
    <s v="Henderson"/>
    <x v="0"/>
    <n v="42420"/>
    <x v="0"/>
    <s v="OFF-PA-10002689"/>
    <x v="1"/>
    <x v="10"/>
    <s v="Weyerhaeuser First Choice Laser/Copy Paper (20Lb. and 88 Bright)"/>
    <n v="45.36"/>
    <n v="7"/>
    <n v="0"/>
    <n v="21.772800000000004"/>
    <x v="0"/>
    <x v="0"/>
  </r>
  <r>
    <n v="3542"/>
    <s v="CA-2018-157511"/>
    <x v="31"/>
    <x v="369"/>
    <s v="First Class"/>
    <s v="SV-20365"/>
    <s v="Seth Vernon"/>
    <x v="0"/>
    <x v="0"/>
    <s v="Columbus"/>
    <x v="24"/>
    <n v="43229"/>
    <x v="3"/>
    <s v="FUR-FU-10002107"/>
    <x v="0"/>
    <x v="5"/>
    <s v="Eldon Pizzaz Desk Accessories"/>
    <n v="5.3520000000000003"/>
    <n v="3"/>
    <n v="0.2"/>
    <n v="1.6055999999999999"/>
    <x v="3"/>
    <x v="0"/>
  </r>
  <r>
    <n v="3543"/>
    <s v="CA-2018-157511"/>
    <x v="31"/>
    <x v="369"/>
    <s v="First Class"/>
    <s v="SV-20365"/>
    <s v="Seth Vernon"/>
    <x v="0"/>
    <x v="0"/>
    <s v="Columbus"/>
    <x v="24"/>
    <n v="43229"/>
    <x v="3"/>
    <s v="FUR-CH-10002647"/>
    <x v="0"/>
    <x v="1"/>
    <s v="Situations Contoured Folding Chairs, 4/Set"/>
    <n v="99.372"/>
    <n v="2"/>
    <n v="0.3"/>
    <n v="-7.0979999999999919"/>
    <x v="3"/>
    <x v="0"/>
  </r>
  <r>
    <n v="3544"/>
    <s v="CA-2018-157511"/>
    <x v="31"/>
    <x v="369"/>
    <s v="First Class"/>
    <s v="SV-20365"/>
    <s v="Seth Vernon"/>
    <x v="0"/>
    <x v="0"/>
    <s v="Columbus"/>
    <x v="24"/>
    <n v="43229"/>
    <x v="3"/>
    <s v="OFF-AR-10002257"/>
    <x v="1"/>
    <x v="6"/>
    <s v="Eldon Spacemaker Box, Quick-Snap Lid, Clear"/>
    <n v="2.6720000000000002"/>
    <n v="1"/>
    <n v="0.2"/>
    <n v="0.36739999999999962"/>
    <x v="3"/>
    <x v="0"/>
  </r>
  <r>
    <n v="3545"/>
    <s v="CA-2019-121216"/>
    <x v="331"/>
    <x v="209"/>
    <s v="Second Class"/>
    <s v="MM-17920"/>
    <s v="Michael Moore"/>
    <x v="0"/>
    <x v="0"/>
    <s v="College Station"/>
    <x v="5"/>
    <n v="77840"/>
    <x v="2"/>
    <s v="OFF-PA-10004519"/>
    <x v="1"/>
    <x v="10"/>
    <s v="Spiral Phone Message Books with Labels by Adams"/>
    <n v="28.672000000000004"/>
    <n v="8"/>
    <n v="0.2"/>
    <n v="10.393600000000001"/>
    <x v="2"/>
    <x v="0"/>
  </r>
  <r>
    <n v="3546"/>
    <s v="CA-2019-121216"/>
    <x v="331"/>
    <x v="209"/>
    <s v="Second Class"/>
    <s v="MM-17920"/>
    <s v="Michael Moore"/>
    <x v="0"/>
    <x v="0"/>
    <s v="College Station"/>
    <x v="5"/>
    <n v="77840"/>
    <x v="2"/>
    <s v="OFF-AP-10001947"/>
    <x v="1"/>
    <x v="9"/>
    <s v="Acco 6 Outlet Guardian Premium Plus Surge Suppressor"/>
    <n v="29.311999999999994"/>
    <n v="8"/>
    <n v="0.8"/>
    <n v="-74.74560000000001"/>
    <x v="2"/>
    <x v="0"/>
  </r>
  <r>
    <n v="3547"/>
    <s v="CA-2019-155292"/>
    <x v="505"/>
    <x v="943"/>
    <s v="First Class"/>
    <s v="RD-19810"/>
    <s v="Ross DeVincentis"/>
    <x v="2"/>
    <x v="0"/>
    <s v="Richmond"/>
    <x v="0"/>
    <n v="40475"/>
    <x v="0"/>
    <s v="OFF-ST-10004963"/>
    <x v="1"/>
    <x v="4"/>
    <s v="Eldon Gobal File Keepers"/>
    <n v="105.98"/>
    <n v="7"/>
    <n v="0"/>
    <n v="4.2391999999999932"/>
    <x v="0"/>
    <x v="0"/>
  </r>
  <r>
    <n v="3548"/>
    <s v="CA-2019-155292"/>
    <x v="505"/>
    <x v="943"/>
    <s v="First Class"/>
    <s v="RD-19810"/>
    <s v="Ross DeVincentis"/>
    <x v="2"/>
    <x v="0"/>
    <s v="Richmond"/>
    <x v="0"/>
    <n v="40475"/>
    <x v="0"/>
    <s v="OFF-SU-10002573"/>
    <x v="1"/>
    <x v="14"/>
    <s v="Acme 10&quot; Easy Grip Assistive Scissors"/>
    <n v="35.06"/>
    <n v="2"/>
    <n v="0"/>
    <n v="10.517999999999997"/>
    <x v="0"/>
    <x v="0"/>
  </r>
  <r>
    <n v="3549"/>
    <s v="CA-2019-155292"/>
    <x v="505"/>
    <x v="943"/>
    <s v="First Class"/>
    <s v="RD-19810"/>
    <s v="Ross DeVincentis"/>
    <x v="2"/>
    <x v="0"/>
    <s v="Richmond"/>
    <x v="0"/>
    <n v="40475"/>
    <x v="0"/>
    <s v="FUR-CH-10000553"/>
    <x v="0"/>
    <x v="1"/>
    <s v="Metal Folding Chairs, Beige, 4/Carton"/>
    <n v="33.94"/>
    <n v="1"/>
    <n v="0"/>
    <n v="9.1637999999999984"/>
    <x v="0"/>
    <x v="0"/>
  </r>
  <r>
    <n v="3550"/>
    <s v="CA-2019-155292"/>
    <x v="505"/>
    <x v="943"/>
    <s v="First Class"/>
    <s v="RD-19810"/>
    <s v="Ross DeVincentis"/>
    <x v="2"/>
    <x v="0"/>
    <s v="Richmond"/>
    <x v="0"/>
    <n v="40475"/>
    <x v="0"/>
    <s v="OFF-LA-10001982"/>
    <x v="1"/>
    <x v="2"/>
    <s v="Smead Alpha-Z Color-Coded Name Labels First Letter Starter Set"/>
    <n v="30"/>
    <n v="8"/>
    <n v="0"/>
    <n v="14.399999999999999"/>
    <x v="0"/>
    <x v="0"/>
  </r>
  <r>
    <n v="3551"/>
    <s v="CA-2018-152555"/>
    <x v="892"/>
    <x v="944"/>
    <s v="Second Class"/>
    <s v="ME-17320"/>
    <s v="Maria Etezadi"/>
    <x v="2"/>
    <x v="0"/>
    <s v="Chicago"/>
    <x v="10"/>
    <n v="60653"/>
    <x v="2"/>
    <s v="OFF-PA-10001295"/>
    <x v="1"/>
    <x v="10"/>
    <s v="Computer Printout Paper with Letter-Trim Perforations"/>
    <n v="45.527999999999999"/>
    <n v="3"/>
    <n v="0.2"/>
    <n v="15.934799999999997"/>
    <x v="2"/>
    <x v="0"/>
  </r>
  <r>
    <n v="3552"/>
    <s v="CA-2018-152555"/>
    <x v="892"/>
    <x v="944"/>
    <s v="Second Class"/>
    <s v="ME-17320"/>
    <s v="Maria Etezadi"/>
    <x v="2"/>
    <x v="0"/>
    <s v="Chicago"/>
    <x v="10"/>
    <n v="60653"/>
    <x v="2"/>
    <s v="FUR-CH-10002965"/>
    <x v="0"/>
    <x v="1"/>
    <s v="Global Leather Highback Executive Chair with Pneumatic Height Adjustment, Black"/>
    <n v="844.11599999999987"/>
    <n v="6"/>
    <n v="0.3"/>
    <n v="-36.176400000000001"/>
    <x v="2"/>
    <x v="0"/>
  </r>
  <r>
    <n v="3553"/>
    <s v="CA-2018-152555"/>
    <x v="892"/>
    <x v="944"/>
    <s v="Second Class"/>
    <s v="ME-17320"/>
    <s v="Maria Etezadi"/>
    <x v="2"/>
    <x v="0"/>
    <s v="Chicago"/>
    <x v="10"/>
    <n v="60653"/>
    <x v="2"/>
    <s v="TEC-PH-10001254"/>
    <x v="2"/>
    <x v="7"/>
    <s v="Jabra BIZ 2300 Duo QD Duo Corded Headset"/>
    <n v="812.73599999999999"/>
    <n v="8"/>
    <n v="0.2"/>
    <n v="60.955199999999962"/>
    <x v="2"/>
    <x v="0"/>
  </r>
  <r>
    <n v="3554"/>
    <s v="CA-2019-107832"/>
    <x v="51"/>
    <x v="177"/>
    <s v="Second Class"/>
    <s v="FH-14275"/>
    <s v="Frank Hawley"/>
    <x v="1"/>
    <x v="0"/>
    <s v="Philadelphia"/>
    <x v="9"/>
    <n v="19120"/>
    <x v="3"/>
    <s v="OFF-BI-10001658"/>
    <x v="1"/>
    <x v="8"/>
    <s v="GBC Standard Therm-A-Bind Covers"/>
    <n v="7.4760000000000018"/>
    <n v="1"/>
    <n v="0.7"/>
    <n v="-5.9807999999999986"/>
    <x v="3"/>
    <x v="0"/>
  </r>
  <r>
    <n v="3555"/>
    <s v="CA-2016-120838"/>
    <x v="893"/>
    <x v="616"/>
    <s v="Second Class"/>
    <s v="PO-18865"/>
    <s v="Patrick O'Donnell"/>
    <x v="0"/>
    <x v="0"/>
    <s v="Los Angeles"/>
    <x v="1"/>
    <n v="90036"/>
    <x v="1"/>
    <s v="OFF-ST-10000585"/>
    <x v="1"/>
    <x v="4"/>
    <s v="Economy Rollaway Files"/>
    <n v="330.4"/>
    <n v="2"/>
    <n v="0"/>
    <n v="85.903999999999996"/>
    <x v="1"/>
    <x v="0"/>
  </r>
  <r>
    <n v="3556"/>
    <s v="CA-2016-120838"/>
    <x v="893"/>
    <x v="616"/>
    <s v="Second Class"/>
    <s v="PO-18865"/>
    <s v="Patrick O'Donnell"/>
    <x v="0"/>
    <x v="0"/>
    <s v="Los Angeles"/>
    <x v="1"/>
    <n v="90036"/>
    <x v="1"/>
    <s v="TEC-PH-10003484"/>
    <x v="2"/>
    <x v="7"/>
    <s v="Ooma Telo VoIP Home Phone System"/>
    <n v="604.75199999999995"/>
    <n v="6"/>
    <n v="0.2"/>
    <n v="37.797000000000025"/>
    <x v="1"/>
    <x v="0"/>
  </r>
  <r>
    <n v="3557"/>
    <s v="CA-2019-118542"/>
    <x v="96"/>
    <x v="241"/>
    <s v="Standard Class"/>
    <s v="CC-12550"/>
    <s v="Clay Cheatham"/>
    <x v="0"/>
    <x v="0"/>
    <s v="Los Angeles"/>
    <x v="1"/>
    <n v="90008"/>
    <x v="1"/>
    <s v="OFF-PA-10004735"/>
    <x v="1"/>
    <x v="10"/>
    <s v="Xerox 1905"/>
    <n v="45.36"/>
    <n v="7"/>
    <n v="0"/>
    <n v="21.772800000000004"/>
    <x v="1"/>
    <x v="1"/>
  </r>
  <r>
    <n v="3558"/>
    <s v="CA-2019-118542"/>
    <x v="96"/>
    <x v="241"/>
    <s v="Standard Class"/>
    <s v="CC-12550"/>
    <s v="Clay Cheatham"/>
    <x v="0"/>
    <x v="0"/>
    <s v="Los Angeles"/>
    <x v="1"/>
    <n v="90008"/>
    <x v="1"/>
    <s v="OFF-BI-10003429"/>
    <x v="1"/>
    <x v="8"/>
    <s v="Cardinal HOLDit! Binder Insert Strips,Extra Strips"/>
    <n v="10.128"/>
    <n v="2"/>
    <n v="0.2"/>
    <n v="3.6714000000000002"/>
    <x v="1"/>
    <x v="1"/>
  </r>
  <r>
    <n v="3559"/>
    <s v="CA-2019-152737"/>
    <x v="659"/>
    <x v="44"/>
    <s v="Standard Class"/>
    <s v="TS-21505"/>
    <s v="Tony Sayre"/>
    <x v="0"/>
    <x v="0"/>
    <s v="San Francisco"/>
    <x v="1"/>
    <n v="94122"/>
    <x v="1"/>
    <s v="OFF-BI-10002982"/>
    <x v="1"/>
    <x v="8"/>
    <s v="Avery Self-Adhesive Photo Pockets for Polaroid Photos"/>
    <n v="21.792000000000002"/>
    <n v="4"/>
    <n v="0.2"/>
    <n v="7.6271999999999984"/>
    <x v="1"/>
    <x v="0"/>
  </r>
  <r>
    <n v="3560"/>
    <s v="CA-2019-152737"/>
    <x v="659"/>
    <x v="44"/>
    <s v="Standard Class"/>
    <s v="TS-21505"/>
    <s v="Tony Sayre"/>
    <x v="0"/>
    <x v="0"/>
    <s v="San Francisco"/>
    <x v="1"/>
    <n v="94122"/>
    <x v="1"/>
    <s v="TEC-AC-10004975"/>
    <x v="2"/>
    <x v="11"/>
    <s v="Plantronics Audio 995 Wireless Stereo Headset"/>
    <n v="439.8"/>
    <n v="4"/>
    <n v="0"/>
    <n v="145.13400000000001"/>
    <x v="1"/>
    <x v="0"/>
  </r>
  <r>
    <n v="3561"/>
    <s v="CA-2019-109757"/>
    <x v="507"/>
    <x v="945"/>
    <s v="Second Class"/>
    <s v="MD-17350"/>
    <s v="Maribeth Dona"/>
    <x v="0"/>
    <x v="0"/>
    <s v="Akron"/>
    <x v="24"/>
    <n v="44312"/>
    <x v="3"/>
    <s v="OFF-AR-10002335"/>
    <x v="1"/>
    <x v="6"/>
    <s v="DIXON Oriole Pencils"/>
    <n v="8.2560000000000002"/>
    <n v="4"/>
    <n v="0.2"/>
    <n v="0.61920000000000019"/>
    <x v="3"/>
    <x v="0"/>
  </r>
  <r>
    <n v="3562"/>
    <s v="CA-2019-109757"/>
    <x v="507"/>
    <x v="945"/>
    <s v="Second Class"/>
    <s v="MD-17350"/>
    <s v="Maribeth Dona"/>
    <x v="0"/>
    <x v="0"/>
    <s v="Akron"/>
    <x v="24"/>
    <n v="44312"/>
    <x v="3"/>
    <s v="OFF-BI-10004001"/>
    <x v="1"/>
    <x v="8"/>
    <s v="GBC Recycled VeloBinder Covers"/>
    <n v="25.560000000000002"/>
    <n v="5"/>
    <n v="0.7"/>
    <n v="-20.448"/>
    <x v="3"/>
    <x v="0"/>
  </r>
  <r>
    <n v="3563"/>
    <s v="CA-2019-109757"/>
    <x v="507"/>
    <x v="945"/>
    <s v="Second Class"/>
    <s v="MD-17350"/>
    <s v="Maribeth Dona"/>
    <x v="0"/>
    <x v="0"/>
    <s v="Akron"/>
    <x v="24"/>
    <n v="44312"/>
    <x v="3"/>
    <s v="OFF-BI-10001634"/>
    <x v="1"/>
    <x v="8"/>
    <s v="Wilson Jones Active Use Binders"/>
    <n v="4.3680000000000012"/>
    <n v="2"/>
    <n v="0.7"/>
    <n v="-3.0575999999999999"/>
    <x v="3"/>
    <x v="0"/>
  </r>
  <r>
    <n v="3564"/>
    <s v="CA-2019-109757"/>
    <x v="507"/>
    <x v="945"/>
    <s v="Second Class"/>
    <s v="MD-17350"/>
    <s v="Maribeth Dona"/>
    <x v="0"/>
    <x v="0"/>
    <s v="Akron"/>
    <x v="24"/>
    <n v="44312"/>
    <x v="3"/>
    <s v="OFF-PA-10000007"/>
    <x v="1"/>
    <x v="10"/>
    <s v="Telephone Message Books with Fax/Mobile Section, 4 1/4&quot; x 6&quot;"/>
    <n v="11.520000000000001"/>
    <n v="4"/>
    <n v="0.2"/>
    <n v="3.7439999999999993"/>
    <x v="3"/>
    <x v="0"/>
  </r>
  <r>
    <n v="3565"/>
    <s v="CA-2018-130029"/>
    <x v="894"/>
    <x v="946"/>
    <s v="First Class"/>
    <s v="GT-14755"/>
    <s v="Guy Thornton"/>
    <x v="0"/>
    <x v="0"/>
    <s v="Los Angeles"/>
    <x v="1"/>
    <n v="90049"/>
    <x v="1"/>
    <s v="OFF-PA-10000552"/>
    <x v="1"/>
    <x v="10"/>
    <s v="Xerox 200"/>
    <n v="12.96"/>
    <n v="2"/>
    <n v="0"/>
    <n v="6.2208000000000006"/>
    <x v="1"/>
    <x v="0"/>
  </r>
  <r>
    <n v="3566"/>
    <s v="CA-2018-130029"/>
    <x v="894"/>
    <x v="946"/>
    <s v="First Class"/>
    <s v="GT-14755"/>
    <s v="Guy Thornton"/>
    <x v="0"/>
    <x v="0"/>
    <s v="Los Angeles"/>
    <x v="1"/>
    <n v="90049"/>
    <x v="1"/>
    <s v="OFF-FA-10001135"/>
    <x v="1"/>
    <x v="13"/>
    <s v="Brites Rubber Bands, 1 1/2 oz. Box"/>
    <n v="3.96"/>
    <n v="2"/>
    <n v="0"/>
    <n v="7.9200000000000159E-2"/>
    <x v="1"/>
    <x v="0"/>
  </r>
  <r>
    <n v="3567"/>
    <s v="CA-2019-103877"/>
    <x v="210"/>
    <x v="947"/>
    <s v="Standard Class"/>
    <s v="RD-19660"/>
    <s v="Robert Dilbeck"/>
    <x v="2"/>
    <x v="0"/>
    <s v="Independence"/>
    <x v="25"/>
    <n v="64055"/>
    <x v="2"/>
    <s v="OFF-BI-10003650"/>
    <x v="1"/>
    <x v="8"/>
    <s v="GBC DocuBind 300 Electric Binding Machine"/>
    <n v="1577.94"/>
    <n v="3"/>
    <n v="0"/>
    <n v="757.41120000000001"/>
    <x v="2"/>
    <x v="0"/>
  </r>
  <r>
    <n v="3568"/>
    <s v="CA-2018-137176"/>
    <x v="369"/>
    <x v="126"/>
    <s v="Second Class"/>
    <s v="DB-12910"/>
    <s v="Daniel Byrd"/>
    <x v="2"/>
    <x v="0"/>
    <s v="Dallas"/>
    <x v="5"/>
    <n v="75220"/>
    <x v="2"/>
    <s v="FUR-FU-10003832"/>
    <x v="0"/>
    <x v="5"/>
    <s v="Eldon Expressions Punched Metal &amp; Wood Desk Accessories, Black &amp; Cherry"/>
    <n v="15.008000000000003"/>
    <n v="4"/>
    <n v="0.6"/>
    <n v="-12.006399999999999"/>
    <x v="2"/>
    <x v="0"/>
  </r>
  <r>
    <n v="3569"/>
    <s v="CA-2019-168109"/>
    <x v="445"/>
    <x v="231"/>
    <s v="Same Day"/>
    <s v="JK-15640"/>
    <s v="Jim Kriz"/>
    <x v="2"/>
    <x v="0"/>
    <s v="Seattle"/>
    <x v="4"/>
    <n v="98105"/>
    <x v="1"/>
    <s v="TEC-AC-10003628"/>
    <x v="2"/>
    <x v="11"/>
    <s v="Logitech 910-002974 M325 Wireless Mouse for Web Scrolling"/>
    <n v="59.98"/>
    <n v="2"/>
    <n v="0"/>
    <n v="26.391200000000005"/>
    <x v="1"/>
    <x v="0"/>
  </r>
  <r>
    <n v="3570"/>
    <s v="CA-2019-168109"/>
    <x v="445"/>
    <x v="231"/>
    <s v="Same Day"/>
    <s v="JK-15640"/>
    <s v="Jim Kriz"/>
    <x v="2"/>
    <x v="0"/>
    <s v="Seattle"/>
    <x v="4"/>
    <n v="98105"/>
    <x v="1"/>
    <s v="TEC-MA-10001148"/>
    <x v="2"/>
    <x v="15"/>
    <s v="Okidata MB491 Multifunction Printer"/>
    <n v="2395.2000000000003"/>
    <n v="6"/>
    <n v="0.2"/>
    <n v="209.58000000000004"/>
    <x v="1"/>
    <x v="0"/>
  </r>
  <r>
    <n v="3571"/>
    <s v="CA-2019-168109"/>
    <x v="445"/>
    <x v="231"/>
    <s v="Same Day"/>
    <s v="JK-15640"/>
    <s v="Jim Kriz"/>
    <x v="2"/>
    <x v="0"/>
    <s v="Seattle"/>
    <x v="4"/>
    <n v="98105"/>
    <x v="1"/>
    <s v="TEC-AC-10002049"/>
    <x v="2"/>
    <x v="11"/>
    <s v="Plantronics Savi W720 Multi-Device Wireless Headset System"/>
    <n v="1687.8"/>
    <n v="4"/>
    <n v="0"/>
    <n v="742.63200000000006"/>
    <x v="1"/>
    <x v="0"/>
  </r>
  <r>
    <n v="3572"/>
    <s v="CA-2019-168109"/>
    <x v="445"/>
    <x v="231"/>
    <s v="Same Day"/>
    <s v="JK-15640"/>
    <s v="Jim Kriz"/>
    <x v="2"/>
    <x v="0"/>
    <s v="Seattle"/>
    <x v="4"/>
    <n v="98105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0"/>
  </r>
  <r>
    <n v="3573"/>
    <s v="US-2019-126081"/>
    <x v="222"/>
    <x v="446"/>
    <s v="Standard Class"/>
    <s v="FC-14335"/>
    <s v="Fred Chung"/>
    <x v="1"/>
    <x v="0"/>
    <s v="Mesquite"/>
    <x v="5"/>
    <n v="75150"/>
    <x v="2"/>
    <s v="OFF-PA-10003953"/>
    <x v="1"/>
    <x v="10"/>
    <s v="Xerox 218"/>
    <n v="5.1840000000000011"/>
    <n v="1"/>
    <n v="0.2"/>
    <n v="1.8144"/>
    <x v="2"/>
    <x v="0"/>
  </r>
  <r>
    <n v="3574"/>
    <s v="CA-2019-117023"/>
    <x v="783"/>
    <x v="948"/>
    <s v="Standard Class"/>
    <s v="JW-15955"/>
    <s v="Joni Wasserman"/>
    <x v="0"/>
    <x v="0"/>
    <s v="Long Beach"/>
    <x v="15"/>
    <n v="11561"/>
    <x v="3"/>
    <s v="OFF-AR-10003602"/>
    <x v="1"/>
    <x v="6"/>
    <s v="Quartet Omega Colored Chalk, 12/Pack"/>
    <n v="11.68"/>
    <n v="2"/>
    <n v="0"/>
    <n v="5.4895999999999994"/>
    <x v="3"/>
    <x v="0"/>
  </r>
  <r>
    <n v="3575"/>
    <s v="CA-2019-117023"/>
    <x v="783"/>
    <x v="948"/>
    <s v="Standard Class"/>
    <s v="JW-15955"/>
    <s v="Joni Wasserman"/>
    <x v="0"/>
    <x v="0"/>
    <s v="Long Beach"/>
    <x v="15"/>
    <n v="11561"/>
    <x v="3"/>
    <s v="OFF-AR-10004062"/>
    <x v="1"/>
    <x v="6"/>
    <s v="Staples in misc. colors"/>
    <n v="104.80000000000001"/>
    <n v="10"/>
    <n v="0"/>
    <n v="26.200000000000003"/>
    <x v="3"/>
    <x v="0"/>
  </r>
  <r>
    <n v="3576"/>
    <s v="CA-2017-143532"/>
    <x v="531"/>
    <x v="949"/>
    <s v="Standard Class"/>
    <s v="DC-12850"/>
    <s v="Dan Campbell"/>
    <x v="0"/>
    <x v="0"/>
    <s v="North Miami"/>
    <x v="2"/>
    <n v="33161"/>
    <x v="0"/>
    <s v="OFF-PA-10001560"/>
    <x v="1"/>
    <x v="10"/>
    <s v="Adams Telephone Message Books, 5 1/4” x 11”"/>
    <n v="14.496000000000002"/>
    <n v="3"/>
    <n v="0.2"/>
    <n v="4.8924000000000003"/>
    <x v="0"/>
    <x v="0"/>
  </r>
  <r>
    <n v="3577"/>
    <s v="CA-2018-103163"/>
    <x v="843"/>
    <x v="950"/>
    <s v="Standard Class"/>
    <s v="FM-14290"/>
    <s v="Frank Merwin"/>
    <x v="2"/>
    <x v="0"/>
    <s v="Bakersfield"/>
    <x v="1"/>
    <n v="93309"/>
    <x v="1"/>
    <s v="OFF-BI-10003305"/>
    <x v="1"/>
    <x v="8"/>
    <s v="Avery Hanging File Binders"/>
    <n v="4.7840000000000007"/>
    <n v="1"/>
    <n v="0.2"/>
    <n v="1.5547999999999997"/>
    <x v="1"/>
    <x v="0"/>
  </r>
  <r>
    <n v="3578"/>
    <s v="CA-2018-103163"/>
    <x v="843"/>
    <x v="950"/>
    <s v="Standard Class"/>
    <s v="FM-14290"/>
    <s v="Frank Merwin"/>
    <x v="2"/>
    <x v="0"/>
    <s v="Bakersfield"/>
    <x v="1"/>
    <n v="93309"/>
    <x v="1"/>
    <s v="OFF-PA-10004000"/>
    <x v="1"/>
    <x v="10"/>
    <s v="While You Were Out Pads, 50 per Pad, 4 x 5 1/4, Green Cycle"/>
    <n v="4.7300000000000004"/>
    <n v="1"/>
    <n v="0"/>
    <n v="2.3177000000000003"/>
    <x v="1"/>
    <x v="0"/>
  </r>
  <r>
    <n v="3579"/>
    <s v="CA-2018-104157"/>
    <x v="197"/>
    <x v="879"/>
    <s v="Standard Class"/>
    <s v="MT-17815"/>
    <s v="Meg Tillman"/>
    <x v="0"/>
    <x v="0"/>
    <s v="Jackson"/>
    <x v="35"/>
    <n v="39212"/>
    <x v="0"/>
    <s v="OFF-ST-10000321"/>
    <x v="1"/>
    <x v="4"/>
    <s v="Akro Stacking Bins"/>
    <n v="7.89"/>
    <n v="1"/>
    <n v="0"/>
    <n v="0.31559999999999899"/>
    <x v="0"/>
    <x v="0"/>
  </r>
  <r>
    <n v="3580"/>
    <s v="CA-2018-104157"/>
    <x v="197"/>
    <x v="879"/>
    <s v="Standard Class"/>
    <s v="MT-17815"/>
    <s v="Meg Tillman"/>
    <x v="0"/>
    <x v="0"/>
    <s v="Jackson"/>
    <x v="35"/>
    <n v="39212"/>
    <x v="0"/>
    <s v="OFF-PA-10004665"/>
    <x v="1"/>
    <x v="10"/>
    <s v="Advantus Motivational Note Cards"/>
    <n v="65.5"/>
    <n v="5"/>
    <n v="0"/>
    <n v="32.094999999999999"/>
    <x v="0"/>
    <x v="0"/>
  </r>
  <r>
    <n v="3581"/>
    <s v="CA-2018-104157"/>
    <x v="197"/>
    <x v="879"/>
    <s v="Standard Class"/>
    <s v="MT-17815"/>
    <s v="Meg Tillman"/>
    <x v="0"/>
    <x v="0"/>
    <s v="Jackson"/>
    <x v="35"/>
    <n v="39212"/>
    <x v="0"/>
    <s v="FUR-TA-10004915"/>
    <x v="0"/>
    <x v="3"/>
    <s v="Office Impressions End Table, 20-1/2&quot;H x 24&quot;W x 20&quot;D"/>
    <n v="2430.08"/>
    <n v="8"/>
    <n v="0"/>
    <n v="388.81280000000015"/>
    <x v="0"/>
    <x v="0"/>
  </r>
  <r>
    <n v="3582"/>
    <s v="CA-2019-117807"/>
    <x v="172"/>
    <x v="951"/>
    <s v="Standard Class"/>
    <s v="DK-13090"/>
    <s v="Dave Kipp"/>
    <x v="0"/>
    <x v="0"/>
    <s v="Fremont"/>
    <x v="8"/>
    <n v="68025"/>
    <x v="2"/>
    <s v="OFF-PA-10000994"/>
    <x v="1"/>
    <x v="10"/>
    <s v="Xerox 1915"/>
    <n v="104.85"/>
    <n v="1"/>
    <n v="0"/>
    <n v="50.327999999999996"/>
    <x v="2"/>
    <x v="0"/>
  </r>
  <r>
    <n v="3583"/>
    <s v="CA-2017-121650"/>
    <x v="895"/>
    <x v="313"/>
    <s v="Standard Class"/>
    <s v="KD-16495"/>
    <s v="Keith Dawkins"/>
    <x v="1"/>
    <x v="0"/>
    <s v="Jackson"/>
    <x v="12"/>
    <n v="49201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3584"/>
    <s v="CA-2017-121650"/>
    <x v="895"/>
    <x v="313"/>
    <s v="Standard Class"/>
    <s v="KD-16495"/>
    <s v="Keith Dawkins"/>
    <x v="1"/>
    <x v="0"/>
    <s v="Jackson"/>
    <x v="12"/>
    <n v="49201"/>
    <x v="2"/>
    <s v="FUR-TA-10003569"/>
    <x v="0"/>
    <x v="3"/>
    <s v="Bretford CR8500 Series Meeting Room Furniture"/>
    <n v="801.96"/>
    <n v="2"/>
    <n v="0"/>
    <n v="200.49"/>
    <x v="2"/>
    <x v="0"/>
  </r>
  <r>
    <n v="3585"/>
    <s v="CA-2017-121650"/>
    <x v="895"/>
    <x v="313"/>
    <s v="Standard Class"/>
    <s v="KD-16495"/>
    <s v="Keith Dawkins"/>
    <x v="1"/>
    <x v="0"/>
    <s v="Jackson"/>
    <x v="12"/>
    <n v="49201"/>
    <x v="2"/>
    <s v="FUR-CH-10004289"/>
    <x v="0"/>
    <x v="1"/>
    <s v="Global Super Steno Chair"/>
    <n v="191.96"/>
    <n v="2"/>
    <n v="0"/>
    <n v="32.633199999999988"/>
    <x v="2"/>
    <x v="0"/>
  </r>
  <r>
    <n v="3586"/>
    <s v="CA-2017-121650"/>
    <x v="895"/>
    <x v="313"/>
    <s v="Standard Class"/>
    <s v="KD-16495"/>
    <s v="Keith Dawkins"/>
    <x v="1"/>
    <x v="0"/>
    <s v="Jackson"/>
    <x v="12"/>
    <n v="49201"/>
    <x v="2"/>
    <s v="OFF-LA-10001045"/>
    <x v="1"/>
    <x v="2"/>
    <s v="Permanent Self-Adhesive File Folder Labels for Typewriters by Universal"/>
    <n v="2.61"/>
    <n v="1"/>
    <n v="0"/>
    <n v="1.2005999999999999"/>
    <x v="2"/>
    <x v="0"/>
  </r>
  <r>
    <n v="3587"/>
    <s v="CA-2019-161823"/>
    <x v="213"/>
    <x v="221"/>
    <s v="Standard Class"/>
    <s v="AG-10300"/>
    <s v="Aleksandra Gannaway"/>
    <x v="1"/>
    <x v="0"/>
    <s v="San Francisco"/>
    <x v="1"/>
    <n v="94122"/>
    <x v="1"/>
    <s v="OFF-AR-10002053"/>
    <x v="1"/>
    <x v="6"/>
    <s v="Premium Writing Pencils, Soft, #2 by Central Association for the Blind"/>
    <n v="5.96"/>
    <n v="2"/>
    <n v="0"/>
    <n v="1.6688000000000001"/>
    <x v="1"/>
    <x v="0"/>
  </r>
  <r>
    <n v="3588"/>
    <s v="CA-2019-121839"/>
    <x v="241"/>
    <x v="938"/>
    <s v="Standard Class"/>
    <s v="MH-18115"/>
    <s v="Mick Hernandez"/>
    <x v="2"/>
    <x v="0"/>
    <s v="Lancaster"/>
    <x v="24"/>
    <n v="43130"/>
    <x v="3"/>
    <s v="TEC-PH-10002885"/>
    <x v="2"/>
    <x v="7"/>
    <s v="Apple iPhone 5"/>
    <n v="1169.694"/>
    <n v="3"/>
    <n v="0.4"/>
    <n v="-253.43369999999993"/>
    <x v="3"/>
    <x v="0"/>
  </r>
  <r>
    <n v="3589"/>
    <s v="CA-2019-158729"/>
    <x v="484"/>
    <x v="91"/>
    <s v="First Class"/>
    <s v="AC-10450"/>
    <s v="Amy Cox"/>
    <x v="0"/>
    <x v="0"/>
    <s v="Lafayette"/>
    <x v="28"/>
    <n v="70506"/>
    <x v="0"/>
    <s v="OFF-SU-10002881"/>
    <x v="1"/>
    <x v="14"/>
    <s v="Martin Yale Chadless Opener Electric Letter Opener"/>
    <n v="1665.62"/>
    <n v="2"/>
    <n v="0"/>
    <n v="33.312400000000025"/>
    <x v="0"/>
    <x v="1"/>
  </r>
  <r>
    <n v="3590"/>
    <s v="CA-2019-146535"/>
    <x v="221"/>
    <x v="524"/>
    <s v="Standard Class"/>
    <s v="FM-14290"/>
    <s v="Frank Merwin"/>
    <x v="2"/>
    <x v="0"/>
    <s v="Richmond"/>
    <x v="0"/>
    <n v="40475"/>
    <x v="0"/>
    <s v="OFF-BI-10000546"/>
    <x v="1"/>
    <x v="8"/>
    <s v="Avery Durable Binders"/>
    <n v="2.88"/>
    <n v="1"/>
    <n v="0"/>
    <n v="1.4112"/>
    <x v="0"/>
    <x v="0"/>
  </r>
  <r>
    <n v="3591"/>
    <s v="CA-2019-146535"/>
    <x v="221"/>
    <x v="524"/>
    <s v="Standard Class"/>
    <s v="FM-14290"/>
    <s v="Frank Merwin"/>
    <x v="2"/>
    <x v="0"/>
    <s v="Richmond"/>
    <x v="0"/>
    <n v="40475"/>
    <x v="0"/>
    <s v="OFF-ST-10001526"/>
    <x v="1"/>
    <x v="4"/>
    <s v="Iceberg Mobile Mega Data/Printer Cart"/>
    <n v="1443.96"/>
    <n v="12"/>
    <n v="0"/>
    <n v="375.42959999999994"/>
    <x v="0"/>
    <x v="0"/>
  </r>
  <r>
    <n v="3592"/>
    <s v="CA-2016-154186"/>
    <x v="736"/>
    <x v="345"/>
    <s v="Second Class"/>
    <s v="RA-19285"/>
    <s v="Ralph Arnett"/>
    <x v="0"/>
    <x v="0"/>
    <s v="Houston"/>
    <x v="5"/>
    <n v="77070"/>
    <x v="2"/>
    <s v="OFF-SU-10001574"/>
    <x v="1"/>
    <x v="14"/>
    <s v="Acme Value Line Scissors"/>
    <n v="2.92"/>
    <n v="1"/>
    <n v="0.2"/>
    <n v="0.36499999999999977"/>
    <x v="2"/>
    <x v="0"/>
  </r>
  <r>
    <n v="3593"/>
    <s v="CA-2018-108434"/>
    <x v="5"/>
    <x v="439"/>
    <s v="Second Class"/>
    <s v="JG-15160"/>
    <s v="James Galang"/>
    <x v="0"/>
    <x v="0"/>
    <s v="New York City"/>
    <x v="15"/>
    <n v="10024"/>
    <x v="3"/>
    <s v="OFF-ST-10002615"/>
    <x v="1"/>
    <x v="4"/>
    <s v="Dual Level, Single-Width Filing Carts"/>
    <n v="465.18"/>
    <n v="3"/>
    <n v="0"/>
    <n v="120.94680000000001"/>
    <x v="3"/>
    <x v="0"/>
  </r>
  <r>
    <n v="3594"/>
    <s v="CA-2018-164154"/>
    <x v="108"/>
    <x v="106"/>
    <s v="Standard Class"/>
    <s v="NZ-18565"/>
    <s v="Nick Zandusky"/>
    <x v="2"/>
    <x v="0"/>
    <s v="Toledo"/>
    <x v="24"/>
    <n v="43615"/>
    <x v="3"/>
    <s v="OFF-BI-10001658"/>
    <x v="1"/>
    <x v="8"/>
    <s v="GBC Standard Therm-A-Bind Covers"/>
    <n v="22.428000000000004"/>
    <n v="3"/>
    <n v="0.7"/>
    <n v="-17.942399999999992"/>
    <x v="3"/>
    <x v="0"/>
  </r>
  <r>
    <n v="3595"/>
    <s v="CA-2018-164154"/>
    <x v="108"/>
    <x v="106"/>
    <s v="Standard Class"/>
    <s v="NZ-18565"/>
    <s v="Nick Zandusky"/>
    <x v="2"/>
    <x v="0"/>
    <s v="Toledo"/>
    <x v="24"/>
    <n v="43615"/>
    <x v="3"/>
    <s v="OFF-ST-10002562"/>
    <x v="1"/>
    <x v="4"/>
    <s v="Staple magnet"/>
    <n v="37.52000000000001"/>
    <n v="5"/>
    <n v="0.2"/>
    <n v="3.7519999999999989"/>
    <x v="3"/>
    <x v="0"/>
  </r>
  <r>
    <n v="3596"/>
    <s v="CA-2019-148012"/>
    <x v="34"/>
    <x v="159"/>
    <s v="Standard Class"/>
    <s v="KM-16225"/>
    <s v="Kalyca Meade"/>
    <x v="1"/>
    <x v="0"/>
    <s v="Philadelphia"/>
    <x v="9"/>
    <n v="19143"/>
    <x v="3"/>
    <s v="OFF-AR-10004757"/>
    <x v="1"/>
    <x v="6"/>
    <s v="Crayola Colored Pencils"/>
    <n v="2.6240000000000001"/>
    <n v="1"/>
    <n v="0.2"/>
    <n v="0.42639999999999978"/>
    <x v="3"/>
    <x v="0"/>
  </r>
  <r>
    <n v="3597"/>
    <s v="CA-2016-102869"/>
    <x v="340"/>
    <x v="931"/>
    <s v="Second Class"/>
    <s v="LC-17140"/>
    <s v="Logan Currie"/>
    <x v="0"/>
    <x v="0"/>
    <s v="Philadelphia"/>
    <x v="9"/>
    <n v="19140"/>
    <x v="3"/>
    <s v="OFF-PA-10000788"/>
    <x v="1"/>
    <x v="10"/>
    <s v="Xerox 210"/>
    <n v="15.552000000000003"/>
    <n v="3"/>
    <n v="0.2"/>
    <n v="5.4432"/>
    <x v="3"/>
    <x v="0"/>
  </r>
  <r>
    <n v="3598"/>
    <s v="CA-2016-102869"/>
    <x v="340"/>
    <x v="931"/>
    <s v="Second Class"/>
    <s v="LC-17140"/>
    <s v="Logan Currie"/>
    <x v="0"/>
    <x v="0"/>
    <s v="Philadelphia"/>
    <x v="9"/>
    <n v="19140"/>
    <x v="3"/>
    <s v="TEC-AC-10002134"/>
    <x v="2"/>
    <x v="11"/>
    <s v="Rosewill 107 Normal Keys USB Wired Standard Keyboard"/>
    <n v="64.704000000000008"/>
    <n v="6"/>
    <n v="0.2"/>
    <n v="-4.852800000000002"/>
    <x v="3"/>
    <x v="0"/>
  </r>
  <r>
    <n v="3599"/>
    <s v="CA-2016-102869"/>
    <x v="340"/>
    <x v="931"/>
    <s v="Second Class"/>
    <s v="LC-17140"/>
    <s v="Logan Currie"/>
    <x v="0"/>
    <x v="0"/>
    <s v="Philadelphia"/>
    <x v="9"/>
    <n v="19140"/>
    <x v="3"/>
    <s v="FUR-FU-10002456"/>
    <x v="0"/>
    <x v="5"/>
    <s v="Master Caster Door Stop, Large Neon Orange"/>
    <n v="17.472000000000001"/>
    <n v="3"/>
    <n v="0.2"/>
    <n v="5.023200000000001"/>
    <x v="3"/>
    <x v="0"/>
  </r>
  <r>
    <n v="3600"/>
    <s v="CA-2016-102869"/>
    <x v="340"/>
    <x v="931"/>
    <s v="Second Class"/>
    <s v="LC-17140"/>
    <s v="Logan Currie"/>
    <x v="0"/>
    <x v="0"/>
    <s v="Philadelphia"/>
    <x v="9"/>
    <n v="19140"/>
    <x v="3"/>
    <s v="TEC-PH-10002549"/>
    <x v="2"/>
    <x v="7"/>
    <s v="Polycom SoundPoint IP 450 VoIP phone"/>
    <n v="135.51599999999999"/>
    <n v="1"/>
    <n v="0.4"/>
    <n v="-31.620400000000004"/>
    <x v="3"/>
    <x v="0"/>
  </r>
  <r>
    <n v="3601"/>
    <s v="CA-2019-138310"/>
    <x v="335"/>
    <x v="569"/>
    <s v="Standard Class"/>
    <s v="NP-18700"/>
    <s v="Nora Preis"/>
    <x v="0"/>
    <x v="0"/>
    <s v="Denver"/>
    <x v="22"/>
    <n v="80219"/>
    <x v="1"/>
    <s v="TEC-AC-10001990"/>
    <x v="2"/>
    <x v="11"/>
    <s v="Kensington Orbit Wireless Mobile Trackball for PC and Mac"/>
    <n v="431.92800000000005"/>
    <n v="9"/>
    <n v="0.2"/>
    <n v="64.789199999999951"/>
    <x v="1"/>
    <x v="0"/>
  </r>
  <r>
    <n v="3602"/>
    <s v="CA-2016-159835"/>
    <x v="664"/>
    <x v="81"/>
    <s v="Standard Class"/>
    <s v="RB-19330"/>
    <s v="Randy Bradley"/>
    <x v="0"/>
    <x v="0"/>
    <s v="Philadelphia"/>
    <x v="9"/>
    <n v="19143"/>
    <x v="3"/>
    <s v="OFF-PA-10002137"/>
    <x v="1"/>
    <x v="10"/>
    <s v="Southworth 100% Résumé Paper, 24lb."/>
    <n v="12.448"/>
    <n v="2"/>
    <n v="0.2"/>
    <n v="3.8899999999999988"/>
    <x v="3"/>
    <x v="0"/>
  </r>
  <r>
    <n v="3603"/>
    <s v="CA-2016-159835"/>
    <x v="664"/>
    <x v="81"/>
    <s v="Standard Class"/>
    <s v="RB-19330"/>
    <s v="Randy Bradley"/>
    <x v="0"/>
    <x v="0"/>
    <s v="Philadelphia"/>
    <x v="9"/>
    <n v="19143"/>
    <x v="3"/>
    <s v="FUR-CH-10004997"/>
    <x v="0"/>
    <x v="1"/>
    <s v="Hon Every-Day Series Multi-Task Chairs"/>
    <n v="657.93"/>
    <n v="5"/>
    <n v="0.3"/>
    <n v="-93.989999999999952"/>
    <x v="3"/>
    <x v="0"/>
  </r>
  <r>
    <n v="3604"/>
    <s v="CA-2019-112956"/>
    <x v="170"/>
    <x v="952"/>
    <s v="Standard Class"/>
    <s v="TH-21550"/>
    <s v="Tracy Hopkins"/>
    <x v="2"/>
    <x v="0"/>
    <s v="Columbia"/>
    <x v="39"/>
    <n v="21044"/>
    <x v="3"/>
    <s v="OFF-PA-10000357"/>
    <x v="1"/>
    <x v="10"/>
    <s v="Xerox 1888"/>
    <n v="277.39999999999998"/>
    <n v="5"/>
    <n v="0"/>
    <n v="133.15199999999999"/>
    <x v="3"/>
    <x v="0"/>
  </r>
  <r>
    <n v="3605"/>
    <s v="CA-2019-112956"/>
    <x v="170"/>
    <x v="952"/>
    <s v="Standard Class"/>
    <s v="TH-21550"/>
    <s v="Tracy Hopkins"/>
    <x v="2"/>
    <x v="0"/>
    <s v="Columbia"/>
    <x v="39"/>
    <n v="21044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3606"/>
    <s v="CA-2019-112956"/>
    <x v="170"/>
    <x v="952"/>
    <s v="Standard Class"/>
    <s v="TH-21550"/>
    <s v="Tracy Hopkins"/>
    <x v="2"/>
    <x v="0"/>
    <s v="Columbia"/>
    <x v="39"/>
    <n v="21044"/>
    <x v="3"/>
    <s v="FUR-FU-10004960"/>
    <x v="0"/>
    <x v="5"/>
    <s v="Seth Thomas 12&quot; Clock w/ Goldtone Case"/>
    <n v="91.92"/>
    <n v="4"/>
    <n v="0"/>
    <n v="31.252800000000001"/>
    <x v="3"/>
    <x v="0"/>
  </r>
  <r>
    <n v="3607"/>
    <s v="CA-2018-119683"/>
    <x v="299"/>
    <x v="67"/>
    <s v="Second Class"/>
    <s v="CK-12595"/>
    <s v="Clytie Kelty"/>
    <x v="0"/>
    <x v="0"/>
    <s v="New York City"/>
    <x v="15"/>
    <n v="10024"/>
    <x v="3"/>
    <s v="OFF-EN-10001099"/>
    <x v="1"/>
    <x v="12"/>
    <s v="Staple envelope"/>
    <n v="29.339999999999996"/>
    <n v="3"/>
    <n v="0"/>
    <n v="13.496399999999998"/>
    <x v="3"/>
    <x v="0"/>
  </r>
  <r>
    <n v="3608"/>
    <s v="CA-2016-163559"/>
    <x v="865"/>
    <x v="919"/>
    <s v="Second Class"/>
    <s v="ST-20530"/>
    <s v="Shui Tom"/>
    <x v="0"/>
    <x v="0"/>
    <s v="New York City"/>
    <x v="15"/>
    <n v="10035"/>
    <x v="3"/>
    <s v="OFF-BI-10002026"/>
    <x v="1"/>
    <x v="8"/>
    <s v="Avery Arch Ring Binders"/>
    <n v="139.44"/>
    <n v="3"/>
    <n v="0.2"/>
    <n v="47.060999999999993"/>
    <x v="3"/>
    <x v="0"/>
  </r>
  <r>
    <n v="3609"/>
    <s v="CA-2016-140228"/>
    <x v="582"/>
    <x v="617"/>
    <s v="Standard Class"/>
    <s v="GB-14530"/>
    <s v="George Bell"/>
    <x v="1"/>
    <x v="0"/>
    <s v="Newark"/>
    <x v="24"/>
    <n v="43055"/>
    <x v="3"/>
    <s v="OFF-LA-10001613"/>
    <x v="1"/>
    <x v="2"/>
    <s v="Avery File Folder Labels"/>
    <n v="6.911999999999999"/>
    <n v="3"/>
    <n v="0.2"/>
    <n v="2.5056000000000003"/>
    <x v="3"/>
    <x v="0"/>
  </r>
  <r>
    <n v="3610"/>
    <s v="CA-2016-140228"/>
    <x v="582"/>
    <x v="617"/>
    <s v="Standard Class"/>
    <s v="GB-14530"/>
    <s v="George Bell"/>
    <x v="1"/>
    <x v="0"/>
    <s v="Newark"/>
    <x v="24"/>
    <n v="43055"/>
    <x v="3"/>
    <s v="OFF-ST-10002214"/>
    <x v="1"/>
    <x v="4"/>
    <s v="X-Rack File for Hanging Folders"/>
    <n v="27.096"/>
    <n v="3"/>
    <n v="0.2"/>
    <n v="2.0321999999999987"/>
    <x v="3"/>
    <x v="0"/>
  </r>
  <r>
    <n v="3611"/>
    <s v="CA-2016-140228"/>
    <x v="582"/>
    <x v="617"/>
    <s v="Standard Class"/>
    <s v="GB-14530"/>
    <s v="George Bell"/>
    <x v="1"/>
    <x v="0"/>
    <s v="Newark"/>
    <x v="24"/>
    <n v="43055"/>
    <x v="3"/>
    <s v="OFF-ST-10001128"/>
    <x v="1"/>
    <x v="4"/>
    <s v="Carina Mini System Audio Rack, Model AR050B"/>
    <n v="177.56800000000001"/>
    <n v="2"/>
    <n v="0.2"/>
    <n v="-37.733199999999989"/>
    <x v="3"/>
    <x v="0"/>
  </r>
  <r>
    <n v="3612"/>
    <s v="US-2018-131674"/>
    <x v="896"/>
    <x v="417"/>
    <s v="Second Class"/>
    <s v="NC-18535"/>
    <s v="Nick Crebassa"/>
    <x v="1"/>
    <x v="0"/>
    <s v="Dallas"/>
    <x v="5"/>
    <n v="75217"/>
    <x v="2"/>
    <s v="TEC-AC-10004864"/>
    <x v="2"/>
    <x v="11"/>
    <s v="Memorex Micro Travel Drive 32 GB"/>
    <n v="58.415999999999997"/>
    <n v="2"/>
    <n v="0.2"/>
    <n v="16.794600000000003"/>
    <x v="2"/>
    <x v="0"/>
  </r>
  <r>
    <n v="3613"/>
    <s v="CA-2017-110093"/>
    <x v="155"/>
    <x v="222"/>
    <s v="Standard Class"/>
    <s v="AB-10255"/>
    <s v="Alejandro Ballentine"/>
    <x v="2"/>
    <x v="0"/>
    <s v="Philadelphia"/>
    <x v="9"/>
    <n v="19134"/>
    <x v="3"/>
    <s v="OFF-PA-10000174"/>
    <x v="1"/>
    <x v="10"/>
    <s v="Message Book, Wirebound, Four 5 1/2&quot; X 4&quot; Forms/Pg., 200 Dupl. Sets/Book"/>
    <n v="16.448"/>
    <n v="2"/>
    <n v="0.2"/>
    <n v="5.5511999999999979"/>
    <x v="3"/>
    <x v="0"/>
  </r>
  <r>
    <n v="3614"/>
    <s v="CA-2017-110093"/>
    <x v="155"/>
    <x v="222"/>
    <s v="Standard Class"/>
    <s v="AB-10255"/>
    <s v="Alejandro Ballentine"/>
    <x v="2"/>
    <x v="0"/>
    <s v="Philadelphia"/>
    <x v="9"/>
    <n v="19134"/>
    <x v="3"/>
    <s v="TEC-AC-10000171"/>
    <x v="2"/>
    <x v="11"/>
    <s v="Verbatim 25 GB 6x Blu-ray Single Layer Recordable Disc, 25/Pack"/>
    <n v="36.783999999999999"/>
    <n v="2"/>
    <n v="0.2"/>
    <n v="10.5754"/>
    <x v="3"/>
    <x v="0"/>
  </r>
  <r>
    <n v="3615"/>
    <s v="CA-2019-112529"/>
    <x v="123"/>
    <x v="410"/>
    <s v="First Class"/>
    <s v="SC-20770"/>
    <s v="Stewart Carmichael"/>
    <x v="1"/>
    <x v="0"/>
    <s v="San Antonio"/>
    <x v="5"/>
    <n v="78207"/>
    <x v="2"/>
    <s v="FUR-TA-10002622"/>
    <x v="0"/>
    <x v="3"/>
    <s v="Bush Andora Conference Table, Maple/Graphite Gray Finish"/>
    <n v="718.11599999999987"/>
    <n v="6"/>
    <n v="0.3"/>
    <n v="-71.811599999999999"/>
    <x v="2"/>
    <x v="0"/>
  </r>
  <r>
    <n v="3616"/>
    <s v="CA-2019-112529"/>
    <x v="123"/>
    <x v="410"/>
    <s v="First Class"/>
    <s v="SC-20770"/>
    <s v="Stewart Carmichael"/>
    <x v="1"/>
    <x v="0"/>
    <s v="San Antonio"/>
    <x v="5"/>
    <n v="78207"/>
    <x v="2"/>
    <s v="OFF-AR-10001915"/>
    <x v="1"/>
    <x v="6"/>
    <s v="Peel-Off China Markers"/>
    <n v="31.776"/>
    <n v="4"/>
    <n v="0.2"/>
    <n v="8.7384000000000022"/>
    <x v="2"/>
    <x v="0"/>
  </r>
  <r>
    <n v="3617"/>
    <s v="CA-2018-154536"/>
    <x v="64"/>
    <x v="411"/>
    <s v="Standard Class"/>
    <s v="JC-15340"/>
    <s v="Jasper Cacioppo"/>
    <x v="0"/>
    <x v="0"/>
    <s v="Philadelphia"/>
    <x v="9"/>
    <n v="19120"/>
    <x v="3"/>
    <s v="OFF-BI-10004410"/>
    <x v="1"/>
    <x v="8"/>
    <s v="C-Line Peel &amp; Stick Add-On Filing Pockets, 8-3/4 x 5-1/8, 10/Pack"/>
    <n v="9.5550000000000015"/>
    <n v="5"/>
    <n v="0.7"/>
    <n v="-7.3254999999999981"/>
    <x v="3"/>
    <x v="0"/>
  </r>
  <r>
    <n v="3618"/>
    <s v="CA-2019-141929"/>
    <x v="507"/>
    <x v="221"/>
    <s v="Standard Class"/>
    <s v="RA-19285"/>
    <s v="Ralph Arnett"/>
    <x v="0"/>
    <x v="0"/>
    <s v="Los Angeles"/>
    <x v="1"/>
    <n v="90004"/>
    <x v="1"/>
    <s v="OFF-BI-10004632"/>
    <x v="1"/>
    <x v="8"/>
    <s v="Ibico Hi-Tech Manual Binding System"/>
    <n v="487.98400000000004"/>
    <n v="2"/>
    <n v="0.2"/>
    <n v="152.49499999999998"/>
    <x v="1"/>
    <x v="1"/>
  </r>
  <r>
    <n v="3619"/>
    <s v="CA-2019-141929"/>
    <x v="507"/>
    <x v="221"/>
    <s v="Standard Class"/>
    <s v="RA-19285"/>
    <s v="Ralph Arnett"/>
    <x v="0"/>
    <x v="0"/>
    <s v="Los Angeles"/>
    <x v="1"/>
    <n v="90004"/>
    <x v="1"/>
    <s v="TEC-PH-10002185"/>
    <x v="2"/>
    <x v="7"/>
    <s v="QVS USB Car Charger 2-Port 2.1Amp for iPod/iPhone/iPad/iPad 2/iPad 3"/>
    <n v="5.5600000000000005"/>
    <n v="1"/>
    <n v="0.2"/>
    <n v="1.7374999999999998"/>
    <x v="1"/>
    <x v="1"/>
  </r>
  <r>
    <n v="3620"/>
    <s v="CA-2019-141929"/>
    <x v="507"/>
    <x v="221"/>
    <s v="Standard Class"/>
    <s v="RA-19285"/>
    <s v="Ralph Arnett"/>
    <x v="0"/>
    <x v="0"/>
    <s v="Los Angeles"/>
    <x v="1"/>
    <n v="90004"/>
    <x v="1"/>
    <s v="OFF-ST-10002974"/>
    <x v="1"/>
    <x v="4"/>
    <s v="Trav-L-File Heavy-Duty Shuttle II, Black"/>
    <n v="217.85"/>
    <n v="5"/>
    <n v="0"/>
    <n v="65.35499999999999"/>
    <x v="1"/>
    <x v="1"/>
  </r>
  <r>
    <n v="3621"/>
    <s v="CA-2018-109743"/>
    <x v="897"/>
    <x v="953"/>
    <s v="Standard Class"/>
    <s v="SH-19975"/>
    <s v="Sally Hughsby"/>
    <x v="1"/>
    <x v="0"/>
    <s v="Smyrna"/>
    <x v="18"/>
    <n v="37167"/>
    <x v="0"/>
    <s v="OFF-AR-10003727"/>
    <x v="1"/>
    <x v="6"/>
    <s v="Berol Giant Pencil Sharpener"/>
    <n v="40.775999999999996"/>
    <n v="3"/>
    <n v="0.2"/>
    <n v="4.5872999999999937"/>
    <x v="0"/>
    <x v="0"/>
  </r>
  <r>
    <n v="3622"/>
    <s v="CA-2018-109743"/>
    <x v="897"/>
    <x v="953"/>
    <s v="Standard Class"/>
    <s v="SH-19975"/>
    <s v="Sally Hughsby"/>
    <x v="1"/>
    <x v="0"/>
    <s v="Smyrna"/>
    <x v="18"/>
    <n v="37167"/>
    <x v="0"/>
    <s v="TEC-PH-10004071"/>
    <x v="2"/>
    <x v="7"/>
    <s v="PayAnywhere Card Reader"/>
    <n v="63.936000000000007"/>
    <n v="8"/>
    <n v="0.2"/>
    <n v="5.5944000000000003"/>
    <x v="0"/>
    <x v="0"/>
  </r>
  <r>
    <n v="3623"/>
    <s v="CA-2016-159184"/>
    <x v="80"/>
    <x v="76"/>
    <s v="Standard Class"/>
    <s v="JC-15775"/>
    <s v="John Castell"/>
    <x v="0"/>
    <x v="0"/>
    <s v="Macon"/>
    <x v="32"/>
    <n v="31204"/>
    <x v="0"/>
    <s v="FUR-FU-10002878"/>
    <x v="0"/>
    <x v="5"/>
    <s v="Seth Thomas 14&quot; Day/Date Wall Clock"/>
    <n v="142.4"/>
    <n v="5"/>
    <n v="0"/>
    <n v="52.688000000000002"/>
    <x v="0"/>
    <x v="0"/>
  </r>
  <r>
    <n v="3624"/>
    <s v="CA-2016-159184"/>
    <x v="80"/>
    <x v="76"/>
    <s v="Standard Class"/>
    <s v="JC-15775"/>
    <s v="John Castell"/>
    <x v="0"/>
    <x v="0"/>
    <s v="Macon"/>
    <x v="32"/>
    <n v="31204"/>
    <x v="0"/>
    <s v="OFF-BI-10001890"/>
    <x v="1"/>
    <x v="8"/>
    <s v="Avery Poly Binder Pockets"/>
    <n v="7.16"/>
    <n v="2"/>
    <n v="0"/>
    <n v="3.4367999999999999"/>
    <x v="0"/>
    <x v="0"/>
  </r>
  <r>
    <n v="3625"/>
    <s v="CA-2019-113530"/>
    <x v="240"/>
    <x v="466"/>
    <s v="Second Class"/>
    <s v="BC-11125"/>
    <s v="Becky Castell"/>
    <x v="2"/>
    <x v="0"/>
    <s v="San Francisco"/>
    <x v="1"/>
    <n v="94109"/>
    <x v="1"/>
    <s v="FUR-CH-10002647"/>
    <x v="0"/>
    <x v="1"/>
    <s v="Situations Contoured Folding Chairs, 4/Set"/>
    <n v="681.40800000000013"/>
    <n v="12"/>
    <n v="0.2"/>
    <n v="42.588000000000022"/>
    <x v="1"/>
    <x v="0"/>
  </r>
  <r>
    <n v="3626"/>
    <s v="CA-2019-113530"/>
    <x v="240"/>
    <x v="466"/>
    <s v="Second Class"/>
    <s v="BC-11125"/>
    <s v="Becky Castell"/>
    <x v="2"/>
    <x v="0"/>
    <s v="San Francisco"/>
    <x v="1"/>
    <n v="94109"/>
    <x v="1"/>
    <s v="OFF-AR-10001315"/>
    <x v="1"/>
    <x v="6"/>
    <s v="Newell 310"/>
    <n v="3.52"/>
    <n v="2"/>
    <n v="0"/>
    <n v="1.0207999999999999"/>
    <x v="1"/>
    <x v="0"/>
  </r>
  <r>
    <n v="3627"/>
    <s v="CA-2019-113530"/>
    <x v="240"/>
    <x v="466"/>
    <s v="Second Class"/>
    <s v="BC-11125"/>
    <s v="Becky Castell"/>
    <x v="2"/>
    <x v="0"/>
    <s v="San Francisco"/>
    <x v="1"/>
    <n v="94109"/>
    <x v="1"/>
    <s v="OFF-AR-10000122"/>
    <x v="1"/>
    <x v="6"/>
    <s v="Newell 314"/>
    <n v="5.58"/>
    <n v="1"/>
    <n v="0"/>
    <n v="1.3949999999999996"/>
    <x v="1"/>
    <x v="0"/>
  </r>
  <r>
    <n v="3628"/>
    <s v="CA-2019-113530"/>
    <x v="240"/>
    <x v="466"/>
    <s v="Second Class"/>
    <s v="BC-11125"/>
    <s v="Becky Castell"/>
    <x v="2"/>
    <x v="0"/>
    <s v="San Francisco"/>
    <x v="1"/>
    <n v="94109"/>
    <x v="1"/>
    <s v="TEC-AC-10001465"/>
    <x v="2"/>
    <x v="11"/>
    <s v="SanDisk Cruzer 64 GB USB Flash Drive"/>
    <n v="36.32"/>
    <n v="1"/>
    <n v="0"/>
    <n v="10.895999999999997"/>
    <x v="1"/>
    <x v="0"/>
  </r>
  <r>
    <n v="3629"/>
    <s v="CA-2016-169726"/>
    <x v="128"/>
    <x v="923"/>
    <s v="Standard Class"/>
    <s v="JH-15985"/>
    <s v="Joseph Holt"/>
    <x v="0"/>
    <x v="0"/>
    <s v="Seattle"/>
    <x v="4"/>
    <n v="98103"/>
    <x v="1"/>
    <s v="OFF-BI-10004600"/>
    <x v="1"/>
    <x v="8"/>
    <s v="Ibico Ibimaster 300 Manual Binding System"/>
    <n v="2060.7440000000001"/>
    <n v="7"/>
    <n v="0.2"/>
    <n v="643.98249999999996"/>
    <x v="1"/>
    <x v="0"/>
  </r>
  <r>
    <n v="3630"/>
    <s v="CA-2019-155957"/>
    <x v="200"/>
    <x v="524"/>
    <s v="Standard Class"/>
    <s v="CC-12610"/>
    <s v="Corey Catlett"/>
    <x v="1"/>
    <x v="0"/>
    <s v="Columbus"/>
    <x v="24"/>
    <n v="43229"/>
    <x v="3"/>
    <s v="OFF-AP-10002082"/>
    <x v="1"/>
    <x v="9"/>
    <s v="Holmes HEPA Air Purifier"/>
    <n v="52.272000000000006"/>
    <n v="3"/>
    <n v="0.2"/>
    <n v="9.8009999999999984"/>
    <x v="3"/>
    <x v="0"/>
  </r>
  <r>
    <n v="3631"/>
    <s v="CA-2019-155957"/>
    <x v="200"/>
    <x v="524"/>
    <s v="Standard Class"/>
    <s v="CC-12610"/>
    <s v="Corey Catlett"/>
    <x v="1"/>
    <x v="0"/>
    <s v="Columbus"/>
    <x v="24"/>
    <n v="43229"/>
    <x v="3"/>
    <s v="OFF-AP-10004708"/>
    <x v="1"/>
    <x v="9"/>
    <s v="Fellowes Superior 10 Outlet Split Surge Protector"/>
    <n v="213.13600000000002"/>
    <n v="7"/>
    <n v="0.2"/>
    <n v="23.977799999999988"/>
    <x v="3"/>
    <x v="0"/>
  </r>
  <r>
    <n v="3632"/>
    <s v="CA-2019-132178"/>
    <x v="898"/>
    <x v="785"/>
    <s v="Second Class"/>
    <s v="DB-12970"/>
    <s v="Darren Budd"/>
    <x v="1"/>
    <x v="0"/>
    <s v="Los Angeles"/>
    <x v="1"/>
    <n v="90004"/>
    <x v="1"/>
    <s v="OFF-ST-10000464"/>
    <x v="1"/>
    <x v="4"/>
    <s v="Multi-Use Personal File Cart and Caster Set, Three Stacking Bins"/>
    <n v="69.52"/>
    <n v="2"/>
    <n v="0"/>
    <n v="19.465600000000002"/>
    <x v="1"/>
    <x v="0"/>
  </r>
  <r>
    <n v="3633"/>
    <s v="CA-2019-132178"/>
    <x v="898"/>
    <x v="785"/>
    <s v="Second Class"/>
    <s v="DB-12970"/>
    <s v="Darren Budd"/>
    <x v="1"/>
    <x v="0"/>
    <s v="Los Angeles"/>
    <x v="1"/>
    <n v="90004"/>
    <x v="1"/>
    <s v="OFF-ST-10000025"/>
    <x v="1"/>
    <x v="4"/>
    <s v="Fellowes Stor/Drawer Steel Plus Storage Drawers"/>
    <n v="763.44"/>
    <n v="8"/>
    <n v="0"/>
    <n v="45.80639999999994"/>
    <x v="1"/>
    <x v="0"/>
  </r>
  <r>
    <n v="3634"/>
    <s v="CA-2018-145177"/>
    <x v="338"/>
    <x v="954"/>
    <s v="Standard Class"/>
    <s v="PP-18955"/>
    <s v="Paul Prost"/>
    <x v="2"/>
    <x v="0"/>
    <s v="Springfield"/>
    <x v="24"/>
    <n v="45503"/>
    <x v="3"/>
    <s v="OFF-LA-10001613"/>
    <x v="1"/>
    <x v="2"/>
    <s v="Avery File Folder Labels"/>
    <n v="9.2159999999999993"/>
    <n v="4"/>
    <n v="0.2"/>
    <n v="3.3408000000000002"/>
    <x v="3"/>
    <x v="0"/>
  </r>
  <r>
    <n v="3635"/>
    <s v="CA-2018-145177"/>
    <x v="338"/>
    <x v="954"/>
    <s v="Standard Class"/>
    <s v="PP-18955"/>
    <s v="Paul Prost"/>
    <x v="2"/>
    <x v="0"/>
    <s v="Springfield"/>
    <x v="24"/>
    <n v="45503"/>
    <x v="3"/>
    <s v="TEC-PH-10000376"/>
    <x v="2"/>
    <x v="7"/>
    <s v="Square Credit Card Reader"/>
    <n v="41.957999999999998"/>
    <n v="7"/>
    <n v="0.4"/>
    <n v="-9.7901999999999987"/>
    <x v="3"/>
    <x v="0"/>
  </r>
  <r>
    <n v="3636"/>
    <s v="CA-2018-145177"/>
    <x v="338"/>
    <x v="954"/>
    <s v="Standard Class"/>
    <s v="PP-18955"/>
    <s v="Paul Prost"/>
    <x v="2"/>
    <x v="0"/>
    <s v="Springfield"/>
    <x v="24"/>
    <n v="45503"/>
    <x v="3"/>
    <s v="OFF-PA-10004039"/>
    <x v="1"/>
    <x v="10"/>
    <s v="Xerox 1882"/>
    <n v="89.567999999999998"/>
    <n v="2"/>
    <n v="0.2"/>
    <n v="32.468400000000003"/>
    <x v="3"/>
    <x v="0"/>
  </r>
  <r>
    <n v="3637"/>
    <s v="CA-2018-145177"/>
    <x v="338"/>
    <x v="954"/>
    <s v="Standard Class"/>
    <s v="PP-18955"/>
    <s v="Paul Prost"/>
    <x v="2"/>
    <x v="0"/>
    <s v="Springfield"/>
    <x v="24"/>
    <n v="45503"/>
    <x v="3"/>
    <s v="OFF-PA-10001776"/>
    <x v="1"/>
    <x v="10"/>
    <s v="Wirebound Message Books, Four 2 3/4&quot; x 5&quot; Forms per Page, 600 Sets per Book"/>
    <n v="22.248000000000001"/>
    <n v="3"/>
    <n v="0.2"/>
    <n v="7.5086999999999984"/>
    <x v="3"/>
    <x v="0"/>
  </r>
  <r>
    <n v="3638"/>
    <s v="CA-2018-145177"/>
    <x v="338"/>
    <x v="954"/>
    <s v="Standard Class"/>
    <s v="PP-18955"/>
    <s v="Paul Prost"/>
    <x v="2"/>
    <x v="0"/>
    <s v="Springfield"/>
    <x v="24"/>
    <n v="45503"/>
    <x v="3"/>
    <s v="OFF-AP-10002457"/>
    <x v="1"/>
    <x v="9"/>
    <s v="Eureka The Boss Plus 12-Amp Hard Box Upright Vacuum, Red"/>
    <n v="334.88000000000005"/>
    <n v="4"/>
    <n v="0.2"/>
    <n v="29.301999999999978"/>
    <x v="3"/>
    <x v="0"/>
  </r>
  <r>
    <n v="3639"/>
    <s v="CA-2018-145177"/>
    <x v="338"/>
    <x v="954"/>
    <s v="Standard Class"/>
    <s v="PP-18955"/>
    <s v="Paul Prost"/>
    <x v="2"/>
    <x v="0"/>
    <s v="Springfield"/>
    <x v="24"/>
    <n v="45503"/>
    <x v="3"/>
    <s v="FUR-FU-10000758"/>
    <x v="0"/>
    <x v="5"/>
    <s v="DAX Natural Wood-Tone Poster Frame"/>
    <n v="148.28800000000001"/>
    <n v="7"/>
    <n v="0.2"/>
    <n v="29.657599999999988"/>
    <x v="3"/>
    <x v="0"/>
  </r>
  <r>
    <n v="3640"/>
    <s v="CA-2018-145177"/>
    <x v="338"/>
    <x v="954"/>
    <s v="Standard Class"/>
    <s v="PP-18955"/>
    <s v="Paul Prost"/>
    <x v="2"/>
    <x v="0"/>
    <s v="Springfield"/>
    <x v="24"/>
    <n v="45503"/>
    <x v="3"/>
    <s v="OFF-PA-10000682"/>
    <x v="1"/>
    <x v="10"/>
    <s v="Xerox 1924"/>
    <n v="4.6240000000000006"/>
    <n v="1"/>
    <n v="0.2"/>
    <n v="1.6762000000000001"/>
    <x v="3"/>
    <x v="0"/>
  </r>
  <r>
    <n v="3641"/>
    <s v="CA-2018-145177"/>
    <x v="338"/>
    <x v="954"/>
    <s v="Standard Class"/>
    <s v="PP-18955"/>
    <s v="Paul Prost"/>
    <x v="2"/>
    <x v="0"/>
    <s v="Springfield"/>
    <x v="24"/>
    <n v="45503"/>
    <x v="3"/>
    <s v="TEC-AC-10002550"/>
    <x v="2"/>
    <x v="11"/>
    <s v="Memorex 25GB 6X Branded Blu-Ray Recordable Disc, 30/Pack"/>
    <n v="178.92000000000002"/>
    <n v="7"/>
    <n v="0.2"/>
    <n v="-29.074500000000008"/>
    <x v="3"/>
    <x v="0"/>
  </r>
  <r>
    <n v="3642"/>
    <s v="CA-2018-145177"/>
    <x v="338"/>
    <x v="954"/>
    <s v="Standard Class"/>
    <s v="PP-18955"/>
    <s v="Paul Prost"/>
    <x v="2"/>
    <x v="0"/>
    <s v="Springfield"/>
    <x v="24"/>
    <n v="45503"/>
    <x v="3"/>
    <s v="OFF-BI-10002082"/>
    <x v="1"/>
    <x v="8"/>
    <s v="GBC Twin Loop Wire Binding Elements"/>
    <n v="69.888000000000005"/>
    <n v="7"/>
    <n v="0.7"/>
    <n v="-46.591999999999999"/>
    <x v="3"/>
    <x v="0"/>
  </r>
  <r>
    <n v="3643"/>
    <s v="CA-2016-156594"/>
    <x v="414"/>
    <x v="955"/>
    <s v="Second Class"/>
    <s v="MC-17845"/>
    <s v="Michael Chen"/>
    <x v="0"/>
    <x v="0"/>
    <s v="Los Angeles"/>
    <x v="1"/>
    <n v="90008"/>
    <x v="1"/>
    <s v="OFF-BI-10004632"/>
    <x v="1"/>
    <x v="8"/>
    <s v="Ibico Hi-Tech Manual Binding System"/>
    <n v="487.98400000000004"/>
    <n v="2"/>
    <n v="0.2"/>
    <n v="152.49499999999998"/>
    <x v="1"/>
    <x v="0"/>
  </r>
  <r>
    <n v="3644"/>
    <s v="CA-2016-156594"/>
    <x v="414"/>
    <x v="955"/>
    <s v="Second Class"/>
    <s v="MC-17845"/>
    <s v="Michael Chen"/>
    <x v="0"/>
    <x v="0"/>
    <s v="Los Angeles"/>
    <x v="1"/>
    <n v="90008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3645"/>
    <s v="CA-2016-156594"/>
    <x v="414"/>
    <x v="955"/>
    <s v="Second Class"/>
    <s v="MC-17845"/>
    <s v="Michael Chen"/>
    <x v="0"/>
    <x v="0"/>
    <s v="Los Angeles"/>
    <x v="1"/>
    <n v="90008"/>
    <x v="1"/>
    <s v="OFF-AR-10004269"/>
    <x v="1"/>
    <x v="6"/>
    <s v="Newell 31"/>
    <n v="4.13"/>
    <n v="1"/>
    <n v="0"/>
    <n v="1.1564000000000001"/>
    <x v="1"/>
    <x v="0"/>
  </r>
  <r>
    <n v="3646"/>
    <s v="CA-2016-156594"/>
    <x v="414"/>
    <x v="955"/>
    <s v="Second Class"/>
    <s v="MC-17845"/>
    <s v="Michael Chen"/>
    <x v="0"/>
    <x v="0"/>
    <s v="Los Angeles"/>
    <x v="1"/>
    <n v="90008"/>
    <x v="1"/>
    <s v="OFF-BI-10003007"/>
    <x v="1"/>
    <x v="8"/>
    <s v="Premium Transparent Presentation Covers, No Pattern/Clear, 8 1/2&quot; x 11&quot;"/>
    <n v="155.12"/>
    <n v="5"/>
    <n v="0.2"/>
    <n v="50.413999999999987"/>
    <x v="1"/>
    <x v="0"/>
  </r>
  <r>
    <n v="3647"/>
    <s v="CA-2016-146528"/>
    <x v="739"/>
    <x v="151"/>
    <s v="Second Class"/>
    <s v="VF-21715"/>
    <s v="Vicky Freymann"/>
    <x v="2"/>
    <x v="0"/>
    <s v="Los Angeles"/>
    <x v="1"/>
    <n v="90045"/>
    <x v="1"/>
    <s v="OFF-PA-10002195"/>
    <x v="1"/>
    <x v="10"/>
    <s v="Xerox 1966"/>
    <n v="6.48"/>
    <n v="1"/>
    <n v="0"/>
    <n v="3.1752000000000002"/>
    <x v="1"/>
    <x v="0"/>
  </r>
  <r>
    <n v="3648"/>
    <s v="CA-2016-146528"/>
    <x v="739"/>
    <x v="151"/>
    <s v="Second Class"/>
    <s v="VF-21715"/>
    <s v="Vicky Freymann"/>
    <x v="2"/>
    <x v="0"/>
    <s v="Los Angeles"/>
    <x v="1"/>
    <n v="90045"/>
    <x v="1"/>
    <s v="OFF-SU-10002522"/>
    <x v="1"/>
    <x v="14"/>
    <s v="Acme Kleen Earth Office Shears"/>
    <n v="15.52"/>
    <n v="4"/>
    <n v="0"/>
    <n v="4.5007999999999981"/>
    <x v="1"/>
    <x v="0"/>
  </r>
  <r>
    <n v="3649"/>
    <s v="CA-2017-168459"/>
    <x v="6"/>
    <x v="562"/>
    <s v="Standard Class"/>
    <s v="MC-17275"/>
    <s v="Marc Crier"/>
    <x v="0"/>
    <x v="0"/>
    <s v="Memphis"/>
    <x v="18"/>
    <n v="38109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650"/>
    <s v="CA-2017-168459"/>
    <x v="6"/>
    <x v="562"/>
    <s v="Standard Class"/>
    <s v="MC-17275"/>
    <s v="Marc Crier"/>
    <x v="0"/>
    <x v="0"/>
    <s v="Memphis"/>
    <x v="18"/>
    <n v="38109"/>
    <x v="0"/>
    <s v="OFF-FA-10004854"/>
    <x v="1"/>
    <x v="13"/>
    <s v="Vinyl Coated Wire Paper Clips in Organizer Box, 800/Box"/>
    <n v="55.104000000000006"/>
    <n v="6"/>
    <n v="0.2"/>
    <n v="18.597599999999993"/>
    <x v="0"/>
    <x v="0"/>
  </r>
  <r>
    <n v="3651"/>
    <s v="CA-2019-109960"/>
    <x v="34"/>
    <x v="33"/>
    <s v="Second Class"/>
    <s v="DB-13210"/>
    <s v="Dean Braden"/>
    <x v="0"/>
    <x v="0"/>
    <s v="Detroit"/>
    <x v="12"/>
    <n v="48234"/>
    <x v="2"/>
    <s v="TEC-AC-10004859"/>
    <x v="2"/>
    <x v="11"/>
    <s v="Maxell Pro 80 Minute CD-R, 10/Pack"/>
    <n v="104.88"/>
    <n v="6"/>
    <n v="0"/>
    <n v="41.952000000000005"/>
    <x v="2"/>
    <x v="0"/>
  </r>
  <r>
    <n v="3652"/>
    <s v="CA-2019-109960"/>
    <x v="34"/>
    <x v="33"/>
    <s v="Second Class"/>
    <s v="DB-13210"/>
    <s v="Dean Braden"/>
    <x v="0"/>
    <x v="0"/>
    <s v="Detroit"/>
    <x v="12"/>
    <n v="48234"/>
    <x v="2"/>
    <s v="OFF-AR-10001860"/>
    <x v="1"/>
    <x v="6"/>
    <s v="BIC Liqua Brite Liner"/>
    <n v="34.700000000000003"/>
    <n v="5"/>
    <n v="0"/>
    <n v="12.492000000000001"/>
    <x v="2"/>
    <x v="0"/>
  </r>
  <r>
    <n v="3653"/>
    <s v="CA-2019-109960"/>
    <x v="34"/>
    <x v="33"/>
    <s v="Second Class"/>
    <s v="DB-13210"/>
    <s v="Dean Braden"/>
    <x v="0"/>
    <x v="0"/>
    <s v="Detroit"/>
    <x v="12"/>
    <n v="48234"/>
    <x v="2"/>
    <s v="OFF-BI-10001636"/>
    <x v="1"/>
    <x v="8"/>
    <s v="Ibico Plastic and Wire Spiral Binding Combs"/>
    <n v="33.72"/>
    <n v="4"/>
    <n v="0"/>
    <n v="15.511199999999999"/>
    <x v="2"/>
    <x v="0"/>
  </r>
  <r>
    <n v="3654"/>
    <s v="CA-2019-109960"/>
    <x v="34"/>
    <x v="33"/>
    <s v="Second Class"/>
    <s v="DB-13210"/>
    <s v="Dean Braden"/>
    <x v="0"/>
    <x v="0"/>
    <s v="Detroit"/>
    <x v="12"/>
    <n v="48234"/>
    <x v="2"/>
    <s v="OFF-PA-10000349"/>
    <x v="1"/>
    <x v="10"/>
    <s v="Easy-staple paper"/>
    <n v="14.940000000000001"/>
    <n v="3"/>
    <n v="0"/>
    <n v="7.0218000000000007"/>
    <x v="2"/>
    <x v="0"/>
  </r>
  <r>
    <n v="3655"/>
    <s v="CA-2019-133004"/>
    <x v="515"/>
    <x v="559"/>
    <s v="Standard Class"/>
    <s v="AJ-10945"/>
    <s v="Ashley Jarboe"/>
    <x v="0"/>
    <x v="0"/>
    <s v="Lawrence"/>
    <x v="14"/>
    <n v="46226"/>
    <x v="2"/>
    <s v="OFF-AP-10002439"/>
    <x v="1"/>
    <x v="9"/>
    <s v="Tripp Lite Isotel 8 Ultra 8 Outlet Metal Surge"/>
    <n v="638.73"/>
    <n v="9"/>
    <n v="0"/>
    <n v="166.06979999999999"/>
    <x v="2"/>
    <x v="0"/>
  </r>
  <r>
    <n v="3656"/>
    <s v="CA-2019-168102"/>
    <x v="558"/>
    <x v="956"/>
    <s v="Standard Class"/>
    <s v="CP-12340"/>
    <s v="Christine Phan"/>
    <x v="1"/>
    <x v="0"/>
    <s v="Jacksonville"/>
    <x v="2"/>
    <n v="32216"/>
    <x v="0"/>
    <s v="OFF-ST-10001370"/>
    <x v="1"/>
    <x v="4"/>
    <s v="Sensible Storage WireTech Storage Systems"/>
    <n v="113.56800000000001"/>
    <n v="2"/>
    <n v="0.2"/>
    <n v="-21.294000000000018"/>
    <x v="0"/>
    <x v="0"/>
  </r>
  <r>
    <n v="3657"/>
    <s v="CA-2019-158036"/>
    <x v="565"/>
    <x v="947"/>
    <s v="Standard Class"/>
    <s v="DB-13555"/>
    <s v="Dorothy Badders"/>
    <x v="1"/>
    <x v="0"/>
    <s v="Dublin"/>
    <x v="24"/>
    <n v="43017"/>
    <x v="3"/>
    <s v="TEC-AC-10002558"/>
    <x v="2"/>
    <x v="11"/>
    <s v="Imation Swivel Flash Drive USB flash drive - 8 GB"/>
    <n v="9.0960000000000001"/>
    <n v="1"/>
    <n v="0.2"/>
    <n v="1.7054999999999998"/>
    <x v="3"/>
    <x v="0"/>
  </r>
  <r>
    <n v="3658"/>
    <s v="CA-2017-128083"/>
    <x v="899"/>
    <x v="957"/>
    <s v="Standard Class"/>
    <s v="EB-13750"/>
    <s v="Edward Becker"/>
    <x v="1"/>
    <x v="0"/>
    <s v="Plantation"/>
    <x v="2"/>
    <n v="33317"/>
    <x v="0"/>
    <s v="OFF-EN-10004030"/>
    <x v="1"/>
    <x v="12"/>
    <s v="Convenience Packs of Business Envelopes"/>
    <n v="8.6880000000000006"/>
    <n v="3"/>
    <n v="0.2"/>
    <n v="2.9322000000000004"/>
    <x v="0"/>
    <x v="0"/>
  </r>
  <r>
    <n v="3659"/>
    <s v="CA-2017-128083"/>
    <x v="899"/>
    <x v="957"/>
    <s v="Standard Class"/>
    <s v="EB-13750"/>
    <s v="Edward Becker"/>
    <x v="1"/>
    <x v="0"/>
    <s v="Plantation"/>
    <x v="2"/>
    <n v="33317"/>
    <x v="0"/>
    <s v="FUR-FU-10003194"/>
    <x v="0"/>
    <x v="5"/>
    <s v="Eldon Expressions Desk Accessory, Wood Pencil Holder, Oak"/>
    <n v="30.880000000000003"/>
    <n v="4"/>
    <n v="0.2"/>
    <n v="3.8599999999999977"/>
    <x v="0"/>
    <x v="0"/>
  </r>
  <r>
    <n v="3660"/>
    <s v="CA-2017-128083"/>
    <x v="899"/>
    <x v="957"/>
    <s v="Standard Class"/>
    <s v="EB-13750"/>
    <s v="Edward Becker"/>
    <x v="1"/>
    <x v="0"/>
    <s v="Plantation"/>
    <x v="2"/>
    <n v="33317"/>
    <x v="0"/>
    <s v="FUR-FU-10001731"/>
    <x v="0"/>
    <x v="5"/>
    <s v="Acrylic Self-Standing Desk Frames"/>
    <n v="6.4080000000000004"/>
    <n v="3"/>
    <n v="0.2"/>
    <n v="1.4418"/>
    <x v="0"/>
    <x v="0"/>
  </r>
  <r>
    <n v="3661"/>
    <s v="CA-2018-161676"/>
    <x v="427"/>
    <x v="639"/>
    <s v="Standard Class"/>
    <s v="JP-15460"/>
    <s v="Jennifer Patt"/>
    <x v="1"/>
    <x v="0"/>
    <s v="Glendale"/>
    <x v="16"/>
    <n v="85301"/>
    <x v="1"/>
    <s v="OFF-SU-10004782"/>
    <x v="1"/>
    <x v="14"/>
    <s v="Elite 5&quot; Scissors"/>
    <n v="33.799999999999997"/>
    <n v="5"/>
    <n v="0.2"/>
    <n v="4.2249999999999979"/>
    <x v="1"/>
    <x v="0"/>
  </r>
  <r>
    <n v="3662"/>
    <s v="CA-2018-155005"/>
    <x v="900"/>
    <x v="35"/>
    <s v="Second Class"/>
    <s v="SC-20050"/>
    <s v="Sample Company A"/>
    <x v="2"/>
    <x v="0"/>
    <s v="Jackson"/>
    <x v="12"/>
    <n v="49201"/>
    <x v="2"/>
    <s v="TEC-PH-10003484"/>
    <x v="2"/>
    <x v="7"/>
    <s v="Ooma Telo VoIP Home Phone System"/>
    <n v="377.96999999999997"/>
    <n v="3"/>
    <n v="0"/>
    <n v="94.492500000000007"/>
    <x v="2"/>
    <x v="0"/>
  </r>
  <r>
    <n v="3663"/>
    <s v="US-2019-129777"/>
    <x v="445"/>
    <x v="472"/>
    <s v="Standard Class"/>
    <s v="FM-14290"/>
    <s v="Frank Merwin"/>
    <x v="2"/>
    <x v="0"/>
    <s v="Quincy"/>
    <x v="31"/>
    <n v="2169"/>
    <x v="3"/>
    <s v="TEC-AC-10003590"/>
    <x v="2"/>
    <x v="11"/>
    <s v="TRENDnet 56K USB 2.0 Phone, Internet and Fax Modem"/>
    <n v="258.89999999999998"/>
    <n v="10"/>
    <n v="0"/>
    <n v="93.203999999999994"/>
    <x v="3"/>
    <x v="0"/>
  </r>
  <r>
    <n v="3664"/>
    <s v="US-2019-129777"/>
    <x v="445"/>
    <x v="472"/>
    <s v="Standard Class"/>
    <s v="FM-14290"/>
    <s v="Frank Merwin"/>
    <x v="2"/>
    <x v="0"/>
    <s v="Quincy"/>
    <x v="31"/>
    <n v="2169"/>
    <x v="3"/>
    <s v="OFF-PA-10001970"/>
    <x v="1"/>
    <x v="10"/>
    <s v="Xerox 1881"/>
    <n v="24.56"/>
    <n v="2"/>
    <n v="0"/>
    <n v="11.543199999999999"/>
    <x v="3"/>
    <x v="0"/>
  </r>
  <r>
    <n v="3665"/>
    <s v="CA-2016-129364"/>
    <x v="589"/>
    <x v="623"/>
    <s v="Standard Class"/>
    <s v="TB-21250"/>
    <s v="Tim Brockman"/>
    <x v="0"/>
    <x v="0"/>
    <s v="Salem"/>
    <x v="21"/>
    <n v="97301"/>
    <x v="1"/>
    <s v="OFF-LA-10001569"/>
    <x v="1"/>
    <x v="2"/>
    <s v="Avery 499"/>
    <n v="27.888000000000002"/>
    <n v="7"/>
    <n v="0.2"/>
    <n v="9.0635999999999974"/>
    <x v="1"/>
    <x v="0"/>
  </r>
  <r>
    <n v="3666"/>
    <s v="CA-2016-129364"/>
    <x v="589"/>
    <x v="623"/>
    <s v="Standard Class"/>
    <s v="TB-21250"/>
    <s v="Tim Brockman"/>
    <x v="0"/>
    <x v="0"/>
    <s v="Salem"/>
    <x v="21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79"/>
    <x v="1"/>
    <x v="0"/>
  </r>
  <r>
    <n v="3667"/>
    <s v="CA-2016-129364"/>
    <x v="589"/>
    <x v="623"/>
    <s v="Standard Class"/>
    <s v="TB-21250"/>
    <s v="Tim Brockman"/>
    <x v="0"/>
    <x v="0"/>
    <s v="Salem"/>
    <x v="21"/>
    <n v="97301"/>
    <x v="1"/>
    <s v="TEC-PH-10003095"/>
    <x v="2"/>
    <x v="7"/>
    <s v="Samsung HM1900 Bluetooth Headset"/>
    <n v="52.679999999999993"/>
    <n v="3"/>
    <n v="0.2"/>
    <n v="19.754999999999999"/>
    <x v="1"/>
    <x v="0"/>
  </r>
  <r>
    <n v="3668"/>
    <s v="CA-2016-129364"/>
    <x v="589"/>
    <x v="623"/>
    <s v="Standard Class"/>
    <s v="TB-21250"/>
    <s v="Tim Brockman"/>
    <x v="0"/>
    <x v="0"/>
    <s v="Salem"/>
    <x v="21"/>
    <n v="97301"/>
    <x v="1"/>
    <s v="OFF-SU-10000432"/>
    <x v="1"/>
    <x v="14"/>
    <s v="Acco Side-Punched Conventional Columnar Pads"/>
    <n v="13.88"/>
    <n v="5"/>
    <n v="0.2"/>
    <n v="-2.6025000000000014"/>
    <x v="1"/>
    <x v="0"/>
  </r>
  <r>
    <n v="3669"/>
    <s v="CA-2016-129364"/>
    <x v="589"/>
    <x v="623"/>
    <s v="Standard Class"/>
    <s v="TB-21250"/>
    <s v="Tim Brockman"/>
    <x v="0"/>
    <x v="0"/>
    <s v="Salem"/>
    <x v="21"/>
    <n v="97301"/>
    <x v="1"/>
    <s v="TEC-AC-10004227"/>
    <x v="2"/>
    <x v="11"/>
    <s v="SanDisk Ultra 16 GB MicroSDHC Class 10 Memory Card"/>
    <n v="103.92000000000002"/>
    <n v="10"/>
    <n v="0.2"/>
    <n v="-18.186000000000014"/>
    <x v="1"/>
    <x v="0"/>
  </r>
  <r>
    <n v="3670"/>
    <s v="CA-2016-129364"/>
    <x v="589"/>
    <x v="623"/>
    <s v="Standard Class"/>
    <s v="TB-21250"/>
    <s v="Tim Brockman"/>
    <x v="0"/>
    <x v="0"/>
    <s v="Salem"/>
    <x v="21"/>
    <n v="97301"/>
    <x v="1"/>
    <s v="OFF-LA-10004409"/>
    <x v="1"/>
    <x v="2"/>
    <s v="Avery 492"/>
    <n v="11.52"/>
    <n v="5"/>
    <n v="0.2"/>
    <n v="3.7439999999999989"/>
    <x v="1"/>
    <x v="0"/>
  </r>
  <r>
    <n v="3671"/>
    <s v="CA-2016-129364"/>
    <x v="589"/>
    <x v="623"/>
    <s v="Standard Class"/>
    <s v="TB-21250"/>
    <s v="Tim Brockman"/>
    <x v="0"/>
    <x v="0"/>
    <s v="Salem"/>
    <x v="21"/>
    <n v="97301"/>
    <x v="1"/>
    <s v="OFF-PA-10001569"/>
    <x v="1"/>
    <x v="10"/>
    <s v="Xerox 232"/>
    <n v="10.368000000000002"/>
    <n v="2"/>
    <n v="0.2"/>
    <n v="3.6288"/>
    <x v="1"/>
    <x v="0"/>
  </r>
  <r>
    <n v="3672"/>
    <s v="CA-2016-129364"/>
    <x v="589"/>
    <x v="623"/>
    <s v="Standard Class"/>
    <s v="TB-21250"/>
    <s v="Tim Brockman"/>
    <x v="0"/>
    <x v="0"/>
    <s v="Salem"/>
    <x v="21"/>
    <n v="97301"/>
    <x v="1"/>
    <s v="OFF-ST-10001031"/>
    <x v="1"/>
    <x v="4"/>
    <s v="Adjustable Personal File Tote"/>
    <n v="39.072000000000003"/>
    <n v="3"/>
    <n v="0.2"/>
    <n v="2.9304000000000023"/>
    <x v="1"/>
    <x v="0"/>
  </r>
  <r>
    <n v="3673"/>
    <s v="CA-2018-104969"/>
    <x v="143"/>
    <x v="679"/>
    <s v="Standard Class"/>
    <s v="EH-14125"/>
    <s v="Eugene Hildebrand"/>
    <x v="2"/>
    <x v="0"/>
    <s v="Troy"/>
    <x v="24"/>
    <n v="45373"/>
    <x v="3"/>
    <s v="OFF-EN-10002312"/>
    <x v="1"/>
    <x v="12"/>
    <s v="#10 Self-Seal White Envelopes"/>
    <n v="8.8719999999999999"/>
    <n v="1"/>
    <n v="0.2"/>
    <n v="3.2161"/>
    <x v="3"/>
    <x v="0"/>
  </r>
  <r>
    <n v="3674"/>
    <s v="CA-2018-104969"/>
    <x v="143"/>
    <x v="679"/>
    <s v="Standard Class"/>
    <s v="EH-14125"/>
    <s v="Eugene Hildebrand"/>
    <x v="2"/>
    <x v="0"/>
    <s v="Troy"/>
    <x v="24"/>
    <n v="45373"/>
    <x v="3"/>
    <s v="OFF-BI-10004224"/>
    <x v="1"/>
    <x v="8"/>
    <s v="Catalog Binders with Expanding Posts"/>
    <n v="121.10400000000003"/>
    <n v="6"/>
    <n v="0.7"/>
    <n v="-100.91999999999999"/>
    <x v="3"/>
    <x v="0"/>
  </r>
  <r>
    <n v="3675"/>
    <s v="CA-2019-154109"/>
    <x v="44"/>
    <x v="45"/>
    <s v="Standard Class"/>
    <s v="ML-17410"/>
    <s v="Maris LaWare"/>
    <x v="0"/>
    <x v="0"/>
    <s v="Philadelphia"/>
    <x v="9"/>
    <n v="19143"/>
    <x v="3"/>
    <s v="FUR-CH-10003774"/>
    <x v="0"/>
    <x v="1"/>
    <s v="Global Wood Trimmed Manager's Task Chair, Khaki"/>
    <n v="127.372"/>
    <n v="2"/>
    <n v="0.3"/>
    <n v="-30.933200000000006"/>
    <x v="3"/>
    <x v="0"/>
  </r>
  <r>
    <n v="3676"/>
    <s v="CA-2019-154109"/>
    <x v="44"/>
    <x v="45"/>
    <s v="Standard Class"/>
    <s v="ML-17410"/>
    <s v="Maris LaWare"/>
    <x v="0"/>
    <x v="0"/>
    <s v="Philadelphia"/>
    <x v="9"/>
    <n v="19143"/>
    <x v="3"/>
    <s v="OFF-PA-10000157"/>
    <x v="1"/>
    <x v="10"/>
    <s v="Xerox 191"/>
    <n v="47.952000000000005"/>
    <n v="3"/>
    <n v="0.2"/>
    <n v="16.183799999999998"/>
    <x v="3"/>
    <x v="0"/>
  </r>
  <r>
    <n v="3677"/>
    <s v="CA-2017-156440"/>
    <x v="901"/>
    <x v="234"/>
    <s v="Standard Class"/>
    <s v="MH-17620"/>
    <s v="Matt Hagelstein"/>
    <x v="1"/>
    <x v="0"/>
    <s v="San Diego"/>
    <x v="1"/>
    <n v="92105"/>
    <x v="1"/>
    <s v="FUR-FU-10004090"/>
    <x v="0"/>
    <x v="5"/>
    <s v="Executive Impressions 14&quot; Contract Wall Clock"/>
    <n v="44.46"/>
    <n v="2"/>
    <n v="0"/>
    <n v="14.671799999999998"/>
    <x v="1"/>
    <x v="1"/>
  </r>
  <r>
    <n v="3678"/>
    <s v="CA-2017-132626"/>
    <x v="584"/>
    <x v="933"/>
    <s v="Standard Class"/>
    <s v="BT-11680"/>
    <s v="Brian Thompson"/>
    <x v="0"/>
    <x v="0"/>
    <s v="Clinton"/>
    <x v="39"/>
    <n v="20735"/>
    <x v="3"/>
    <s v="OFF-FA-10002763"/>
    <x v="1"/>
    <x v="13"/>
    <s v="Advantus Map Pennant Flags and Round Head Tacks"/>
    <n v="15.8"/>
    <n v="4"/>
    <n v="0"/>
    <n v="5.0559999999999992"/>
    <x v="3"/>
    <x v="0"/>
  </r>
  <r>
    <n v="3679"/>
    <s v="CA-2017-132626"/>
    <x v="584"/>
    <x v="933"/>
    <s v="Standard Class"/>
    <s v="BT-11680"/>
    <s v="Brian Thompson"/>
    <x v="0"/>
    <x v="0"/>
    <s v="Clinton"/>
    <x v="39"/>
    <n v="20735"/>
    <x v="3"/>
    <s v="TEC-MA-10002428"/>
    <x v="2"/>
    <x v="15"/>
    <s v="Fellowes Powershred HS-440 4-Sheet High Security Shredder"/>
    <n v="464.97"/>
    <n v="3"/>
    <n v="0"/>
    <n v="209.23649999999998"/>
    <x v="3"/>
    <x v="0"/>
  </r>
  <r>
    <n v="3680"/>
    <s v="CA-2017-132626"/>
    <x v="584"/>
    <x v="933"/>
    <s v="Standard Class"/>
    <s v="BT-11680"/>
    <s v="Brian Thompson"/>
    <x v="0"/>
    <x v="0"/>
    <s v="Clinton"/>
    <x v="39"/>
    <n v="20735"/>
    <x v="3"/>
    <s v="FUR-FU-10002918"/>
    <x v="0"/>
    <x v="5"/>
    <s v="Eldon ClusterMat Chair Mat with Cordless Antistatic Protection"/>
    <n v="181.96"/>
    <n v="2"/>
    <n v="0"/>
    <n v="20.015600000000006"/>
    <x v="3"/>
    <x v="0"/>
  </r>
  <r>
    <n v="3681"/>
    <s v="CA-2017-132626"/>
    <x v="584"/>
    <x v="933"/>
    <s v="Standard Class"/>
    <s v="BT-11680"/>
    <s v="Brian Thompson"/>
    <x v="0"/>
    <x v="0"/>
    <s v="Clinton"/>
    <x v="39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  <x v="3"/>
    <x v="0"/>
  </r>
  <r>
    <n v="3682"/>
    <s v="CA-2017-132626"/>
    <x v="584"/>
    <x v="933"/>
    <s v="Standard Class"/>
    <s v="BT-11680"/>
    <s v="Brian Thompson"/>
    <x v="0"/>
    <x v="0"/>
    <s v="Clinton"/>
    <x v="39"/>
    <n v="20735"/>
    <x v="3"/>
    <s v="OFF-BI-10002854"/>
    <x v="1"/>
    <x v="8"/>
    <s v="Performers Binder/Pad Holder, Black"/>
    <n v="84.09"/>
    <n v="3"/>
    <n v="0"/>
    <n v="42.045000000000002"/>
    <x v="3"/>
    <x v="0"/>
  </r>
  <r>
    <n v="3683"/>
    <s v="CA-2017-132626"/>
    <x v="584"/>
    <x v="933"/>
    <s v="Standard Class"/>
    <s v="BT-11680"/>
    <s v="Brian Thompson"/>
    <x v="0"/>
    <x v="0"/>
    <s v="Clinton"/>
    <x v="39"/>
    <n v="20735"/>
    <x v="3"/>
    <s v="OFF-AR-10002987"/>
    <x v="1"/>
    <x v="6"/>
    <s v="Prismacolor Color Pencil Set"/>
    <n v="79.36"/>
    <n v="4"/>
    <n v="0"/>
    <n v="32.537600000000005"/>
    <x v="3"/>
    <x v="0"/>
  </r>
  <r>
    <n v="3684"/>
    <s v="CA-2017-132626"/>
    <x v="584"/>
    <x v="933"/>
    <s v="Standard Class"/>
    <s v="BT-11680"/>
    <s v="Brian Thompson"/>
    <x v="0"/>
    <x v="0"/>
    <s v="Clinton"/>
    <x v="39"/>
    <n v="20735"/>
    <x v="3"/>
    <s v="OFF-BI-10004001"/>
    <x v="1"/>
    <x v="8"/>
    <s v="GBC Recycled VeloBinder Covers"/>
    <n v="153.35999999999999"/>
    <n v="9"/>
    <n v="0"/>
    <n v="70.545599999999979"/>
    <x v="3"/>
    <x v="0"/>
  </r>
  <r>
    <n v="3685"/>
    <s v="CA-2017-132626"/>
    <x v="584"/>
    <x v="933"/>
    <s v="Standard Class"/>
    <s v="BT-11680"/>
    <s v="Brian Thompson"/>
    <x v="0"/>
    <x v="0"/>
    <s v="Clinton"/>
    <x v="39"/>
    <n v="20735"/>
    <x v="3"/>
    <s v="OFF-BI-10001634"/>
    <x v="1"/>
    <x v="8"/>
    <s v="Wilson Jones Active Use Binders"/>
    <n v="43.68"/>
    <n v="6"/>
    <n v="0"/>
    <n v="21.403200000000002"/>
    <x v="3"/>
    <x v="0"/>
  </r>
  <r>
    <n v="3686"/>
    <s v="CA-2017-132626"/>
    <x v="584"/>
    <x v="933"/>
    <s v="Standard Class"/>
    <s v="BT-11680"/>
    <s v="Brian Thompson"/>
    <x v="0"/>
    <x v="0"/>
    <s v="Clinton"/>
    <x v="39"/>
    <n v="20735"/>
    <x v="3"/>
    <s v="OFF-ST-10003722"/>
    <x v="1"/>
    <x v="4"/>
    <s v="Project Tote Personal File"/>
    <n v="98.21"/>
    <n v="7"/>
    <n v="0"/>
    <n v="28.480899999999984"/>
    <x v="3"/>
    <x v="0"/>
  </r>
  <r>
    <n v="3687"/>
    <s v="CA-2018-102792"/>
    <x v="180"/>
    <x v="292"/>
    <s v="Standard Class"/>
    <s v="JC-15340"/>
    <s v="Jasper Cacioppo"/>
    <x v="0"/>
    <x v="0"/>
    <s v="Riverside"/>
    <x v="1"/>
    <n v="92503"/>
    <x v="1"/>
    <s v="OFF-AR-10004757"/>
    <x v="1"/>
    <x v="6"/>
    <s v="Crayola Colored Pencils"/>
    <n v="9.84"/>
    <n v="3"/>
    <n v="0"/>
    <n v="3.2471999999999994"/>
    <x v="1"/>
    <x v="0"/>
  </r>
  <r>
    <n v="3688"/>
    <s v="CA-2018-108567"/>
    <x v="244"/>
    <x v="308"/>
    <s v="Standard Class"/>
    <s v="DB-13210"/>
    <s v="Dean Braden"/>
    <x v="0"/>
    <x v="0"/>
    <s v="Port Saint Lucie"/>
    <x v="2"/>
    <n v="34952"/>
    <x v="0"/>
    <s v="OFF-BI-10004140"/>
    <x v="1"/>
    <x v="8"/>
    <s v="Avery Non-Stick Binders"/>
    <n v="2.6940000000000004"/>
    <n v="2"/>
    <n v="0.7"/>
    <n v="-2.2450000000000001"/>
    <x v="0"/>
    <x v="0"/>
  </r>
  <r>
    <n v="3689"/>
    <s v="CA-2019-140760"/>
    <x v="455"/>
    <x v="742"/>
    <s v="Second Class"/>
    <s v="DO-13435"/>
    <s v="Denny Ordway"/>
    <x v="0"/>
    <x v="0"/>
    <s v="Mesa"/>
    <x v="16"/>
    <n v="85204"/>
    <x v="1"/>
    <s v="OFF-PA-10002479"/>
    <x v="1"/>
    <x v="10"/>
    <s v="Xerox 4200 Series MultiUse Premium Copy Paper (20Lb. and 84 Bright)"/>
    <n v="25.344000000000001"/>
    <n v="6"/>
    <n v="0.2"/>
    <n v="7.92"/>
    <x v="1"/>
    <x v="0"/>
  </r>
  <r>
    <n v="3690"/>
    <s v="CA-2019-140760"/>
    <x v="455"/>
    <x v="742"/>
    <s v="Second Class"/>
    <s v="DO-13435"/>
    <s v="Denny Ordway"/>
    <x v="0"/>
    <x v="0"/>
    <s v="Mesa"/>
    <x v="16"/>
    <n v="85204"/>
    <x v="1"/>
    <s v="OFF-EN-10001141"/>
    <x v="1"/>
    <x v="12"/>
    <s v="Manila Recycled Extra-Heavyweight Clasp Envelopes, 6&quot; x 9&quot;"/>
    <n v="43.92"/>
    <n v="5"/>
    <n v="0.2"/>
    <n v="15.921000000000003"/>
    <x v="1"/>
    <x v="0"/>
  </r>
  <r>
    <n v="3691"/>
    <s v="US-2017-131359"/>
    <x v="628"/>
    <x v="450"/>
    <s v="Second Class"/>
    <s v="FA-14230"/>
    <s v="Frank Atkinson"/>
    <x v="1"/>
    <x v="0"/>
    <s v="Denver"/>
    <x v="22"/>
    <n v="80219"/>
    <x v="1"/>
    <s v="TEC-MA-10000597"/>
    <x v="2"/>
    <x v="15"/>
    <s v="Lexmark S315 Color Inkjet Printer"/>
    <n v="59.994000000000007"/>
    <n v="2"/>
    <n v="0.7"/>
    <n v="-45.995400000000004"/>
    <x v="1"/>
    <x v="0"/>
  </r>
  <r>
    <n v="3692"/>
    <s v="US-2017-131359"/>
    <x v="628"/>
    <x v="450"/>
    <s v="Second Class"/>
    <s v="FA-14230"/>
    <s v="Frank Atkinson"/>
    <x v="1"/>
    <x v="0"/>
    <s v="Denver"/>
    <x v="22"/>
    <n v="80219"/>
    <x v="1"/>
    <s v="TEC-CO-10001571"/>
    <x v="2"/>
    <x v="16"/>
    <s v="Sharp 1540cs Digital Laser Copier"/>
    <n v="439.99200000000002"/>
    <n v="1"/>
    <n v="0.2"/>
    <n v="164.99700000000001"/>
    <x v="1"/>
    <x v="0"/>
  </r>
  <r>
    <n v="3693"/>
    <s v="US-2017-131359"/>
    <x v="628"/>
    <x v="450"/>
    <s v="Second Class"/>
    <s v="FA-14230"/>
    <s v="Frank Atkinson"/>
    <x v="1"/>
    <x v="0"/>
    <s v="Denver"/>
    <x v="22"/>
    <n v="80219"/>
    <x v="1"/>
    <s v="TEC-PH-10004531"/>
    <x v="2"/>
    <x v="7"/>
    <s v="OtterBox Commuter Series Case - iPhone 5 &amp; 5s"/>
    <n v="87.96"/>
    <n v="5"/>
    <n v="0.2"/>
    <n v="30.785999999999998"/>
    <x v="1"/>
    <x v="0"/>
  </r>
  <r>
    <n v="3694"/>
    <s v="US-2017-131359"/>
    <x v="628"/>
    <x v="450"/>
    <s v="Second Class"/>
    <s v="FA-14230"/>
    <s v="Frank Atkinson"/>
    <x v="1"/>
    <x v="0"/>
    <s v="Denver"/>
    <x v="22"/>
    <n v="80219"/>
    <x v="1"/>
    <s v="FUR-FU-10003026"/>
    <x v="0"/>
    <x v="5"/>
    <s v="Eldon Regeneration Recycled Desk Accessories, Black"/>
    <n v="15.488"/>
    <n v="4"/>
    <n v="0.2"/>
    <n v="3.6783999999999999"/>
    <x v="1"/>
    <x v="0"/>
  </r>
  <r>
    <n v="3695"/>
    <s v="CA-2018-142097"/>
    <x v="680"/>
    <x v="550"/>
    <s v="Standard Class"/>
    <s v="QJ-19255"/>
    <s v="Quincy Jones"/>
    <x v="1"/>
    <x v="0"/>
    <s v="Springfield"/>
    <x v="17"/>
    <n v="22153"/>
    <x v="0"/>
    <s v="OFF-BI-10002082"/>
    <x v="1"/>
    <x v="8"/>
    <s v="GBC Twin Loop Wire Binding Elements"/>
    <n v="232.96"/>
    <n v="7"/>
    <n v="0"/>
    <n v="116.48"/>
    <x v="0"/>
    <x v="0"/>
  </r>
  <r>
    <n v="3696"/>
    <s v="CA-2018-142097"/>
    <x v="680"/>
    <x v="550"/>
    <s v="Standard Class"/>
    <s v="QJ-19255"/>
    <s v="Quincy Jones"/>
    <x v="1"/>
    <x v="0"/>
    <s v="Springfield"/>
    <x v="17"/>
    <n v="22153"/>
    <x v="0"/>
    <s v="OFF-EN-10002312"/>
    <x v="1"/>
    <x v="12"/>
    <s v="#10 Self-Seal White Envelopes"/>
    <n v="66.539999999999992"/>
    <n v="6"/>
    <n v="0"/>
    <n v="32.604599999999998"/>
    <x v="0"/>
    <x v="0"/>
  </r>
  <r>
    <n v="3697"/>
    <s v="CA-2018-142097"/>
    <x v="680"/>
    <x v="550"/>
    <s v="Standard Class"/>
    <s v="QJ-19255"/>
    <s v="Quincy Jones"/>
    <x v="1"/>
    <x v="0"/>
    <s v="Springfield"/>
    <x v="17"/>
    <n v="22153"/>
    <x v="0"/>
    <s v="OFF-AP-10000696"/>
    <x v="1"/>
    <x v="9"/>
    <s v="Holmes Odor Grabber"/>
    <n v="43.26"/>
    <n v="3"/>
    <n v="0"/>
    <n v="14.275799999999998"/>
    <x v="0"/>
    <x v="0"/>
  </r>
  <r>
    <n v="3698"/>
    <s v="CA-2017-151680"/>
    <x v="902"/>
    <x v="958"/>
    <s v="Second Class"/>
    <s v="TC-21475"/>
    <s v="Tony Chapman"/>
    <x v="2"/>
    <x v="0"/>
    <s v="Seattle"/>
    <x v="4"/>
    <n v="98115"/>
    <x v="1"/>
    <s v="FUR-FU-10000305"/>
    <x v="0"/>
    <x v="5"/>
    <s v="Tenex V2T-RE Standard Weight Series Chair Mat, 45&quot; x 53&quot;, Lip 25&quot; x 12&quot;"/>
    <n v="141.96"/>
    <n v="2"/>
    <n v="0"/>
    <n v="22.7136"/>
    <x v="1"/>
    <x v="0"/>
  </r>
  <r>
    <n v="3699"/>
    <s v="CA-2016-140039"/>
    <x v="103"/>
    <x v="101"/>
    <s v="Standard Class"/>
    <s v="ON-18715"/>
    <s v="Odella Nelson"/>
    <x v="1"/>
    <x v="0"/>
    <s v="Tempe"/>
    <x v="16"/>
    <n v="85281"/>
    <x v="1"/>
    <s v="OFF-ST-10001034"/>
    <x v="1"/>
    <x v="4"/>
    <s v="Eldon File Chest Portable File"/>
    <n v="79.400000000000006"/>
    <n v="5"/>
    <n v="0.2"/>
    <n v="5.9550000000000054"/>
    <x v="1"/>
    <x v="0"/>
  </r>
  <r>
    <n v="3700"/>
    <s v="CA-2019-160416"/>
    <x v="38"/>
    <x v="551"/>
    <s v="Second Class"/>
    <s v="AD-10180"/>
    <s v="Alan Dominguez"/>
    <x v="2"/>
    <x v="0"/>
    <s v="Yonkers"/>
    <x v="15"/>
    <n v="10701"/>
    <x v="3"/>
    <s v="TEC-AC-10004114"/>
    <x v="2"/>
    <x v="11"/>
    <s v="KeyTronic 6101 Series - Keyboard - Black"/>
    <n v="163.96"/>
    <n v="4"/>
    <n v="0"/>
    <n v="70.502800000000008"/>
    <x v="3"/>
    <x v="0"/>
  </r>
  <r>
    <n v="3701"/>
    <s v="CA-2019-169411"/>
    <x v="165"/>
    <x v="168"/>
    <s v="Standard Class"/>
    <s v="AC-10615"/>
    <s v="Ann Chong"/>
    <x v="1"/>
    <x v="0"/>
    <s v="Rochester"/>
    <x v="15"/>
    <n v="14609"/>
    <x v="3"/>
    <s v="FUR-FU-10001602"/>
    <x v="0"/>
    <x v="5"/>
    <s v="Eldon Delta Triangular Chair Mat, 52&quot; x 58&quot;, Clear"/>
    <n v="37.93"/>
    <n v="1"/>
    <n v="0"/>
    <n v="6.8273999999999972"/>
    <x v="3"/>
    <x v="0"/>
  </r>
  <r>
    <n v="3702"/>
    <s v="CA-2018-126543"/>
    <x v="850"/>
    <x v="405"/>
    <s v="Second Class"/>
    <s v="MF-17665"/>
    <s v="Maureen Fritzler"/>
    <x v="1"/>
    <x v="0"/>
    <s v="Toledo"/>
    <x v="24"/>
    <n v="43615"/>
    <x v="3"/>
    <s v="FUR-FU-10002445"/>
    <x v="0"/>
    <x v="5"/>
    <s v="DAX Two-Tone Rosewood/Black Document Frame, Desktop, 5 x 7"/>
    <n v="15.168000000000001"/>
    <n v="2"/>
    <n v="0.2"/>
    <n v="3.7920000000000011"/>
    <x v="3"/>
    <x v="0"/>
  </r>
  <r>
    <n v="3703"/>
    <s v="CA-2017-104941"/>
    <x v="385"/>
    <x v="959"/>
    <s v="Standard Class"/>
    <s v="DH-13075"/>
    <s v="Dave Hallsten"/>
    <x v="1"/>
    <x v="0"/>
    <s v="Decatur"/>
    <x v="19"/>
    <n v="35601"/>
    <x v="0"/>
    <s v="OFF-AR-10004269"/>
    <x v="1"/>
    <x v="6"/>
    <s v="Newell 31"/>
    <n v="24.78"/>
    <n v="6"/>
    <n v="0"/>
    <n v="6.9384000000000006"/>
    <x v="0"/>
    <x v="0"/>
  </r>
  <r>
    <n v="3704"/>
    <s v="CA-2017-104941"/>
    <x v="385"/>
    <x v="959"/>
    <s v="Standard Class"/>
    <s v="DH-13075"/>
    <s v="Dave Hallsten"/>
    <x v="1"/>
    <x v="0"/>
    <s v="Decatur"/>
    <x v="19"/>
    <n v="35601"/>
    <x v="0"/>
    <s v="OFF-BI-10001249"/>
    <x v="1"/>
    <x v="8"/>
    <s v="Avery Heavy-Duty EZD View Binder with Locking Rings"/>
    <n v="19.14"/>
    <n v="3"/>
    <n v="0"/>
    <n v="8.8043999999999993"/>
    <x v="0"/>
    <x v="0"/>
  </r>
  <r>
    <n v="3705"/>
    <s v="CA-2017-104941"/>
    <x v="385"/>
    <x v="959"/>
    <s v="Standard Class"/>
    <s v="DH-13075"/>
    <s v="Dave Hallsten"/>
    <x v="1"/>
    <x v="0"/>
    <s v="Decatur"/>
    <x v="19"/>
    <n v="35601"/>
    <x v="0"/>
    <s v="TEC-CO-10004202"/>
    <x v="2"/>
    <x v="16"/>
    <s v="Brother DCP1000 Digital 3 in 1 Multifunction Machine"/>
    <n v="899.97"/>
    <n v="3"/>
    <n v="0"/>
    <n v="314.98950000000002"/>
    <x v="0"/>
    <x v="0"/>
  </r>
  <r>
    <n v="3706"/>
    <s v="CA-2017-104941"/>
    <x v="385"/>
    <x v="959"/>
    <s v="Standard Class"/>
    <s v="DH-13075"/>
    <s v="Dave Hallsten"/>
    <x v="1"/>
    <x v="0"/>
    <s v="Decatur"/>
    <x v="19"/>
    <n v="35601"/>
    <x v="0"/>
    <s v="OFF-PA-10003363"/>
    <x v="1"/>
    <x v="10"/>
    <s v="Xerox 204"/>
    <n v="32.400000000000006"/>
    <n v="5"/>
    <n v="0"/>
    <n v="15.552000000000001"/>
    <x v="0"/>
    <x v="0"/>
  </r>
  <r>
    <n v="3707"/>
    <s v="CA-2019-160087"/>
    <x v="257"/>
    <x v="782"/>
    <s v="Standard Class"/>
    <s v="EN-13780"/>
    <s v="Edward Nazzal"/>
    <x v="0"/>
    <x v="0"/>
    <s v="Dallas"/>
    <x v="5"/>
    <n v="75220"/>
    <x v="2"/>
    <s v="OFF-AR-10001915"/>
    <x v="1"/>
    <x v="6"/>
    <s v="Peel-Off China Markers"/>
    <n v="23.832000000000001"/>
    <n v="3"/>
    <n v="0.2"/>
    <n v="6.5538000000000007"/>
    <x v="2"/>
    <x v="0"/>
  </r>
  <r>
    <n v="3708"/>
    <s v="CA-2016-120544"/>
    <x v="533"/>
    <x v="680"/>
    <s v="Standard Class"/>
    <s v="SS-20140"/>
    <s v="Saphhira Shifley"/>
    <x v="1"/>
    <x v="0"/>
    <s v="Mesquite"/>
    <x v="5"/>
    <n v="75150"/>
    <x v="2"/>
    <s v="FUR-FU-10001940"/>
    <x v="0"/>
    <x v="5"/>
    <s v="Staple-based wall hangings"/>
    <n v="6.3680000000000003"/>
    <n v="2"/>
    <n v="0.6"/>
    <n v="-2.5471999999999984"/>
    <x v="2"/>
    <x v="0"/>
  </r>
  <r>
    <n v="3709"/>
    <s v="CA-2016-120544"/>
    <x v="533"/>
    <x v="680"/>
    <s v="Standard Class"/>
    <s v="SS-20140"/>
    <s v="Saphhira Shifley"/>
    <x v="1"/>
    <x v="0"/>
    <s v="Mesquite"/>
    <x v="5"/>
    <n v="75150"/>
    <x v="2"/>
    <s v="OFF-AP-10004336"/>
    <x v="1"/>
    <x v="9"/>
    <s v="Conquest 14 Commercial Heavy-Duty Upright Vacuum, Collection System, Accessory Kit"/>
    <n v="34.175999999999995"/>
    <n v="3"/>
    <n v="0.8"/>
    <n v="-87.148800000000023"/>
    <x v="2"/>
    <x v="0"/>
  </r>
  <r>
    <n v="3710"/>
    <s v="CA-2016-120544"/>
    <x v="533"/>
    <x v="680"/>
    <s v="Standard Class"/>
    <s v="SS-20140"/>
    <s v="Saphhira Shifley"/>
    <x v="1"/>
    <x v="0"/>
    <s v="Mesquite"/>
    <x v="5"/>
    <n v="75150"/>
    <x v="2"/>
    <s v="TEC-AC-10003709"/>
    <x v="2"/>
    <x v="11"/>
    <s v="Maxell 4.7GB DVD-R 5/Pack"/>
    <n v="5.5440000000000005"/>
    <n v="7"/>
    <n v="0.2"/>
    <n v="1.6632000000000007"/>
    <x v="2"/>
    <x v="0"/>
  </r>
  <r>
    <n v="3711"/>
    <s v="CA-2019-113670"/>
    <x v="453"/>
    <x v="117"/>
    <s v="First Class"/>
    <s v="RS-19765"/>
    <s v="Roland Schwarz"/>
    <x v="1"/>
    <x v="0"/>
    <s v="Los Angeles"/>
    <x v="1"/>
    <n v="90045"/>
    <x v="1"/>
    <s v="FUR-TA-10001705"/>
    <x v="0"/>
    <x v="3"/>
    <s v="Bush Advantage Collection Round Conference Table"/>
    <n v="510.24"/>
    <n v="3"/>
    <n v="0.2"/>
    <n v="6.3779999999999575"/>
    <x v="1"/>
    <x v="1"/>
  </r>
  <r>
    <n v="3712"/>
    <s v="CA-2019-113670"/>
    <x v="453"/>
    <x v="117"/>
    <s v="First Class"/>
    <s v="RS-19765"/>
    <s v="Roland Schwarz"/>
    <x v="1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1"/>
  </r>
  <r>
    <n v="3713"/>
    <s v="CA-2019-166198"/>
    <x v="81"/>
    <x v="321"/>
    <s v="First Class"/>
    <s v="JW-15955"/>
    <s v="Joni Wasserman"/>
    <x v="0"/>
    <x v="0"/>
    <s v="Seattle"/>
    <x v="4"/>
    <n v="98103"/>
    <x v="1"/>
    <s v="TEC-AC-10000521"/>
    <x v="2"/>
    <x v="11"/>
    <s v="Verbatim Slim CD and DVD Storage Cases, 50/Pack"/>
    <n v="11.54"/>
    <n v="1"/>
    <n v="0"/>
    <n v="3.4619999999999997"/>
    <x v="1"/>
    <x v="0"/>
  </r>
  <r>
    <n v="3714"/>
    <s v="CA-2019-166198"/>
    <x v="81"/>
    <x v="321"/>
    <s v="First Class"/>
    <s v="JW-15955"/>
    <s v="Joni Wasserman"/>
    <x v="0"/>
    <x v="0"/>
    <s v="Seattle"/>
    <x v="4"/>
    <n v="98103"/>
    <x v="1"/>
    <s v="FUR-FU-10004622"/>
    <x v="0"/>
    <x v="5"/>
    <s v="Eldon Advantage Foldable Chair Mats for Low Pile Carpets"/>
    <n v="162.60000000000002"/>
    <n v="3"/>
    <n v="0"/>
    <n v="34.145999999999994"/>
    <x v="1"/>
    <x v="0"/>
  </r>
  <r>
    <n v="3715"/>
    <s v="CA-2016-135608"/>
    <x v="589"/>
    <x v="28"/>
    <s v="Second Class"/>
    <s v="JK-15625"/>
    <s v="Jim Karlsson"/>
    <x v="0"/>
    <x v="0"/>
    <s v="Olympia"/>
    <x v="4"/>
    <n v="98502"/>
    <x v="1"/>
    <s v="OFF-PA-10001954"/>
    <x v="1"/>
    <x v="10"/>
    <s v="Xerox 1964"/>
    <n v="45.68"/>
    <n v="2"/>
    <n v="0"/>
    <n v="21.012799999999999"/>
    <x v="1"/>
    <x v="0"/>
  </r>
  <r>
    <n v="3716"/>
    <s v="CA-2016-135608"/>
    <x v="589"/>
    <x v="28"/>
    <s v="Second Class"/>
    <s v="JK-15625"/>
    <s v="Jim Karlsson"/>
    <x v="0"/>
    <x v="0"/>
    <s v="Olympia"/>
    <x v="4"/>
    <n v="98502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717"/>
    <s v="CA-2019-144568"/>
    <x v="148"/>
    <x v="886"/>
    <s v="Standard Class"/>
    <s v="JO-15550"/>
    <s v="Jesus Ocampo"/>
    <x v="2"/>
    <x v="0"/>
    <s v="Omaha"/>
    <x v="8"/>
    <n v="68104"/>
    <x v="2"/>
    <s v="OFF-FA-10004395"/>
    <x v="1"/>
    <x v="13"/>
    <s v="Plymouth Boxed Rubber Bands by Plymouth"/>
    <n v="23.55"/>
    <n v="5"/>
    <n v="0"/>
    <n v="1.1775000000000002"/>
    <x v="2"/>
    <x v="0"/>
  </r>
  <r>
    <n v="3718"/>
    <s v="CA-2018-142370"/>
    <x v="251"/>
    <x v="30"/>
    <s v="Standard Class"/>
    <s v="TP-21130"/>
    <s v="Theone Pippenger"/>
    <x v="0"/>
    <x v="0"/>
    <s v="Columbus"/>
    <x v="32"/>
    <n v="31907"/>
    <x v="0"/>
    <s v="OFF-SU-10003002"/>
    <x v="1"/>
    <x v="14"/>
    <s v="Letter Slitter"/>
    <n v="5.04"/>
    <n v="2"/>
    <n v="0"/>
    <n v="0.15120000000000022"/>
    <x v="0"/>
    <x v="0"/>
  </r>
  <r>
    <n v="3719"/>
    <s v="CA-2018-142370"/>
    <x v="251"/>
    <x v="30"/>
    <s v="Standard Class"/>
    <s v="TP-21130"/>
    <s v="Theone Pippenger"/>
    <x v="0"/>
    <x v="0"/>
    <s v="Columbus"/>
    <x v="32"/>
    <n v="31907"/>
    <x v="0"/>
    <s v="TEC-AC-10002926"/>
    <x v="2"/>
    <x v="11"/>
    <s v="Logitech Wireless Marathon Mouse M705"/>
    <n v="249.95000000000002"/>
    <n v="5"/>
    <n v="0"/>
    <n v="107.47850000000001"/>
    <x v="0"/>
    <x v="0"/>
  </r>
  <r>
    <n v="3720"/>
    <s v="CA-2018-105900"/>
    <x v="42"/>
    <x v="30"/>
    <s v="Standard Class"/>
    <s v="BS-11590"/>
    <s v="Brendan Sweed"/>
    <x v="1"/>
    <x v="0"/>
    <s v="Columbus"/>
    <x v="14"/>
    <n v="47201"/>
    <x v="2"/>
    <s v="OFF-AR-10002656"/>
    <x v="1"/>
    <x v="6"/>
    <s v="Sanford Liquid Accent Highlighters"/>
    <n v="33.4"/>
    <n v="5"/>
    <n v="0"/>
    <n v="12.357999999999997"/>
    <x v="2"/>
    <x v="0"/>
  </r>
  <r>
    <n v="3721"/>
    <s v="CA-2018-151155"/>
    <x v="887"/>
    <x v="746"/>
    <s v="Standard Class"/>
    <s v="AB-10255"/>
    <s v="Alejandro Ballentine"/>
    <x v="2"/>
    <x v="0"/>
    <s v="Jackson"/>
    <x v="35"/>
    <n v="39212"/>
    <x v="0"/>
    <s v="FUR-FU-10001918"/>
    <x v="0"/>
    <x v="5"/>
    <s v="C-Line Cubicle Keepers Polyproplyene Holder With Velcro Backings"/>
    <n v="18.920000000000002"/>
    <n v="4"/>
    <n v="0"/>
    <n v="7.3788000000000018"/>
    <x v="0"/>
    <x v="0"/>
  </r>
  <r>
    <n v="3722"/>
    <s v="CA-2018-151155"/>
    <x v="887"/>
    <x v="746"/>
    <s v="Standard Class"/>
    <s v="AB-10255"/>
    <s v="Alejandro Ballentine"/>
    <x v="2"/>
    <x v="0"/>
    <s v="Jackson"/>
    <x v="35"/>
    <n v="39212"/>
    <x v="0"/>
    <s v="OFF-BI-10003910"/>
    <x v="1"/>
    <x v="8"/>
    <s v="DXL Angle-View Binders with Locking Rings by Samsill"/>
    <n v="15.42"/>
    <n v="2"/>
    <n v="0"/>
    <n v="6.9390000000000001"/>
    <x v="0"/>
    <x v="0"/>
  </r>
  <r>
    <n v="3723"/>
    <s v="CA-2019-144036"/>
    <x v="903"/>
    <x v="177"/>
    <s v="Standard Class"/>
    <s v="FO-14305"/>
    <s v="Frank Olsen"/>
    <x v="0"/>
    <x v="0"/>
    <s v="Houston"/>
    <x v="5"/>
    <n v="77070"/>
    <x v="2"/>
    <s v="OFF-AR-10000122"/>
    <x v="1"/>
    <x v="6"/>
    <s v="Newell 314"/>
    <n v="35.712000000000003"/>
    <n v="8"/>
    <n v="0.2"/>
    <n v="2.2319999999999958"/>
    <x v="2"/>
    <x v="0"/>
  </r>
  <r>
    <n v="3724"/>
    <s v="US-2016-169789"/>
    <x v="125"/>
    <x v="124"/>
    <s v="Standard Class"/>
    <s v="MF-17665"/>
    <s v="Maureen Fritzler"/>
    <x v="1"/>
    <x v="0"/>
    <s v="Phoenix"/>
    <x v="16"/>
    <n v="85023"/>
    <x v="1"/>
    <s v="OFF-BI-10004600"/>
    <x v="1"/>
    <x v="8"/>
    <s v="Ibico Ibimaster 300 Manual Binding System"/>
    <n v="551.98500000000013"/>
    <n v="5"/>
    <n v="0.7"/>
    <n v="-459.98750000000018"/>
    <x v="1"/>
    <x v="0"/>
  </r>
  <r>
    <n v="3725"/>
    <s v="CA-2019-127264"/>
    <x v="355"/>
    <x v="710"/>
    <s v="First Class"/>
    <s v="SA-20830"/>
    <s v="Sue Ann Reed"/>
    <x v="0"/>
    <x v="0"/>
    <s v="Chicago"/>
    <x v="10"/>
    <n v="60653"/>
    <x v="2"/>
    <s v="OFF-AR-10003045"/>
    <x v="1"/>
    <x v="6"/>
    <s v="Prang Colored Pencils"/>
    <n v="7.0559999999999992"/>
    <n v="3"/>
    <n v="0.2"/>
    <n v="2.2050000000000001"/>
    <x v="2"/>
    <x v="0"/>
  </r>
  <r>
    <n v="3726"/>
    <s v="CA-2018-151512"/>
    <x v="482"/>
    <x v="771"/>
    <s v="Standard Class"/>
    <s v="SH-19975"/>
    <s v="Sally Hughsby"/>
    <x v="1"/>
    <x v="0"/>
    <s v="Denver"/>
    <x v="22"/>
    <n v="80219"/>
    <x v="1"/>
    <s v="OFF-AP-10000252"/>
    <x v="1"/>
    <x v="9"/>
    <s v="Harmony HEPA Quiet Air Purifiers"/>
    <n v="18.72"/>
    <n v="2"/>
    <n v="0.2"/>
    <n v="3.51"/>
    <x v="1"/>
    <x v="0"/>
  </r>
  <r>
    <n v="3727"/>
    <s v="CA-2018-165169"/>
    <x v="410"/>
    <x v="950"/>
    <s v="Standard Class"/>
    <s v="JL-15235"/>
    <s v="Janet Lee"/>
    <x v="0"/>
    <x v="0"/>
    <s v="Newark"/>
    <x v="13"/>
    <n v="19711"/>
    <x v="3"/>
    <s v="OFF-ST-10001496"/>
    <x v="1"/>
    <x v="4"/>
    <s v="Standard Rollaway File with Lock"/>
    <n v="360.38"/>
    <n v="2"/>
    <n v="0"/>
    <n v="93.698800000000006"/>
    <x v="3"/>
    <x v="0"/>
  </r>
  <r>
    <n v="3728"/>
    <s v="CA-2018-165169"/>
    <x v="410"/>
    <x v="950"/>
    <s v="Standard Class"/>
    <s v="JL-15235"/>
    <s v="Janet Lee"/>
    <x v="0"/>
    <x v="0"/>
    <s v="Newark"/>
    <x v="13"/>
    <n v="19711"/>
    <x v="3"/>
    <s v="OFF-AR-10000122"/>
    <x v="1"/>
    <x v="6"/>
    <s v="Newell 314"/>
    <n v="11.16"/>
    <n v="2"/>
    <n v="0"/>
    <n v="2.7899999999999991"/>
    <x v="3"/>
    <x v="0"/>
  </r>
  <r>
    <n v="3729"/>
    <s v="CA-2018-165169"/>
    <x v="410"/>
    <x v="950"/>
    <s v="Standard Class"/>
    <s v="JL-15235"/>
    <s v="Janet Lee"/>
    <x v="0"/>
    <x v="0"/>
    <s v="Newark"/>
    <x v="13"/>
    <n v="19711"/>
    <x v="3"/>
    <s v="OFF-LA-10000407"/>
    <x v="1"/>
    <x v="2"/>
    <s v="Avery White Multi-Purpose Labels"/>
    <n v="14.940000000000001"/>
    <n v="3"/>
    <n v="0"/>
    <n v="6.8723999999999998"/>
    <x v="3"/>
    <x v="0"/>
  </r>
  <r>
    <n v="3730"/>
    <s v="CA-2017-109575"/>
    <x v="227"/>
    <x v="832"/>
    <s v="Standard Class"/>
    <s v="KH-16630"/>
    <s v="Ken Heidel"/>
    <x v="1"/>
    <x v="0"/>
    <s v="Clinton"/>
    <x v="39"/>
    <n v="20735"/>
    <x v="3"/>
    <s v="OFF-ST-10004950"/>
    <x v="1"/>
    <x v="4"/>
    <s v="Acco Perma 3000 Stacking Storage Drawers"/>
    <n v="41.96"/>
    <n v="2"/>
    <n v="0"/>
    <n v="7.9724000000000004"/>
    <x v="3"/>
    <x v="0"/>
  </r>
  <r>
    <n v="3731"/>
    <s v="CA-2017-109575"/>
    <x v="227"/>
    <x v="832"/>
    <s v="Standard Class"/>
    <s v="KH-16630"/>
    <s v="Ken Heidel"/>
    <x v="1"/>
    <x v="0"/>
    <s v="Clinton"/>
    <x v="39"/>
    <n v="20735"/>
    <x v="3"/>
    <s v="OFF-ST-10004123"/>
    <x v="1"/>
    <x v="4"/>
    <s v="Safco Industrial Wire Shelving System"/>
    <n v="636.86"/>
    <n v="7"/>
    <n v="0"/>
    <n v="0"/>
    <x v="3"/>
    <x v="0"/>
  </r>
  <r>
    <n v="3732"/>
    <s v="CA-2017-109575"/>
    <x v="227"/>
    <x v="832"/>
    <s v="Standard Class"/>
    <s v="KH-16630"/>
    <s v="Ken Heidel"/>
    <x v="1"/>
    <x v="0"/>
    <s v="Clinton"/>
    <x v="39"/>
    <n v="20735"/>
    <x v="3"/>
    <s v="TEC-PH-10000730"/>
    <x v="2"/>
    <x v="7"/>
    <s v="Samsung Galaxy S4 Active"/>
    <n v="499.99"/>
    <n v="1"/>
    <n v="0"/>
    <n v="129.99740000000003"/>
    <x v="3"/>
    <x v="0"/>
  </r>
  <r>
    <n v="3733"/>
    <s v="CA-2017-109575"/>
    <x v="227"/>
    <x v="832"/>
    <s v="Standard Class"/>
    <s v="KH-16630"/>
    <s v="Ken Heidel"/>
    <x v="1"/>
    <x v="0"/>
    <s v="Clinton"/>
    <x v="39"/>
    <n v="20735"/>
    <x v="3"/>
    <s v="TEC-PH-10000895"/>
    <x v="2"/>
    <x v="7"/>
    <s v="Polycom VVX 310 VoIP phone"/>
    <n v="1259.93"/>
    <n v="7"/>
    <n v="0"/>
    <n v="327.58180000000004"/>
    <x v="3"/>
    <x v="0"/>
  </r>
  <r>
    <n v="3734"/>
    <s v="CA-2017-109575"/>
    <x v="227"/>
    <x v="832"/>
    <s v="Standard Class"/>
    <s v="KH-16630"/>
    <s v="Ken Heidel"/>
    <x v="1"/>
    <x v="0"/>
    <s v="Clinton"/>
    <x v="39"/>
    <n v="20735"/>
    <x v="3"/>
    <s v="OFF-BI-10000962"/>
    <x v="1"/>
    <x v="8"/>
    <s v="Acco Flexible ACCOHIDE Square Ring Data Binder, Dark Blue, 11 1/2&quot; X 14&quot; 7/8&quot;"/>
    <n v="65.08"/>
    <n v="4"/>
    <n v="0"/>
    <n v="31.889199999999995"/>
    <x v="3"/>
    <x v="0"/>
  </r>
  <r>
    <n v="3735"/>
    <s v="CA-2019-168193"/>
    <x v="904"/>
    <x v="146"/>
    <s v="Second Class"/>
    <s v="RM-19750"/>
    <s v="Roland Murray"/>
    <x v="0"/>
    <x v="0"/>
    <s v="New York City"/>
    <x v="15"/>
    <n v="10011"/>
    <x v="3"/>
    <s v="OFF-PA-10002254"/>
    <x v="1"/>
    <x v="10"/>
    <s v="Xerox 1883"/>
    <n v="26.38"/>
    <n v="1"/>
    <n v="0"/>
    <n v="12.134799999999998"/>
    <x v="3"/>
    <x v="1"/>
  </r>
  <r>
    <n v="3736"/>
    <s v="CA-2019-168193"/>
    <x v="904"/>
    <x v="146"/>
    <s v="Second Class"/>
    <s v="RM-19750"/>
    <s v="Roland Murray"/>
    <x v="0"/>
    <x v="0"/>
    <s v="New York City"/>
    <x v="15"/>
    <n v="10011"/>
    <x v="3"/>
    <s v="FUR-FU-10002554"/>
    <x v="0"/>
    <x v="5"/>
    <s v="Westinghouse Floor Lamp with Metal Mesh Shade, Black"/>
    <n v="71.97"/>
    <n v="3"/>
    <n v="0"/>
    <n v="16.553099999999993"/>
    <x v="3"/>
    <x v="1"/>
  </r>
  <r>
    <n v="3737"/>
    <s v="CA-2018-115476"/>
    <x v="716"/>
    <x v="320"/>
    <s v="Same Day"/>
    <s v="VM-21835"/>
    <s v="Vivian Mathis"/>
    <x v="0"/>
    <x v="0"/>
    <s v="Newark"/>
    <x v="13"/>
    <n v="19711"/>
    <x v="3"/>
    <s v="TEC-PH-10000673"/>
    <x v="2"/>
    <x v="7"/>
    <s v="Plantronics Voyager Pro HD - Bluetooth Headset"/>
    <n v="129.97999999999999"/>
    <n v="2"/>
    <n v="0"/>
    <n v="62.3904"/>
    <x v="3"/>
    <x v="0"/>
  </r>
  <r>
    <n v="3738"/>
    <s v="CA-2018-115476"/>
    <x v="716"/>
    <x v="320"/>
    <s v="Same Day"/>
    <s v="VM-21835"/>
    <s v="Vivian Mathis"/>
    <x v="0"/>
    <x v="0"/>
    <s v="Newark"/>
    <x v="13"/>
    <n v="19711"/>
    <x v="3"/>
    <s v="OFF-BI-10000962"/>
    <x v="1"/>
    <x v="8"/>
    <s v="Acco Flexible ACCOHIDE Square Ring Data Binder, Dark Blue, 11 1/2&quot; X 14&quot; 7/8&quot;"/>
    <n v="32.54"/>
    <n v="2"/>
    <n v="0"/>
    <n v="15.944599999999998"/>
    <x v="3"/>
    <x v="0"/>
  </r>
  <r>
    <n v="3739"/>
    <s v="CA-2018-133340"/>
    <x v="10"/>
    <x v="10"/>
    <s v="Standard Class"/>
    <s v="LH-17155"/>
    <s v="Logan Haushalter"/>
    <x v="0"/>
    <x v="0"/>
    <s v="Jackson"/>
    <x v="12"/>
    <n v="49201"/>
    <x v="2"/>
    <s v="TEC-PH-10003988"/>
    <x v="2"/>
    <x v="7"/>
    <s v="LF Elite 3D Dazzle Designer Hard Case Cover, Lf Stylus Pen and Wiper For Apple Iphone 5c Mini Lite"/>
    <n v="10.9"/>
    <n v="1"/>
    <n v="0"/>
    <n v="3.0520000000000005"/>
    <x v="2"/>
    <x v="0"/>
  </r>
  <r>
    <n v="3740"/>
    <s v="CA-2018-133340"/>
    <x v="10"/>
    <x v="10"/>
    <s v="Standard Class"/>
    <s v="LH-17155"/>
    <s v="Logan Haushalter"/>
    <x v="0"/>
    <x v="0"/>
    <s v="Jackson"/>
    <x v="12"/>
    <n v="49201"/>
    <x v="2"/>
    <s v="TEC-AC-10001109"/>
    <x v="2"/>
    <x v="11"/>
    <s v="Logitech Trackman Marble Mouse"/>
    <n v="59.98"/>
    <n v="2"/>
    <n v="0"/>
    <n v="25.191600000000001"/>
    <x v="2"/>
    <x v="0"/>
  </r>
  <r>
    <n v="3741"/>
    <s v="CA-2018-133340"/>
    <x v="10"/>
    <x v="10"/>
    <s v="Standard Class"/>
    <s v="LH-17155"/>
    <s v="Logan Haushalter"/>
    <x v="0"/>
    <x v="0"/>
    <s v="Jackson"/>
    <x v="12"/>
    <n v="49201"/>
    <x v="2"/>
    <s v="OFF-AP-10002311"/>
    <x v="1"/>
    <x v="9"/>
    <s v="Holmes Replacement Filter for HEPA Air Cleaner, Very Large Room, HEPA Filter"/>
    <n v="61.929000000000002"/>
    <n v="1"/>
    <n v="0.1"/>
    <n v="23.395400000000002"/>
    <x v="2"/>
    <x v="0"/>
  </r>
  <r>
    <n v="3742"/>
    <s v="CA-2018-137848"/>
    <x v="804"/>
    <x v="347"/>
    <s v="Standard Class"/>
    <s v="WB-21850"/>
    <s v="William Brown"/>
    <x v="0"/>
    <x v="0"/>
    <s v="New York City"/>
    <x v="15"/>
    <n v="10011"/>
    <x v="3"/>
    <s v="OFF-EN-10001137"/>
    <x v="1"/>
    <x v="12"/>
    <s v="#10 Gummed Flap White Envelopes, 100/Box"/>
    <n v="16.52"/>
    <n v="4"/>
    <n v="0"/>
    <n v="7.5991999999999997"/>
    <x v="3"/>
    <x v="0"/>
  </r>
  <r>
    <n v="3743"/>
    <s v="CA-2018-137848"/>
    <x v="804"/>
    <x v="347"/>
    <s v="Standard Class"/>
    <s v="WB-21850"/>
    <s v="William Brown"/>
    <x v="0"/>
    <x v="0"/>
    <s v="New York City"/>
    <x v="15"/>
    <n v="10011"/>
    <x v="3"/>
    <s v="OFF-PA-10004285"/>
    <x v="1"/>
    <x v="10"/>
    <s v="Xerox 1959"/>
    <n v="60.12"/>
    <n v="9"/>
    <n v="0"/>
    <n v="28.857599999999998"/>
    <x v="3"/>
    <x v="0"/>
  </r>
  <r>
    <n v="3744"/>
    <s v="CA-2018-137848"/>
    <x v="804"/>
    <x v="347"/>
    <s v="Standard Class"/>
    <s v="WB-21850"/>
    <s v="William Brown"/>
    <x v="0"/>
    <x v="0"/>
    <s v="New York City"/>
    <x v="15"/>
    <n v="10011"/>
    <x v="3"/>
    <s v="OFF-BI-10002225"/>
    <x v="1"/>
    <x v="8"/>
    <s v="Square Ring Data Binders, Rigid 75 Pt. Covers, 11&quot; x 14-7/8&quot;"/>
    <n v="49.536000000000001"/>
    <n v="3"/>
    <n v="0.2"/>
    <n v="17.337599999999998"/>
    <x v="3"/>
    <x v="0"/>
  </r>
  <r>
    <n v="3745"/>
    <s v="CA-2016-113047"/>
    <x v="745"/>
    <x v="960"/>
    <s v="Same Day"/>
    <s v="AP-10915"/>
    <s v="Arthur Prichep"/>
    <x v="0"/>
    <x v="0"/>
    <s v="Rock Hill"/>
    <x v="20"/>
    <n v="29730"/>
    <x v="0"/>
    <s v="OFF-FA-10002763"/>
    <x v="1"/>
    <x v="13"/>
    <s v="Advantus Map Pennant Flags and Round Head Tacks"/>
    <n v="11.850000000000001"/>
    <n v="3"/>
    <n v="0"/>
    <n v="3.7919999999999994"/>
    <x v="0"/>
    <x v="0"/>
  </r>
  <r>
    <n v="3746"/>
    <s v="CA-2018-149979"/>
    <x v="713"/>
    <x v="961"/>
    <s v="Second Class"/>
    <s v="RA-19915"/>
    <s v="Russell Applegate"/>
    <x v="0"/>
    <x v="0"/>
    <s v="Columbus"/>
    <x v="32"/>
    <n v="31907"/>
    <x v="0"/>
    <s v="OFF-ST-10003058"/>
    <x v="1"/>
    <x v="4"/>
    <s v="Eldon Mobile Mega Data Cart  Mega Stackable  Add-On Trays"/>
    <n v="118.25"/>
    <n v="5"/>
    <n v="0"/>
    <n v="34.292499999999997"/>
    <x v="0"/>
    <x v="0"/>
  </r>
  <r>
    <n v="3747"/>
    <s v="CA-2018-149979"/>
    <x v="713"/>
    <x v="961"/>
    <s v="Second Class"/>
    <s v="RA-19915"/>
    <s v="Russell Applegate"/>
    <x v="0"/>
    <x v="0"/>
    <s v="Columbus"/>
    <x v="32"/>
    <n v="31907"/>
    <x v="0"/>
    <s v="FUR-CH-10002084"/>
    <x v="0"/>
    <x v="1"/>
    <s v="Hon Mobius Operator's Chair"/>
    <n v="368.96999999999997"/>
    <n v="3"/>
    <n v="0"/>
    <n v="81.173400000000001"/>
    <x v="0"/>
    <x v="0"/>
  </r>
  <r>
    <n v="3748"/>
    <s v="CA-2019-161956"/>
    <x v="151"/>
    <x v="346"/>
    <s v="Second Class"/>
    <s v="DR-12880"/>
    <s v="Dan Reichenbach"/>
    <x v="1"/>
    <x v="0"/>
    <s v="Inglewood"/>
    <x v="1"/>
    <n v="90301"/>
    <x v="1"/>
    <s v="FUR-FU-10002937"/>
    <x v="0"/>
    <x v="5"/>
    <s v="GE 48&quot; Fluorescent Tube, Cool White Energy Saver, 34 Watts, 30/Box"/>
    <n v="198.46"/>
    <n v="2"/>
    <n v="0"/>
    <n v="99.23"/>
    <x v="1"/>
    <x v="1"/>
  </r>
  <r>
    <n v="3749"/>
    <s v="CA-2019-161956"/>
    <x v="151"/>
    <x v="346"/>
    <s v="Second Class"/>
    <s v="DR-12880"/>
    <s v="Dan Reichenbach"/>
    <x v="1"/>
    <x v="0"/>
    <s v="Inglewood"/>
    <x v="1"/>
    <n v="90301"/>
    <x v="1"/>
    <s v="OFF-AP-10001242"/>
    <x v="1"/>
    <x v="9"/>
    <s v="APC 7 Outlet Network SurgeArrest Surge Protector"/>
    <n v="321.92"/>
    <n v="4"/>
    <n v="0"/>
    <n v="96.575999999999993"/>
    <x v="1"/>
    <x v="1"/>
  </r>
  <r>
    <n v="3750"/>
    <s v="CA-2019-161956"/>
    <x v="151"/>
    <x v="346"/>
    <s v="Second Class"/>
    <s v="DR-12880"/>
    <s v="Dan Reichenbach"/>
    <x v="1"/>
    <x v="0"/>
    <s v="Inglewood"/>
    <x v="1"/>
    <n v="90301"/>
    <x v="1"/>
    <s v="TEC-CO-10001571"/>
    <x v="2"/>
    <x v="16"/>
    <s v="Sharp 1540cs Digital Laser Copier"/>
    <n v="879.98400000000004"/>
    <n v="2"/>
    <n v="0.2"/>
    <n v="329.99400000000003"/>
    <x v="1"/>
    <x v="1"/>
  </r>
  <r>
    <n v="3751"/>
    <s v="CA-2019-161956"/>
    <x v="151"/>
    <x v="346"/>
    <s v="Second Class"/>
    <s v="DR-12880"/>
    <s v="Dan Reichenbach"/>
    <x v="1"/>
    <x v="0"/>
    <s v="Inglewood"/>
    <x v="1"/>
    <n v="90301"/>
    <x v="1"/>
    <s v="OFF-SU-10002503"/>
    <x v="1"/>
    <x v="14"/>
    <s v="Acme Preferred Stainless Steel Scissors"/>
    <n v="28.4"/>
    <n v="5"/>
    <n v="0"/>
    <n v="8.2359999999999989"/>
    <x v="1"/>
    <x v="1"/>
  </r>
  <r>
    <n v="3752"/>
    <s v="CA-2019-161956"/>
    <x v="151"/>
    <x v="346"/>
    <s v="Second Class"/>
    <s v="DR-12880"/>
    <s v="Dan Reichenbach"/>
    <x v="1"/>
    <x v="0"/>
    <s v="Inglewood"/>
    <x v="1"/>
    <n v="90301"/>
    <x v="1"/>
    <s v="FUR-CH-10004886"/>
    <x v="0"/>
    <x v="1"/>
    <s v="Bevis Steel Folding Chairs"/>
    <n v="230.28000000000003"/>
    <n v="3"/>
    <n v="0.2"/>
    <n v="23.027999999999992"/>
    <x v="1"/>
    <x v="1"/>
  </r>
  <r>
    <n v="3753"/>
    <s v="CA-2019-161956"/>
    <x v="151"/>
    <x v="346"/>
    <s v="Second Class"/>
    <s v="DR-12880"/>
    <s v="Dan Reichenbach"/>
    <x v="1"/>
    <x v="0"/>
    <s v="Inglewood"/>
    <x v="1"/>
    <n v="90301"/>
    <x v="1"/>
    <s v="OFF-PA-10001289"/>
    <x v="1"/>
    <x v="10"/>
    <s v="White Computer Printout Paper by Universal"/>
    <n v="116.28"/>
    <n v="3"/>
    <n v="0"/>
    <n v="56.977199999999996"/>
    <x v="1"/>
    <x v="1"/>
  </r>
  <r>
    <n v="3754"/>
    <s v="CA-2019-161956"/>
    <x v="151"/>
    <x v="346"/>
    <s v="Second Class"/>
    <s v="DR-12880"/>
    <s v="Dan Reichenbach"/>
    <x v="1"/>
    <x v="0"/>
    <s v="Inglewood"/>
    <x v="1"/>
    <n v="90301"/>
    <x v="1"/>
    <s v="OFF-BI-10003650"/>
    <x v="1"/>
    <x v="8"/>
    <s v="GBC DocuBind 300 Electric Binding Machine"/>
    <n v="841.5680000000001"/>
    <n v="2"/>
    <n v="0.2"/>
    <n v="294.54879999999991"/>
    <x v="1"/>
    <x v="1"/>
  </r>
  <r>
    <n v="3755"/>
    <s v="CA-2019-161956"/>
    <x v="151"/>
    <x v="346"/>
    <s v="Second Class"/>
    <s v="DR-12880"/>
    <s v="Dan Reichenbach"/>
    <x v="1"/>
    <x v="0"/>
    <s v="Inglewood"/>
    <x v="1"/>
    <n v="90301"/>
    <x v="1"/>
    <s v="OFF-ST-10001370"/>
    <x v="1"/>
    <x v="4"/>
    <s v="Sensible Storage WireTech Storage Systems"/>
    <n v="354.90000000000003"/>
    <n v="5"/>
    <n v="0"/>
    <n v="17.744999999999962"/>
    <x v="1"/>
    <x v="1"/>
  </r>
  <r>
    <n v="3756"/>
    <s v="CA-2018-116799"/>
    <x v="840"/>
    <x v="962"/>
    <s v="First Class"/>
    <s v="JG-15310"/>
    <s v="Jason Gross"/>
    <x v="1"/>
    <x v="0"/>
    <s v="Odessa"/>
    <x v="5"/>
    <n v="79762"/>
    <x v="2"/>
    <s v="OFF-PA-10001892"/>
    <x v="1"/>
    <x v="10"/>
    <s v="Rediform Wirebound &quot;Phone Memo&quot; Message Book, 11 x 5-3/4"/>
    <n v="42.783999999999999"/>
    <n v="7"/>
    <n v="0.2"/>
    <n v="15.509199999999998"/>
    <x v="2"/>
    <x v="0"/>
  </r>
  <r>
    <n v="3757"/>
    <s v="CA-2018-116799"/>
    <x v="840"/>
    <x v="962"/>
    <s v="First Class"/>
    <s v="JG-15310"/>
    <s v="Jason Gross"/>
    <x v="1"/>
    <x v="0"/>
    <s v="Odessa"/>
    <x v="5"/>
    <n v="79762"/>
    <x v="2"/>
    <s v="FUR-CH-10004983"/>
    <x v="0"/>
    <x v="1"/>
    <s v="Office Star - Mid Back Dual function Ergonomic High Back Chair with 2-Way Adjustable Arms"/>
    <n v="563.42999999999984"/>
    <n v="5"/>
    <n v="0.3"/>
    <n v="-56.343000000000018"/>
    <x v="2"/>
    <x v="0"/>
  </r>
  <r>
    <n v="3758"/>
    <s v="CA-2018-111283"/>
    <x v="905"/>
    <x v="963"/>
    <s v="Standard Class"/>
    <s v="LC-16870"/>
    <s v="Lena Cacioppo"/>
    <x v="0"/>
    <x v="0"/>
    <s v="Newark"/>
    <x v="24"/>
    <n v="43055"/>
    <x v="3"/>
    <s v="OFF-AR-10001615"/>
    <x v="1"/>
    <x v="6"/>
    <s v="Newell 34"/>
    <n v="111.104"/>
    <n v="7"/>
    <n v="0.2"/>
    <n v="8.3328000000000024"/>
    <x v="3"/>
    <x v="0"/>
  </r>
  <r>
    <n v="3759"/>
    <s v="CA-2017-167745"/>
    <x v="227"/>
    <x v="832"/>
    <s v="Standard Class"/>
    <s v="GB-14530"/>
    <s v="George Bell"/>
    <x v="1"/>
    <x v="0"/>
    <s v="Los Angeles"/>
    <x v="1"/>
    <n v="90049"/>
    <x v="1"/>
    <s v="OFF-AR-10003602"/>
    <x v="1"/>
    <x v="6"/>
    <s v="Quartet Omega Colored Chalk, 12/Pack"/>
    <n v="11.68"/>
    <n v="2"/>
    <n v="0"/>
    <n v="5.4895999999999994"/>
    <x v="1"/>
    <x v="0"/>
  </r>
  <r>
    <n v="3760"/>
    <s v="CA-2017-167745"/>
    <x v="227"/>
    <x v="832"/>
    <s v="Standard Class"/>
    <s v="GB-14530"/>
    <s v="George Bell"/>
    <x v="1"/>
    <x v="0"/>
    <s v="Los Angeles"/>
    <x v="1"/>
    <n v="90049"/>
    <x v="1"/>
    <s v="OFF-SU-10004782"/>
    <x v="1"/>
    <x v="14"/>
    <s v="Elite 5&quot; Scissors"/>
    <n v="16.899999999999999"/>
    <n v="2"/>
    <n v="0"/>
    <n v="5.0699999999999985"/>
    <x v="1"/>
    <x v="0"/>
  </r>
  <r>
    <n v="3761"/>
    <s v="CA-2017-167745"/>
    <x v="227"/>
    <x v="832"/>
    <s v="Standard Class"/>
    <s v="GB-14530"/>
    <s v="George Bell"/>
    <x v="1"/>
    <x v="0"/>
    <s v="Los Angeles"/>
    <x v="1"/>
    <n v="90049"/>
    <x v="1"/>
    <s v="FUR-FU-10001591"/>
    <x v="0"/>
    <x v="5"/>
    <s v="Advantus Panel Wall Certificate Holder - 8.5x11"/>
    <n v="24.4"/>
    <n v="2"/>
    <n v="0"/>
    <n v="10.248000000000001"/>
    <x v="1"/>
    <x v="0"/>
  </r>
  <r>
    <n v="3762"/>
    <s v="CA-2019-104577"/>
    <x v="605"/>
    <x v="808"/>
    <s v="Standard Class"/>
    <s v="CK-12205"/>
    <s v="Chloris Kastensmidt"/>
    <x v="0"/>
    <x v="0"/>
    <s v="Everett"/>
    <x v="31"/>
    <n v="2149"/>
    <x v="3"/>
    <s v="OFF-PA-10000659"/>
    <x v="1"/>
    <x v="10"/>
    <s v="TOPS Carbonless Receipt Book, Four 2-3/4 x 7-1/4 Money Receipts per Page"/>
    <n v="87.6"/>
    <n v="5"/>
    <n v="0"/>
    <n v="42.047999999999995"/>
    <x v="3"/>
    <x v="0"/>
  </r>
  <r>
    <n v="3763"/>
    <s v="CA-2018-156251"/>
    <x v="572"/>
    <x v="964"/>
    <s v="Second Class"/>
    <s v="TS-21160"/>
    <s v="Theresa Swint"/>
    <x v="1"/>
    <x v="0"/>
    <s v="West Allis"/>
    <x v="6"/>
    <n v="53214"/>
    <x v="2"/>
    <s v="FUR-BO-10001337"/>
    <x v="0"/>
    <x v="0"/>
    <s v="O'Sullivan Living Dimensions 2-Shelf Bookcases"/>
    <n v="241.96"/>
    <n v="2"/>
    <n v="0"/>
    <n v="24.195999999999998"/>
    <x v="2"/>
    <x v="0"/>
  </r>
  <r>
    <n v="3764"/>
    <s v="CA-2018-156251"/>
    <x v="572"/>
    <x v="964"/>
    <s v="Second Class"/>
    <s v="TS-21160"/>
    <s v="Theresa Swint"/>
    <x v="1"/>
    <x v="0"/>
    <s v="West Allis"/>
    <x v="6"/>
    <n v="53214"/>
    <x v="2"/>
    <s v="OFF-BI-10003529"/>
    <x v="1"/>
    <x v="8"/>
    <s v="Avery Round Ring Poly Binders"/>
    <n v="8.52"/>
    <n v="3"/>
    <n v="0"/>
    <n v="4.1747999999999994"/>
    <x v="2"/>
    <x v="0"/>
  </r>
  <r>
    <n v="3765"/>
    <s v="CA-2019-125878"/>
    <x v="906"/>
    <x v="965"/>
    <s v="Standard Class"/>
    <s v="MH-18025"/>
    <s v="Michelle Huthwaite"/>
    <x v="0"/>
    <x v="0"/>
    <s v="Chicago"/>
    <x v="10"/>
    <n v="60623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3766"/>
    <s v="CA-2018-163153"/>
    <x v="844"/>
    <x v="595"/>
    <s v="Standard Class"/>
    <s v="DM-12955"/>
    <s v="Dario Medina"/>
    <x v="1"/>
    <x v="0"/>
    <s v="Houston"/>
    <x v="5"/>
    <n v="77036"/>
    <x v="2"/>
    <s v="FUR-TA-10004767"/>
    <x v="0"/>
    <x v="3"/>
    <s v="Safco Drafting Table"/>
    <n v="99.372"/>
    <n v="2"/>
    <n v="0.3"/>
    <n v="-1.4196000000000097"/>
    <x v="2"/>
    <x v="0"/>
  </r>
  <r>
    <n v="3767"/>
    <s v="CA-2018-163153"/>
    <x v="844"/>
    <x v="595"/>
    <s v="Standard Class"/>
    <s v="DM-12955"/>
    <s v="Dario Medina"/>
    <x v="1"/>
    <x v="0"/>
    <s v="Houston"/>
    <x v="5"/>
    <n v="77036"/>
    <x v="2"/>
    <s v="OFF-AR-10001868"/>
    <x v="1"/>
    <x v="6"/>
    <s v="Prang Dustless Chalk Sticks"/>
    <n v="1.3440000000000001"/>
    <n v="1"/>
    <n v="0.2"/>
    <n v="0.504"/>
    <x v="2"/>
    <x v="0"/>
  </r>
  <r>
    <n v="3768"/>
    <s v="CA-2017-103205"/>
    <x v="575"/>
    <x v="763"/>
    <s v="Second Class"/>
    <s v="JJ-15760"/>
    <s v="Joel Jenkins"/>
    <x v="2"/>
    <x v="0"/>
    <s v="Houston"/>
    <x v="5"/>
    <n v="77036"/>
    <x v="2"/>
    <s v="TEC-PH-10004896"/>
    <x v="2"/>
    <x v="7"/>
    <s v="Nokia Lumia 521 (T-Mobile)"/>
    <n v="119.96000000000001"/>
    <n v="5"/>
    <n v="0.2"/>
    <n v="11.996000000000002"/>
    <x v="2"/>
    <x v="0"/>
  </r>
  <r>
    <n v="3769"/>
    <s v="CA-2016-153913"/>
    <x v="757"/>
    <x v="966"/>
    <s v="Second Class"/>
    <s v="KB-16585"/>
    <s v="Ken Black"/>
    <x v="1"/>
    <x v="0"/>
    <s v="Hialeah"/>
    <x v="2"/>
    <n v="33012"/>
    <x v="0"/>
    <s v="FUR-CH-10000988"/>
    <x v="0"/>
    <x v="1"/>
    <s v="Hon Olson Stacker Stools"/>
    <n v="1013.8320000000001"/>
    <n v="9"/>
    <n v="0.2"/>
    <n v="101.38319999999999"/>
    <x v="0"/>
    <x v="0"/>
  </r>
  <r>
    <n v="3770"/>
    <s v="CA-2016-153913"/>
    <x v="757"/>
    <x v="966"/>
    <s v="Second Class"/>
    <s v="KB-16585"/>
    <s v="Ken Black"/>
    <x v="1"/>
    <x v="0"/>
    <s v="Hialeah"/>
    <x v="2"/>
    <n v="33012"/>
    <x v="0"/>
    <s v="OFF-FA-10000490"/>
    <x v="1"/>
    <x v="13"/>
    <s v="OIC Binder Clips, Mini, 1/4&quot; Capacity, Black"/>
    <n v="1.984"/>
    <n v="2"/>
    <n v="0.2"/>
    <n v="0.66959999999999997"/>
    <x v="0"/>
    <x v="0"/>
  </r>
  <r>
    <n v="3771"/>
    <s v="CA-2018-155530"/>
    <x v="907"/>
    <x v="967"/>
    <s v="Standard Class"/>
    <s v="CM-12160"/>
    <s v="Charles McCrossin"/>
    <x v="0"/>
    <x v="0"/>
    <s v="San Francisco"/>
    <x v="1"/>
    <n v="94122"/>
    <x v="1"/>
    <s v="FUR-TA-10004256"/>
    <x v="0"/>
    <x v="3"/>
    <s v="Bretford “Just In Time” Height-Adjustable Multi-Task Work Tables"/>
    <n v="2003.52"/>
    <n v="6"/>
    <n v="0.2"/>
    <n v="-325.57200000000023"/>
    <x v="1"/>
    <x v="0"/>
  </r>
  <r>
    <n v="3772"/>
    <s v="US-2018-101196"/>
    <x v="536"/>
    <x v="968"/>
    <s v="Standard Class"/>
    <s v="FM-14215"/>
    <s v="Filia McAdams"/>
    <x v="1"/>
    <x v="0"/>
    <s v="Philadelphia"/>
    <x v="9"/>
    <n v="19140"/>
    <x v="3"/>
    <s v="OFF-ST-10004804"/>
    <x v="1"/>
    <x v="4"/>
    <s v="Belkin 19&quot; Vented Equipment Shelf, Black"/>
    <n v="82.367999999999995"/>
    <n v="2"/>
    <n v="0.2"/>
    <n v="-19.562399999999997"/>
    <x v="3"/>
    <x v="0"/>
  </r>
  <r>
    <n v="3773"/>
    <s v="CA-2016-115357"/>
    <x v="908"/>
    <x v="826"/>
    <s v="Second Class"/>
    <s v="RF-19735"/>
    <s v="Roland Fjeld"/>
    <x v="0"/>
    <x v="0"/>
    <s v="Columbia"/>
    <x v="20"/>
    <n v="29203"/>
    <x v="0"/>
    <s v="TEC-AC-10000023"/>
    <x v="2"/>
    <x v="11"/>
    <s v="Maxell 74 Minute CD-R Spindle, 50/Pack"/>
    <n v="62.91"/>
    <n v="3"/>
    <n v="0"/>
    <n v="22.647599999999997"/>
    <x v="0"/>
    <x v="0"/>
  </r>
  <r>
    <n v="3774"/>
    <s v="US-2016-102715"/>
    <x v="909"/>
    <x v="969"/>
    <s v="Second Class"/>
    <s v="JK-15370"/>
    <s v="Jay Kimmel"/>
    <x v="0"/>
    <x v="0"/>
    <s v="Miami"/>
    <x v="2"/>
    <n v="33180"/>
    <x v="0"/>
    <s v="OFF-FA-10001332"/>
    <x v="1"/>
    <x v="13"/>
    <s v="Acco Banker's Clasps, 5 3/4&quot;-Long"/>
    <n v="6.911999999999999"/>
    <n v="3"/>
    <n v="0.2"/>
    <n v="2.3327999999999998"/>
    <x v="0"/>
    <x v="0"/>
  </r>
  <r>
    <n v="3775"/>
    <s v="US-2016-102715"/>
    <x v="909"/>
    <x v="969"/>
    <s v="Second Class"/>
    <s v="JK-15370"/>
    <s v="Jay Kimmel"/>
    <x v="0"/>
    <x v="0"/>
    <s v="Miami"/>
    <x v="2"/>
    <n v="33180"/>
    <x v="0"/>
    <s v="TEC-AC-10002001"/>
    <x v="2"/>
    <x v="11"/>
    <s v="Logitech Wireless Gaming Headset G930"/>
    <n v="383.97600000000006"/>
    <n v="3"/>
    <n v="0.2"/>
    <n v="81.59490000000001"/>
    <x v="0"/>
    <x v="0"/>
  </r>
  <r>
    <n v="3776"/>
    <s v="US-2016-102715"/>
    <x v="909"/>
    <x v="969"/>
    <s v="Second Class"/>
    <s v="JK-15370"/>
    <s v="Jay Kimmel"/>
    <x v="0"/>
    <x v="0"/>
    <s v="Miami"/>
    <x v="2"/>
    <n v="33180"/>
    <x v="0"/>
    <s v="OFF-PA-10000029"/>
    <x v="1"/>
    <x v="10"/>
    <s v="Xerox 224"/>
    <n v="10.368000000000002"/>
    <n v="2"/>
    <n v="0.2"/>
    <n v="3.6288"/>
    <x v="0"/>
    <x v="0"/>
  </r>
  <r>
    <n v="3777"/>
    <s v="US-2016-102715"/>
    <x v="909"/>
    <x v="969"/>
    <s v="Second Class"/>
    <s v="JK-15370"/>
    <s v="Jay Kimmel"/>
    <x v="0"/>
    <x v="0"/>
    <s v="Miami"/>
    <x v="2"/>
    <n v="33180"/>
    <x v="0"/>
    <s v="TEC-AC-10001874"/>
    <x v="2"/>
    <x v="11"/>
    <s v="Logitech Wireless Anywhere Mouse MX for PC and Mac"/>
    <n v="335.94400000000002"/>
    <n v="7"/>
    <n v="0.2"/>
    <n v="41.992999999999995"/>
    <x v="0"/>
    <x v="0"/>
  </r>
  <r>
    <n v="3778"/>
    <s v="CA-2017-107937"/>
    <x v="910"/>
    <x v="970"/>
    <s v="Standard Class"/>
    <s v="JB-16045"/>
    <s v="Julia Barnett"/>
    <x v="2"/>
    <x v="0"/>
    <s v="Chula Vista"/>
    <x v="1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79999999999"/>
    <x v="1"/>
    <x v="0"/>
  </r>
  <r>
    <n v="3779"/>
    <s v="US-2019-148768"/>
    <x v="329"/>
    <x v="348"/>
    <s v="Second Class"/>
    <s v="PN-18775"/>
    <s v="Parhena Norris"/>
    <x v="2"/>
    <x v="0"/>
    <s v="Miami"/>
    <x v="2"/>
    <n v="33180"/>
    <x v="0"/>
    <s v="TEC-PH-10002564"/>
    <x v="2"/>
    <x v="7"/>
    <s v="OtterBox Defender Series Case - Samsung Galaxy S4"/>
    <n v="71.975999999999999"/>
    <n v="3"/>
    <n v="0.2"/>
    <n v="8.9969999999999892"/>
    <x v="0"/>
    <x v="0"/>
  </r>
  <r>
    <n v="3780"/>
    <s v="CA-2019-118521"/>
    <x v="911"/>
    <x v="971"/>
    <s v="Standard Class"/>
    <s v="LF-17185"/>
    <s v="Luke Foster"/>
    <x v="0"/>
    <x v="0"/>
    <s v="New York City"/>
    <x v="15"/>
    <n v="10035"/>
    <x v="3"/>
    <s v="OFF-PA-10003465"/>
    <x v="1"/>
    <x v="10"/>
    <s v="Xerox 1912"/>
    <n v="37.94"/>
    <n v="2"/>
    <n v="0"/>
    <n v="18.211199999999998"/>
    <x v="3"/>
    <x v="0"/>
  </r>
  <r>
    <n v="3781"/>
    <s v="CA-2016-149643"/>
    <x v="912"/>
    <x v="779"/>
    <s v="Standard Class"/>
    <s v="RH-19510"/>
    <s v="Rick Huthwaite"/>
    <x v="2"/>
    <x v="0"/>
    <s v="Manhattan"/>
    <x v="41"/>
    <n v="66502"/>
    <x v="2"/>
    <s v="TEC-PH-10000038"/>
    <x v="2"/>
    <x v="7"/>
    <s v="Jawbone MINI JAMBOX Wireless Bluetooth Speaker"/>
    <n v="273.95999999999998"/>
    <n v="2"/>
    <n v="0"/>
    <n v="10.958399999999983"/>
    <x v="2"/>
    <x v="0"/>
  </r>
  <r>
    <n v="3782"/>
    <s v="CA-2017-135314"/>
    <x v="584"/>
    <x v="933"/>
    <s v="Second Class"/>
    <s v="MC-17575"/>
    <s v="Matt Collins"/>
    <x v="0"/>
    <x v="0"/>
    <s v="Philadelphia"/>
    <x v="9"/>
    <n v="19120"/>
    <x v="3"/>
    <s v="TEC-PH-10003072"/>
    <x v="2"/>
    <x v="7"/>
    <s v="Panasonic KX-TG9541B DECT 6.0 Digital 2-Line Expandable Cordless Phone With Digital Answering System"/>
    <n v="269.98199999999997"/>
    <n v="3"/>
    <n v="0.4"/>
    <n v="40.497299999999996"/>
    <x v="3"/>
    <x v="0"/>
  </r>
  <r>
    <n v="3783"/>
    <s v="CA-2019-165204"/>
    <x v="38"/>
    <x v="38"/>
    <s v="Second Class"/>
    <s v="MN-17935"/>
    <s v="Michael Nguyen"/>
    <x v="0"/>
    <x v="0"/>
    <s v="Memphis"/>
    <x v="18"/>
    <n v="38109"/>
    <x v="0"/>
    <s v="OFF-PA-10003424"/>
    <x v="1"/>
    <x v="10"/>
    <s v="&quot;While you Were Out&quot; Message Book, One Form per Page"/>
    <n v="8.9039999999999999"/>
    <n v="3"/>
    <n v="0.2"/>
    <n v="3.3389999999999995"/>
    <x v="0"/>
    <x v="0"/>
  </r>
  <r>
    <n v="3784"/>
    <s v="CA-2019-165204"/>
    <x v="38"/>
    <x v="38"/>
    <s v="Second Class"/>
    <s v="MN-17935"/>
    <s v="Michael Nguyen"/>
    <x v="0"/>
    <x v="0"/>
    <s v="Memphis"/>
    <x v="18"/>
    <n v="38109"/>
    <x v="0"/>
    <s v="OFF-ST-10003716"/>
    <x v="1"/>
    <x v="4"/>
    <s v="Tennsco Double-Tier Lockers"/>
    <n v="720.06400000000008"/>
    <n v="4"/>
    <n v="0.2"/>
    <n v="-63.005600000000015"/>
    <x v="0"/>
    <x v="0"/>
  </r>
  <r>
    <n v="3785"/>
    <s v="CA-2019-125752"/>
    <x v="689"/>
    <x v="460"/>
    <s v="Standard Class"/>
    <s v="EH-14125"/>
    <s v="Eugene Hildebrand"/>
    <x v="2"/>
    <x v="0"/>
    <s v="Fort Lauderdale"/>
    <x v="2"/>
    <n v="33311"/>
    <x v="0"/>
    <s v="TEC-AC-10003590"/>
    <x v="2"/>
    <x v="11"/>
    <s v="TRENDnet 56K USB 2.0 Phone, Internet and Fax Modem"/>
    <n v="41.424000000000007"/>
    <n v="2"/>
    <n v="0.2"/>
    <n v="8.2847999999999971"/>
    <x v="0"/>
    <x v="0"/>
  </r>
  <r>
    <n v="3786"/>
    <s v="CA-2019-112487"/>
    <x v="377"/>
    <x v="53"/>
    <s v="Standard Class"/>
    <s v="TC-21535"/>
    <s v="Tracy Collins"/>
    <x v="2"/>
    <x v="0"/>
    <s v="Columbus"/>
    <x v="24"/>
    <n v="43229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3787"/>
    <s v="CA-2018-144218"/>
    <x v="731"/>
    <x v="271"/>
    <s v="Standard Class"/>
    <s v="JD-15895"/>
    <s v="Jonathan Doherty"/>
    <x v="1"/>
    <x v="0"/>
    <s v="Los Angeles"/>
    <x v="1"/>
    <n v="90045"/>
    <x v="1"/>
    <s v="OFF-ST-10002615"/>
    <x v="1"/>
    <x v="4"/>
    <s v="Dual Level, Single-Width Filing Carts"/>
    <n v="1085.42"/>
    <n v="7"/>
    <n v="0"/>
    <n v="282.20920000000001"/>
    <x v="1"/>
    <x v="0"/>
  </r>
  <r>
    <n v="3788"/>
    <s v="CA-2018-169971"/>
    <x v="913"/>
    <x v="411"/>
    <s v="Standard Class"/>
    <s v="IL-15100"/>
    <s v="Ivan Liston"/>
    <x v="0"/>
    <x v="0"/>
    <s v="Houston"/>
    <x v="5"/>
    <n v="77041"/>
    <x v="2"/>
    <s v="OFF-AR-10002804"/>
    <x v="1"/>
    <x v="6"/>
    <s v="Faber Castell Col-Erase Pencils"/>
    <n v="3.9119999999999999"/>
    <n v="1"/>
    <n v="0.2"/>
    <n v="1.0269000000000001"/>
    <x v="2"/>
    <x v="0"/>
  </r>
  <r>
    <n v="3789"/>
    <s v="CA-2018-169971"/>
    <x v="913"/>
    <x v="411"/>
    <s v="Standard Class"/>
    <s v="IL-15100"/>
    <s v="Ivan Liston"/>
    <x v="0"/>
    <x v="0"/>
    <s v="Houston"/>
    <x v="5"/>
    <n v="77041"/>
    <x v="2"/>
    <s v="OFF-AR-10001044"/>
    <x v="1"/>
    <x v="6"/>
    <s v="BOSTON Ranger #55 Pencil Sharpener, Black"/>
    <n v="62.376000000000005"/>
    <n v="3"/>
    <n v="0.2"/>
    <n v="7.0172999999999952"/>
    <x v="2"/>
    <x v="0"/>
  </r>
  <r>
    <n v="3790"/>
    <s v="US-2018-133508"/>
    <x v="764"/>
    <x v="180"/>
    <s v="Standard Class"/>
    <s v="SW-20350"/>
    <s v="Sean Wendt"/>
    <x v="2"/>
    <x v="0"/>
    <s v="Omaha"/>
    <x v="8"/>
    <n v="68104"/>
    <x v="2"/>
    <s v="OFF-FA-10000134"/>
    <x v="1"/>
    <x v="13"/>
    <s v="Advantus Push Pins, Aluminum Head"/>
    <n v="29.049999999999997"/>
    <n v="5"/>
    <n v="0"/>
    <n v="9.0054999999999996"/>
    <x v="2"/>
    <x v="0"/>
  </r>
  <r>
    <n v="3791"/>
    <s v="CA-2016-107139"/>
    <x v="260"/>
    <x v="972"/>
    <s v="Standard Class"/>
    <s v="DP-13390"/>
    <s v="Dennis Pardue"/>
    <x v="2"/>
    <x v="0"/>
    <s v="Los Angeles"/>
    <x v="1"/>
    <n v="90004"/>
    <x v="1"/>
    <s v="OFF-BI-10001670"/>
    <x v="1"/>
    <x v="8"/>
    <s v="Vinyl Sectional Post Binders"/>
    <n v="180.96000000000004"/>
    <n v="6"/>
    <n v="0.2"/>
    <n v="67.86"/>
    <x v="1"/>
    <x v="0"/>
  </r>
  <r>
    <n v="3792"/>
    <s v="CA-2017-111325"/>
    <x v="914"/>
    <x v="973"/>
    <s v="First Class"/>
    <s v="BT-11395"/>
    <s v="Bill Tyler"/>
    <x v="1"/>
    <x v="0"/>
    <s v="Altoona"/>
    <x v="9"/>
    <n v="16602"/>
    <x v="3"/>
    <s v="OFF-BI-10000343"/>
    <x v="1"/>
    <x v="8"/>
    <s v="Pressboard Covers with Storage Hooks, 9 1/2&quot; x 11&quot;, Light Blue"/>
    <n v="4.4190000000000005"/>
    <n v="3"/>
    <n v="0.7"/>
    <n v="-3.3879000000000001"/>
    <x v="3"/>
    <x v="0"/>
  </r>
  <r>
    <n v="3793"/>
    <s v="CA-2017-111325"/>
    <x v="914"/>
    <x v="973"/>
    <s v="First Class"/>
    <s v="BT-11395"/>
    <s v="Bill Tyler"/>
    <x v="1"/>
    <x v="0"/>
    <s v="Altoona"/>
    <x v="9"/>
    <n v="16602"/>
    <x v="3"/>
    <s v="OFF-AR-10002257"/>
    <x v="1"/>
    <x v="6"/>
    <s v="Eldon Spacemaker Box, Quick-Snap Lid, Clear"/>
    <n v="16.032"/>
    <n v="6"/>
    <n v="0.2"/>
    <n v="2.2043999999999979"/>
    <x v="3"/>
    <x v="0"/>
  </r>
  <r>
    <n v="3794"/>
    <s v="CA-2017-163762"/>
    <x v="154"/>
    <x v="382"/>
    <s v="Standard Class"/>
    <s v="JE-15475"/>
    <s v="Jeremy Ellison"/>
    <x v="0"/>
    <x v="0"/>
    <s v="New York City"/>
    <x v="15"/>
    <n v="10024"/>
    <x v="3"/>
    <s v="OFF-AR-10001915"/>
    <x v="1"/>
    <x v="6"/>
    <s v="Peel-Off China Markers"/>
    <n v="29.79"/>
    <n v="3"/>
    <n v="0"/>
    <n v="12.511800000000001"/>
    <x v="3"/>
    <x v="0"/>
  </r>
  <r>
    <n v="3795"/>
    <s v="US-2016-117163"/>
    <x v="915"/>
    <x v="921"/>
    <s v="Standard Class"/>
    <s v="EJ-13720"/>
    <s v="Ed Jacobs"/>
    <x v="0"/>
    <x v="0"/>
    <s v="San Diego"/>
    <x v="1"/>
    <n v="92037"/>
    <x v="1"/>
    <s v="OFF-ST-10003692"/>
    <x v="1"/>
    <x v="4"/>
    <s v="Recycled Steel Personal File for Hanging File Folders"/>
    <n v="57.23"/>
    <n v="1"/>
    <n v="0"/>
    <n v="14.307499999999997"/>
    <x v="1"/>
    <x v="0"/>
  </r>
  <r>
    <n v="3796"/>
    <s v="US-2016-117163"/>
    <x v="915"/>
    <x v="921"/>
    <s v="Standard Class"/>
    <s v="EJ-13720"/>
    <s v="Ed Jacobs"/>
    <x v="0"/>
    <x v="0"/>
    <s v="San Diego"/>
    <x v="1"/>
    <n v="92037"/>
    <x v="1"/>
    <s v="FUR-TA-10003469"/>
    <x v="0"/>
    <x v="3"/>
    <s v="Balt Split Level Computer Training Table"/>
    <n v="333"/>
    <n v="3"/>
    <n v="0.2"/>
    <n v="-16.649999999999991"/>
    <x v="1"/>
    <x v="0"/>
  </r>
  <r>
    <n v="3797"/>
    <s v="US-2016-117163"/>
    <x v="915"/>
    <x v="921"/>
    <s v="Standard Class"/>
    <s v="EJ-13720"/>
    <s v="Ed Jacobs"/>
    <x v="0"/>
    <x v="0"/>
    <s v="San Diego"/>
    <x v="1"/>
    <n v="92037"/>
    <x v="1"/>
    <s v="OFF-AR-10003179"/>
    <x v="1"/>
    <x v="6"/>
    <s v="Dixon Ticonderoga Core-Lock Colored Pencils"/>
    <n v="36.44"/>
    <n v="4"/>
    <n v="0"/>
    <n v="12.025199999999998"/>
    <x v="1"/>
    <x v="0"/>
  </r>
  <r>
    <n v="3798"/>
    <s v="CA-2019-121314"/>
    <x v="397"/>
    <x v="255"/>
    <s v="First Class"/>
    <s v="BE-11410"/>
    <s v="Bobby Elias"/>
    <x v="0"/>
    <x v="0"/>
    <s v="Miami"/>
    <x v="2"/>
    <n v="33178"/>
    <x v="0"/>
    <s v="OFF-PA-10003395"/>
    <x v="1"/>
    <x v="10"/>
    <s v="Xerox 1941"/>
    <n v="251.64"/>
    <n v="3"/>
    <n v="0.2"/>
    <n v="88.073999999999984"/>
    <x v="0"/>
    <x v="0"/>
  </r>
  <r>
    <n v="3799"/>
    <s v="CA-2019-147760"/>
    <x v="259"/>
    <x v="133"/>
    <s v="First Class"/>
    <s v="KL-16555"/>
    <s v="Kelly Lampkin"/>
    <x v="1"/>
    <x v="0"/>
    <s v="Greensboro"/>
    <x v="3"/>
    <n v="27405"/>
    <x v="0"/>
    <s v="FUR-TA-10004575"/>
    <x v="0"/>
    <x v="3"/>
    <s v="Hon 5100 Series Wood Tables"/>
    <n v="523.76400000000001"/>
    <n v="3"/>
    <n v="0.4"/>
    <n v="-192.04680000000008"/>
    <x v="0"/>
    <x v="0"/>
  </r>
  <r>
    <n v="3800"/>
    <s v="CA-2019-147760"/>
    <x v="259"/>
    <x v="133"/>
    <s v="First Class"/>
    <s v="KL-16555"/>
    <s v="Kelly Lampkin"/>
    <x v="1"/>
    <x v="0"/>
    <s v="Greensboro"/>
    <x v="3"/>
    <n v="27405"/>
    <x v="0"/>
    <s v="TEC-PH-10002483"/>
    <x v="2"/>
    <x v="7"/>
    <s v="Motorola Moto X"/>
    <n v="1359.96"/>
    <n v="5"/>
    <n v="0.2"/>
    <n v="118.99650000000003"/>
    <x v="0"/>
    <x v="0"/>
  </r>
  <r>
    <n v="3801"/>
    <s v="CA-2018-156503"/>
    <x v="500"/>
    <x v="550"/>
    <s v="Standard Class"/>
    <s v="NC-18415"/>
    <s v="Nathan Cano"/>
    <x v="0"/>
    <x v="0"/>
    <s v="Jacksonville"/>
    <x v="3"/>
    <n v="28540"/>
    <x v="0"/>
    <s v="FUR-CH-10003606"/>
    <x v="0"/>
    <x v="1"/>
    <s v="SAFCO Folding Chair Trolley"/>
    <n v="102.59200000000001"/>
    <n v="1"/>
    <n v="0.2"/>
    <n v="10.2592"/>
    <x v="0"/>
    <x v="0"/>
  </r>
  <r>
    <n v="3802"/>
    <s v="CA-2018-156503"/>
    <x v="500"/>
    <x v="550"/>
    <s v="Standard Class"/>
    <s v="NC-18415"/>
    <s v="Nathan Cano"/>
    <x v="0"/>
    <x v="0"/>
    <s v="Jacksonville"/>
    <x v="3"/>
    <n v="28540"/>
    <x v="0"/>
    <s v="TEC-AC-10002473"/>
    <x v="2"/>
    <x v="11"/>
    <s v="Maxell 4.7GB DVD-R"/>
    <n v="22.704000000000001"/>
    <n v="1"/>
    <n v="0.2"/>
    <n v="5.9597999999999995"/>
    <x v="0"/>
    <x v="0"/>
  </r>
  <r>
    <n v="3803"/>
    <s v="CA-2018-156503"/>
    <x v="500"/>
    <x v="550"/>
    <s v="Standard Class"/>
    <s v="NC-18415"/>
    <s v="Nathan Cano"/>
    <x v="0"/>
    <x v="0"/>
    <s v="Jacksonville"/>
    <x v="3"/>
    <n v="28540"/>
    <x v="0"/>
    <s v="OFF-PA-10002319"/>
    <x v="1"/>
    <x v="10"/>
    <s v="Xerox 1944"/>
    <n v="93.024000000000001"/>
    <n v="3"/>
    <n v="0.2"/>
    <n v="33.721199999999996"/>
    <x v="0"/>
    <x v="0"/>
  </r>
  <r>
    <n v="3804"/>
    <s v="CA-2018-156503"/>
    <x v="500"/>
    <x v="550"/>
    <s v="Standard Class"/>
    <s v="NC-18415"/>
    <s v="Nathan Cano"/>
    <x v="0"/>
    <x v="0"/>
    <s v="Jacksonville"/>
    <x v="3"/>
    <n v="28540"/>
    <x v="0"/>
    <s v="OFF-SU-10000946"/>
    <x v="1"/>
    <x v="14"/>
    <s v="Staple remover"/>
    <n v="12.768000000000001"/>
    <n v="2"/>
    <n v="0.2"/>
    <n v="1.436399999999999"/>
    <x v="0"/>
    <x v="0"/>
  </r>
  <r>
    <n v="3805"/>
    <s v="CA-2018-156503"/>
    <x v="500"/>
    <x v="550"/>
    <s v="Standard Class"/>
    <s v="NC-18415"/>
    <s v="Nathan Cano"/>
    <x v="0"/>
    <x v="0"/>
    <s v="Jacksonville"/>
    <x v="3"/>
    <n v="28540"/>
    <x v="0"/>
    <s v="OFF-EN-10001335"/>
    <x v="1"/>
    <x v="12"/>
    <s v="White Business Envelopes with Contemporary Seam, Recycled White Business Envelopes"/>
    <n v="35.008000000000003"/>
    <n v="4"/>
    <n v="0.2"/>
    <n v="13.127999999999998"/>
    <x v="0"/>
    <x v="0"/>
  </r>
  <r>
    <n v="3806"/>
    <s v="CA-2018-156503"/>
    <x v="500"/>
    <x v="550"/>
    <s v="Standard Class"/>
    <s v="NC-18415"/>
    <s v="Nathan Cano"/>
    <x v="0"/>
    <x v="0"/>
    <s v="Jacksonville"/>
    <x v="3"/>
    <n v="28540"/>
    <x v="0"/>
    <s v="OFF-PA-10002377"/>
    <x v="1"/>
    <x v="10"/>
    <s v="Xerox 1916"/>
    <n v="39.152000000000001"/>
    <n v="1"/>
    <n v="0.2"/>
    <n v="14.681999999999999"/>
    <x v="0"/>
    <x v="0"/>
  </r>
  <r>
    <n v="3807"/>
    <s v="CA-2017-113628"/>
    <x v="768"/>
    <x v="765"/>
    <s v="Standard Class"/>
    <s v="AH-10690"/>
    <s v="Anna Häberlin"/>
    <x v="1"/>
    <x v="0"/>
    <s v="Plantation"/>
    <x v="2"/>
    <n v="33317"/>
    <x v="0"/>
    <s v="OFF-AR-10001246"/>
    <x v="1"/>
    <x v="6"/>
    <s v="Newell 317"/>
    <n v="11.76"/>
    <n v="5"/>
    <n v="0.2"/>
    <n v="1.3229999999999991"/>
    <x v="0"/>
    <x v="1"/>
  </r>
  <r>
    <n v="3808"/>
    <s v="CA-2017-113628"/>
    <x v="768"/>
    <x v="765"/>
    <s v="Standard Class"/>
    <s v="AH-10690"/>
    <s v="Anna Häberlin"/>
    <x v="1"/>
    <x v="0"/>
    <s v="Plantation"/>
    <x v="2"/>
    <n v="33317"/>
    <x v="0"/>
    <s v="OFF-BI-10003291"/>
    <x v="1"/>
    <x v="8"/>
    <s v="Wilson Jones Leather-Like Binders with DublLock Round Rings"/>
    <n v="5.2380000000000013"/>
    <n v="2"/>
    <n v="0.7"/>
    <n v="-4.0158000000000005"/>
    <x v="0"/>
    <x v="1"/>
  </r>
  <r>
    <n v="3809"/>
    <s v="CA-2017-113628"/>
    <x v="768"/>
    <x v="765"/>
    <s v="Standard Class"/>
    <s v="AH-10690"/>
    <s v="Anna Häberlin"/>
    <x v="1"/>
    <x v="0"/>
    <s v="Plantation"/>
    <x v="2"/>
    <n v="33317"/>
    <x v="0"/>
    <s v="OFF-BI-10002799"/>
    <x v="1"/>
    <x v="8"/>
    <s v="SlimView Poly Binder, 3/8&quot;"/>
    <n v="4.6619999999999999"/>
    <n v="3"/>
    <n v="0.7"/>
    <n v="-3.7295999999999996"/>
    <x v="0"/>
    <x v="1"/>
  </r>
  <r>
    <n v="3810"/>
    <s v="CA-2017-113628"/>
    <x v="768"/>
    <x v="765"/>
    <s v="Standard Class"/>
    <s v="AH-10690"/>
    <s v="Anna Häberlin"/>
    <x v="1"/>
    <x v="0"/>
    <s v="Plantation"/>
    <x v="2"/>
    <n v="33317"/>
    <x v="0"/>
    <s v="FUR-CH-10003298"/>
    <x v="0"/>
    <x v="1"/>
    <s v="Office Star - Contemporary Task Swivel chair with Loop Arms, Charcoal"/>
    <n v="523.91999999999996"/>
    <n v="5"/>
    <n v="0.2"/>
    <n v="-72.039000000000044"/>
    <x v="0"/>
    <x v="1"/>
  </r>
  <r>
    <n v="3811"/>
    <s v="CA-2017-113628"/>
    <x v="768"/>
    <x v="765"/>
    <s v="Standard Class"/>
    <s v="AH-10690"/>
    <s v="Anna Häberlin"/>
    <x v="1"/>
    <x v="0"/>
    <s v="Plantation"/>
    <x v="2"/>
    <n v="33317"/>
    <x v="0"/>
    <s v="TEC-PH-10000441"/>
    <x v="2"/>
    <x v="7"/>
    <s v="VTech DS6151"/>
    <n v="100.792"/>
    <n v="1"/>
    <n v="0.2"/>
    <n v="10.079200000000007"/>
    <x v="0"/>
    <x v="1"/>
  </r>
  <r>
    <n v="3812"/>
    <s v="CA-2017-113628"/>
    <x v="768"/>
    <x v="765"/>
    <s v="Standard Class"/>
    <s v="AH-10690"/>
    <s v="Anna Häberlin"/>
    <x v="1"/>
    <x v="0"/>
    <s v="Plantation"/>
    <x v="2"/>
    <n v="33317"/>
    <x v="0"/>
    <s v="FUR-CH-10004477"/>
    <x v="0"/>
    <x v="1"/>
    <s v="Global Push Button Manager's Chair, Indigo"/>
    <n v="146.13600000000002"/>
    <n v="3"/>
    <n v="0.2"/>
    <n v="16.440299999999986"/>
    <x v="0"/>
    <x v="1"/>
  </r>
  <r>
    <n v="3813"/>
    <s v="CA-2019-147753"/>
    <x v="916"/>
    <x v="974"/>
    <s v="Same Day"/>
    <s v="PK-19075"/>
    <s v="Pete Kriz"/>
    <x v="0"/>
    <x v="0"/>
    <s v="Milwaukee"/>
    <x v="6"/>
    <n v="53209"/>
    <x v="2"/>
    <s v="OFF-LA-10003537"/>
    <x v="1"/>
    <x v="2"/>
    <s v="Avery 515"/>
    <n v="25.06"/>
    <n v="2"/>
    <n v="0"/>
    <n v="11.778199999999998"/>
    <x v="2"/>
    <x v="0"/>
  </r>
  <r>
    <n v="3814"/>
    <s v="CA-2017-103961"/>
    <x v="599"/>
    <x v="217"/>
    <s v="Standard Class"/>
    <s v="NG-18430"/>
    <s v="Nathan Gelder"/>
    <x v="0"/>
    <x v="0"/>
    <s v="Quincy"/>
    <x v="10"/>
    <n v="62301"/>
    <x v="2"/>
    <s v="OFF-LA-10004484"/>
    <x v="1"/>
    <x v="2"/>
    <s v="Avery 476"/>
    <n v="19.824000000000002"/>
    <n v="6"/>
    <n v="0.2"/>
    <n v="6.4427999999999992"/>
    <x v="2"/>
    <x v="0"/>
  </r>
  <r>
    <n v="3815"/>
    <s v="CA-2018-152471"/>
    <x v="630"/>
    <x v="975"/>
    <s v="Same Day"/>
    <s v="ZD-21925"/>
    <s v="Zuschuss Donatelli"/>
    <x v="0"/>
    <x v="0"/>
    <s v="Jacksonville"/>
    <x v="2"/>
    <n v="32216"/>
    <x v="0"/>
    <s v="TEC-PH-10002824"/>
    <x v="2"/>
    <x v="7"/>
    <s v="Jabra SPEAK 410 Multidevice Speakerphone"/>
    <n v="823.96000000000015"/>
    <n v="5"/>
    <n v="0.2"/>
    <n v="51.497499999999974"/>
    <x v="0"/>
    <x v="0"/>
  </r>
  <r>
    <n v="3816"/>
    <s v="CA-2018-152471"/>
    <x v="630"/>
    <x v="975"/>
    <s v="Same Day"/>
    <s v="ZD-21925"/>
    <s v="Zuschuss Donatelli"/>
    <x v="0"/>
    <x v="0"/>
    <s v="Jacksonville"/>
    <x v="2"/>
    <n v="32216"/>
    <x v="0"/>
    <s v="OFF-PA-10004965"/>
    <x v="1"/>
    <x v="10"/>
    <s v="Xerox 1921"/>
    <n v="15.984000000000002"/>
    <n v="2"/>
    <n v="0.2"/>
    <n v="4.9949999999999992"/>
    <x v="0"/>
    <x v="0"/>
  </r>
  <r>
    <n v="3817"/>
    <s v="CA-2017-102582"/>
    <x v="426"/>
    <x v="400"/>
    <s v="Standard Class"/>
    <s v="NW-18400"/>
    <s v="Natalie Webber"/>
    <x v="0"/>
    <x v="0"/>
    <s v="Mobile"/>
    <x v="19"/>
    <n v="36608"/>
    <x v="0"/>
    <s v="FUR-TA-10003569"/>
    <x v="0"/>
    <x v="3"/>
    <s v="Bretford CR8500 Series Meeting Room Furniture"/>
    <n v="801.96"/>
    <n v="2"/>
    <n v="0"/>
    <n v="200.49"/>
    <x v="0"/>
    <x v="0"/>
  </r>
  <r>
    <n v="3818"/>
    <s v="CA-2017-102582"/>
    <x v="426"/>
    <x v="400"/>
    <s v="Standard Class"/>
    <s v="NW-18400"/>
    <s v="Natalie Webber"/>
    <x v="0"/>
    <x v="0"/>
    <s v="Mobile"/>
    <x v="19"/>
    <n v="36608"/>
    <x v="0"/>
    <s v="TEC-PH-10003187"/>
    <x v="2"/>
    <x v="7"/>
    <s v="Anker Astro Mini 3000mAh Ultra-Compact Portable Charger"/>
    <n v="59.97"/>
    <n v="3"/>
    <n v="0"/>
    <n v="0"/>
    <x v="0"/>
    <x v="0"/>
  </r>
  <r>
    <n v="3819"/>
    <s v="CA-2017-102582"/>
    <x v="426"/>
    <x v="400"/>
    <s v="Standard Class"/>
    <s v="NW-18400"/>
    <s v="Natalie Webber"/>
    <x v="0"/>
    <x v="0"/>
    <s v="Mobile"/>
    <x v="19"/>
    <n v="36608"/>
    <x v="0"/>
    <s v="FUR-CH-10004853"/>
    <x v="0"/>
    <x v="1"/>
    <s v="Global Manager's Adjustable Task Chair, Storm"/>
    <n v="1056.8599999999999"/>
    <n v="7"/>
    <n v="0"/>
    <n v="306.48939999999988"/>
    <x v="0"/>
    <x v="0"/>
  </r>
  <r>
    <n v="3820"/>
    <s v="CA-2019-141873"/>
    <x v="449"/>
    <x v="518"/>
    <s v="Standard Class"/>
    <s v="HG-14845"/>
    <s v="Harry Greene"/>
    <x v="0"/>
    <x v="0"/>
    <s v="New York City"/>
    <x v="15"/>
    <n v="10024"/>
    <x v="3"/>
    <s v="OFF-BI-10001031"/>
    <x v="1"/>
    <x v="8"/>
    <s v="Pressboard Data Binders by Wilson Jones"/>
    <n v="12.816000000000001"/>
    <n v="3"/>
    <n v="0.2"/>
    <n v="4.3253999999999984"/>
    <x v="3"/>
    <x v="0"/>
  </r>
  <r>
    <n v="3821"/>
    <s v="CA-2019-141873"/>
    <x v="449"/>
    <x v="518"/>
    <s v="Standard Class"/>
    <s v="HG-14845"/>
    <s v="Harry Greene"/>
    <x v="0"/>
    <x v="0"/>
    <s v="New York City"/>
    <x v="15"/>
    <n v="10024"/>
    <x v="3"/>
    <s v="FUR-BO-10003034"/>
    <x v="0"/>
    <x v="0"/>
    <s v="O'Sullivan Elevations Bookcase, Cherry Finish"/>
    <n v="314.35199999999998"/>
    <n v="3"/>
    <n v="0.2"/>
    <n v="-15.71759999999999"/>
    <x v="3"/>
    <x v="0"/>
  </r>
  <r>
    <n v="3822"/>
    <s v="CA-2019-141873"/>
    <x v="449"/>
    <x v="518"/>
    <s v="Standard Class"/>
    <s v="HG-14845"/>
    <s v="Harry Greene"/>
    <x v="0"/>
    <x v="0"/>
    <s v="New York City"/>
    <x v="15"/>
    <n v="10024"/>
    <x v="3"/>
    <s v="OFF-PA-10000069"/>
    <x v="1"/>
    <x v="10"/>
    <s v="TOPS 4 x 6 Fluorescent Color Memo Sheets, 500 Sheets per Pack"/>
    <n v="18.98"/>
    <n v="2"/>
    <n v="0"/>
    <n v="8.9206000000000003"/>
    <x v="3"/>
    <x v="0"/>
  </r>
  <r>
    <n v="3823"/>
    <s v="CA-2019-141873"/>
    <x v="449"/>
    <x v="518"/>
    <s v="Standard Class"/>
    <s v="HG-14845"/>
    <s v="Harry Greene"/>
    <x v="0"/>
    <x v="0"/>
    <s v="New York City"/>
    <x v="15"/>
    <n v="10024"/>
    <x v="3"/>
    <s v="OFF-BI-10003655"/>
    <x v="1"/>
    <x v="8"/>
    <s v="Durable Pressboard Binders"/>
    <n v="18.240000000000002"/>
    <n v="6"/>
    <n v="0.2"/>
    <n v="6.1560000000000006"/>
    <x v="3"/>
    <x v="0"/>
  </r>
  <r>
    <n v="3824"/>
    <s v="CA-2017-140984"/>
    <x v="471"/>
    <x v="629"/>
    <s v="Standard Class"/>
    <s v="CC-12685"/>
    <s v="Craig Carroll"/>
    <x v="0"/>
    <x v="0"/>
    <s v="New York City"/>
    <x v="15"/>
    <n v="10011"/>
    <x v="3"/>
    <s v="OFF-ST-10000585"/>
    <x v="1"/>
    <x v="4"/>
    <s v="Economy Rollaway Files"/>
    <n v="991.19999999999993"/>
    <n v="6"/>
    <n v="0"/>
    <n v="257.71199999999999"/>
    <x v="3"/>
    <x v="1"/>
  </r>
  <r>
    <n v="3825"/>
    <s v="CA-2017-140984"/>
    <x v="471"/>
    <x v="629"/>
    <s v="Standard Class"/>
    <s v="CC-12685"/>
    <s v="Craig Carroll"/>
    <x v="0"/>
    <x v="0"/>
    <s v="New York City"/>
    <x v="15"/>
    <n v="10011"/>
    <x v="3"/>
    <s v="TEC-CO-10001571"/>
    <x v="2"/>
    <x v="16"/>
    <s v="Sharp 1540cs Digital Laser Copier"/>
    <n v="879.98400000000004"/>
    <n v="2"/>
    <n v="0.2"/>
    <n v="329.99400000000003"/>
    <x v="3"/>
    <x v="1"/>
  </r>
  <r>
    <n v="3826"/>
    <s v="CA-2017-140984"/>
    <x v="471"/>
    <x v="629"/>
    <s v="Standard Class"/>
    <s v="CC-12685"/>
    <s v="Craig Carroll"/>
    <x v="0"/>
    <x v="0"/>
    <s v="New York City"/>
    <x v="15"/>
    <n v="10011"/>
    <x v="3"/>
    <s v="OFF-BI-10002012"/>
    <x v="1"/>
    <x v="8"/>
    <s v="Wilson Jones Easy Flow II Sheet Lifters"/>
    <n v="12.96"/>
    <n v="9"/>
    <n v="0.2"/>
    <n v="4.5359999999999996"/>
    <x v="3"/>
    <x v="1"/>
  </r>
  <r>
    <n v="3827"/>
    <s v="CA-2016-132801"/>
    <x v="273"/>
    <x v="976"/>
    <s v="Standard Class"/>
    <s v="JG-15805"/>
    <s v="John Grady"/>
    <x v="1"/>
    <x v="0"/>
    <s v="Dallas"/>
    <x v="5"/>
    <n v="75217"/>
    <x v="2"/>
    <s v="OFF-ST-10001228"/>
    <x v="1"/>
    <x v="4"/>
    <s v="Fellowes Personal Hanging Folder Files, Navy"/>
    <n v="107.44"/>
    <n v="10"/>
    <n v="0.2"/>
    <n v="10.744000000000007"/>
    <x v="2"/>
    <x v="0"/>
  </r>
  <r>
    <n v="3828"/>
    <s v="CA-2019-141733"/>
    <x v="917"/>
    <x v="676"/>
    <s v="Standard Class"/>
    <s v="RW-19540"/>
    <s v="Rick Wilson"/>
    <x v="1"/>
    <x v="0"/>
    <s v="Detroit"/>
    <x v="12"/>
    <n v="48234"/>
    <x v="2"/>
    <s v="FUR-CH-10004086"/>
    <x v="0"/>
    <x v="1"/>
    <s v="Hon 4070 Series Pagoda Armless Upholstered Stacking Chairs"/>
    <n v="1458.65"/>
    <n v="5"/>
    <n v="0"/>
    <n v="423.00849999999997"/>
    <x v="2"/>
    <x v="0"/>
  </r>
  <r>
    <n v="3829"/>
    <s v="CA-2019-141733"/>
    <x v="917"/>
    <x v="676"/>
    <s v="Standard Class"/>
    <s v="RW-19540"/>
    <s v="Rick Wilson"/>
    <x v="1"/>
    <x v="0"/>
    <s v="Detroit"/>
    <x v="12"/>
    <n v="48234"/>
    <x v="2"/>
    <s v="FUR-CH-10002017"/>
    <x v="0"/>
    <x v="1"/>
    <s v="SAFCO Optional Arm Kit for Workspace Cribbage Stacking Chair"/>
    <n v="26.64"/>
    <n v="1"/>
    <n v="0"/>
    <n v="7.4591999999999992"/>
    <x v="2"/>
    <x v="0"/>
  </r>
  <r>
    <n v="3830"/>
    <s v="CA-2019-141733"/>
    <x v="917"/>
    <x v="676"/>
    <s v="Standard Class"/>
    <s v="RW-19540"/>
    <s v="Rick Wilson"/>
    <x v="1"/>
    <x v="0"/>
    <s v="Detroit"/>
    <x v="12"/>
    <n v="48234"/>
    <x v="2"/>
    <s v="FUR-CH-10000595"/>
    <x v="0"/>
    <x v="1"/>
    <s v="Safco Contoured Stacking Chairs"/>
    <n v="476.8"/>
    <n v="2"/>
    <n v="0"/>
    <n v="119.19999999999999"/>
    <x v="2"/>
    <x v="0"/>
  </r>
  <r>
    <n v="3831"/>
    <s v="CA-2019-141733"/>
    <x v="917"/>
    <x v="676"/>
    <s v="Standard Class"/>
    <s v="RW-19540"/>
    <s v="Rick Wilson"/>
    <x v="1"/>
    <x v="0"/>
    <s v="Detroit"/>
    <x v="12"/>
    <n v="48234"/>
    <x v="2"/>
    <s v="OFF-AP-10001563"/>
    <x v="1"/>
    <x v="9"/>
    <s v="Belkin Premiere Surge Master II 8-outlet surge protector"/>
    <n v="87.444000000000003"/>
    <n v="2"/>
    <n v="0.1"/>
    <n v="18.460399999999986"/>
    <x v="2"/>
    <x v="0"/>
  </r>
  <r>
    <n v="3832"/>
    <s v="US-2017-111927"/>
    <x v="717"/>
    <x v="765"/>
    <s v="Standard Class"/>
    <s v="LS-17230"/>
    <s v="Lycoris Saunders"/>
    <x v="0"/>
    <x v="0"/>
    <s v="Dover"/>
    <x v="13"/>
    <n v="19901"/>
    <x v="3"/>
    <s v="FUR-FU-10004017"/>
    <x v="0"/>
    <x v="5"/>
    <s v="Executive Impressions 13&quot; Chairman Wall Clock"/>
    <n v="76.14"/>
    <n v="3"/>
    <n v="0"/>
    <n v="26.648999999999997"/>
    <x v="3"/>
    <x v="0"/>
  </r>
  <r>
    <n v="3833"/>
    <s v="US-2017-111927"/>
    <x v="717"/>
    <x v="765"/>
    <s v="Standard Class"/>
    <s v="LS-17230"/>
    <s v="Lycoris Saunders"/>
    <x v="0"/>
    <x v="0"/>
    <s v="Dover"/>
    <x v="13"/>
    <n v="19901"/>
    <x v="3"/>
    <s v="OFF-BI-10002571"/>
    <x v="1"/>
    <x v="8"/>
    <s v="Avery Framed View Binder, EZD Ring (Locking), Navy, 1 1/2&quot;"/>
    <n v="19.96"/>
    <n v="2"/>
    <n v="0"/>
    <n v="9.3811999999999998"/>
    <x v="3"/>
    <x v="0"/>
  </r>
  <r>
    <n v="3834"/>
    <s v="CA-2016-105984"/>
    <x v="156"/>
    <x v="81"/>
    <s v="Same Day"/>
    <s v="MY-18295"/>
    <s v="Muhammed Yedwab"/>
    <x v="1"/>
    <x v="0"/>
    <s v="Columbus"/>
    <x v="24"/>
    <n v="43229"/>
    <x v="3"/>
    <s v="TEC-PH-10000560"/>
    <x v="2"/>
    <x v="7"/>
    <s v="Samsung Galaxy S III - 16GB - pebble blue (T-Mobile)"/>
    <n v="1049.97"/>
    <n v="5"/>
    <n v="0.4"/>
    <n v="-209.99399999999991"/>
    <x v="3"/>
    <x v="0"/>
  </r>
  <r>
    <n v="3835"/>
    <s v="CA-2016-105984"/>
    <x v="156"/>
    <x v="81"/>
    <s v="Same Day"/>
    <s v="MY-18295"/>
    <s v="Muhammed Yedwab"/>
    <x v="1"/>
    <x v="0"/>
    <s v="Columbus"/>
    <x v="24"/>
    <n v="43229"/>
    <x v="3"/>
    <s v="FUR-CH-10000847"/>
    <x v="0"/>
    <x v="1"/>
    <s v="Global Executive Mid-Back Manager's Chair"/>
    <n v="611.05799999999999"/>
    <n v="3"/>
    <n v="0.3"/>
    <n v="-34.917600000000022"/>
    <x v="3"/>
    <x v="0"/>
  </r>
  <r>
    <n v="3836"/>
    <s v="CA-2016-100363"/>
    <x v="918"/>
    <x v="977"/>
    <s v="Standard Class"/>
    <s v="JM-15655"/>
    <s v="Jim Mitchum"/>
    <x v="1"/>
    <x v="0"/>
    <s v="Glendale"/>
    <x v="16"/>
    <n v="85301"/>
    <x v="1"/>
    <s v="OFF-FA-10000611"/>
    <x v="1"/>
    <x v="13"/>
    <s v="Binder Clips by OIC"/>
    <n v="2.3679999999999999"/>
    <n v="2"/>
    <n v="0.2"/>
    <n v="0.82879999999999987"/>
    <x v="1"/>
    <x v="0"/>
  </r>
  <r>
    <n v="3837"/>
    <s v="CA-2016-100363"/>
    <x v="918"/>
    <x v="977"/>
    <s v="Standard Class"/>
    <s v="JM-15655"/>
    <s v="Jim Mitchum"/>
    <x v="1"/>
    <x v="0"/>
    <s v="Glendale"/>
    <x v="16"/>
    <n v="85301"/>
    <x v="1"/>
    <s v="OFF-PA-10004733"/>
    <x v="1"/>
    <x v="10"/>
    <s v="Things To Do Today Spiral Book"/>
    <n v="19.008000000000003"/>
    <n v="3"/>
    <n v="0.2"/>
    <n v="6.8903999999999979"/>
    <x v="1"/>
    <x v="0"/>
  </r>
  <r>
    <n v="3838"/>
    <s v="CA-2016-126760"/>
    <x v="711"/>
    <x v="978"/>
    <s v="Standard Class"/>
    <s v="KM-16720"/>
    <s v="Kunst Miller"/>
    <x v="0"/>
    <x v="0"/>
    <s v="North Las Vegas"/>
    <x v="33"/>
    <n v="89031"/>
    <x v="1"/>
    <s v="TEC-PH-10001363"/>
    <x v="2"/>
    <x v="7"/>
    <s v="Apple iPhone 5S"/>
    <n v="911.98400000000004"/>
    <n v="2"/>
    <n v="0.2"/>
    <n v="113.99799999999991"/>
    <x v="1"/>
    <x v="0"/>
  </r>
  <r>
    <n v="3839"/>
    <s v="CA-2016-126760"/>
    <x v="711"/>
    <x v="978"/>
    <s v="Standard Class"/>
    <s v="KM-16720"/>
    <s v="Kunst Miller"/>
    <x v="0"/>
    <x v="0"/>
    <s v="North Las Vegas"/>
    <x v="33"/>
    <n v="89031"/>
    <x v="1"/>
    <s v="FUR-CH-10003312"/>
    <x v="0"/>
    <x v="1"/>
    <s v="Hon 2090 “Pillow Soft” Series Mid Back Swivel/Tilt Chairs"/>
    <n v="674.35200000000009"/>
    <n v="3"/>
    <n v="0.2"/>
    <n v="-109.58220000000011"/>
    <x v="1"/>
    <x v="0"/>
  </r>
  <r>
    <n v="3840"/>
    <s v="CA-2016-126760"/>
    <x v="711"/>
    <x v="978"/>
    <s v="Standard Class"/>
    <s v="KM-16720"/>
    <s v="Kunst Miller"/>
    <x v="0"/>
    <x v="0"/>
    <s v="North Las Vegas"/>
    <x v="33"/>
    <n v="89031"/>
    <x v="1"/>
    <s v="FUR-FU-10004018"/>
    <x v="0"/>
    <x v="5"/>
    <s v="Tensor Computer Mounted Lamp"/>
    <n v="134.01"/>
    <n v="9"/>
    <n v="0"/>
    <n v="36.182700000000004"/>
    <x v="1"/>
    <x v="0"/>
  </r>
  <r>
    <n v="3841"/>
    <s v="CA-2016-126760"/>
    <x v="711"/>
    <x v="978"/>
    <s v="Standard Class"/>
    <s v="KM-16720"/>
    <s v="Kunst Miller"/>
    <x v="0"/>
    <x v="0"/>
    <s v="North Las Vegas"/>
    <x v="33"/>
    <n v="89031"/>
    <x v="1"/>
    <s v="TEC-AC-10004814"/>
    <x v="2"/>
    <x v="11"/>
    <s v="Logitech Illuminated Ultrathin Keyboard with Backlighting"/>
    <n v="170.97"/>
    <n v="3"/>
    <n v="0"/>
    <n v="70.097700000000003"/>
    <x v="1"/>
    <x v="0"/>
  </r>
  <r>
    <n v="3842"/>
    <s v="US-2016-109162"/>
    <x v="785"/>
    <x v="979"/>
    <s v="Standard Class"/>
    <s v="KE-16420"/>
    <s v="Katrina Edelman"/>
    <x v="1"/>
    <x v="0"/>
    <s v="Bristol"/>
    <x v="18"/>
    <n v="37620"/>
    <x v="0"/>
    <s v="FUR-CH-10002647"/>
    <x v="0"/>
    <x v="1"/>
    <s v="Situations Contoured Folding Chairs, 4/Set"/>
    <n v="170.35200000000003"/>
    <n v="3"/>
    <n v="0.2"/>
    <n v="10.647000000000006"/>
    <x v="0"/>
    <x v="0"/>
  </r>
  <r>
    <n v="3843"/>
    <s v="CA-2016-101931"/>
    <x v="919"/>
    <x v="199"/>
    <s v="First Class"/>
    <s v="TS-21370"/>
    <s v="Todd Sumrall"/>
    <x v="1"/>
    <x v="0"/>
    <s v="Los Angeles"/>
    <x v="1"/>
    <n v="90049"/>
    <x v="1"/>
    <s v="OFF-BI-10004140"/>
    <x v="1"/>
    <x v="8"/>
    <s v="Avery Non-Stick Binders"/>
    <n v="7.1840000000000011"/>
    <n v="2"/>
    <n v="0.2"/>
    <n v="2.2449999999999992"/>
    <x v="1"/>
    <x v="0"/>
  </r>
  <r>
    <n v="3844"/>
    <s v="CA-2016-101931"/>
    <x v="919"/>
    <x v="199"/>
    <s v="First Class"/>
    <s v="TS-21370"/>
    <s v="Todd Sumrall"/>
    <x v="1"/>
    <x v="0"/>
    <s v="Los Angeles"/>
    <x v="1"/>
    <n v="90049"/>
    <x v="1"/>
    <s v="OFF-SU-10002301"/>
    <x v="1"/>
    <x v="14"/>
    <s v="Serrated Blade or Curved Handle Hand Letter Openers"/>
    <n v="6.28"/>
    <n v="2"/>
    <n v="0"/>
    <n v="6.2800000000000189E-2"/>
    <x v="1"/>
    <x v="0"/>
  </r>
  <r>
    <n v="3845"/>
    <s v="CA-2016-101931"/>
    <x v="919"/>
    <x v="199"/>
    <s v="First Class"/>
    <s v="TS-21370"/>
    <s v="Todd Sumrall"/>
    <x v="1"/>
    <x v="0"/>
    <s v="Los Angeles"/>
    <x v="1"/>
    <n v="90049"/>
    <x v="1"/>
    <s v="OFF-SU-10000646"/>
    <x v="1"/>
    <x v="14"/>
    <s v="Premier Automatic Letter Opener"/>
    <n v="480.74"/>
    <n v="2"/>
    <n v="0"/>
    <n v="14.422200000000032"/>
    <x v="1"/>
    <x v="0"/>
  </r>
  <r>
    <n v="3846"/>
    <s v="CA-2016-101931"/>
    <x v="919"/>
    <x v="199"/>
    <s v="First Class"/>
    <s v="TS-21370"/>
    <s v="Todd Sumrall"/>
    <x v="1"/>
    <x v="0"/>
    <s v="Los Angeles"/>
    <x v="1"/>
    <n v="90049"/>
    <x v="1"/>
    <s v="FUR-BO-10001337"/>
    <x v="0"/>
    <x v="0"/>
    <s v="O'Sullivan Living Dimensions 2-Shelf Bookcases"/>
    <n v="616.99800000000005"/>
    <n v="6"/>
    <n v="0.15"/>
    <n v="-36.293999999999997"/>
    <x v="1"/>
    <x v="0"/>
  </r>
  <r>
    <n v="3847"/>
    <s v="CA-2016-101931"/>
    <x v="919"/>
    <x v="199"/>
    <s v="First Class"/>
    <s v="TS-21370"/>
    <s v="Todd Sumrall"/>
    <x v="1"/>
    <x v="0"/>
    <s v="Los Angeles"/>
    <x v="1"/>
    <n v="90049"/>
    <x v="1"/>
    <s v="OFF-ST-10003442"/>
    <x v="1"/>
    <x v="4"/>
    <s v="Eldon Portable Mobile Manager"/>
    <n v="141.4"/>
    <n v="5"/>
    <n v="0"/>
    <n v="38.177999999999997"/>
    <x v="1"/>
    <x v="0"/>
  </r>
  <r>
    <n v="3848"/>
    <s v="CA-2019-129000"/>
    <x v="920"/>
    <x v="207"/>
    <s v="Second Class"/>
    <s v="SZ-20035"/>
    <s v="Sam Zeldin"/>
    <x v="2"/>
    <x v="0"/>
    <s v="Canton"/>
    <x v="12"/>
    <n v="4818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3849"/>
    <s v="CA-2019-161053"/>
    <x v="585"/>
    <x v="19"/>
    <s v="First Class"/>
    <s v="JE-15745"/>
    <s v="Joel Eaton"/>
    <x v="0"/>
    <x v="0"/>
    <s v="Fayetteville"/>
    <x v="36"/>
    <n v="72701"/>
    <x v="0"/>
    <s v="OFF-BI-10004318"/>
    <x v="1"/>
    <x v="8"/>
    <s v="Ibico EB-19 Dual Function Manual Binding System"/>
    <n v="691.96"/>
    <n v="4"/>
    <n v="0"/>
    <n v="318.30160000000001"/>
    <x v="0"/>
    <x v="0"/>
  </r>
  <r>
    <n v="3850"/>
    <s v="CA-2019-161053"/>
    <x v="585"/>
    <x v="19"/>
    <s v="First Class"/>
    <s v="JE-15745"/>
    <s v="Joel Eaton"/>
    <x v="0"/>
    <x v="0"/>
    <s v="Fayetteville"/>
    <x v="36"/>
    <n v="72701"/>
    <x v="0"/>
    <s v="TEC-AC-10004633"/>
    <x v="2"/>
    <x v="11"/>
    <s v="Verbatim 25 GB 6x Blu-ray Single Layer Recordable Disc, 3/Pack"/>
    <n v="34.950000000000003"/>
    <n v="5"/>
    <n v="0"/>
    <n v="15.378000000000004"/>
    <x v="0"/>
    <x v="0"/>
  </r>
  <r>
    <n v="3851"/>
    <s v="CA-2017-142377"/>
    <x v="784"/>
    <x v="234"/>
    <s v="Standard Class"/>
    <s v="MS-17980"/>
    <s v="Michael Stewart"/>
    <x v="1"/>
    <x v="0"/>
    <s v="Springfield"/>
    <x v="25"/>
    <n v="65807"/>
    <x v="2"/>
    <s v="OFF-PA-10001970"/>
    <x v="1"/>
    <x v="10"/>
    <s v="Xerox 1881"/>
    <n v="85.96"/>
    <n v="7"/>
    <n v="0"/>
    <n v="40.401199999999996"/>
    <x v="2"/>
    <x v="0"/>
  </r>
  <r>
    <n v="3852"/>
    <s v="CA-2017-127593"/>
    <x v="481"/>
    <x v="14"/>
    <s v="Same Day"/>
    <s v="DH-13675"/>
    <s v="Duane Huffman"/>
    <x v="2"/>
    <x v="0"/>
    <s v="Quincy"/>
    <x v="31"/>
    <n v="2169"/>
    <x v="3"/>
    <s v="FUR-FU-10004006"/>
    <x v="0"/>
    <x v="5"/>
    <s v="Deflect-o DuraMat Lighweight, Studded, Beveled Mat for Low Pile Carpeting"/>
    <n v="85.3"/>
    <n v="2"/>
    <n v="0"/>
    <n v="14.500999999999991"/>
    <x v="3"/>
    <x v="0"/>
  </r>
  <r>
    <n v="3853"/>
    <s v="CA-2019-130526"/>
    <x v="200"/>
    <x v="364"/>
    <s v="First Class"/>
    <s v="GT-14755"/>
    <s v="Guy Thornton"/>
    <x v="0"/>
    <x v="0"/>
    <s v="Rockford"/>
    <x v="10"/>
    <n v="61107"/>
    <x v="2"/>
    <s v="OFF-BI-10001524"/>
    <x v="1"/>
    <x v="8"/>
    <s v="GBC Premium Transparent Covers with Diagonal Lined Pattern"/>
    <n v="33.567999999999991"/>
    <n v="8"/>
    <n v="0.8"/>
    <n v="-53.708800000000025"/>
    <x v="2"/>
    <x v="0"/>
  </r>
  <r>
    <n v="3854"/>
    <s v="US-2019-131849"/>
    <x v="921"/>
    <x v="272"/>
    <s v="Standard Class"/>
    <s v="GH-14410"/>
    <s v="Gary Hansen"/>
    <x v="2"/>
    <x v="0"/>
    <s v="San Francisco"/>
    <x v="1"/>
    <n v="94122"/>
    <x v="1"/>
    <s v="FUR-FU-10004164"/>
    <x v="0"/>
    <x v="5"/>
    <s v="Eldon 300 Class Desk Accessories, Black"/>
    <n v="4.95"/>
    <n v="1"/>
    <n v="0"/>
    <n v="2.1780000000000004"/>
    <x v="1"/>
    <x v="0"/>
  </r>
  <r>
    <n v="3855"/>
    <s v="US-2019-131849"/>
    <x v="921"/>
    <x v="272"/>
    <s v="Standard Class"/>
    <s v="GH-14410"/>
    <s v="Gary Hansen"/>
    <x v="2"/>
    <x v="0"/>
    <s v="San Francisco"/>
    <x v="1"/>
    <n v="94122"/>
    <x v="1"/>
    <s v="OFF-ST-10002957"/>
    <x v="1"/>
    <x v="4"/>
    <s v="Sterilite Show Offs Storage Containers"/>
    <n v="26.400000000000002"/>
    <n v="5"/>
    <n v="0"/>
    <n v="0"/>
    <x v="1"/>
    <x v="0"/>
  </r>
  <r>
    <n v="3856"/>
    <s v="US-2019-105389"/>
    <x v="436"/>
    <x v="980"/>
    <s v="Second Class"/>
    <s v="DM-13015"/>
    <s v="Darrin Martin"/>
    <x v="0"/>
    <x v="0"/>
    <s v="San Antonio"/>
    <x v="5"/>
    <n v="78207"/>
    <x v="2"/>
    <s v="OFF-BI-10004364"/>
    <x v="1"/>
    <x v="8"/>
    <s v="Storex Dura Pro Binders"/>
    <n v="3.5639999999999992"/>
    <n v="3"/>
    <n v="0.8"/>
    <n v="-6.2370000000000019"/>
    <x v="2"/>
    <x v="0"/>
  </r>
  <r>
    <n v="3857"/>
    <s v="US-2019-105389"/>
    <x v="436"/>
    <x v="980"/>
    <s v="Second Class"/>
    <s v="DM-13015"/>
    <s v="Darrin Martin"/>
    <x v="0"/>
    <x v="0"/>
    <s v="San Antonio"/>
    <x v="5"/>
    <n v="78207"/>
    <x v="2"/>
    <s v="TEC-PH-10002824"/>
    <x v="2"/>
    <x v="7"/>
    <s v="Jabra SPEAK 410 Multidevice Speakerphone"/>
    <n v="823.96000000000015"/>
    <n v="5"/>
    <n v="0.2"/>
    <n v="51.497499999999974"/>
    <x v="2"/>
    <x v="0"/>
  </r>
  <r>
    <n v="3858"/>
    <s v="US-2019-105389"/>
    <x v="436"/>
    <x v="980"/>
    <s v="Second Class"/>
    <s v="DM-13015"/>
    <s v="Darrin Martin"/>
    <x v="0"/>
    <x v="0"/>
    <s v="San Antonio"/>
    <x v="5"/>
    <n v="78207"/>
    <x v="2"/>
    <s v="OFF-AR-10000634"/>
    <x v="1"/>
    <x v="6"/>
    <s v="Newell 320"/>
    <n v="10.272000000000002"/>
    <n v="3"/>
    <n v="0.2"/>
    <n v="0.89880000000000004"/>
    <x v="2"/>
    <x v="0"/>
  </r>
  <r>
    <n v="3859"/>
    <s v="CA-2016-140816"/>
    <x v="414"/>
    <x v="966"/>
    <s v="Same Day"/>
    <s v="TC-21295"/>
    <s v="Toby Carlisle"/>
    <x v="0"/>
    <x v="0"/>
    <s v="Thornton"/>
    <x v="22"/>
    <n v="80229"/>
    <x v="1"/>
    <s v="TEC-AC-10001539"/>
    <x v="2"/>
    <x v="11"/>
    <s v="Logitech G430 Surround Sound Gaming Headset with Dolby 7.1 Technology"/>
    <n v="447.94399999999996"/>
    <n v="7"/>
    <n v="0.2"/>
    <n v="89.588799999999992"/>
    <x v="1"/>
    <x v="1"/>
  </r>
  <r>
    <n v="3860"/>
    <s v="CA-2019-154039"/>
    <x v="922"/>
    <x v="981"/>
    <s v="Standard Class"/>
    <s v="JK-16120"/>
    <s v="Julie Kriz"/>
    <x v="2"/>
    <x v="0"/>
    <s v="Chicago"/>
    <x v="10"/>
    <n v="60653"/>
    <x v="2"/>
    <s v="FUR-TA-10001932"/>
    <x v="0"/>
    <x v="3"/>
    <s v="Chromcraft 48&quot; x 96&quot; Racetrack Double Pedestal Table"/>
    <n v="480.96"/>
    <n v="3"/>
    <n v="0.5"/>
    <n v="-269.33760000000001"/>
    <x v="2"/>
    <x v="0"/>
  </r>
  <r>
    <n v="3861"/>
    <s v="CA-2019-154039"/>
    <x v="922"/>
    <x v="981"/>
    <s v="Standard Class"/>
    <s v="JK-16120"/>
    <s v="Julie Kriz"/>
    <x v="2"/>
    <x v="0"/>
    <s v="Chicago"/>
    <x v="10"/>
    <n v="60653"/>
    <x v="2"/>
    <s v="TEC-PH-10002789"/>
    <x v="2"/>
    <x v="7"/>
    <s v="LG Exalt"/>
    <n v="124.79200000000002"/>
    <n v="1"/>
    <n v="0.2"/>
    <n v="10.919299999999996"/>
    <x v="2"/>
    <x v="0"/>
  </r>
  <r>
    <n v="3862"/>
    <s v="CA-2016-135755"/>
    <x v="523"/>
    <x v="503"/>
    <s v="Standard Class"/>
    <s v="NC-18415"/>
    <s v="Nathan Cano"/>
    <x v="0"/>
    <x v="0"/>
    <s v="Yonkers"/>
    <x v="15"/>
    <n v="10701"/>
    <x v="3"/>
    <s v="OFF-BI-10004828"/>
    <x v="1"/>
    <x v="8"/>
    <s v="GBC Poly Designer Binding Covers"/>
    <n v="40.176000000000002"/>
    <n v="3"/>
    <n v="0.2"/>
    <n v="14.563799999999997"/>
    <x v="3"/>
    <x v="0"/>
  </r>
  <r>
    <n v="3863"/>
    <s v="CA-2016-135755"/>
    <x v="523"/>
    <x v="503"/>
    <s v="Standard Class"/>
    <s v="NC-18415"/>
    <s v="Nathan Cano"/>
    <x v="0"/>
    <x v="0"/>
    <s v="Yonkers"/>
    <x v="15"/>
    <n v="10701"/>
    <x v="3"/>
    <s v="OFF-BI-10003981"/>
    <x v="1"/>
    <x v="8"/>
    <s v="Avery Durable Plastic 1&quot; Binders"/>
    <n v="10.896000000000001"/>
    <n v="3"/>
    <n v="0.2"/>
    <n v="3.9497999999999998"/>
    <x v="3"/>
    <x v="0"/>
  </r>
  <r>
    <n v="3864"/>
    <s v="CA-2019-123246"/>
    <x v="161"/>
    <x v="163"/>
    <s v="Second Class"/>
    <s v="AJ-10960"/>
    <s v="Astrea Jones"/>
    <x v="0"/>
    <x v="0"/>
    <s v="San Diego"/>
    <x v="1"/>
    <n v="92037"/>
    <x v="1"/>
    <s v="OFF-AR-10001770"/>
    <x v="1"/>
    <x v="6"/>
    <s v="Economy #2 Pencils"/>
    <n v="10.64"/>
    <n v="4"/>
    <n v="0"/>
    <n v="2.7664"/>
    <x v="1"/>
    <x v="0"/>
  </r>
  <r>
    <n v="3865"/>
    <s v="CA-2017-157133"/>
    <x v="109"/>
    <x v="253"/>
    <s v="Standard Class"/>
    <s v="LC-16885"/>
    <s v="Lena Creighton"/>
    <x v="0"/>
    <x v="0"/>
    <s v="Champaign"/>
    <x v="10"/>
    <n v="61821"/>
    <x v="2"/>
    <s v="FUR-FU-10004904"/>
    <x v="0"/>
    <x v="5"/>
    <s v="Eldon &quot;L&quot; Workstation Diamond Chairmat"/>
    <n v="151.96"/>
    <n v="5"/>
    <n v="0.6"/>
    <n v="-182.35200000000003"/>
    <x v="2"/>
    <x v="0"/>
  </r>
  <r>
    <n v="3866"/>
    <s v="CA-2016-124709"/>
    <x v="923"/>
    <x v="982"/>
    <s v="Second Class"/>
    <s v="GW-14605"/>
    <s v="Giulietta Weimer"/>
    <x v="0"/>
    <x v="0"/>
    <s v="San Francisco"/>
    <x v="1"/>
    <n v="94122"/>
    <x v="1"/>
    <s v="TEC-AC-10002842"/>
    <x v="2"/>
    <x v="11"/>
    <s v="WD My Passport Ultra 2TB Portable External Hard Drive"/>
    <n v="238"/>
    <n v="2"/>
    <n v="0"/>
    <n v="38.080000000000013"/>
    <x v="1"/>
    <x v="0"/>
  </r>
  <r>
    <n v="3867"/>
    <s v="CA-2019-146360"/>
    <x v="756"/>
    <x v="77"/>
    <s v="Second Class"/>
    <s v="SC-20305"/>
    <s v="Sean Christensen"/>
    <x v="0"/>
    <x v="0"/>
    <s v="Lawrence"/>
    <x v="14"/>
    <n v="46226"/>
    <x v="2"/>
    <s v="TEC-AC-10003590"/>
    <x v="2"/>
    <x v="11"/>
    <s v="TRENDnet 56K USB 2.0 Phone, Internet and Fax Modem"/>
    <n v="155.34"/>
    <n v="6"/>
    <n v="0"/>
    <n v="55.922399999999996"/>
    <x v="2"/>
    <x v="0"/>
  </r>
  <r>
    <n v="3868"/>
    <s v="CA-2017-132486"/>
    <x v="924"/>
    <x v="983"/>
    <s v="Second Class"/>
    <s v="JF-15355"/>
    <s v="Jay Fein"/>
    <x v="0"/>
    <x v="0"/>
    <s v="San Diego"/>
    <x v="1"/>
    <n v="92105"/>
    <x v="1"/>
    <s v="TEC-AC-10000710"/>
    <x v="2"/>
    <x v="11"/>
    <s v="Maxell DVD-RAM Discs"/>
    <n v="148.32"/>
    <n v="9"/>
    <n v="0"/>
    <n v="63.777600000000007"/>
    <x v="1"/>
    <x v="0"/>
  </r>
  <r>
    <n v="3869"/>
    <s v="CA-2017-132486"/>
    <x v="924"/>
    <x v="983"/>
    <s v="Second Class"/>
    <s v="JF-15355"/>
    <s v="Jay Fein"/>
    <x v="0"/>
    <x v="0"/>
    <s v="San Diego"/>
    <x v="1"/>
    <n v="92105"/>
    <x v="1"/>
    <s v="FUR-CH-10004495"/>
    <x v="0"/>
    <x v="1"/>
    <s v="Global Leather and Oak Executive Chair, Black"/>
    <n v="240.78400000000002"/>
    <n v="1"/>
    <n v="0.2"/>
    <n v="27.088199999999965"/>
    <x v="1"/>
    <x v="0"/>
  </r>
  <r>
    <n v="3870"/>
    <s v="CA-2017-132486"/>
    <x v="924"/>
    <x v="983"/>
    <s v="Second Class"/>
    <s v="JF-15355"/>
    <s v="Jay Fein"/>
    <x v="0"/>
    <x v="0"/>
    <s v="San Diego"/>
    <x v="1"/>
    <n v="92105"/>
    <x v="1"/>
    <s v="FUR-CH-10004540"/>
    <x v="0"/>
    <x v="1"/>
    <s v="Global Chrome Stack Chair"/>
    <n v="191.96800000000002"/>
    <n v="7"/>
    <n v="0.2"/>
    <n v="16.797200000000004"/>
    <x v="1"/>
    <x v="0"/>
  </r>
  <r>
    <n v="3871"/>
    <s v="CA-2017-132486"/>
    <x v="924"/>
    <x v="983"/>
    <s v="Second Class"/>
    <s v="JF-15355"/>
    <s v="Jay Fein"/>
    <x v="0"/>
    <x v="0"/>
    <s v="San Diego"/>
    <x v="1"/>
    <n v="92105"/>
    <x v="1"/>
    <s v="OFF-PA-10004971"/>
    <x v="1"/>
    <x v="10"/>
    <s v="Xerox 196"/>
    <n v="11.56"/>
    <n v="2"/>
    <n v="0"/>
    <n v="5.6644000000000005"/>
    <x v="1"/>
    <x v="0"/>
  </r>
  <r>
    <n v="3872"/>
    <s v="CA-2017-132486"/>
    <x v="924"/>
    <x v="983"/>
    <s v="Second Class"/>
    <s v="JF-15355"/>
    <s v="Jay Fein"/>
    <x v="0"/>
    <x v="0"/>
    <s v="San Diego"/>
    <x v="1"/>
    <n v="92105"/>
    <x v="1"/>
    <s v="OFF-EN-10002600"/>
    <x v="1"/>
    <x v="12"/>
    <s v="Redi-Strip #10 Envelopes, 4 1/8 x 9 1/2"/>
    <n v="11.8"/>
    <n v="4"/>
    <n v="0"/>
    <n v="5.6639999999999997"/>
    <x v="1"/>
    <x v="0"/>
  </r>
  <r>
    <n v="3873"/>
    <s v="CA-2017-132486"/>
    <x v="924"/>
    <x v="983"/>
    <s v="Second Class"/>
    <s v="JF-15355"/>
    <s v="Jay Fein"/>
    <x v="0"/>
    <x v="0"/>
    <s v="San Diego"/>
    <x v="1"/>
    <n v="92105"/>
    <x v="1"/>
    <s v="FUR-CH-10001854"/>
    <x v="0"/>
    <x v="1"/>
    <s v="Office Star - Professional Matrix Back Chair with 2-to-1 Synchro Tilt and Mesh Fabric Seat"/>
    <n v="842.35200000000009"/>
    <n v="3"/>
    <n v="0.2"/>
    <n v="42.117600000000039"/>
    <x v="1"/>
    <x v="0"/>
  </r>
  <r>
    <n v="3874"/>
    <s v="CA-2018-136231"/>
    <x v="64"/>
    <x v="62"/>
    <s v="Second Class"/>
    <s v="DM-13015"/>
    <s v="Darrin Martin"/>
    <x v="0"/>
    <x v="0"/>
    <s v="Johnson City"/>
    <x v="18"/>
    <n v="37604"/>
    <x v="0"/>
    <s v="OFF-EN-10001099"/>
    <x v="1"/>
    <x v="12"/>
    <s v="Staple envelope"/>
    <n v="23.472000000000001"/>
    <n v="3"/>
    <n v="0.2"/>
    <n v="7.6283999999999974"/>
    <x v="0"/>
    <x v="0"/>
  </r>
  <r>
    <n v="3875"/>
    <s v="CA-2018-136231"/>
    <x v="64"/>
    <x v="62"/>
    <s v="Second Class"/>
    <s v="DM-13015"/>
    <s v="Darrin Martin"/>
    <x v="0"/>
    <x v="0"/>
    <s v="Johnson City"/>
    <x v="18"/>
    <n v="37604"/>
    <x v="0"/>
    <s v="OFF-BI-10001597"/>
    <x v="1"/>
    <x v="8"/>
    <s v="Wilson Jones Ledger-Size, Piano-Hinge Binder, 2&quot;, Blue"/>
    <n v="86.058000000000007"/>
    <n v="7"/>
    <n v="0.7"/>
    <n v="-63.109199999999987"/>
    <x v="0"/>
    <x v="0"/>
  </r>
  <r>
    <n v="3876"/>
    <s v="CA-2018-136231"/>
    <x v="64"/>
    <x v="62"/>
    <s v="Second Class"/>
    <s v="DM-13015"/>
    <s v="Darrin Martin"/>
    <x v="0"/>
    <x v="0"/>
    <s v="Johnson City"/>
    <x v="18"/>
    <n v="37604"/>
    <x v="0"/>
    <s v="TEC-PH-10002660"/>
    <x v="2"/>
    <x v="7"/>
    <s v="Nortel Networks T7316 E Nt8 B27"/>
    <n v="108.78399999999999"/>
    <n v="2"/>
    <n v="0.2"/>
    <n v="6.7990000000000066"/>
    <x v="0"/>
    <x v="0"/>
  </r>
  <r>
    <n v="3877"/>
    <s v="CA-2018-136231"/>
    <x v="64"/>
    <x v="62"/>
    <s v="Second Class"/>
    <s v="DM-13015"/>
    <s v="Darrin Martin"/>
    <x v="0"/>
    <x v="0"/>
    <s v="Johnson City"/>
    <x v="18"/>
    <n v="37604"/>
    <x v="0"/>
    <s v="OFF-PA-10000327"/>
    <x v="1"/>
    <x v="10"/>
    <s v="Xerox 1971"/>
    <n v="10.272000000000002"/>
    <n v="3"/>
    <n v="0.2"/>
    <n v="3.2099999999999982"/>
    <x v="0"/>
    <x v="0"/>
  </r>
  <r>
    <n v="3878"/>
    <s v="CA-2018-140641"/>
    <x v="99"/>
    <x v="195"/>
    <s v="Standard Class"/>
    <s v="EP-13915"/>
    <s v="Emily Phan"/>
    <x v="0"/>
    <x v="0"/>
    <s v="Tampa"/>
    <x v="2"/>
    <n v="33614"/>
    <x v="0"/>
    <s v="OFF-BI-10001191"/>
    <x v="1"/>
    <x v="8"/>
    <s v="Canvas Sectional Post Binders"/>
    <n v="38.190000000000012"/>
    <n v="5"/>
    <n v="0.7"/>
    <n v="-26.732999999999997"/>
    <x v="0"/>
    <x v="0"/>
  </r>
  <r>
    <n v="3879"/>
    <s v="CA-2016-151001"/>
    <x v="267"/>
    <x v="284"/>
    <s v="First Class"/>
    <s v="JG-15805"/>
    <s v="John Grady"/>
    <x v="1"/>
    <x v="0"/>
    <s v="Decatur"/>
    <x v="10"/>
    <n v="62521"/>
    <x v="2"/>
    <s v="OFF-ST-10003455"/>
    <x v="1"/>
    <x v="4"/>
    <s v="Tenex File Box, Personal Filing Tote with Lid, Black"/>
    <n v="49.632000000000005"/>
    <n v="4"/>
    <n v="0.2"/>
    <n v="3.7224000000000004"/>
    <x v="2"/>
    <x v="0"/>
  </r>
  <r>
    <n v="3880"/>
    <s v="CA-2016-151001"/>
    <x v="267"/>
    <x v="284"/>
    <s v="First Class"/>
    <s v="JG-15805"/>
    <s v="John Grady"/>
    <x v="1"/>
    <x v="0"/>
    <s v="Decatur"/>
    <x v="10"/>
    <n v="62521"/>
    <x v="2"/>
    <s v="OFF-ST-10001031"/>
    <x v="1"/>
    <x v="4"/>
    <s v="Adjustable Personal File Tote"/>
    <n v="52.096000000000004"/>
    <n v="4"/>
    <n v="0.2"/>
    <n v="3.9072000000000031"/>
    <x v="2"/>
    <x v="0"/>
  </r>
  <r>
    <n v="3881"/>
    <s v="CA-2017-129896"/>
    <x v="925"/>
    <x v="403"/>
    <s v="Standard Class"/>
    <s v="PF-19120"/>
    <s v="Peter Fuller"/>
    <x v="0"/>
    <x v="0"/>
    <s v="Gilbert"/>
    <x v="16"/>
    <n v="85234"/>
    <x v="1"/>
    <s v="OFF-PA-10002245"/>
    <x v="1"/>
    <x v="10"/>
    <s v="Xerox 1895"/>
    <n v="9.5680000000000014"/>
    <n v="2"/>
    <n v="0.2"/>
    <n v="2.9899999999999993"/>
    <x v="1"/>
    <x v="0"/>
  </r>
  <r>
    <n v="3882"/>
    <s v="CA-2017-129896"/>
    <x v="925"/>
    <x v="403"/>
    <s v="Standard Class"/>
    <s v="PF-19120"/>
    <s v="Peter Fuller"/>
    <x v="0"/>
    <x v="0"/>
    <s v="Gilbert"/>
    <x v="16"/>
    <n v="85234"/>
    <x v="1"/>
    <s v="OFF-ST-10004804"/>
    <x v="1"/>
    <x v="4"/>
    <s v="Belkin 19&quot; Vented Equipment Shelf, Black"/>
    <n v="82.367999999999995"/>
    <n v="2"/>
    <n v="0.2"/>
    <n v="-19.562399999999997"/>
    <x v="1"/>
    <x v="0"/>
  </r>
  <r>
    <n v="3883"/>
    <s v="CA-2017-129896"/>
    <x v="925"/>
    <x v="403"/>
    <s v="Standard Class"/>
    <s v="PF-19120"/>
    <s v="Peter Fuller"/>
    <x v="0"/>
    <x v="0"/>
    <s v="Gilbert"/>
    <x v="16"/>
    <n v="85234"/>
    <x v="1"/>
    <s v="FUR-FU-10004904"/>
    <x v="0"/>
    <x v="5"/>
    <s v="Eldon &quot;L&quot; Workstation Diamond Chairmat"/>
    <n v="364.70400000000006"/>
    <n v="6"/>
    <n v="0.2"/>
    <n v="-36.470400000000041"/>
    <x v="1"/>
    <x v="0"/>
  </r>
  <r>
    <n v="3884"/>
    <s v="CA-2017-129896"/>
    <x v="925"/>
    <x v="403"/>
    <s v="Standard Class"/>
    <s v="PF-19120"/>
    <s v="Peter Fuller"/>
    <x v="0"/>
    <x v="0"/>
    <s v="Gilbert"/>
    <x v="16"/>
    <n v="85234"/>
    <x v="1"/>
    <s v="FUR-FU-10002396"/>
    <x v="0"/>
    <x v="5"/>
    <s v="DAX Copper Panel Document Frame, 5 x 7 Size"/>
    <n v="40.256"/>
    <n v="4"/>
    <n v="0.2"/>
    <n v="11.070400000000003"/>
    <x v="1"/>
    <x v="0"/>
  </r>
  <r>
    <n v="3885"/>
    <s v="CA-2016-152849"/>
    <x v="260"/>
    <x v="984"/>
    <s v="Standard Class"/>
    <s v="DW-13195"/>
    <s v="David Wiener"/>
    <x v="1"/>
    <x v="0"/>
    <s v="Knoxville"/>
    <x v="18"/>
    <n v="37918"/>
    <x v="0"/>
    <s v="OFF-AR-10002833"/>
    <x v="1"/>
    <x v="6"/>
    <s v="Newell 322"/>
    <n v="4.3680000000000003"/>
    <n v="3"/>
    <n v="0.2"/>
    <n v="0.3822000000000001"/>
    <x v="0"/>
    <x v="0"/>
  </r>
  <r>
    <n v="3886"/>
    <s v="US-2019-127341"/>
    <x v="926"/>
    <x v="985"/>
    <s v="Standard Class"/>
    <s v="CK-12595"/>
    <s v="Clytie Kelty"/>
    <x v="0"/>
    <x v="0"/>
    <s v="Chicago"/>
    <x v="10"/>
    <n v="60653"/>
    <x v="2"/>
    <s v="OFF-BI-10001072"/>
    <x v="1"/>
    <x v="8"/>
    <s v="GBC Clear Cover, 8-1/2 x 11, unpunched, 25 covers per pack"/>
    <n v="12.127999999999997"/>
    <n v="4"/>
    <n v="0.8"/>
    <n v="-20.617600000000003"/>
    <x v="2"/>
    <x v="0"/>
  </r>
  <r>
    <n v="3887"/>
    <s v="CA-2018-167759"/>
    <x v="840"/>
    <x v="599"/>
    <s v="Second Class"/>
    <s v="CC-12670"/>
    <s v="Craig Carreira"/>
    <x v="0"/>
    <x v="0"/>
    <s v="Bloomington"/>
    <x v="14"/>
    <n v="47401"/>
    <x v="2"/>
    <s v="TEC-PH-10003171"/>
    <x v="2"/>
    <x v="7"/>
    <s v="Plantronics Encore H101 Dual Earpieces Headset"/>
    <n v="134.85000000000002"/>
    <n v="3"/>
    <n v="0"/>
    <n v="37.757999999999996"/>
    <x v="2"/>
    <x v="1"/>
  </r>
  <r>
    <n v="3888"/>
    <s v="CA-2016-100895"/>
    <x v="270"/>
    <x v="104"/>
    <s v="Standard Class"/>
    <s v="SV-20785"/>
    <s v="Stewart Visinsky"/>
    <x v="0"/>
    <x v="0"/>
    <s v="Roswell"/>
    <x v="32"/>
    <n v="30076"/>
    <x v="0"/>
    <s v="OFF-AR-10004511"/>
    <x v="1"/>
    <x v="6"/>
    <s v="Sanford Colorific Scented Colored Pencils, 12/Pack"/>
    <n v="8.56"/>
    <n v="2"/>
    <n v="0"/>
    <n v="2.6536"/>
    <x v="0"/>
    <x v="0"/>
  </r>
  <r>
    <n v="3889"/>
    <s v="CA-2016-100895"/>
    <x v="270"/>
    <x v="104"/>
    <s v="Standard Class"/>
    <s v="SV-20785"/>
    <s v="Stewart Visinsky"/>
    <x v="0"/>
    <x v="0"/>
    <s v="Roswell"/>
    <x v="32"/>
    <n v="30076"/>
    <x v="0"/>
    <s v="TEC-PH-10001425"/>
    <x v="2"/>
    <x v="7"/>
    <s v="Mophie Juice Pack Helium for iPhone"/>
    <n v="239.96999999999997"/>
    <n v="3"/>
    <n v="0"/>
    <n v="67.191599999999994"/>
    <x v="0"/>
    <x v="0"/>
  </r>
  <r>
    <n v="3890"/>
    <s v="CA-2016-100895"/>
    <x v="270"/>
    <x v="104"/>
    <s v="Standard Class"/>
    <s v="SV-20785"/>
    <s v="Stewart Visinsky"/>
    <x v="0"/>
    <x v="0"/>
    <s v="Roswell"/>
    <x v="32"/>
    <n v="30076"/>
    <x v="0"/>
    <s v="OFF-ST-10001490"/>
    <x v="1"/>
    <x v="4"/>
    <s v="Hot File 7-Pocket, Floor Stand"/>
    <n v="356.94"/>
    <n v="2"/>
    <n v="0"/>
    <n v="107.08199999999997"/>
    <x v="0"/>
    <x v="0"/>
  </r>
  <r>
    <n v="3891"/>
    <s v="US-2018-163881"/>
    <x v="390"/>
    <x v="724"/>
    <s v="Standard Class"/>
    <s v="SP-20860"/>
    <s v="Sung Pak"/>
    <x v="1"/>
    <x v="0"/>
    <s v="Los Angeles"/>
    <x v="1"/>
    <n v="90036"/>
    <x v="1"/>
    <s v="TEC-AC-10003033"/>
    <x v="2"/>
    <x v="11"/>
    <s v="Plantronics CS510 - Over-the-Head monaural Wireless Headset System"/>
    <n v="659.9"/>
    <n v="2"/>
    <n v="0"/>
    <n v="217.76699999999994"/>
    <x v="1"/>
    <x v="0"/>
  </r>
  <r>
    <n v="3892"/>
    <s v="US-2018-163881"/>
    <x v="390"/>
    <x v="724"/>
    <s v="Standard Class"/>
    <s v="SP-20860"/>
    <s v="Sung Pak"/>
    <x v="1"/>
    <x v="0"/>
    <s v="Los Angeles"/>
    <x v="1"/>
    <n v="90036"/>
    <x v="1"/>
    <s v="FUR-CH-10001394"/>
    <x v="0"/>
    <x v="1"/>
    <s v="Global Leather Executive Chair"/>
    <n v="1684.7520000000002"/>
    <n v="6"/>
    <n v="0.2"/>
    <n v="210.59399999999977"/>
    <x v="1"/>
    <x v="0"/>
  </r>
  <r>
    <n v="3893"/>
    <s v="US-2018-163881"/>
    <x v="390"/>
    <x v="724"/>
    <s v="Standard Class"/>
    <s v="SP-20860"/>
    <s v="Sung Pak"/>
    <x v="1"/>
    <x v="0"/>
    <s v="Los Angeles"/>
    <x v="1"/>
    <n v="90036"/>
    <x v="1"/>
    <s v="TEC-AC-10000420"/>
    <x v="2"/>
    <x v="11"/>
    <s v="Logitech G500s Laser Gaming Mouse with Adjustable Weight Tuning"/>
    <n v="559.91999999999996"/>
    <n v="8"/>
    <n v="0"/>
    <n v="190.37279999999998"/>
    <x v="1"/>
    <x v="0"/>
  </r>
  <r>
    <n v="3894"/>
    <s v="US-2018-144547"/>
    <x v="338"/>
    <x v="954"/>
    <s v="Standard Class"/>
    <s v="MS-17770"/>
    <s v="Maxwell Schwartz"/>
    <x v="0"/>
    <x v="0"/>
    <s v="Houston"/>
    <x v="5"/>
    <n v="77036"/>
    <x v="2"/>
    <s v="TEC-AC-10004901"/>
    <x v="2"/>
    <x v="11"/>
    <s v="Kensington SlimBlade Notebook Wireless Mouse with Nano Receiver"/>
    <n v="279.94400000000002"/>
    <n v="7"/>
    <n v="0.2"/>
    <n v="48.990200000000002"/>
    <x v="2"/>
    <x v="0"/>
  </r>
  <r>
    <n v="3895"/>
    <s v="US-2016-112200"/>
    <x v="754"/>
    <x v="986"/>
    <s v="Standard Class"/>
    <s v="TC-21475"/>
    <s v="Tony Chapman"/>
    <x v="2"/>
    <x v="0"/>
    <s v="Bolingbrook"/>
    <x v="10"/>
    <n v="60440"/>
    <x v="2"/>
    <s v="OFF-BI-10002571"/>
    <x v="1"/>
    <x v="8"/>
    <s v="Avery Framed View Binder, EZD Ring (Locking), Navy, 1 1/2&quot;"/>
    <n v="9.9799999999999969"/>
    <n v="5"/>
    <n v="0.8"/>
    <n v="-16.467000000000002"/>
    <x v="2"/>
    <x v="0"/>
  </r>
  <r>
    <n v="3896"/>
    <s v="CA-2019-110212"/>
    <x v="927"/>
    <x v="547"/>
    <s v="Standard Class"/>
    <s v="SJ-20125"/>
    <s v="Sanjit Jacobs"/>
    <x v="2"/>
    <x v="0"/>
    <s v="Texarkana"/>
    <x v="36"/>
    <n v="71854"/>
    <x v="0"/>
    <s v="TEC-AC-10002331"/>
    <x v="2"/>
    <x v="11"/>
    <s v="Maxell 74 Minute CDR, 10/Pack"/>
    <n v="48.9"/>
    <n v="5"/>
    <n v="0"/>
    <n v="18.093"/>
    <x v="0"/>
    <x v="0"/>
  </r>
  <r>
    <n v="3897"/>
    <s v="CA-2019-134285"/>
    <x v="226"/>
    <x v="169"/>
    <s v="Standard Class"/>
    <s v="DS-13180"/>
    <s v="David Smith"/>
    <x v="1"/>
    <x v="0"/>
    <s v="San Antonio"/>
    <x v="5"/>
    <n v="78207"/>
    <x v="2"/>
    <s v="OFF-FA-10000611"/>
    <x v="1"/>
    <x v="13"/>
    <s v="Binder Clips by OIC"/>
    <n v="3.5519999999999996"/>
    <n v="3"/>
    <n v="0.2"/>
    <n v="1.2431999999999999"/>
    <x v="2"/>
    <x v="0"/>
  </r>
  <r>
    <n v="3898"/>
    <s v="CA-2019-134285"/>
    <x v="226"/>
    <x v="169"/>
    <s v="Standard Class"/>
    <s v="DS-13180"/>
    <s v="David Smith"/>
    <x v="1"/>
    <x v="0"/>
    <s v="San Antonio"/>
    <x v="5"/>
    <n v="78207"/>
    <x v="2"/>
    <s v="OFF-PA-10000304"/>
    <x v="1"/>
    <x v="10"/>
    <s v="Xerox 1995"/>
    <n v="15.552000000000003"/>
    <n v="3"/>
    <n v="0.2"/>
    <n v="5.4432"/>
    <x v="2"/>
    <x v="0"/>
  </r>
  <r>
    <n v="3899"/>
    <s v="CA-2019-102267"/>
    <x v="329"/>
    <x v="379"/>
    <s v="Standard Class"/>
    <s v="SC-20800"/>
    <s v="Stuart Calhoun"/>
    <x v="0"/>
    <x v="0"/>
    <s v="Edinburg"/>
    <x v="5"/>
    <n v="78539"/>
    <x v="2"/>
    <s v="OFF-FA-10000611"/>
    <x v="1"/>
    <x v="13"/>
    <s v="Binder Clips by OIC"/>
    <n v="2.3679999999999999"/>
    <n v="2"/>
    <n v="0.2"/>
    <n v="0.82879999999999987"/>
    <x v="2"/>
    <x v="0"/>
  </r>
  <r>
    <n v="3900"/>
    <s v="CA-2019-157980"/>
    <x v="226"/>
    <x v="784"/>
    <s v="First Class"/>
    <s v="SH-20395"/>
    <s v="Shahid Hopkins"/>
    <x v="0"/>
    <x v="0"/>
    <s v="Toledo"/>
    <x v="24"/>
    <n v="43615"/>
    <x v="3"/>
    <s v="TEC-AC-10002567"/>
    <x v="2"/>
    <x v="11"/>
    <s v="Logitech G602 Wireless Gaming Mouse"/>
    <n v="127.98399999999999"/>
    <n v="2"/>
    <n v="0.2"/>
    <n v="25.596799999999998"/>
    <x v="3"/>
    <x v="0"/>
  </r>
  <r>
    <n v="3901"/>
    <s v="CA-2017-121097"/>
    <x v="928"/>
    <x v="987"/>
    <s v="Standard Class"/>
    <s v="SF-20965"/>
    <s v="Sylvia Foulston"/>
    <x v="1"/>
    <x v="0"/>
    <s v="Baytown"/>
    <x v="5"/>
    <n v="77520"/>
    <x v="2"/>
    <s v="OFF-PA-10001937"/>
    <x v="1"/>
    <x v="10"/>
    <s v="Xerox 21"/>
    <n v="10.368000000000002"/>
    <n v="2"/>
    <n v="0.2"/>
    <n v="3.6288"/>
    <x v="2"/>
    <x v="0"/>
  </r>
  <r>
    <n v="3902"/>
    <s v="CA-2017-151043"/>
    <x v="717"/>
    <x v="988"/>
    <s v="Standard Class"/>
    <s v="MG-17680"/>
    <s v="Maureen Gastineau"/>
    <x v="2"/>
    <x v="0"/>
    <s v="Philadelphia"/>
    <x v="9"/>
    <n v="19143"/>
    <x v="3"/>
    <s v="TEC-AC-10001090"/>
    <x v="2"/>
    <x v="11"/>
    <s v="Micro Innovations Wireless Classic Keyboard with Mouse"/>
    <n v="47.984000000000002"/>
    <n v="2"/>
    <n v="0.2"/>
    <n v="-1.199600000000002"/>
    <x v="3"/>
    <x v="0"/>
  </r>
  <r>
    <n v="3903"/>
    <s v="US-2017-119312"/>
    <x v="653"/>
    <x v="486"/>
    <s v="Second Class"/>
    <s v="CS-12400"/>
    <s v="Christopher Schild"/>
    <x v="2"/>
    <x v="0"/>
    <s v="Los Angeles"/>
    <x v="1"/>
    <n v="90045"/>
    <x v="1"/>
    <s v="OFF-ST-10000943"/>
    <x v="1"/>
    <x v="4"/>
    <s v="Eldon ProFile File 'N Store Portable File Tub Letter/Legal Size Black"/>
    <n v="270.33999999999997"/>
    <n v="14"/>
    <n v="0"/>
    <n v="75.6952"/>
    <x v="1"/>
    <x v="0"/>
  </r>
  <r>
    <n v="3904"/>
    <s v="CA-2017-167010"/>
    <x v="57"/>
    <x v="57"/>
    <s v="Standard Class"/>
    <s v="VT-21700"/>
    <s v="Valerie Takahito"/>
    <x v="2"/>
    <x v="0"/>
    <s v="Philadelphia"/>
    <x v="9"/>
    <n v="19143"/>
    <x v="3"/>
    <s v="OFF-AP-10004036"/>
    <x v="1"/>
    <x v="9"/>
    <s v="Bionaire 99.97% HEPA Air Cleaner"/>
    <n v="98.111999999999995"/>
    <n v="7"/>
    <n v="0.2"/>
    <n v="18.396000000000001"/>
    <x v="3"/>
    <x v="0"/>
  </r>
  <r>
    <n v="3905"/>
    <s v="CA-2017-167010"/>
    <x v="57"/>
    <x v="57"/>
    <s v="Standard Class"/>
    <s v="VT-21700"/>
    <s v="Valerie Takahito"/>
    <x v="2"/>
    <x v="0"/>
    <s v="Philadelphia"/>
    <x v="9"/>
    <n v="19143"/>
    <x v="3"/>
    <s v="OFF-ST-10003816"/>
    <x v="1"/>
    <x v="4"/>
    <s v="Fellowes High-Stak Drawer Files"/>
    <n v="563.80799999999999"/>
    <n v="4"/>
    <n v="0.2"/>
    <n v="21.142799999999966"/>
    <x v="3"/>
    <x v="0"/>
  </r>
  <r>
    <n v="3906"/>
    <s v="CA-2017-167010"/>
    <x v="57"/>
    <x v="57"/>
    <s v="Standard Class"/>
    <s v="VT-21700"/>
    <s v="Valerie Takahito"/>
    <x v="2"/>
    <x v="0"/>
    <s v="Philadelphia"/>
    <x v="9"/>
    <n v="19143"/>
    <x v="3"/>
    <s v="OFF-BI-10002072"/>
    <x v="1"/>
    <x v="8"/>
    <s v="Cardinal Slant-D Ring Binders"/>
    <n v="10.428000000000001"/>
    <n v="4"/>
    <n v="0.7"/>
    <n v="-6.9519999999999982"/>
    <x v="3"/>
    <x v="0"/>
  </r>
  <r>
    <n v="3907"/>
    <s v="CA-2017-167010"/>
    <x v="57"/>
    <x v="57"/>
    <s v="Standard Class"/>
    <s v="VT-21700"/>
    <s v="Valerie Takahito"/>
    <x v="2"/>
    <x v="0"/>
    <s v="Philadelphia"/>
    <x v="9"/>
    <n v="19143"/>
    <x v="3"/>
    <s v="FUR-FU-10001468"/>
    <x v="0"/>
    <x v="5"/>
    <s v="Tenex Antistatic Computer Chair Mats"/>
    <n v="547.13599999999997"/>
    <n v="4"/>
    <n v="0.2"/>
    <n v="-68.392000000000053"/>
    <x v="3"/>
    <x v="0"/>
  </r>
  <r>
    <n v="3908"/>
    <s v="CA-2017-167010"/>
    <x v="57"/>
    <x v="57"/>
    <s v="Standard Class"/>
    <s v="VT-21700"/>
    <s v="Valerie Takahito"/>
    <x v="2"/>
    <x v="0"/>
    <s v="Philadelphia"/>
    <x v="9"/>
    <n v="19143"/>
    <x v="3"/>
    <s v="TEC-PH-10000347"/>
    <x v="2"/>
    <x v="7"/>
    <s v="Cush Cases Heavy Duty Rugged Cover Case for Samsung Galaxy S5 - Purple"/>
    <n v="14.850000000000001"/>
    <n v="5"/>
    <n v="0.4"/>
    <n v="-3.2175000000000002"/>
    <x v="3"/>
    <x v="0"/>
  </r>
  <r>
    <n v="3909"/>
    <s v="CA-2017-167010"/>
    <x v="57"/>
    <x v="57"/>
    <s v="Standard Class"/>
    <s v="VT-21700"/>
    <s v="Valerie Takahito"/>
    <x v="2"/>
    <x v="0"/>
    <s v="Philadelphia"/>
    <x v="9"/>
    <n v="19143"/>
    <x v="3"/>
    <s v="TEC-PH-10002844"/>
    <x v="2"/>
    <x v="7"/>
    <s v="Speck Products Candyshell Flip Case"/>
    <n v="41.988"/>
    <n v="2"/>
    <n v="0.4"/>
    <n v="-9.7972000000000037"/>
    <x v="3"/>
    <x v="0"/>
  </r>
  <r>
    <n v="3910"/>
    <s v="CA-2017-167010"/>
    <x v="57"/>
    <x v="57"/>
    <s v="Standard Class"/>
    <s v="VT-21700"/>
    <s v="Valerie Takahito"/>
    <x v="2"/>
    <x v="0"/>
    <s v="Philadelphia"/>
    <x v="9"/>
    <n v="19143"/>
    <x v="3"/>
    <s v="FUR-FU-10001037"/>
    <x v="0"/>
    <x v="5"/>
    <s v="DAX Charcoal/Nickel-Tone Document Frame, 5 x 7"/>
    <n v="7.5840000000000005"/>
    <n v="1"/>
    <n v="0.2"/>
    <n v="2.37"/>
    <x v="3"/>
    <x v="0"/>
  </r>
  <r>
    <n v="3911"/>
    <s v="CA-2017-167010"/>
    <x v="57"/>
    <x v="57"/>
    <s v="Standard Class"/>
    <s v="VT-21700"/>
    <s v="Valerie Takahito"/>
    <x v="2"/>
    <x v="0"/>
    <s v="Philadelphia"/>
    <x v="9"/>
    <n v="19143"/>
    <x v="3"/>
    <s v="FUR-BO-10004218"/>
    <x v="0"/>
    <x v="0"/>
    <s v="Bush Heritage Pine Collection 5-Shelf Bookcase, Albany Pine Finish, *Special Order"/>
    <n v="352.45"/>
    <n v="5"/>
    <n v="0.5"/>
    <n v="-211.47"/>
    <x v="3"/>
    <x v="0"/>
  </r>
  <r>
    <n v="3912"/>
    <s v="CA-2019-126788"/>
    <x v="929"/>
    <x v="501"/>
    <s v="First Class"/>
    <s v="AB-10105"/>
    <s v="Adrian Barton"/>
    <x v="0"/>
    <x v="0"/>
    <s v="Pearland"/>
    <x v="5"/>
    <n v="77581"/>
    <x v="2"/>
    <s v="TEC-PH-10001619"/>
    <x v="2"/>
    <x v="7"/>
    <s v="LG G3"/>
    <n v="470.37600000000009"/>
    <n v="3"/>
    <n v="0.2"/>
    <n v="52.917299999999955"/>
    <x v="2"/>
    <x v="0"/>
  </r>
  <r>
    <n v="3913"/>
    <s v="CA-2019-148068"/>
    <x v="65"/>
    <x v="425"/>
    <s v="Standard Class"/>
    <s v="MM-18280"/>
    <s v="Muhammed MacIntyre"/>
    <x v="1"/>
    <x v="0"/>
    <s v="New York City"/>
    <x v="15"/>
    <n v="10035"/>
    <x v="3"/>
    <s v="OFF-PA-10001639"/>
    <x v="1"/>
    <x v="10"/>
    <s v="Xerox 203"/>
    <n v="19.440000000000001"/>
    <n v="3"/>
    <n v="0"/>
    <n v="9.3312000000000008"/>
    <x v="3"/>
    <x v="0"/>
  </r>
  <r>
    <n v="3914"/>
    <s v="CA-2019-148068"/>
    <x v="65"/>
    <x v="425"/>
    <s v="Standard Class"/>
    <s v="MM-18280"/>
    <s v="Muhammed MacIntyre"/>
    <x v="1"/>
    <x v="0"/>
    <s v="New York City"/>
    <x v="15"/>
    <n v="10035"/>
    <x v="3"/>
    <s v="FUR-FU-10002268"/>
    <x v="0"/>
    <x v="5"/>
    <s v="Ultra Door Push Plate"/>
    <n v="9.82"/>
    <n v="2"/>
    <n v="0"/>
    <n v="3.2405999999999997"/>
    <x v="3"/>
    <x v="0"/>
  </r>
  <r>
    <n v="3915"/>
    <s v="US-2019-142573"/>
    <x v="930"/>
    <x v="989"/>
    <s v="Standard Class"/>
    <s v="ML-17410"/>
    <s v="Maris LaWare"/>
    <x v="0"/>
    <x v="0"/>
    <s v="Phoenix"/>
    <x v="16"/>
    <n v="85023"/>
    <x v="1"/>
    <s v="FUR-TA-10001932"/>
    <x v="0"/>
    <x v="3"/>
    <s v="Chromcraft 48&quot; x 96&quot; Racetrack Double Pedestal Table"/>
    <n v="801.59999999999991"/>
    <n v="5"/>
    <n v="0.5"/>
    <n v="-448.89599999999996"/>
    <x v="1"/>
    <x v="0"/>
  </r>
  <r>
    <n v="3916"/>
    <s v="US-2019-142573"/>
    <x v="930"/>
    <x v="989"/>
    <s v="Standard Class"/>
    <s v="ML-17410"/>
    <s v="Maris LaWare"/>
    <x v="0"/>
    <x v="0"/>
    <s v="Phoenix"/>
    <x v="16"/>
    <n v="85023"/>
    <x v="1"/>
    <s v="FUR-CH-10004218"/>
    <x v="0"/>
    <x v="1"/>
    <s v="Global Fabric Manager's Chair, Dark Gray"/>
    <n v="161.56800000000001"/>
    <n v="2"/>
    <n v="0.2"/>
    <n v="10.098000000000006"/>
    <x v="1"/>
    <x v="0"/>
  </r>
  <r>
    <n v="3917"/>
    <s v="US-2019-142573"/>
    <x v="930"/>
    <x v="989"/>
    <s v="Standard Class"/>
    <s v="ML-17410"/>
    <s v="Maris LaWare"/>
    <x v="0"/>
    <x v="0"/>
    <s v="Phoenix"/>
    <x v="16"/>
    <n v="85023"/>
    <x v="1"/>
    <s v="OFF-PA-10000246"/>
    <x v="1"/>
    <x v="10"/>
    <s v="Riverleaf Stik-Withit Designer Note Cubes"/>
    <n v="16.096"/>
    <n v="2"/>
    <n v="0.2"/>
    <n v="5.2312000000000003"/>
    <x v="1"/>
    <x v="0"/>
  </r>
  <r>
    <n v="3918"/>
    <s v="US-2019-142573"/>
    <x v="930"/>
    <x v="989"/>
    <s v="Standard Class"/>
    <s v="ML-17410"/>
    <s v="Maris LaWare"/>
    <x v="0"/>
    <x v="0"/>
    <s v="Phoenix"/>
    <x v="16"/>
    <n v="85023"/>
    <x v="1"/>
    <s v="OFF-BI-10003350"/>
    <x v="1"/>
    <x v="8"/>
    <s v="Acco Expandable Hanging Binders"/>
    <n v="7.6560000000000006"/>
    <n v="4"/>
    <n v="0.7"/>
    <n v="-6.1247999999999987"/>
    <x v="1"/>
    <x v="0"/>
  </r>
  <r>
    <n v="3919"/>
    <s v="US-2019-142573"/>
    <x v="930"/>
    <x v="989"/>
    <s v="Standard Class"/>
    <s v="ML-17410"/>
    <s v="Maris LaWare"/>
    <x v="0"/>
    <x v="0"/>
    <s v="Phoenix"/>
    <x v="16"/>
    <n v="85023"/>
    <x v="1"/>
    <s v="FUR-CH-10000513"/>
    <x v="0"/>
    <x v="1"/>
    <s v="High-Back Leather Manager's Chair"/>
    <n v="311.97600000000006"/>
    <n v="3"/>
    <n v="0.2"/>
    <n v="-42.89670000000001"/>
    <x v="1"/>
    <x v="0"/>
  </r>
  <r>
    <n v="3920"/>
    <s v="US-2017-148817"/>
    <x v="494"/>
    <x v="157"/>
    <s v="Standard Class"/>
    <s v="KD-16495"/>
    <s v="Keith Dawkins"/>
    <x v="1"/>
    <x v="0"/>
    <s v="Chesapeake"/>
    <x v="17"/>
    <n v="23320"/>
    <x v="0"/>
    <s v="OFF-ST-10001321"/>
    <x v="1"/>
    <x v="4"/>
    <s v="Decoflex Hanging Personal Folder File, Blue"/>
    <n v="61.68"/>
    <n v="4"/>
    <n v="0"/>
    <n v="16.653600000000004"/>
    <x v="0"/>
    <x v="0"/>
  </r>
  <r>
    <n v="3921"/>
    <s v="US-2017-148817"/>
    <x v="494"/>
    <x v="157"/>
    <s v="Standard Class"/>
    <s v="KD-16495"/>
    <s v="Keith Dawkins"/>
    <x v="1"/>
    <x v="0"/>
    <s v="Chesapeake"/>
    <x v="17"/>
    <n v="23320"/>
    <x v="0"/>
    <s v="OFF-BI-10004233"/>
    <x v="1"/>
    <x v="8"/>
    <s v="GBC Pre-Punched Binding Paper, Plastic, White, 8-1/2&quot; x 11&quot;"/>
    <n v="63.96"/>
    <n v="4"/>
    <n v="0"/>
    <n v="30.700800000000001"/>
    <x v="0"/>
    <x v="0"/>
  </r>
  <r>
    <n v="3922"/>
    <s v="CA-2018-110044"/>
    <x v="931"/>
    <x v="196"/>
    <s v="Second Class"/>
    <s v="RF-19735"/>
    <s v="Roland Fjeld"/>
    <x v="0"/>
    <x v="0"/>
    <s v="Chicago"/>
    <x v="10"/>
    <n v="60610"/>
    <x v="2"/>
    <s v="TEC-PH-10001299"/>
    <x v="2"/>
    <x v="7"/>
    <s v="Polycom CX300 Desktop Phone USB VoIP phone"/>
    <n v="359.97600000000006"/>
    <n v="3"/>
    <n v="0.2"/>
    <n v="35.997600000000006"/>
    <x v="2"/>
    <x v="0"/>
  </r>
  <r>
    <n v="3923"/>
    <s v="CA-2019-146920"/>
    <x v="735"/>
    <x v="153"/>
    <s v="Standard Class"/>
    <s v="SC-20305"/>
    <s v="Sean Christensen"/>
    <x v="0"/>
    <x v="0"/>
    <s v="Chicago"/>
    <x v="10"/>
    <n v="60623"/>
    <x v="2"/>
    <s v="OFF-PA-10002479"/>
    <x v="1"/>
    <x v="10"/>
    <s v="Xerox 4200 Series MultiUse Premium Copy Paper (20Lb. and 84 Bright)"/>
    <n v="25.344000000000001"/>
    <n v="6"/>
    <n v="0.2"/>
    <n v="7.92"/>
    <x v="2"/>
    <x v="0"/>
  </r>
  <r>
    <n v="3924"/>
    <s v="CA-2019-146920"/>
    <x v="735"/>
    <x v="153"/>
    <s v="Standard Class"/>
    <s v="SC-20305"/>
    <s v="Sean Christensen"/>
    <x v="0"/>
    <x v="0"/>
    <s v="Chicago"/>
    <x v="10"/>
    <n v="60623"/>
    <x v="2"/>
    <s v="OFF-PA-10001461"/>
    <x v="1"/>
    <x v="10"/>
    <s v="HP Office Paper (20Lb. and 87 Bright)"/>
    <n v="26.720000000000002"/>
    <n v="5"/>
    <n v="0.2"/>
    <n v="9.3520000000000003"/>
    <x v="2"/>
    <x v="0"/>
  </r>
  <r>
    <n v="3925"/>
    <s v="CA-2016-103940"/>
    <x v="328"/>
    <x v="110"/>
    <s v="Standard Class"/>
    <s v="BN-11515"/>
    <s v="Bradley Nguyen"/>
    <x v="0"/>
    <x v="0"/>
    <s v="Seattle"/>
    <x v="4"/>
    <n v="98103"/>
    <x v="1"/>
    <s v="OFF-ST-10004963"/>
    <x v="1"/>
    <x v="4"/>
    <s v="Eldon Gobal File Keepers"/>
    <n v="30.28"/>
    <n v="2"/>
    <n v="0"/>
    <n v="1.2111999999999981"/>
    <x v="1"/>
    <x v="1"/>
  </r>
  <r>
    <n v="3926"/>
    <s v="CA-2016-103940"/>
    <x v="328"/>
    <x v="110"/>
    <s v="Standard Class"/>
    <s v="BN-11515"/>
    <s v="Bradley Nguyen"/>
    <x v="0"/>
    <x v="0"/>
    <s v="Seattle"/>
    <x v="4"/>
    <n v="98103"/>
    <x v="1"/>
    <s v="OFF-ST-10000943"/>
    <x v="1"/>
    <x v="4"/>
    <s v="Eldon ProFile File 'N Store Portable File Tub Letter/Legal Size Black"/>
    <n v="57.929999999999993"/>
    <n v="3"/>
    <n v="0"/>
    <n v="16.220400000000001"/>
    <x v="1"/>
    <x v="1"/>
  </r>
  <r>
    <n v="3927"/>
    <s v="CA-2016-103940"/>
    <x v="328"/>
    <x v="110"/>
    <s v="Standard Class"/>
    <s v="BN-11515"/>
    <s v="Bradley Nguyen"/>
    <x v="0"/>
    <x v="0"/>
    <s v="Seattle"/>
    <x v="4"/>
    <n v="98103"/>
    <x v="1"/>
    <s v="FUR-FU-10004671"/>
    <x v="0"/>
    <x v="5"/>
    <s v="Executive Impressions 12&quot; Wall Clock"/>
    <n v="35.340000000000003"/>
    <n v="2"/>
    <n v="0"/>
    <n v="13.429200000000002"/>
    <x v="1"/>
    <x v="1"/>
  </r>
  <r>
    <n v="3928"/>
    <s v="CA-2016-103940"/>
    <x v="328"/>
    <x v="110"/>
    <s v="Standard Class"/>
    <s v="BN-11515"/>
    <s v="Bradley Nguyen"/>
    <x v="0"/>
    <x v="0"/>
    <s v="Seattle"/>
    <x v="4"/>
    <n v="98103"/>
    <x v="1"/>
    <s v="OFF-BI-10002735"/>
    <x v="1"/>
    <x v="8"/>
    <s v="GBC Prestige Therm-A-Bind Covers"/>
    <n v="137.24"/>
    <n v="5"/>
    <n v="0.2"/>
    <n v="46.3185"/>
    <x v="1"/>
    <x v="1"/>
  </r>
  <r>
    <n v="3929"/>
    <s v="CA-2018-162082"/>
    <x v="560"/>
    <x v="320"/>
    <s v="First Class"/>
    <s v="JS-15880"/>
    <s v="John Stevenson"/>
    <x v="0"/>
    <x v="0"/>
    <s v="Harlingen"/>
    <x v="5"/>
    <n v="78550"/>
    <x v="2"/>
    <s v="FUR-BO-10004409"/>
    <x v="0"/>
    <x v="0"/>
    <s v="Safco Value Mate Series Steel Bookcases, Baked Enamel Finish on Steel, Gray"/>
    <n v="241.33199999999999"/>
    <n v="5"/>
    <n v="0.32"/>
    <n v="-14.195999999999998"/>
    <x v="2"/>
    <x v="0"/>
  </r>
  <r>
    <n v="3930"/>
    <s v="CA-2018-162082"/>
    <x v="560"/>
    <x v="320"/>
    <s v="First Class"/>
    <s v="JS-15880"/>
    <s v="John Stevenson"/>
    <x v="0"/>
    <x v="0"/>
    <s v="Harlingen"/>
    <x v="5"/>
    <n v="78550"/>
    <x v="2"/>
    <s v="OFF-PA-10001934"/>
    <x v="1"/>
    <x v="10"/>
    <s v="Xerox 1993"/>
    <n v="5.1840000000000011"/>
    <n v="1"/>
    <n v="0.2"/>
    <n v="1.8792"/>
    <x v="2"/>
    <x v="0"/>
  </r>
  <r>
    <n v="3931"/>
    <s v="CA-2018-162082"/>
    <x v="560"/>
    <x v="320"/>
    <s v="First Class"/>
    <s v="JS-15880"/>
    <s v="John Stevenson"/>
    <x v="0"/>
    <x v="0"/>
    <s v="Harlingen"/>
    <x v="5"/>
    <n v="78550"/>
    <x v="2"/>
    <s v="OFF-AR-10001044"/>
    <x v="1"/>
    <x v="6"/>
    <s v="BOSTON Ranger #55 Pencil Sharpener, Black"/>
    <n v="145.54400000000001"/>
    <n v="7"/>
    <n v="0.2"/>
    <n v="16.373699999999992"/>
    <x v="2"/>
    <x v="0"/>
  </r>
  <r>
    <n v="3932"/>
    <s v="CA-2018-132094"/>
    <x v="370"/>
    <x v="48"/>
    <s v="Standard Class"/>
    <s v="VG-21805"/>
    <s v="Vivek Grady"/>
    <x v="1"/>
    <x v="0"/>
    <s v="Philadelphia"/>
    <x v="9"/>
    <n v="19140"/>
    <x v="3"/>
    <s v="OFF-AR-10004165"/>
    <x v="1"/>
    <x v="6"/>
    <s v="Binney &amp; Smith inkTank Erasable Pocket Highlighter, Chisel Tip, Yellow"/>
    <n v="5.4719999999999995"/>
    <n v="3"/>
    <n v="0.2"/>
    <n v="1.6416000000000004"/>
    <x v="3"/>
    <x v="0"/>
  </r>
  <r>
    <n v="3933"/>
    <s v="CA-2018-132094"/>
    <x v="370"/>
    <x v="48"/>
    <s v="Standard Class"/>
    <s v="VG-21805"/>
    <s v="Vivek Grady"/>
    <x v="1"/>
    <x v="0"/>
    <s v="Philadelphia"/>
    <x v="9"/>
    <n v="19140"/>
    <x v="3"/>
    <s v="TEC-AC-10001109"/>
    <x v="2"/>
    <x v="11"/>
    <s v="Logitech Trackman Marble Mouse"/>
    <n v="47.984000000000002"/>
    <n v="2"/>
    <n v="0.2"/>
    <n v="13.195600000000001"/>
    <x v="3"/>
    <x v="0"/>
  </r>
  <r>
    <n v="3934"/>
    <s v="CA-2019-123001"/>
    <x v="264"/>
    <x v="221"/>
    <s v="Standard Class"/>
    <s v="AW-10840"/>
    <s v="Anthony Witt"/>
    <x v="0"/>
    <x v="0"/>
    <s v="Bakersfield"/>
    <x v="1"/>
    <n v="93309"/>
    <x v="1"/>
    <s v="OFF-AR-10001919"/>
    <x v="1"/>
    <x v="6"/>
    <s v="OIC #2 Pencils, Medium Soft"/>
    <n v="9.3999999999999986"/>
    <n v="5"/>
    <n v="0"/>
    <n v="2.7259999999999995"/>
    <x v="1"/>
    <x v="0"/>
  </r>
  <r>
    <n v="3935"/>
    <s v="CA-2019-123001"/>
    <x v="264"/>
    <x v="221"/>
    <s v="Standard Class"/>
    <s v="AW-10840"/>
    <s v="Anthony Witt"/>
    <x v="0"/>
    <x v="0"/>
    <s v="Bakersfield"/>
    <x v="1"/>
    <n v="93309"/>
    <x v="1"/>
    <s v="OFF-LA-10004544"/>
    <x v="1"/>
    <x v="2"/>
    <s v="Avery 505"/>
    <n v="74"/>
    <n v="5"/>
    <n v="0"/>
    <n v="37"/>
    <x v="1"/>
    <x v="0"/>
  </r>
  <r>
    <n v="3936"/>
    <s v="CA-2019-123001"/>
    <x v="264"/>
    <x v="221"/>
    <s v="Standard Class"/>
    <s v="AW-10840"/>
    <s v="Anthony Witt"/>
    <x v="0"/>
    <x v="0"/>
    <s v="Bakersfield"/>
    <x v="1"/>
    <n v="93309"/>
    <x v="1"/>
    <s v="TEC-PH-10003484"/>
    <x v="2"/>
    <x v="7"/>
    <s v="Ooma Telo VoIP Home Phone System"/>
    <n v="201.584"/>
    <n v="2"/>
    <n v="0.2"/>
    <n v="12.599000000000004"/>
    <x v="1"/>
    <x v="0"/>
  </r>
  <r>
    <n v="3937"/>
    <s v="CA-2017-118955"/>
    <x v="382"/>
    <x v="403"/>
    <s v="Standard Class"/>
    <s v="LS-17230"/>
    <s v="Lycoris Saunders"/>
    <x v="0"/>
    <x v="0"/>
    <s v="Grand Prairie"/>
    <x v="5"/>
    <n v="75051"/>
    <x v="2"/>
    <s v="OFF-EN-10001028"/>
    <x v="1"/>
    <x v="12"/>
    <s v="Staple envelope"/>
    <n v="28.752000000000002"/>
    <n v="3"/>
    <n v="0.2"/>
    <n v="9.3443999999999985"/>
    <x v="2"/>
    <x v="0"/>
  </r>
  <r>
    <n v="3938"/>
    <s v="CA-2017-118955"/>
    <x v="382"/>
    <x v="403"/>
    <s v="Standard Class"/>
    <s v="LS-17230"/>
    <s v="Lycoris Saunders"/>
    <x v="0"/>
    <x v="0"/>
    <s v="Grand Prairie"/>
    <x v="5"/>
    <n v="75051"/>
    <x v="2"/>
    <s v="OFF-PA-10004156"/>
    <x v="1"/>
    <x v="10"/>
    <s v="Xerox 188"/>
    <n v="27.216000000000001"/>
    <n v="3"/>
    <n v="0.2"/>
    <n v="9.8657999999999983"/>
    <x v="2"/>
    <x v="0"/>
  </r>
  <r>
    <n v="3939"/>
    <s v="CA-2017-118955"/>
    <x v="382"/>
    <x v="403"/>
    <s v="Standard Class"/>
    <s v="LS-17230"/>
    <s v="Lycoris Saunders"/>
    <x v="0"/>
    <x v="0"/>
    <s v="Grand Prairie"/>
    <x v="5"/>
    <n v="75051"/>
    <x v="2"/>
    <s v="FUR-CH-10001708"/>
    <x v="0"/>
    <x v="1"/>
    <s v="Office Star - Contemporary Swivel Chair with Padded Adjustable Arms and Flex Back"/>
    <n v="197.37199999999999"/>
    <n v="2"/>
    <n v="0.3"/>
    <n v="-25.376400000000018"/>
    <x v="2"/>
    <x v="0"/>
  </r>
  <r>
    <n v="3940"/>
    <s v="US-2018-143448"/>
    <x v="107"/>
    <x v="5"/>
    <s v="Same Day"/>
    <s v="MH-17455"/>
    <s v="Mark Hamilton"/>
    <x v="0"/>
    <x v="0"/>
    <s v="Greenwood"/>
    <x v="14"/>
    <n v="46142"/>
    <x v="2"/>
    <s v="FUR-CH-10003379"/>
    <x v="0"/>
    <x v="1"/>
    <s v="Global Commerce Series High-Back Swivel/Tilt Chairs"/>
    <n v="1424.9"/>
    <n v="5"/>
    <n v="0"/>
    <n v="356.22500000000002"/>
    <x v="2"/>
    <x v="0"/>
  </r>
  <r>
    <n v="3941"/>
    <s v="CA-2019-117863"/>
    <x v="796"/>
    <x v="254"/>
    <s v="Standard Class"/>
    <s v="TS-21340"/>
    <s v="Toby Swindell"/>
    <x v="0"/>
    <x v="0"/>
    <s v="New York City"/>
    <x v="15"/>
    <n v="10024"/>
    <x v="3"/>
    <s v="FUR-FU-10002456"/>
    <x v="0"/>
    <x v="5"/>
    <s v="Master Caster Door Stop, Large Neon Orange"/>
    <n v="14.56"/>
    <n v="2"/>
    <n v="0"/>
    <n v="6.2608000000000015"/>
    <x v="3"/>
    <x v="0"/>
  </r>
  <r>
    <n v="3942"/>
    <s v="CA-2019-117863"/>
    <x v="796"/>
    <x v="254"/>
    <s v="Standard Class"/>
    <s v="TS-21340"/>
    <s v="Toby Swindell"/>
    <x v="0"/>
    <x v="0"/>
    <s v="New York City"/>
    <x v="15"/>
    <n v="10024"/>
    <x v="3"/>
    <s v="OFF-BI-10000605"/>
    <x v="1"/>
    <x v="8"/>
    <s v="Acco Pressboard Covers with Storage Hooks, 9 1/2&quot; x 11&quot;, Executive Red"/>
    <n v="3.048"/>
    <n v="1"/>
    <n v="0.2"/>
    <n v="1.0286999999999997"/>
    <x v="3"/>
    <x v="0"/>
  </r>
  <r>
    <n v="3943"/>
    <s v="CA-2019-160458"/>
    <x v="837"/>
    <x v="990"/>
    <s v="Second Class"/>
    <s v="EH-13945"/>
    <s v="Eric Hoffmann"/>
    <x v="0"/>
    <x v="0"/>
    <s v="Memphis"/>
    <x v="18"/>
    <n v="38109"/>
    <x v="0"/>
    <s v="OFF-PA-10001166"/>
    <x v="1"/>
    <x v="10"/>
    <s v="Xerox 2"/>
    <n v="25.920000000000005"/>
    <n v="5"/>
    <n v="0.2"/>
    <n v="9.0719999999999992"/>
    <x v="0"/>
    <x v="0"/>
  </r>
  <r>
    <n v="3944"/>
    <s v="US-2018-142685"/>
    <x v="661"/>
    <x v="991"/>
    <s v="Standard Class"/>
    <s v="MG-17695"/>
    <s v="Maureen Gnade"/>
    <x v="0"/>
    <x v="0"/>
    <s v="Buffalo"/>
    <x v="15"/>
    <n v="14215"/>
    <x v="3"/>
    <s v="OFF-SU-10000157"/>
    <x v="1"/>
    <x v="14"/>
    <s v="Compact Automatic Electric Letter Opener"/>
    <n v="835.17000000000007"/>
    <n v="7"/>
    <n v="0"/>
    <n v="16.703400000000016"/>
    <x v="3"/>
    <x v="0"/>
  </r>
  <r>
    <n v="3945"/>
    <s v="CA-2018-133144"/>
    <x v="458"/>
    <x v="662"/>
    <s v="Second Class"/>
    <s v="DO-13435"/>
    <s v="Denny Ordway"/>
    <x v="0"/>
    <x v="0"/>
    <s v="Los Angeles"/>
    <x v="1"/>
    <n v="90036"/>
    <x v="1"/>
    <s v="OFF-PA-10004971"/>
    <x v="1"/>
    <x v="10"/>
    <s v="Xerox 196"/>
    <n v="17.34"/>
    <n v="3"/>
    <n v="0"/>
    <n v="8.4966000000000008"/>
    <x v="1"/>
    <x v="0"/>
  </r>
  <r>
    <n v="3946"/>
    <s v="CA-2019-167871"/>
    <x v="551"/>
    <x v="122"/>
    <s v="Standard Class"/>
    <s v="AF-10870"/>
    <s v="Art Ferguson"/>
    <x v="0"/>
    <x v="0"/>
    <s v="Homestead"/>
    <x v="2"/>
    <n v="33030"/>
    <x v="0"/>
    <s v="OFF-PA-10001977"/>
    <x v="1"/>
    <x v="10"/>
    <s v="Xerox 194"/>
    <n v="44.384"/>
    <n v="1"/>
    <n v="0.2"/>
    <n v="15.534399999999998"/>
    <x v="0"/>
    <x v="0"/>
  </r>
  <r>
    <n v="3947"/>
    <s v="CA-2019-167871"/>
    <x v="551"/>
    <x v="122"/>
    <s v="Standard Class"/>
    <s v="AF-10870"/>
    <s v="Art Ferguson"/>
    <x v="0"/>
    <x v="0"/>
    <s v="Homestead"/>
    <x v="2"/>
    <n v="33030"/>
    <x v="0"/>
    <s v="OFF-SU-10001225"/>
    <x v="1"/>
    <x v="14"/>
    <s v="Staple remover"/>
    <n v="2.9440000000000004"/>
    <n v="1"/>
    <n v="0.2"/>
    <n v="-0.66240000000000021"/>
    <x v="0"/>
    <x v="0"/>
  </r>
  <r>
    <n v="3948"/>
    <s v="CA-2018-119963"/>
    <x v="741"/>
    <x v="407"/>
    <s v="Standard Class"/>
    <s v="SN-20710"/>
    <s v="Steve Nguyen"/>
    <x v="2"/>
    <x v="0"/>
    <s v="Pasadena"/>
    <x v="5"/>
    <n v="77506"/>
    <x v="2"/>
    <s v="OFF-AR-10003514"/>
    <x v="1"/>
    <x v="6"/>
    <s v="4009 Highlighters by Sanford"/>
    <n v="6.3680000000000003"/>
    <n v="2"/>
    <n v="0.2"/>
    <n v="1.0347999999999993"/>
    <x v="2"/>
    <x v="0"/>
  </r>
  <r>
    <n v="3949"/>
    <s v="CA-2018-119963"/>
    <x v="741"/>
    <x v="407"/>
    <s v="Standard Class"/>
    <s v="SN-20710"/>
    <s v="Steve Nguyen"/>
    <x v="2"/>
    <x v="0"/>
    <s v="Pasadena"/>
    <x v="5"/>
    <n v="77506"/>
    <x v="2"/>
    <s v="OFF-LA-10003510"/>
    <x v="1"/>
    <x v="2"/>
    <s v="Avery 4027 File Folder Labels for Dot Matrix Printers, 5000 Labels per Box, White"/>
    <n v="48.848000000000006"/>
    <n v="2"/>
    <n v="0.2"/>
    <n v="15.8756"/>
    <x v="2"/>
    <x v="0"/>
  </r>
  <r>
    <n v="3950"/>
    <s v="CA-2018-119963"/>
    <x v="741"/>
    <x v="407"/>
    <s v="Standard Class"/>
    <s v="SN-20710"/>
    <s v="Steve Nguyen"/>
    <x v="2"/>
    <x v="0"/>
    <s v="Pasadena"/>
    <x v="5"/>
    <n v="77506"/>
    <x v="2"/>
    <s v="OFF-PA-10001970"/>
    <x v="1"/>
    <x v="10"/>
    <s v="Xerox 1881"/>
    <n v="19.648"/>
    <n v="2"/>
    <n v="0.2"/>
    <n v="6.6311999999999989"/>
    <x v="2"/>
    <x v="0"/>
  </r>
  <r>
    <n v="3951"/>
    <s v="CA-2018-119963"/>
    <x v="741"/>
    <x v="407"/>
    <s v="Standard Class"/>
    <s v="SN-20710"/>
    <s v="Steve Nguyen"/>
    <x v="2"/>
    <x v="0"/>
    <s v="Pasadena"/>
    <x v="5"/>
    <n v="77506"/>
    <x v="2"/>
    <s v="FUR-CH-10003817"/>
    <x v="0"/>
    <x v="1"/>
    <s v="Global Value Steno Chair, Gray"/>
    <n v="255.108"/>
    <n v="6"/>
    <n v="0.3"/>
    <n v="-18.221999999999994"/>
    <x v="2"/>
    <x v="0"/>
  </r>
  <r>
    <n v="3952"/>
    <s v="CA-2016-121167"/>
    <x v="683"/>
    <x v="457"/>
    <s v="Second Class"/>
    <s v="MO-17500"/>
    <s v="Mary O'Rourke"/>
    <x v="0"/>
    <x v="0"/>
    <s v="Freeport"/>
    <x v="15"/>
    <n v="11520"/>
    <x v="3"/>
    <s v="OFF-BI-10003676"/>
    <x v="1"/>
    <x v="8"/>
    <s v="GBC Standard Recycled Report Covers, Clear Plastic Sheets"/>
    <n v="17.248000000000001"/>
    <n v="2"/>
    <n v="0.2"/>
    <n v="6.0367999999999986"/>
    <x v="3"/>
    <x v="0"/>
  </r>
  <r>
    <n v="3953"/>
    <s v="US-2018-151862"/>
    <x v="398"/>
    <x v="599"/>
    <s v="Standard Class"/>
    <s v="ON-18715"/>
    <s v="Odella Nelson"/>
    <x v="1"/>
    <x v="0"/>
    <s v="Denver"/>
    <x v="22"/>
    <n v="80219"/>
    <x v="1"/>
    <s v="TEC-PH-10003535"/>
    <x v="2"/>
    <x v="7"/>
    <s v="RCA ViSYS 25423RE1 Corded phone"/>
    <n v="159.98400000000001"/>
    <n v="2"/>
    <n v="0.2"/>
    <n v="13.998599999999989"/>
    <x v="1"/>
    <x v="0"/>
  </r>
  <r>
    <n v="3954"/>
    <s v="CA-2019-152961"/>
    <x v="787"/>
    <x v="992"/>
    <s v="Standard Class"/>
    <s v="SC-20095"/>
    <s v="Sanjit Chand"/>
    <x v="0"/>
    <x v="0"/>
    <s v="Quincy"/>
    <x v="31"/>
    <n v="2169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3955"/>
    <s v="CA-2016-133228"/>
    <x v="527"/>
    <x v="568"/>
    <s v="Standard Class"/>
    <s v="MS-17710"/>
    <s v="Maurice Satty"/>
    <x v="0"/>
    <x v="0"/>
    <s v="Detroit"/>
    <x v="12"/>
    <n v="48205"/>
    <x v="2"/>
    <s v="FUR-FU-10004020"/>
    <x v="0"/>
    <x v="5"/>
    <s v="Advantus Panel Wall Acrylic Frame"/>
    <n v="5.47"/>
    <n v="1"/>
    <n v="0"/>
    <n v="2.3521000000000001"/>
    <x v="2"/>
    <x v="0"/>
  </r>
  <r>
    <n v="3956"/>
    <s v="CA-2016-133228"/>
    <x v="527"/>
    <x v="568"/>
    <s v="Standard Class"/>
    <s v="MS-17710"/>
    <s v="Maurice Satty"/>
    <x v="0"/>
    <x v="0"/>
    <s v="Detroit"/>
    <x v="12"/>
    <n v="48205"/>
    <x v="2"/>
    <s v="OFF-AR-10001955"/>
    <x v="1"/>
    <x v="6"/>
    <s v="Newell 319"/>
    <n v="79.36"/>
    <n v="4"/>
    <n v="0"/>
    <n v="23.807999999999993"/>
    <x v="2"/>
    <x v="0"/>
  </r>
  <r>
    <n v="3957"/>
    <s v="CA-2018-114951"/>
    <x v="190"/>
    <x v="480"/>
    <s v="Standard Class"/>
    <s v="DN-13690"/>
    <s v="Duane Noonan"/>
    <x v="0"/>
    <x v="0"/>
    <s v="San Francisco"/>
    <x v="1"/>
    <n v="94109"/>
    <x v="1"/>
    <s v="FUR-FU-10002364"/>
    <x v="0"/>
    <x v="5"/>
    <s v="Eldon Expressions Wood Desk Accessories, Oak"/>
    <n v="22.14"/>
    <n v="3"/>
    <n v="0"/>
    <n v="6.4205999999999976"/>
    <x v="1"/>
    <x v="0"/>
  </r>
  <r>
    <n v="3958"/>
    <s v="CA-2018-156573"/>
    <x v="211"/>
    <x v="993"/>
    <s v="Standard Class"/>
    <s v="RB-19360"/>
    <s v="Raymond Buch"/>
    <x v="0"/>
    <x v="0"/>
    <s v="Nashville"/>
    <x v="18"/>
    <n v="37211"/>
    <x v="0"/>
    <s v="OFF-BI-10002414"/>
    <x v="1"/>
    <x v="8"/>
    <s v="GBC ProClick Spines for 32-Hole Punch"/>
    <n v="11.277000000000001"/>
    <n v="3"/>
    <n v="0.7"/>
    <n v="-8.6456999999999979"/>
    <x v="0"/>
    <x v="0"/>
  </r>
  <r>
    <n v="3959"/>
    <s v="CA-2018-156573"/>
    <x v="211"/>
    <x v="993"/>
    <s v="Standard Class"/>
    <s v="RB-19360"/>
    <s v="Raymond Buch"/>
    <x v="0"/>
    <x v="0"/>
    <s v="Nashville"/>
    <x v="18"/>
    <n v="37211"/>
    <x v="0"/>
    <s v="OFF-AR-10003732"/>
    <x v="1"/>
    <x v="6"/>
    <s v="Newell 333"/>
    <n v="4.4479999999999995"/>
    <n v="2"/>
    <n v="0.2"/>
    <n v="0.3335999999999999"/>
    <x v="0"/>
    <x v="0"/>
  </r>
  <r>
    <n v="3960"/>
    <s v="CA-2018-156573"/>
    <x v="211"/>
    <x v="993"/>
    <s v="Standard Class"/>
    <s v="RB-19360"/>
    <s v="Raymond Buch"/>
    <x v="0"/>
    <x v="0"/>
    <s v="Nashville"/>
    <x v="18"/>
    <n v="37211"/>
    <x v="0"/>
    <s v="FUR-FU-10001085"/>
    <x v="0"/>
    <x v="5"/>
    <s v="3M Polarizing Light Filter Sleeves"/>
    <n v="44.76"/>
    <n v="3"/>
    <n v="0.2"/>
    <n v="14.546999999999995"/>
    <x v="0"/>
    <x v="0"/>
  </r>
  <r>
    <n v="3961"/>
    <s v="CA-2017-113901"/>
    <x v="324"/>
    <x v="994"/>
    <s v="Standard Class"/>
    <s v="NH-18610"/>
    <s v="Nicole Hansen"/>
    <x v="1"/>
    <x v="0"/>
    <s v="Detroit"/>
    <x v="12"/>
    <n v="48227"/>
    <x v="2"/>
    <s v="OFF-BI-10001249"/>
    <x v="1"/>
    <x v="8"/>
    <s v="Avery Heavy-Duty EZD View Binder with Locking Rings"/>
    <n v="38.28"/>
    <n v="6"/>
    <n v="0"/>
    <n v="17.608799999999999"/>
    <x v="2"/>
    <x v="0"/>
  </r>
  <r>
    <n v="3962"/>
    <s v="CA-2017-113901"/>
    <x v="324"/>
    <x v="994"/>
    <s v="Standard Class"/>
    <s v="NH-18610"/>
    <s v="Nicole Hansen"/>
    <x v="1"/>
    <x v="0"/>
    <s v="Detroit"/>
    <x v="12"/>
    <n v="48227"/>
    <x v="2"/>
    <s v="TEC-PH-10002564"/>
    <x v="2"/>
    <x v="7"/>
    <s v="OtterBox Defender Series Case - Samsung Galaxy S4"/>
    <n v="149.94999999999999"/>
    <n v="5"/>
    <n v="0"/>
    <n v="44.984999999999985"/>
    <x v="2"/>
    <x v="0"/>
  </r>
  <r>
    <n v="3963"/>
    <s v="CA-2019-134838"/>
    <x v="600"/>
    <x v="971"/>
    <s v="First Class"/>
    <s v="ED-13885"/>
    <s v="Emily Ducich"/>
    <x v="2"/>
    <x v="0"/>
    <s v="Los Angeles"/>
    <x v="1"/>
    <n v="90045"/>
    <x v="1"/>
    <s v="OFF-AR-10000634"/>
    <x v="1"/>
    <x v="6"/>
    <s v="Newell 320"/>
    <n v="12.84"/>
    <n v="3"/>
    <n v="0"/>
    <n v="3.4668000000000005"/>
    <x v="1"/>
    <x v="0"/>
  </r>
  <r>
    <n v="3964"/>
    <s v="CA-2019-134838"/>
    <x v="600"/>
    <x v="971"/>
    <s v="First Class"/>
    <s v="ED-13885"/>
    <s v="Emily Ducich"/>
    <x v="2"/>
    <x v="0"/>
    <s v="Los Angeles"/>
    <x v="1"/>
    <n v="90045"/>
    <x v="1"/>
    <s v="FUR-FU-10004018"/>
    <x v="0"/>
    <x v="5"/>
    <s v="Tensor Computer Mounted Lamp"/>
    <n v="44.67"/>
    <n v="3"/>
    <n v="0"/>
    <n v="12.060900000000002"/>
    <x v="1"/>
    <x v="0"/>
  </r>
  <r>
    <n v="3965"/>
    <s v="CA-2018-120257"/>
    <x v="897"/>
    <x v="961"/>
    <s v="Standard Class"/>
    <s v="PW-19240"/>
    <s v="Pierre Wener"/>
    <x v="0"/>
    <x v="0"/>
    <s v="Philadelphia"/>
    <x v="9"/>
    <n v="19140"/>
    <x v="3"/>
    <s v="OFF-AR-10003481"/>
    <x v="1"/>
    <x v="6"/>
    <s v="Newell 348"/>
    <n v="7.8719999999999999"/>
    <n v="3"/>
    <n v="0.2"/>
    <n v="0.88559999999999883"/>
    <x v="3"/>
    <x v="0"/>
  </r>
  <r>
    <n v="3966"/>
    <s v="CA-2016-164910"/>
    <x v="607"/>
    <x v="995"/>
    <s v="Second Class"/>
    <s v="DM-13345"/>
    <s v="Denise Monton"/>
    <x v="1"/>
    <x v="0"/>
    <s v="Asheville"/>
    <x v="3"/>
    <n v="28806"/>
    <x v="0"/>
    <s v="OFF-AR-10003651"/>
    <x v="1"/>
    <x v="6"/>
    <s v="Newell 350"/>
    <n v="7.8719999999999999"/>
    <n v="3"/>
    <n v="0.2"/>
    <n v="0.88559999999999883"/>
    <x v="0"/>
    <x v="0"/>
  </r>
  <r>
    <n v="3967"/>
    <s v="CA-2018-149902"/>
    <x v="178"/>
    <x v="996"/>
    <s v="Standard Class"/>
    <s v="DW-13540"/>
    <s v="Don Weiss"/>
    <x v="0"/>
    <x v="0"/>
    <s v="New York City"/>
    <x v="15"/>
    <n v="10024"/>
    <x v="3"/>
    <s v="OFF-AR-10002956"/>
    <x v="1"/>
    <x v="6"/>
    <s v="Boston 16801 Nautilus Battery Pencil Sharpener"/>
    <n v="88.04"/>
    <n v="4"/>
    <n v="0"/>
    <n v="22.8904"/>
    <x v="3"/>
    <x v="0"/>
  </r>
  <r>
    <n v="3968"/>
    <s v="CA-2018-146010"/>
    <x v="244"/>
    <x v="213"/>
    <s v="First Class"/>
    <s v="EH-14125"/>
    <s v="Eugene Hildebrand"/>
    <x v="2"/>
    <x v="0"/>
    <s v="Colorado Springs"/>
    <x v="22"/>
    <n v="80906"/>
    <x v="1"/>
    <s v="OFF-BI-10003638"/>
    <x v="1"/>
    <x v="8"/>
    <s v="GBC Durable Plastic Covers"/>
    <n v="40.635000000000012"/>
    <n v="7"/>
    <n v="0.7"/>
    <n v="-32.507999999999996"/>
    <x v="1"/>
    <x v="0"/>
  </r>
  <r>
    <n v="3969"/>
    <s v="US-2017-163685"/>
    <x v="932"/>
    <x v="997"/>
    <s v="Standard Class"/>
    <s v="KE-16420"/>
    <s v="Katrina Edelman"/>
    <x v="1"/>
    <x v="0"/>
    <s v="San Antonio"/>
    <x v="5"/>
    <n v="78207"/>
    <x v="2"/>
    <s v="OFF-BI-10001890"/>
    <x v="1"/>
    <x v="8"/>
    <s v="Avery Poly Binder Pockets"/>
    <n v="5.7279999999999989"/>
    <n v="8"/>
    <n v="0.8"/>
    <n v="-9.1648000000000032"/>
    <x v="2"/>
    <x v="0"/>
  </r>
  <r>
    <n v="3970"/>
    <s v="US-2017-163685"/>
    <x v="932"/>
    <x v="997"/>
    <s v="Standard Class"/>
    <s v="KE-16420"/>
    <s v="Katrina Edelman"/>
    <x v="1"/>
    <x v="0"/>
    <s v="San Antonio"/>
    <x v="5"/>
    <n v="78207"/>
    <x v="2"/>
    <s v="OFF-PA-10002606"/>
    <x v="1"/>
    <x v="10"/>
    <s v="Xerox 1928"/>
    <n v="42.24"/>
    <n v="10"/>
    <n v="0.2"/>
    <n v="13.199999999999998"/>
    <x v="2"/>
    <x v="0"/>
  </r>
  <r>
    <n v="3971"/>
    <s v="CA-2016-135090"/>
    <x v="754"/>
    <x v="158"/>
    <s v="Standard Class"/>
    <s v="SP-20920"/>
    <s v="Susan Pistek"/>
    <x v="0"/>
    <x v="0"/>
    <s v="Los Angeles"/>
    <x v="1"/>
    <n v="90036"/>
    <x v="1"/>
    <s v="OFF-PA-10002245"/>
    <x v="1"/>
    <x v="10"/>
    <s v="Xerox 1895"/>
    <n v="53.820000000000007"/>
    <n v="9"/>
    <n v="0"/>
    <n v="24.218999999999998"/>
    <x v="1"/>
    <x v="0"/>
  </r>
  <r>
    <n v="3972"/>
    <s v="CA-2017-132374"/>
    <x v="933"/>
    <x v="998"/>
    <s v="Second Class"/>
    <s v="PS-19045"/>
    <s v="Penelope Sewall"/>
    <x v="2"/>
    <x v="0"/>
    <s v="Sterling Heights"/>
    <x v="12"/>
    <n v="48310"/>
    <x v="2"/>
    <s v="OFF-AR-10001615"/>
    <x v="1"/>
    <x v="6"/>
    <s v="Newell 34"/>
    <n v="79.36"/>
    <n v="4"/>
    <n v="0"/>
    <n v="20.633600000000001"/>
    <x v="2"/>
    <x v="1"/>
  </r>
  <r>
    <n v="3973"/>
    <s v="CA-2018-167556"/>
    <x v="892"/>
    <x v="944"/>
    <s v="Standard Class"/>
    <s v="JM-15250"/>
    <s v="Janet Martin"/>
    <x v="0"/>
    <x v="0"/>
    <s v="New York City"/>
    <x v="15"/>
    <n v="10009"/>
    <x v="3"/>
    <s v="OFF-PA-10000466"/>
    <x v="1"/>
    <x v="10"/>
    <s v="Memo Book, 100 Message Capacity, 5 3/8” x 11”"/>
    <n v="13.48"/>
    <n v="2"/>
    <n v="0"/>
    <n v="6.74"/>
    <x v="3"/>
    <x v="0"/>
  </r>
  <r>
    <n v="3974"/>
    <s v="CA-2018-167556"/>
    <x v="892"/>
    <x v="944"/>
    <s v="Standard Class"/>
    <s v="JM-15250"/>
    <s v="Janet Martin"/>
    <x v="0"/>
    <x v="0"/>
    <s v="New York City"/>
    <x v="15"/>
    <n v="10009"/>
    <x v="3"/>
    <s v="OFF-BI-10003708"/>
    <x v="1"/>
    <x v="8"/>
    <s v="Acco Four Pocket Poly Ring Binder with Label Holder, Smoke, 1&quot;"/>
    <n v="29.800000000000004"/>
    <n v="5"/>
    <n v="0.2"/>
    <n v="9.3124999999999982"/>
    <x v="3"/>
    <x v="0"/>
  </r>
  <r>
    <n v="3975"/>
    <s v="CA-2018-167556"/>
    <x v="892"/>
    <x v="944"/>
    <s v="Standard Class"/>
    <s v="JM-15250"/>
    <s v="Janet Martin"/>
    <x v="0"/>
    <x v="0"/>
    <s v="New York City"/>
    <x v="15"/>
    <n v="10009"/>
    <x v="3"/>
    <s v="FUR-FU-10004848"/>
    <x v="0"/>
    <x v="5"/>
    <s v="Howard Miller 13-3/4&quot; Diameter Brushed Chrome Round Wall Clock"/>
    <n v="414"/>
    <n v="8"/>
    <n v="0"/>
    <n v="124.19999999999999"/>
    <x v="3"/>
    <x v="0"/>
  </r>
  <r>
    <n v="3976"/>
    <s v="CA-2018-167556"/>
    <x v="892"/>
    <x v="944"/>
    <s v="Standard Class"/>
    <s v="JM-15250"/>
    <s v="Janet Martin"/>
    <x v="0"/>
    <x v="0"/>
    <s v="New York City"/>
    <x v="15"/>
    <n v="10009"/>
    <x v="3"/>
    <s v="OFF-BI-10000320"/>
    <x v="1"/>
    <x v="8"/>
    <s v="GBC Plastic Binding Combs"/>
    <n v="41.328000000000003"/>
    <n v="7"/>
    <n v="0.2"/>
    <n v="14.981400000000001"/>
    <x v="3"/>
    <x v="0"/>
  </r>
  <r>
    <n v="3977"/>
    <s v="US-2018-116400"/>
    <x v="332"/>
    <x v="351"/>
    <s v="First Class"/>
    <s v="EB-13930"/>
    <s v="Eric Barreto"/>
    <x v="0"/>
    <x v="0"/>
    <s v="Richmond"/>
    <x v="17"/>
    <n v="23223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3978"/>
    <s v="CA-2019-101308"/>
    <x v="280"/>
    <x v="951"/>
    <s v="Standard Class"/>
    <s v="FG-14260"/>
    <s v="Frank Gastineau"/>
    <x v="2"/>
    <x v="0"/>
    <s v="Seattle"/>
    <x v="4"/>
    <n v="98105"/>
    <x v="1"/>
    <s v="OFF-FA-10002780"/>
    <x v="1"/>
    <x v="13"/>
    <s v="Staples"/>
    <n v="8.94"/>
    <n v="3"/>
    <n v="0"/>
    <n v="4.1123999999999992"/>
    <x v="1"/>
    <x v="0"/>
  </r>
  <r>
    <n v="3979"/>
    <s v="CA-2019-101308"/>
    <x v="280"/>
    <x v="951"/>
    <s v="Standard Class"/>
    <s v="FG-14260"/>
    <s v="Frank Gastineau"/>
    <x v="2"/>
    <x v="0"/>
    <s v="Seattle"/>
    <x v="4"/>
    <n v="98105"/>
    <x v="1"/>
    <s v="TEC-PH-10003800"/>
    <x v="2"/>
    <x v="7"/>
    <s v="i.Sound Portable Power - 8000 mAh"/>
    <n v="84.784000000000006"/>
    <n v="2"/>
    <n v="0.2"/>
    <n v="-20.136200000000006"/>
    <x v="1"/>
    <x v="0"/>
  </r>
  <r>
    <n v="3980"/>
    <s v="CA-2016-114517"/>
    <x v="851"/>
    <x v="999"/>
    <s v="Standard Class"/>
    <s v="TH-21235"/>
    <s v="Tiffany House"/>
    <x v="1"/>
    <x v="0"/>
    <s v="New York City"/>
    <x v="15"/>
    <n v="10024"/>
    <x v="3"/>
    <s v="FUR-TA-10001676"/>
    <x v="0"/>
    <x v="3"/>
    <s v="Hon 61000 Series Interactive Training Tables"/>
    <n v="53.315999999999995"/>
    <n v="2"/>
    <n v="0.4"/>
    <n v="-19.549200000000006"/>
    <x v="3"/>
    <x v="0"/>
  </r>
  <r>
    <n v="3981"/>
    <s v="CA-2016-114517"/>
    <x v="851"/>
    <x v="999"/>
    <s v="Standard Class"/>
    <s v="TH-21235"/>
    <s v="Tiffany House"/>
    <x v="1"/>
    <x v="0"/>
    <s v="New York City"/>
    <x v="15"/>
    <n v="10024"/>
    <x v="3"/>
    <s v="OFF-AP-10002350"/>
    <x v="1"/>
    <x v="9"/>
    <s v="Belkin F9H710-06 7 Outlet SurgeMaster Surge Protector"/>
    <n v="56.519999999999996"/>
    <n v="3"/>
    <n v="0"/>
    <n v="15.8256"/>
    <x v="3"/>
    <x v="0"/>
  </r>
  <r>
    <n v="3982"/>
    <s v="CA-2019-119564"/>
    <x v="934"/>
    <x v="404"/>
    <s v="Standard Class"/>
    <s v="PL-18925"/>
    <s v="Paul Lucas"/>
    <x v="2"/>
    <x v="0"/>
    <s v="Seattle"/>
    <x v="4"/>
    <n v="98115"/>
    <x v="1"/>
    <s v="FUR-FU-10003096"/>
    <x v="0"/>
    <x v="5"/>
    <s v="Master Giant Foot Doorstop, Safety Yellow"/>
    <n v="22.77"/>
    <n v="3"/>
    <n v="0"/>
    <n v="9.7911000000000001"/>
    <x v="1"/>
    <x v="0"/>
  </r>
  <r>
    <n v="3983"/>
    <s v="CA-2018-135265"/>
    <x v="274"/>
    <x v="1000"/>
    <s v="Second Class"/>
    <s v="CC-12370"/>
    <s v="Christopher Conant"/>
    <x v="0"/>
    <x v="0"/>
    <s v="Los Angeles"/>
    <x v="1"/>
    <n v="90045"/>
    <x v="1"/>
    <s v="FUR-CH-10003061"/>
    <x v="0"/>
    <x v="1"/>
    <s v="Global Leather Task Chair, Black"/>
    <n v="287.96800000000002"/>
    <n v="4"/>
    <n v="0.2"/>
    <n v="-3.5996000000000521"/>
    <x v="1"/>
    <x v="0"/>
  </r>
  <r>
    <n v="3984"/>
    <s v="CA-2018-135265"/>
    <x v="274"/>
    <x v="1000"/>
    <s v="Second Class"/>
    <s v="CC-12370"/>
    <s v="Christopher Conant"/>
    <x v="0"/>
    <x v="0"/>
    <s v="Los Angeles"/>
    <x v="1"/>
    <n v="90045"/>
    <x v="1"/>
    <s v="TEC-CO-10003763"/>
    <x v="2"/>
    <x v="16"/>
    <s v="Canon PC1060 Personal Laser Copier"/>
    <n v="2799.9600000000005"/>
    <n v="5"/>
    <n v="0.2"/>
    <n v="944.98649999999986"/>
    <x v="1"/>
    <x v="0"/>
  </r>
  <r>
    <n v="3985"/>
    <s v="CA-2018-135265"/>
    <x v="274"/>
    <x v="1000"/>
    <s v="Second Class"/>
    <s v="CC-12370"/>
    <s v="Christopher Conant"/>
    <x v="0"/>
    <x v="0"/>
    <s v="Los Angeles"/>
    <x v="1"/>
    <n v="90045"/>
    <x v="1"/>
    <s v="OFF-PA-10002923"/>
    <x v="1"/>
    <x v="10"/>
    <s v="Xerox 1942"/>
    <n v="48.94"/>
    <n v="1"/>
    <n v="0"/>
    <n v="24.47"/>
    <x v="1"/>
    <x v="0"/>
  </r>
  <r>
    <n v="3986"/>
    <s v="CA-2018-108735"/>
    <x v="764"/>
    <x v="180"/>
    <s v="Standard Class"/>
    <s v="JM-15535"/>
    <s v="Jessica Myrick"/>
    <x v="0"/>
    <x v="0"/>
    <s v="Lakewood"/>
    <x v="1"/>
    <n v="90712"/>
    <x v="1"/>
    <s v="FUR-BO-10003441"/>
    <x v="0"/>
    <x v="0"/>
    <s v="Bush Westfield Collection Bookcases, Fully Assembled"/>
    <n v="257.49900000000002"/>
    <n v="3"/>
    <n v="0.15"/>
    <n v="24.235199999999978"/>
    <x v="1"/>
    <x v="0"/>
  </r>
  <r>
    <n v="3987"/>
    <s v="CA-2019-112333"/>
    <x v="798"/>
    <x v="1001"/>
    <s v="Standard Class"/>
    <s v="KF-16285"/>
    <s v="Karen Ferguson"/>
    <x v="2"/>
    <x v="0"/>
    <s v="Plainfield"/>
    <x v="30"/>
    <n v="7060"/>
    <x v="3"/>
    <s v="OFF-ST-10001780"/>
    <x v="1"/>
    <x v="4"/>
    <s v="Tennsco 16-Compartment Lockers with Coat Rack"/>
    <n v="2591.56"/>
    <n v="4"/>
    <n v="0"/>
    <n v="621.97440000000006"/>
    <x v="3"/>
    <x v="0"/>
  </r>
  <r>
    <n v="3988"/>
    <s v="CA-2019-112333"/>
    <x v="798"/>
    <x v="1001"/>
    <s v="Standard Class"/>
    <s v="KF-16285"/>
    <s v="Karen Ferguson"/>
    <x v="2"/>
    <x v="0"/>
    <s v="Plainfield"/>
    <x v="30"/>
    <n v="7060"/>
    <x v="3"/>
    <s v="OFF-AP-10001962"/>
    <x v="1"/>
    <x v="9"/>
    <s v="Black &amp; Decker Filter for Double Action Dustbuster Cordless Vac BLDV7210"/>
    <n v="41.95"/>
    <n v="5"/>
    <n v="0"/>
    <n v="10.487500000000001"/>
    <x v="3"/>
    <x v="0"/>
  </r>
  <r>
    <n v="3989"/>
    <s v="US-2018-159415"/>
    <x v="764"/>
    <x v="1002"/>
    <s v="Standard Class"/>
    <s v="CS-12175"/>
    <s v="Charles Sheldon"/>
    <x v="1"/>
    <x v="0"/>
    <s v="Columbia"/>
    <x v="18"/>
    <n v="38401"/>
    <x v="0"/>
    <s v="FUR-FU-10003798"/>
    <x v="0"/>
    <x v="5"/>
    <s v="Ultra Door Kickplate, 8&quot;H x 34&quot;W"/>
    <n v="79.12"/>
    <n v="5"/>
    <n v="0.2"/>
    <n v="13.845999999999997"/>
    <x v="0"/>
    <x v="0"/>
  </r>
  <r>
    <n v="3990"/>
    <s v="CA-2016-122588"/>
    <x v="641"/>
    <x v="680"/>
    <s v="Second Class"/>
    <s v="AR-10540"/>
    <s v="Andy Reiter"/>
    <x v="0"/>
    <x v="0"/>
    <s v="Woonsocket"/>
    <x v="34"/>
    <n v="2895"/>
    <x v="3"/>
    <s v="FUR-FU-10001095"/>
    <x v="0"/>
    <x v="5"/>
    <s v="DAX Black Cherry Wood-Tone Poster Frame"/>
    <n v="52.96"/>
    <n v="2"/>
    <n v="0"/>
    <n v="20.1248"/>
    <x v="3"/>
    <x v="0"/>
  </r>
  <r>
    <n v="3991"/>
    <s v="CA-2016-137589"/>
    <x v="935"/>
    <x v="821"/>
    <s v="Standard Class"/>
    <s v="MS-17770"/>
    <s v="Maxwell Schwartz"/>
    <x v="0"/>
    <x v="0"/>
    <s v="Lancaster"/>
    <x v="9"/>
    <n v="17602"/>
    <x v="3"/>
    <s v="OFF-SU-10000157"/>
    <x v="1"/>
    <x v="14"/>
    <s v="Compact Automatic Electric Letter Opener"/>
    <n v="286.34400000000005"/>
    <n v="3"/>
    <n v="0.2"/>
    <n v="-64.427400000000006"/>
    <x v="3"/>
    <x v="0"/>
  </r>
  <r>
    <n v="3992"/>
    <s v="CA-2017-161998"/>
    <x v="489"/>
    <x v="27"/>
    <s v="Standard Class"/>
    <s v="DB-13120"/>
    <s v="David Bremer"/>
    <x v="1"/>
    <x v="0"/>
    <s v="Tampa"/>
    <x v="2"/>
    <n v="33614"/>
    <x v="0"/>
    <s v="FUR-FU-10001095"/>
    <x v="0"/>
    <x v="5"/>
    <s v="DAX Black Cherry Wood-Tone Poster Frame"/>
    <n v="63.552000000000007"/>
    <n v="3"/>
    <n v="0.2"/>
    <n v="14.299199999999999"/>
    <x v="0"/>
    <x v="0"/>
  </r>
  <r>
    <n v="3993"/>
    <s v="CA-2017-161998"/>
    <x v="489"/>
    <x v="27"/>
    <s v="Standard Class"/>
    <s v="DB-13120"/>
    <s v="David Bremer"/>
    <x v="1"/>
    <x v="0"/>
    <s v="Tampa"/>
    <x v="2"/>
    <n v="33614"/>
    <x v="0"/>
    <s v="OFF-SU-10004261"/>
    <x v="1"/>
    <x v="14"/>
    <s v="Fiskars 8&quot; Scissors, 2/Pack"/>
    <n v="41.375999999999998"/>
    <n v="3"/>
    <n v="0.2"/>
    <n v="4.6547999999999927"/>
    <x v="0"/>
    <x v="0"/>
  </r>
  <r>
    <n v="3994"/>
    <s v="CA-2017-161998"/>
    <x v="489"/>
    <x v="27"/>
    <s v="Standard Class"/>
    <s v="DB-13120"/>
    <s v="David Bremer"/>
    <x v="1"/>
    <x v="0"/>
    <s v="Tampa"/>
    <x v="2"/>
    <n v="33614"/>
    <x v="0"/>
    <s v="OFF-AR-10004022"/>
    <x v="1"/>
    <x v="6"/>
    <s v="Panasonic KP-380BK Classic Electric Pencil Sharpener"/>
    <n v="172.70400000000001"/>
    <n v="6"/>
    <n v="0.2"/>
    <n v="10.793999999999983"/>
    <x v="0"/>
    <x v="0"/>
  </r>
  <r>
    <n v="3995"/>
    <s v="CA-2017-105627"/>
    <x v="936"/>
    <x v="1003"/>
    <s v="Standard Class"/>
    <s v="DK-12895"/>
    <s v="Dana Kaydos"/>
    <x v="0"/>
    <x v="0"/>
    <s v="Kenosha"/>
    <x v="6"/>
    <n v="53142"/>
    <x v="2"/>
    <s v="FUR-BO-10002916"/>
    <x v="0"/>
    <x v="0"/>
    <s v="Rush Hierlooms Collection 1&quot; Thick Stackable Bookcases"/>
    <n v="512.93999999999994"/>
    <n v="3"/>
    <n v="0"/>
    <n v="97.45859999999999"/>
    <x v="2"/>
    <x v="0"/>
  </r>
  <r>
    <n v="3996"/>
    <s v="CA-2017-105627"/>
    <x v="936"/>
    <x v="1003"/>
    <s v="Standard Class"/>
    <s v="DK-12895"/>
    <s v="Dana Kaydos"/>
    <x v="0"/>
    <x v="0"/>
    <s v="Kenosha"/>
    <x v="6"/>
    <n v="53142"/>
    <x v="2"/>
    <s v="FUR-CH-10002084"/>
    <x v="0"/>
    <x v="1"/>
    <s v="Hon Mobius Operator's Chair"/>
    <n v="860.93"/>
    <n v="7"/>
    <n v="0"/>
    <n v="189.40460000000002"/>
    <x v="2"/>
    <x v="0"/>
  </r>
  <r>
    <n v="3997"/>
    <s v="CA-2017-105627"/>
    <x v="936"/>
    <x v="1003"/>
    <s v="Standard Class"/>
    <s v="DK-12895"/>
    <s v="Dana Kaydos"/>
    <x v="0"/>
    <x v="0"/>
    <s v="Kenosha"/>
    <x v="6"/>
    <n v="53142"/>
    <x v="2"/>
    <s v="TEC-PH-10003012"/>
    <x v="2"/>
    <x v="7"/>
    <s v="Nortel Meridian M3904 Professional Digital phone"/>
    <n v="769.95"/>
    <n v="5"/>
    <n v="0"/>
    <n v="223.28549999999993"/>
    <x v="2"/>
    <x v="0"/>
  </r>
  <r>
    <n v="3998"/>
    <s v="CA-2017-105627"/>
    <x v="936"/>
    <x v="1003"/>
    <s v="Standard Class"/>
    <s v="DK-12895"/>
    <s v="Dana Kaydos"/>
    <x v="0"/>
    <x v="0"/>
    <s v="Kenosha"/>
    <x v="6"/>
    <n v="53142"/>
    <x v="2"/>
    <s v="OFF-AR-10002704"/>
    <x v="1"/>
    <x v="6"/>
    <s v="Boston 1900 Electric Pencil Sharpener"/>
    <n v="14.98"/>
    <n v="1"/>
    <n v="0"/>
    <n v="4.4939999999999998"/>
    <x v="2"/>
    <x v="0"/>
  </r>
  <r>
    <n v="3999"/>
    <s v="CA-2017-105627"/>
    <x v="936"/>
    <x v="1003"/>
    <s v="Standard Class"/>
    <s v="DK-12895"/>
    <s v="Dana Kaydos"/>
    <x v="0"/>
    <x v="0"/>
    <s v="Kenosha"/>
    <x v="6"/>
    <n v="53142"/>
    <x v="2"/>
    <s v="FUR-FU-10000308"/>
    <x v="0"/>
    <x v="5"/>
    <s v="Deflect-o Glass Clear Studded Chair Mats"/>
    <n v="373.08"/>
    <n v="6"/>
    <n v="0"/>
    <n v="82.077600000000004"/>
    <x v="2"/>
    <x v="0"/>
  </r>
  <r>
    <n v="4000"/>
    <s v="US-2017-149629"/>
    <x v="789"/>
    <x v="532"/>
    <s v="Second Class"/>
    <s v="MP-17965"/>
    <s v="Michael Paige"/>
    <x v="1"/>
    <x v="0"/>
    <s v="Port Saint Lucie"/>
    <x v="2"/>
    <n v="34952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4001"/>
    <s v="CA-2016-116834"/>
    <x v="856"/>
    <x v="36"/>
    <s v="Standard Class"/>
    <s v="Dp-13240"/>
    <s v="Dean percer"/>
    <x v="2"/>
    <x v="0"/>
    <s v="Seattle"/>
    <x v="4"/>
    <n v="98115"/>
    <x v="1"/>
    <s v="FUR-FU-10001196"/>
    <x v="0"/>
    <x v="5"/>
    <s v="DAX Cubicle Frames - 8x10"/>
    <n v="63.47"/>
    <n v="11"/>
    <n v="0"/>
    <n v="19.040999999999997"/>
    <x v="1"/>
    <x v="0"/>
  </r>
  <r>
    <n v="4002"/>
    <s v="CA-2016-116834"/>
    <x v="856"/>
    <x v="36"/>
    <s v="Standard Class"/>
    <s v="Dp-13240"/>
    <s v="Dean percer"/>
    <x v="2"/>
    <x v="0"/>
    <s v="Seattle"/>
    <x v="4"/>
    <n v="98115"/>
    <x v="1"/>
    <s v="TEC-AC-10002942"/>
    <x v="2"/>
    <x v="11"/>
    <s v="WD My Passport Ultra 1TB Portable External Hard Drive"/>
    <n v="345"/>
    <n v="5"/>
    <n v="0"/>
    <n v="58.649999999999984"/>
    <x v="1"/>
    <x v="0"/>
  </r>
  <r>
    <n v="4003"/>
    <s v="CA-2018-145730"/>
    <x v="840"/>
    <x v="599"/>
    <s v="Standard Class"/>
    <s v="CC-12220"/>
    <s v="Chris Cortes"/>
    <x v="0"/>
    <x v="0"/>
    <s v="San Antonio"/>
    <x v="5"/>
    <n v="78207"/>
    <x v="2"/>
    <s v="FUR-TA-10004915"/>
    <x v="0"/>
    <x v="3"/>
    <s v="Office Impressions End Table, 20-1/2&quot;H x 24&quot;W x 20&quot;D"/>
    <n v="637.89599999999996"/>
    <n v="3"/>
    <n v="0.3"/>
    <n v="-127.57919999999996"/>
    <x v="2"/>
    <x v="0"/>
  </r>
  <r>
    <n v="4004"/>
    <s v="CA-2018-145730"/>
    <x v="840"/>
    <x v="599"/>
    <s v="Standard Class"/>
    <s v="CC-12220"/>
    <s v="Chris Cortes"/>
    <x v="0"/>
    <x v="0"/>
    <s v="San Antonio"/>
    <x v="5"/>
    <n v="78207"/>
    <x v="2"/>
    <s v="TEC-MA-10001016"/>
    <x v="2"/>
    <x v="15"/>
    <s v="Canon PC170 Desktop Personal Copier"/>
    <n v="287.90999999999997"/>
    <n v="3"/>
    <n v="0.4"/>
    <n v="33.589499999999987"/>
    <x v="2"/>
    <x v="0"/>
  </r>
  <r>
    <n v="4005"/>
    <s v="CA-2018-145730"/>
    <x v="840"/>
    <x v="599"/>
    <s v="Standard Class"/>
    <s v="CC-12220"/>
    <s v="Chris Cortes"/>
    <x v="0"/>
    <x v="0"/>
    <s v="San Antonio"/>
    <x v="5"/>
    <n v="78207"/>
    <x v="2"/>
    <s v="OFF-EN-10000483"/>
    <x v="1"/>
    <x v="12"/>
    <s v="White Envelopes, White Envelopes with Clear Poly Window"/>
    <n v="36.6"/>
    <n v="3"/>
    <n v="0.2"/>
    <n v="11.894999999999994"/>
    <x v="2"/>
    <x v="0"/>
  </r>
  <r>
    <n v="4006"/>
    <s v="US-2017-168732"/>
    <x v="895"/>
    <x v="313"/>
    <s v="Standard Class"/>
    <s v="KM-16660"/>
    <s v="Khloe Miller"/>
    <x v="0"/>
    <x v="0"/>
    <s v="Roswell"/>
    <x v="32"/>
    <n v="30076"/>
    <x v="0"/>
    <s v="OFF-AR-10003087"/>
    <x v="1"/>
    <x v="6"/>
    <s v="Staples in misc. colors"/>
    <n v="1.78"/>
    <n v="1"/>
    <n v="0"/>
    <n v="0.49839999999999995"/>
    <x v="0"/>
    <x v="0"/>
  </r>
  <r>
    <n v="4007"/>
    <s v="US-2017-168732"/>
    <x v="895"/>
    <x v="313"/>
    <s v="Standard Class"/>
    <s v="KM-16660"/>
    <s v="Khloe Miller"/>
    <x v="0"/>
    <x v="0"/>
    <s v="Roswell"/>
    <x v="32"/>
    <n v="30076"/>
    <x v="0"/>
    <s v="OFF-PA-10000520"/>
    <x v="1"/>
    <x v="10"/>
    <s v="Xerox 201"/>
    <n v="25.92"/>
    <n v="4"/>
    <n v="0"/>
    <n v="12.441600000000001"/>
    <x v="0"/>
    <x v="0"/>
  </r>
  <r>
    <n v="4008"/>
    <s v="US-2017-168732"/>
    <x v="895"/>
    <x v="313"/>
    <s v="Standard Class"/>
    <s v="KM-16660"/>
    <s v="Khloe Miller"/>
    <x v="0"/>
    <x v="0"/>
    <s v="Roswell"/>
    <x v="32"/>
    <n v="30076"/>
    <x v="0"/>
    <s v="TEC-AC-10001553"/>
    <x v="2"/>
    <x v="11"/>
    <s v="Memorex 25GB 6X Branded Blu-Ray Recordable Disc, 15/Pack"/>
    <n v="101.94"/>
    <n v="6"/>
    <n v="0"/>
    <n v="21.407399999999999"/>
    <x v="0"/>
    <x v="0"/>
  </r>
  <r>
    <n v="4009"/>
    <s v="CA-2017-107468"/>
    <x v="217"/>
    <x v="190"/>
    <s v="Standard Class"/>
    <s v="MK-17905"/>
    <s v="Michael Kennedy"/>
    <x v="1"/>
    <x v="0"/>
    <s v="Louisville"/>
    <x v="22"/>
    <n v="80027"/>
    <x v="1"/>
    <s v="OFF-AR-10000634"/>
    <x v="1"/>
    <x v="6"/>
    <s v="Newell 320"/>
    <n v="6.8480000000000008"/>
    <n v="2"/>
    <n v="0.2"/>
    <n v="0.59920000000000018"/>
    <x v="1"/>
    <x v="0"/>
  </r>
  <r>
    <n v="4010"/>
    <s v="CA-2019-144463"/>
    <x v="314"/>
    <x v="838"/>
    <s v="Standard Class"/>
    <s v="SC-20725"/>
    <s v="Steven Cartwright"/>
    <x v="0"/>
    <x v="0"/>
    <s v="Los Angeles"/>
    <x v="1"/>
    <n v="90036"/>
    <x v="1"/>
    <s v="FUR-FU-10001215"/>
    <x v="0"/>
    <x v="5"/>
    <s v="Howard Miller 11-1/2&quot; Diameter Brentwood Wall Clock"/>
    <n v="474.43"/>
    <n v="11"/>
    <n v="0"/>
    <n v="199.26060000000004"/>
    <x v="1"/>
    <x v="0"/>
  </r>
  <r>
    <n v="4011"/>
    <s v="CA-2019-100811"/>
    <x v="610"/>
    <x v="865"/>
    <s v="First Class"/>
    <s v="CC-12475"/>
    <s v="Cindy Chapman"/>
    <x v="0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n v="4012"/>
    <s v="CA-2019-100811"/>
    <x v="610"/>
    <x v="865"/>
    <s v="First Class"/>
    <s v="CC-12475"/>
    <s v="Cindy Chapman"/>
    <x v="0"/>
    <x v="0"/>
    <s v="Philadelphia"/>
    <x v="9"/>
    <n v="19143"/>
    <x v="3"/>
    <s v="OFF-ST-10002444"/>
    <x v="1"/>
    <x v="4"/>
    <s v="Recycled Eldon Regeneration Jumbo File"/>
    <n v="39.295999999999999"/>
    <n v="4"/>
    <n v="0.2"/>
    <n v="3.9295999999999989"/>
    <x v="3"/>
    <x v="0"/>
  </r>
  <r>
    <n v="4013"/>
    <s v="CA-2017-153612"/>
    <x v="937"/>
    <x v="98"/>
    <s v="Standard Class"/>
    <s v="BT-11305"/>
    <s v="Beth Thompson"/>
    <x v="2"/>
    <x v="0"/>
    <s v="Superior"/>
    <x v="6"/>
    <n v="54880"/>
    <x v="2"/>
    <s v="OFF-AR-10000203"/>
    <x v="1"/>
    <x v="6"/>
    <s v="Newell 336"/>
    <n v="17.12"/>
    <n v="4"/>
    <n v="0"/>
    <n v="4.9647999999999985"/>
    <x v="2"/>
    <x v="0"/>
  </r>
  <r>
    <n v="4014"/>
    <s v="CA-2017-165624"/>
    <x v="841"/>
    <x v="269"/>
    <s v="Standard Class"/>
    <s v="FH-14350"/>
    <s v="Fred Harton"/>
    <x v="0"/>
    <x v="0"/>
    <s v="Atlanta"/>
    <x v="32"/>
    <n v="30318"/>
    <x v="0"/>
    <s v="OFF-AP-10000828"/>
    <x v="1"/>
    <x v="9"/>
    <s v="Avanti 4.4 Cu. Ft. Refrigerator"/>
    <n v="542.93999999999994"/>
    <n v="3"/>
    <n v="0"/>
    <n v="152.02319999999997"/>
    <x v="0"/>
    <x v="0"/>
  </r>
  <r>
    <n v="4015"/>
    <s v="CA-2017-165624"/>
    <x v="841"/>
    <x v="269"/>
    <s v="Standard Class"/>
    <s v="FH-14350"/>
    <s v="Fred Harton"/>
    <x v="0"/>
    <x v="0"/>
    <s v="Atlanta"/>
    <x v="32"/>
    <n v="30318"/>
    <x v="0"/>
    <s v="OFF-LA-10003190"/>
    <x v="1"/>
    <x v="2"/>
    <s v="Avery 474"/>
    <n v="8.64"/>
    <n v="3"/>
    <n v="0"/>
    <n v="4.2336"/>
    <x v="0"/>
    <x v="0"/>
  </r>
  <r>
    <n v="4016"/>
    <s v="CA-2017-165624"/>
    <x v="841"/>
    <x v="269"/>
    <s v="Standard Class"/>
    <s v="FH-14350"/>
    <s v="Fred Harton"/>
    <x v="0"/>
    <x v="0"/>
    <s v="Atlanta"/>
    <x v="32"/>
    <n v="30318"/>
    <x v="0"/>
    <s v="OFF-PA-10002319"/>
    <x v="1"/>
    <x v="10"/>
    <s v="Xerox 1944"/>
    <n v="193.79999999999998"/>
    <n v="5"/>
    <n v="0"/>
    <n v="94.962000000000003"/>
    <x v="0"/>
    <x v="0"/>
  </r>
  <r>
    <n v="4017"/>
    <s v="CA-2017-165624"/>
    <x v="841"/>
    <x v="269"/>
    <s v="Standard Class"/>
    <s v="FH-14350"/>
    <s v="Fred Harton"/>
    <x v="0"/>
    <x v="0"/>
    <s v="Atlanta"/>
    <x v="32"/>
    <n v="30318"/>
    <x v="0"/>
    <s v="OFF-PA-10003893"/>
    <x v="1"/>
    <x v="10"/>
    <s v="Xerox 1962"/>
    <n v="21.400000000000002"/>
    <n v="5"/>
    <n v="0"/>
    <n v="9.629999999999999"/>
    <x v="0"/>
    <x v="0"/>
  </r>
  <r>
    <n v="4018"/>
    <s v="CA-2017-165624"/>
    <x v="841"/>
    <x v="269"/>
    <s v="Standard Class"/>
    <s v="FH-14350"/>
    <s v="Fred Harton"/>
    <x v="0"/>
    <x v="0"/>
    <s v="Atlanta"/>
    <x v="32"/>
    <n v="30318"/>
    <x v="0"/>
    <s v="OFF-PA-10002499"/>
    <x v="1"/>
    <x v="10"/>
    <s v="Xerox 1890"/>
    <n v="97.88"/>
    <n v="2"/>
    <n v="0"/>
    <n v="48.94"/>
    <x v="0"/>
    <x v="0"/>
  </r>
  <r>
    <n v="4019"/>
    <s v="CA-2017-165624"/>
    <x v="841"/>
    <x v="269"/>
    <s v="Standard Class"/>
    <s v="FH-14350"/>
    <s v="Fred Harton"/>
    <x v="0"/>
    <x v="0"/>
    <s v="Atlanta"/>
    <x v="32"/>
    <n v="30318"/>
    <x v="0"/>
    <s v="TEC-AC-10004568"/>
    <x v="2"/>
    <x v="11"/>
    <s v="Maxell LTO Ultrium - 800 GB"/>
    <n v="251.91"/>
    <n v="9"/>
    <n v="0"/>
    <n v="47.862899999999982"/>
    <x v="0"/>
    <x v="0"/>
  </r>
  <r>
    <n v="4020"/>
    <s v="CA-2017-165624"/>
    <x v="841"/>
    <x v="269"/>
    <s v="Standard Class"/>
    <s v="FH-14350"/>
    <s v="Fred Harton"/>
    <x v="0"/>
    <x v="0"/>
    <s v="Atlanta"/>
    <x v="32"/>
    <n v="30318"/>
    <x v="0"/>
    <s v="OFF-AP-10001492"/>
    <x v="1"/>
    <x v="9"/>
    <s v="Acco Six-Outlet Power Strip, 4' Cord Length"/>
    <n v="25.86"/>
    <n v="3"/>
    <n v="0"/>
    <n v="6.7236000000000002"/>
    <x v="0"/>
    <x v="0"/>
  </r>
  <r>
    <n v="4021"/>
    <s v="CA-2016-154963"/>
    <x v="169"/>
    <x v="1004"/>
    <s v="Standard Class"/>
    <s v="AA-10645"/>
    <s v="Anna Andreadi"/>
    <x v="0"/>
    <x v="0"/>
    <s v="Chester"/>
    <x v="9"/>
    <n v="19013"/>
    <x v="3"/>
    <s v="FUR-CH-10004698"/>
    <x v="0"/>
    <x v="1"/>
    <s v="Padded Folding Chairs, Black, 4/Carton"/>
    <n v="170.05799999999999"/>
    <n v="3"/>
    <n v="0.3"/>
    <n v="-4.858799999999988"/>
    <x v="3"/>
    <x v="0"/>
  </r>
  <r>
    <n v="4022"/>
    <s v="CA-2016-154963"/>
    <x v="169"/>
    <x v="1004"/>
    <s v="Standard Class"/>
    <s v="AA-10645"/>
    <s v="Anna Andreadi"/>
    <x v="0"/>
    <x v="0"/>
    <s v="Chester"/>
    <x v="9"/>
    <n v="19013"/>
    <x v="3"/>
    <s v="TEC-PH-10004093"/>
    <x v="2"/>
    <x v="7"/>
    <s v="Panasonic Kx-TS550"/>
    <n v="82.782000000000011"/>
    <n v="3"/>
    <n v="0.4"/>
    <n v="-15.176700000000004"/>
    <x v="3"/>
    <x v="0"/>
  </r>
  <r>
    <n v="4023"/>
    <s v="CA-2016-154963"/>
    <x v="169"/>
    <x v="1004"/>
    <s v="Standard Class"/>
    <s v="AA-10645"/>
    <s v="Anna Andreadi"/>
    <x v="0"/>
    <x v="0"/>
    <s v="Chester"/>
    <x v="9"/>
    <n v="19013"/>
    <x v="3"/>
    <s v="FUR-CH-10000454"/>
    <x v="0"/>
    <x v="1"/>
    <s v="Hon Deluxe Fabric Upholstered Stacking Chairs, Rounded Back"/>
    <n v="853.92999999999984"/>
    <n v="5"/>
    <n v="0.3"/>
    <n v="0"/>
    <x v="3"/>
    <x v="0"/>
  </r>
  <r>
    <n v="4024"/>
    <s v="CA-2019-130764"/>
    <x v="855"/>
    <x v="980"/>
    <s v="First Class"/>
    <s v="JO-15145"/>
    <s v="Jack O'Briant"/>
    <x v="1"/>
    <x v="0"/>
    <s v="San Francisco"/>
    <x v="1"/>
    <n v="94110"/>
    <x v="1"/>
    <s v="FUR-BO-10003034"/>
    <x v="0"/>
    <x v="0"/>
    <s v="O'Sullivan Elevations Bookcase, Cherry Finish"/>
    <n v="556.66499999999996"/>
    <n v="5"/>
    <n v="0.15"/>
    <n v="6.5490000000000208"/>
    <x v="1"/>
    <x v="0"/>
  </r>
  <r>
    <n v="4025"/>
    <s v="CA-2019-130764"/>
    <x v="855"/>
    <x v="980"/>
    <s v="First Class"/>
    <s v="JO-15145"/>
    <s v="Jack O'Briant"/>
    <x v="1"/>
    <x v="0"/>
    <s v="San Francisco"/>
    <x v="1"/>
    <n v="94110"/>
    <x v="1"/>
    <s v="TEC-PH-10003215"/>
    <x v="2"/>
    <x v="7"/>
    <s v="Jackery Bar Premium Fast-charging Portable Charger"/>
    <n v="95.84"/>
    <n v="4"/>
    <n v="0.2"/>
    <n v="34.741999999999997"/>
    <x v="1"/>
    <x v="0"/>
  </r>
  <r>
    <n v="4026"/>
    <s v="CA-2019-139311"/>
    <x v="938"/>
    <x v="851"/>
    <s v="First Class"/>
    <s v="SF-20965"/>
    <s v="Sylvia Foulston"/>
    <x v="1"/>
    <x v="0"/>
    <s v="Bedford"/>
    <x v="5"/>
    <n v="76021"/>
    <x v="2"/>
    <s v="OFF-PA-10001776"/>
    <x v="1"/>
    <x v="10"/>
    <s v="Wirebound Message Books, Four 2 3/4&quot; x 5&quot; Forms per Page, 600 Sets per Book"/>
    <n v="29.664000000000001"/>
    <n v="4"/>
    <n v="0.2"/>
    <n v="10.011599999999998"/>
    <x v="2"/>
    <x v="0"/>
  </r>
  <r>
    <n v="4027"/>
    <s v="CA-2019-139311"/>
    <x v="938"/>
    <x v="851"/>
    <s v="First Class"/>
    <s v="SF-20965"/>
    <s v="Sylvia Foulston"/>
    <x v="1"/>
    <x v="0"/>
    <s v="Bedford"/>
    <x v="5"/>
    <n v="76021"/>
    <x v="2"/>
    <s v="OFF-AR-10004582"/>
    <x v="1"/>
    <x v="6"/>
    <s v="BIC Brite Liner Grip Highlighters"/>
    <n v="9.1840000000000011"/>
    <n v="7"/>
    <n v="0.2"/>
    <n v="2.8699999999999992"/>
    <x v="2"/>
    <x v="0"/>
  </r>
  <r>
    <n v="4028"/>
    <s v="CA-2019-139311"/>
    <x v="938"/>
    <x v="851"/>
    <s v="First Class"/>
    <s v="SF-20965"/>
    <s v="Sylvia Foulston"/>
    <x v="1"/>
    <x v="0"/>
    <s v="Bedford"/>
    <x v="5"/>
    <n v="76021"/>
    <x v="2"/>
    <s v="TEC-PH-10001557"/>
    <x v="2"/>
    <x v="7"/>
    <s v="Pyle PMP37LED"/>
    <n v="153.584"/>
    <n v="2"/>
    <n v="0.2"/>
    <n v="13.438599999999994"/>
    <x v="2"/>
    <x v="0"/>
  </r>
  <r>
    <n v="4029"/>
    <s v="CA-2019-139311"/>
    <x v="938"/>
    <x v="851"/>
    <s v="First Class"/>
    <s v="SF-20965"/>
    <s v="Sylvia Foulston"/>
    <x v="1"/>
    <x v="0"/>
    <s v="Bedford"/>
    <x v="5"/>
    <n v="76021"/>
    <x v="2"/>
    <s v="OFF-BI-10004209"/>
    <x v="1"/>
    <x v="8"/>
    <s v="Fellowes Twister Kit, Gray/Clear, 3/pkg"/>
    <n v="12.863999999999995"/>
    <n v="8"/>
    <n v="0.8"/>
    <n v="-22.512"/>
    <x v="2"/>
    <x v="0"/>
  </r>
  <r>
    <n v="4030"/>
    <s v="CA-2019-124296"/>
    <x v="165"/>
    <x v="675"/>
    <s v="Standard Class"/>
    <s v="CS-12355"/>
    <s v="Christine Sundaresam"/>
    <x v="0"/>
    <x v="0"/>
    <s v="Lafayette"/>
    <x v="28"/>
    <n v="70506"/>
    <x v="0"/>
    <s v="TEC-MA-10003183"/>
    <x v="2"/>
    <x v="15"/>
    <s v="DYMO CardScan Personal V9 Business Card Scanner"/>
    <n v="479.97"/>
    <n v="3"/>
    <n v="0"/>
    <n v="239.98500000000001"/>
    <x v="0"/>
    <x v="0"/>
  </r>
  <r>
    <n v="4031"/>
    <s v="CA-2019-124296"/>
    <x v="165"/>
    <x v="675"/>
    <s v="Standard Class"/>
    <s v="CS-12355"/>
    <s v="Christine Sundaresam"/>
    <x v="0"/>
    <x v="0"/>
    <s v="Lafayette"/>
    <x v="28"/>
    <n v="70506"/>
    <x v="0"/>
    <s v="FUR-CH-10002439"/>
    <x v="0"/>
    <x v="1"/>
    <s v="Iceberg Nesting Folding Chair, 19w x 6d x 43h"/>
    <n v="232.88"/>
    <n v="4"/>
    <n v="0"/>
    <n v="60.5488"/>
    <x v="0"/>
    <x v="0"/>
  </r>
  <r>
    <n v="4032"/>
    <s v="CA-2018-169957"/>
    <x v="182"/>
    <x v="424"/>
    <s v="Standard Class"/>
    <s v="SN-20710"/>
    <s v="Steve Nguyen"/>
    <x v="2"/>
    <x v="0"/>
    <s v="Covington"/>
    <x v="4"/>
    <n v="98042"/>
    <x v="1"/>
    <s v="OFF-AP-10000576"/>
    <x v="1"/>
    <x v="9"/>
    <s v="Belkin 7 Outlet SurgeMaster II"/>
    <n v="236.88"/>
    <n v="6"/>
    <n v="0"/>
    <n v="66.326400000000007"/>
    <x v="1"/>
    <x v="0"/>
  </r>
  <r>
    <n v="4033"/>
    <s v="CA-2018-169957"/>
    <x v="182"/>
    <x v="424"/>
    <s v="Standard Class"/>
    <s v="SN-20710"/>
    <s v="Steve Nguyen"/>
    <x v="2"/>
    <x v="0"/>
    <s v="Covington"/>
    <x v="4"/>
    <n v="98042"/>
    <x v="1"/>
    <s v="OFF-PA-10004040"/>
    <x v="1"/>
    <x v="10"/>
    <s v="Universal Premium White Copier/Laser Paper (20Lb. and 87 Bright)"/>
    <n v="29.900000000000002"/>
    <n v="5"/>
    <n v="0"/>
    <n v="14.651"/>
    <x v="1"/>
    <x v="0"/>
  </r>
  <r>
    <n v="4034"/>
    <s v="CA-2018-169957"/>
    <x v="182"/>
    <x v="424"/>
    <s v="Standard Class"/>
    <s v="SN-20710"/>
    <s v="Steve Nguyen"/>
    <x v="2"/>
    <x v="0"/>
    <s v="Covington"/>
    <x v="4"/>
    <n v="98042"/>
    <x v="1"/>
    <s v="TEC-AC-10003063"/>
    <x v="2"/>
    <x v="11"/>
    <s v="Micro Innovations USB RF Wireless Keyboard with Mouse"/>
    <n v="100"/>
    <n v="4"/>
    <n v="0"/>
    <n v="21"/>
    <x v="1"/>
    <x v="0"/>
  </r>
  <r>
    <n v="4035"/>
    <s v="US-2018-108777"/>
    <x v="939"/>
    <x v="485"/>
    <s v="Same Day"/>
    <s v="JM-15655"/>
    <s v="Jim Mitchum"/>
    <x v="1"/>
    <x v="0"/>
    <s v="Lorain"/>
    <x v="24"/>
    <n v="44052"/>
    <x v="3"/>
    <s v="OFF-BI-10003982"/>
    <x v="1"/>
    <x v="8"/>
    <s v="Wilson Jones Century Plastic Molded Ring Binders"/>
    <n v="18.693000000000001"/>
    <n v="3"/>
    <n v="0.7"/>
    <n v="-14.331299999999992"/>
    <x v="3"/>
    <x v="0"/>
  </r>
  <r>
    <n v="4036"/>
    <s v="US-2018-108777"/>
    <x v="939"/>
    <x v="485"/>
    <s v="Same Day"/>
    <s v="JM-15655"/>
    <s v="Jim Mitchum"/>
    <x v="1"/>
    <x v="0"/>
    <s v="Lorain"/>
    <x v="24"/>
    <n v="44052"/>
    <x v="3"/>
    <s v="TEC-AC-10002567"/>
    <x v="2"/>
    <x v="11"/>
    <s v="Logitech G602 Wireless Gaming Mouse"/>
    <n v="383.952"/>
    <n v="6"/>
    <n v="0.2"/>
    <n v="76.790399999999977"/>
    <x v="3"/>
    <x v="0"/>
  </r>
  <r>
    <n v="4037"/>
    <s v="CA-2017-148859"/>
    <x v="75"/>
    <x v="896"/>
    <s v="Standard Class"/>
    <s v="FH-14350"/>
    <s v="Fred Harton"/>
    <x v="0"/>
    <x v="0"/>
    <s v="Chicago"/>
    <x v="10"/>
    <n v="60623"/>
    <x v="2"/>
    <s v="OFF-ST-10004950"/>
    <x v="1"/>
    <x v="4"/>
    <s v="Tenex Personal Filing Tote With Secure Closure Lid, Black/Frost"/>
    <n v="24.816000000000003"/>
    <n v="2"/>
    <n v="0.2"/>
    <n v="1.5509999999999984"/>
    <x v="2"/>
    <x v="0"/>
  </r>
  <r>
    <n v="4038"/>
    <s v="CA-2016-110786"/>
    <x v="282"/>
    <x v="302"/>
    <s v="Standard Class"/>
    <s v="AJ-10795"/>
    <s v="Anthony Johnson"/>
    <x v="1"/>
    <x v="0"/>
    <s v="San Francisco"/>
    <x v="1"/>
    <n v="94110"/>
    <x v="1"/>
    <s v="FUR-FU-10000550"/>
    <x v="0"/>
    <x v="5"/>
    <s v="Stacking Trays by OIC"/>
    <n v="24.900000000000002"/>
    <n v="5"/>
    <n v="0"/>
    <n v="8.2169999999999987"/>
    <x v="1"/>
    <x v="1"/>
  </r>
  <r>
    <n v="4039"/>
    <s v="CA-2016-110786"/>
    <x v="282"/>
    <x v="302"/>
    <s v="Standard Class"/>
    <s v="AJ-10795"/>
    <s v="Anthony Johnson"/>
    <x v="1"/>
    <x v="0"/>
    <s v="San Francisco"/>
    <x v="1"/>
    <n v="94110"/>
    <x v="1"/>
    <s v="OFF-PA-10000528"/>
    <x v="1"/>
    <x v="10"/>
    <s v="Xerox 1981"/>
    <n v="21.12"/>
    <n v="4"/>
    <n v="0"/>
    <n v="9.5039999999999996"/>
    <x v="1"/>
    <x v="1"/>
  </r>
  <r>
    <n v="4040"/>
    <s v="CA-2016-110786"/>
    <x v="282"/>
    <x v="302"/>
    <s v="Standard Class"/>
    <s v="AJ-10795"/>
    <s v="Anthony Johnson"/>
    <x v="1"/>
    <x v="0"/>
    <s v="San Francisco"/>
    <x v="1"/>
    <n v="94110"/>
    <x v="1"/>
    <s v="TEC-MA-10003183"/>
    <x v="2"/>
    <x v="15"/>
    <s v="DYMO CardScan Personal V9 Business Card Scanner"/>
    <n v="767.95200000000011"/>
    <n v="6"/>
    <n v="0.2"/>
    <n v="287.98199999999997"/>
    <x v="1"/>
    <x v="1"/>
  </r>
  <r>
    <n v="4041"/>
    <s v="CA-2016-110786"/>
    <x v="282"/>
    <x v="302"/>
    <s v="Standard Class"/>
    <s v="AJ-10795"/>
    <s v="Anthony Johnson"/>
    <x v="1"/>
    <x v="0"/>
    <s v="San Francisco"/>
    <x v="1"/>
    <n v="94110"/>
    <x v="1"/>
    <s v="OFF-BI-10003305"/>
    <x v="1"/>
    <x v="8"/>
    <s v="Avery Hanging File Binders"/>
    <n v="14.352000000000002"/>
    <n v="3"/>
    <n v="0.2"/>
    <n v="4.6643999999999988"/>
    <x v="1"/>
    <x v="1"/>
  </r>
  <r>
    <n v="4042"/>
    <s v="CA-2016-110786"/>
    <x v="282"/>
    <x v="302"/>
    <s v="Standard Class"/>
    <s v="AJ-10795"/>
    <s v="Anthony Johnson"/>
    <x v="1"/>
    <x v="0"/>
    <s v="San Francisco"/>
    <x v="1"/>
    <n v="94110"/>
    <x v="1"/>
    <s v="TEC-PH-10001425"/>
    <x v="2"/>
    <x v="7"/>
    <s v="Mophie Juice Pack Helium for iPhone"/>
    <n v="191.976"/>
    <n v="3"/>
    <n v="0.2"/>
    <n v="19.197599999999994"/>
    <x v="1"/>
    <x v="1"/>
  </r>
  <r>
    <n v="4043"/>
    <s v="CA-2016-110786"/>
    <x v="282"/>
    <x v="302"/>
    <s v="Standard Class"/>
    <s v="AJ-10795"/>
    <s v="Anthony Johnson"/>
    <x v="1"/>
    <x v="0"/>
    <s v="San Francisco"/>
    <x v="1"/>
    <n v="94110"/>
    <x v="1"/>
    <s v="OFF-LA-10001474"/>
    <x v="1"/>
    <x v="2"/>
    <s v="Avery 477"/>
    <n v="274.77"/>
    <n v="9"/>
    <n v="0"/>
    <n v="126.39420000000001"/>
    <x v="1"/>
    <x v="1"/>
  </r>
  <r>
    <n v="4044"/>
    <s v="CA-2016-110786"/>
    <x v="282"/>
    <x v="302"/>
    <s v="Standard Class"/>
    <s v="AJ-10795"/>
    <s v="Anthony Johnson"/>
    <x v="1"/>
    <x v="0"/>
    <s v="San Francisco"/>
    <x v="1"/>
    <n v="94110"/>
    <x v="1"/>
    <s v="FUR-FU-10000672"/>
    <x v="0"/>
    <x v="5"/>
    <s v="Executive Impressions 10&quot; Spectator Wall Clock"/>
    <n v="70.56"/>
    <n v="6"/>
    <n v="0"/>
    <n v="23.990399999999994"/>
    <x v="1"/>
    <x v="1"/>
  </r>
  <r>
    <n v="4045"/>
    <s v="CA-2017-137750"/>
    <x v="608"/>
    <x v="314"/>
    <s v="Standard Class"/>
    <s v="JF-15565"/>
    <s v="Jill Fjeld"/>
    <x v="0"/>
    <x v="0"/>
    <s v="San Francisco"/>
    <x v="1"/>
    <n v="94110"/>
    <x v="1"/>
    <s v="FUR-FU-10001979"/>
    <x v="0"/>
    <x v="5"/>
    <s v="Dana Halogen Swing-Arm Architect Lamp"/>
    <n v="204.85"/>
    <n v="5"/>
    <n v="0"/>
    <n v="57.358000000000011"/>
    <x v="1"/>
    <x v="0"/>
  </r>
  <r>
    <n v="4046"/>
    <s v="CA-2017-136378"/>
    <x v="788"/>
    <x v="828"/>
    <s v="Standard Class"/>
    <s v="CS-11845"/>
    <s v="Cari Sayre"/>
    <x v="1"/>
    <x v="0"/>
    <s v="Houston"/>
    <x v="5"/>
    <n v="77070"/>
    <x v="2"/>
    <s v="OFF-BI-10003707"/>
    <x v="1"/>
    <x v="8"/>
    <s v="Aluminum Screw Posts"/>
    <n v="9.155999999999997"/>
    <n v="3"/>
    <n v="0.8"/>
    <n v="-13.734000000000002"/>
    <x v="2"/>
    <x v="0"/>
  </r>
  <r>
    <n v="4047"/>
    <s v="CA-2019-100356"/>
    <x v="208"/>
    <x v="512"/>
    <s v="Standard Class"/>
    <s v="SP-20920"/>
    <s v="Susan Pistek"/>
    <x v="0"/>
    <x v="0"/>
    <s v="Chicago"/>
    <x v="10"/>
    <n v="60653"/>
    <x v="2"/>
    <s v="OFF-AP-10002191"/>
    <x v="1"/>
    <x v="9"/>
    <s v="Belkin 8 Outlet SurgeMaster II Gold Surge Protector"/>
    <n v="23.991999999999994"/>
    <n v="2"/>
    <n v="0.8"/>
    <n v="-62.379199999999997"/>
    <x v="2"/>
    <x v="0"/>
  </r>
  <r>
    <n v="4048"/>
    <s v="US-2017-166520"/>
    <x v="747"/>
    <x v="830"/>
    <s v="First Class"/>
    <s v="KE-16420"/>
    <s v="Katrina Edelman"/>
    <x v="1"/>
    <x v="0"/>
    <s v="New York City"/>
    <x v="15"/>
    <n v="10035"/>
    <x v="3"/>
    <s v="OFF-PA-10000501"/>
    <x v="1"/>
    <x v="10"/>
    <s v="Petty Cash Envelope"/>
    <n v="80.88"/>
    <n v="3"/>
    <n v="0"/>
    <n v="39.6312"/>
    <x v="3"/>
    <x v="0"/>
  </r>
  <r>
    <n v="4049"/>
    <s v="US-2017-166520"/>
    <x v="747"/>
    <x v="830"/>
    <s v="First Class"/>
    <s v="KE-16420"/>
    <s v="Katrina Edelman"/>
    <x v="1"/>
    <x v="0"/>
    <s v="New York City"/>
    <x v="15"/>
    <n v="10035"/>
    <x v="3"/>
    <s v="TEC-AC-10001990"/>
    <x v="2"/>
    <x v="11"/>
    <s v="Kensington Orbit Wireless Mobile Trackball for PC and Mac"/>
    <n v="599.9"/>
    <n v="10"/>
    <n v="0"/>
    <n v="191.96799999999996"/>
    <x v="3"/>
    <x v="0"/>
  </r>
  <r>
    <n v="4050"/>
    <s v="CA-2019-136350"/>
    <x v="92"/>
    <x v="356"/>
    <s v="Second Class"/>
    <s v="GA-14515"/>
    <s v="George Ashbrook"/>
    <x v="0"/>
    <x v="0"/>
    <s v="New York City"/>
    <x v="15"/>
    <n v="10011"/>
    <x v="3"/>
    <s v="FUR-FU-10003601"/>
    <x v="0"/>
    <x v="5"/>
    <s v="Deflect-o RollaMat Studded, Beveled Mat for Medium Pile Carpeting"/>
    <n v="276.69"/>
    <n v="3"/>
    <n v="0"/>
    <n v="49.804199999999994"/>
    <x v="3"/>
    <x v="0"/>
  </r>
  <r>
    <n v="4051"/>
    <s v="CA-2019-136350"/>
    <x v="92"/>
    <x v="356"/>
    <s v="Second Class"/>
    <s v="GA-14515"/>
    <s v="George Ashbrook"/>
    <x v="0"/>
    <x v="0"/>
    <s v="New York City"/>
    <x v="15"/>
    <n v="10011"/>
    <x v="3"/>
    <s v="FUR-CH-10001891"/>
    <x v="0"/>
    <x v="1"/>
    <s v="Global Deluxe Office Fabric Chairs"/>
    <n v="172.76400000000001"/>
    <n v="2"/>
    <n v="0.1"/>
    <n v="32.633200000000016"/>
    <x v="3"/>
    <x v="0"/>
  </r>
  <r>
    <n v="4052"/>
    <s v="CA-2016-122931"/>
    <x v="411"/>
    <x v="127"/>
    <s v="Standard Class"/>
    <s v="SM-20950"/>
    <s v="Suzanne McNair"/>
    <x v="1"/>
    <x v="0"/>
    <s v="Philadelphia"/>
    <x v="9"/>
    <n v="19134"/>
    <x v="3"/>
    <s v="OFF-AR-10003469"/>
    <x v="1"/>
    <x v="6"/>
    <s v="Nontoxic Chalk"/>
    <n v="4.2240000000000002"/>
    <n v="3"/>
    <n v="0.2"/>
    <n v="1.4783999999999997"/>
    <x v="3"/>
    <x v="0"/>
  </r>
  <r>
    <n v="4053"/>
    <s v="CA-2016-122931"/>
    <x v="411"/>
    <x v="127"/>
    <s v="Standard Class"/>
    <s v="SM-20950"/>
    <s v="Suzanne McNair"/>
    <x v="1"/>
    <x v="0"/>
    <s v="Philadelphia"/>
    <x v="9"/>
    <n v="19134"/>
    <x v="3"/>
    <s v="FUR-TA-10004175"/>
    <x v="0"/>
    <x v="3"/>
    <s v="Hon 30&quot; x 60&quot; Table with Locking Drawer"/>
    <n v="409.27199999999999"/>
    <n v="2"/>
    <n v="0.4"/>
    <n v="-81.854399999999998"/>
    <x v="3"/>
    <x v="0"/>
  </r>
  <r>
    <n v="4054"/>
    <s v="CA-2016-122931"/>
    <x v="411"/>
    <x v="127"/>
    <s v="Standard Class"/>
    <s v="SM-20950"/>
    <s v="Suzanne McNair"/>
    <x v="1"/>
    <x v="0"/>
    <s v="Philadelphia"/>
    <x v="9"/>
    <n v="19134"/>
    <x v="3"/>
    <s v="OFF-LA-10002945"/>
    <x v="1"/>
    <x v="2"/>
    <s v="Permanent Self-Adhesive File Folder Labels for Typewriters, 1 1/8 x 3 1/2, White"/>
    <n v="55.44"/>
    <n v="11"/>
    <n v="0.2"/>
    <n v="18.017999999999997"/>
    <x v="3"/>
    <x v="0"/>
  </r>
  <r>
    <n v="4055"/>
    <s v="CA-2016-122931"/>
    <x v="411"/>
    <x v="127"/>
    <s v="Standard Class"/>
    <s v="SM-20950"/>
    <s v="Suzanne McNair"/>
    <x v="1"/>
    <x v="0"/>
    <s v="Philadelphia"/>
    <x v="9"/>
    <n v="19134"/>
    <x v="3"/>
    <s v="OFF-PA-10000533"/>
    <x v="1"/>
    <x v="10"/>
    <s v="Southworth Parchment Paper &amp; Envelopes"/>
    <n v="20.928000000000001"/>
    <n v="4"/>
    <n v="0.2"/>
    <n v="6.8015999999999996"/>
    <x v="3"/>
    <x v="0"/>
  </r>
  <r>
    <n v="4056"/>
    <s v="CA-2016-122931"/>
    <x v="411"/>
    <x v="127"/>
    <s v="Standard Class"/>
    <s v="SM-20950"/>
    <s v="Suzanne McNair"/>
    <x v="1"/>
    <x v="0"/>
    <s v="Philadelphia"/>
    <x v="9"/>
    <n v="19134"/>
    <x v="3"/>
    <s v="OFF-ST-10004459"/>
    <x v="1"/>
    <x v="4"/>
    <s v="Tennsco Single-Tier Lockers"/>
    <n v="1801.6320000000001"/>
    <n v="6"/>
    <n v="0.2"/>
    <n v="-337.80600000000004"/>
    <x v="3"/>
    <x v="0"/>
  </r>
  <r>
    <n v="4057"/>
    <s v="CA-2016-122931"/>
    <x v="411"/>
    <x v="127"/>
    <s v="Standard Class"/>
    <s v="SM-20950"/>
    <s v="Suzanne McNair"/>
    <x v="1"/>
    <x v="0"/>
    <s v="Philadelphia"/>
    <x v="9"/>
    <n v="19134"/>
    <x v="3"/>
    <s v="FUR-TA-10004147"/>
    <x v="0"/>
    <x v="3"/>
    <s v="Hon 4060 Series Tables"/>
    <n v="67.175999999999988"/>
    <n v="1"/>
    <n v="0.4"/>
    <n v="-20.152800000000006"/>
    <x v="3"/>
    <x v="0"/>
  </r>
  <r>
    <n v="4058"/>
    <s v="CA-2016-163034"/>
    <x v="156"/>
    <x v="986"/>
    <s v="Standard Class"/>
    <s v="DK-12985"/>
    <s v="Darren Koutras"/>
    <x v="0"/>
    <x v="0"/>
    <s v="Chicago"/>
    <x v="10"/>
    <n v="60610"/>
    <x v="2"/>
    <s v="OFF-ST-10000046"/>
    <x v="1"/>
    <x v="4"/>
    <s v="Fellowes Super Stor/Drawer Files"/>
    <n v="646.20000000000005"/>
    <n v="5"/>
    <n v="0.2"/>
    <n v="-8.0774999999999864"/>
    <x v="2"/>
    <x v="0"/>
  </r>
  <r>
    <n v="4059"/>
    <s v="CA-2017-124058"/>
    <x v="312"/>
    <x v="1005"/>
    <s v="Standard Class"/>
    <s v="LC-16885"/>
    <s v="Lena Creighton"/>
    <x v="0"/>
    <x v="0"/>
    <s v="Oakland"/>
    <x v="1"/>
    <n v="94601"/>
    <x v="1"/>
    <s v="TEC-PH-10004774"/>
    <x v="2"/>
    <x v="7"/>
    <s v="Gear Head AU3700S Headset"/>
    <n v="72.744000000000014"/>
    <n v="7"/>
    <n v="0.2"/>
    <n v="-15.458100000000007"/>
    <x v="1"/>
    <x v="1"/>
  </r>
  <r>
    <n v="4060"/>
    <s v="CA-2017-124058"/>
    <x v="312"/>
    <x v="1005"/>
    <s v="Standard Class"/>
    <s v="LC-16885"/>
    <s v="Lena Creighton"/>
    <x v="0"/>
    <x v="0"/>
    <s v="Oakland"/>
    <x v="1"/>
    <n v="94601"/>
    <x v="1"/>
    <s v="FUR-CH-10000595"/>
    <x v="0"/>
    <x v="1"/>
    <s v="Safco Contoured Stacking Chairs"/>
    <n v="572.16000000000008"/>
    <n v="3"/>
    <n v="0.2"/>
    <n v="35.759999999999962"/>
    <x v="1"/>
    <x v="1"/>
  </r>
  <r>
    <n v="4061"/>
    <s v="CA-2018-129196"/>
    <x v="474"/>
    <x v="237"/>
    <s v="Standard Class"/>
    <s v="XP-21865"/>
    <s v="Xylona Preis"/>
    <x v="0"/>
    <x v="0"/>
    <s v="Chicago"/>
    <x v="10"/>
    <n v="60610"/>
    <x v="2"/>
    <s v="TEC-AC-10002473"/>
    <x v="2"/>
    <x v="11"/>
    <s v="Maxell 4.7GB DVD-R"/>
    <n v="68.111999999999995"/>
    <n v="3"/>
    <n v="0.2"/>
    <n v="17.879399999999997"/>
    <x v="2"/>
    <x v="0"/>
  </r>
  <r>
    <n v="4062"/>
    <s v="US-2017-138716"/>
    <x v="14"/>
    <x v="1006"/>
    <s v="First Class"/>
    <s v="CS-11845"/>
    <s v="Cari Sayre"/>
    <x v="1"/>
    <x v="0"/>
    <s v="Seattle"/>
    <x v="4"/>
    <n v="98105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063"/>
    <s v="US-2018-122182"/>
    <x v="612"/>
    <x v="1007"/>
    <s v="Standard Class"/>
    <s v="BD-11770"/>
    <s v="Bryan Davis"/>
    <x v="0"/>
    <x v="0"/>
    <s v="Philadelphia"/>
    <x v="9"/>
    <n v="19143"/>
    <x v="3"/>
    <s v="TEC-AC-10002800"/>
    <x v="2"/>
    <x v="11"/>
    <s v="Plantronics Audio 478 Stereo USB Headset"/>
    <n v="39.992000000000004"/>
    <n v="1"/>
    <n v="0.2"/>
    <n v="7.4984999999999964"/>
    <x v="3"/>
    <x v="0"/>
  </r>
  <r>
    <n v="4064"/>
    <s v="US-2016-130358"/>
    <x v="670"/>
    <x v="1008"/>
    <s v="First Class"/>
    <s v="DL-13330"/>
    <s v="Denise Leinenbach"/>
    <x v="0"/>
    <x v="0"/>
    <s v="Concord"/>
    <x v="3"/>
    <n v="28027"/>
    <x v="0"/>
    <s v="OFF-AR-10002766"/>
    <x v="1"/>
    <x v="6"/>
    <s v="Prang Drawing Pencil Set"/>
    <n v="20.015999999999998"/>
    <n v="9"/>
    <n v="0.2"/>
    <n v="1.7514000000000003"/>
    <x v="0"/>
    <x v="0"/>
  </r>
  <r>
    <n v="4065"/>
    <s v="US-2016-130358"/>
    <x v="670"/>
    <x v="1008"/>
    <s v="First Class"/>
    <s v="DL-13330"/>
    <s v="Denise Leinenbach"/>
    <x v="0"/>
    <x v="0"/>
    <s v="Concord"/>
    <x v="3"/>
    <n v="28027"/>
    <x v="0"/>
    <s v="OFF-SU-10002522"/>
    <x v="1"/>
    <x v="14"/>
    <s v="Acme Kleen Earth Office Shears"/>
    <n v="3.1040000000000001"/>
    <n v="1"/>
    <n v="0.2"/>
    <n v="0.34919999999999951"/>
    <x v="0"/>
    <x v="0"/>
  </r>
  <r>
    <n v="4066"/>
    <s v="CA-2016-102673"/>
    <x v="301"/>
    <x v="840"/>
    <s v="Standard Class"/>
    <s v="KH-16630"/>
    <s v="Ken Heidel"/>
    <x v="1"/>
    <x v="0"/>
    <s v="Charlotte"/>
    <x v="3"/>
    <n v="28205"/>
    <x v="0"/>
    <s v="OFF-FA-10003021"/>
    <x v="1"/>
    <x v="13"/>
    <s v="Staples"/>
    <n v="7.52"/>
    <n v="5"/>
    <n v="0.2"/>
    <n v="1.4099999999999997"/>
    <x v="0"/>
    <x v="0"/>
  </r>
  <r>
    <n v="4067"/>
    <s v="CA-2016-102673"/>
    <x v="301"/>
    <x v="840"/>
    <s v="Standard Class"/>
    <s v="KH-16630"/>
    <s v="Ken Heidel"/>
    <x v="1"/>
    <x v="0"/>
    <s v="Charlotte"/>
    <x v="3"/>
    <n v="28205"/>
    <x v="0"/>
    <s v="OFF-AR-10000634"/>
    <x v="1"/>
    <x v="6"/>
    <s v="Newell 320"/>
    <n v="10.272000000000002"/>
    <n v="3"/>
    <n v="0.2"/>
    <n v="0.89880000000000004"/>
    <x v="0"/>
    <x v="0"/>
  </r>
  <r>
    <n v="4068"/>
    <s v="CA-2016-102673"/>
    <x v="301"/>
    <x v="840"/>
    <s v="Standard Class"/>
    <s v="KH-16630"/>
    <s v="Ken Heidel"/>
    <x v="1"/>
    <x v="0"/>
    <s v="Charlotte"/>
    <x v="3"/>
    <n v="28205"/>
    <x v="0"/>
    <s v="OFF-LA-10001771"/>
    <x v="1"/>
    <x v="2"/>
    <s v="Avery 513"/>
    <n v="47.808000000000007"/>
    <n v="12"/>
    <n v="0.2"/>
    <n v="15.537599999999998"/>
    <x v="0"/>
    <x v="0"/>
  </r>
  <r>
    <n v="4069"/>
    <s v="CA-2016-102673"/>
    <x v="301"/>
    <x v="840"/>
    <s v="Standard Class"/>
    <s v="KH-16630"/>
    <s v="Ken Heidel"/>
    <x v="1"/>
    <x v="0"/>
    <s v="Charlotte"/>
    <x v="3"/>
    <n v="28205"/>
    <x v="0"/>
    <s v="TEC-PH-10004434"/>
    <x v="2"/>
    <x v="7"/>
    <s v="Cisco IP Phone 7961G VoIP phone - Dark gray"/>
    <n v="978.83999999999992"/>
    <n v="9"/>
    <n v="0.2"/>
    <n v="110.1194999999999"/>
    <x v="0"/>
    <x v="0"/>
  </r>
  <r>
    <n v="4070"/>
    <s v="CA-2018-145303"/>
    <x v="770"/>
    <x v="1009"/>
    <s v="First Class"/>
    <s v="TP-21415"/>
    <s v="Tom Prescott"/>
    <x v="0"/>
    <x v="0"/>
    <s v="Dallas"/>
    <x v="5"/>
    <n v="75081"/>
    <x v="2"/>
    <s v="OFF-BI-10000050"/>
    <x v="1"/>
    <x v="8"/>
    <s v="Angle-D Binders with Locking Rings, Label Holders"/>
    <n v="13.139999999999997"/>
    <n v="9"/>
    <n v="0.8"/>
    <n v="-21.681000000000004"/>
    <x v="2"/>
    <x v="0"/>
  </r>
  <r>
    <n v="4071"/>
    <s v="CA-2018-145303"/>
    <x v="770"/>
    <x v="1009"/>
    <s v="First Class"/>
    <s v="TP-21415"/>
    <s v="Tom Prescott"/>
    <x v="0"/>
    <x v="0"/>
    <s v="Dallas"/>
    <x v="5"/>
    <n v="75081"/>
    <x v="2"/>
    <s v="OFF-BI-10002414"/>
    <x v="1"/>
    <x v="8"/>
    <s v="GBC ProClick Spines for 32-Hole Punch"/>
    <n v="10.023999999999997"/>
    <n v="4"/>
    <n v="0.8"/>
    <n v="-16.539600000000007"/>
    <x v="2"/>
    <x v="0"/>
  </r>
  <r>
    <n v="4072"/>
    <s v="CA-2018-145303"/>
    <x v="770"/>
    <x v="1009"/>
    <s v="First Class"/>
    <s v="TP-21415"/>
    <s v="Tom Prescott"/>
    <x v="0"/>
    <x v="0"/>
    <s v="Dallas"/>
    <x v="5"/>
    <n v="75081"/>
    <x v="2"/>
    <s v="FUR-BO-10003159"/>
    <x v="0"/>
    <x v="0"/>
    <s v="Sauder Camden County Collection Libraries, Planked Cherry Finish"/>
    <n v="156.37279999999998"/>
    <n v="2"/>
    <n v="0.32"/>
    <n v="-52.890800000000027"/>
    <x v="2"/>
    <x v="0"/>
  </r>
  <r>
    <n v="4073"/>
    <s v="CA-2017-156104"/>
    <x v="401"/>
    <x v="222"/>
    <s v="Second Class"/>
    <s v="NP-18685"/>
    <s v="Nora Pelletier"/>
    <x v="2"/>
    <x v="0"/>
    <s v="Indianapolis"/>
    <x v="14"/>
    <n v="46203"/>
    <x v="2"/>
    <s v="TEC-CO-10002095"/>
    <x v="2"/>
    <x v="16"/>
    <s v="Hewlett Packard 610 Color Digital Copier / Printer"/>
    <n v="999.98"/>
    <n v="2"/>
    <n v="0"/>
    <n v="449.99099999999999"/>
    <x v="2"/>
    <x v="0"/>
  </r>
  <r>
    <n v="4074"/>
    <s v="US-2017-164308"/>
    <x v="496"/>
    <x v="538"/>
    <s v="First Class"/>
    <s v="SC-20680"/>
    <s v="Steve Carroll"/>
    <x v="2"/>
    <x v="0"/>
    <s v="Broken Arrow"/>
    <x v="26"/>
    <n v="74012"/>
    <x v="2"/>
    <s v="TEC-PH-10004120"/>
    <x v="2"/>
    <x v="7"/>
    <s v="AT&amp;T 1080 Phone"/>
    <n v="821.94"/>
    <n v="6"/>
    <n v="0"/>
    <n v="213.70440000000002"/>
    <x v="2"/>
    <x v="0"/>
  </r>
  <r>
    <n v="4075"/>
    <s v="CA-2019-108112"/>
    <x v="940"/>
    <x v="541"/>
    <s v="Standard Class"/>
    <s v="DK-12895"/>
    <s v="Dana Kaydos"/>
    <x v="0"/>
    <x v="0"/>
    <s v="Miramar"/>
    <x v="2"/>
    <n v="33023"/>
    <x v="0"/>
    <s v="FUR-FU-10003553"/>
    <x v="0"/>
    <x v="5"/>
    <s v="Howard Miller 13-1/2&quot; Diameter Rosebrook Wall Clock"/>
    <n v="220.06399999999999"/>
    <n v="4"/>
    <n v="0.2"/>
    <n v="55.016000000000012"/>
    <x v="0"/>
    <x v="0"/>
  </r>
  <r>
    <n v="4076"/>
    <s v="CA-2019-108112"/>
    <x v="940"/>
    <x v="541"/>
    <s v="Standard Class"/>
    <s v="DK-12895"/>
    <s v="Dana Kaydos"/>
    <x v="0"/>
    <x v="0"/>
    <s v="Miramar"/>
    <x v="2"/>
    <n v="33023"/>
    <x v="0"/>
    <s v="FUR-FU-10001488"/>
    <x v="0"/>
    <x v="5"/>
    <s v="Tenex 46&quot; x 60&quot; Computer Anti-Static Chairmat, Rectangular Shaped"/>
    <n v="339.13600000000002"/>
    <n v="4"/>
    <n v="0.2"/>
    <n v="0"/>
    <x v="0"/>
    <x v="0"/>
  </r>
  <r>
    <n v="4077"/>
    <s v="CA-2017-100685"/>
    <x v="546"/>
    <x v="1010"/>
    <s v="Second Class"/>
    <s v="SM-20950"/>
    <s v="Suzanne McNair"/>
    <x v="1"/>
    <x v="0"/>
    <s v="Omaha"/>
    <x v="8"/>
    <n v="68104"/>
    <x v="2"/>
    <s v="OFF-BI-10003094"/>
    <x v="1"/>
    <x v="8"/>
    <s v="Self-Adhesive Ring Binder Labels"/>
    <n v="7.04"/>
    <n v="2"/>
    <n v="0"/>
    <n v="3.3087999999999997"/>
    <x v="2"/>
    <x v="0"/>
  </r>
  <r>
    <n v="4078"/>
    <s v="CA-2017-100685"/>
    <x v="546"/>
    <x v="1010"/>
    <s v="Second Class"/>
    <s v="SM-20950"/>
    <s v="Suzanne McNair"/>
    <x v="1"/>
    <x v="0"/>
    <s v="Omaha"/>
    <x v="8"/>
    <n v="68104"/>
    <x v="2"/>
    <s v="OFF-FA-10003472"/>
    <x v="1"/>
    <x v="13"/>
    <s v="Bagged Rubber Bands"/>
    <n v="5.04"/>
    <n v="4"/>
    <n v="0"/>
    <n v="0.2016"/>
    <x v="2"/>
    <x v="0"/>
  </r>
  <r>
    <n v="4079"/>
    <s v="CA-2017-100685"/>
    <x v="546"/>
    <x v="1010"/>
    <s v="Second Class"/>
    <s v="SM-20950"/>
    <s v="Suzanne McNair"/>
    <x v="1"/>
    <x v="0"/>
    <s v="Omaha"/>
    <x v="8"/>
    <n v="68104"/>
    <x v="2"/>
    <s v="OFF-PA-10001289"/>
    <x v="1"/>
    <x v="10"/>
    <s v="White Computer Printout Paper by Universal"/>
    <n v="116.28"/>
    <n v="3"/>
    <n v="0"/>
    <n v="56.977199999999996"/>
    <x v="2"/>
    <x v="0"/>
  </r>
  <r>
    <n v="4080"/>
    <s v="CA-2017-165414"/>
    <x v="379"/>
    <x v="140"/>
    <s v="First Class"/>
    <s v="LS-17245"/>
    <s v="Lynn Smith"/>
    <x v="0"/>
    <x v="0"/>
    <s v="Jacksonville"/>
    <x v="3"/>
    <n v="28540"/>
    <x v="0"/>
    <s v="TEC-PH-10002293"/>
    <x v="2"/>
    <x v="7"/>
    <s v="Anker 36W 4-Port USB Wall Charger Travel Power Adapter for iPhone 5s 5c 5"/>
    <n v="47.975999999999999"/>
    <n v="3"/>
    <n v="0.2"/>
    <n v="4.7976000000000028"/>
    <x v="0"/>
    <x v="0"/>
  </r>
  <r>
    <n v="4081"/>
    <s v="CA-2018-140417"/>
    <x v="477"/>
    <x v="953"/>
    <s v="Standard Class"/>
    <s v="KE-16420"/>
    <s v="Katrina Edelman"/>
    <x v="1"/>
    <x v="0"/>
    <s v="Tigard"/>
    <x v="21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  <x v="1"/>
    <x v="0"/>
  </r>
  <r>
    <n v="4082"/>
    <s v="CA-2018-140417"/>
    <x v="477"/>
    <x v="953"/>
    <s v="Standard Class"/>
    <s v="KE-16420"/>
    <s v="Katrina Edelman"/>
    <x v="1"/>
    <x v="0"/>
    <s v="Tigard"/>
    <x v="21"/>
    <n v="97224"/>
    <x v="1"/>
    <s v="OFF-BI-10004828"/>
    <x v="1"/>
    <x v="8"/>
    <s v="GBC Poly Designer Binding Covers"/>
    <n v="5.0220000000000002"/>
    <n v="1"/>
    <n v="0.7"/>
    <n v="-3.5153999999999996"/>
    <x v="1"/>
    <x v="0"/>
  </r>
  <r>
    <n v="4083"/>
    <s v="US-2019-151316"/>
    <x v="92"/>
    <x v="569"/>
    <s v="Standard Class"/>
    <s v="MC-17635"/>
    <s v="Matthew Clasen"/>
    <x v="1"/>
    <x v="0"/>
    <s v="Decatur"/>
    <x v="10"/>
    <n v="62521"/>
    <x v="2"/>
    <s v="OFF-BI-10004632"/>
    <x v="1"/>
    <x v="8"/>
    <s v="Ibico Hi-Tech Manual Binding System"/>
    <n v="182.99399999999997"/>
    <n v="3"/>
    <n v="0.8"/>
    <n v="-320.23950000000013"/>
    <x v="2"/>
    <x v="0"/>
  </r>
  <r>
    <n v="4084"/>
    <s v="US-2019-151316"/>
    <x v="92"/>
    <x v="569"/>
    <s v="Standard Class"/>
    <s v="MC-17635"/>
    <s v="Matthew Clasen"/>
    <x v="1"/>
    <x v="0"/>
    <s v="Decatur"/>
    <x v="10"/>
    <n v="62521"/>
    <x v="2"/>
    <s v="OFF-PA-10000327"/>
    <x v="1"/>
    <x v="10"/>
    <s v="Xerox 1971"/>
    <n v="10.272000000000002"/>
    <n v="3"/>
    <n v="0.2"/>
    <n v="3.2099999999999982"/>
    <x v="2"/>
    <x v="0"/>
  </r>
  <r>
    <n v="4085"/>
    <s v="CA-2019-163692"/>
    <x v="210"/>
    <x v="945"/>
    <s v="First Class"/>
    <s v="Dp-13240"/>
    <s v="Dean percer"/>
    <x v="2"/>
    <x v="0"/>
    <s v="Phoenix"/>
    <x v="16"/>
    <n v="85023"/>
    <x v="1"/>
    <s v="OFF-BI-10003291"/>
    <x v="1"/>
    <x v="8"/>
    <s v="Wilson Jones Leather-Like Binders with DublLock Round Rings"/>
    <n v="7.857000000000002"/>
    <n v="3"/>
    <n v="0.7"/>
    <n v="-6.0236999999999998"/>
    <x v="1"/>
    <x v="0"/>
  </r>
  <r>
    <n v="4086"/>
    <s v="CA-2018-111913"/>
    <x v="578"/>
    <x v="1011"/>
    <s v="Second Class"/>
    <s v="LC-16930"/>
    <s v="Linda Cazamias"/>
    <x v="1"/>
    <x v="0"/>
    <s v="Sacramento"/>
    <x v="1"/>
    <n v="95823"/>
    <x v="1"/>
    <s v="TEC-PH-10002275"/>
    <x v="2"/>
    <x v="7"/>
    <s v="Mitel 5320 IP Phone VoIP phone"/>
    <n v="302.38400000000001"/>
    <n v="2"/>
    <n v="0.2"/>
    <n v="30.238400000000013"/>
    <x v="1"/>
    <x v="0"/>
  </r>
  <r>
    <n v="4087"/>
    <s v="CA-2018-111913"/>
    <x v="578"/>
    <x v="1011"/>
    <s v="Second Class"/>
    <s v="LC-16930"/>
    <s v="Linda Cazamias"/>
    <x v="1"/>
    <x v="0"/>
    <s v="Sacramento"/>
    <x v="1"/>
    <n v="95823"/>
    <x v="1"/>
    <s v="OFF-BI-10003291"/>
    <x v="1"/>
    <x v="8"/>
    <s v="Wilson Jones Leather-Like Binders with DublLock Round Rings"/>
    <n v="20.952000000000002"/>
    <n v="3"/>
    <n v="0.2"/>
    <n v="7.0712999999999981"/>
    <x v="1"/>
    <x v="0"/>
  </r>
  <r>
    <n v="4088"/>
    <s v="CA-2018-111913"/>
    <x v="578"/>
    <x v="1011"/>
    <s v="Second Class"/>
    <s v="LC-16930"/>
    <s v="Linda Cazamias"/>
    <x v="1"/>
    <x v="0"/>
    <s v="Sacramento"/>
    <x v="1"/>
    <n v="95823"/>
    <x v="1"/>
    <s v="OFF-BI-10000343"/>
    <x v="1"/>
    <x v="8"/>
    <s v="Pressboard Covers with Storage Hooks, 9 1/2&quot; x 11&quot;, Light Blue"/>
    <n v="11.784000000000001"/>
    <n v="3"/>
    <n v="0.2"/>
    <n v="3.9770999999999996"/>
    <x v="1"/>
    <x v="0"/>
  </r>
  <r>
    <n v="4089"/>
    <s v="US-2016-156559"/>
    <x v="710"/>
    <x v="889"/>
    <s v="Standard Class"/>
    <s v="LH-16900"/>
    <s v="Lena Hernandez"/>
    <x v="0"/>
    <x v="0"/>
    <s v="Jonesboro"/>
    <x v="36"/>
    <n v="72401"/>
    <x v="0"/>
    <s v="FUR-BO-10000711"/>
    <x v="0"/>
    <x v="0"/>
    <s v="Hon Metal Bookcases, Gray"/>
    <n v="638.82000000000005"/>
    <n v="9"/>
    <n v="0"/>
    <n v="172.48140000000001"/>
    <x v="0"/>
    <x v="0"/>
  </r>
  <r>
    <n v="4090"/>
    <s v="CA-2018-161473"/>
    <x v="178"/>
    <x v="1012"/>
    <s v="Standard Class"/>
    <s v="TB-21175"/>
    <s v="Thomas Boland"/>
    <x v="1"/>
    <x v="0"/>
    <s v="New York City"/>
    <x v="15"/>
    <n v="10035"/>
    <x v="3"/>
    <s v="OFF-LA-10001297"/>
    <x v="1"/>
    <x v="2"/>
    <s v="Avery 473"/>
    <n v="20.7"/>
    <n v="2"/>
    <n v="0"/>
    <n v="9.9359999999999999"/>
    <x v="3"/>
    <x v="0"/>
  </r>
  <r>
    <n v="4091"/>
    <s v="CA-2018-161473"/>
    <x v="178"/>
    <x v="1012"/>
    <s v="Standard Class"/>
    <s v="TB-21175"/>
    <s v="Thomas Boland"/>
    <x v="1"/>
    <x v="0"/>
    <s v="New York City"/>
    <x v="15"/>
    <n v="10035"/>
    <x v="3"/>
    <s v="OFF-SU-10001574"/>
    <x v="1"/>
    <x v="14"/>
    <s v="Acme Value Line Scissors"/>
    <n v="10.95"/>
    <n v="3"/>
    <n v="0"/>
    <n v="3.2849999999999993"/>
    <x v="3"/>
    <x v="0"/>
  </r>
  <r>
    <n v="4092"/>
    <s v="CA-2018-161473"/>
    <x v="178"/>
    <x v="1012"/>
    <s v="Standard Class"/>
    <s v="TB-21175"/>
    <s v="Thomas Boland"/>
    <x v="1"/>
    <x v="0"/>
    <s v="New York City"/>
    <x v="15"/>
    <n v="10035"/>
    <x v="3"/>
    <s v="OFF-BI-10003305"/>
    <x v="1"/>
    <x v="8"/>
    <s v="Avery Hanging File Binders"/>
    <n v="14.352000000000002"/>
    <n v="3"/>
    <n v="0.2"/>
    <n v="4.6643999999999988"/>
    <x v="3"/>
    <x v="0"/>
  </r>
  <r>
    <n v="4093"/>
    <s v="CA-2019-166576"/>
    <x v="941"/>
    <x v="380"/>
    <s v="First Class"/>
    <s v="JM-15865"/>
    <s v="John Murray"/>
    <x v="0"/>
    <x v="0"/>
    <s v="Akron"/>
    <x v="24"/>
    <n v="44312"/>
    <x v="3"/>
    <s v="OFF-ST-10002574"/>
    <x v="1"/>
    <x v="4"/>
    <s v="SAFCO Commercial Wire Shelving, Black"/>
    <n v="221.024"/>
    <n v="2"/>
    <n v="0.2"/>
    <n v="-55.256"/>
    <x v="3"/>
    <x v="0"/>
  </r>
  <r>
    <n v="4094"/>
    <s v="CA-2017-102491"/>
    <x v="252"/>
    <x v="269"/>
    <s v="Standard Class"/>
    <s v="KW-16435"/>
    <s v="Katrina Willman"/>
    <x v="0"/>
    <x v="0"/>
    <s v="Florence"/>
    <x v="0"/>
    <n v="41042"/>
    <x v="0"/>
    <s v="TEC-MA-10000864"/>
    <x v="2"/>
    <x v="15"/>
    <s v="Cisco 9971 IP Video Phone Charcoal"/>
    <n v="3080"/>
    <n v="7"/>
    <n v="0"/>
    <n v="1416.7999999999997"/>
    <x v="0"/>
    <x v="0"/>
  </r>
  <r>
    <n v="4095"/>
    <s v="CA-2017-102491"/>
    <x v="252"/>
    <x v="269"/>
    <s v="Standard Class"/>
    <s v="KW-16435"/>
    <s v="Katrina Willman"/>
    <x v="0"/>
    <x v="0"/>
    <s v="Florence"/>
    <x v="0"/>
    <n v="41042"/>
    <x v="0"/>
    <s v="TEC-AC-10003289"/>
    <x v="2"/>
    <x v="11"/>
    <s v="Anker Ultra-Slim Mini Bluetooth 3.0 Wireless Keyboard"/>
    <n v="79.959999999999994"/>
    <n v="4"/>
    <n v="0"/>
    <n v="18.390799999999999"/>
    <x v="0"/>
    <x v="0"/>
  </r>
  <r>
    <n v="4096"/>
    <s v="CA-2017-102491"/>
    <x v="252"/>
    <x v="269"/>
    <s v="Standard Class"/>
    <s v="KW-16435"/>
    <s v="Katrina Willman"/>
    <x v="0"/>
    <x v="0"/>
    <s v="Florence"/>
    <x v="0"/>
    <n v="41042"/>
    <x v="0"/>
    <s v="TEC-PH-10001619"/>
    <x v="2"/>
    <x v="7"/>
    <s v="LG G3"/>
    <n v="587.97"/>
    <n v="3"/>
    <n v="0"/>
    <n v="170.51129999999998"/>
    <x v="0"/>
    <x v="0"/>
  </r>
  <r>
    <n v="4097"/>
    <s v="CA-2016-116904"/>
    <x v="865"/>
    <x v="919"/>
    <s v="Standard Class"/>
    <s v="SC-20095"/>
    <s v="Sanjit Chand"/>
    <x v="0"/>
    <x v="0"/>
    <s v="Minneapolis"/>
    <x v="11"/>
    <n v="55407"/>
    <x v="2"/>
    <s v="OFF-PA-10004888"/>
    <x v="1"/>
    <x v="10"/>
    <s v="Xerox 217"/>
    <n v="32.400000000000006"/>
    <n v="5"/>
    <n v="0"/>
    <n v="15.552000000000001"/>
    <x v="2"/>
    <x v="0"/>
  </r>
  <r>
    <n v="4098"/>
    <s v="CA-2016-116904"/>
    <x v="865"/>
    <x v="919"/>
    <s v="Standard Class"/>
    <s v="SC-20095"/>
    <s v="Sanjit Chand"/>
    <x v="0"/>
    <x v="0"/>
    <s v="Minneapolis"/>
    <x v="11"/>
    <n v="55407"/>
    <x v="2"/>
    <s v="OFF-ST-10000736"/>
    <x v="1"/>
    <x v="4"/>
    <s v="Carina Double Wide Media Storage Towers in Natural &amp; Black"/>
    <n v="404.90000000000003"/>
    <n v="5"/>
    <n v="0"/>
    <n v="16.195999999999984"/>
    <x v="2"/>
    <x v="0"/>
  </r>
  <r>
    <n v="4099"/>
    <s v="CA-2016-116904"/>
    <x v="865"/>
    <x v="919"/>
    <s v="Standard Class"/>
    <s v="SC-20095"/>
    <s v="Sanjit Chand"/>
    <x v="0"/>
    <x v="0"/>
    <s v="Minneapolis"/>
    <x v="11"/>
    <n v="55407"/>
    <x v="2"/>
    <s v="OFF-BI-10001120"/>
    <x v="1"/>
    <x v="8"/>
    <s v="Ibico EPK-21 Electric Binding System"/>
    <n v="9449.9500000000007"/>
    <n v="5"/>
    <n v="0"/>
    <n v="4630.4755000000005"/>
    <x v="2"/>
    <x v="0"/>
  </r>
  <r>
    <n v="4100"/>
    <s v="CA-2016-116904"/>
    <x v="865"/>
    <x v="919"/>
    <s v="Standard Class"/>
    <s v="SC-20095"/>
    <s v="Sanjit Chand"/>
    <x v="0"/>
    <x v="0"/>
    <s v="Minneapolis"/>
    <x v="11"/>
    <n v="55407"/>
    <x v="2"/>
    <s v="OFF-BI-10000301"/>
    <x v="1"/>
    <x v="8"/>
    <s v="GBC Instant Report Kit"/>
    <n v="12.94"/>
    <n v="2"/>
    <n v="0"/>
    <n v="6.47"/>
    <x v="2"/>
    <x v="0"/>
  </r>
  <r>
    <n v="4101"/>
    <s v="US-2019-102288"/>
    <x v="249"/>
    <x v="266"/>
    <s v="Standard Class"/>
    <s v="ZC-21910"/>
    <s v="Zuschuss Carroll"/>
    <x v="0"/>
    <x v="0"/>
    <s v="Houston"/>
    <x v="5"/>
    <n v="77095"/>
    <x v="2"/>
    <s v="OFF-AP-10004655"/>
    <x v="1"/>
    <x v="9"/>
    <s v="Holmes Visible Mist Ultrasonic Humidifier with 2.3-Gallon Output per Day, Replacement Filter"/>
    <n v="2.2639999999999993"/>
    <n v="1"/>
    <n v="0.8"/>
    <n v="-5.2072000000000012"/>
    <x v="2"/>
    <x v="0"/>
  </r>
  <r>
    <n v="4102"/>
    <s v="US-2019-102288"/>
    <x v="249"/>
    <x v="266"/>
    <s v="Standard Class"/>
    <s v="ZC-21910"/>
    <s v="Zuschuss Carroll"/>
    <x v="0"/>
    <x v="0"/>
    <s v="Houston"/>
    <x v="5"/>
    <n v="77095"/>
    <x v="2"/>
    <s v="OFF-AP-10002906"/>
    <x v="1"/>
    <x v="9"/>
    <s v="Hoover Replacement Belt for Commercial Guardsman Heavy-Duty Upright Vacuum"/>
    <n v="0.44399999999999995"/>
    <n v="1"/>
    <n v="0.8"/>
    <n v="-1.1100000000000003"/>
    <x v="2"/>
    <x v="0"/>
  </r>
  <r>
    <n v="4103"/>
    <s v="US-2019-102288"/>
    <x v="249"/>
    <x v="266"/>
    <s v="Standard Class"/>
    <s v="ZC-21910"/>
    <s v="Zuschuss Carroll"/>
    <x v="0"/>
    <x v="0"/>
    <s v="Houston"/>
    <x v="5"/>
    <n v="77095"/>
    <x v="2"/>
    <s v="OFF-PA-10000740"/>
    <x v="1"/>
    <x v="10"/>
    <s v="Xerox 1982"/>
    <n v="146.17600000000002"/>
    <n v="8"/>
    <n v="0.2"/>
    <n v="47.50719999999999"/>
    <x v="2"/>
    <x v="0"/>
  </r>
  <r>
    <n v="4104"/>
    <s v="CA-2019-137456"/>
    <x v="202"/>
    <x v="91"/>
    <s v="Same Day"/>
    <s v="RB-19465"/>
    <s v="Rick Bensley"/>
    <x v="2"/>
    <x v="0"/>
    <s v="Fremont"/>
    <x v="8"/>
    <n v="68025"/>
    <x v="2"/>
    <s v="FUR-FU-10001940"/>
    <x v="0"/>
    <x v="5"/>
    <s v="Staple-based wall hangings"/>
    <n v="15.92"/>
    <n v="2"/>
    <n v="0"/>
    <n v="7.0048000000000012"/>
    <x v="2"/>
    <x v="0"/>
  </r>
  <r>
    <n v="4105"/>
    <s v="US-2019-155999"/>
    <x v="783"/>
    <x v="851"/>
    <s v="Standard Class"/>
    <s v="JK-15370"/>
    <s v="Jay Kimmel"/>
    <x v="0"/>
    <x v="0"/>
    <s v="San Diego"/>
    <x v="1"/>
    <n v="92105"/>
    <x v="1"/>
    <s v="TEC-PH-10000439"/>
    <x v="2"/>
    <x v="7"/>
    <s v="GE DSL Phone Line Filter"/>
    <n v="159.96000000000004"/>
    <n v="5"/>
    <n v="0.2"/>
    <n v="17.995499999999979"/>
    <x v="1"/>
    <x v="1"/>
  </r>
  <r>
    <n v="4106"/>
    <s v="US-2019-155999"/>
    <x v="783"/>
    <x v="851"/>
    <s v="Standard Class"/>
    <s v="JK-15370"/>
    <s v="Jay Kimmel"/>
    <x v="0"/>
    <x v="0"/>
    <s v="San Diego"/>
    <x v="1"/>
    <n v="92105"/>
    <x v="1"/>
    <s v="OFF-BI-10000404"/>
    <x v="1"/>
    <x v="8"/>
    <s v="Avery Printable Repositionable Plastic Tabs"/>
    <n v="13.76"/>
    <n v="2"/>
    <n v="0.2"/>
    <n v="4.6440000000000001"/>
    <x v="1"/>
    <x v="1"/>
  </r>
  <r>
    <n v="4107"/>
    <s v="US-2018-148334"/>
    <x v="250"/>
    <x v="1013"/>
    <s v="Standard Class"/>
    <s v="DD-13570"/>
    <s v="Dorothy Dickinson"/>
    <x v="0"/>
    <x v="0"/>
    <s v="Houston"/>
    <x v="5"/>
    <n v="7704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4108"/>
    <s v="CA-2017-105599"/>
    <x v="67"/>
    <x v="216"/>
    <s v="Same Day"/>
    <s v="MC-17275"/>
    <s v="Marc Crier"/>
    <x v="0"/>
    <x v="0"/>
    <s v="New York City"/>
    <x v="15"/>
    <n v="10011"/>
    <x v="3"/>
    <s v="OFF-ST-10002486"/>
    <x v="1"/>
    <x v="4"/>
    <s v="Eldon Shelf Savers Cubes and Bins"/>
    <n v="13.96"/>
    <n v="2"/>
    <n v="0"/>
    <n v="0.27919999999999945"/>
    <x v="3"/>
    <x v="0"/>
  </r>
  <r>
    <n v="4109"/>
    <s v="CA-2017-105599"/>
    <x v="67"/>
    <x v="216"/>
    <s v="Same Day"/>
    <s v="MC-17275"/>
    <s v="Marc Crier"/>
    <x v="0"/>
    <x v="0"/>
    <s v="New York City"/>
    <x v="15"/>
    <n v="10011"/>
    <x v="3"/>
    <s v="FUR-TA-10003837"/>
    <x v="0"/>
    <x v="3"/>
    <s v="Anderson Hickey Conga Table Tops &amp; Accessories"/>
    <n v="27.414000000000001"/>
    <n v="3"/>
    <n v="0.4"/>
    <n v="-14.163900000000005"/>
    <x v="3"/>
    <x v="0"/>
  </r>
  <r>
    <n v="4110"/>
    <s v="CA-2017-153717"/>
    <x v="707"/>
    <x v="896"/>
    <s v="Standard Class"/>
    <s v="DL-13495"/>
    <s v="Dionis Lloyd"/>
    <x v="1"/>
    <x v="0"/>
    <s v="Detroit"/>
    <x v="12"/>
    <n v="48227"/>
    <x v="2"/>
    <s v="TEC-PH-10002923"/>
    <x v="2"/>
    <x v="7"/>
    <s v="Logitech B530 USB Headset - headset - Full size, Binaural"/>
    <n v="73.98"/>
    <n v="2"/>
    <n v="0"/>
    <n v="19.974600000000002"/>
    <x v="2"/>
    <x v="0"/>
  </r>
  <r>
    <n v="4111"/>
    <s v="CA-2017-153717"/>
    <x v="707"/>
    <x v="896"/>
    <s v="Standard Class"/>
    <s v="DL-13495"/>
    <s v="Dionis Lloyd"/>
    <x v="1"/>
    <x v="0"/>
    <s v="Detroit"/>
    <x v="12"/>
    <n v="48227"/>
    <x v="2"/>
    <s v="FUR-BO-10004360"/>
    <x v="0"/>
    <x v="0"/>
    <s v="Rush Hierlooms Collection Rich Wood Bookcases"/>
    <n v="160.97999999999999"/>
    <n v="1"/>
    <n v="0"/>
    <n v="20.927400000000006"/>
    <x v="2"/>
    <x v="0"/>
  </r>
  <r>
    <n v="4112"/>
    <s v="CA-2017-153717"/>
    <x v="707"/>
    <x v="896"/>
    <s v="Standard Class"/>
    <s v="DL-13495"/>
    <s v="Dionis Lloyd"/>
    <x v="1"/>
    <x v="0"/>
    <s v="Detroit"/>
    <x v="12"/>
    <n v="48227"/>
    <x v="2"/>
    <s v="OFF-PA-10002160"/>
    <x v="1"/>
    <x v="10"/>
    <s v="Xerox 1978"/>
    <n v="17.34"/>
    <n v="3"/>
    <n v="0"/>
    <n v="8.4966000000000008"/>
    <x v="2"/>
    <x v="0"/>
  </r>
  <r>
    <n v="4113"/>
    <s v="CA-2017-153717"/>
    <x v="707"/>
    <x v="896"/>
    <s v="Standard Class"/>
    <s v="DL-13495"/>
    <s v="Dionis Lloyd"/>
    <x v="1"/>
    <x v="0"/>
    <s v="Detroit"/>
    <x v="12"/>
    <n v="48227"/>
    <x v="2"/>
    <s v="OFF-AR-10002375"/>
    <x v="1"/>
    <x v="6"/>
    <s v="Newell 351"/>
    <n v="3.28"/>
    <n v="1"/>
    <n v="0"/>
    <n v="0.9511999999999996"/>
    <x v="2"/>
    <x v="0"/>
  </r>
  <r>
    <n v="4114"/>
    <s v="CA-2017-116687"/>
    <x v="942"/>
    <x v="531"/>
    <s v="Standard Class"/>
    <s v="NC-18625"/>
    <s v="Noah Childs"/>
    <x v="1"/>
    <x v="0"/>
    <s v="Houston"/>
    <x v="5"/>
    <n v="77095"/>
    <x v="2"/>
    <s v="OFF-LA-10000443"/>
    <x v="1"/>
    <x v="2"/>
    <s v="Avery 501"/>
    <n v="8.8559999999999999"/>
    <n v="3"/>
    <n v="0.2"/>
    <n v="2.9888999999999997"/>
    <x v="2"/>
    <x v="0"/>
  </r>
  <r>
    <n v="4115"/>
    <s v="CA-2017-116687"/>
    <x v="942"/>
    <x v="531"/>
    <s v="Standard Class"/>
    <s v="NC-18625"/>
    <s v="Noah Childs"/>
    <x v="1"/>
    <x v="0"/>
    <s v="Houston"/>
    <x v="5"/>
    <n v="77095"/>
    <x v="2"/>
    <s v="TEC-PH-10001750"/>
    <x v="2"/>
    <x v="7"/>
    <s v="Samsung Rugby III"/>
    <n v="158.376"/>
    <n v="3"/>
    <n v="0.2"/>
    <n v="13.857900000000008"/>
    <x v="2"/>
    <x v="0"/>
  </r>
  <r>
    <n v="4116"/>
    <s v="CA-2018-163573"/>
    <x v="390"/>
    <x v="902"/>
    <s v="First Class"/>
    <s v="AC-10450"/>
    <s v="Amy Cox"/>
    <x v="0"/>
    <x v="0"/>
    <s v="Seattle"/>
    <x v="4"/>
    <n v="98105"/>
    <x v="1"/>
    <s v="OFF-BI-10004632"/>
    <x v="1"/>
    <x v="8"/>
    <s v="Ibico Hi-Tech Manual Binding System"/>
    <n v="1219.96"/>
    <n v="5"/>
    <n v="0.2"/>
    <n v="381.23749999999995"/>
    <x v="1"/>
    <x v="0"/>
  </r>
  <r>
    <n v="4117"/>
    <s v="CA-2017-153416"/>
    <x v="27"/>
    <x v="699"/>
    <s v="Standard Class"/>
    <s v="TS-21340"/>
    <s v="Toby Swindell"/>
    <x v="0"/>
    <x v="0"/>
    <s v="Los Angeles"/>
    <x v="1"/>
    <n v="90036"/>
    <x v="1"/>
    <s v="OFF-BI-10002813"/>
    <x v="1"/>
    <x v="8"/>
    <s v="Avery Reinforcements for Hole-Punch Pages"/>
    <n v="3.1680000000000001"/>
    <n v="2"/>
    <n v="0.2"/>
    <n v="0.99"/>
    <x v="1"/>
    <x v="0"/>
  </r>
  <r>
    <n v="4118"/>
    <s v="CA-2017-153416"/>
    <x v="27"/>
    <x v="699"/>
    <s v="Standard Class"/>
    <s v="TS-21340"/>
    <s v="Toby Swindell"/>
    <x v="0"/>
    <x v="0"/>
    <s v="Los Angeles"/>
    <x v="1"/>
    <n v="90036"/>
    <x v="1"/>
    <s v="OFF-PA-10002005"/>
    <x v="1"/>
    <x v="10"/>
    <s v="Xerox 225"/>
    <n v="19.440000000000001"/>
    <n v="3"/>
    <n v="0"/>
    <n v="9.3312000000000008"/>
    <x v="1"/>
    <x v="0"/>
  </r>
  <r>
    <n v="4119"/>
    <s v="CA-2017-153416"/>
    <x v="27"/>
    <x v="699"/>
    <s v="Standard Class"/>
    <s v="TS-21340"/>
    <s v="Toby Swindell"/>
    <x v="0"/>
    <x v="0"/>
    <s v="Los Angeles"/>
    <x v="1"/>
    <n v="90036"/>
    <x v="1"/>
    <s v="OFF-ST-10000060"/>
    <x v="1"/>
    <x v="4"/>
    <s v="Fellowes Bankers Box Staxonsteel Drawer File/Stacking System"/>
    <n v="454.86"/>
    <n v="7"/>
    <n v="0"/>
    <n v="54.583200000000019"/>
    <x v="1"/>
    <x v="0"/>
  </r>
  <r>
    <n v="4120"/>
    <s v="CA-2017-153416"/>
    <x v="27"/>
    <x v="699"/>
    <s v="Standard Class"/>
    <s v="TS-21340"/>
    <s v="Toby Swindell"/>
    <x v="0"/>
    <x v="0"/>
    <s v="Los Angeles"/>
    <x v="1"/>
    <n v="90036"/>
    <x v="1"/>
    <s v="OFF-BI-10002706"/>
    <x v="1"/>
    <x v="8"/>
    <s v="Avery Premier Heavy-Duty Binder with Round Locking Rings"/>
    <n v="91.391999999999996"/>
    <n v="8"/>
    <n v="0.2"/>
    <n v="29.702399999999997"/>
    <x v="1"/>
    <x v="0"/>
  </r>
  <r>
    <n v="4121"/>
    <s v="CA-2019-117394"/>
    <x v="507"/>
    <x v="643"/>
    <s v="Standard Class"/>
    <s v="MM-17920"/>
    <s v="Michael Moore"/>
    <x v="0"/>
    <x v="0"/>
    <s v="Philadelphia"/>
    <x v="9"/>
    <n v="19120"/>
    <x v="3"/>
    <s v="TEC-AC-10000199"/>
    <x v="2"/>
    <x v="11"/>
    <s v="Kingston Digital DataTraveler 8GB USB 2.0"/>
    <n v="19.040000000000003"/>
    <n v="4"/>
    <n v="0.2"/>
    <n v="-1.4279999999999999"/>
    <x v="3"/>
    <x v="0"/>
  </r>
  <r>
    <n v="4122"/>
    <s v="CA-2019-133823"/>
    <x v="943"/>
    <x v="582"/>
    <s v="Same Day"/>
    <s v="LP-17080"/>
    <s v="Liz Pelletier"/>
    <x v="0"/>
    <x v="0"/>
    <s v="Seattle"/>
    <x v="4"/>
    <n v="98103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4123"/>
    <s v="CA-2019-133823"/>
    <x v="943"/>
    <x v="582"/>
    <s v="Same Day"/>
    <s v="LP-17080"/>
    <s v="Liz Pelletier"/>
    <x v="0"/>
    <x v="0"/>
    <s v="Seattle"/>
    <x v="4"/>
    <n v="98103"/>
    <x v="1"/>
    <s v="OFF-LA-10004545"/>
    <x v="1"/>
    <x v="2"/>
    <s v="Avery 50"/>
    <n v="37.589999999999996"/>
    <n v="3"/>
    <n v="0"/>
    <n v="17.667299999999997"/>
    <x v="1"/>
    <x v="0"/>
  </r>
  <r>
    <n v="4124"/>
    <s v="CA-2019-133823"/>
    <x v="943"/>
    <x v="582"/>
    <s v="Same Day"/>
    <s v="LP-17080"/>
    <s v="Liz Pelletier"/>
    <x v="0"/>
    <x v="0"/>
    <s v="Seattle"/>
    <x v="4"/>
    <n v="98103"/>
    <x v="1"/>
    <s v="OFF-BI-10000962"/>
    <x v="1"/>
    <x v="8"/>
    <s v="Acco Flexible ACCOHIDE Square Ring Data Binder, Dark Blue, 11 1/2&quot; X 14&quot; 7/8&quot;"/>
    <n v="26.032"/>
    <n v="2"/>
    <n v="0.2"/>
    <n v="9.4365999999999985"/>
    <x v="1"/>
    <x v="0"/>
  </r>
  <r>
    <n v="4125"/>
    <s v="CA-2016-127523"/>
    <x v="218"/>
    <x v="1014"/>
    <s v="Standard Class"/>
    <s v="BG-11695"/>
    <s v="Brooke Gillingham"/>
    <x v="1"/>
    <x v="0"/>
    <s v="Watertown"/>
    <x v="15"/>
    <n v="13601"/>
    <x v="3"/>
    <s v="OFF-AP-10004249"/>
    <x v="1"/>
    <x v="9"/>
    <s v="Staple holder"/>
    <n v="35.910000000000004"/>
    <n v="3"/>
    <n v="0"/>
    <n v="9.6956999999999987"/>
    <x v="3"/>
    <x v="0"/>
  </r>
  <r>
    <n v="4126"/>
    <s v="CA-2019-123239"/>
    <x v="944"/>
    <x v="849"/>
    <s v="Second Class"/>
    <s v="MG-18145"/>
    <s v="Mike Gockenbach"/>
    <x v="0"/>
    <x v="0"/>
    <s v="Jacksonville"/>
    <x v="2"/>
    <n v="32216"/>
    <x v="0"/>
    <s v="FUR-FU-10001602"/>
    <x v="0"/>
    <x v="5"/>
    <s v="Eldon Delta Triangular Chair Mat, 52&quot; x 58&quot;, Clear"/>
    <n v="91.032000000000011"/>
    <n v="3"/>
    <n v="0.2"/>
    <n v="-2.2758000000000109"/>
    <x v="0"/>
    <x v="0"/>
  </r>
  <r>
    <n v="4127"/>
    <s v="CA-2019-156769"/>
    <x v="636"/>
    <x v="510"/>
    <s v="First Class"/>
    <s v="GZ-14470"/>
    <s v="Gary Zandusky"/>
    <x v="0"/>
    <x v="0"/>
    <s v="Arlington"/>
    <x v="17"/>
    <n v="22204"/>
    <x v="0"/>
    <s v="OFF-AR-10003179"/>
    <x v="1"/>
    <x v="6"/>
    <s v="Dixon Ticonderoga Core-Lock Colored Pencils"/>
    <n v="54.66"/>
    <n v="6"/>
    <n v="0"/>
    <n v="18.037799999999997"/>
    <x v="0"/>
    <x v="0"/>
  </r>
  <r>
    <n v="4128"/>
    <s v="CA-2016-127299"/>
    <x v="111"/>
    <x v="131"/>
    <s v="Standard Class"/>
    <s v="JL-15835"/>
    <s v="John Lee"/>
    <x v="0"/>
    <x v="0"/>
    <s v="Charlotte"/>
    <x v="3"/>
    <n v="28205"/>
    <x v="0"/>
    <s v="OFF-ST-10003722"/>
    <x v="1"/>
    <x v="4"/>
    <s v="Project Tote Personal File"/>
    <n v="67.343999999999994"/>
    <n v="6"/>
    <n v="0.2"/>
    <n v="7.5761999999999894"/>
    <x v="0"/>
    <x v="0"/>
  </r>
  <r>
    <n v="4129"/>
    <s v="CA-2016-127299"/>
    <x v="111"/>
    <x v="131"/>
    <s v="Standard Class"/>
    <s v="JL-15835"/>
    <s v="John Lee"/>
    <x v="0"/>
    <x v="0"/>
    <s v="Charlotte"/>
    <x v="3"/>
    <n v="28205"/>
    <x v="0"/>
    <s v="TEC-MA-10001127"/>
    <x v="2"/>
    <x v="15"/>
    <s v="HP Designjet T520 Inkjet Large Format Printer - 24&quot; Color"/>
    <n v="2624.9850000000001"/>
    <n v="3"/>
    <n v="0.5"/>
    <n v="-944.99460000000045"/>
    <x v="0"/>
    <x v="0"/>
  </r>
  <r>
    <n v="4130"/>
    <s v="CA-2017-121272"/>
    <x v="368"/>
    <x v="442"/>
    <s v="Standard Class"/>
    <s v="DO-13435"/>
    <s v="Denny Ordway"/>
    <x v="0"/>
    <x v="0"/>
    <s v="Seattle"/>
    <x v="4"/>
    <n v="98103"/>
    <x v="1"/>
    <s v="OFF-AP-10001947"/>
    <x v="1"/>
    <x v="9"/>
    <s v="Acco 6 Outlet Guardian Premium Plus Surge Suppressor"/>
    <n v="73.28"/>
    <n v="4"/>
    <n v="0"/>
    <n v="21.251199999999997"/>
    <x v="1"/>
    <x v="0"/>
  </r>
  <r>
    <n v="4131"/>
    <s v="CA-2016-115336"/>
    <x v="728"/>
    <x v="573"/>
    <s v="Standard Class"/>
    <s v="AB-10600"/>
    <s v="Ann Blume"/>
    <x v="1"/>
    <x v="0"/>
    <s v="Chicago"/>
    <x v="10"/>
    <n v="60623"/>
    <x v="2"/>
    <s v="OFF-BI-10001107"/>
    <x v="1"/>
    <x v="8"/>
    <s v="GBC White Gloss Covers, Plain Front"/>
    <n v="14.479999999999997"/>
    <n v="5"/>
    <n v="0.8"/>
    <n v="-23.89200000000001"/>
    <x v="2"/>
    <x v="0"/>
  </r>
  <r>
    <n v="4132"/>
    <s v="CA-2017-111703"/>
    <x v="740"/>
    <x v="242"/>
    <s v="Standard Class"/>
    <s v="KB-16315"/>
    <s v="Karl Braun"/>
    <x v="0"/>
    <x v="0"/>
    <s v="Hollywood"/>
    <x v="2"/>
    <n v="33021"/>
    <x v="0"/>
    <s v="OFF-PA-10000349"/>
    <x v="1"/>
    <x v="10"/>
    <s v="Easy-staple paper"/>
    <n v="11.952000000000002"/>
    <n v="3"/>
    <n v="0.2"/>
    <n v="4.0338000000000003"/>
    <x v="0"/>
    <x v="0"/>
  </r>
  <r>
    <n v="4133"/>
    <s v="CA-2017-111703"/>
    <x v="740"/>
    <x v="242"/>
    <s v="Standard Class"/>
    <s v="KB-16315"/>
    <s v="Karl Braun"/>
    <x v="0"/>
    <x v="0"/>
    <s v="Hollywood"/>
    <x v="2"/>
    <n v="33021"/>
    <x v="0"/>
    <s v="OFF-PA-10003349"/>
    <x v="1"/>
    <x v="10"/>
    <s v="Xerox 1957"/>
    <n v="15.552000000000003"/>
    <n v="3"/>
    <n v="0.2"/>
    <n v="5.6375999999999999"/>
    <x v="0"/>
    <x v="0"/>
  </r>
  <r>
    <n v="4134"/>
    <s v="CA-2016-128839"/>
    <x v="78"/>
    <x v="178"/>
    <s v="Standard Class"/>
    <s v="TT-21070"/>
    <s v="Ted Trevino"/>
    <x v="0"/>
    <x v="0"/>
    <s v="Chesapeake"/>
    <x v="17"/>
    <n v="23320"/>
    <x v="0"/>
    <s v="OFF-FA-10002280"/>
    <x v="1"/>
    <x v="13"/>
    <s v="Advantus Plastic Paper Clips"/>
    <n v="45"/>
    <n v="9"/>
    <n v="0"/>
    <n v="21.599999999999998"/>
    <x v="0"/>
    <x v="0"/>
  </r>
  <r>
    <n v="4135"/>
    <s v="CA-2016-128839"/>
    <x v="78"/>
    <x v="178"/>
    <s v="Standard Class"/>
    <s v="TT-21070"/>
    <s v="Ted Trevino"/>
    <x v="0"/>
    <x v="0"/>
    <s v="Chesapeake"/>
    <x v="17"/>
    <n v="23320"/>
    <x v="0"/>
    <s v="TEC-MA-10000029"/>
    <x v="2"/>
    <x v="15"/>
    <s v="Epson WorkForce WF-2530 All-in-One Printer, Copier Scanner"/>
    <n v="209.96999999999997"/>
    <n v="3"/>
    <n v="0"/>
    <n v="90.287100000000009"/>
    <x v="0"/>
    <x v="0"/>
  </r>
  <r>
    <n v="4136"/>
    <s v="CA-2019-105914"/>
    <x v="280"/>
    <x v="179"/>
    <s v="Standard Class"/>
    <s v="PV-18985"/>
    <s v="Paul Van Hugh"/>
    <x v="2"/>
    <x v="0"/>
    <s v="Los Angeles"/>
    <x v="1"/>
    <n v="90036"/>
    <x v="1"/>
    <s v="OFF-BI-10002854"/>
    <x v="1"/>
    <x v="8"/>
    <s v="Performers Binder/Pad Holder, Black"/>
    <n v="112.12000000000002"/>
    <n v="5"/>
    <n v="0.2"/>
    <n v="42.045000000000002"/>
    <x v="1"/>
    <x v="0"/>
  </r>
  <r>
    <n v="4137"/>
    <s v="CA-2019-105914"/>
    <x v="280"/>
    <x v="179"/>
    <s v="Standard Class"/>
    <s v="PV-18985"/>
    <s v="Paul Van Hugh"/>
    <x v="2"/>
    <x v="0"/>
    <s v="Los Angeles"/>
    <x v="1"/>
    <n v="90036"/>
    <x v="1"/>
    <s v="OFF-ST-10003716"/>
    <x v="1"/>
    <x v="4"/>
    <s v="Tennsco Double-Tier Lockers"/>
    <n v="1575.14"/>
    <n v="7"/>
    <n v="0"/>
    <n v="204.76820000000001"/>
    <x v="1"/>
    <x v="0"/>
  </r>
  <r>
    <n v="4138"/>
    <s v="CA-2019-110926"/>
    <x v="123"/>
    <x v="122"/>
    <s v="Standard Class"/>
    <s v="DD-13570"/>
    <s v="Dorothy Dickinson"/>
    <x v="0"/>
    <x v="0"/>
    <s v="Alexandria"/>
    <x v="17"/>
    <n v="22304"/>
    <x v="0"/>
    <s v="OFF-FA-10000624"/>
    <x v="1"/>
    <x v="13"/>
    <s v="OIC Binder Clips"/>
    <n v="25.060000000000002"/>
    <n v="7"/>
    <n v="0"/>
    <n v="12.530000000000001"/>
    <x v="0"/>
    <x v="0"/>
  </r>
  <r>
    <n v="4139"/>
    <s v="CA-2018-117226"/>
    <x v="945"/>
    <x v="1015"/>
    <s v="First Class"/>
    <s v="KD-16495"/>
    <s v="Keith Dawkins"/>
    <x v="1"/>
    <x v="0"/>
    <s v="Deer Park"/>
    <x v="5"/>
    <n v="77536"/>
    <x v="2"/>
    <s v="OFF-BI-10004654"/>
    <x v="1"/>
    <x v="8"/>
    <s v="Avery Binding System Hidden Tab Executive Style Index Sets"/>
    <n v="6.9239999999999977"/>
    <n v="6"/>
    <n v="0.8"/>
    <n v="-10.385999999999999"/>
    <x v="2"/>
    <x v="0"/>
  </r>
  <r>
    <n v="4140"/>
    <s v="CA-2019-127313"/>
    <x v="96"/>
    <x v="379"/>
    <s v="First Class"/>
    <s v="RA-19285"/>
    <s v="Ralph Arnett"/>
    <x v="0"/>
    <x v="0"/>
    <s v="Philadelphia"/>
    <x v="9"/>
    <n v="19120"/>
    <x v="3"/>
    <s v="OFF-ST-10001228"/>
    <x v="1"/>
    <x v="4"/>
    <s v="Personal File Boxes with Fold-Down Carry Handle"/>
    <n v="37.392000000000003"/>
    <n v="3"/>
    <n v="0.2"/>
    <n v="2.336999999999998"/>
    <x v="3"/>
    <x v="0"/>
  </r>
  <r>
    <n v="4141"/>
    <s v="CA-2019-127313"/>
    <x v="96"/>
    <x v="379"/>
    <s v="First Class"/>
    <s v="RA-19285"/>
    <s v="Ralph Arnett"/>
    <x v="0"/>
    <x v="0"/>
    <s v="Philadelphia"/>
    <x v="9"/>
    <n v="19120"/>
    <x v="3"/>
    <s v="FUR-FU-10003798"/>
    <x v="0"/>
    <x v="5"/>
    <s v="Ultra Door Kickplate, 8&quot;H x 34&quot;W"/>
    <n v="79.12"/>
    <n v="5"/>
    <n v="0.2"/>
    <n v="13.845999999999997"/>
    <x v="3"/>
    <x v="0"/>
  </r>
  <r>
    <n v="4142"/>
    <s v="CA-2018-136287"/>
    <x v="900"/>
    <x v="432"/>
    <s v="Standard Class"/>
    <s v="SS-20590"/>
    <s v="Sonia Sunley"/>
    <x v="0"/>
    <x v="0"/>
    <s v="Wichita"/>
    <x v="41"/>
    <n v="67212"/>
    <x v="2"/>
    <s v="OFF-LA-10003148"/>
    <x v="1"/>
    <x v="2"/>
    <s v="Avery 51"/>
    <n v="18.899999999999999"/>
    <n v="3"/>
    <n v="0"/>
    <n v="8.6939999999999991"/>
    <x v="2"/>
    <x v="0"/>
  </r>
  <r>
    <n v="4143"/>
    <s v="US-2016-107699"/>
    <x v="946"/>
    <x v="1016"/>
    <s v="Standard Class"/>
    <s v="JH-15820"/>
    <s v="John Huston"/>
    <x v="0"/>
    <x v="0"/>
    <s v="Midland"/>
    <x v="12"/>
    <n v="48640"/>
    <x v="2"/>
    <s v="OFF-BI-10001249"/>
    <x v="1"/>
    <x v="8"/>
    <s v="Avery Heavy-Duty EZD View Binder with Locking Rings"/>
    <n v="57.42"/>
    <n v="9"/>
    <n v="0"/>
    <n v="26.413199999999996"/>
    <x v="2"/>
    <x v="0"/>
  </r>
  <r>
    <n v="4144"/>
    <s v="CA-2019-112725"/>
    <x v="289"/>
    <x v="1017"/>
    <s v="Standard Class"/>
    <s v="EH-14125"/>
    <s v="Eugene Hildebrand"/>
    <x v="2"/>
    <x v="0"/>
    <s v="San Francisco"/>
    <x v="1"/>
    <n v="94110"/>
    <x v="1"/>
    <s v="OFF-AR-10003759"/>
    <x v="1"/>
    <x v="6"/>
    <s v="Crayola Anti Dust Chalk, 12/Pack"/>
    <n v="12.74"/>
    <n v="7"/>
    <n v="0"/>
    <n v="5.7329999999999997"/>
    <x v="1"/>
    <x v="1"/>
  </r>
  <r>
    <n v="4145"/>
    <s v="CA-2019-112725"/>
    <x v="289"/>
    <x v="1017"/>
    <s v="Standard Class"/>
    <s v="EH-14125"/>
    <s v="Eugene Hildebrand"/>
    <x v="2"/>
    <x v="0"/>
    <s v="San Francisco"/>
    <x v="1"/>
    <n v="94110"/>
    <x v="1"/>
    <s v="OFF-AR-10001227"/>
    <x v="1"/>
    <x v="6"/>
    <s v="Newell 338"/>
    <n v="8.82"/>
    <n v="3"/>
    <n v="0"/>
    <n v="2.3814000000000002"/>
    <x v="1"/>
    <x v="1"/>
  </r>
  <r>
    <n v="4146"/>
    <s v="CA-2019-112725"/>
    <x v="289"/>
    <x v="1017"/>
    <s v="Standard Class"/>
    <s v="EH-14125"/>
    <s v="Eugene Hildebrand"/>
    <x v="2"/>
    <x v="0"/>
    <s v="San Francisco"/>
    <x v="1"/>
    <n v="94110"/>
    <x v="1"/>
    <s v="FUR-CH-10000863"/>
    <x v="0"/>
    <x v="1"/>
    <s v="Novimex Swivel Fabric Task Chair"/>
    <n v="120.78399999999999"/>
    <n v="1"/>
    <n v="0.2"/>
    <n v="-13.588200000000001"/>
    <x v="1"/>
    <x v="1"/>
  </r>
  <r>
    <n v="4147"/>
    <s v="CA-2017-136196"/>
    <x v="109"/>
    <x v="107"/>
    <s v="Standard Class"/>
    <s v="TP-21415"/>
    <s v="Tom Prescott"/>
    <x v="0"/>
    <x v="0"/>
    <s v="Freeport"/>
    <x v="15"/>
    <n v="11520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0"/>
  </r>
  <r>
    <n v="4148"/>
    <s v="CA-2019-106068"/>
    <x v="436"/>
    <x v="980"/>
    <s v="Standard Class"/>
    <s v="RB-19330"/>
    <s v="Randy Bradley"/>
    <x v="0"/>
    <x v="0"/>
    <s v="Austin"/>
    <x v="5"/>
    <n v="78745"/>
    <x v="2"/>
    <s v="OFF-BI-10000962"/>
    <x v="1"/>
    <x v="8"/>
    <s v="Acco Flexible ACCOHIDE Square Ring Data Binder, Dark Blue, 11 1/2&quot; X 14&quot; 7/8&quot;"/>
    <n v="9.7619999999999969"/>
    <n v="3"/>
    <n v="0.8"/>
    <n v="-15.131100000000004"/>
    <x v="2"/>
    <x v="0"/>
  </r>
  <r>
    <n v="4149"/>
    <s v="CA-2019-106068"/>
    <x v="436"/>
    <x v="980"/>
    <s v="Standard Class"/>
    <s v="RB-19330"/>
    <s v="Randy Bradley"/>
    <x v="0"/>
    <x v="0"/>
    <s v="Austin"/>
    <x v="5"/>
    <n v="78745"/>
    <x v="2"/>
    <s v="OFF-ST-10004507"/>
    <x v="1"/>
    <x v="4"/>
    <s v="Advantus Rolling Storage Box"/>
    <n v="13.719999999999999"/>
    <n v="1"/>
    <n v="0.2"/>
    <n v="1.2004999999999999"/>
    <x v="2"/>
    <x v="0"/>
  </r>
  <r>
    <n v="4150"/>
    <s v="CA-2019-106068"/>
    <x v="436"/>
    <x v="980"/>
    <s v="Standard Class"/>
    <s v="RB-19330"/>
    <s v="Randy Bradley"/>
    <x v="0"/>
    <x v="0"/>
    <s v="Austin"/>
    <x v="5"/>
    <n v="78745"/>
    <x v="2"/>
    <s v="TEC-AC-10002942"/>
    <x v="2"/>
    <x v="11"/>
    <s v="WD My Passport Ultra 1TB Portable External Hard Drive"/>
    <n v="55.2"/>
    <n v="1"/>
    <n v="0.2"/>
    <n v="-2.0700000000000038"/>
    <x v="2"/>
    <x v="0"/>
  </r>
  <r>
    <n v="4151"/>
    <s v="CA-2019-106068"/>
    <x v="436"/>
    <x v="980"/>
    <s v="Standard Class"/>
    <s v="RB-19330"/>
    <s v="Randy Bradley"/>
    <x v="0"/>
    <x v="0"/>
    <s v="Austin"/>
    <x v="5"/>
    <n v="78745"/>
    <x v="2"/>
    <s v="OFF-ST-10002344"/>
    <x v="1"/>
    <x v="4"/>
    <s v="Carina 42&quot;Hx23 3/4&quot;W Media Storage Unit"/>
    <n v="259.13600000000002"/>
    <n v="4"/>
    <n v="0.2"/>
    <n v="-58.305599999999984"/>
    <x v="2"/>
    <x v="0"/>
  </r>
  <r>
    <n v="4152"/>
    <s v="CA-2019-100160"/>
    <x v="210"/>
    <x v="218"/>
    <s v="Standard Class"/>
    <s v="CB-12025"/>
    <s v="Cassandra Brandow"/>
    <x v="0"/>
    <x v="0"/>
    <s v="Philadelphia"/>
    <x v="9"/>
    <n v="19134"/>
    <x v="3"/>
    <s v="OFF-LA-10002475"/>
    <x v="1"/>
    <x v="2"/>
    <s v="Avery 519"/>
    <n v="29.24"/>
    <n v="5"/>
    <n v="0.2"/>
    <n v="9.8685000000000009"/>
    <x v="3"/>
    <x v="0"/>
  </r>
  <r>
    <n v="4153"/>
    <s v="CA-2019-100160"/>
    <x v="210"/>
    <x v="218"/>
    <s v="Standard Class"/>
    <s v="CB-12025"/>
    <s v="Cassandra Brandow"/>
    <x v="0"/>
    <x v="0"/>
    <s v="Philadelphia"/>
    <x v="9"/>
    <n v="19134"/>
    <x v="3"/>
    <s v="OFF-PA-10003072"/>
    <x v="1"/>
    <x v="10"/>
    <s v="Eureka Recycled Copy Paper 8 1/2&quot; x 11&quot;, Ream"/>
    <n v="15.552000000000003"/>
    <n v="3"/>
    <n v="0.2"/>
    <n v="5.4432"/>
    <x v="3"/>
    <x v="0"/>
  </r>
  <r>
    <n v="4154"/>
    <s v="CA-2019-100160"/>
    <x v="210"/>
    <x v="218"/>
    <s v="Standard Class"/>
    <s v="CB-12025"/>
    <s v="Cassandra Brandow"/>
    <x v="0"/>
    <x v="0"/>
    <s v="Philadelphia"/>
    <x v="9"/>
    <n v="19134"/>
    <x v="3"/>
    <s v="OFF-EN-10001509"/>
    <x v="1"/>
    <x v="12"/>
    <s v="Poly String Tie Envelopes"/>
    <n v="4.8960000000000008"/>
    <n v="3"/>
    <n v="0.2"/>
    <n v="1.6523999999999992"/>
    <x v="3"/>
    <x v="0"/>
  </r>
  <r>
    <n v="4155"/>
    <s v="CA-2018-139689"/>
    <x v="723"/>
    <x v="1018"/>
    <s v="Standard Class"/>
    <s v="MP-17965"/>
    <s v="Michael Paige"/>
    <x v="1"/>
    <x v="0"/>
    <s v="Bristol"/>
    <x v="18"/>
    <n v="37620"/>
    <x v="0"/>
    <s v="OFF-BI-10004781"/>
    <x v="1"/>
    <x v="8"/>
    <s v="GBC Wire Binding Strips"/>
    <n v="38.088000000000001"/>
    <n v="4"/>
    <n v="0.7"/>
    <n v="-27.93119999999999"/>
    <x v="0"/>
    <x v="0"/>
  </r>
  <r>
    <n v="4156"/>
    <s v="CA-2018-139689"/>
    <x v="723"/>
    <x v="1018"/>
    <s v="Standard Class"/>
    <s v="MP-17965"/>
    <s v="Michael Paige"/>
    <x v="1"/>
    <x v="0"/>
    <s v="Bristol"/>
    <x v="18"/>
    <n v="37620"/>
    <x v="0"/>
    <s v="OFF-BI-10000145"/>
    <x v="1"/>
    <x v="8"/>
    <s v="Zipper Ring Binder Pockets"/>
    <n v="2.8080000000000007"/>
    <n v="3"/>
    <n v="0.7"/>
    <n v="-1.9656000000000002"/>
    <x v="0"/>
    <x v="0"/>
  </r>
  <r>
    <n v="4157"/>
    <s v="CA-2017-101091"/>
    <x v="901"/>
    <x v="234"/>
    <s v="Second Class"/>
    <s v="SW-20245"/>
    <s v="Scot Wooten"/>
    <x v="0"/>
    <x v="0"/>
    <s v="Philadelphia"/>
    <x v="9"/>
    <n v="19140"/>
    <x v="3"/>
    <s v="TEC-AC-10003280"/>
    <x v="2"/>
    <x v="11"/>
    <s v="Belkin F8E887 USB Wired Ergonomic Keyboard"/>
    <n v="47.984000000000002"/>
    <n v="2"/>
    <n v="0.2"/>
    <n v="0.59979999999999656"/>
    <x v="3"/>
    <x v="0"/>
  </r>
  <r>
    <n v="4158"/>
    <s v="CA-2017-101091"/>
    <x v="901"/>
    <x v="234"/>
    <s v="Second Class"/>
    <s v="SW-20245"/>
    <s v="Scot Wooten"/>
    <x v="0"/>
    <x v="0"/>
    <s v="Philadelphia"/>
    <x v="9"/>
    <n v="19140"/>
    <x v="3"/>
    <s v="OFF-BI-10001107"/>
    <x v="1"/>
    <x v="8"/>
    <s v="GBC White Gloss Covers, Plain Front"/>
    <n v="26.064000000000007"/>
    <n v="6"/>
    <n v="0.7"/>
    <n v="-19.982399999999991"/>
    <x v="3"/>
    <x v="0"/>
  </r>
  <r>
    <n v="4159"/>
    <s v="CA-2016-126907"/>
    <x v="301"/>
    <x v="821"/>
    <s v="Standard Class"/>
    <s v="SM-20950"/>
    <s v="Suzanne McNair"/>
    <x v="1"/>
    <x v="0"/>
    <s v="Chicago"/>
    <x v="10"/>
    <n v="60610"/>
    <x v="2"/>
    <s v="OFF-PA-10000533"/>
    <x v="1"/>
    <x v="10"/>
    <s v="Southworth Parchment Paper &amp; Envelopes"/>
    <n v="15.696000000000002"/>
    <n v="3"/>
    <n v="0.2"/>
    <n v="5.1011999999999995"/>
    <x v="2"/>
    <x v="0"/>
  </r>
  <r>
    <n v="4160"/>
    <s v="US-2018-164588"/>
    <x v="947"/>
    <x v="774"/>
    <s v="Standard Class"/>
    <s v="AP-10915"/>
    <s v="Arthur Prichep"/>
    <x v="0"/>
    <x v="0"/>
    <s v="Columbus"/>
    <x v="32"/>
    <n v="31907"/>
    <x v="0"/>
    <s v="OFF-AR-10003056"/>
    <x v="1"/>
    <x v="6"/>
    <s v="Newell 341"/>
    <n v="12.84"/>
    <n v="3"/>
    <n v="0"/>
    <n v="3.7235999999999989"/>
    <x v="0"/>
    <x v="0"/>
  </r>
  <r>
    <n v="4161"/>
    <s v="CA-2019-115546"/>
    <x v="304"/>
    <x v="380"/>
    <s v="Standard Class"/>
    <s v="AH-10465"/>
    <s v="Amy Hunt"/>
    <x v="0"/>
    <x v="0"/>
    <s v="New York City"/>
    <x v="15"/>
    <n v="10035"/>
    <x v="3"/>
    <s v="TEC-PH-10002834"/>
    <x v="2"/>
    <x v="7"/>
    <s v="Google Nexus 5"/>
    <n v="539.97"/>
    <n v="3"/>
    <n v="0"/>
    <n v="134.99250000000001"/>
    <x v="3"/>
    <x v="0"/>
  </r>
  <r>
    <n v="4162"/>
    <s v="CA-2019-115546"/>
    <x v="304"/>
    <x v="380"/>
    <s v="Standard Class"/>
    <s v="AH-10465"/>
    <s v="Amy Hunt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n v="4163"/>
    <s v="CA-2017-163587"/>
    <x v="948"/>
    <x v="567"/>
    <s v="Standard Class"/>
    <s v="EP-13915"/>
    <s v="Emily Phan"/>
    <x v="0"/>
    <x v="0"/>
    <s v="Dover"/>
    <x v="38"/>
    <n v="3820"/>
    <x v="3"/>
    <s v="OFF-LA-10004484"/>
    <x v="1"/>
    <x v="2"/>
    <s v="Avery 476"/>
    <n v="16.52"/>
    <n v="4"/>
    <n v="0"/>
    <n v="7.5991999999999997"/>
    <x v="3"/>
    <x v="0"/>
  </r>
  <r>
    <n v="4164"/>
    <s v="CA-2017-163587"/>
    <x v="948"/>
    <x v="567"/>
    <s v="Standard Class"/>
    <s v="EP-13915"/>
    <s v="Emily Phan"/>
    <x v="0"/>
    <x v="0"/>
    <s v="Dover"/>
    <x v="38"/>
    <n v="3820"/>
    <x v="3"/>
    <s v="OFF-BI-10003091"/>
    <x v="1"/>
    <x v="8"/>
    <s v="GBC DocuBind TL200 Manual Binding Machine"/>
    <n v="671.93999999999994"/>
    <n v="3"/>
    <n v="0"/>
    <n v="315.81179999999995"/>
    <x v="3"/>
    <x v="0"/>
  </r>
  <r>
    <n v="4165"/>
    <s v="US-2019-106131"/>
    <x v="424"/>
    <x v="1019"/>
    <s v="First Class"/>
    <s v="TP-21565"/>
    <s v="Tracy Poddar"/>
    <x v="1"/>
    <x v="0"/>
    <s v="Aurora"/>
    <x v="22"/>
    <n v="80013"/>
    <x v="1"/>
    <s v="TEC-AC-10003027"/>
    <x v="2"/>
    <x v="11"/>
    <s v="Imation 8GB Mini TravelDrive USB 2.0 Flash Drive"/>
    <n v="169.06400000000002"/>
    <n v="7"/>
    <n v="0.2"/>
    <n v="-14.793099999999995"/>
    <x v="1"/>
    <x v="0"/>
  </r>
  <r>
    <n v="4166"/>
    <s v="US-2019-106131"/>
    <x v="424"/>
    <x v="1019"/>
    <s v="First Class"/>
    <s v="TP-21565"/>
    <s v="Tracy Poddar"/>
    <x v="1"/>
    <x v="0"/>
    <s v="Aurora"/>
    <x v="22"/>
    <n v="80013"/>
    <x v="1"/>
    <s v="OFF-ST-10003638"/>
    <x v="1"/>
    <x v="4"/>
    <s v="Mobile Personal File Cube"/>
    <n v="168.624"/>
    <n v="9"/>
    <n v="0.2"/>
    <n v="14.754599999999996"/>
    <x v="1"/>
    <x v="0"/>
  </r>
  <r>
    <n v="4167"/>
    <s v="CA-2017-160213"/>
    <x v="936"/>
    <x v="1020"/>
    <s v="Standard Class"/>
    <s v="AR-10825"/>
    <s v="Anthony Rawles"/>
    <x v="1"/>
    <x v="0"/>
    <s v="Long Beach"/>
    <x v="15"/>
    <n v="11561"/>
    <x v="3"/>
    <s v="OFF-PA-10003848"/>
    <x v="1"/>
    <x v="10"/>
    <s v="Xerox 1997"/>
    <n v="19.440000000000001"/>
    <n v="3"/>
    <n v="0"/>
    <n v="9.3312000000000008"/>
    <x v="3"/>
    <x v="0"/>
  </r>
  <r>
    <n v="4168"/>
    <s v="CA-2016-157924"/>
    <x v="856"/>
    <x v="293"/>
    <s v="First Class"/>
    <s v="HA-14920"/>
    <s v="Helen Andreada"/>
    <x v="0"/>
    <x v="0"/>
    <s v="Pasadena"/>
    <x v="1"/>
    <n v="91104"/>
    <x v="1"/>
    <s v="OFF-ST-10002352"/>
    <x v="1"/>
    <x v="4"/>
    <s v="Iris Project Case"/>
    <n v="31.92"/>
    <n v="4"/>
    <n v="0"/>
    <n v="8.299199999999999"/>
    <x v="1"/>
    <x v="1"/>
  </r>
  <r>
    <n v="4169"/>
    <s v="CA-2016-157924"/>
    <x v="856"/>
    <x v="293"/>
    <s v="First Class"/>
    <s v="HA-14920"/>
    <s v="Helen Andreada"/>
    <x v="0"/>
    <x v="0"/>
    <s v="Pasadena"/>
    <x v="1"/>
    <n v="91104"/>
    <x v="1"/>
    <s v="FUR-CH-10000229"/>
    <x v="0"/>
    <x v="1"/>
    <s v="Global Enterprise Series Seating High-Back Swivel/Tilt Chairs"/>
    <n v="433.56800000000004"/>
    <n v="2"/>
    <n v="0.2"/>
    <n v="-65.035200000000046"/>
    <x v="1"/>
    <x v="1"/>
  </r>
  <r>
    <n v="4170"/>
    <s v="CA-2017-100216"/>
    <x v="657"/>
    <x v="282"/>
    <s v="First Class"/>
    <s v="HJ-14875"/>
    <s v="Heather Jas"/>
    <x v="2"/>
    <x v="0"/>
    <s v="Mesa"/>
    <x v="16"/>
    <n v="85204"/>
    <x v="1"/>
    <s v="OFF-PA-10000788"/>
    <x v="1"/>
    <x v="10"/>
    <s v="Xerox 210"/>
    <n v="31.104000000000006"/>
    <n v="6"/>
    <n v="0.2"/>
    <n v="10.8864"/>
    <x v="1"/>
    <x v="0"/>
  </r>
  <r>
    <n v="4171"/>
    <s v="CA-2017-100216"/>
    <x v="657"/>
    <x v="282"/>
    <s v="First Class"/>
    <s v="HJ-14875"/>
    <s v="Heather Jas"/>
    <x v="2"/>
    <x v="0"/>
    <s v="Mesa"/>
    <x v="16"/>
    <n v="85204"/>
    <x v="1"/>
    <s v="OFF-PA-10002968"/>
    <x v="1"/>
    <x v="10"/>
    <s v="Xerox 1973"/>
    <n v="54.816000000000003"/>
    <n v="3"/>
    <n v="0.2"/>
    <n v="17.815199999999997"/>
    <x v="1"/>
    <x v="0"/>
  </r>
  <r>
    <n v="4172"/>
    <s v="CA-2019-100601"/>
    <x v="673"/>
    <x v="541"/>
    <s v="Standard Class"/>
    <s v="JK-15370"/>
    <s v="Jay Kimmel"/>
    <x v="0"/>
    <x v="0"/>
    <s v="Fresno"/>
    <x v="1"/>
    <n v="93727"/>
    <x v="1"/>
    <s v="OFF-ST-10002486"/>
    <x v="1"/>
    <x v="4"/>
    <s v="Eldon Shelf Savers Cubes and Bins"/>
    <n v="48.86"/>
    <n v="7"/>
    <n v="0"/>
    <n v="0.97719999999999807"/>
    <x v="1"/>
    <x v="0"/>
  </r>
  <r>
    <n v="4173"/>
    <s v="CA-2018-152163"/>
    <x v="949"/>
    <x v="863"/>
    <s v="Same Day"/>
    <s v="JF-15355"/>
    <s v="Jay Fein"/>
    <x v="0"/>
    <x v="0"/>
    <s v="Columbia"/>
    <x v="20"/>
    <n v="29203"/>
    <x v="0"/>
    <s v="OFF-BI-10002215"/>
    <x v="1"/>
    <x v="8"/>
    <s v="Wilson Jones Hanging View Binder, White, 1&quot;"/>
    <n v="14.2"/>
    <n v="2"/>
    <n v="0"/>
    <n v="6.5319999999999991"/>
    <x v="0"/>
    <x v="0"/>
  </r>
  <r>
    <n v="4174"/>
    <s v="CA-2018-152163"/>
    <x v="949"/>
    <x v="863"/>
    <s v="Same Day"/>
    <s v="JF-15355"/>
    <s v="Jay Fein"/>
    <x v="0"/>
    <x v="0"/>
    <s v="Columbia"/>
    <x v="20"/>
    <n v="29203"/>
    <x v="0"/>
    <s v="OFF-PA-10000788"/>
    <x v="1"/>
    <x v="10"/>
    <s v="Xerox 210"/>
    <n v="12.96"/>
    <n v="2"/>
    <n v="0"/>
    <n v="6.2208000000000006"/>
    <x v="0"/>
    <x v="0"/>
  </r>
  <r>
    <n v="4175"/>
    <s v="CA-2018-152163"/>
    <x v="949"/>
    <x v="863"/>
    <s v="Same Day"/>
    <s v="JF-15355"/>
    <s v="Jay Fein"/>
    <x v="0"/>
    <x v="0"/>
    <s v="Columbia"/>
    <x v="20"/>
    <n v="29203"/>
    <x v="0"/>
    <s v="OFF-BI-10003364"/>
    <x v="1"/>
    <x v="8"/>
    <s v="Binding Machine Supplies"/>
    <n v="58.34"/>
    <n v="2"/>
    <n v="0"/>
    <n v="28.0032"/>
    <x v="0"/>
    <x v="0"/>
  </r>
  <r>
    <n v="4176"/>
    <s v="CA-2017-154340"/>
    <x v="239"/>
    <x v="26"/>
    <s v="First Class"/>
    <s v="EK-13795"/>
    <s v="Eileen Kiefer"/>
    <x v="2"/>
    <x v="0"/>
    <s v="Santa Ana"/>
    <x v="1"/>
    <n v="92704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4177"/>
    <s v="CA-2016-128846"/>
    <x v="884"/>
    <x v="1021"/>
    <s v="Standard Class"/>
    <s v="RS-19765"/>
    <s v="Roland Schwarz"/>
    <x v="1"/>
    <x v="0"/>
    <s v="Columbia"/>
    <x v="20"/>
    <n v="29203"/>
    <x v="0"/>
    <s v="TEC-PH-10003273"/>
    <x v="2"/>
    <x v="7"/>
    <s v="AT&amp;T TR1909W"/>
    <n v="629.94999999999993"/>
    <n v="5"/>
    <n v="0"/>
    <n v="163.78700000000003"/>
    <x v="0"/>
    <x v="0"/>
  </r>
  <r>
    <n v="4178"/>
    <s v="CA-2016-128846"/>
    <x v="884"/>
    <x v="1021"/>
    <s v="Standard Class"/>
    <s v="RS-19765"/>
    <s v="Roland Schwarz"/>
    <x v="1"/>
    <x v="0"/>
    <s v="Columbia"/>
    <x v="20"/>
    <n v="29203"/>
    <x v="0"/>
    <s v="OFF-PA-10000100"/>
    <x v="1"/>
    <x v="10"/>
    <s v="Xerox 1945"/>
    <n v="122.97"/>
    <n v="3"/>
    <n v="0"/>
    <n v="60.255300000000005"/>
    <x v="0"/>
    <x v="0"/>
  </r>
  <r>
    <n v="4179"/>
    <s v="CA-2018-148593"/>
    <x v="950"/>
    <x v="25"/>
    <s v="Second Class"/>
    <s v="BD-11320"/>
    <s v="Bill Donatelli"/>
    <x v="0"/>
    <x v="0"/>
    <s v="Los Angeles"/>
    <x v="1"/>
    <n v="90045"/>
    <x v="1"/>
    <s v="OFF-PA-10001776"/>
    <x v="1"/>
    <x v="10"/>
    <s v="Wirebound Message Books, Four 2 3/4&quot; x 5&quot; Forms per Page, 600 Sets per Book"/>
    <n v="46.349999999999994"/>
    <n v="5"/>
    <n v="0"/>
    <n v="21.784499999999998"/>
    <x v="1"/>
    <x v="0"/>
  </r>
  <r>
    <n v="4180"/>
    <s v="US-2019-119039"/>
    <x v="904"/>
    <x v="935"/>
    <s v="Standard Class"/>
    <s v="BF-11170"/>
    <s v="Ben Ferrer"/>
    <x v="2"/>
    <x v="0"/>
    <s v="San Francisco"/>
    <x v="1"/>
    <n v="94109"/>
    <x v="1"/>
    <s v="OFF-BI-10004182"/>
    <x v="1"/>
    <x v="8"/>
    <s v="Economy Binders"/>
    <n v="14.976000000000001"/>
    <n v="9"/>
    <n v="0.2"/>
    <n v="5.4288000000000007"/>
    <x v="1"/>
    <x v="0"/>
  </r>
  <r>
    <n v="4181"/>
    <s v="CA-2019-128426"/>
    <x v="566"/>
    <x v="768"/>
    <s v="Standard Class"/>
    <s v="JK-15730"/>
    <s v="Joe Kamberova"/>
    <x v="0"/>
    <x v="0"/>
    <s v="Houston"/>
    <x v="5"/>
    <n v="77036"/>
    <x v="2"/>
    <s v="OFF-BI-10000756"/>
    <x v="1"/>
    <x v="8"/>
    <s v="Storex DuraTech Recycled Plastic Frosted Binders"/>
    <n v="4.2399999999999993"/>
    <n v="5"/>
    <n v="0.8"/>
    <n v="-6.3599999999999994"/>
    <x v="2"/>
    <x v="0"/>
  </r>
  <r>
    <n v="4182"/>
    <s v="US-2019-136868"/>
    <x v="833"/>
    <x v="737"/>
    <s v="Standard Class"/>
    <s v="CR-12820"/>
    <s v="Cyra Reiten"/>
    <x v="2"/>
    <x v="0"/>
    <s v="New York City"/>
    <x v="15"/>
    <n v="10035"/>
    <x v="3"/>
    <s v="TEC-AC-10001539"/>
    <x v="2"/>
    <x v="11"/>
    <s v="Logitech G430 Surround Sound Gaming Headset with Dolby 7.1 Technology"/>
    <n v="319.95999999999998"/>
    <n v="4"/>
    <n v="0"/>
    <n v="115.18559999999999"/>
    <x v="3"/>
    <x v="0"/>
  </r>
  <r>
    <n v="4183"/>
    <s v="US-2019-136868"/>
    <x v="833"/>
    <x v="737"/>
    <s v="Standard Class"/>
    <s v="CR-12820"/>
    <s v="Cyra Reiten"/>
    <x v="2"/>
    <x v="0"/>
    <s v="New York City"/>
    <x v="15"/>
    <n v="10035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4184"/>
    <s v="US-2019-136868"/>
    <x v="833"/>
    <x v="737"/>
    <s v="Standard Class"/>
    <s v="CR-12820"/>
    <s v="Cyra Reiten"/>
    <x v="2"/>
    <x v="0"/>
    <s v="New York City"/>
    <x v="15"/>
    <n v="10035"/>
    <x v="3"/>
    <s v="OFF-ST-10000991"/>
    <x v="1"/>
    <x v="4"/>
    <s v="Space Solutions HD Industrial Steel Shelving."/>
    <n v="344.90999999999997"/>
    <n v="3"/>
    <n v="0"/>
    <n v="10.347300000000004"/>
    <x v="3"/>
    <x v="0"/>
  </r>
  <r>
    <n v="4185"/>
    <s v="CA-2018-143749"/>
    <x v="5"/>
    <x v="439"/>
    <s v="First Class"/>
    <s v="AG-10300"/>
    <s v="Aleksandra Gannaway"/>
    <x v="1"/>
    <x v="0"/>
    <s v="Franklin"/>
    <x v="31"/>
    <n v="2038"/>
    <x v="3"/>
    <s v="FUR-BO-10002853"/>
    <x v="0"/>
    <x v="0"/>
    <s v="O'Sullivan 5-Shelf Heavy-Duty Bookcases"/>
    <n v="81.94"/>
    <n v="1"/>
    <n v="0"/>
    <n v="20.484999999999999"/>
    <x v="3"/>
    <x v="0"/>
  </r>
  <r>
    <n v="4186"/>
    <s v="CA-2018-111493"/>
    <x v="147"/>
    <x v="856"/>
    <s v="First Class"/>
    <s v="CM-12160"/>
    <s v="Charles McCrossin"/>
    <x v="0"/>
    <x v="0"/>
    <s v="Baltimore"/>
    <x v="39"/>
    <n v="21215"/>
    <x v="3"/>
    <s v="TEC-AC-10004510"/>
    <x v="2"/>
    <x v="11"/>
    <s v="Logitech Desktop MK120 Mouse and keyboard Combo"/>
    <n v="98.16"/>
    <n v="6"/>
    <n v="0"/>
    <n v="9.8159999999999954"/>
    <x v="3"/>
    <x v="0"/>
  </r>
  <r>
    <n v="4187"/>
    <s v="CA-2019-112536"/>
    <x v="796"/>
    <x v="254"/>
    <s v="Standard Class"/>
    <s v="SG-20890"/>
    <s v="Susan Gilcrest"/>
    <x v="1"/>
    <x v="0"/>
    <s v="Mcallen"/>
    <x v="5"/>
    <n v="78501"/>
    <x v="2"/>
    <s v="OFF-BI-10003712"/>
    <x v="1"/>
    <x v="8"/>
    <s v="Acco Pressboard Covers with Storage Hooks, 14 7/8&quot; x 11&quot;, Light Blue"/>
    <n v="6.8739999999999988"/>
    <n v="7"/>
    <n v="0.8"/>
    <n v="-10.654700000000002"/>
    <x v="2"/>
    <x v="0"/>
  </r>
  <r>
    <n v="4188"/>
    <s v="CA-2019-112536"/>
    <x v="796"/>
    <x v="254"/>
    <s v="Standard Class"/>
    <s v="SG-20890"/>
    <s v="Susan Gilcrest"/>
    <x v="1"/>
    <x v="0"/>
    <s v="Mcallen"/>
    <x v="5"/>
    <n v="78501"/>
    <x v="2"/>
    <s v="OFF-BI-10002571"/>
    <x v="1"/>
    <x v="8"/>
    <s v="Avery Framed View Binder, EZD Ring (Locking), Navy, 1 1/2&quot;"/>
    <n v="1.9959999999999996"/>
    <n v="1"/>
    <n v="0.8"/>
    <n v="-3.293400000000001"/>
    <x v="2"/>
    <x v="0"/>
  </r>
  <r>
    <n v="4189"/>
    <s v="CA-2019-112536"/>
    <x v="796"/>
    <x v="254"/>
    <s v="Standard Class"/>
    <s v="SG-20890"/>
    <s v="Susan Gilcrest"/>
    <x v="1"/>
    <x v="0"/>
    <s v="Mcallen"/>
    <x v="5"/>
    <n v="78501"/>
    <x v="2"/>
    <s v="OFF-ST-10004835"/>
    <x v="1"/>
    <x v="4"/>
    <s v="Plastic Stacking Crates &amp; Casters"/>
    <n v="8.9280000000000008"/>
    <n v="2"/>
    <n v="0.2"/>
    <n v="0.66959999999999997"/>
    <x v="2"/>
    <x v="0"/>
  </r>
  <r>
    <n v="4190"/>
    <s v="CA-2018-157714"/>
    <x v="182"/>
    <x v="152"/>
    <s v="Second Class"/>
    <s v="CS-12175"/>
    <s v="Charles Sheldon"/>
    <x v="1"/>
    <x v="0"/>
    <s v="Iowa City"/>
    <x v="23"/>
    <n v="52240"/>
    <x v="2"/>
    <s v="OFF-PA-10004022"/>
    <x v="1"/>
    <x v="10"/>
    <s v="Hammermill Color Copier Paper (28Lb. and 96 Bright)"/>
    <n v="9.99"/>
    <n v="1"/>
    <n v="0"/>
    <n v="4.4954999999999998"/>
    <x v="2"/>
    <x v="0"/>
  </r>
  <r>
    <n v="4191"/>
    <s v="CA-2019-166709"/>
    <x v="701"/>
    <x v="228"/>
    <s v="Standard Class"/>
    <s v="HL-15040"/>
    <s v="Hunter Lopez"/>
    <x v="0"/>
    <x v="0"/>
    <s v="Newark"/>
    <x v="13"/>
    <n v="19711"/>
    <x v="3"/>
    <s v="TEC-CO-10004722"/>
    <x v="2"/>
    <x v="16"/>
    <s v="Canon imageCLASS 2200 Advanced Copier"/>
    <n v="10499.97"/>
    <n v="3"/>
    <n v="0"/>
    <n v="5039.9856"/>
    <x v="3"/>
    <x v="0"/>
  </r>
  <r>
    <n v="4192"/>
    <s v="CA-2017-129392"/>
    <x v="951"/>
    <x v="481"/>
    <s v="Same Day"/>
    <s v="DM-13015"/>
    <s v="Darrin Martin"/>
    <x v="0"/>
    <x v="0"/>
    <s v="Houston"/>
    <x v="5"/>
    <n v="77070"/>
    <x v="2"/>
    <s v="OFF-PA-10004248"/>
    <x v="1"/>
    <x v="10"/>
    <s v="Xerox 1990"/>
    <n v="21.12"/>
    <n v="5"/>
    <n v="0.2"/>
    <n v="6.5999999999999988"/>
    <x v="2"/>
    <x v="0"/>
  </r>
  <r>
    <n v="4193"/>
    <s v="CA-2017-150875"/>
    <x v="547"/>
    <x v="988"/>
    <s v="Standard Class"/>
    <s v="HK-14890"/>
    <s v="Heather Kirkland"/>
    <x v="1"/>
    <x v="0"/>
    <s v="Boise"/>
    <x v="45"/>
    <n v="83704"/>
    <x v="1"/>
    <s v="FUR-TA-10000577"/>
    <x v="0"/>
    <x v="3"/>
    <s v="Bretford CR4500 Series Slim Rectangular Table"/>
    <n v="696.42"/>
    <n v="2"/>
    <n v="0"/>
    <n v="160.17660000000001"/>
    <x v="1"/>
    <x v="1"/>
  </r>
  <r>
    <n v="4194"/>
    <s v="CA-2017-150875"/>
    <x v="547"/>
    <x v="988"/>
    <s v="Standard Class"/>
    <s v="HK-14890"/>
    <s v="Heather Kirkland"/>
    <x v="1"/>
    <x v="0"/>
    <s v="Boise"/>
    <x v="45"/>
    <n v="83704"/>
    <x v="1"/>
    <s v="TEC-PH-10001254"/>
    <x v="2"/>
    <x v="7"/>
    <s v="Jabra BIZ 2300 Duo QD Duo Corded Headset"/>
    <n v="304.77600000000001"/>
    <n v="3"/>
    <n v="0.2"/>
    <n v="22.858199999999982"/>
    <x v="1"/>
    <x v="1"/>
  </r>
  <r>
    <n v="4195"/>
    <s v="CA-2017-154200"/>
    <x v="652"/>
    <x v="1022"/>
    <s v="Standard Class"/>
    <s v="BG-11740"/>
    <s v="Bruce Geld"/>
    <x v="0"/>
    <x v="0"/>
    <s v="San Diego"/>
    <x v="1"/>
    <n v="92105"/>
    <x v="1"/>
    <s v="OFF-AR-10001044"/>
    <x v="1"/>
    <x v="6"/>
    <s v="BOSTON Ranger #55 Pencil Sharpener, Black"/>
    <n v="51.98"/>
    <n v="2"/>
    <n v="0"/>
    <n v="15.074199999999998"/>
    <x v="1"/>
    <x v="0"/>
  </r>
  <r>
    <n v="4196"/>
    <s v="CA-2018-124233"/>
    <x v="143"/>
    <x v="679"/>
    <s v="Standard Class"/>
    <s v="CK-12595"/>
    <s v="Clytie Kelty"/>
    <x v="0"/>
    <x v="0"/>
    <s v="Los Angeles"/>
    <x v="1"/>
    <n v="90032"/>
    <x v="1"/>
    <s v="FUR-FU-10002597"/>
    <x v="0"/>
    <x v="5"/>
    <s v="C-Line Magnetic Cubicle Keepers, Clear Polypropylene"/>
    <n v="24.700000000000003"/>
    <n v="5"/>
    <n v="0"/>
    <n v="10.374000000000001"/>
    <x v="1"/>
    <x v="0"/>
  </r>
  <r>
    <n v="4197"/>
    <s v="US-2017-134271"/>
    <x v="24"/>
    <x v="1023"/>
    <s v="Second Class"/>
    <s v="RF-19735"/>
    <s v="Roland Fjeld"/>
    <x v="0"/>
    <x v="0"/>
    <s v="New York City"/>
    <x v="15"/>
    <n v="10024"/>
    <x v="3"/>
    <s v="OFF-LA-10004093"/>
    <x v="1"/>
    <x v="2"/>
    <s v="Avery 486"/>
    <n v="21.93"/>
    <n v="3"/>
    <n v="0"/>
    <n v="10.307099999999998"/>
    <x v="3"/>
    <x v="0"/>
  </r>
  <r>
    <n v="4198"/>
    <s v="US-2018-161683"/>
    <x v="275"/>
    <x v="542"/>
    <s v="Standard Class"/>
    <s v="CJ-12010"/>
    <s v="Caroline Jumper"/>
    <x v="0"/>
    <x v="0"/>
    <s v="Philadelphia"/>
    <x v="9"/>
    <n v="19134"/>
    <x v="3"/>
    <s v="OFF-AP-10000179"/>
    <x v="1"/>
    <x v="9"/>
    <s v="Honeywell Enviracaire Portable HEPA Air Cleaner for up to 10 x 16 Room"/>
    <n v="394.81600000000003"/>
    <n v="4"/>
    <n v="0.2"/>
    <n v="93.768799999999999"/>
    <x v="3"/>
    <x v="0"/>
  </r>
  <r>
    <n v="4199"/>
    <s v="US-2018-161683"/>
    <x v="275"/>
    <x v="542"/>
    <s v="Standard Class"/>
    <s v="CJ-12010"/>
    <s v="Caroline Jumper"/>
    <x v="0"/>
    <x v="0"/>
    <s v="Philadelphia"/>
    <x v="9"/>
    <n v="19134"/>
    <x v="3"/>
    <s v="OFF-BI-10001072"/>
    <x v="1"/>
    <x v="8"/>
    <s v="GBC Clear Cover, 8-1/2 x 11, unpunched, 25 covers per pack"/>
    <n v="18.192000000000004"/>
    <n v="4"/>
    <n v="0.7"/>
    <n v="-14.553600000000003"/>
    <x v="3"/>
    <x v="0"/>
  </r>
  <r>
    <n v="4200"/>
    <s v="CA-2017-143105"/>
    <x v="895"/>
    <x v="763"/>
    <s v="Same Day"/>
    <s v="MA-17560"/>
    <s v="Matt Abelman"/>
    <x v="2"/>
    <x v="0"/>
    <s v="New York City"/>
    <x v="15"/>
    <n v="10024"/>
    <x v="3"/>
    <s v="OFF-LA-10004093"/>
    <x v="1"/>
    <x v="2"/>
    <s v="Avery 486"/>
    <n v="7.31"/>
    <n v="1"/>
    <n v="0"/>
    <n v="3.4356999999999998"/>
    <x v="3"/>
    <x v="0"/>
  </r>
  <r>
    <n v="4201"/>
    <s v="CA-2017-143105"/>
    <x v="895"/>
    <x v="763"/>
    <s v="Same Day"/>
    <s v="MA-17560"/>
    <s v="Matt Abelman"/>
    <x v="2"/>
    <x v="0"/>
    <s v="New York City"/>
    <x v="15"/>
    <n v="10024"/>
    <x v="3"/>
    <s v="TEC-CO-10002095"/>
    <x v="2"/>
    <x v="16"/>
    <s v="Hewlett Packard 610 Color Digital Copier / Printer"/>
    <n v="799.98400000000004"/>
    <n v="2"/>
    <n v="0.2"/>
    <n v="249.99499999999998"/>
    <x v="3"/>
    <x v="0"/>
  </r>
  <r>
    <n v="4202"/>
    <s v="CA-2017-143105"/>
    <x v="895"/>
    <x v="763"/>
    <s v="Same Day"/>
    <s v="MA-17560"/>
    <s v="Matt Abelman"/>
    <x v="2"/>
    <x v="0"/>
    <s v="New York City"/>
    <x v="15"/>
    <n v="10024"/>
    <x v="3"/>
    <s v="OFF-PA-10002713"/>
    <x v="1"/>
    <x v="10"/>
    <s v="Adams Phone Message Book, 200 Message Capacity, 8 1/16” x 11”"/>
    <n v="41.28"/>
    <n v="6"/>
    <n v="0"/>
    <n v="18.988799999999998"/>
    <x v="3"/>
    <x v="0"/>
  </r>
  <r>
    <n v="4203"/>
    <s v="CA-2017-143105"/>
    <x v="895"/>
    <x v="763"/>
    <s v="Same Day"/>
    <s v="MA-17560"/>
    <s v="Matt Abelman"/>
    <x v="2"/>
    <x v="0"/>
    <s v="New York City"/>
    <x v="15"/>
    <n v="10024"/>
    <x v="3"/>
    <s v="OFF-PA-10002254"/>
    <x v="1"/>
    <x v="10"/>
    <s v="Xerox 1883"/>
    <n v="184.66"/>
    <n v="7"/>
    <n v="0"/>
    <n v="84.943599999999989"/>
    <x v="3"/>
    <x v="0"/>
  </r>
  <r>
    <n v="4204"/>
    <s v="CA-2016-145387"/>
    <x v="656"/>
    <x v="1024"/>
    <s v="Second Class"/>
    <s v="AM-10705"/>
    <s v="Anne McFarland"/>
    <x v="0"/>
    <x v="0"/>
    <s v="Cranston"/>
    <x v="34"/>
    <n v="2920"/>
    <x v="3"/>
    <s v="OFF-AR-10001683"/>
    <x v="1"/>
    <x v="6"/>
    <s v="Lumber Crayons"/>
    <n v="49.25"/>
    <n v="5"/>
    <n v="0"/>
    <n v="18.715000000000003"/>
    <x v="3"/>
    <x v="0"/>
  </r>
  <r>
    <n v="4205"/>
    <s v="CA-2016-145387"/>
    <x v="656"/>
    <x v="1024"/>
    <s v="Second Class"/>
    <s v="AM-10705"/>
    <s v="Anne McFarland"/>
    <x v="0"/>
    <x v="0"/>
    <s v="Cranston"/>
    <x v="34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  <x v="3"/>
    <x v="0"/>
  </r>
  <r>
    <n v="4206"/>
    <s v="CA-2016-145387"/>
    <x v="656"/>
    <x v="1024"/>
    <s v="Second Class"/>
    <s v="AM-10705"/>
    <s v="Anne McFarland"/>
    <x v="0"/>
    <x v="0"/>
    <s v="Cranston"/>
    <x v="34"/>
    <n v="2920"/>
    <x v="3"/>
    <s v="FUR-FU-10002364"/>
    <x v="0"/>
    <x v="5"/>
    <s v="Eldon Expressions Wood Desk Accessories, Oak"/>
    <n v="14.76"/>
    <n v="2"/>
    <n v="0"/>
    <n v="4.2803999999999984"/>
    <x v="3"/>
    <x v="0"/>
  </r>
  <r>
    <n v="4207"/>
    <s v="CA-2016-145387"/>
    <x v="656"/>
    <x v="1024"/>
    <s v="Second Class"/>
    <s v="AM-10705"/>
    <s v="Anne McFarland"/>
    <x v="0"/>
    <x v="0"/>
    <s v="Cranston"/>
    <x v="34"/>
    <n v="2920"/>
    <x v="3"/>
    <s v="OFF-BI-10004001"/>
    <x v="1"/>
    <x v="8"/>
    <s v="GBC Recycled VeloBinder Covers"/>
    <n v="34.08"/>
    <n v="2"/>
    <n v="0"/>
    <n v="15.676799999999997"/>
    <x v="3"/>
    <x v="0"/>
  </r>
  <r>
    <n v="4208"/>
    <s v="CA-2016-145387"/>
    <x v="656"/>
    <x v="1024"/>
    <s v="Second Class"/>
    <s v="AM-10705"/>
    <s v="Anne McFarland"/>
    <x v="0"/>
    <x v="0"/>
    <s v="Cranston"/>
    <x v="34"/>
    <n v="2920"/>
    <x v="3"/>
    <s v="FUR-FU-10000023"/>
    <x v="0"/>
    <x v="5"/>
    <s v="Eldon Wave Desk Accessories"/>
    <n v="17.669999999999998"/>
    <n v="3"/>
    <n v="0"/>
    <n v="7.7748000000000008"/>
    <x v="3"/>
    <x v="0"/>
  </r>
  <r>
    <n v="4209"/>
    <s v="CA-2016-145387"/>
    <x v="656"/>
    <x v="1024"/>
    <s v="Second Class"/>
    <s v="AM-10705"/>
    <s v="Anne McFarland"/>
    <x v="0"/>
    <x v="0"/>
    <s v="Cranston"/>
    <x v="34"/>
    <n v="2920"/>
    <x v="3"/>
    <s v="FUR-CH-10002320"/>
    <x v="0"/>
    <x v="1"/>
    <s v="Hon Pagoda Stacking Chairs"/>
    <n v="1604.9"/>
    <n v="5"/>
    <n v="0"/>
    <n v="481.46999999999991"/>
    <x v="3"/>
    <x v="0"/>
  </r>
  <r>
    <n v="4210"/>
    <s v="CA-2016-145387"/>
    <x v="656"/>
    <x v="1024"/>
    <s v="Second Class"/>
    <s v="AM-10705"/>
    <s v="Anne McFarland"/>
    <x v="0"/>
    <x v="0"/>
    <s v="Cranston"/>
    <x v="34"/>
    <n v="2920"/>
    <x v="3"/>
    <s v="FUR-TA-10003238"/>
    <x v="0"/>
    <x v="3"/>
    <s v="Chromcraft Bull-Nose Wood 48&quot; x 96&quot; Rectangular Conference Tables"/>
    <n v="385.68599999999998"/>
    <n v="1"/>
    <n v="0.3"/>
    <n v="-60.607800000000026"/>
    <x v="3"/>
    <x v="0"/>
  </r>
  <r>
    <n v="4211"/>
    <s v="CA-2019-109715"/>
    <x v="34"/>
    <x v="93"/>
    <s v="Standard Class"/>
    <s v="AH-10585"/>
    <s v="Angele Hood"/>
    <x v="0"/>
    <x v="0"/>
    <s v="Chicago"/>
    <x v="10"/>
    <n v="60623"/>
    <x v="2"/>
    <s v="OFF-PA-10004965"/>
    <x v="1"/>
    <x v="10"/>
    <s v="Xerox 1921"/>
    <n v="15.984000000000002"/>
    <n v="2"/>
    <n v="0.2"/>
    <n v="4.9949999999999992"/>
    <x v="2"/>
    <x v="0"/>
  </r>
  <r>
    <n v="4212"/>
    <s v="CA-2016-166457"/>
    <x v="952"/>
    <x v="942"/>
    <s v="Second Class"/>
    <s v="PF-19120"/>
    <s v="Peter Fuller"/>
    <x v="0"/>
    <x v="0"/>
    <s v="Richmond"/>
    <x v="0"/>
    <n v="40475"/>
    <x v="0"/>
    <s v="OFF-PA-10003016"/>
    <x v="1"/>
    <x v="10"/>
    <s v="Adams &quot;While You Were Out&quot; Message Pads"/>
    <n v="9.42"/>
    <n v="3"/>
    <n v="0"/>
    <n v="4.238999999999999"/>
    <x v="0"/>
    <x v="0"/>
  </r>
  <r>
    <n v="4213"/>
    <s v="CA-2016-166457"/>
    <x v="952"/>
    <x v="942"/>
    <s v="Second Class"/>
    <s v="PF-19120"/>
    <s v="Peter Fuller"/>
    <x v="0"/>
    <x v="0"/>
    <s v="Richmond"/>
    <x v="0"/>
    <n v="40475"/>
    <x v="0"/>
    <s v="OFF-AR-10003651"/>
    <x v="1"/>
    <x v="6"/>
    <s v="Newell 350"/>
    <n v="6.56"/>
    <n v="2"/>
    <n v="0"/>
    <n v="1.9023999999999992"/>
    <x v="0"/>
    <x v="0"/>
  </r>
  <r>
    <n v="4214"/>
    <s v="CA-2016-166457"/>
    <x v="952"/>
    <x v="942"/>
    <s v="Second Class"/>
    <s v="PF-19120"/>
    <s v="Peter Fuller"/>
    <x v="0"/>
    <x v="0"/>
    <s v="Richmond"/>
    <x v="0"/>
    <n v="40475"/>
    <x v="0"/>
    <s v="OFF-PA-10001363"/>
    <x v="1"/>
    <x v="10"/>
    <s v="Xerox 1933"/>
    <n v="24.56"/>
    <n v="2"/>
    <n v="0"/>
    <n v="11.543199999999999"/>
    <x v="0"/>
    <x v="0"/>
  </r>
  <r>
    <n v="4215"/>
    <s v="CA-2018-164637"/>
    <x v="758"/>
    <x v="599"/>
    <s v="Standard Class"/>
    <s v="RD-19480"/>
    <s v="Rick Duston"/>
    <x v="0"/>
    <x v="0"/>
    <s v="Mishawaka"/>
    <x v="14"/>
    <n v="46544"/>
    <x v="2"/>
    <s v="OFF-BI-10003876"/>
    <x v="1"/>
    <x v="8"/>
    <s v="Green Canvas Binder for 8-1/2&quot; x 14&quot; Sheets"/>
    <n v="128.39999999999998"/>
    <n v="3"/>
    <n v="0"/>
    <n v="64.199999999999989"/>
    <x v="2"/>
    <x v="0"/>
  </r>
  <r>
    <n v="4216"/>
    <s v="CA-2016-103590"/>
    <x v="953"/>
    <x v="283"/>
    <s v="Standard Class"/>
    <s v="JL-15505"/>
    <s v="Jeremy Lonsdale"/>
    <x v="0"/>
    <x v="0"/>
    <s v="Mount Vernon"/>
    <x v="15"/>
    <n v="10550"/>
    <x v="3"/>
    <s v="OFF-EN-10004007"/>
    <x v="1"/>
    <x v="12"/>
    <s v="Park Ridge Embossed Executive Business Envelopes"/>
    <n v="62.28"/>
    <n v="4"/>
    <n v="0"/>
    <n v="29.271599999999999"/>
    <x v="3"/>
    <x v="0"/>
  </r>
  <r>
    <n v="4217"/>
    <s v="CA-2017-111234"/>
    <x v="954"/>
    <x v="1025"/>
    <s v="Standard Class"/>
    <s v="AB-10600"/>
    <s v="Ann Blume"/>
    <x v="1"/>
    <x v="0"/>
    <s v="Los Angeles"/>
    <x v="1"/>
    <n v="90004"/>
    <x v="1"/>
    <s v="OFF-LA-10002271"/>
    <x v="1"/>
    <x v="2"/>
    <s v="Smead Alpha-Z Color-Coded Second Alphabetical Labels and Starter Set"/>
    <n v="9.24"/>
    <n v="3"/>
    <n v="0"/>
    <n v="4.4352"/>
    <x v="1"/>
    <x v="0"/>
  </r>
  <r>
    <n v="4218"/>
    <s v="CA-2019-149881"/>
    <x v="719"/>
    <x v="1026"/>
    <s v="First Class"/>
    <s v="NC-18535"/>
    <s v="Nick Crebassa"/>
    <x v="1"/>
    <x v="0"/>
    <s v="San Francisco"/>
    <x v="1"/>
    <n v="94110"/>
    <x v="1"/>
    <s v="FUR-BO-10003894"/>
    <x v="0"/>
    <x v="0"/>
    <s v="Safco Value Mate Steel Bookcase, Baked Enamel Finish on Steel, Black"/>
    <n v="482.66399999999999"/>
    <n v="8"/>
    <n v="0.15"/>
    <n v="85.175999999999974"/>
    <x v="1"/>
    <x v="0"/>
  </r>
  <r>
    <n v="4219"/>
    <s v="CA-2019-149881"/>
    <x v="719"/>
    <x v="1026"/>
    <s v="First Class"/>
    <s v="NC-18535"/>
    <s v="Nick Crebassa"/>
    <x v="1"/>
    <x v="0"/>
    <s v="San Francisco"/>
    <x v="1"/>
    <n v="94110"/>
    <x v="1"/>
    <s v="TEC-MA-10000418"/>
    <x v="2"/>
    <x v="15"/>
    <s v="Cubify CubeX 3D Printer Double Head Print"/>
    <n v="4799.9839999999995"/>
    <n v="2"/>
    <n v="0.2"/>
    <n v="359.99879999999962"/>
    <x v="1"/>
    <x v="0"/>
  </r>
  <r>
    <n v="4220"/>
    <s v="CA-2019-134565"/>
    <x v="532"/>
    <x v="198"/>
    <s v="Second Class"/>
    <s v="TB-21400"/>
    <s v="Tom Boeckenhauer"/>
    <x v="0"/>
    <x v="0"/>
    <s v="Seattle"/>
    <x v="4"/>
    <n v="98103"/>
    <x v="1"/>
    <s v="OFF-PA-10004243"/>
    <x v="1"/>
    <x v="10"/>
    <s v="Xerox 1939"/>
    <n v="37.94"/>
    <n v="2"/>
    <n v="0"/>
    <n v="18.211199999999998"/>
    <x v="1"/>
    <x v="0"/>
  </r>
  <r>
    <n v="4221"/>
    <s v="CA-2019-134565"/>
    <x v="532"/>
    <x v="198"/>
    <s v="Second Class"/>
    <s v="TB-21400"/>
    <s v="Tom Boeckenhauer"/>
    <x v="0"/>
    <x v="0"/>
    <s v="Seattle"/>
    <x v="4"/>
    <n v="98103"/>
    <x v="1"/>
    <s v="OFF-BI-10001759"/>
    <x v="1"/>
    <x v="8"/>
    <s v="Acco Pressboard Covers with Storage Hooks, 14 7/8&quot; x 11&quot;, Dark Blue"/>
    <n v="18.288"/>
    <n v="6"/>
    <n v="0.2"/>
    <n v="6.6293999999999995"/>
    <x v="1"/>
    <x v="0"/>
  </r>
  <r>
    <n v="4222"/>
    <s v="CA-2019-134565"/>
    <x v="532"/>
    <x v="198"/>
    <s v="Second Class"/>
    <s v="TB-21400"/>
    <s v="Tom Boeckenhauer"/>
    <x v="0"/>
    <x v="0"/>
    <s v="Seattle"/>
    <x v="4"/>
    <n v="98103"/>
    <x v="1"/>
    <s v="TEC-MA-10001570"/>
    <x v="2"/>
    <x v="15"/>
    <s v="Cisco Desktop Collaboration Experience DX650 IP Video Phone"/>
    <n v="385.80000000000007"/>
    <n v="5"/>
    <n v="0.2"/>
    <n v="130.20749999999998"/>
    <x v="1"/>
    <x v="0"/>
  </r>
  <r>
    <n v="4223"/>
    <s v="CA-2019-134565"/>
    <x v="532"/>
    <x v="198"/>
    <s v="Second Class"/>
    <s v="TB-21400"/>
    <s v="Tom Boeckenhauer"/>
    <x v="0"/>
    <x v="0"/>
    <s v="Seattle"/>
    <x v="4"/>
    <n v="98103"/>
    <x v="1"/>
    <s v="OFF-ST-10004804"/>
    <x v="1"/>
    <x v="4"/>
    <s v="Belkin 19&quot; Vented Equipment Shelf, Black"/>
    <n v="102.96"/>
    <n v="2"/>
    <n v="0"/>
    <n v="1.0296000000000021"/>
    <x v="1"/>
    <x v="0"/>
  </r>
  <r>
    <n v="4224"/>
    <s v="CA-2019-134565"/>
    <x v="532"/>
    <x v="198"/>
    <s v="Second Class"/>
    <s v="TB-21400"/>
    <s v="Tom Boeckenhauer"/>
    <x v="0"/>
    <x v="0"/>
    <s v="Seattle"/>
    <x v="4"/>
    <n v="98103"/>
    <x v="1"/>
    <s v="FUR-BO-10001519"/>
    <x v="0"/>
    <x v="0"/>
    <s v="O'Sullivan 3-Shelf Heavy-Duty Bookcases"/>
    <n v="174.42000000000002"/>
    <n v="3"/>
    <n v="0"/>
    <n v="41.860800000000005"/>
    <x v="1"/>
    <x v="0"/>
  </r>
  <r>
    <n v="4225"/>
    <s v="CA-2018-108644"/>
    <x v="955"/>
    <x v="767"/>
    <s v="First Class"/>
    <s v="SJ-20215"/>
    <s v="Sarah Jordon"/>
    <x v="0"/>
    <x v="0"/>
    <s v="Quincy"/>
    <x v="10"/>
    <n v="6230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4226"/>
    <s v="US-2016-102631"/>
    <x v="736"/>
    <x v="709"/>
    <s v="Standard Class"/>
    <s v="EB-13840"/>
    <s v="Ellis Ballard"/>
    <x v="1"/>
    <x v="0"/>
    <s v="Chicago"/>
    <x v="10"/>
    <n v="60623"/>
    <x v="2"/>
    <s v="FUR-FU-10003930"/>
    <x v="0"/>
    <x v="5"/>
    <s v="Howard Miller 12-3/4 Diameter Accuwave DS  Wall Clock"/>
    <n v="94.427999999999997"/>
    <n v="3"/>
    <n v="0.6"/>
    <n v="-42.492599999999982"/>
    <x v="2"/>
    <x v="0"/>
  </r>
  <r>
    <n v="4227"/>
    <s v="CA-2019-120327"/>
    <x v="343"/>
    <x v="38"/>
    <s v="Standard Class"/>
    <s v="WB-21850"/>
    <s v="William Brown"/>
    <x v="0"/>
    <x v="0"/>
    <s v="Urbandale"/>
    <x v="23"/>
    <n v="50322"/>
    <x v="2"/>
    <s v="OFF-FA-10004854"/>
    <x v="1"/>
    <x v="13"/>
    <s v="Vinyl Coated Wire Paper Clips in Organizer Box, 800/Box"/>
    <n v="45.92"/>
    <n v="4"/>
    <n v="0"/>
    <n v="21.5824"/>
    <x v="2"/>
    <x v="0"/>
  </r>
  <r>
    <n v="4228"/>
    <s v="CA-2017-154970"/>
    <x v="956"/>
    <x v="1027"/>
    <s v="Standard Class"/>
    <s v="SR-20740"/>
    <s v="Steven Roelle"/>
    <x v="2"/>
    <x v="0"/>
    <s v="Seattle"/>
    <x v="4"/>
    <n v="98103"/>
    <x v="1"/>
    <s v="FUR-CH-10003396"/>
    <x v="0"/>
    <x v="1"/>
    <s v="Global Deluxe Steno Chair"/>
    <n v="61.584000000000003"/>
    <n v="1"/>
    <n v="0.2"/>
    <n v="-6.9282000000000039"/>
    <x v="1"/>
    <x v="1"/>
  </r>
  <r>
    <n v="4229"/>
    <s v="CA-2018-113803"/>
    <x v="830"/>
    <x v="1028"/>
    <s v="First Class"/>
    <s v="VG-21805"/>
    <s v="Vivek Grady"/>
    <x v="1"/>
    <x v="0"/>
    <s v="Richmond"/>
    <x v="14"/>
    <n v="47374"/>
    <x v="2"/>
    <s v="OFF-PA-10001994"/>
    <x v="1"/>
    <x v="10"/>
    <s v="Ink Jet Note and Greeting Cards, 8-1/2&quot; x 5-1/2&quot; Card Size"/>
    <n v="22.48"/>
    <n v="1"/>
    <n v="0"/>
    <n v="10.3408"/>
    <x v="2"/>
    <x v="0"/>
  </r>
  <r>
    <n v="4230"/>
    <s v="CA-2019-100223"/>
    <x v="957"/>
    <x v="778"/>
    <s v="Standard Class"/>
    <s v="LS-16945"/>
    <s v="Linda Southworth"/>
    <x v="1"/>
    <x v="0"/>
    <s v="Dallas"/>
    <x v="5"/>
    <n v="75220"/>
    <x v="2"/>
    <s v="FUR-FU-10003601"/>
    <x v="0"/>
    <x v="5"/>
    <s v="Deflect-o RollaMat Studded, Beveled Mat for Medium Pile Carpeting"/>
    <n v="332.02800000000002"/>
    <n v="9"/>
    <n v="0.6"/>
    <n v="-348.62940000000003"/>
    <x v="2"/>
    <x v="0"/>
  </r>
  <r>
    <n v="4231"/>
    <s v="CA-2019-100223"/>
    <x v="957"/>
    <x v="778"/>
    <s v="Standard Class"/>
    <s v="LS-16945"/>
    <s v="Linda Southworth"/>
    <x v="1"/>
    <x v="0"/>
    <s v="Dallas"/>
    <x v="5"/>
    <n v="75220"/>
    <x v="2"/>
    <s v="OFF-BI-10003429"/>
    <x v="1"/>
    <x v="8"/>
    <s v="Cardinal HOLDit! Binder Insert Strips,Extra Strips"/>
    <n v="11.393999999999998"/>
    <n v="9"/>
    <n v="0.8"/>
    <n v="-17.660699999999999"/>
    <x v="2"/>
    <x v="0"/>
  </r>
  <r>
    <n v="4232"/>
    <s v="CA-2019-100223"/>
    <x v="957"/>
    <x v="778"/>
    <s v="Standard Class"/>
    <s v="LS-16945"/>
    <s v="Linda Southworth"/>
    <x v="1"/>
    <x v="0"/>
    <s v="Dallas"/>
    <x v="5"/>
    <n v="75220"/>
    <x v="2"/>
    <s v="OFF-PA-10000232"/>
    <x v="1"/>
    <x v="10"/>
    <s v="Xerox 1975"/>
    <n v="15.552000000000003"/>
    <n v="3"/>
    <n v="0.2"/>
    <n v="5.6375999999999999"/>
    <x v="2"/>
    <x v="0"/>
  </r>
  <r>
    <n v="4233"/>
    <s v="CA-2019-100223"/>
    <x v="957"/>
    <x v="778"/>
    <s v="Standard Class"/>
    <s v="LS-16945"/>
    <s v="Linda Southworth"/>
    <x v="1"/>
    <x v="0"/>
    <s v="Dallas"/>
    <x v="5"/>
    <n v="75220"/>
    <x v="2"/>
    <s v="OFF-PA-10002195"/>
    <x v="1"/>
    <x v="10"/>
    <s v="Xerox 1966"/>
    <n v="31.104000000000006"/>
    <n v="6"/>
    <n v="0.2"/>
    <n v="11.2752"/>
    <x v="2"/>
    <x v="0"/>
  </r>
  <r>
    <n v="4234"/>
    <s v="CA-2019-100223"/>
    <x v="957"/>
    <x v="778"/>
    <s v="Standard Class"/>
    <s v="LS-16945"/>
    <s v="Linda Southworth"/>
    <x v="1"/>
    <x v="0"/>
    <s v="Dallas"/>
    <x v="5"/>
    <n v="75220"/>
    <x v="2"/>
    <s v="OFF-BI-10004492"/>
    <x v="1"/>
    <x v="8"/>
    <s v="Tuf-Vin Binders"/>
    <n v="6.3159999999999981"/>
    <n v="1"/>
    <n v="0.8"/>
    <n v="-10.421400000000002"/>
    <x v="2"/>
    <x v="0"/>
  </r>
  <r>
    <n v="4235"/>
    <s v="CA-2016-168823"/>
    <x v="158"/>
    <x v="131"/>
    <s v="First Class"/>
    <s v="MA-17560"/>
    <s v="Matt Abelman"/>
    <x v="2"/>
    <x v="0"/>
    <s v="Philadelphia"/>
    <x v="9"/>
    <n v="19143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4236"/>
    <s v="CA-2016-168823"/>
    <x v="158"/>
    <x v="131"/>
    <s v="First Class"/>
    <s v="MA-17560"/>
    <s v="Matt Abelman"/>
    <x v="2"/>
    <x v="0"/>
    <s v="Philadelphia"/>
    <x v="9"/>
    <n v="19143"/>
    <x v="3"/>
    <s v="OFF-LA-10004425"/>
    <x v="1"/>
    <x v="2"/>
    <s v="Staple-on labels"/>
    <n v="20.808000000000003"/>
    <n v="9"/>
    <n v="0.2"/>
    <n v="7.0226999999999995"/>
    <x v="3"/>
    <x v="0"/>
  </r>
  <r>
    <n v="4237"/>
    <s v="CA-2018-162404"/>
    <x v="310"/>
    <x v="330"/>
    <s v="Standard Class"/>
    <s v="NF-18475"/>
    <s v="Neil Französisch"/>
    <x v="2"/>
    <x v="0"/>
    <s v="Rockford"/>
    <x v="10"/>
    <n v="61107"/>
    <x v="2"/>
    <s v="OFF-BI-10000948"/>
    <x v="1"/>
    <x v="8"/>
    <s v="GBC Laser Imprintable Binding System Covers, Desert Sand"/>
    <n v="11.415999999999997"/>
    <n v="4"/>
    <n v="0.8"/>
    <n v="-18.836400000000005"/>
    <x v="2"/>
    <x v="0"/>
  </r>
  <r>
    <n v="4238"/>
    <s v="CA-2019-104024"/>
    <x v="635"/>
    <x v="787"/>
    <s v="Second Class"/>
    <s v="MD-17860"/>
    <s v="Michael Dominguez"/>
    <x v="1"/>
    <x v="0"/>
    <s v="Philadelphia"/>
    <x v="9"/>
    <n v="19134"/>
    <x v="3"/>
    <s v="OFF-AR-10001972"/>
    <x v="1"/>
    <x v="6"/>
    <s v="Newell 323"/>
    <n v="9.4080000000000013"/>
    <n v="7"/>
    <n v="0.2"/>
    <n v="0.70560000000000045"/>
    <x v="3"/>
    <x v="0"/>
  </r>
  <r>
    <n v="4239"/>
    <s v="CA-2019-147144"/>
    <x v="606"/>
    <x v="702"/>
    <s v="First Class"/>
    <s v="MZ-17335"/>
    <s v="Maria Zettner"/>
    <x v="2"/>
    <x v="0"/>
    <s v="Seattle"/>
    <x v="4"/>
    <n v="98105"/>
    <x v="1"/>
    <s v="OFF-AR-10004587"/>
    <x v="1"/>
    <x v="6"/>
    <s v="Boston 1827 Commercial Additional Cutter, Drive Gear &amp; Gear Rack for 1606"/>
    <n v="19.829999999999998"/>
    <n v="1"/>
    <n v="0"/>
    <n v="5.9489999999999981"/>
    <x v="1"/>
    <x v="0"/>
  </r>
  <r>
    <n v="4240"/>
    <s v="CA-2019-158673"/>
    <x v="614"/>
    <x v="236"/>
    <s v="Standard Class"/>
    <s v="KB-16600"/>
    <s v="Ken Brennan"/>
    <x v="1"/>
    <x v="0"/>
    <s v="Grand Rapids"/>
    <x v="12"/>
    <n v="49505"/>
    <x v="2"/>
    <s v="OFF-PA-10000994"/>
    <x v="1"/>
    <x v="10"/>
    <s v="Xerox 1915"/>
    <n v="209.7"/>
    <n v="2"/>
    <n v="0"/>
    <n v="100.65599999999999"/>
    <x v="2"/>
    <x v="0"/>
  </r>
  <r>
    <n v="4241"/>
    <s v="CA-2016-133704"/>
    <x v="59"/>
    <x v="316"/>
    <s v="Standard Class"/>
    <s v="MA-17995"/>
    <s v="Michelle Arnett"/>
    <x v="2"/>
    <x v="0"/>
    <s v="Los Angeles"/>
    <x v="1"/>
    <n v="90004"/>
    <x v="1"/>
    <s v="OFF-AP-10001366"/>
    <x v="1"/>
    <x v="9"/>
    <s v="Staple holder"/>
    <n v="43.92"/>
    <n v="4"/>
    <n v="0"/>
    <n v="11.858400000000003"/>
    <x v="1"/>
    <x v="0"/>
  </r>
  <r>
    <n v="4242"/>
    <s v="CA-2016-133704"/>
    <x v="59"/>
    <x v="316"/>
    <s v="Standard Class"/>
    <s v="MA-17995"/>
    <s v="Michelle Arnett"/>
    <x v="2"/>
    <x v="0"/>
    <s v="Los Angeles"/>
    <x v="1"/>
    <n v="90004"/>
    <x v="1"/>
    <s v="OFF-BI-10001636"/>
    <x v="1"/>
    <x v="8"/>
    <s v="Ibico Plastic and Wire Spiral Binding Combs"/>
    <n v="20.231999999999999"/>
    <n v="3"/>
    <n v="0.2"/>
    <n v="6.5753999999999984"/>
    <x v="1"/>
    <x v="0"/>
  </r>
  <r>
    <n v="4243"/>
    <s v="CA-2018-159142"/>
    <x v="958"/>
    <x v="1012"/>
    <s v="First Class"/>
    <s v="ME-17320"/>
    <s v="Maria Etezadi"/>
    <x v="2"/>
    <x v="0"/>
    <s v="Springfield"/>
    <x v="17"/>
    <n v="22153"/>
    <x v="0"/>
    <s v="TEC-PH-10001448"/>
    <x v="2"/>
    <x v="7"/>
    <s v="Anker Astro 15000mAh USB Portable Charger"/>
    <n v="149.97"/>
    <n v="3"/>
    <n v="0"/>
    <n v="5.9987999999999815"/>
    <x v="0"/>
    <x v="0"/>
  </r>
  <r>
    <n v="4244"/>
    <s v="CA-2018-159142"/>
    <x v="958"/>
    <x v="1012"/>
    <s v="First Class"/>
    <s v="ME-17320"/>
    <s v="Maria Etezadi"/>
    <x v="2"/>
    <x v="0"/>
    <s v="Springfield"/>
    <x v="17"/>
    <n v="22153"/>
    <x v="0"/>
    <s v="OFF-PA-10001776"/>
    <x v="1"/>
    <x v="10"/>
    <s v="Wirebound Message Books, Four 2 3/4&quot; x 5&quot; Forms per Page, 600 Sets per Book"/>
    <n v="27.81"/>
    <n v="3"/>
    <n v="0"/>
    <n v="13.070699999999999"/>
    <x v="0"/>
    <x v="0"/>
  </r>
  <r>
    <n v="4245"/>
    <s v="CA-2016-138436"/>
    <x v="959"/>
    <x v="1029"/>
    <s v="Standard Class"/>
    <s v="JD-15895"/>
    <s v="Jonathan Doherty"/>
    <x v="1"/>
    <x v="0"/>
    <s v="Los Angeles"/>
    <x v="1"/>
    <n v="90036"/>
    <x v="1"/>
    <s v="TEC-AC-10002323"/>
    <x v="2"/>
    <x v="11"/>
    <s v="SanDisk Ultra 32 GB MicroSDHC Class 10 Memory Card"/>
    <n v="66.300000000000011"/>
    <n v="3"/>
    <n v="0"/>
    <n v="8.6190000000000033"/>
    <x v="1"/>
    <x v="0"/>
  </r>
  <r>
    <n v="4246"/>
    <s v="CA-2019-117702"/>
    <x v="354"/>
    <x v="379"/>
    <s v="Standard Class"/>
    <s v="LS-16975"/>
    <s v="Lindsay Shagiari"/>
    <x v="2"/>
    <x v="0"/>
    <s v="Baltimore"/>
    <x v="39"/>
    <n v="21215"/>
    <x v="3"/>
    <s v="OFF-AR-10004582"/>
    <x v="1"/>
    <x v="6"/>
    <s v="BIC Brite Liner Grip Highlighters"/>
    <n v="1.64"/>
    <n v="1"/>
    <n v="0"/>
    <n v="0.73799999999999988"/>
    <x v="3"/>
    <x v="0"/>
  </r>
  <r>
    <n v="4247"/>
    <s v="CA-2019-117702"/>
    <x v="354"/>
    <x v="379"/>
    <s v="Standard Class"/>
    <s v="LS-16975"/>
    <s v="Lindsay Shagiari"/>
    <x v="2"/>
    <x v="0"/>
    <s v="Baltimore"/>
    <x v="39"/>
    <n v="21215"/>
    <x v="3"/>
    <s v="FUR-FU-10000576"/>
    <x v="0"/>
    <x v="5"/>
    <s v="Luxo Professional Fluorescent Magnifier Lamp with Clamp-Mount Base"/>
    <n v="1049.2"/>
    <n v="5"/>
    <n v="0"/>
    <n v="272.79200000000003"/>
    <x v="3"/>
    <x v="0"/>
  </r>
  <r>
    <n v="4248"/>
    <s v="CA-2019-117702"/>
    <x v="354"/>
    <x v="379"/>
    <s v="Standard Class"/>
    <s v="LS-16975"/>
    <s v="Lindsay Shagiari"/>
    <x v="2"/>
    <x v="0"/>
    <s v="Baltimore"/>
    <x v="39"/>
    <n v="21215"/>
    <x v="3"/>
    <s v="FUR-FU-10004270"/>
    <x v="0"/>
    <x v="5"/>
    <s v="Eldon Image Series Desk Accessories, Burgundy"/>
    <n v="20.9"/>
    <n v="5"/>
    <n v="0"/>
    <n v="7.5239999999999991"/>
    <x v="3"/>
    <x v="0"/>
  </r>
  <r>
    <n v="4249"/>
    <s v="CA-2018-157336"/>
    <x v="49"/>
    <x v="455"/>
    <s v="Second Class"/>
    <s v="SJ-20500"/>
    <s v="Shirley Jackson"/>
    <x v="0"/>
    <x v="0"/>
    <s v="Fairfield"/>
    <x v="29"/>
    <n v="6824"/>
    <x v="3"/>
    <s v="OFF-BI-10004236"/>
    <x v="1"/>
    <x v="8"/>
    <s v="XtraLife ClearVue Slant-D Ring Binder, White, 3&quot;"/>
    <n v="88.08"/>
    <n v="6"/>
    <n v="0"/>
    <n v="40.516799999999996"/>
    <x v="3"/>
    <x v="0"/>
  </r>
  <r>
    <n v="4250"/>
    <s v="CA-2018-157336"/>
    <x v="49"/>
    <x v="455"/>
    <s v="Second Class"/>
    <s v="SJ-20500"/>
    <s v="Shirley Jackson"/>
    <x v="0"/>
    <x v="0"/>
    <s v="Fairfield"/>
    <x v="29"/>
    <n v="6824"/>
    <x v="3"/>
    <s v="FUR-CH-10004997"/>
    <x v="0"/>
    <x v="1"/>
    <s v="Hon Every-Day Series Multi-Task Chairs"/>
    <n v="751.92"/>
    <n v="4"/>
    <n v="0"/>
    <n v="150.38400000000001"/>
    <x v="3"/>
    <x v="0"/>
  </r>
  <r>
    <n v="4251"/>
    <s v="CA-2016-168130"/>
    <x v="111"/>
    <x v="76"/>
    <s v="Same Day"/>
    <s v="BS-11365"/>
    <s v="Bill Shonely"/>
    <x v="1"/>
    <x v="0"/>
    <s v="New York City"/>
    <x v="15"/>
    <n v="10011"/>
    <x v="3"/>
    <s v="FUR-CH-10000988"/>
    <x v="0"/>
    <x v="1"/>
    <s v="Hon Olson Stacker Stools"/>
    <n v="887.10299999999995"/>
    <n v="7"/>
    <n v="0.1"/>
    <n v="177.42059999999998"/>
    <x v="3"/>
    <x v="0"/>
  </r>
  <r>
    <n v="4252"/>
    <s v="CA-2017-155068"/>
    <x v="924"/>
    <x v="1030"/>
    <s v="Same Day"/>
    <s v="RA-19285"/>
    <s v="Ralph Arnett"/>
    <x v="0"/>
    <x v="0"/>
    <s v="Lakeland"/>
    <x v="2"/>
    <n v="33801"/>
    <x v="0"/>
    <s v="TEC-PH-10004897"/>
    <x v="2"/>
    <x v="7"/>
    <s v="Mediabridge Sport Armband iPhone 5s"/>
    <n v="55.944000000000003"/>
    <n v="7"/>
    <n v="0.2"/>
    <n v="-13.286700000000002"/>
    <x v="0"/>
    <x v="0"/>
  </r>
  <r>
    <n v="4253"/>
    <s v="CA-2017-155068"/>
    <x v="924"/>
    <x v="1030"/>
    <s v="Same Day"/>
    <s v="RA-19285"/>
    <s v="Ralph Arnett"/>
    <x v="0"/>
    <x v="0"/>
    <s v="Lakeland"/>
    <x v="2"/>
    <n v="33801"/>
    <x v="0"/>
    <s v="OFF-AR-10002656"/>
    <x v="1"/>
    <x v="6"/>
    <s v="Sanford Liquid Accent Highlighters"/>
    <n v="10.688000000000001"/>
    <n v="2"/>
    <n v="0.2"/>
    <n v="2.271199999999999"/>
    <x v="0"/>
    <x v="0"/>
  </r>
  <r>
    <n v="4254"/>
    <s v="CA-2017-155068"/>
    <x v="924"/>
    <x v="1030"/>
    <s v="Same Day"/>
    <s v="RA-19285"/>
    <s v="Ralph Arnett"/>
    <x v="0"/>
    <x v="0"/>
    <s v="Lakeland"/>
    <x v="2"/>
    <n v="33801"/>
    <x v="0"/>
    <s v="TEC-PH-10004924"/>
    <x v="2"/>
    <x v="7"/>
    <s v="SKILCRAFT Telephone Shoulder Rest, 2&quot; x 6.5&quot; x 2.5&quot;, Black"/>
    <n v="11.824"/>
    <n v="2"/>
    <n v="0.2"/>
    <n v="1.0346000000000006"/>
    <x v="0"/>
    <x v="0"/>
  </r>
  <r>
    <n v="4255"/>
    <s v="CA-2019-163160"/>
    <x v="119"/>
    <x v="412"/>
    <s v="First Class"/>
    <s v="TS-21610"/>
    <s v="Troy Staebel"/>
    <x v="0"/>
    <x v="0"/>
    <s v="Freeport"/>
    <x v="10"/>
    <n v="61032"/>
    <x v="2"/>
    <s v="OFF-PA-10003127"/>
    <x v="1"/>
    <x v="10"/>
    <s v="Easy-staple paper"/>
    <n v="63.311999999999998"/>
    <n v="3"/>
    <n v="0.2"/>
    <n v="20.576399999999996"/>
    <x v="2"/>
    <x v="0"/>
  </r>
  <r>
    <n v="4256"/>
    <s v="CA-2019-163160"/>
    <x v="119"/>
    <x v="412"/>
    <s v="First Class"/>
    <s v="TS-21610"/>
    <s v="Troy Staebel"/>
    <x v="0"/>
    <x v="0"/>
    <s v="Freeport"/>
    <x v="10"/>
    <n v="61032"/>
    <x v="2"/>
    <s v="OFF-BI-10000778"/>
    <x v="1"/>
    <x v="8"/>
    <s v="GBC VeloBinder Electric Binding Machine"/>
    <n v="96.783999999999978"/>
    <n v="4"/>
    <n v="0.8"/>
    <n v="-145.17600000000002"/>
    <x v="2"/>
    <x v="0"/>
  </r>
  <r>
    <n v="4257"/>
    <s v="CA-2019-163160"/>
    <x v="119"/>
    <x v="412"/>
    <s v="First Class"/>
    <s v="TS-21610"/>
    <s v="Troy Staebel"/>
    <x v="0"/>
    <x v="0"/>
    <s v="Freeport"/>
    <x v="10"/>
    <n v="61032"/>
    <x v="2"/>
    <s v="FUR-FU-10001424"/>
    <x v="0"/>
    <x v="5"/>
    <s v="Dax Clear Box Frame"/>
    <n v="10.476000000000001"/>
    <n v="3"/>
    <n v="0.6"/>
    <n v="-6.8094000000000037"/>
    <x v="2"/>
    <x v="0"/>
  </r>
  <r>
    <n v="4258"/>
    <s v="CA-2017-101924"/>
    <x v="406"/>
    <x v="609"/>
    <s v="Standard Class"/>
    <s v="KB-16585"/>
    <s v="Ken Black"/>
    <x v="1"/>
    <x v="0"/>
    <s v="Medford"/>
    <x v="21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1"/>
    <x v="1"/>
    <x v="0"/>
  </r>
  <r>
    <n v="4259"/>
    <s v="CA-2018-124793"/>
    <x v="560"/>
    <x v="67"/>
    <s v="First Class"/>
    <s v="MM-18280"/>
    <s v="Muhammed MacIntyre"/>
    <x v="1"/>
    <x v="0"/>
    <s v="Seattle"/>
    <x v="4"/>
    <n v="98103"/>
    <x v="1"/>
    <s v="FUR-CH-10002880"/>
    <x v="0"/>
    <x v="1"/>
    <s v="Global High-Back Leather Tilter, Burgundy"/>
    <n v="196.78399999999999"/>
    <n v="2"/>
    <n v="0.2"/>
    <n v="-22.138200000000012"/>
    <x v="1"/>
    <x v="0"/>
  </r>
  <r>
    <n v="4260"/>
    <s v="CA-2019-118367"/>
    <x v="960"/>
    <x v="40"/>
    <s v="Second Class"/>
    <s v="LO-17170"/>
    <s v="Lori Olson"/>
    <x v="1"/>
    <x v="0"/>
    <s v="New York City"/>
    <x v="15"/>
    <n v="10035"/>
    <x v="3"/>
    <s v="OFF-EN-10004386"/>
    <x v="1"/>
    <x v="12"/>
    <s v="Recycled Interoffice Envelopes with String and Button Closure, 10 x 13"/>
    <n v="47.98"/>
    <n v="2"/>
    <n v="0"/>
    <n v="23.99"/>
    <x v="3"/>
    <x v="0"/>
  </r>
  <r>
    <n v="4261"/>
    <s v="CA-2019-164819"/>
    <x v="453"/>
    <x v="163"/>
    <s v="Second Class"/>
    <s v="RS-19420"/>
    <s v="Ricardo Sperren"/>
    <x v="1"/>
    <x v="0"/>
    <s v="Fairfield"/>
    <x v="29"/>
    <n v="6824"/>
    <x v="3"/>
    <s v="OFF-LA-10001045"/>
    <x v="1"/>
    <x v="2"/>
    <s v="Permanent Self-Adhesive File Folder Labels for Typewriters by Universal"/>
    <n v="13.049999999999999"/>
    <n v="5"/>
    <n v="0"/>
    <n v="6.0029999999999992"/>
    <x v="3"/>
    <x v="0"/>
  </r>
  <r>
    <n v="4262"/>
    <s v="CA-2019-158344"/>
    <x v="783"/>
    <x v="825"/>
    <s v="Standard Class"/>
    <s v="CC-12475"/>
    <s v="Cindy Chapman"/>
    <x v="0"/>
    <x v="0"/>
    <s v="Moorhead"/>
    <x v="11"/>
    <n v="56560"/>
    <x v="2"/>
    <s v="TEC-AC-10002006"/>
    <x v="2"/>
    <x v="11"/>
    <s v="Memorex Micro Travel Drive 16 GB"/>
    <n v="63.96"/>
    <n v="4"/>
    <n v="0"/>
    <n v="19.827599999999997"/>
    <x v="2"/>
    <x v="0"/>
  </r>
  <r>
    <n v="4263"/>
    <s v="CA-2019-123351"/>
    <x v="296"/>
    <x v="425"/>
    <s v="Standard Class"/>
    <s v="KT-16480"/>
    <s v="Kean Thornton"/>
    <x v="0"/>
    <x v="0"/>
    <s v="Columbus"/>
    <x v="32"/>
    <n v="31907"/>
    <x v="0"/>
    <s v="OFF-AP-10001242"/>
    <x v="1"/>
    <x v="9"/>
    <s v="APC 7 Outlet Network SurgeArrest Surge Protector"/>
    <n v="80.48"/>
    <n v="1"/>
    <n v="0"/>
    <n v="24.143999999999998"/>
    <x v="0"/>
    <x v="0"/>
  </r>
  <r>
    <n v="4264"/>
    <s v="CA-2019-110429"/>
    <x v="132"/>
    <x v="834"/>
    <s v="Standard Class"/>
    <s v="DM-13015"/>
    <s v="Darrin Martin"/>
    <x v="0"/>
    <x v="0"/>
    <s v="Philadelphia"/>
    <x v="9"/>
    <n v="19143"/>
    <x v="3"/>
    <s v="OFF-BI-10000216"/>
    <x v="1"/>
    <x v="8"/>
    <s v="Mead 1st Gear 2&quot; Zipper Binder, Asst. Colors"/>
    <n v="11.673000000000002"/>
    <n v="3"/>
    <n v="0.7"/>
    <n v="-7.782"/>
    <x v="3"/>
    <x v="0"/>
  </r>
  <r>
    <n v="4265"/>
    <s v="US-2018-131611"/>
    <x v="732"/>
    <x v="333"/>
    <s v="Standard Class"/>
    <s v="EP-13915"/>
    <s v="Emily Phan"/>
    <x v="0"/>
    <x v="0"/>
    <s v="Houston"/>
    <x v="5"/>
    <n v="77036"/>
    <x v="2"/>
    <s v="FUR-TA-10002774"/>
    <x v="0"/>
    <x v="3"/>
    <s v="Laminate Occasional Tables"/>
    <n v="863.12799999999993"/>
    <n v="8"/>
    <n v="0.3"/>
    <n v="-160.29520000000008"/>
    <x v="2"/>
    <x v="0"/>
  </r>
  <r>
    <n v="4266"/>
    <s v="US-2018-131611"/>
    <x v="732"/>
    <x v="333"/>
    <s v="Standard Class"/>
    <s v="EP-13915"/>
    <s v="Emily Phan"/>
    <x v="0"/>
    <x v="0"/>
    <s v="Houston"/>
    <x v="5"/>
    <n v="77036"/>
    <x v="2"/>
    <s v="OFF-BI-10004364"/>
    <x v="1"/>
    <x v="8"/>
    <s v="Storex Dura Pro Binders"/>
    <n v="3.5639999999999992"/>
    <n v="3"/>
    <n v="0.8"/>
    <n v="-6.2370000000000019"/>
    <x v="2"/>
    <x v="0"/>
  </r>
  <r>
    <n v="4267"/>
    <s v="US-2018-131611"/>
    <x v="732"/>
    <x v="333"/>
    <s v="Standard Class"/>
    <s v="EP-13915"/>
    <s v="Emily Phan"/>
    <x v="0"/>
    <x v="0"/>
    <s v="Houston"/>
    <x v="5"/>
    <n v="77036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4268"/>
    <s v="US-2018-131611"/>
    <x v="732"/>
    <x v="333"/>
    <s v="Standard Class"/>
    <s v="EP-13915"/>
    <s v="Emily Phan"/>
    <x v="0"/>
    <x v="0"/>
    <s v="Houston"/>
    <x v="5"/>
    <n v="77036"/>
    <x v="2"/>
    <s v="OFF-BI-10001989"/>
    <x v="1"/>
    <x v="8"/>
    <s v="Premium Transparent Presentation Covers by GBC"/>
    <n v="12.587999999999997"/>
    <n v="3"/>
    <n v="0.8"/>
    <n v="-20.140800000000006"/>
    <x v="2"/>
    <x v="0"/>
  </r>
  <r>
    <n v="4269"/>
    <s v="US-2018-131611"/>
    <x v="732"/>
    <x v="333"/>
    <s v="Standard Class"/>
    <s v="EP-13915"/>
    <s v="Emily Phan"/>
    <x v="0"/>
    <x v="0"/>
    <s v="Houston"/>
    <x v="5"/>
    <n v="77036"/>
    <x v="2"/>
    <s v="TEC-AC-10004001"/>
    <x v="2"/>
    <x v="11"/>
    <s v="Logitech Wireless Headset H600 Over-The-Head Design"/>
    <n v="171.96"/>
    <n v="5"/>
    <n v="0.2"/>
    <n v="45.139500000000005"/>
    <x v="2"/>
    <x v="0"/>
  </r>
  <r>
    <n v="4270"/>
    <s v="US-2019-124821"/>
    <x v="643"/>
    <x v="89"/>
    <s v="Second Class"/>
    <s v="AM-10705"/>
    <s v="Anne McFarland"/>
    <x v="0"/>
    <x v="0"/>
    <s v="Seattle"/>
    <x v="4"/>
    <n v="98115"/>
    <x v="1"/>
    <s v="FUR-TA-10000688"/>
    <x v="0"/>
    <x v="3"/>
    <s v="Chromcraft Bull-Nose Wood Round Conference Table Top, Wood Base"/>
    <n v="871.4"/>
    <n v="4"/>
    <n v="0"/>
    <n v="148.13799999999992"/>
    <x v="1"/>
    <x v="0"/>
  </r>
  <r>
    <n v="4271"/>
    <s v="CA-2017-166975"/>
    <x v="650"/>
    <x v="26"/>
    <s v="Standard Class"/>
    <s v="SH-20635"/>
    <s v="Stefanie Holloman"/>
    <x v="1"/>
    <x v="0"/>
    <s v="Jackson"/>
    <x v="18"/>
    <n v="38301"/>
    <x v="0"/>
    <s v="FUR-FU-10003930"/>
    <x v="0"/>
    <x v="5"/>
    <s v="Howard Miller 12-3/4 Diameter Accuwave DS  Wall Clock"/>
    <n v="692.47199999999998"/>
    <n v="11"/>
    <n v="0.2"/>
    <n v="190.42980000000006"/>
    <x v="0"/>
    <x v="0"/>
  </r>
  <r>
    <n v="4272"/>
    <s v="CA-2018-123806"/>
    <x v="390"/>
    <x v="902"/>
    <s v="Second Class"/>
    <s v="LA-16780"/>
    <s v="Laura Armstrong"/>
    <x v="1"/>
    <x v="0"/>
    <s v="Baltimore"/>
    <x v="39"/>
    <n v="21215"/>
    <x v="3"/>
    <s v="FUR-FU-10000965"/>
    <x v="0"/>
    <x v="5"/>
    <s v="Howard Miller 11-1/2&quot; Diameter Ridgewood Wall Clock"/>
    <n v="207.76"/>
    <n v="4"/>
    <n v="0"/>
    <n v="85.181600000000003"/>
    <x v="3"/>
    <x v="0"/>
  </r>
  <r>
    <n v="4273"/>
    <s v="US-2019-158505"/>
    <x v="246"/>
    <x v="804"/>
    <s v="Same Day"/>
    <s v="SF-20200"/>
    <s v="Sarah Foster"/>
    <x v="0"/>
    <x v="0"/>
    <s v="Murray"/>
    <x v="7"/>
    <n v="84107"/>
    <x v="1"/>
    <s v="TEC-PH-10004071"/>
    <x v="2"/>
    <x v="7"/>
    <s v="PayAnywhere Card Reader"/>
    <n v="71.928000000000011"/>
    <n v="9"/>
    <n v="0.2"/>
    <n v="6.2936999999999976"/>
    <x v="1"/>
    <x v="0"/>
  </r>
  <r>
    <n v="4274"/>
    <s v="US-2019-158505"/>
    <x v="246"/>
    <x v="804"/>
    <s v="Same Day"/>
    <s v="SF-20200"/>
    <s v="Sarah Foster"/>
    <x v="0"/>
    <x v="0"/>
    <s v="Murray"/>
    <x v="7"/>
    <n v="84107"/>
    <x v="1"/>
    <s v="OFF-AR-10001044"/>
    <x v="1"/>
    <x v="6"/>
    <s v="BOSTON Ranger #55 Pencil Sharpener, Black"/>
    <n v="25.99"/>
    <n v="1"/>
    <n v="0"/>
    <n v="7.5370999999999988"/>
    <x v="1"/>
    <x v="0"/>
  </r>
  <r>
    <n v="4275"/>
    <s v="CA-2017-142692"/>
    <x v="924"/>
    <x v="1031"/>
    <s v="Standard Class"/>
    <s v="AG-10495"/>
    <s v="Andrew Gjertsen"/>
    <x v="1"/>
    <x v="0"/>
    <s v="Seattle"/>
    <x v="4"/>
    <n v="98105"/>
    <x v="1"/>
    <s v="OFF-BI-10004140"/>
    <x v="1"/>
    <x v="8"/>
    <s v="Avery Non-Stick Binders"/>
    <n v="3.5920000000000005"/>
    <n v="1"/>
    <n v="0.2"/>
    <n v="1.1224999999999996"/>
    <x v="1"/>
    <x v="0"/>
  </r>
  <r>
    <n v="4276"/>
    <s v="CA-2017-123456"/>
    <x v="584"/>
    <x v="620"/>
    <s v="Standard Class"/>
    <s v="KN-16450"/>
    <s v="Kean Nguyen"/>
    <x v="1"/>
    <x v="0"/>
    <s v="Dallas"/>
    <x v="5"/>
    <n v="75220"/>
    <x v="2"/>
    <s v="OFF-AP-10002684"/>
    <x v="1"/>
    <x v="9"/>
    <s v="Acco 7-Outlet Masterpiece Power Center, Wihtout Fax/Phone Line Protection"/>
    <n v="48.631999999999991"/>
    <n v="2"/>
    <n v="0.8"/>
    <n v="-121.58000000000004"/>
    <x v="2"/>
    <x v="0"/>
  </r>
  <r>
    <n v="4277"/>
    <s v="CA-2019-151358"/>
    <x v="238"/>
    <x v="554"/>
    <s v="Standard Class"/>
    <s v="NF-18595"/>
    <s v="Nicole Fjeld"/>
    <x v="2"/>
    <x v="0"/>
    <s v="Seattle"/>
    <x v="4"/>
    <n v="98105"/>
    <x v="1"/>
    <s v="OFF-ST-10000046"/>
    <x v="1"/>
    <x v="4"/>
    <s v="Fellowes Super Stor/Drawer Files"/>
    <n v="323.10000000000002"/>
    <n v="2"/>
    <n v="0"/>
    <n v="61.38900000000001"/>
    <x v="1"/>
    <x v="0"/>
  </r>
  <r>
    <n v="4278"/>
    <s v="US-2018-107440"/>
    <x v="947"/>
    <x v="1032"/>
    <s v="Standard Class"/>
    <s v="BS-11365"/>
    <s v="Bill Shonely"/>
    <x v="1"/>
    <x v="0"/>
    <s v="Lakewood"/>
    <x v="30"/>
    <n v="8701"/>
    <x v="3"/>
    <s v="TEC-MA-10001047"/>
    <x v="2"/>
    <x v="15"/>
    <s v="3D Systems Cube Printer, 2nd Generation, Magenta"/>
    <n v="9099.93"/>
    <n v="7"/>
    <n v="0"/>
    <n v="2365.9817999999996"/>
    <x v="3"/>
    <x v="0"/>
  </r>
  <r>
    <n v="4279"/>
    <s v="US-2018-107440"/>
    <x v="947"/>
    <x v="1032"/>
    <s v="Standard Class"/>
    <s v="BS-11365"/>
    <s v="Bill Shonely"/>
    <x v="1"/>
    <x v="0"/>
    <s v="Lakewood"/>
    <x v="30"/>
    <n v="8701"/>
    <x v="3"/>
    <s v="FUR-FU-10000550"/>
    <x v="0"/>
    <x v="5"/>
    <s v="Stacking Trays by OIC"/>
    <n v="9.9600000000000009"/>
    <n v="2"/>
    <n v="0"/>
    <n v="3.2867999999999995"/>
    <x v="3"/>
    <x v="0"/>
  </r>
  <r>
    <n v="4280"/>
    <s v="US-2018-107440"/>
    <x v="947"/>
    <x v="1032"/>
    <s v="Standard Class"/>
    <s v="BS-11365"/>
    <s v="Bill Shonely"/>
    <x v="1"/>
    <x v="0"/>
    <s v="Lakewood"/>
    <x v="30"/>
    <n v="8701"/>
    <x v="3"/>
    <s v="OFF-BI-10002432"/>
    <x v="1"/>
    <x v="8"/>
    <s v="Wilson Jones Standard D-Ring Binders"/>
    <n v="25.299999999999997"/>
    <n v="5"/>
    <n v="0"/>
    <n v="11.890999999999998"/>
    <x v="3"/>
    <x v="0"/>
  </r>
  <r>
    <n v="4281"/>
    <s v="CA-2016-166989"/>
    <x v="687"/>
    <x v="7"/>
    <s v="Standard Class"/>
    <s v="RM-19675"/>
    <s v="Robert Marley"/>
    <x v="2"/>
    <x v="0"/>
    <s v="New York City"/>
    <x v="15"/>
    <n v="10011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4282"/>
    <s v="CA-2016-166989"/>
    <x v="687"/>
    <x v="7"/>
    <s v="Standard Class"/>
    <s v="RM-19675"/>
    <s v="Robert Marley"/>
    <x v="2"/>
    <x v="0"/>
    <s v="New York City"/>
    <x v="15"/>
    <n v="10011"/>
    <x v="3"/>
    <s v="FUR-CH-10001797"/>
    <x v="0"/>
    <x v="1"/>
    <s v="Safco Chair Connectors, 6/Carton"/>
    <n v="69.263999999999996"/>
    <n v="2"/>
    <n v="0.1"/>
    <n v="14.62239999999999"/>
    <x v="3"/>
    <x v="0"/>
  </r>
  <r>
    <n v="4283"/>
    <s v="CA-2016-103100"/>
    <x v="414"/>
    <x v="955"/>
    <s v="First Class"/>
    <s v="AB-10105"/>
    <s v="Adrian Barton"/>
    <x v="0"/>
    <x v="0"/>
    <s v="Indianapolis"/>
    <x v="14"/>
    <n v="46203"/>
    <x v="2"/>
    <s v="OFF-LA-10003720"/>
    <x v="1"/>
    <x v="2"/>
    <s v="Avery 487"/>
    <n v="3.69"/>
    <n v="1"/>
    <n v="0"/>
    <n v="1.7343"/>
    <x v="2"/>
    <x v="0"/>
  </r>
  <r>
    <n v="4284"/>
    <s v="CA-2016-103100"/>
    <x v="414"/>
    <x v="955"/>
    <s v="First Class"/>
    <s v="AB-10105"/>
    <s v="Adrian Barton"/>
    <x v="0"/>
    <x v="0"/>
    <s v="Indianapolis"/>
    <x v="14"/>
    <n v="46203"/>
    <x v="2"/>
    <s v="OFF-BI-10004600"/>
    <x v="1"/>
    <x v="8"/>
    <s v="Ibico Ibimaster 300 Manual Binding System"/>
    <n v="1103.97"/>
    <n v="3"/>
    <n v="0"/>
    <n v="496.78649999999993"/>
    <x v="2"/>
    <x v="0"/>
  </r>
  <r>
    <n v="4285"/>
    <s v="CA-2017-105690"/>
    <x v="82"/>
    <x v="6"/>
    <s v="Second Class"/>
    <s v="CA-11965"/>
    <s v="Carol Adams"/>
    <x v="1"/>
    <x v="0"/>
    <s v="Port Arthur"/>
    <x v="5"/>
    <n v="77642"/>
    <x v="2"/>
    <s v="FUR-BO-10003965"/>
    <x v="0"/>
    <x v="0"/>
    <s v="O'Sullivan Manor Hill 2-Door Library in Brianna Oak"/>
    <n v="246.13279999999997"/>
    <n v="2"/>
    <n v="0.32"/>
    <n v="-76.011599999999973"/>
    <x v="2"/>
    <x v="0"/>
  </r>
  <r>
    <n v="4286"/>
    <s v="CA-2017-105690"/>
    <x v="82"/>
    <x v="6"/>
    <s v="Second Class"/>
    <s v="CA-11965"/>
    <s v="Carol Adams"/>
    <x v="1"/>
    <x v="0"/>
    <s v="Port Arthur"/>
    <x v="5"/>
    <n v="77642"/>
    <x v="2"/>
    <s v="OFF-LA-10000240"/>
    <x v="1"/>
    <x v="2"/>
    <s v="Self-Adhesive Address Labels for Typewriters by Universal"/>
    <n v="11.696"/>
    <n v="2"/>
    <n v="0.2"/>
    <n v="3.9473999999999996"/>
    <x v="2"/>
    <x v="0"/>
  </r>
  <r>
    <n v="4287"/>
    <s v="CA-2017-105690"/>
    <x v="82"/>
    <x v="6"/>
    <s v="Second Class"/>
    <s v="CA-11965"/>
    <s v="Carol Adams"/>
    <x v="1"/>
    <x v="0"/>
    <s v="Port Arthur"/>
    <x v="5"/>
    <n v="77642"/>
    <x v="2"/>
    <s v="TEC-CO-10001571"/>
    <x v="2"/>
    <x v="16"/>
    <s v="Sharp 1540cs Digital Laser Copier"/>
    <n v="439.99200000000002"/>
    <n v="1"/>
    <n v="0.2"/>
    <n v="164.99700000000001"/>
    <x v="2"/>
    <x v="0"/>
  </r>
  <r>
    <n v="4288"/>
    <s v="CA-2019-127516"/>
    <x v="116"/>
    <x v="362"/>
    <s v="Standard Class"/>
    <s v="EH-14005"/>
    <s v="Erica Hernandez"/>
    <x v="2"/>
    <x v="0"/>
    <s v="Nashville"/>
    <x v="18"/>
    <n v="37211"/>
    <x v="0"/>
    <s v="OFF-ST-10000736"/>
    <x v="1"/>
    <x v="4"/>
    <s v="Carina Double Wide Media Storage Towers in Natural &amp; Black"/>
    <n v="64.784000000000006"/>
    <n v="1"/>
    <n v="0.2"/>
    <n v="-12.956800000000005"/>
    <x v="0"/>
    <x v="0"/>
  </r>
  <r>
    <n v="4289"/>
    <s v="US-2017-117184"/>
    <x v="961"/>
    <x v="1033"/>
    <s v="Standard Class"/>
    <s v="ON-18715"/>
    <s v="Odella Nelson"/>
    <x v="1"/>
    <x v="0"/>
    <s v="Houston"/>
    <x v="5"/>
    <n v="77095"/>
    <x v="2"/>
    <s v="OFF-BI-10002082"/>
    <x v="1"/>
    <x v="8"/>
    <s v="GBC Twin Loop Wire Binding Elements"/>
    <n v="33.279999999999994"/>
    <n v="5"/>
    <n v="0.8"/>
    <n v="-49.92"/>
    <x v="2"/>
    <x v="0"/>
  </r>
  <r>
    <n v="4290"/>
    <s v="US-2017-117184"/>
    <x v="961"/>
    <x v="1033"/>
    <s v="Standard Class"/>
    <s v="ON-18715"/>
    <s v="Odella Nelson"/>
    <x v="1"/>
    <x v="0"/>
    <s v="Houston"/>
    <x v="5"/>
    <n v="77095"/>
    <x v="2"/>
    <s v="OFF-PA-10002250"/>
    <x v="1"/>
    <x v="10"/>
    <s v="Things To Do Today Pad"/>
    <n v="14.088000000000001"/>
    <n v="3"/>
    <n v="0.2"/>
    <n v="4.9307999999999996"/>
    <x v="2"/>
    <x v="0"/>
  </r>
  <r>
    <n v="4291"/>
    <s v="CA-2019-102407"/>
    <x v="34"/>
    <x v="114"/>
    <s v="Second Class"/>
    <s v="AT-10435"/>
    <s v="Alyssa Tate"/>
    <x v="2"/>
    <x v="0"/>
    <s v="Los Angeles"/>
    <x v="1"/>
    <n v="90004"/>
    <x v="1"/>
    <s v="OFF-AR-10000122"/>
    <x v="1"/>
    <x v="6"/>
    <s v="Newell 314"/>
    <n v="11.16"/>
    <n v="2"/>
    <n v="0"/>
    <n v="2.7899999999999991"/>
    <x v="1"/>
    <x v="0"/>
  </r>
  <r>
    <n v="4292"/>
    <s v="CA-2019-102407"/>
    <x v="34"/>
    <x v="114"/>
    <s v="Second Class"/>
    <s v="AT-10435"/>
    <s v="Alyssa Tate"/>
    <x v="2"/>
    <x v="0"/>
    <s v="Los Angeles"/>
    <x v="1"/>
    <n v="90004"/>
    <x v="1"/>
    <s v="FUR-TA-10003748"/>
    <x v="0"/>
    <x v="3"/>
    <s v="Bevis 36 x 72 Conference Tables"/>
    <n v="896.32799999999997"/>
    <n v="9"/>
    <n v="0.2"/>
    <n v="22.408199999999994"/>
    <x v="1"/>
    <x v="0"/>
  </r>
  <r>
    <n v="4293"/>
    <s v="CA-2019-102407"/>
    <x v="34"/>
    <x v="114"/>
    <s v="Second Class"/>
    <s v="AT-10435"/>
    <s v="Alyssa Tate"/>
    <x v="2"/>
    <x v="0"/>
    <s v="Los Angeles"/>
    <x v="1"/>
    <n v="90004"/>
    <x v="1"/>
    <s v="OFF-AP-10001394"/>
    <x v="1"/>
    <x v="9"/>
    <s v="Harmony Air Purifier"/>
    <n v="189"/>
    <n v="1"/>
    <n v="0"/>
    <n v="68.039999999999992"/>
    <x v="1"/>
    <x v="0"/>
  </r>
  <r>
    <n v="4294"/>
    <s v="CA-2019-130967"/>
    <x v="434"/>
    <x v="1034"/>
    <s v="Standard Class"/>
    <s v="EB-13870"/>
    <s v="Emily Burns"/>
    <x v="0"/>
    <x v="0"/>
    <s v="Philadelphia"/>
    <x v="9"/>
    <n v="19140"/>
    <x v="3"/>
    <s v="TEC-PH-10004896"/>
    <x v="2"/>
    <x v="7"/>
    <s v="Nokia Lumia 521 (T-Mobile)"/>
    <n v="53.981999999999999"/>
    <n v="3"/>
    <n v="0.4"/>
    <n v="-10.796399999999995"/>
    <x v="3"/>
    <x v="0"/>
  </r>
  <r>
    <n v="4295"/>
    <s v="CA-2019-101581"/>
    <x v="760"/>
    <x v="471"/>
    <s v="Standard Class"/>
    <s v="DW-13195"/>
    <s v="David Wiener"/>
    <x v="1"/>
    <x v="0"/>
    <s v="Redmond"/>
    <x v="21"/>
    <n v="97756"/>
    <x v="1"/>
    <s v="FUR-TA-10002607"/>
    <x v="0"/>
    <x v="3"/>
    <s v="KI Conference Tables"/>
    <n v="177.22499999999999"/>
    <n v="5"/>
    <n v="0.5"/>
    <n v="-120.51299999999998"/>
    <x v="1"/>
    <x v="0"/>
  </r>
  <r>
    <n v="4296"/>
    <s v="CA-2019-169124"/>
    <x v="445"/>
    <x v="778"/>
    <s v="Standard Class"/>
    <s v="MB-17305"/>
    <s v="Maria Bertelson"/>
    <x v="0"/>
    <x v="0"/>
    <s v="Citrus Heights"/>
    <x v="1"/>
    <n v="95610"/>
    <x v="1"/>
    <s v="FUR-FU-10001215"/>
    <x v="0"/>
    <x v="5"/>
    <s v="Howard Miller 11-1/2&quot; Diameter Brentwood Wall Clock"/>
    <n v="129.39000000000001"/>
    <n v="3"/>
    <n v="0"/>
    <n v="54.343800000000009"/>
    <x v="1"/>
    <x v="0"/>
  </r>
  <r>
    <n v="4297"/>
    <s v="CA-2019-117261"/>
    <x v="507"/>
    <x v="643"/>
    <s v="Standard Class"/>
    <s v="TH-21235"/>
    <s v="Tiffany House"/>
    <x v="1"/>
    <x v="0"/>
    <s v="Los Angeles"/>
    <x v="1"/>
    <n v="90032"/>
    <x v="1"/>
    <s v="OFF-ST-10000419"/>
    <x v="1"/>
    <x v="4"/>
    <s v="Rogers Jumbo File, Granite"/>
    <n v="54.32"/>
    <n v="4"/>
    <n v="0"/>
    <n v="0.54319999999999879"/>
    <x v="1"/>
    <x v="0"/>
  </r>
  <r>
    <n v="4298"/>
    <s v="CA-2019-129021"/>
    <x v="962"/>
    <x v="1035"/>
    <s v="Second Class"/>
    <s v="PO-18850"/>
    <s v="Patrick O'Brill"/>
    <x v="0"/>
    <x v="0"/>
    <s v="Tallahassee"/>
    <x v="2"/>
    <n v="32303"/>
    <x v="0"/>
    <s v="TEC-PH-10001459"/>
    <x v="2"/>
    <x v="7"/>
    <s v="Samsung Galaxy Mega 6.3"/>
    <n v="4367.8960000000006"/>
    <n v="13"/>
    <n v="0.2"/>
    <n v="327.59220000000005"/>
    <x v="0"/>
    <x v="0"/>
  </r>
  <r>
    <n v="4299"/>
    <s v="CA-2019-129021"/>
    <x v="962"/>
    <x v="1035"/>
    <s v="Second Class"/>
    <s v="PO-18850"/>
    <s v="Patrick O'Brill"/>
    <x v="0"/>
    <x v="0"/>
    <s v="Tallahassee"/>
    <x v="2"/>
    <n v="32303"/>
    <x v="0"/>
    <s v="OFF-PA-10000241"/>
    <x v="1"/>
    <x v="10"/>
    <s v="IBM Multi-Purpose Copy Paper, 8 1/2 x 11&quot;, Case"/>
    <n v="49.568000000000005"/>
    <n v="2"/>
    <n v="0.2"/>
    <n v="15.489999999999997"/>
    <x v="0"/>
    <x v="0"/>
  </r>
  <r>
    <n v="4300"/>
    <s v="CA-2019-129021"/>
    <x v="962"/>
    <x v="1035"/>
    <s v="Second Class"/>
    <s v="PO-18850"/>
    <s v="Patrick O'Brill"/>
    <x v="0"/>
    <x v="0"/>
    <s v="Tallahassee"/>
    <x v="2"/>
    <n v="32303"/>
    <x v="0"/>
    <s v="OFF-AP-10003040"/>
    <x v="1"/>
    <x v="9"/>
    <s v="Fellowes 8 Outlet Superior Workstation Surge Protector w/o Phone/Fax/Modem Protection"/>
    <n v="161.376"/>
    <n v="6"/>
    <n v="0.2"/>
    <n v="12.103199999999994"/>
    <x v="0"/>
    <x v="0"/>
  </r>
  <r>
    <n v="4301"/>
    <s v="CA-2019-129021"/>
    <x v="962"/>
    <x v="1035"/>
    <s v="Second Class"/>
    <s v="PO-18850"/>
    <s v="Patrick O'Brill"/>
    <x v="0"/>
    <x v="0"/>
    <s v="Tallahassee"/>
    <x v="2"/>
    <n v="32303"/>
    <x v="0"/>
    <s v="FUR-FU-10001852"/>
    <x v="0"/>
    <x v="5"/>
    <s v="Eldon Regeneration Recycled Desk Accessories, Smoke"/>
    <n v="2.7840000000000003"/>
    <n v="2"/>
    <n v="0.2"/>
    <n v="0.41759999999999986"/>
    <x v="0"/>
    <x v="0"/>
  </r>
  <r>
    <n v="4302"/>
    <s v="CA-2019-129021"/>
    <x v="962"/>
    <x v="1035"/>
    <s v="Second Class"/>
    <s v="PO-18850"/>
    <s v="Patrick O'Brill"/>
    <x v="0"/>
    <x v="0"/>
    <s v="Tallahassee"/>
    <x v="2"/>
    <n v="32303"/>
    <x v="0"/>
    <s v="OFF-PA-10000141"/>
    <x v="1"/>
    <x v="10"/>
    <s v="Ampad Evidence Wirebond Steno Books, 6&quot; x 9&quot;"/>
    <n v="8.7200000000000006"/>
    <n v="5"/>
    <n v="0.2"/>
    <n v="2.9429999999999992"/>
    <x v="0"/>
    <x v="0"/>
  </r>
  <r>
    <n v="4303"/>
    <s v="CA-2016-123253"/>
    <x v="963"/>
    <x v="1036"/>
    <s v="Second Class"/>
    <s v="DE-13255"/>
    <s v="Deanra Eno"/>
    <x v="2"/>
    <x v="0"/>
    <s v="Lakewood"/>
    <x v="24"/>
    <n v="44107"/>
    <x v="3"/>
    <s v="OFF-AR-10002804"/>
    <x v="1"/>
    <x v="6"/>
    <s v="Faber Castell Col-Erase Pencils"/>
    <n v="3.9119999999999999"/>
    <n v="1"/>
    <n v="0.2"/>
    <n v="1.0269000000000001"/>
    <x v="3"/>
    <x v="1"/>
  </r>
  <r>
    <n v="4304"/>
    <s v="CA-2018-121601"/>
    <x v="964"/>
    <x v="1037"/>
    <s v="Same Day"/>
    <s v="MO-17500"/>
    <s v="Mary O'Rourke"/>
    <x v="0"/>
    <x v="0"/>
    <s v="The Colony"/>
    <x v="5"/>
    <n v="75056"/>
    <x v="2"/>
    <s v="OFF-EN-10003862"/>
    <x v="1"/>
    <x v="12"/>
    <s v="Laser &amp; Ink Jet Business Envelopes"/>
    <n v="59.751999999999995"/>
    <n v="7"/>
    <n v="0.2"/>
    <n v="19.4194"/>
    <x v="2"/>
    <x v="0"/>
  </r>
  <r>
    <n v="4305"/>
    <s v="CA-2016-162278"/>
    <x v="965"/>
    <x v="1038"/>
    <s v="Second Class"/>
    <s v="AH-10585"/>
    <s v="Angele Hood"/>
    <x v="0"/>
    <x v="0"/>
    <s v="Seattle"/>
    <x v="4"/>
    <n v="98105"/>
    <x v="1"/>
    <s v="FUR-FU-10000448"/>
    <x v="0"/>
    <x v="5"/>
    <s v="Tenex Chairmats For Use With Carpeted Floors"/>
    <n v="63.92"/>
    <n v="4"/>
    <n v="0"/>
    <n v="3.195999999999998"/>
    <x v="1"/>
    <x v="0"/>
  </r>
  <r>
    <n v="4306"/>
    <s v="CA-2016-162278"/>
    <x v="965"/>
    <x v="1038"/>
    <s v="Second Class"/>
    <s v="AH-10585"/>
    <s v="Angele Hood"/>
    <x v="0"/>
    <x v="0"/>
    <s v="Seattle"/>
    <x v="4"/>
    <n v="98105"/>
    <x v="1"/>
    <s v="TEC-PH-10000526"/>
    <x v="2"/>
    <x v="7"/>
    <s v="Vtech CS6719"/>
    <n v="383.96000000000004"/>
    <n v="5"/>
    <n v="0.2"/>
    <n v="38.396000000000015"/>
    <x v="1"/>
    <x v="0"/>
  </r>
  <r>
    <n v="4307"/>
    <s v="CA-2018-161095"/>
    <x v="931"/>
    <x v="696"/>
    <s v="Same Day"/>
    <s v="CS-12250"/>
    <s v="Chris Selesnick"/>
    <x v="1"/>
    <x v="0"/>
    <s v="Los Angeles"/>
    <x v="1"/>
    <n v="90032"/>
    <x v="1"/>
    <s v="OFF-BI-10002764"/>
    <x v="1"/>
    <x v="8"/>
    <s v="Recycled Pressboard Report Cover with Reinforced Top Hinge"/>
    <n v="7.7520000000000007"/>
    <n v="3"/>
    <n v="0.2"/>
    <n v="2.8100999999999998"/>
    <x v="1"/>
    <x v="0"/>
  </r>
  <r>
    <n v="4308"/>
    <s v="CA-2018-161095"/>
    <x v="931"/>
    <x v="696"/>
    <s v="Same Day"/>
    <s v="CS-12250"/>
    <s v="Chris Selesnick"/>
    <x v="1"/>
    <x v="0"/>
    <s v="Los Angeles"/>
    <x v="1"/>
    <n v="90032"/>
    <x v="1"/>
    <s v="OFF-BI-10001524"/>
    <x v="1"/>
    <x v="8"/>
    <s v="GBC Premium Transparent Covers with Diagonal Lined Pattern"/>
    <n v="33.568000000000005"/>
    <n v="2"/>
    <n v="0.2"/>
    <n v="11.748799999999997"/>
    <x v="1"/>
    <x v="0"/>
  </r>
  <r>
    <n v="4309"/>
    <s v="CA-2016-125829"/>
    <x v="130"/>
    <x v="193"/>
    <s v="Standard Class"/>
    <s v="WB-21850"/>
    <s v="William Brown"/>
    <x v="0"/>
    <x v="0"/>
    <s v="Los Angeles"/>
    <x v="1"/>
    <n v="90045"/>
    <x v="1"/>
    <s v="TEC-PH-10001079"/>
    <x v="2"/>
    <x v="7"/>
    <s v="Polycom SoundPoint Pro SE-225 Corded phone"/>
    <n v="666.34400000000005"/>
    <n v="7"/>
    <n v="0.2"/>
    <n v="66.634399999999971"/>
    <x v="1"/>
    <x v="0"/>
  </r>
  <r>
    <n v="4310"/>
    <s v="CA-2016-125829"/>
    <x v="130"/>
    <x v="193"/>
    <s v="Standard Class"/>
    <s v="WB-21850"/>
    <s v="William Brown"/>
    <x v="0"/>
    <x v="0"/>
    <s v="Los Angeles"/>
    <x v="1"/>
    <n v="90045"/>
    <x v="1"/>
    <s v="FUR-TA-10002041"/>
    <x v="0"/>
    <x v="3"/>
    <s v="Bevis Round Conference Table Top, X-Base"/>
    <n v="573.72799999999995"/>
    <n v="4"/>
    <n v="0.2"/>
    <n v="-64.544399999999968"/>
    <x v="1"/>
    <x v="0"/>
  </r>
  <r>
    <n v="4311"/>
    <s v="CA-2016-125829"/>
    <x v="130"/>
    <x v="193"/>
    <s v="Standard Class"/>
    <s v="WB-21850"/>
    <s v="William Brown"/>
    <x v="0"/>
    <x v="0"/>
    <s v="Los Angeles"/>
    <x v="1"/>
    <n v="90045"/>
    <x v="1"/>
    <s v="OFF-BI-10001036"/>
    <x v="1"/>
    <x v="8"/>
    <s v="Cardinal EasyOpen D-Ring Binders"/>
    <n v="21.936000000000003"/>
    <n v="3"/>
    <n v="0.2"/>
    <n v="8.2259999999999991"/>
    <x v="1"/>
    <x v="0"/>
  </r>
  <r>
    <n v="4312"/>
    <s v="CA-2016-125829"/>
    <x v="130"/>
    <x v="193"/>
    <s v="Standard Class"/>
    <s v="WB-21850"/>
    <s v="William Brown"/>
    <x v="0"/>
    <x v="0"/>
    <s v="Los Angeles"/>
    <x v="1"/>
    <n v="90045"/>
    <x v="1"/>
    <s v="OFF-PA-10000223"/>
    <x v="1"/>
    <x v="10"/>
    <s v="Xerox 2000"/>
    <n v="19.440000000000001"/>
    <n v="3"/>
    <n v="0"/>
    <n v="9.3312000000000008"/>
    <x v="1"/>
    <x v="0"/>
  </r>
  <r>
    <n v="4313"/>
    <s v="CA-2016-125829"/>
    <x v="130"/>
    <x v="193"/>
    <s v="Standard Class"/>
    <s v="WB-21850"/>
    <s v="William Brown"/>
    <x v="0"/>
    <x v="0"/>
    <s v="Los Angeles"/>
    <x v="1"/>
    <n v="90045"/>
    <x v="1"/>
    <s v="TEC-MA-10003246"/>
    <x v="2"/>
    <x v="15"/>
    <s v="Hewlett-Packard Deskjet D4360 Printer"/>
    <n v="447.96800000000007"/>
    <n v="4"/>
    <n v="0.2"/>
    <n v="139.98999999999995"/>
    <x v="1"/>
    <x v="0"/>
  </r>
  <r>
    <n v="4314"/>
    <s v="CA-2016-123127"/>
    <x v="78"/>
    <x v="74"/>
    <s v="Standard Class"/>
    <s v="SP-20620"/>
    <s v="Stefania Perrino"/>
    <x v="1"/>
    <x v="0"/>
    <s v="Long Beach"/>
    <x v="15"/>
    <n v="11561"/>
    <x v="3"/>
    <s v="OFF-AP-10001962"/>
    <x v="1"/>
    <x v="9"/>
    <s v="Black &amp; Decker Filter for Double Action Dustbuster Cordless Vac BLDV7210"/>
    <n v="16.78"/>
    <n v="2"/>
    <n v="0"/>
    <n v="4.1950000000000003"/>
    <x v="3"/>
    <x v="0"/>
  </r>
  <r>
    <n v="4315"/>
    <s v="CA-2017-115945"/>
    <x v="608"/>
    <x v="651"/>
    <s v="Standard Class"/>
    <s v="AB-10165"/>
    <s v="Alan Barnes"/>
    <x v="0"/>
    <x v="0"/>
    <s v="Los Angeles"/>
    <x v="1"/>
    <n v="90045"/>
    <x v="1"/>
    <s v="OFF-AR-10004062"/>
    <x v="1"/>
    <x v="6"/>
    <s v="Staples in misc. colors"/>
    <n v="20.96"/>
    <n v="2"/>
    <n v="0"/>
    <n v="5.24"/>
    <x v="1"/>
    <x v="0"/>
  </r>
  <r>
    <n v="4316"/>
    <s v="CA-2017-115945"/>
    <x v="608"/>
    <x v="651"/>
    <s v="Standard Class"/>
    <s v="AB-10165"/>
    <s v="Alan Barnes"/>
    <x v="0"/>
    <x v="0"/>
    <s v="Los Angeles"/>
    <x v="1"/>
    <n v="9004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4317"/>
    <s v="CA-2017-115945"/>
    <x v="608"/>
    <x v="651"/>
    <s v="Standard Class"/>
    <s v="AB-10165"/>
    <s v="Alan Barnes"/>
    <x v="0"/>
    <x v="0"/>
    <s v="Los Angeles"/>
    <x v="1"/>
    <n v="90045"/>
    <x v="1"/>
    <s v="OFF-ST-10001963"/>
    <x v="1"/>
    <x v="4"/>
    <s v="Tennsco Regal Shelving Units"/>
    <n v="304.23"/>
    <n v="3"/>
    <n v="0"/>
    <n v="9.126899999999992"/>
    <x v="1"/>
    <x v="0"/>
  </r>
  <r>
    <n v="4318"/>
    <s v="CA-2017-136735"/>
    <x v="353"/>
    <x v="1039"/>
    <s v="Standard Class"/>
    <s v="HA-14920"/>
    <s v="Helen Andreada"/>
    <x v="0"/>
    <x v="0"/>
    <s v="San Francisco"/>
    <x v="1"/>
    <n v="94110"/>
    <x v="1"/>
    <s v="OFF-EN-10002230"/>
    <x v="1"/>
    <x v="12"/>
    <s v="Airmail Envelopes"/>
    <n v="167.86"/>
    <n v="2"/>
    <n v="0"/>
    <n v="78.894199999999998"/>
    <x v="1"/>
    <x v="0"/>
  </r>
  <r>
    <n v="4319"/>
    <s v="US-2019-136189"/>
    <x v="226"/>
    <x v="33"/>
    <s v="Standard Class"/>
    <s v="DC-13285"/>
    <s v="Debra Catini"/>
    <x v="0"/>
    <x v="0"/>
    <s v="Richmond"/>
    <x v="17"/>
    <n v="23223"/>
    <x v="0"/>
    <s v="FUR-FU-10000175"/>
    <x v="0"/>
    <x v="5"/>
    <s v="DAX Wood Document Frame."/>
    <n v="82.38"/>
    <n v="6"/>
    <n v="0"/>
    <n v="25.537799999999997"/>
    <x v="0"/>
    <x v="0"/>
  </r>
  <r>
    <n v="4320"/>
    <s v="CA-2016-152345"/>
    <x v="282"/>
    <x v="752"/>
    <s v="Second Class"/>
    <s v="ST-20530"/>
    <s v="Shui Tom"/>
    <x v="0"/>
    <x v="0"/>
    <s v="Albuquerque"/>
    <x v="27"/>
    <n v="87105"/>
    <x v="1"/>
    <s v="TEC-PH-10004897"/>
    <x v="2"/>
    <x v="7"/>
    <s v="Mediabridge Sport Armband iPhone 5s"/>
    <n v="23.976000000000003"/>
    <n v="3"/>
    <n v="0.2"/>
    <n v="-5.694300000000001"/>
    <x v="1"/>
    <x v="1"/>
  </r>
  <r>
    <n v="4321"/>
    <s v="CA-2016-152345"/>
    <x v="282"/>
    <x v="752"/>
    <s v="Second Class"/>
    <s v="ST-20530"/>
    <s v="Shui Tom"/>
    <x v="0"/>
    <x v="0"/>
    <s v="Albuquerque"/>
    <x v="27"/>
    <n v="87105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4322"/>
    <s v="US-2017-147662"/>
    <x v="966"/>
    <x v="621"/>
    <s v="Standard Class"/>
    <s v="KB-16315"/>
    <s v="Karl Braun"/>
    <x v="0"/>
    <x v="0"/>
    <s v="Akron"/>
    <x v="24"/>
    <n v="44312"/>
    <x v="3"/>
    <s v="OFF-BI-10001658"/>
    <x v="1"/>
    <x v="8"/>
    <s v="GBC Standard Therm-A-Bind Covers"/>
    <n v="14.952000000000004"/>
    <n v="2"/>
    <n v="0.7"/>
    <n v="-11.961599999999997"/>
    <x v="3"/>
    <x v="0"/>
  </r>
  <r>
    <n v="4323"/>
    <s v="US-2017-147662"/>
    <x v="966"/>
    <x v="621"/>
    <s v="Standard Class"/>
    <s v="KB-16315"/>
    <s v="Karl Braun"/>
    <x v="0"/>
    <x v="0"/>
    <s v="Akron"/>
    <x v="24"/>
    <n v="44312"/>
    <x v="3"/>
    <s v="TEC-PH-10002834"/>
    <x v="2"/>
    <x v="7"/>
    <s v="Google Nexus 5"/>
    <n v="323.98199999999997"/>
    <n v="3"/>
    <n v="0.4"/>
    <n v="-80.995500000000021"/>
    <x v="3"/>
    <x v="0"/>
  </r>
  <r>
    <n v="4324"/>
    <s v="US-2017-147662"/>
    <x v="966"/>
    <x v="621"/>
    <s v="Standard Class"/>
    <s v="KB-16315"/>
    <s v="Karl Braun"/>
    <x v="0"/>
    <x v="0"/>
    <s v="Akron"/>
    <x v="24"/>
    <n v="44312"/>
    <x v="3"/>
    <s v="OFF-BI-10002160"/>
    <x v="1"/>
    <x v="8"/>
    <s v="Acco Hanging Data Binders"/>
    <n v="2.2860000000000005"/>
    <n v="2"/>
    <n v="0.7"/>
    <n v="-1.6763999999999997"/>
    <x v="3"/>
    <x v="0"/>
  </r>
  <r>
    <n v="4325"/>
    <s v="US-2017-147662"/>
    <x v="966"/>
    <x v="621"/>
    <s v="Standard Class"/>
    <s v="KB-16315"/>
    <s v="Karl Braun"/>
    <x v="0"/>
    <x v="0"/>
    <s v="Akron"/>
    <x v="24"/>
    <n v="44312"/>
    <x v="3"/>
    <s v="OFF-AR-10004999"/>
    <x v="1"/>
    <x v="6"/>
    <s v="Newell 315"/>
    <n v="14.352000000000002"/>
    <n v="3"/>
    <n v="0.2"/>
    <n v="0.8969999999999998"/>
    <x v="3"/>
    <x v="0"/>
  </r>
  <r>
    <n v="4326"/>
    <s v="US-2017-147662"/>
    <x v="966"/>
    <x v="621"/>
    <s v="Standard Class"/>
    <s v="KB-16315"/>
    <s v="Karl Braun"/>
    <x v="0"/>
    <x v="0"/>
    <s v="Akron"/>
    <x v="24"/>
    <n v="44312"/>
    <x v="3"/>
    <s v="TEC-AC-10003280"/>
    <x v="2"/>
    <x v="11"/>
    <s v="Belkin F8E887 USB Wired Ergonomic Keyboard"/>
    <n v="71.975999999999999"/>
    <n v="3"/>
    <n v="0.2"/>
    <n v="0.89969999999999573"/>
    <x v="3"/>
    <x v="0"/>
  </r>
  <r>
    <n v="4327"/>
    <s v="CA-2018-153346"/>
    <x v="967"/>
    <x v="1040"/>
    <s v="First Class"/>
    <s v="TB-21355"/>
    <s v="Todd Boyes"/>
    <x v="1"/>
    <x v="0"/>
    <s v="Plainfield"/>
    <x v="30"/>
    <n v="7060"/>
    <x v="3"/>
    <s v="OFF-AR-10000315"/>
    <x v="1"/>
    <x v="6"/>
    <s v="Dixon Ticonderoga Maple Cedar Pencil, #2"/>
    <n v="9.2099999999999991"/>
    <n v="3"/>
    <n v="0"/>
    <n v="2.3025000000000002"/>
    <x v="3"/>
    <x v="0"/>
  </r>
  <r>
    <n v="4328"/>
    <s v="CA-2018-153346"/>
    <x v="967"/>
    <x v="1040"/>
    <s v="First Class"/>
    <s v="TB-21355"/>
    <s v="Todd Boyes"/>
    <x v="1"/>
    <x v="0"/>
    <s v="Plainfield"/>
    <x v="30"/>
    <n v="7060"/>
    <x v="3"/>
    <s v="OFF-PA-10000007"/>
    <x v="1"/>
    <x v="10"/>
    <s v="Telephone Message Books with Fax/Mobile Section, 4 1/4&quot; x 6&quot;"/>
    <n v="18"/>
    <n v="5"/>
    <n v="0"/>
    <n v="8.2799999999999994"/>
    <x v="3"/>
    <x v="0"/>
  </r>
  <r>
    <n v="4329"/>
    <s v="CA-2019-118360"/>
    <x v="719"/>
    <x v="377"/>
    <s v="Standard Class"/>
    <s v="JC-15775"/>
    <s v="John Castell"/>
    <x v="0"/>
    <x v="0"/>
    <s v="New York City"/>
    <x v="15"/>
    <n v="10011"/>
    <x v="3"/>
    <s v="OFF-PA-10000791"/>
    <x v="1"/>
    <x v="10"/>
    <s v="Wirebound Message Books, Four 2 3/4 x 5 Forms per Page, 200 Sets per Book"/>
    <n v="42.929999999999993"/>
    <n v="9"/>
    <n v="0"/>
    <n v="19.318499999999997"/>
    <x v="3"/>
    <x v="0"/>
  </r>
  <r>
    <n v="4330"/>
    <s v="CA-2019-149853"/>
    <x v="621"/>
    <x v="1041"/>
    <s v="Standard Class"/>
    <s v="PO-18850"/>
    <s v="Patrick O'Brill"/>
    <x v="0"/>
    <x v="0"/>
    <s v="Hialeah"/>
    <x v="2"/>
    <n v="33012"/>
    <x v="0"/>
    <s v="OFF-PA-10000556"/>
    <x v="1"/>
    <x v="10"/>
    <s v="Xerox 208"/>
    <n v="15.552000000000003"/>
    <n v="3"/>
    <n v="0.2"/>
    <n v="5.4432"/>
    <x v="0"/>
    <x v="0"/>
  </r>
  <r>
    <n v="4331"/>
    <s v="CA-2019-149853"/>
    <x v="621"/>
    <x v="1041"/>
    <s v="Standard Class"/>
    <s v="PO-18850"/>
    <s v="Patrick O'Brill"/>
    <x v="0"/>
    <x v="0"/>
    <s v="Hialeah"/>
    <x v="2"/>
    <n v="33012"/>
    <x v="0"/>
    <s v="OFF-AP-10000804"/>
    <x v="1"/>
    <x v="9"/>
    <s v="Hoover Portapower Portable Vacuum"/>
    <n v="17.920000000000002"/>
    <n v="5"/>
    <n v="0.2"/>
    <n v="1.1200000000000001"/>
    <x v="0"/>
    <x v="0"/>
  </r>
  <r>
    <n v="4332"/>
    <s v="CA-2019-107909"/>
    <x v="853"/>
    <x v="371"/>
    <s v="Standard Class"/>
    <s v="SS-20875"/>
    <s v="Sung Shariari"/>
    <x v="0"/>
    <x v="0"/>
    <s v="Redmond"/>
    <x v="4"/>
    <n v="98052"/>
    <x v="1"/>
    <s v="TEC-AC-10001998"/>
    <x v="2"/>
    <x v="11"/>
    <s v="Logitech LS21 Speaker System - PC Multimedia - 2.1-CH - Wired"/>
    <n v="19.989999999999998"/>
    <n v="1"/>
    <n v="0"/>
    <n v="6.796599999999998"/>
    <x v="1"/>
    <x v="0"/>
  </r>
  <r>
    <n v="4333"/>
    <s v="CA-2019-107909"/>
    <x v="853"/>
    <x v="371"/>
    <s v="Standard Class"/>
    <s v="SS-20875"/>
    <s v="Sung Shariari"/>
    <x v="0"/>
    <x v="0"/>
    <s v="Redmond"/>
    <x v="4"/>
    <n v="98052"/>
    <x v="1"/>
    <s v="OFF-BI-10003476"/>
    <x v="1"/>
    <x v="8"/>
    <s v="Avery Metallic Poly Binders"/>
    <n v="22.92"/>
    <n v="5"/>
    <n v="0.2"/>
    <n v="8.0219999999999985"/>
    <x v="1"/>
    <x v="0"/>
  </r>
  <r>
    <n v="4334"/>
    <s v="CA-2017-112375"/>
    <x v="379"/>
    <x v="98"/>
    <s v="Standard Class"/>
    <s v="RD-19720"/>
    <s v="Roger Demir"/>
    <x v="0"/>
    <x v="0"/>
    <s v="Daytona Beach"/>
    <x v="2"/>
    <n v="32114"/>
    <x v="0"/>
    <s v="TEC-AC-10003237"/>
    <x v="2"/>
    <x v="11"/>
    <s v="Memorex Micro Travel Drive 4 GB"/>
    <n v="50.88"/>
    <n v="6"/>
    <n v="0.2"/>
    <n v="14.628000000000005"/>
    <x v="0"/>
    <x v="0"/>
  </r>
  <r>
    <n v="4335"/>
    <s v="CA-2017-112375"/>
    <x v="379"/>
    <x v="98"/>
    <s v="Standard Class"/>
    <s v="RD-19720"/>
    <s v="Roger Demir"/>
    <x v="0"/>
    <x v="0"/>
    <s v="Daytona Beach"/>
    <x v="2"/>
    <n v="32114"/>
    <x v="0"/>
    <s v="OFF-EN-10003798"/>
    <x v="1"/>
    <x v="12"/>
    <s v="Recycled Interoffice Envelopes with Re-Use-A-Seal Closure, 10 x 13"/>
    <n v="27.312000000000001"/>
    <n v="2"/>
    <n v="0.2"/>
    <n v="9.2178000000000004"/>
    <x v="0"/>
    <x v="0"/>
  </r>
  <r>
    <n v="4336"/>
    <s v="CA-2017-154795"/>
    <x v="139"/>
    <x v="140"/>
    <s v="Standard Class"/>
    <s v="GZ-14470"/>
    <s v="Gary Zandusky"/>
    <x v="0"/>
    <x v="0"/>
    <s v="Bullhead City"/>
    <x v="16"/>
    <n v="86442"/>
    <x v="1"/>
    <s v="OFF-EN-10003068"/>
    <x v="1"/>
    <x v="12"/>
    <s v="#6 3/4 Gummed Flap White Envelopes"/>
    <n v="7.9200000000000008"/>
    <n v="1"/>
    <n v="0.2"/>
    <n v="2.7719999999999994"/>
    <x v="1"/>
    <x v="0"/>
  </r>
  <r>
    <n v="4337"/>
    <s v="CA-2017-154795"/>
    <x v="139"/>
    <x v="140"/>
    <s v="Standard Class"/>
    <s v="GZ-14470"/>
    <s v="Gary Zandusky"/>
    <x v="0"/>
    <x v="0"/>
    <s v="Bullhead City"/>
    <x v="16"/>
    <n v="86442"/>
    <x v="1"/>
    <s v="FUR-FU-10002088"/>
    <x v="0"/>
    <x v="5"/>
    <s v="Nu-Dell Float Frame 11 x 14 1/2"/>
    <n v="14.368000000000002"/>
    <n v="2"/>
    <n v="0.2"/>
    <n v="3.9512"/>
    <x v="1"/>
    <x v="0"/>
  </r>
  <r>
    <n v="4338"/>
    <s v="CA-2017-125234"/>
    <x v="154"/>
    <x v="382"/>
    <s v="Standard Class"/>
    <s v="SN-20710"/>
    <s v="Steve Nguyen"/>
    <x v="2"/>
    <x v="0"/>
    <s v="Los Angeles"/>
    <x v="1"/>
    <n v="90049"/>
    <x v="1"/>
    <s v="TEC-AC-10000158"/>
    <x v="2"/>
    <x v="11"/>
    <s v="Sony 64GB Class 10 Micro SDHC R40 Memory Card"/>
    <n v="107.97"/>
    <n v="3"/>
    <n v="0"/>
    <n v="22.6737"/>
    <x v="1"/>
    <x v="0"/>
  </r>
  <r>
    <n v="4339"/>
    <s v="CA-2017-125234"/>
    <x v="154"/>
    <x v="382"/>
    <s v="Standard Class"/>
    <s v="SN-20710"/>
    <s v="Steve Nguyen"/>
    <x v="2"/>
    <x v="0"/>
    <s v="Los Angeles"/>
    <x v="1"/>
    <n v="90049"/>
    <x v="1"/>
    <s v="OFF-PA-10000482"/>
    <x v="1"/>
    <x v="10"/>
    <s v="Snap-A-Way Black Print Carbonless Ruled Speed Letter, Triplicate"/>
    <n v="113.82"/>
    <n v="3"/>
    <n v="0"/>
    <n v="53.495399999999989"/>
    <x v="1"/>
    <x v="0"/>
  </r>
  <r>
    <n v="4340"/>
    <s v="CA-2019-133501"/>
    <x v="151"/>
    <x v="153"/>
    <s v="Standard Class"/>
    <s v="DK-12895"/>
    <s v="Dana Kaydos"/>
    <x v="0"/>
    <x v="0"/>
    <s v="Franklin"/>
    <x v="18"/>
    <n v="37064"/>
    <x v="0"/>
    <s v="OFF-PA-10004888"/>
    <x v="1"/>
    <x v="10"/>
    <s v="Xerox 217"/>
    <n v="5.1840000000000011"/>
    <n v="1"/>
    <n v="0.2"/>
    <n v="1.8144"/>
    <x v="0"/>
    <x v="0"/>
  </r>
  <r>
    <n v="4341"/>
    <s v="US-2016-129609"/>
    <x v="579"/>
    <x v="1042"/>
    <s v="Same Day"/>
    <s v="VM-21835"/>
    <s v="Vivian Mathis"/>
    <x v="0"/>
    <x v="0"/>
    <s v="Portage"/>
    <x v="14"/>
    <n v="46368"/>
    <x v="2"/>
    <s v="OFF-AR-10003478"/>
    <x v="1"/>
    <x v="6"/>
    <s v="Avery Hi-Liter EverBold Pen Style Fluorescent Highlighters, 4/Pack"/>
    <n v="16.28"/>
    <n v="2"/>
    <n v="0"/>
    <n v="6.5120000000000005"/>
    <x v="2"/>
    <x v="0"/>
  </r>
  <r>
    <n v="4342"/>
    <s v="CA-2019-130309"/>
    <x v="94"/>
    <x v="91"/>
    <s v="Standard Class"/>
    <s v="GB-14575"/>
    <s v="Giulietta Baptist"/>
    <x v="0"/>
    <x v="0"/>
    <s v="Arlington"/>
    <x v="17"/>
    <n v="22204"/>
    <x v="0"/>
    <s v="OFF-ST-10003208"/>
    <x v="1"/>
    <x v="4"/>
    <s v="Adjustable Depth Letter/Legal Cart"/>
    <n v="544.38"/>
    <n v="3"/>
    <n v="0"/>
    <n v="157.87019999999993"/>
    <x v="0"/>
    <x v="0"/>
  </r>
  <r>
    <n v="4343"/>
    <s v="CA-2019-105410"/>
    <x v="498"/>
    <x v="782"/>
    <s v="First Class"/>
    <s v="ND-18370"/>
    <s v="Natalie DeCherney"/>
    <x v="0"/>
    <x v="0"/>
    <s v="San Francisco"/>
    <x v="1"/>
    <n v="94110"/>
    <x v="1"/>
    <s v="OFF-BI-10004970"/>
    <x v="1"/>
    <x v="8"/>
    <s v="ACCOHIDE 3-Ring Binder, Blue, 1&quot;"/>
    <n v="19.824000000000002"/>
    <n v="6"/>
    <n v="0.2"/>
    <n v="6.690599999999999"/>
    <x v="1"/>
    <x v="0"/>
  </r>
  <r>
    <n v="4344"/>
    <s v="CA-2019-105410"/>
    <x v="498"/>
    <x v="782"/>
    <s v="First Class"/>
    <s v="ND-18370"/>
    <s v="Natalie DeCherney"/>
    <x v="0"/>
    <x v="0"/>
    <s v="San Francisco"/>
    <x v="1"/>
    <n v="94110"/>
    <x v="1"/>
    <s v="TEC-PH-10000038"/>
    <x v="2"/>
    <x v="7"/>
    <s v="Jawbone MINI JAMBOX Wireless Bluetooth Speaker"/>
    <n v="657.50400000000002"/>
    <n v="6"/>
    <n v="0.2"/>
    <n v="-131.50080000000005"/>
    <x v="1"/>
    <x v="0"/>
  </r>
  <r>
    <n v="4345"/>
    <s v="CA-2019-105410"/>
    <x v="498"/>
    <x v="782"/>
    <s v="First Class"/>
    <s v="ND-18370"/>
    <s v="Natalie DeCherney"/>
    <x v="0"/>
    <x v="0"/>
    <s v="San Francisco"/>
    <x v="1"/>
    <n v="94110"/>
    <x v="1"/>
    <s v="TEC-AC-10001552"/>
    <x v="2"/>
    <x v="11"/>
    <s v="Logitech K350 2.4Ghz Wireless Keyboard"/>
    <n v="99.54"/>
    <n v="2"/>
    <n v="0"/>
    <n v="10.949399999999997"/>
    <x v="1"/>
    <x v="0"/>
  </r>
  <r>
    <n v="4346"/>
    <s v="CA-2019-105410"/>
    <x v="498"/>
    <x v="782"/>
    <s v="First Class"/>
    <s v="ND-18370"/>
    <s v="Natalie DeCherney"/>
    <x v="0"/>
    <x v="0"/>
    <s v="San Francisco"/>
    <x v="1"/>
    <n v="94110"/>
    <x v="1"/>
    <s v="TEC-AC-10002926"/>
    <x v="2"/>
    <x v="11"/>
    <s v="Logitech Wireless Marathon Mouse M705"/>
    <n v="199.96"/>
    <n v="4"/>
    <n v="0"/>
    <n v="85.982800000000012"/>
    <x v="1"/>
    <x v="0"/>
  </r>
  <r>
    <n v="4347"/>
    <s v="CA-2018-120355"/>
    <x v="31"/>
    <x v="1043"/>
    <s v="Standard Class"/>
    <s v="MM-17260"/>
    <s v="Magdelene Morse"/>
    <x v="0"/>
    <x v="0"/>
    <s v="New Rochelle"/>
    <x v="15"/>
    <n v="10801"/>
    <x v="3"/>
    <s v="FUR-CH-10001394"/>
    <x v="0"/>
    <x v="1"/>
    <s v="Global Leather Executive Chair"/>
    <n v="631.78200000000004"/>
    <n v="2"/>
    <n v="0.1"/>
    <n v="140.39599999999993"/>
    <x v="3"/>
    <x v="0"/>
  </r>
  <r>
    <n v="4348"/>
    <s v="CA-2018-120355"/>
    <x v="31"/>
    <x v="1043"/>
    <s v="Standard Class"/>
    <s v="MM-17260"/>
    <s v="Magdelene Morse"/>
    <x v="0"/>
    <x v="0"/>
    <s v="New Rochelle"/>
    <x v="15"/>
    <n v="10801"/>
    <x v="3"/>
    <s v="FUR-FU-10004053"/>
    <x v="0"/>
    <x v="5"/>
    <s v="DAX Two-Tone Silver Metal Document Frame"/>
    <n v="60.72"/>
    <n v="3"/>
    <n v="0"/>
    <n v="26.1096"/>
    <x v="3"/>
    <x v="0"/>
  </r>
  <r>
    <n v="4349"/>
    <s v="CA-2019-169894"/>
    <x v="221"/>
    <x v="364"/>
    <s v="Second Class"/>
    <s v="MV-17485"/>
    <s v="Mark Van Huff"/>
    <x v="0"/>
    <x v="0"/>
    <s v="Mesa"/>
    <x v="16"/>
    <n v="85204"/>
    <x v="1"/>
    <s v="OFF-BI-10004230"/>
    <x v="1"/>
    <x v="8"/>
    <s v="GBC Recycled Grain Textured Covers"/>
    <n v="20.724000000000004"/>
    <n v="2"/>
    <n v="0.7"/>
    <n v="-15.197599999999994"/>
    <x v="1"/>
    <x v="1"/>
  </r>
  <r>
    <n v="4350"/>
    <s v="CA-2019-169894"/>
    <x v="221"/>
    <x v="364"/>
    <s v="Second Class"/>
    <s v="MV-17485"/>
    <s v="Mark Van Huff"/>
    <x v="0"/>
    <x v="0"/>
    <s v="Mesa"/>
    <x v="16"/>
    <n v="85204"/>
    <x v="1"/>
    <s v="OFF-ST-10000060"/>
    <x v="1"/>
    <x v="4"/>
    <s v="Fellowes Bankers Box Staxonsteel Drawer File/Stacking System"/>
    <n v="415.87200000000007"/>
    <n v="8"/>
    <n v="0.2"/>
    <n v="-41.587199999999996"/>
    <x v="1"/>
    <x v="1"/>
  </r>
  <r>
    <n v="4351"/>
    <s v="US-2019-100482"/>
    <x v="645"/>
    <x v="339"/>
    <s v="Standard Class"/>
    <s v="JL-15130"/>
    <s v="Jack Lebron"/>
    <x v="0"/>
    <x v="0"/>
    <s v="Lancaster"/>
    <x v="24"/>
    <n v="43130"/>
    <x v="3"/>
    <s v="OFF-ST-10001325"/>
    <x v="1"/>
    <x v="4"/>
    <s v="Sterilite Officeware Hinged File Box"/>
    <n v="16.768000000000001"/>
    <n v="2"/>
    <n v="0.2"/>
    <n v="1.4672000000000001"/>
    <x v="3"/>
    <x v="0"/>
  </r>
  <r>
    <n v="4352"/>
    <s v="US-2019-100482"/>
    <x v="645"/>
    <x v="339"/>
    <s v="Standard Class"/>
    <s v="JL-15130"/>
    <s v="Jack Lebron"/>
    <x v="0"/>
    <x v="0"/>
    <s v="Lancaster"/>
    <x v="24"/>
    <n v="43130"/>
    <x v="3"/>
    <s v="TEC-AC-10003441"/>
    <x v="2"/>
    <x v="11"/>
    <s v="Kingston Digital DataTraveler 32GB USB 2.0"/>
    <n v="27.12"/>
    <n v="2"/>
    <n v="0.2"/>
    <n v="-4.7460000000000013"/>
    <x v="3"/>
    <x v="0"/>
  </r>
  <r>
    <n v="4353"/>
    <s v="CA-2019-107748"/>
    <x v="389"/>
    <x v="169"/>
    <s v="Second Class"/>
    <s v="AG-10330"/>
    <s v="Alex Grayson"/>
    <x v="0"/>
    <x v="0"/>
    <s v="Stockton"/>
    <x v="1"/>
    <n v="95207"/>
    <x v="1"/>
    <s v="TEC-PH-10003215"/>
    <x v="2"/>
    <x v="7"/>
    <s v="Jackery Bar Premium Fast-charging Portable Charger"/>
    <n v="95.84"/>
    <n v="4"/>
    <n v="0.2"/>
    <n v="34.741999999999997"/>
    <x v="1"/>
    <x v="0"/>
  </r>
  <r>
    <n v="4354"/>
    <s v="CA-2019-107748"/>
    <x v="389"/>
    <x v="169"/>
    <s v="Second Class"/>
    <s v="AG-10330"/>
    <s v="Alex Grayson"/>
    <x v="0"/>
    <x v="0"/>
    <s v="Stockton"/>
    <x v="1"/>
    <n v="95207"/>
    <x v="1"/>
    <s v="OFF-PA-10002005"/>
    <x v="1"/>
    <x v="10"/>
    <s v="Xerox 225"/>
    <n v="12.96"/>
    <n v="2"/>
    <n v="0"/>
    <n v="6.2208000000000006"/>
    <x v="1"/>
    <x v="0"/>
  </r>
  <r>
    <n v="4355"/>
    <s v="CA-2019-153654"/>
    <x v="221"/>
    <x v="177"/>
    <s v="Second Class"/>
    <s v="MD-17860"/>
    <s v="Michael Dominguez"/>
    <x v="1"/>
    <x v="0"/>
    <s v="Asheville"/>
    <x v="3"/>
    <n v="28806"/>
    <x v="0"/>
    <s v="OFF-BI-10004465"/>
    <x v="1"/>
    <x v="8"/>
    <s v="Avery Durable Slant Ring Binders"/>
    <n v="19.008000000000003"/>
    <n v="8"/>
    <n v="0.7"/>
    <n v="-12.671999999999997"/>
    <x v="0"/>
    <x v="0"/>
  </r>
  <r>
    <n v="4356"/>
    <s v="CA-2017-155600"/>
    <x v="784"/>
    <x v="157"/>
    <s v="Second Class"/>
    <s v="RO-19780"/>
    <s v="Rose O'Brian"/>
    <x v="0"/>
    <x v="0"/>
    <s v="Clarksville"/>
    <x v="18"/>
    <n v="37042"/>
    <x v="0"/>
    <s v="OFF-BI-10000545"/>
    <x v="1"/>
    <x v="8"/>
    <s v="GBC Ibimaster 500 Manual ProClick Binding System"/>
    <n v="1598.0580000000002"/>
    <n v="7"/>
    <n v="0.7"/>
    <n v="-1065.3719999999998"/>
    <x v="0"/>
    <x v="0"/>
  </r>
  <r>
    <n v="4357"/>
    <s v="CA-2017-155600"/>
    <x v="784"/>
    <x v="157"/>
    <s v="Second Class"/>
    <s v="RO-19780"/>
    <s v="Rose O'Brian"/>
    <x v="0"/>
    <x v="0"/>
    <s v="Clarksville"/>
    <x v="18"/>
    <n v="37042"/>
    <x v="0"/>
    <s v="OFF-AR-10003752"/>
    <x v="1"/>
    <x v="6"/>
    <s v="Deluxe Chalkboard Eraser Cleaner"/>
    <n v="36.96"/>
    <n v="4"/>
    <n v="0.2"/>
    <n v="12.011999999999999"/>
    <x v="0"/>
    <x v="0"/>
  </r>
  <r>
    <n v="4358"/>
    <s v="CA-2019-162565"/>
    <x v="157"/>
    <x v="33"/>
    <s v="Same Day"/>
    <s v="RR-19315"/>
    <s v="Ralph Ritter"/>
    <x v="0"/>
    <x v="0"/>
    <s v="Aurora"/>
    <x v="10"/>
    <n v="60505"/>
    <x v="2"/>
    <s v="OFF-PA-10001937"/>
    <x v="1"/>
    <x v="10"/>
    <s v="Xerox 21"/>
    <n v="10.368000000000002"/>
    <n v="2"/>
    <n v="0.2"/>
    <n v="3.6288"/>
    <x v="2"/>
    <x v="0"/>
  </r>
  <r>
    <n v="4359"/>
    <s v="CA-2019-162565"/>
    <x v="157"/>
    <x v="33"/>
    <s v="Same Day"/>
    <s v="RR-19315"/>
    <s v="Ralph Ritter"/>
    <x v="0"/>
    <x v="0"/>
    <s v="Aurora"/>
    <x v="10"/>
    <n v="60505"/>
    <x v="2"/>
    <s v="FUR-FU-10004306"/>
    <x v="0"/>
    <x v="5"/>
    <s v="Electrix Halogen Magnifier Lamp"/>
    <n v="77.720000000000013"/>
    <n v="1"/>
    <n v="0.6"/>
    <n v="-66.061999999999998"/>
    <x v="2"/>
    <x v="0"/>
  </r>
  <r>
    <n v="4360"/>
    <s v="CA-2019-162565"/>
    <x v="157"/>
    <x v="33"/>
    <s v="Same Day"/>
    <s v="RR-19315"/>
    <s v="Ralph Ritter"/>
    <x v="0"/>
    <x v="0"/>
    <s v="Aurora"/>
    <x v="10"/>
    <n v="60505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4361"/>
    <s v="CA-2018-127642"/>
    <x v="206"/>
    <x v="213"/>
    <s v="First Class"/>
    <s v="CP-12340"/>
    <s v="Christine Phan"/>
    <x v="1"/>
    <x v="0"/>
    <s v="Warwick"/>
    <x v="34"/>
    <n v="2886"/>
    <x v="3"/>
    <s v="OFF-PA-10000565"/>
    <x v="1"/>
    <x v="10"/>
    <s v="Easy-staple paper"/>
    <n v="111.96"/>
    <n v="2"/>
    <n v="0"/>
    <n v="54.860399999999998"/>
    <x v="3"/>
    <x v="0"/>
  </r>
  <r>
    <n v="4362"/>
    <s v="US-2019-163195"/>
    <x v="922"/>
    <x v="638"/>
    <s v="Second Class"/>
    <s v="LL-16840"/>
    <s v="Lauren Leatherbury"/>
    <x v="0"/>
    <x v="0"/>
    <s v="Lafayette"/>
    <x v="28"/>
    <n v="70506"/>
    <x v="0"/>
    <s v="TEC-PH-10003875"/>
    <x v="2"/>
    <x v="7"/>
    <s v="KLD Oscar II Style Snap-on Ultra Thin Side Flip Synthetic Leather Cover Case for HTC One HTC M7"/>
    <n v="29.160000000000004"/>
    <n v="3"/>
    <n v="0"/>
    <n v="8.4563999999999986"/>
    <x v="0"/>
    <x v="0"/>
  </r>
  <r>
    <n v="4363"/>
    <s v="CA-2019-111332"/>
    <x v="968"/>
    <x v="843"/>
    <s v="Second Class"/>
    <s v="NC-18340"/>
    <s v="Nat Carroll"/>
    <x v="0"/>
    <x v="0"/>
    <s v="Fargo"/>
    <x v="46"/>
    <n v="58103"/>
    <x v="2"/>
    <s v="OFF-AR-10001953"/>
    <x v="1"/>
    <x v="6"/>
    <s v="Boston 1645 Deluxe Heavier-Duty Electric Pencil Sharpener"/>
    <n v="131.94"/>
    <n v="3"/>
    <n v="0"/>
    <n v="35.623800000000003"/>
    <x v="2"/>
    <x v="0"/>
  </r>
  <r>
    <n v="4364"/>
    <s v="CA-2019-111332"/>
    <x v="968"/>
    <x v="843"/>
    <s v="Second Class"/>
    <s v="NC-18340"/>
    <s v="Nat Carroll"/>
    <x v="0"/>
    <x v="0"/>
    <s v="Fargo"/>
    <x v="46"/>
    <n v="58103"/>
    <x v="2"/>
    <s v="OFF-AR-10001374"/>
    <x v="1"/>
    <x v="6"/>
    <s v="BIC Brite Liner Highlighters, Chisel Tip"/>
    <n v="25.92"/>
    <n v="4"/>
    <n v="0"/>
    <n v="8.2943999999999996"/>
    <x v="2"/>
    <x v="0"/>
  </r>
  <r>
    <n v="4365"/>
    <s v="CA-2019-111332"/>
    <x v="968"/>
    <x v="843"/>
    <s v="Second Class"/>
    <s v="NC-18340"/>
    <s v="Nat Carroll"/>
    <x v="0"/>
    <x v="0"/>
    <s v="Fargo"/>
    <x v="46"/>
    <n v="58103"/>
    <x v="2"/>
    <s v="OFF-ST-10003816"/>
    <x v="1"/>
    <x v="4"/>
    <s v="Fellowes High-Stak Drawer Files"/>
    <n v="704.76"/>
    <n v="4"/>
    <n v="0"/>
    <n v="162.09479999999996"/>
    <x v="2"/>
    <x v="0"/>
  </r>
  <r>
    <n v="4366"/>
    <s v="CA-2019-111332"/>
    <x v="968"/>
    <x v="843"/>
    <s v="Second Class"/>
    <s v="NC-18340"/>
    <s v="Nat Carroll"/>
    <x v="0"/>
    <x v="0"/>
    <s v="Fargo"/>
    <x v="46"/>
    <n v="58103"/>
    <x v="2"/>
    <s v="OFF-FA-10001843"/>
    <x v="1"/>
    <x v="13"/>
    <s v="Staples"/>
    <n v="7.41"/>
    <n v="3"/>
    <n v="0"/>
    <n v="3.4827000000000004"/>
    <x v="2"/>
    <x v="0"/>
  </r>
  <r>
    <n v="4367"/>
    <s v="CA-2019-111332"/>
    <x v="968"/>
    <x v="843"/>
    <s v="Second Class"/>
    <s v="NC-18340"/>
    <s v="Nat Carroll"/>
    <x v="0"/>
    <x v="0"/>
    <s v="Fargo"/>
    <x v="46"/>
    <n v="58103"/>
    <x v="2"/>
    <s v="OFF-AR-10000657"/>
    <x v="1"/>
    <x v="6"/>
    <s v="Binney &amp; Smith inkTank Desk Highlighter, Chisel Tip, Yellow, 12/Box"/>
    <n v="21.5"/>
    <n v="10"/>
    <n v="0"/>
    <n v="7.094999999999998"/>
    <x v="2"/>
    <x v="0"/>
  </r>
  <r>
    <n v="4368"/>
    <s v="CA-2019-117044"/>
    <x v="220"/>
    <x v="462"/>
    <s v="Second Class"/>
    <s v="HA-14920"/>
    <s v="Helen Andreada"/>
    <x v="0"/>
    <x v="0"/>
    <s v="Chicago"/>
    <x v="10"/>
    <n v="60623"/>
    <x v="2"/>
    <s v="OFF-FA-10000936"/>
    <x v="1"/>
    <x v="13"/>
    <s v="Acco Hot Clips Clips to Go"/>
    <n v="10.528"/>
    <n v="4"/>
    <n v="0.2"/>
    <n v="3.2899999999999996"/>
    <x v="2"/>
    <x v="0"/>
  </r>
  <r>
    <n v="4369"/>
    <s v="CA-2019-117044"/>
    <x v="220"/>
    <x v="462"/>
    <s v="Second Class"/>
    <s v="HA-14920"/>
    <s v="Helen Andreada"/>
    <x v="0"/>
    <x v="0"/>
    <s v="Chicago"/>
    <x v="10"/>
    <n v="60623"/>
    <x v="2"/>
    <s v="OFF-PA-10003657"/>
    <x v="1"/>
    <x v="10"/>
    <s v="Xerox 1927"/>
    <n v="20.544000000000004"/>
    <n v="6"/>
    <n v="0.2"/>
    <n v="6.4199999999999964"/>
    <x v="2"/>
    <x v="0"/>
  </r>
  <r>
    <n v="4370"/>
    <s v="US-2018-165078"/>
    <x v="732"/>
    <x v="54"/>
    <s v="Standard Class"/>
    <s v="MA-17995"/>
    <s v="Michelle Arnett"/>
    <x v="2"/>
    <x v="0"/>
    <s v="Lawrence"/>
    <x v="14"/>
    <n v="46226"/>
    <x v="2"/>
    <s v="OFF-BI-10001989"/>
    <x v="1"/>
    <x v="8"/>
    <s v="Premium Transparent Presentation Covers by GBC"/>
    <n v="104.9"/>
    <n v="5"/>
    <n v="0"/>
    <n v="50.351999999999997"/>
    <x v="2"/>
    <x v="0"/>
  </r>
  <r>
    <n v="4371"/>
    <s v="US-2018-165078"/>
    <x v="732"/>
    <x v="54"/>
    <s v="Standard Class"/>
    <s v="MA-17995"/>
    <s v="Michelle Arnett"/>
    <x v="2"/>
    <x v="0"/>
    <s v="Lawrence"/>
    <x v="14"/>
    <n v="46226"/>
    <x v="2"/>
    <s v="OFF-AR-10002987"/>
    <x v="1"/>
    <x v="6"/>
    <s v="Prismacolor Color Pencil Set"/>
    <n v="39.68"/>
    <n v="2"/>
    <n v="0"/>
    <n v="16.268800000000002"/>
    <x v="2"/>
    <x v="0"/>
  </r>
  <r>
    <n v="4372"/>
    <s v="US-2018-165078"/>
    <x v="732"/>
    <x v="54"/>
    <s v="Standard Class"/>
    <s v="MA-17995"/>
    <s v="Michelle Arnett"/>
    <x v="2"/>
    <x v="0"/>
    <s v="Lawrence"/>
    <x v="14"/>
    <n v="46226"/>
    <x v="2"/>
    <s v="OFF-LA-10000414"/>
    <x v="1"/>
    <x v="2"/>
    <s v="Avery 503"/>
    <n v="51.75"/>
    <n v="5"/>
    <n v="0"/>
    <n v="24.84"/>
    <x v="2"/>
    <x v="0"/>
  </r>
  <r>
    <n v="4373"/>
    <s v="US-2019-169320"/>
    <x v="283"/>
    <x v="262"/>
    <s v="Second Class"/>
    <s v="LH-16900"/>
    <s v="Lena Hernandez"/>
    <x v="0"/>
    <x v="0"/>
    <s v="Elkhart"/>
    <x v="14"/>
    <n v="46514"/>
    <x v="2"/>
    <s v="OFF-AR-10003602"/>
    <x v="1"/>
    <x v="6"/>
    <s v="Quartet Omega Colored Chalk, 12/Pack"/>
    <n v="11.68"/>
    <n v="2"/>
    <n v="0"/>
    <n v="5.4895999999999994"/>
    <x v="2"/>
    <x v="0"/>
  </r>
  <r>
    <n v="4374"/>
    <s v="US-2019-169320"/>
    <x v="283"/>
    <x v="262"/>
    <s v="Second Class"/>
    <s v="LH-16900"/>
    <s v="Lena Hernandez"/>
    <x v="0"/>
    <x v="0"/>
    <s v="Elkhart"/>
    <x v="14"/>
    <n v="46514"/>
    <x v="2"/>
    <s v="TEC-AC-10002550"/>
    <x v="2"/>
    <x v="11"/>
    <s v="Memorex 25GB 6X Branded Blu-Ray Recordable Disc, 30/Pack"/>
    <n v="159.75"/>
    <n v="5"/>
    <n v="0"/>
    <n v="11.182499999999997"/>
    <x v="2"/>
    <x v="0"/>
  </r>
  <r>
    <n v="4375"/>
    <s v="CA-2018-158575"/>
    <x v="741"/>
    <x v="71"/>
    <s v="Standard Class"/>
    <s v="SB-20290"/>
    <s v="Sean Braxton"/>
    <x v="1"/>
    <x v="0"/>
    <s v="Kent"/>
    <x v="24"/>
    <n v="44240"/>
    <x v="3"/>
    <s v="OFF-AP-10002998"/>
    <x v="1"/>
    <x v="9"/>
    <s v="Holmes 99% HEPA Air Purifier"/>
    <n v="103.96799999999999"/>
    <n v="6"/>
    <n v="0.2"/>
    <n v="16.894799999999996"/>
    <x v="3"/>
    <x v="0"/>
  </r>
  <r>
    <n v="4376"/>
    <s v="CA-2016-166954"/>
    <x v="573"/>
    <x v="1044"/>
    <s v="Standard Class"/>
    <s v="BT-11305"/>
    <s v="Beth Thompson"/>
    <x v="2"/>
    <x v="0"/>
    <s v="San Gabriel"/>
    <x v="1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  <x v="1"/>
    <x v="0"/>
  </r>
  <r>
    <n v="4377"/>
    <s v="CA-2016-166954"/>
    <x v="573"/>
    <x v="1044"/>
    <s v="Standard Class"/>
    <s v="BT-11305"/>
    <s v="Beth Thompson"/>
    <x v="2"/>
    <x v="0"/>
    <s v="San Gabriel"/>
    <x v="1"/>
    <n v="91776"/>
    <x v="1"/>
    <s v="OFF-AP-10001391"/>
    <x v="1"/>
    <x v="9"/>
    <s v="Kensington 6 Outlet MasterPiece HOMEOFFICE Power Control Center"/>
    <n v="270.71999999999997"/>
    <n v="3"/>
    <n v="0"/>
    <n v="78.508799999999965"/>
    <x v="1"/>
    <x v="0"/>
  </r>
  <r>
    <n v="4378"/>
    <s v="CA-2016-166954"/>
    <x v="573"/>
    <x v="1044"/>
    <s v="Standard Class"/>
    <s v="BT-11305"/>
    <s v="Beth Thompson"/>
    <x v="2"/>
    <x v="0"/>
    <s v="San Gabriel"/>
    <x v="1"/>
    <n v="91776"/>
    <x v="1"/>
    <s v="FUR-CH-10003973"/>
    <x v="0"/>
    <x v="1"/>
    <s v="GuestStacker Chair with Chrome Finish Legs"/>
    <n v="1487.04"/>
    <n v="5"/>
    <n v="0.2"/>
    <n v="148.70400000000006"/>
    <x v="1"/>
    <x v="0"/>
  </r>
  <r>
    <n v="4379"/>
    <s v="CA-2017-140830"/>
    <x v="672"/>
    <x v="156"/>
    <s v="Second Class"/>
    <s v="PS-18970"/>
    <s v="Paul Stevenson"/>
    <x v="2"/>
    <x v="0"/>
    <s v="Henderson"/>
    <x v="0"/>
    <n v="42420"/>
    <x v="0"/>
    <s v="OFF-EN-10000461"/>
    <x v="1"/>
    <x v="12"/>
    <s v="#10- 4 1/8&quot; x 9 1/2&quot; Recycled Envelopes"/>
    <n v="17.48"/>
    <n v="2"/>
    <n v="0"/>
    <n v="8.2156000000000002"/>
    <x v="0"/>
    <x v="0"/>
  </r>
  <r>
    <n v="4380"/>
    <s v="CA-2017-140830"/>
    <x v="672"/>
    <x v="156"/>
    <s v="Second Class"/>
    <s v="PS-18970"/>
    <s v="Paul Stevenson"/>
    <x v="2"/>
    <x v="0"/>
    <s v="Henderson"/>
    <x v="0"/>
    <n v="42420"/>
    <x v="0"/>
    <s v="OFF-EN-10002831"/>
    <x v="1"/>
    <x v="12"/>
    <s v="Tyvek  Top-Opening Peel &amp; Seel  Envelopes, Gray"/>
    <n v="71.88"/>
    <n v="2"/>
    <n v="0"/>
    <n v="32.345999999999997"/>
    <x v="0"/>
    <x v="0"/>
  </r>
  <r>
    <n v="4381"/>
    <s v="CA-2017-152891"/>
    <x v="969"/>
    <x v="697"/>
    <s v="Standard Class"/>
    <s v="TB-21625"/>
    <s v="Trudy Brown"/>
    <x v="0"/>
    <x v="0"/>
    <s v="San Francisco"/>
    <x v="1"/>
    <n v="94110"/>
    <x v="1"/>
    <s v="OFF-AR-10004648"/>
    <x v="1"/>
    <x v="6"/>
    <s v="Boston 19500 Mighty Mite Electric Pencil Sharpener"/>
    <n v="60.449999999999996"/>
    <n v="3"/>
    <n v="0"/>
    <n v="16.3215"/>
    <x v="1"/>
    <x v="0"/>
  </r>
  <r>
    <n v="4382"/>
    <s v="CA-2017-152891"/>
    <x v="969"/>
    <x v="697"/>
    <s v="Standard Class"/>
    <s v="TB-21625"/>
    <s v="Trudy Brown"/>
    <x v="0"/>
    <x v="0"/>
    <s v="San Francisco"/>
    <x v="1"/>
    <n v="94110"/>
    <x v="1"/>
    <s v="FUR-TA-10001857"/>
    <x v="0"/>
    <x v="3"/>
    <s v="Balt Solid Wood Rectangular Table"/>
    <n v="253.17599999999999"/>
    <n v="3"/>
    <n v="0.2"/>
    <n v="-31.64700000000002"/>
    <x v="1"/>
    <x v="0"/>
  </r>
  <r>
    <n v="4383"/>
    <s v="US-2017-122784"/>
    <x v="603"/>
    <x v="836"/>
    <s v="Standard Class"/>
    <s v="RA-19915"/>
    <s v="Russell Applegate"/>
    <x v="0"/>
    <x v="0"/>
    <s v="Highland Park"/>
    <x v="10"/>
    <n v="60035"/>
    <x v="2"/>
    <s v="OFF-BI-10000546"/>
    <x v="1"/>
    <x v="8"/>
    <s v="Avery Durable Binders"/>
    <n v="2.879999999999999"/>
    <n v="5"/>
    <n v="0.8"/>
    <n v="-4.4639999999999995"/>
    <x v="2"/>
    <x v="0"/>
  </r>
  <r>
    <n v="4384"/>
    <s v="US-2017-122784"/>
    <x v="603"/>
    <x v="836"/>
    <s v="Standard Class"/>
    <s v="RA-19915"/>
    <s v="Russell Applegate"/>
    <x v="0"/>
    <x v="0"/>
    <s v="Highland Park"/>
    <x v="10"/>
    <n v="60035"/>
    <x v="2"/>
    <s v="FUR-BO-10004690"/>
    <x v="0"/>
    <x v="0"/>
    <s v="O'Sullivan Cherrywood Estates Traditional Barrister Bookcase"/>
    <n v="384.94399999999996"/>
    <n v="4"/>
    <n v="0.3"/>
    <n v="-126.48159999999999"/>
    <x v="2"/>
    <x v="0"/>
  </r>
  <r>
    <n v="4385"/>
    <s v="US-2017-122784"/>
    <x v="603"/>
    <x v="836"/>
    <s v="Standard Class"/>
    <s v="RA-19915"/>
    <s v="Russell Applegate"/>
    <x v="0"/>
    <x v="0"/>
    <s v="Highland Park"/>
    <x v="10"/>
    <n v="60035"/>
    <x v="2"/>
    <s v="TEC-PH-10001557"/>
    <x v="2"/>
    <x v="7"/>
    <s v="Pyle PMP37LED"/>
    <n v="153.584"/>
    <n v="2"/>
    <n v="0.2"/>
    <n v="13.438599999999994"/>
    <x v="2"/>
    <x v="0"/>
  </r>
  <r>
    <n v="4386"/>
    <s v="US-2017-122784"/>
    <x v="603"/>
    <x v="836"/>
    <s v="Standard Class"/>
    <s v="RA-19915"/>
    <s v="Russell Applegate"/>
    <x v="0"/>
    <x v="0"/>
    <s v="Highland Park"/>
    <x v="10"/>
    <n v="60035"/>
    <x v="2"/>
    <s v="FUR-BO-10002545"/>
    <x v="0"/>
    <x v="0"/>
    <s v="Atlantic Metals Mobile 3-Shelf Bookcases, Custom Colors"/>
    <n v="913.43000000000006"/>
    <n v="5"/>
    <n v="0.3"/>
    <n v="-52.195999999999913"/>
    <x v="2"/>
    <x v="0"/>
  </r>
  <r>
    <n v="4387"/>
    <s v="CA-2018-156811"/>
    <x v="189"/>
    <x v="195"/>
    <s v="Standard Class"/>
    <s v="BP-11095"/>
    <s v="Bart Pistole"/>
    <x v="1"/>
    <x v="0"/>
    <s v="San Francisco"/>
    <x v="1"/>
    <n v="94122"/>
    <x v="1"/>
    <s v="OFF-AP-10001366"/>
    <x v="1"/>
    <x v="9"/>
    <s v="Staple holder"/>
    <n v="43.92"/>
    <n v="4"/>
    <n v="0"/>
    <n v="11.858400000000003"/>
    <x v="1"/>
    <x v="0"/>
  </r>
  <r>
    <n v="4388"/>
    <s v="CA-2018-156811"/>
    <x v="189"/>
    <x v="195"/>
    <s v="Standard Class"/>
    <s v="BP-11095"/>
    <s v="Bart Pistole"/>
    <x v="1"/>
    <x v="0"/>
    <s v="San Francisco"/>
    <x v="1"/>
    <n v="94122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389"/>
    <s v="CA-2019-111556"/>
    <x v="225"/>
    <x v="228"/>
    <s v="First Class"/>
    <s v="CD-11920"/>
    <s v="Carlos Daly"/>
    <x v="0"/>
    <x v="0"/>
    <s v="New York City"/>
    <x v="15"/>
    <n v="10035"/>
    <x v="3"/>
    <s v="OFF-PA-10003651"/>
    <x v="1"/>
    <x v="10"/>
    <s v="Xerox 1968"/>
    <n v="46.76"/>
    <n v="7"/>
    <n v="0"/>
    <n v="22.444800000000001"/>
    <x v="3"/>
    <x v="1"/>
  </r>
  <r>
    <n v="4390"/>
    <s v="CA-2019-111556"/>
    <x v="225"/>
    <x v="228"/>
    <s v="First Class"/>
    <s v="CD-11920"/>
    <s v="Carlos Daly"/>
    <x v="0"/>
    <x v="0"/>
    <s v="New York City"/>
    <x v="15"/>
    <n v="10035"/>
    <x v="3"/>
    <s v="FUR-BO-10003159"/>
    <x v="0"/>
    <x v="0"/>
    <s v="Sauder Camden County Collection Libraries, Planked Cherry Finish"/>
    <n v="183.96800000000002"/>
    <n v="2"/>
    <n v="0.2"/>
    <n v="-25.295600000000022"/>
    <x v="3"/>
    <x v="1"/>
  </r>
  <r>
    <n v="4391"/>
    <s v="CA-2019-111556"/>
    <x v="225"/>
    <x v="228"/>
    <s v="First Class"/>
    <s v="CD-11920"/>
    <s v="Carlos Daly"/>
    <x v="0"/>
    <x v="0"/>
    <s v="New York City"/>
    <x v="15"/>
    <n v="10035"/>
    <x v="3"/>
    <s v="TEC-PH-10001459"/>
    <x v="2"/>
    <x v="7"/>
    <s v="Samsung Galaxy Mega 6.3"/>
    <n v="1259.97"/>
    <n v="3"/>
    <n v="0"/>
    <n v="327.59220000000005"/>
    <x v="3"/>
    <x v="1"/>
  </r>
  <r>
    <n v="4392"/>
    <s v="CA-2019-111556"/>
    <x v="225"/>
    <x v="228"/>
    <s v="First Class"/>
    <s v="CD-11920"/>
    <s v="Carlos Daly"/>
    <x v="0"/>
    <x v="0"/>
    <s v="New York City"/>
    <x v="15"/>
    <n v="10035"/>
    <x v="3"/>
    <s v="OFF-AR-10004602"/>
    <x v="1"/>
    <x v="6"/>
    <s v="Boston KS Multi-Size Manual Pencil Sharpener"/>
    <n v="68.97"/>
    <n v="3"/>
    <n v="0"/>
    <n v="19.311600000000002"/>
    <x v="3"/>
    <x v="1"/>
  </r>
  <r>
    <n v="4393"/>
    <s v="CA-2018-108868"/>
    <x v="162"/>
    <x v="720"/>
    <s v="Standard Class"/>
    <s v="KB-16585"/>
    <s v="Ken Black"/>
    <x v="1"/>
    <x v="0"/>
    <s v="Dallas"/>
    <x v="5"/>
    <n v="75081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394"/>
    <s v="CA-2018-108868"/>
    <x v="162"/>
    <x v="720"/>
    <s v="Standard Class"/>
    <s v="KB-16585"/>
    <s v="Ken Black"/>
    <x v="1"/>
    <x v="0"/>
    <s v="Dallas"/>
    <x v="5"/>
    <n v="75081"/>
    <x v="2"/>
    <s v="TEC-PH-10000923"/>
    <x v="2"/>
    <x v="7"/>
    <s v="Belkin SportFit Armband For iPhone 5s/5c, Fuchsia"/>
    <n v="59.960000000000008"/>
    <n v="5"/>
    <n v="0.2"/>
    <n v="21.735500000000002"/>
    <x v="2"/>
    <x v="0"/>
  </r>
  <r>
    <n v="4395"/>
    <s v="CA-2016-142965"/>
    <x v="836"/>
    <x v="721"/>
    <s v="Same Day"/>
    <s v="SW-20245"/>
    <s v="Scot Wooten"/>
    <x v="0"/>
    <x v="0"/>
    <s v="Springfield"/>
    <x v="24"/>
    <n v="45503"/>
    <x v="3"/>
    <s v="OFF-ST-10002583"/>
    <x v="1"/>
    <x v="4"/>
    <s v="Fellowes Neat Ideas Storage Cubes"/>
    <n v="25.983999999999998"/>
    <n v="1"/>
    <n v="0.2"/>
    <n v="-5.1968000000000005"/>
    <x v="3"/>
    <x v="0"/>
  </r>
  <r>
    <n v="4396"/>
    <s v="CA-2016-142965"/>
    <x v="836"/>
    <x v="721"/>
    <s v="Same Day"/>
    <s v="SW-20245"/>
    <s v="Scot Wooten"/>
    <x v="0"/>
    <x v="0"/>
    <s v="Springfield"/>
    <x v="24"/>
    <n v="45503"/>
    <x v="3"/>
    <s v="OFF-BI-10000977"/>
    <x v="1"/>
    <x v="8"/>
    <s v="Ibico Plastic Spiral Binding Combs"/>
    <n v="27.360000000000003"/>
    <n v="3"/>
    <n v="0.7"/>
    <n v="-21.887999999999991"/>
    <x v="3"/>
    <x v="0"/>
  </r>
  <r>
    <n v="4397"/>
    <s v="CA-2018-148740"/>
    <x v="625"/>
    <x v="423"/>
    <s v="Standard Class"/>
    <s v="AH-10690"/>
    <s v="Anna Häberlin"/>
    <x v="1"/>
    <x v="0"/>
    <s v="San Diego"/>
    <x v="1"/>
    <n v="92024"/>
    <x v="1"/>
    <s v="TEC-PH-10002549"/>
    <x v="2"/>
    <x v="7"/>
    <s v="Polycom SoundPoint IP 450 VoIP phone"/>
    <n v="361.37600000000003"/>
    <n v="2"/>
    <n v="0.2"/>
    <n v="27.103200000000001"/>
    <x v="1"/>
    <x v="0"/>
  </r>
  <r>
    <n v="4398"/>
    <s v="US-2016-138758"/>
    <x v="970"/>
    <x v="972"/>
    <s v="Standard Class"/>
    <s v="JL-15835"/>
    <s v="John Lee"/>
    <x v="0"/>
    <x v="0"/>
    <s v="Philadelphia"/>
    <x v="9"/>
    <n v="19120"/>
    <x v="3"/>
    <s v="FUR-CH-10002880"/>
    <x v="0"/>
    <x v="1"/>
    <s v="Global High-Back Leather Tilter, Burgundy"/>
    <n v="172.18599999999998"/>
    <n v="2"/>
    <n v="0.3"/>
    <n v="-46.736200000000011"/>
    <x v="3"/>
    <x v="1"/>
  </r>
  <r>
    <n v="4399"/>
    <s v="US-2016-138758"/>
    <x v="970"/>
    <x v="972"/>
    <s v="Standard Class"/>
    <s v="JL-15835"/>
    <s v="John Lee"/>
    <x v="0"/>
    <x v="0"/>
    <s v="Philadelphia"/>
    <x v="9"/>
    <n v="19120"/>
    <x v="3"/>
    <s v="FUR-FU-10003039"/>
    <x v="0"/>
    <x v="5"/>
    <s v="Howard Miller 11-1/2&quot; Diameter Grantwood Wall Clock"/>
    <n v="69.00800000000001"/>
    <n v="2"/>
    <n v="0.2"/>
    <n v="12.0764"/>
    <x v="3"/>
    <x v="1"/>
  </r>
  <r>
    <n v="4400"/>
    <s v="CA-2018-131737"/>
    <x v="716"/>
    <x v="320"/>
    <s v="Same Day"/>
    <s v="GZ-14470"/>
    <s v="Gary Zandusky"/>
    <x v="0"/>
    <x v="0"/>
    <s v="Columbia"/>
    <x v="39"/>
    <n v="21044"/>
    <x v="3"/>
    <s v="OFF-EN-10003055"/>
    <x v="1"/>
    <x v="12"/>
    <s v="Blue String-Tie &amp; Button Interoffice Envelopes, 10 x 13"/>
    <n v="199.89999999999998"/>
    <n v="5"/>
    <n v="0"/>
    <n v="89.954999999999984"/>
    <x v="3"/>
    <x v="0"/>
  </r>
  <r>
    <n v="4401"/>
    <s v="CA-2018-131737"/>
    <x v="716"/>
    <x v="320"/>
    <s v="Same Day"/>
    <s v="GZ-14470"/>
    <s v="Gary Zandusky"/>
    <x v="0"/>
    <x v="0"/>
    <s v="Columbia"/>
    <x v="39"/>
    <n v="21044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4402"/>
    <s v="CA-2018-131737"/>
    <x v="716"/>
    <x v="320"/>
    <s v="Same Day"/>
    <s v="GZ-14470"/>
    <s v="Gary Zandusky"/>
    <x v="0"/>
    <x v="0"/>
    <s v="Columbia"/>
    <x v="39"/>
    <n v="21044"/>
    <x v="3"/>
    <s v="FUR-FU-10004306"/>
    <x v="0"/>
    <x v="5"/>
    <s v="Electrix Halogen Magnifier Lamp"/>
    <n v="971.5"/>
    <n v="5"/>
    <n v="0"/>
    <n v="252.59"/>
    <x v="3"/>
    <x v="0"/>
  </r>
  <r>
    <n v="4403"/>
    <s v="CA-2018-114538"/>
    <x v="482"/>
    <x v="1045"/>
    <s v="First Class"/>
    <s v="RC-19825"/>
    <s v="Roy Collins"/>
    <x v="0"/>
    <x v="0"/>
    <s v="Colorado Springs"/>
    <x v="22"/>
    <n v="80906"/>
    <x v="1"/>
    <s v="OFF-AR-10002445"/>
    <x v="1"/>
    <x v="6"/>
    <s v="SANFORD Major Accent Highlighters"/>
    <n v="11.328000000000001"/>
    <n v="2"/>
    <n v="0.2"/>
    <n v="2.5488000000000004"/>
    <x v="1"/>
    <x v="0"/>
  </r>
  <r>
    <n v="4404"/>
    <s v="CA-2016-127936"/>
    <x v="814"/>
    <x v="897"/>
    <s v="First Class"/>
    <s v="CL-12565"/>
    <s v="Clay Ludtke"/>
    <x v="0"/>
    <x v="0"/>
    <s v="New York City"/>
    <x v="15"/>
    <n v="10009"/>
    <x v="3"/>
    <s v="OFF-AR-10002445"/>
    <x v="1"/>
    <x v="6"/>
    <s v="SANFORD Major Accent Highlighters"/>
    <n v="21.240000000000002"/>
    <n v="3"/>
    <n v="0"/>
    <n v="8.071200000000001"/>
    <x v="3"/>
    <x v="0"/>
  </r>
  <r>
    <n v="4405"/>
    <s v="CA-2017-164336"/>
    <x v="761"/>
    <x v="401"/>
    <s v="Standard Class"/>
    <s v="MW-18220"/>
    <s v="Mitch Webber"/>
    <x v="0"/>
    <x v="0"/>
    <s v="Philadelphia"/>
    <x v="9"/>
    <n v="19140"/>
    <x v="3"/>
    <s v="TEC-AC-10002345"/>
    <x v="2"/>
    <x v="11"/>
    <s v="HP Standard 104 key PS/2 Keyboard"/>
    <n v="34.800000000000004"/>
    <n v="3"/>
    <n v="0.2"/>
    <n v="2.1749999999999989"/>
    <x v="3"/>
    <x v="0"/>
  </r>
  <r>
    <n v="4406"/>
    <s v="CA-2017-164336"/>
    <x v="761"/>
    <x v="401"/>
    <s v="Standard Class"/>
    <s v="MW-18220"/>
    <s v="Mitch Webber"/>
    <x v="0"/>
    <x v="0"/>
    <s v="Philadelphia"/>
    <x v="9"/>
    <n v="19140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4407"/>
    <s v="CA-2018-100041"/>
    <x v="73"/>
    <x v="539"/>
    <s v="Standard Class"/>
    <s v="BF-10975"/>
    <s v="Barbara Fisher"/>
    <x v="1"/>
    <x v="0"/>
    <s v="Columbus"/>
    <x v="14"/>
    <n v="47201"/>
    <x v="2"/>
    <s v="OFF-PA-10001622"/>
    <x v="1"/>
    <x v="10"/>
    <s v="Ampad Poly Cover Wirebound Steno Book, 6&quot; x 9&quot; Assorted Colors, Gregg Ruled"/>
    <n v="9.08"/>
    <n v="2"/>
    <n v="0"/>
    <n v="4.0859999999999994"/>
    <x v="2"/>
    <x v="0"/>
  </r>
  <r>
    <n v="4408"/>
    <s v="CA-2018-100041"/>
    <x v="73"/>
    <x v="539"/>
    <s v="Standard Class"/>
    <s v="BF-10975"/>
    <s v="Barbara Fisher"/>
    <x v="1"/>
    <x v="0"/>
    <s v="Columbus"/>
    <x v="14"/>
    <n v="47201"/>
    <x v="2"/>
    <s v="OFF-PA-10000418"/>
    <x v="1"/>
    <x v="10"/>
    <s v="Xerox 189"/>
    <n v="314.54999999999995"/>
    <n v="3"/>
    <n v="0"/>
    <n v="150.98399999999998"/>
    <x v="2"/>
    <x v="0"/>
  </r>
  <r>
    <n v="4409"/>
    <s v="CA-2018-100041"/>
    <x v="73"/>
    <x v="539"/>
    <s v="Standard Class"/>
    <s v="BF-10975"/>
    <s v="Barbara Fisher"/>
    <x v="1"/>
    <x v="0"/>
    <s v="Columbus"/>
    <x v="14"/>
    <n v="47201"/>
    <x v="2"/>
    <s v="OFF-BI-10000343"/>
    <x v="1"/>
    <x v="8"/>
    <s v="Pressboard Covers with Storage Hooks, 9 1/2&quot; x 11&quot;, Light Blue"/>
    <n v="4.91"/>
    <n v="1"/>
    <n v="0"/>
    <n v="2.3077000000000001"/>
    <x v="2"/>
    <x v="0"/>
  </r>
  <r>
    <n v="4410"/>
    <s v="US-2016-154879"/>
    <x v="457"/>
    <x v="1046"/>
    <s v="Standard Class"/>
    <s v="SN-20710"/>
    <s v="Steve Nguyen"/>
    <x v="2"/>
    <x v="0"/>
    <s v="Los Angeles"/>
    <x v="1"/>
    <n v="90004"/>
    <x v="1"/>
    <s v="OFF-LA-10004425"/>
    <x v="1"/>
    <x v="2"/>
    <s v="Staple-on labels"/>
    <n v="5.78"/>
    <n v="2"/>
    <n v="0"/>
    <n v="2.7166000000000001"/>
    <x v="1"/>
    <x v="0"/>
  </r>
  <r>
    <n v="4411"/>
    <s v="US-2016-154879"/>
    <x v="457"/>
    <x v="1046"/>
    <s v="Standard Class"/>
    <s v="SN-20710"/>
    <s v="Steve Nguyen"/>
    <x v="2"/>
    <x v="0"/>
    <s v="Los Angeles"/>
    <x v="1"/>
    <n v="90004"/>
    <x v="1"/>
    <s v="OFF-AR-10001897"/>
    <x v="1"/>
    <x v="6"/>
    <s v="Model L Table or Wall-Mount Pencil Sharpener"/>
    <n v="107.94"/>
    <n v="6"/>
    <n v="0"/>
    <n v="30.223200000000002"/>
    <x v="1"/>
    <x v="0"/>
  </r>
  <r>
    <n v="4412"/>
    <s v="CA-2016-130624"/>
    <x v="261"/>
    <x v="637"/>
    <s v="First Class"/>
    <s v="TB-21280"/>
    <s v="Toby Braunhardt"/>
    <x v="0"/>
    <x v="0"/>
    <s v="New York City"/>
    <x v="15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4413"/>
    <s v="CA-2016-130624"/>
    <x v="261"/>
    <x v="637"/>
    <s v="First Class"/>
    <s v="TB-21280"/>
    <s v="Toby Braunhardt"/>
    <x v="0"/>
    <x v="0"/>
    <s v="New York City"/>
    <x v="15"/>
    <n v="10024"/>
    <x v="3"/>
    <s v="TEC-PH-10003963"/>
    <x v="2"/>
    <x v="7"/>
    <s v="GE 2-Jack Phone Line Splitter"/>
    <n v="617.97"/>
    <n v="3"/>
    <n v="0"/>
    <n v="160.6722"/>
    <x v="3"/>
    <x v="0"/>
  </r>
  <r>
    <n v="4414"/>
    <s v="CA-2016-130624"/>
    <x v="261"/>
    <x v="637"/>
    <s v="First Class"/>
    <s v="TB-21280"/>
    <s v="Toby Braunhardt"/>
    <x v="0"/>
    <x v="0"/>
    <s v="New York City"/>
    <x v="15"/>
    <n v="10024"/>
    <x v="3"/>
    <s v="OFF-AP-10001303"/>
    <x v="1"/>
    <x v="9"/>
    <s v="Holmes Cool Mist Humidifier for the Whole House with 8-Gallon Output per Day, Extended Life Filter"/>
    <n v="59.699999999999996"/>
    <n v="3"/>
    <n v="0"/>
    <n v="26.864999999999995"/>
    <x v="3"/>
    <x v="0"/>
  </r>
  <r>
    <n v="4415"/>
    <s v="CA-2019-132339"/>
    <x v="971"/>
    <x v="176"/>
    <s v="Standard Class"/>
    <s v="JB-15400"/>
    <s v="Jennifer Braxton"/>
    <x v="1"/>
    <x v="0"/>
    <s v="Lawrence"/>
    <x v="31"/>
    <n v="1841"/>
    <x v="3"/>
    <s v="OFF-BI-10003925"/>
    <x v="1"/>
    <x v="8"/>
    <s v="Fellowes PB300 Plastic Comb Binding Machine"/>
    <n v="387.99"/>
    <n v="1"/>
    <n v="0"/>
    <n v="182.3553"/>
    <x v="3"/>
    <x v="0"/>
  </r>
  <r>
    <n v="4416"/>
    <s v="CA-2016-153983"/>
    <x v="503"/>
    <x v="546"/>
    <s v="Standard Class"/>
    <s v="AH-10210"/>
    <s v="Alan Hwang"/>
    <x v="0"/>
    <x v="0"/>
    <s v="San Francisco"/>
    <x v="1"/>
    <n v="94122"/>
    <x v="1"/>
    <s v="TEC-PH-10004586"/>
    <x v="2"/>
    <x v="7"/>
    <s v="Wilson SignalBoost 841262 DB PRO Amplifier Kit"/>
    <n v="575.91999999999996"/>
    <n v="2"/>
    <n v="0.2"/>
    <n v="71.989999999999981"/>
    <x v="1"/>
    <x v="0"/>
  </r>
  <r>
    <n v="4417"/>
    <s v="CA-2016-153983"/>
    <x v="503"/>
    <x v="546"/>
    <s v="Standard Class"/>
    <s v="AH-10210"/>
    <s v="Alan Hwang"/>
    <x v="0"/>
    <x v="0"/>
    <s v="San Francisco"/>
    <x v="1"/>
    <n v="94122"/>
    <x v="1"/>
    <s v="OFF-FA-10003495"/>
    <x v="1"/>
    <x v="13"/>
    <s v="Staples"/>
    <n v="30.4"/>
    <n v="5"/>
    <n v="0"/>
    <n v="15.2"/>
    <x v="1"/>
    <x v="0"/>
  </r>
  <r>
    <n v="4418"/>
    <s v="CA-2019-112900"/>
    <x v="359"/>
    <x v="102"/>
    <s v="Second Class"/>
    <s v="KL-16645"/>
    <s v="Ken Lonsdale"/>
    <x v="0"/>
    <x v="0"/>
    <s v="Detroit"/>
    <x v="12"/>
    <n v="48205"/>
    <x v="2"/>
    <s v="OFF-BI-10002867"/>
    <x v="1"/>
    <x v="8"/>
    <s v="GBC Recycled Regency Composition Covers"/>
    <n v="478.24"/>
    <n v="8"/>
    <n v="0"/>
    <n v="219.99039999999997"/>
    <x v="2"/>
    <x v="0"/>
  </r>
  <r>
    <n v="4419"/>
    <s v="CA-2016-160157"/>
    <x v="414"/>
    <x v="999"/>
    <s v="Standard Class"/>
    <s v="MH-17455"/>
    <s v="Mark Hamilton"/>
    <x v="0"/>
    <x v="0"/>
    <s v="Hamilton"/>
    <x v="24"/>
    <n v="45011"/>
    <x v="3"/>
    <s v="FUR-FU-10003773"/>
    <x v="0"/>
    <x v="5"/>
    <s v="Eldon Cleatmat Plus Chair Mats for High Pile Carpets"/>
    <n v="190.84800000000001"/>
    <n v="3"/>
    <n v="0.2"/>
    <n v="-21.470400000000026"/>
    <x v="3"/>
    <x v="0"/>
  </r>
  <r>
    <n v="4420"/>
    <s v="CA-2016-139633"/>
    <x v="506"/>
    <x v="1047"/>
    <s v="Standard Class"/>
    <s v="EC-14050"/>
    <s v="Erin Creighton"/>
    <x v="0"/>
    <x v="0"/>
    <s v="Columbus"/>
    <x v="24"/>
    <n v="43229"/>
    <x v="3"/>
    <s v="OFF-BI-10002954"/>
    <x v="1"/>
    <x v="8"/>
    <s v="Newell 3-Hole Punched Plastic Slotted Magazine Holders for Binders"/>
    <n v="5.4840000000000009"/>
    <n v="4"/>
    <n v="0.7"/>
    <n v="-4.0215999999999994"/>
    <x v="3"/>
    <x v="0"/>
  </r>
  <r>
    <n v="4421"/>
    <s v="CA-2017-163090"/>
    <x v="972"/>
    <x v="958"/>
    <s v="Second Class"/>
    <s v="GH-14665"/>
    <s v="Greg Hansen"/>
    <x v="0"/>
    <x v="0"/>
    <s v="Chicago"/>
    <x v="10"/>
    <n v="60610"/>
    <x v="2"/>
    <s v="OFF-SU-10002537"/>
    <x v="1"/>
    <x v="14"/>
    <s v="Acme Box Cutter Scissors"/>
    <n v="40.92"/>
    <n v="5"/>
    <n v="0.2"/>
    <n v="3.0690000000000026"/>
    <x v="2"/>
    <x v="0"/>
  </r>
  <r>
    <n v="4422"/>
    <s v="CA-2016-117016"/>
    <x v="530"/>
    <x v="1048"/>
    <s v="Standard Class"/>
    <s v="SC-20095"/>
    <s v="Sanjit Chand"/>
    <x v="0"/>
    <x v="0"/>
    <s v="Margate"/>
    <x v="2"/>
    <n v="33063"/>
    <x v="0"/>
    <s v="OFF-AR-10001374"/>
    <x v="1"/>
    <x v="6"/>
    <s v="BIC Brite Liner Highlighters, Chisel Tip"/>
    <n v="15.552000000000003"/>
    <n v="3"/>
    <n v="0.2"/>
    <n v="2.3327999999999989"/>
    <x v="0"/>
    <x v="0"/>
  </r>
  <r>
    <n v="4423"/>
    <s v="CA-2019-159464"/>
    <x v="796"/>
    <x v="1049"/>
    <s v="First Class"/>
    <s v="TB-21355"/>
    <s v="Todd Boyes"/>
    <x v="1"/>
    <x v="0"/>
    <s v="Sandy Springs"/>
    <x v="32"/>
    <n v="30328"/>
    <x v="0"/>
    <s v="OFF-AP-10001492"/>
    <x v="1"/>
    <x v="9"/>
    <s v="Acco Six-Outlet Power Strip, 4' Cord Length"/>
    <n v="17.239999999999998"/>
    <n v="2"/>
    <n v="0"/>
    <n v="4.4824000000000002"/>
    <x v="0"/>
    <x v="0"/>
  </r>
  <r>
    <n v="4424"/>
    <s v="CA-2019-159464"/>
    <x v="796"/>
    <x v="1049"/>
    <s v="First Class"/>
    <s v="TB-21355"/>
    <s v="Todd Boyes"/>
    <x v="1"/>
    <x v="0"/>
    <s v="Sandy Springs"/>
    <x v="32"/>
    <n v="30328"/>
    <x v="0"/>
    <s v="FUR-BO-10003546"/>
    <x v="0"/>
    <x v="0"/>
    <s v="Hon 4-Shelf Metal Bookcases"/>
    <n v="302.94"/>
    <n v="3"/>
    <n v="0"/>
    <n v="75.735000000000014"/>
    <x v="0"/>
    <x v="0"/>
  </r>
  <r>
    <n v="4425"/>
    <s v="CA-2019-159464"/>
    <x v="796"/>
    <x v="1049"/>
    <s v="First Class"/>
    <s v="TB-21355"/>
    <s v="Todd Boyes"/>
    <x v="1"/>
    <x v="0"/>
    <s v="Sandy Springs"/>
    <x v="32"/>
    <n v="30328"/>
    <x v="0"/>
    <s v="TEC-PH-10002185"/>
    <x v="2"/>
    <x v="7"/>
    <s v="QVS USB Car Charger 2-Port 2.1Amp for iPod/iPhone/iPad/iPad 2/iPad 3"/>
    <n v="34.75"/>
    <n v="5"/>
    <n v="0"/>
    <n v="15.637499999999999"/>
    <x v="0"/>
    <x v="0"/>
  </r>
  <r>
    <n v="4426"/>
    <s v="CA-2019-159464"/>
    <x v="796"/>
    <x v="1049"/>
    <s v="First Class"/>
    <s v="TB-21355"/>
    <s v="Todd Boyes"/>
    <x v="1"/>
    <x v="0"/>
    <s v="Sandy Springs"/>
    <x v="32"/>
    <n v="30328"/>
    <x v="0"/>
    <s v="OFF-BI-10000315"/>
    <x v="1"/>
    <x v="8"/>
    <s v="Poly Designer Cover &amp; Back"/>
    <n v="113.94"/>
    <n v="6"/>
    <n v="0"/>
    <n v="54.691199999999995"/>
    <x v="0"/>
    <x v="0"/>
  </r>
  <r>
    <n v="4427"/>
    <s v="CA-2019-159464"/>
    <x v="796"/>
    <x v="1049"/>
    <s v="First Class"/>
    <s v="TB-21355"/>
    <s v="Todd Boyes"/>
    <x v="1"/>
    <x v="0"/>
    <s v="Sandy Springs"/>
    <x v="32"/>
    <n v="30328"/>
    <x v="0"/>
    <s v="TEC-PH-10002350"/>
    <x v="2"/>
    <x v="7"/>
    <s v="Apple EarPods with Remote and Mic"/>
    <n v="55.98"/>
    <n v="2"/>
    <n v="0"/>
    <n v="15.674399999999999"/>
    <x v="0"/>
    <x v="0"/>
  </r>
  <r>
    <n v="4428"/>
    <s v="US-2019-103226"/>
    <x v="585"/>
    <x v="938"/>
    <s v="Standard Class"/>
    <s v="DW-13195"/>
    <s v="David Wiener"/>
    <x v="1"/>
    <x v="0"/>
    <s v="Albuquerque"/>
    <x v="27"/>
    <n v="87105"/>
    <x v="1"/>
    <s v="OFF-PA-10002666"/>
    <x v="1"/>
    <x v="10"/>
    <s v="Southworth 25% Cotton Linen-Finish Paper &amp; Envelopes"/>
    <n v="27.18"/>
    <n v="3"/>
    <n v="0"/>
    <n v="12.231"/>
    <x v="1"/>
    <x v="0"/>
  </r>
  <r>
    <n v="4429"/>
    <s v="CA-2019-119452"/>
    <x v="708"/>
    <x v="647"/>
    <s v="Standard Class"/>
    <s v="CL-12565"/>
    <s v="Clay Ludtke"/>
    <x v="0"/>
    <x v="0"/>
    <s v="Tulsa"/>
    <x v="26"/>
    <n v="74133"/>
    <x v="2"/>
    <s v="FUR-CH-10004495"/>
    <x v="0"/>
    <x v="1"/>
    <s v="Global Leather and Oak Executive Chair, Black"/>
    <n v="1805.88"/>
    <n v="6"/>
    <n v="0"/>
    <n v="523.70519999999988"/>
    <x v="2"/>
    <x v="0"/>
  </r>
  <r>
    <n v="4430"/>
    <s v="CA-2019-147725"/>
    <x v="32"/>
    <x v="947"/>
    <s v="Same Day"/>
    <s v="LT-17110"/>
    <s v="Liz Thompson"/>
    <x v="0"/>
    <x v="0"/>
    <s v="Orange"/>
    <x v="30"/>
    <n v="7050"/>
    <x v="3"/>
    <s v="OFF-AR-10001725"/>
    <x v="1"/>
    <x v="6"/>
    <s v="Boston Home &amp; Office Model 2000 Electric Pencil Sharpeners"/>
    <n v="70.949999999999989"/>
    <n v="3"/>
    <n v="0"/>
    <n v="18.447000000000003"/>
    <x v="3"/>
    <x v="0"/>
  </r>
  <r>
    <n v="4431"/>
    <s v="CA-2018-168893"/>
    <x v="54"/>
    <x v="281"/>
    <s v="Second Class"/>
    <s v="AP-10915"/>
    <s v="Arthur Prichep"/>
    <x v="0"/>
    <x v="0"/>
    <s v="Henderson"/>
    <x v="0"/>
    <n v="42420"/>
    <x v="0"/>
    <s v="OFF-FA-10002280"/>
    <x v="1"/>
    <x v="13"/>
    <s v="Advantus Plastic Paper Clips"/>
    <n v="20"/>
    <n v="4"/>
    <n v="0"/>
    <n v="9.6"/>
    <x v="0"/>
    <x v="0"/>
  </r>
  <r>
    <n v="4432"/>
    <s v="CA-2018-168893"/>
    <x v="54"/>
    <x v="281"/>
    <s v="Second Class"/>
    <s v="AP-10915"/>
    <s v="Arthur Prichep"/>
    <x v="0"/>
    <x v="0"/>
    <s v="Henderson"/>
    <x v="0"/>
    <n v="42420"/>
    <x v="0"/>
    <s v="OFF-AR-10001770"/>
    <x v="1"/>
    <x v="6"/>
    <s v="Economy #2 Pencils"/>
    <n v="7.98"/>
    <n v="3"/>
    <n v="0"/>
    <n v="2.0747999999999998"/>
    <x v="0"/>
    <x v="0"/>
  </r>
  <r>
    <n v="4433"/>
    <s v="CA-2018-168893"/>
    <x v="54"/>
    <x v="281"/>
    <s v="Second Class"/>
    <s v="AP-10915"/>
    <s v="Arthur Prichep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4434"/>
    <s v="CA-2018-168893"/>
    <x v="54"/>
    <x v="281"/>
    <s v="Second Class"/>
    <s v="AP-10915"/>
    <s v="Arthur Prichep"/>
    <x v="0"/>
    <x v="0"/>
    <s v="Henderson"/>
    <x v="0"/>
    <n v="42420"/>
    <x v="0"/>
    <s v="OFF-AR-10003772"/>
    <x v="1"/>
    <x v="6"/>
    <s v="Boston 16750 Black Compact Battery Pencil Sharpener"/>
    <n v="8.75"/>
    <n v="1"/>
    <n v="0"/>
    <n v="2.6249999999999991"/>
    <x v="0"/>
    <x v="0"/>
  </r>
  <r>
    <n v="4435"/>
    <s v="CA-2018-168893"/>
    <x v="54"/>
    <x v="281"/>
    <s v="Second Class"/>
    <s v="AP-10915"/>
    <s v="Arthur Prichep"/>
    <x v="0"/>
    <x v="0"/>
    <s v="Henderson"/>
    <x v="0"/>
    <n v="42420"/>
    <x v="0"/>
    <s v="FUR-TA-10003392"/>
    <x v="0"/>
    <x v="3"/>
    <s v="Global Adaptabilities Conference Tables"/>
    <n v="842.94"/>
    <n v="3"/>
    <n v="0"/>
    <n v="160.15860000000001"/>
    <x v="0"/>
    <x v="0"/>
  </r>
  <r>
    <n v="4436"/>
    <s v="CA-2018-163398"/>
    <x v="973"/>
    <x v="588"/>
    <s v="Standard Class"/>
    <s v="CB-12415"/>
    <s v="Christy Brittain"/>
    <x v="0"/>
    <x v="0"/>
    <s v="Chicago"/>
    <x v="10"/>
    <n v="60653"/>
    <x v="2"/>
    <s v="OFF-BI-10000014"/>
    <x v="1"/>
    <x v="8"/>
    <s v="Heavy-Duty E-Z-D Binders"/>
    <n v="2.1819999999999995"/>
    <n v="1"/>
    <n v="0.8"/>
    <n v="-3.6002999999999998"/>
    <x v="2"/>
    <x v="0"/>
  </r>
  <r>
    <n v="4437"/>
    <s v="CA-2018-163398"/>
    <x v="973"/>
    <x v="588"/>
    <s v="Standard Class"/>
    <s v="CB-12415"/>
    <s v="Christy Brittain"/>
    <x v="0"/>
    <x v="0"/>
    <s v="Chicago"/>
    <x v="10"/>
    <n v="60653"/>
    <x v="2"/>
    <s v="OFF-AR-10003217"/>
    <x v="1"/>
    <x v="6"/>
    <s v="Newell 316"/>
    <n v="27.384"/>
    <n v="7"/>
    <n v="0.2"/>
    <n v="2.7384000000000022"/>
    <x v="2"/>
    <x v="0"/>
  </r>
  <r>
    <n v="4438"/>
    <s v="CA-2018-163398"/>
    <x v="973"/>
    <x v="588"/>
    <s v="Standard Class"/>
    <s v="CB-12415"/>
    <s v="Christy Brittain"/>
    <x v="0"/>
    <x v="0"/>
    <s v="Chicago"/>
    <x v="10"/>
    <n v="60653"/>
    <x v="2"/>
    <s v="OFF-AP-10002403"/>
    <x v="1"/>
    <x v="9"/>
    <s v="Acco Smartsocket Color-Coded Six-Outlet AC Adapter Model Surge Protectors"/>
    <n v="26.405999999999992"/>
    <n v="3"/>
    <n v="0.8"/>
    <n v="-71.296199999999999"/>
    <x v="2"/>
    <x v="0"/>
  </r>
  <r>
    <n v="4439"/>
    <s v="CA-2018-162726"/>
    <x v="797"/>
    <x v="771"/>
    <s v="Standard Class"/>
    <s v="MT-17815"/>
    <s v="Meg Tillman"/>
    <x v="0"/>
    <x v="0"/>
    <s v="Port Arthur"/>
    <x v="5"/>
    <n v="77642"/>
    <x v="2"/>
    <s v="OFF-PA-10001972"/>
    <x v="1"/>
    <x v="10"/>
    <s v="Xerox 214"/>
    <n v="10.368000000000002"/>
    <n v="2"/>
    <n v="0.2"/>
    <n v="3.6288"/>
    <x v="2"/>
    <x v="0"/>
  </r>
  <r>
    <n v="4440"/>
    <s v="CA-2018-162726"/>
    <x v="797"/>
    <x v="771"/>
    <s v="Standard Class"/>
    <s v="MT-17815"/>
    <s v="Meg Tillman"/>
    <x v="0"/>
    <x v="0"/>
    <s v="Port Arthur"/>
    <x v="5"/>
    <n v="77642"/>
    <x v="2"/>
    <s v="OFF-PA-10004041"/>
    <x v="1"/>
    <x v="10"/>
    <s v="It's Hot Message Books with Stickers, 2 3/4&quot; x 5&quot;"/>
    <n v="23.680000000000003"/>
    <n v="4"/>
    <n v="0.2"/>
    <n v="7.3999999999999995"/>
    <x v="2"/>
    <x v="0"/>
  </r>
  <r>
    <n v="4441"/>
    <s v="US-2018-111290"/>
    <x v="405"/>
    <x v="1050"/>
    <s v="Standard Class"/>
    <s v="DK-13375"/>
    <s v="Dennis Kane"/>
    <x v="0"/>
    <x v="0"/>
    <s v="Westland"/>
    <x v="12"/>
    <n v="48185"/>
    <x v="2"/>
    <s v="TEC-AC-10004975"/>
    <x v="2"/>
    <x v="11"/>
    <s v="Plantronics Audio 995 Wireless Stereo Headset"/>
    <n v="109.95"/>
    <n v="1"/>
    <n v="0"/>
    <n v="36.283500000000004"/>
    <x v="2"/>
    <x v="0"/>
  </r>
  <r>
    <n v="4442"/>
    <s v="US-2018-111290"/>
    <x v="405"/>
    <x v="1050"/>
    <s v="Standard Class"/>
    <s v="DK-13375"/>
    <s v="Dennis Kane"/>
    <x v="0"/>
    <x v="0"/>
    <s v="Westland"/>
    <x v="12"/>
    <n v="48185"/>
    <x v="2"/>
    <s v="OFF-ST-10001932"/>
    <x v="1"/>
    <x v="4"/>
    <s v="Fellowes Staxonsteel Drawer Files"/>
    <n v="965.84999999999991"/>
    <n v="5"/>
    <n v="0"/>
    <n v="135.21900000000002"/>
    <x v="2"/>
    <x v="0"/>
  </r>
  <r>
    <n v="4443"/>
    <s v="US-2018-111290"/>
    <x v="405"/>
    <x v="1050"/>
    <s v="Standard Class"/>
    <s v="DK-13375"/>
    <s v="Dennis Kane"/>
    <x v="0"/>
    <x v="0"/>
    <s v="Westland"/>
    <x v="12"/>
    <n v="48185"/>
    <x v="2"/>
    <s v="OFF-AR-10001761"/>
    <x v="1"/>
    <x v="6"/>
    <s v="Avery Hi-Liter Smear-Safe Highlighters"/>
    <n v="29.2"/>
    <n v="5"/>
    <n v="0"/>
    <n v="10.511999999999999"/>
    <x v="2"/>
    <x v="0"/>
  </r>
  <r>
    <n v="4444"/>
    <s v="US-2018-111290"/>
    <x v="405"/>
    <x v="1050"/>
    <s v="Standard Class"/>
    <s v="DK-13375"/>
    <s v="Dennis Kane"/>
    <x v="0"/>
    <x v="0"/>
    <s v="Westland"/>
    <x v="12"/>
    <n v="48185"/>
    <x v="2"/>
    <s v="OFF-PA-10002262"/>
    <x v="1"/>
    <x v="10"/>
    <s v="Xerox 192"/>
    <n v="32.400000000000006"/>
    <n v="5"/>
    <n v="0"/>
    <n v="15.552000000000001"/>
    <x v="2"/>
    <x v="0"/>
  </r>
  <r>
    <n v="4445"/>
    <s v="US-2016-147704"/>
    <x v="912"/>
    <x v="683"/>
    <s v="Standard Class"/>
    <s v="SR-20740"/>
    <s v="Steven Roelle"/>
    <x v="2"/>
    <x v="0"/>
    <s v="Bloomington"/>
    <x v="14"/>
    <n v="47401"/>
    <x v="2"/>
    <s v="OFF-EN-10004483"/>
    <x v="1"/>
    <x v="12"/>
    <s v="#10 White Business Envelopes,4 1/8 x 9 1/2"/>
    <n v="78.349999999999994"/>
    <n v="5"/>
    <n v="0"/>
    <n v="36.824499999999993"/>
    <x v="2"/>
    <x v="0"/>
  </r>
  <r>
    <n v="4446"/>
    <s v="US-2016-147704"/>
    <x v="912"/>
    <x v="683"/>
    <s v="Standard Class"/>
    <s v="SR-20740"/>
    <s v="Steven Roelle"/>
    <x v="2"/>
    <x v="0"/>
    <s v="Bloomington"/>
    <x v="14"/>
    <n v="47401"/>
    <x v="2"/>
    <s v="OFF-PA-10003270"/>
    <x v="1"/>
    <x v="10"/>
    <s v="Xerox 1954"/>
    <n v="31.68"/>
    <n v="6"/>
    <n v="0"/>
    <n v="14.256"/>
    <x v="2"/>
    <x v="0"/>
  </r>
  <r>
    <n v="4447"/>
    <s v="US-2016-147704"/>
    <x v="912"/>
    <x v="683"/>
    <s v="Standard Class"/>
    <s v="SR-20740"/>
    <s v="Steven Roelle"/>
    <x v="2"/>
    <x v="0"/>
    <s v="Bloomington"/>
    <x v="14"/>
    <n v="47401"/>
    <x v="2"/>
    <s v="OFF-BI-10001634"/>
    <x v="1"/>
    <x v="8"/>
    <s v="Wilson Jones Active Use Binders"/>
    <n v="29.12"/>
    <n v="4"/>
    <n v="0"/>
    <n v="14.268800000000001"/>
    <x v="2"/>
    <x v="0"/>
  </r>
  <r>
    <n v="4448"/>
    <s v="US-2016-147704"/>
    <x v="912"/>
    <x v="683"/>
    <s v="Standard Class"/>
    <s v="SR-20740"/>
    <s v="Steven Roelle"/>
    <x v="2"/>
    <x v="0"/>
    <s v="Bloomington"/>
    <x v="14"/>
    <n v="47401"/>
    <x v="2"/>
    <s v="OFF-ST-10000675"/>
    <x v="1"/>
    <x v="4"/>
    <s v="File Shuttle II and Handi-File, Black"/>
    <n v="169.45"/>
    <n v="5"/>
    <n v="0"/>
    <n v="42.362499999999997"/>
    <x v="2"/>
    <x v="0"/>
  </r>
  <r>
    <n v="4449"/>
    <s v="CA-2017-121965"/>
    <x v="974"/>
    <x v="687"/>
    <s v="Standard Class"/>
    <s v="LH-17155"/>
    <s v="Logan Haushalter"/>
    <x v="0"/>
    <x v="0"/>
    <s v="Los Angeles"/>
    <x v="1"/>
    <n v="90032"/>
    <x v="1"/>
    <s v="FUR-FU-10000732"/>
    <x v="0"/>
    <x v="5"/>
    <s v="Eldon 200 Class Desk Accessories"/>
    <n v="12.56"/>
    <n v="2"/>
    <n v="0"/>
    <n v="4.0191999999999997"/>
    <x v="1"/>
    <x v="0"/>
  </r>
  <r>
    <n v="4450"/>
    <s v="CA-2017-121965"/>
    <x v="974"/>
    <x v="687"/>
    <s v="Standard Class"/>
    <s v="LH-17155"/>
    <s v="Logan Haushalter"/>
    <x v="0"/>
    <x v="0"/>
    <s v="Los Angeles"/>
    <x v="1"/>
    <n v="90032"/>
    <x v="1"/>
    <s v="OFF-PA-10004355"/>
    <x v="1"/>
    <x v="10"/>
    <s v="Xerox 231"/>
    <n v="6.48"/>
    <n v="1"/>
    <n v="0"/>
    <n v="3.1104000000000003"/>
    <x v="1"/>
    <x v="0"/>
  </r>
  <r>
    <n v="4451"/>
    <s v="CA-2017-121965"/>
    <x v="974"/>
    <x v="687"/>
    <s v="Standard Class"/>
    <s v="LH-17155"/>
    <s v="Logan Haushalter"/>
    <x v="0"/>
    <x v="0"/>
    <s v="Los Angeles"/>
    <x v="1"/>
    <n v="90032"/>
    <x v="1"/>
    <s v="OFF-EN-10000056"/>
    <x v="1"/>
    <x v="12"/>
    <s v="Cameo Buff Policy Envelopes"/>
    <n v="186.69"/>
    <n v="3"/>
    <n v="0"/>
    <n v="87.744299999999981"/>
    <x v="1"/>
    <x v="0"/>
  </r>
  <r>
    <n v="4452"/>
    <s v="CA-2018-147137"/>
    <x v="975"/>
    <x v="946"/>
    <s v="First Class"/>
    <s v="AA-10645"/>
    <s v="Anna Andreadi"/>
    <x v="0"/>
    <x v="0"/>
    <s v="San Francisco"/>
    <x v="1"/>
    <n v="94109"/>
    <x v="1"/>
    <s v="FUR-FU-10000221"/>
    <x v="0"/>
    <x v="5"/>
    <s v="Master Caster Door Stop, Brown"/>
    <n v="25.4"/>
    <n v="5"/>
    <n v="0"/>
    <n v="8.6359999999999992"/>
    <x v="1"/>
    <x v="0"/>
  </r>
  <r>
    <n v="4453"/>
    <s v="CA-2018-147137"/>
    <x v="975"/>
    <x v="946"/>
    <s v="First Class"/>
    <s v="AA-10645"/>
    <s v="Anna Andreadi"/>
    <x v="0"/>
    <x v="0"/>
    <s v="San Francisco"/>
    <x v="1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  <x v="1"/>
    <x v="0"/>
  </r>
  <r>
    <n v="4454"/>
    <s v="CA-2018-147137"/>
    <x v="975"/>
    <x v="946"/>
    <s v="First Class"/>
    <s v="AA-10645"/>
    <s v="Anna Andreadi"/>
    <x v="0"/>
    <x v="0"/>
    <s v="San Francisco"/>
    <x v="1"/>
    <n v="94109"/>
    <x v="1"/>
    <s v="FUR-BO-10001811"/>
    <x v="0"/>
    <x v="0"/>
    <s v="Atlantic Metals Mobile 5-Shelf Bookcases, Custom Colors"/>
    <n v="1279.165"/>
    <n v="5"/>
    <n v="0.15"/>
    <n v="225.73499999999993"/>
    <x v="1"/>
    <x v="0"/>
  </r>
  <r>
    <n v="4455"/>
    <s v="CA-2018-147137"/>
    <x v="975"/>
    <x v="946"/>
    <s v="First Class"/>
    <s v="AA-10645"/>
    <s v="Anna Andreadi"/>
    <x v="0"/>
    <x v="0"/>
    <s v="San Francisco"/>
    <x v="1"/>
    <n v="94109"/>
    <x v="1"/>
    <s v="OFF-ST-10002486"/>
    <x v="1"/>
    <x v="4"/>
    <s v="Eldon Shelf Savers Cubes and Bins"/>
    <n v="27.92"/>
    <n v="4"/>
    <n v="0"/>
    <n v="0.5583999999999989"/>
    <x v="1"/>
    <x v="0"/>
  </r>
  <r>
    <n v="4456"/>
    <s v="US-2017-146745"/>
    <x v="37"/>
    <x v="37"/>
    <s v="Standard Class"/>
    <s v="AS-10630"/>
    <s v="Ann Steele"/>
    <x v="2"/>
    <x v="0"/>
    <s v="San Francisco"/>
    <x v="1"/>
    <n v="94110"/>
    <x v="1"/>
    <s v="FUR-CH-10002372"/>
    <x v="0"/>
    <x v="1"/>
    <s v="Office Star - Ergonomically Designed Knee Chair"/>
    <n v="129.56800000000001"/>
    <n v="2"/>
    <n v="0.2"/>
    <n v="-12.956799999999994"/>
    <x v="1"/>
    <x v="0"/>
  </r>
  <r>
    <n v="4457"/>
    <s v="US-2017-146745"/>
    <x v="37"/>
    <x v="37"/>
    <s v="Standard Class"/>
    <s v="AS-10630"/>
    <s v="Ann Steele"/>
    <x v="2"/>
    <x v="0"/>
    <s v="San Francisco"/>
    <x v="1"/>
    <n v="94110"/>
    <x v="1"/>
    <s v="OFF-BI-10003274"/>
    <x v="1"/>
    <x v="8"/>
    <s v="Avery Durable Slant Ring Binders, No Labels"/>
    <n v="6.3680000000000003"/>
    <n v="2"/>
    <n v="0.2"/>
    <n v="2.1492"/>
    <x v="1"/>
    <x v="0"/>
  </r>
  <r>
    <n v="4458"/>
    <s v="CA-2019-115175"/>
    <x v="783"/>
    <x v="948"/>
    <s v="Standard Class"/>
    <s v="MC-17575"/>
    <s v="Matt Collins"/>
    <x v="0"/>
    <x v="0"/>
    <s v="San Jose"/>
    <x v="1"/>
    <n v="95123"/>
    <x v="1"/>
    <s v="OFF-PA-10001878"/>
    <x v="1"/>
    <x v="10"/>
    <s v="Xerox 1891"/>
    <n v="244.54999999999998"/>
    <n v="5"/>
    <n v="0"/>
    <n v="114.93849999999998"/>
    <x v="1"/>
    <x v="0"/>
  </r>
  <r>
    <n v="4459"/>
    <s v="CA-2019-105851"/>
    <x v="677"/>
    <x v="1051"/>
    <s v="Standard Class"/>
    <s v="SE-20110"/>
    <s v="Sanjit Engle"/>
    <x v="0"/>
    <x v="0"/>
    <s v="Denver"/>
    <x v="22"/>
    <n v="80219"/>
    <x v="1"/>
    <s v="OFF-SU-10002881"/>
    <x v="1"/>
    <x v="14"/>
    <s v="Martin Yale Chadless Opener Electric Letter Opener"/>
    <n v="1332.4960000000001"/>
    <n v="2"/>
    <n v="0.2"/>
    <n v="-299.8116"/>
    <x v="1"/>
    <x v="0"/>
  </r>
  <r>
    <n v="4460"/>
    <s v="US-2019-125717"/>
    <x v="394"/>
    <x v="147"/>
    <s v="First Class"/>
    <s v="DS-13030"/>
    <s v="Darrin Sayre"/>
    <x v="2"/>
    <x v="0"/>
    <s v="Aurora"/>
    <x v="22"/>
    <n v="80013"/>
    <x v="1"/>
    <s v="FUR-FU-10001979"/>
    <x v="0"/>
    <x v="5"/>
    <s v="Dana Halogen Swing-Arm Architect Lamp"/>
    <n v="32.776000000000003"/>
    <n v="1"/>
    <n v="0.2"/>
    <n v="3.2776000000000014"/>
    <x v="1"/>
    <x v="0"/>
  </r>
  <r>
    <n v="4461"/>
    <s v="US-2019-125717"/>
    <x v="394"/>
    <x v="147"/>
    <s v="First Class"/>
    <s v="DS-13030"/>
    <s v="Darrin Sayre"/>
    <x v="2"/>
    <x v="0"/>
    <s v="Aurora"/>
    <x v="22"/>
    <n v="80013"/>
    <x v="1"/>
    <s v="OFF-ST-10001522"/>
    <x v="1"/>
    <x v="4"/>
    <s v="Gould Plastics 18-Pocket Panel Bin, 34w x 5-1/4d x 20-1/2h"/>
    <n v="147.184"/>
    <n v="2"/>
    <n v="0.2"/>
    <n v="-29.436800000000012"/>
    <x v="1"/>
    <x v="0"/>
  </r>
  <r>
    <n v="4462"/>
    <s v="US-2019-125717"/>
    <x v="394"/>
    <x v="147"/>
    <s v="First Class"/>
    <s v="DS-13030"/>
    <s v="Darrin Sayre"/>
    <x v="2"/>
    <x v="0"/>
    <s v="Aurora"/>
    <x v="22"/>
    <n v="80013"/>
    <x v="1"/>
    <s v="TEC-AC-10003657"/>
    <x v="2"/>
    <x v="11"/>
    <s v="Lenovo 17-Key USB Numeric Keypad"/>
    <n v="54.384000000000007"/>
    <n v="2"/>
    <n v="0.2"/>
    <n v="1.359599999999995"/>
    <x v="1"/>
    <x v="0"/>
  </r>
  <r>
    <n v="4463"/>
    <s v="US-2019-125717"/>
    <x v="394"/>
    <x v="147"/>
    <s v="First Class"/>
    <s v="DS-13030"/>
    <s v="Darrin Sayre"/>
    <x v="2"/>
    <x v="0"/>
    <s v="Aurora"/>
    <x v="22"/>
    <n v="80013"/>
    <x v="1"/>
    <s v="OFF-BI-10001718"/>
    <x v="1"/>
    <x v="8"/>
    <s v="GBC DocuBind P50 Personal Binding Machine"/>
    <n v="76.77600000000001"/>
    <n v="4"/>
    <n v="0.7"/>
    <n v="-58.861599999999981"/>
    <x v="1"/>
    <x v="0"/>
  </r>
  <r>
    <n v="4464"/>
    <s v="US-2019-125717"/>
    <x v="394"/>
    <x v="147"/>
    <s v="First Class"/>
    <s v="DS-13030"/>
    <s v="Darrin Sayre"/>
    <x v="2"/>
    <x v="0"/>
    <s v="Aurora"/>
    <x v="22"/>
    <n v="80013"/>
    <x v="1"/>
    <s v="OFF-PA-10003022"/>
    <x v="1"/>
    <x v="10"/>
    <s v="Xerox 1992"/>
    <n v="14.352000000000002"/>
    <n v="3"/>
    <n v="0.2"/>
    <n v="5.2026000000000003"/>
    <x v="1"/>
    <x v="0"/>
  </r>
  <r>
    <n v="4465"/>
    <s v="US-2019-125717"/>
    <x v="394"/>
    <x v="147"/>
    <s v="First Class"/>
    <s v="DS-13030"/>
    <s v="Darrin Sayre"/>
    <x v="2"/>
    <x v="0"/>
    <s v="Aurora"/>
    <x v="22"/>
    <n v="80013"/>
    <x v="1"/>
    <s v="OFF-AP-10000891"/>
    <x v="1"/>
    <x v="9"/>
    <s v="Kensington 7 Outlet MasterPiece HOMEOFFICE Power Control Center"/>
    <n v="209.79200000000003"/>
    <n v="2"/>
    <n v="0.2"/>
    <n v="26.22399999999999"/>
    <x v="1"/>
    <x v="0"/>
  </r>
  <r>
    <n v="4466"/>
    <s v="CA-2017-163895"/>
    <x v="976"/>
    <x v="1052"/>
    <s v="Standard Class"/>
    <s v="NS-18640"/>
    <s v="Noel Staavos"/>
    <x v="1"/>
    <x v="0"/>
    <s v="Boise"/>
    <x v="45"/>
    <n v="83704"/>
    <x v="1"/>
    <s v="OFF-BI-10004970"/>
    <x v="1"/>
    <x v="8"/>
    <s v="ACCOHIDE 3-Ring Binder, Blue, 1&quot;"/>
    <n v="3.3040000000000003"/>
    <n v="1"/>
    <n v="0.2"/>
    <n v="1.1151"/>
    <x v="1"/>
    <x v="0"/>
  </r>
  <r>
    <n v="4467"/>
    <s v="CA-2019-168641"/>
    <x v="221"/>
    <x v="670"/>
    <s v="Standard Class"/>
    <s v="KA-16525"/>
    <s v="Kelly Andreada"/>
    <x v="0"/>
    <x v="0"/>
    <s v="New York City"/>
    <x v="15"/>
    <n v="10035"/>
    <x v="3"/>
    <s v="OFF-AR-10003759"/>
    <x v="1"/>
    <x v="6"/>
    <s v="Crayola Anti Dust Chalk, 12/Pack"/>
    <n v="16.38"/>
    <n v="9"/>
    <n v="0"/>
    <n v="7.3709999999999996"/>
    <x v="3"/>
    <x v="0"/>
  </r>
  <r>
    <n v="4468"/>
    <s v="CA-2019-168641"/>
    <x v="221"/>
    <x v="670"/>
    <s v="Standard Class"/>
    <s v="KA-16525"/>
    <s v="Kelly Andreada"/>
    <x v="0"/>
    <x v="0"/>
    <s v="New York City"/>
    <x v="15"/>
    <n v="10035"/>
    <x v="3"/>
    <s v="OFF-EN-10003001"/>
    <x v="1"/>
    <x v="12"/>
    <s v="Ames Color-File Green Diamond Border X-ray Mailers"/>
    <n v="167.96"/>
    <n v="2"/>
    <n v="0"/>
    <n v="78.941199999999995"/>
    <x v="3"/>
    <x v="0"/>
  </r>
  <r>
    <n v="4469"/>
    <s v="CA-2019-168641"/>
    <x v="221"/>
    <x v="670"/>
    <s v="Standard Class"/>
    <s v="KA-16525"/>
    <s v="Kelly Andreada"/>
    <x v="0"/>
    <x v="0"/>
    <s v="New York City"/>
    <x v="15"/>
    <n v="10035"/>
    <x v="3"/>
    <s v="FUR-BO-10000780"/>
    <x v="0"/>
    <x v="0"/>
    <s v="O'Sullivan Plantations 2-Door Library in Landvery Oak"/>
    <n v="321.56799999999998"/>
    <n v="2"/>
    <n v="0.2"/>
    <n v="-16.078399999999988"/>
    <x v="3"/>
    <x v="0"/>
  </r>
  <r>
    <n v="4470"/>
    <s v="CA-2019-168641"/>
    <x v="221"/>
    <x v="670"/>
    <s v="Standard Class"/>
    <s v="KA-16525"/>
    <s v="Kelly Andreada"/>
    <x v="0"/>
    <x v="0"/>
    <s v="New York City"/>
    <x v="15"/>
    <n v="10035"/>
    <x v="3"/>
    <s v="OFF-PA-10001972"/>
    <x v="1"/>
    <x v="10"/>
    <s v="Xerox 214"/>
    <n v="12.96"/>
    <n v="2"/>
    <n v="0"/>
    <n v="6.2208000000000006"/>
    <x v="3"/>
    <x v="0"/>
  </r>
  <r>
    <n v="4471"/>
    <s v="CA-2019-156895"/>
    <x v="540"/>
    <x v="582"/>
    <s v="Standard Class"/>
    <s v="DJ-13510"/>
    <s v="Don Jones"/>
    <x v="1"/>
    <x v="0"/>
    <s v="Philadelphia"/>
    <x v="9"/>
    <n v="19140"/>
    <x v="3"/>
    <s v="FUR-CH-10003535"/>
    <x v="0"/>
    <x v="1"/>
    <s v="Global Armless Task Chair, Royal Blue"/>
    <n v="128.05799999999999"/>
    <n v="3"/>
    <n v="0.3"/>
    <n v="-23.782199999999996"/>
    <x v="3"/>
    <x v="0"/>
  </r>
  <r>
    <n v="4472"/>
    <s v="CA-2019-121300"/>
    <x v="365"/>
    <x v="289"/>
    <s v="Same Day"/>
    <s v="MG-17680"/>
    <s v="Maureen Gastineau"/>
    <x v="2"/>
    <x v="0"/>
    <s v="Mentor"/>
    <x v="24"/>
    <n v="44060"/>
    <x v="3"/>
    <s v="FUR-CH-10003774"/>
    <x v="0"/>
    <x v="1"/>
    <s v="Global Wood Trimmed Manager's Task Chair, Khaki"/>
    <n v="63.686"/>
    <n v="1"/>
    <n v="0.3"/>
    <n v="-15.466600000000003"/>
    <x v="3"/>
    <x v="0"/>
  </r>
  <r>
    <n v="4473"/>
    <s v="CA-2019-121300"/>
    <x v="365"/>
    <x v="289"/>
    <s v="Same Day"/>
    <s v="MG-17680"/>
    <s v="Maureen Gastineau"/>
    <x v="2"/>
    <x v="0"/>
    <s v="Mentor"/>
    <x v="24"/>
    <n v="44060"/>
    <x v="3"/>
    <s v="TEC-AC-10004571"/>
    <x v="2"/>
    <x v="11"/>
    <s v="Logitech G700s Rechargeable Gaming Mouse"/>
    <n v="239.976"/>
    <n v="3"/>
    <n v="0.2"/>
    <n v="65.993400000000008"/>
    <x v="3"/>
    <x v="0"/>
  </r>
  <r>
    <n v="4474"/>
    <s v="CA-2019-121300"/>
    <x v="365"/>
    <x v="289"/>
    <s v="Same Day"/>
    <s v="MG-17680"/>
    <s v="Maureen Gastineau"/>
    <x v="2"/>
    <x v="0"/>
    <s v="Mentor"/>
    <x v="24"/>
    <n v="44060"/>
    <x v="3"/>
    <s v="FUR-TA-10004442"/>
    <x v="0"/>
    <x v="3"/>
    <s v="Riverside Furniture Stanwyck Manor Table Series"/>
    <n v="344.22"/>
    <n v="2"/>
    <n v="0.4"/>
    <n v="-189.32100000000003"/>
    <x v="3"/>
    <x v="0"/>
  </r>
  <r>
    <n v="4475"/>
    <s v="CA-2019-121300"/>
    <x v="365"/>
    <x v="289"/>
    <s v="Same Day"/>
    <s v="MG-17680"/>
    <s v="Maureen Gastineau"/>
    <x v="2"/>
    <x v="0"/>
    <s v="Mentor"/>
    <x v="24"/>
    <n v="44060"/>
    <x v="3"/>
    <s v="OFF-PA-10002787"/>
    <x v="1"/>
    <x v="10"/>
    <s v="Xerox 227"/>
    <n v="15.552000000000003"/>
    <n v="3"/>
    <n v="0.2"/>
    <n v="5.4432"/>
    <x v="3"/>
    <x v="0"/>
  </r>
  <r>
    <n v="4476"/>
    <s v="CA-2019-121300"/>
    <x v="365"/>
    <x v="289"/>
    <s v="Same Day"/>
    <s v="MG-17680"/>
    <s v="Maureen Gastineau"/>
    <x v="2"/>
    <x v="0"/>
    <s v="Mentor"/>
    <x v="24"/>
    <n v="44060"/>
    <x v="3"/>
    <s v="FUR-FU-10004586"/>
    <x v="0"/>
    <x v="5"/>
    <s v="G.E. Longer-Life Indoor Recessed Floodlight Bulbs"/>
    <n v="21.248000000000001"/>
    <n v="4"/>
    <n v="0.2"/>
    <n v="7.436799999999999"/>
    <x v="3"/>
    <x v="0"/>
  </r>
  <r>
    <n v="4477"/>
    <s v="CA-2019-121300"/>
    <x v="365"/>
    <x v="289"/>
    <s v="Same Day"/>
    <s v="MG-17680"/>
    <s v="Maureen Gastineau"/>
    <x v="2"/>
    <x v="0"/>
    <s v="Mentor"/>
    <x v="24"/>
    <n v="44060"/>
    <x v="3"/>
    <s v="OFF-PA-10002606"/>
    <x v="1"/>
    <x v="10"/>
    <s v="Xerox 1928"/>
    <n v="8.4480000000000004"/>
    <n v="2"/>
    <n v="0.2"/>
    <n v="2.6399999999999997"/>
    <x v="3"/>
    <x v="0"/>
  </r>
  <r>
    <n v="4478"/>
    <s v="CA-2019-130211"/>
    <x v="760"/>
    <x v="661"/>
    <s v="Same Day"/>
    <s v="BD-11620"/>
    <s v="Brian DeCherney"/>
    <x v="0"/>
    <x v="0"/>
    <s v="Lawton"/>
    <x v="26"/>
    <n v="73505"/>
    <x v="2"/>
    <s v="OFF-ST-10000129"/>
    <x v="1"/>
    <x v="4"/>
    <s v="Fellowes Recycled Storage Drawers"/>
    <n v="333.09000000000003"/>
    <n v="3"/>
    <n v="0"/>
    <n v="23.316299999999984"/>
    <x v="2"/>
    <x v="0"/>
  </r>
  <r>
    <n v="4479"/>
    <s v="CA-2019-130211"/>
    <x v="760"/>
    <x v="661"/>
    <s v="Same Day"/>
    <s v="BD-11620"/>
    <s v="Brian DeCherney"/>
    <x v="0"/>
    <x v="0"/>
    <s v="Lawton"/>
    <x v="26"/>
    <n v="73505"/>
    <x v="2"/>
    <s v="FUR-TA-10003748"/>
    <x v="0"/>
    <x v="3"/>
    <s v="Bevis 36 x 72 Conference Tables"/>
    <n v="248.98"/>
    <n v="2"/>
    <n v="0"/>
    <n v="54.775599999999997"/>
    <x v="2"/>
    <x v="0"/>
  </r>
  <r>
    <n v="4480"/>
    <s v="CA-2016-147235"/>
    <x v="977"/>
    <x v="1053"/>
    <s v="Standard Class"/>
    <s v="CD-11920"/>
    <s v="Carlos Daly"/>
    <x v="0"/>
    <x v="0"/>
    <s v="New York City"/>
    <x v="15"/>
    <n v="10024"/>
    <x v="3"/>
    <s v="OFF-PA-10004948"/>
    <x v="1"/>
    <x v="10"/>
    <s v="Xerox 190"/>
    <n v="24.900000000000002"/>
    <n v="5"/>
    <n v="0"/>
    <n v="11.703000000000001"/>
    <x v="3"/>
    <x v="0"/>
  </r>
  <r>
    <n v="4481"/>
    <s v="CA-2018-109365"/>
    <x v="54"/>
    <x v="281"/>
    <s v="Standard Class"/>
    <s v="XP-21865"/>
    <s v="Xylona Preis"/>
    <x v="0"/>
    <x v="0"/>
    <s v="Los Angeles"/>
    <x v="1"/>
    <n v="90049"/>
    <x v="1"/>
    <s v="OFF-FA-10001561"/>
    <x v="1"/>
    <x v="13"/>
    <s v="Stockwell Push Pins"/>
    <n v="15.260000000000002"/>
    <n v="7"/>
    <n v="0"/>
    <n v="5.0358000000000001"/>
    <x v="1"/>
    <x v="0"/>
  </r>
  <r>
    <n v="4482"/>
    <s v="CA-2018-109365"/>
    <x v="54"/>
    <x v="281"/>
    <s v="Standard Class"/>
    <s v="XP-21865"/>
    <s v="Xylona Preis"/>
    <x v="0"/>
    <x v="0"/>
    <s v="Los Angeles"/>
    <x v="1"/>
    <n v="90049"/>
    <x v="1"/>
    <s v="OFF-AP-10002998"/>
    <x v="1"/>
    <x v="9"/>
    <s v="Holmes 99% HEPA Air Purifier"/>
    <n v="43.32"/>
    <n v="2"/>
    <n v="0"/>
    <n v="14.295599999999997"/>
    <x v="1"/>
    <x v="0"/>
  </r>
  <r>
    <n v="4483"/>
    <s v="CA-2018-109365"/>
    <x v="54"/>
    <x v="281"/>
    <s v="Standard Class"/>
    <s v="XP-21865"/>
    <s v="Xylona Preis"/>
    <x v="0"/>
    <x v="0"/>
    <s v="Los Angeles"/>
    <x v="1"/>
    <n v="90049"/>
    <x v="1"/>
    <s v="OFF-BI-10003981"/>
    <x v="1"/>
    <x v="8"/>
    <s v="Avery Durable Plastic 1&quot; Binders"/>
    <n v="43.584000000000003"/>
    <n v="12"/>
    <n v="0.2"/>
    <n v="15.799199999999999"/>
    <x v="1"/>
    <x v="0"/>
  </r>
  <r>
    <n v="4484"/>
    <s v="CA-2018-109365"/>
    <x v="54"/>
    <x v="281"/>
    <s v="Standard Class"/>
    <s v="XP-21865"/>
    <s v="Xylona Preis"/>
    <x v="0"/>
    <x v="0"/>
    <s v="Los Angeles"/>
    <x v="1"/>
    <n v="90049"/>
    <x v="1"/>
    <s v="OFF-PA-10001725"/>
    <x v="1"/>
    <x v="10"/>
    <s v="Xerox 1892"/>
    <n v="116.28"/>
    <n v="3"/>
    <n v="0"/>
    <n v="56.977199999999996"/>
    <x v="1"/>
    <x v="0"/>
  </r>
  <r>
    <n v="4485"/>
    <s v="CA-2018-109365"/>
    <x v="54"/>
    <x v="281"/>
    <s v="Standard Class"/>
    <s v="XP-21865"/>
    <s v="Xylona Preis"/>
    <x v="0"/>
    <x v="0"/>
    <s v="Los Angeles"/>
    <x v="1"/>
    <n v="90049"/>
    <x v="1"/>
    <s v="OFF-BI-10002071"/>
    <x v="1"/>
    <x v="8"/>
    <s v="Fellowes Black Plastic Comb Bindings"/>
    <n v="9.2959999999999994"/>
    <n v="2"/>
    <n v="0.2"/>
    <n v="3.0211999999999994"/>
    <x v="1"/>
    <x v="0"/>
  </r>
  <r>
    <n v="4486"/>
    <s v="CA-2018-109365"/>
    <x v="54"/>
    <x v="281"/>
    <s v="Standard Class"/>
    <s v="XP-21865"/>
    <s v="Xylona Preis"/>
    <x v="0"/>
    <x v="0"/>
    <s v="Los Angeles"/>
    <x v="1"/>
    <n v="90049"/>
    <x v="1"/>
    <s v="OFF-PA-10000477"/>
    <x v="1"/>
    <x v="10"/>
    <s v="Xerox 22"/>
    <n v="19.440000000000001"/>
    <n v="3"/>
    <n v="0"/>
    <n v="9.3312000000000008"/>
    <x v="1"/>
    <x v="0"/>
  </r>
  <r>
    <n v="4487"/>
    <s v="CA-2018-109365"/>
    <x v="54"/>
    <x v="281"/>
    <s v="Standard Class"/>
    <s v="XP-21865"/>
    <s v="Xylona Preis"/>
    <x v="0"/>
    <x v="0"/>
    <s v="Los Angeles"/>
    <x v="1"/>
    <n v="90049"/>
    <x v="1"/>
    <s v="OFF-PA-10004359"/>
    <x v="1"/>
    <x v="10"/>
    <s v="Multicolor Computer Printout Paper"/>
    <n v="314.54999999999995"/>
    <n v="3"/>
    <n v="0"/>
    <n v="150.98399999999998"/>
    <x v="1"/>
    <x v="0"/>
  </r>
  <r>
    <n v="4488"/>
    <s v="CA-2017-162621"/>
    <x v="577"/>
    <x v="835"/>
    <s v="Standard Class"/>
    <s v="CA-12055"/>
    <s v="Cathy Armstrong"/>
    <x v="2"/>
    <x v="0"/>
    <s v="Houston"/>
    <x v="5"/>
    <n v="77036"/>
    <x v="2"/>
    <s v="OFF-BI-10000962"/>
    <x v="1"/>
    <x v="8"/>
    <s v="Acco Flexible ACCOHIDE Square Ring Data Binder, Dark Blue, 11 1/2&quot; X 14&quot; 7/8&quot;"/>
    <n v="16.269999999999996"/>
    <n v="5"/>
    <n v="0.8"/>
    <n v="-25.218500000000006"/>
    <x v="2"/>
    <x v="0"/>
  </r>
  <r>
    <n v="4489"/>
    <s v="CA-2017-162621"/>
    <x v="577"/>
    <x v="835"/>
    <s v="Standard Class"/>
    <s v="CA-12055"/>
    <s v="Cathy Armstrong"/>
    <x v="2"/>
    <x v="0"/>
    <s v="Houston"/>
    <x v="5"/>
    <n v="77036"/>
    <x v="2"/>
    <s v="OFF-SU-10003567"/>
    <x v="1"/>
    <x v="14"/>
    <s v="Stiletto Hand Letter Openers"/>
    <n v="69.12"/>
    <n v="9"/>
    <n v="0.2"/>
    <n v="-14.687999999999999"/>
    <x v="2"/>
    <x v="0"/>
  </r>
  <r>
    <n v="4490"/>
    <s v="CA-2017-162621"/>
    <x v="577"/>
    <x v="835"/>
    <s v="Standard Class"/>
    <s v="CA-12055"/>
    <s v="Cathy Armstrong"/>
    <x v="2"/>
    <x v="0"/>
    <s v="Houston"/>
    <x v="5"/>
    <n v="77036"/>
    <x v="2"/>
    <s v="OFF-BI-10003708"/>
    <x v="1"/>
    <x v="8"/>
    <s v="Acco Four Pocket Poly Ring Binder with Label Holder, Smoke, 1&quot;"/>
    <n v="4.4699999999999989"/>
    <n v="3"/>
    <n v="0.8"/>
    <n v="-7.8225000000000016"/>
    <x v="2"/>
    <x v="0"/>
  </r>
  <r>
    <n v="4491"/>
    <s v="CA-2019-105921"/>
    <x v="718"/>
    <x v="783"/>
    <s v="Standard Class"/>
    <s v="JM-15250"/>
    <s v="Janet Martin"/>
    <x v="0"/>
    <x v="0"/>
    <s v="Los Angeles"/>
    <x v="1"/>
    <n v="90032"/>
    <x v="1"/>
    <s v="FUR-TA-10001095"/>
    <x v="0"/>
    <x v="3"/>
    <s v="Chromcraft Round Conference Tables"/>
    <n v="418.29599999999994"/>
    <n v="3"/>
    <n v="0.2"/>
    <n v="5.2287000000000035"/>
    <x v="1"/>
    <x v="0"/>
  </r>
  <r>
    <n v="4492"/>
    <s v="CA-2016-150798"/>
    <x v="588"/>
    <x v="544"/>
    <s v="Second Class"/>
    <s v="JK-15730"/>
    <s v="Joe Kamberova"/>
    <x v="0"/>
    <x v="0"/>
    <s v="Columbus"/>
    <x v="24"/>
    <n v="43229"/>
    <x v="3"/>
    <s v="TEC-CO-10001571"/>
    <x v="2"/>
    <x v="16"/>
    <s v="Sharp 1540cs Digital Laser Copier"/>
    <n v="659.98799999999994"/>
    <n v="2"/>
    <n v="0.4"/>
    <n v="109.99799999999999"/>
    <x v="3"/>
    <x v="0"/>
  </r>
  <r>
    <n v="4493"/>
    <s v="CA-2016-150798"/>
    <x v="588"/>
    <x v="544"/>
    <s v="Second Class"/>
    <s v="JK-15730"/>
    <s v="Joe Kamberova"/>
    <x v="0"/>
    <x v="0"/>
    <s v="Columbus"/>
    <x v="24"/>
    <n v="43229"/>
    <x v="3"/>
    <s v="FUR-FU-10000221"/>
    <x v="0"/>
    <x v="5"/>
    <s v="Master Caster Door Stop, Brown"/>
    <n v="8.1280000000000001"/>
    <n v="2"/>
    <n v="0.2"/>
    <n v="1.4223999999999997"/>
    <x v="3"/>
    <x v="0"/>
  </r>
  <r>
    <n v="4494"/>
    <s v="CA-2016-150798"/>
    <x v="588"/>
    <x v="544"/>
    <s v="Second Class"/>
    <s v="JK-15730"/>
    <s v="Joe Kamberova"/>
    <x v="0"/>
    <x v="0"/>
    <s v="Columbus"/>
    <x v="24"/>
    <n v="43229"/>
    <x v="3"/>
    <s v="OFF-PA-10001972"/>
    <x v="1"/>
    <x v="10"/>
    <s v="Xerox 214"/>
    <n v="36.288000000000011"/>
    <n v="7"/>
    <n v="0.2"/>
    <n v="12.700800000000001"/>
    <x v="3"/>
    <x v="0"/>
  </r>
  <r>
    <n v="4495"/>
    <s v="CA-2016-150798"/>
    <x v="588"/>
    <x v="544"/>
    <s v="Second Class"/>
    <s v="JK-15730"/>
    <s v="Joe Kamberova"/>
    <x v="0"/>
    <x v="0"/>
    <s v="Columbus"/>
    <x v="24"/>
    <n v="43229"/>
    <x v="3"/>
    <s v="FUR-CH-10000015"/>
    <x v="0"/>
    <x v="1"/>
    <s v="Hon Multipurpose Stacking Arm Chairs"/>
    <n v="909.7199999999998"/>
    <n v="6"/>
    <n v="0.3"/>
    <n v="-51.983999999999924"/>
    <x v="3"/>
    <x v="0"/>
  </r>
  <r>
    <n v="4496"/>
    <s v="CA-2019-112753"/>
    <x v="978"/>
    <x v="266"/>
    <s v="Standard Class"/>
    <s v="CC-12670"/>
    <s v="Craig Carreira"/>
    <x v="0"/>
    <x v="0"/>
    <s v="Los Angeles"/>
    <x v="1"/>
    <n v="90032"/>
    <x v="1"/>
    <s v="FUR-BO-10004015"/>
    <x v="0"/>
    <x v="0"/>
    <s v="Bush Andora Bookcase, Maple/Graphite Gray Finish"/>
    <n v="917.92349999999988"/>
    <n v="9"/>
    <n v="0.15"/>
    <n v="75.593699999999899"/>
    <x v="1"/>
    <x v="1"/>
  </r>
  <r>
    <n v="4497"/>
    <s v="CA-2019-112753"/>
    <x v="978"/>
    <x v="266"/>
    <s v="Standard Class"/>
    <s v="CC-12670"/>
    <s v="Craig Carreira"/>
    <x v="0"/>
    <x v="0"/>
    <s v="Los Angeles"/>
    <x v="1"/>
    <n v="90032"/>
    <x v="1"/>
    <s v="OFF-PA-10002036"/>
    <x v="1"/>
    <x v="10"/>
    <s v="Xerox 1930"/>
    <n v="38.880000000000003"/>
    <n v="6"/>
    <n v="0"/>
    <n v="19.051200000000001"/>
    <x v="1"/>
    <x v="1"/>
  </r>
  <r>
    <n v="4498"/>
    <s v="CA-2019-155075"/>
    <x v="574"/>
    <x v="784"/>
    <s v="Standard Class"/>
    <s v="GW-14605"/>
    <s v="Giulietta Weimer"/>
    <x v="0"/>
    <x v="0"/>
    <s v="Philadelphia"/>
    <x v="9"/>
    <n v="19140"/>
    <x v="3"/>
    <s v="OFF-BI-10003650"/>
    <x v="1"/>
    <x v="8"/>
    <s v="GBC DocuBind 300 Electric Binding Machine"/>
    <n v="631.17600000000016"/>
    <n v="4"/>
    <n v="0.7"/>
    <n v="-462.86239999999998"/>
    <x v="3"/>
    <x v="0"/>
  </r>
  <r>
    <n v="4499"/>
    <s v="CA-2016-103401"/>
    <x v="871"/>
    <x v="158"/>
    <s v="Standard Class"/>
    <s v="GR-14560"/>
    <s v="Georgia Rosenberg"/>
    <x v="1"/>
    <x v="0"/>
    <s v="San Francisco"/>
    <x v="1"/>
    <n v="94110"/>
    <x v="1"/>
    <s v="OFF-PA-10003309"/>
    <x v="1"/>
    <x v="10"/>
    <s v="Xerox 211"/>
    <n v="12.96"/>
    <n v="2"/>
    <n v="0"/>
    <n v="6.2208000000000006"/>
    <x v="1"/>
    <x v="0"/>
  </r>
  <r>
    <n v="4500"/>
    <s v="CA-2018-124814"/>
    <x v="342"/>
    <x v="438"/>
    <s v="Standard Class"/>
    <s v="FM-14215"/>
    <s v="Filia McAdams"/>
    <x v="1"/>
    <x v="0"/>
    <s v="Bakersfield"/>
    <x v="1"/>
    <n v="93309"/>
    <x v="1"/>
    <s v="OFF-PA-10002787"/>
    <x v="1"/>
    <x v="10"/>
    <s v="Xerox 227"/>
    <n v="12.96"/>
    <n v="2"/>
    <n v="0"/>
    <n v="6.2208000000000006"/>
    <x v="1"/>
    <x v="0"/>
  </r>
  <r>
    <n v="4501"/>
    <s v="CA-2018-124814"/>
    <x v="342"/>
    <x v="438"/>
    <s v="Standard Class"/>
    <s v="FM-14215"/>
    <s v="Filia McAdams"/>
    <x v="1"/>
    <x v="0"/>
    <s v="Bakersfield"/>
    <x v="1"/>
    <n v="93309"/>
    <x v="1"/>
    <s v="OFF-BI-10000174"/>
    <x v="1"/>
    <x v="8"/>
    <s v="Wilson Jones Clip &amp; Carry Folder Binder Tool for Ring Binders, Clear"/>
    <n v="23.2"/>
    <n v="5"/>
    <n v="0.2"/>
    <n v="8.1199999999999974"/>
    <x v="1"/>
    <x v="0"/>
  </r>
  <r>
    <n v="4502"/>
    <s v="CA-2016-116757"/>
    <x v="479"/>
    <x v="864"/>
    <s v="Standard Class"/>
    <s v="MS-17980"/>
    <s v="Michael Stewart"/>
    <x v="1"/>
    <x v="0"/>
    <s v="Houston"/>
    <x v="5"/>
    <n v="77095"/>
    <x v="2"/>
    <s v="OFF-PA-10002005"/>
    <x v="1"/>
    <x v="10"/>
    <s v="Xerox 225"/>
    <n v="25.920000000000005"/>
    <n v="5"/>
    <n v="0.2"/>
    <n v="9.0719999999999992"/>
    <x v="2"/>
    <x v="0"/>
  </r>
  <r>
    <n v="4503"/>
    <s v="CA-2016-116757"/>
    <x v="479"/>
    <x v="864"/>
    <s v="Standard Class"/>
    <s v="MS-17980"/>
    <s v="Michael Stewart"/>
    <x v="1"/>
    <x v="0"/>
    <s v="Houston"/>
    <x v="5"/>
    <n v="77095"/>
    <x v="2"/>
    <s v="OFF-FA-10002815"/>
    <x v="1"/>
    <x v="13"/>
    <s v="Staples"/>
    <n v="21.312000000000005"/>
    <n v="6"/>
    <n v="0.2"/>
    <n v="7.1928000000000001"/>
    <x v="2"/>
    <x v="0"/>
  </r>
  <r>
    <n v="4504"/>
    <s v="US-2016-138247"/>
    <x v="163"/>
    <x v="473"/>
    <s v="Standard Class"/>
    <s v="BF-11170"/>
    <s v="Ben Ferrer"/>
    <x v="2"/>
    <x v="0"/>
    <s v="Los Angeles"/>
    <x v="1"/>
    <n v="90045"/>
    <x v="1"/>
    <s v="TEC-PH-10000213"/>
    <x v="2"/>
    <x v="7"/>
    <s v="Seidio BD2-HK3IPH5-BK DILEX Case and Holster Combo for Apple iPhone 5/5s - Black"/>
    <n v="173.65600000000003"/>
    <n v="7"/>
    <n v="0.2"/>
    <n v="17.365599999999993"/>
    <x v="1"/>
    <x v="0"/>
  </r>
  <r>
    <n v="4505"/>
    <s v="US-2016-138247"/>
    <x v="163"/>
    <x v="473"/>
    <s v="Standard Class"/>
    <s v="BF-11170"/>
    <s v="Ben Ferrer"/>
    <x v="2"/>
    <x v="0"/>
    <s v="Los Angeles"/>
    <x v="1"/>
    <n v="90045"/>
    <x v="1"/>
    <s v="OFF-AP-10000828"/>
    <x v="1"/>
    <x v="9"/>
    <s v="Avanti 4.4 Cu. Ft. Refrigerator"/>
    <n v="361.96"/>
    <n v="2"/>
    <n v="0"/>
    <n v="101.34879999999998"/>
    <x v="1"/>
    <x v="0"/>
  </r>
  <r>
    <n v="4506"/>
    <s v="US-2016-138247"/>
    <x v="163"/>
    <x v="473"/>
    <s v="Standard Class"/>
    <s v="BF-11170"/>
    <s v="Ben Ferrer"/>
    <x v="2"/>
    <x v="0"/>
    <s v="Los Angeles"/>
    <x v="1"/>
    <n v="90045"/>
    <x v="1"/>
    <s v="TEC-AC-10004708"/>
    <x v="2"/>
    <x v="11"/>
    <s v="Sony 32GB Class 10 Micro SDHC R40 Memory Card"/>
    <n v="62.849999999999994"/>
    <n v="3"/>
    <n v="0"/>
    <n v="13.198499999999999"/>
    <x v="1"/>
    <x v="0"/>
  </r>
  <r>
    <n v="4507"/>
    <s v="US-2016-138247"/>
    <x v="163"/>
    <x v="473"/>
    <s v="Standard Class"/>
    <s v="BF-11170"/>
    <s v="Ben Ferrer"/>
    <x v="2"/>
    <x v="0"/>
    <s v="Los Angeles"/>
    <x v="1"/>
    <n v="90045"/>
    <x v="1"/>
    <s v="TEC-PH-10001530"/>
    <x v="2"/>
    <x v="7"/>
    <s v="Cisco Unified IP Phone 7945G VoIP phone"/>
    <n v="818.37600000000009"/>
    <n v="3"/>
    <n v="0.2"/>
    <n v="51.148499999999984"/>
    <x v="1"/>
    <x v="0"/>
  </r>
  <r>
    <n v="4508"/>
    <s v="US-2016-138247"/>
    <x v="163"/>
    <x v="473"/>
    <s v="Standard Class"/>
    <s v="BF-11170"/>
    <s v="Ben Ferrer"/>
    <x v="2"/>
    <x v="0"/>
    <s v="Los Angeles"/>
    <x v="1"/>
    <n v="90045"/>
    <x v="1"/>
    <s v="OFF-ST-10002301"/>
    <x v="1"/>
    <x v="4"/>
    <s v="Tennsco Commercial Shelving"/>
    <n v="20.34"/>
    <n v="1"/>
    <n v="0"/>
    <n v="0.20339999999999847"/>
    <x v="1"/>
    <x v="0"/>
  </r>
  <r>
    <n v="4509"/>
    <s v="US-2016-138247"/>
    <x v="163"/>
    <x v="473"/>
    <s v="Standard Class"/>
    <s v="BF-11170"/>
    <s v="Ben Ferrer"/>
    <x v="2"/>
    <x v="0"/>
    <s v="Los Angeles"/>
    <x v="1"/>
    <n v="90045"/>
    <x v="1"/>
    <s v="FUR-FU-10002554"/>
    <x v="0"/>
    <x v="5"/>
    <s v="Westinghouse Floor Lamp with Metal Mesh Shade, Black"/>
    <n v="23.99"/>
    <n v="1"/>
    <n v="0"/>
    <n v="5.5176999999999978"/>
    <x v="1"/>
    <x v="0"/>
  </r>
  <r>
    <n v="4510"/>
    <s v="CA-2019-167003"/>
    <x v="979"/>
    <x v="990"/>
    <s v="Standard Class"/>
    <s v="VS-21820"/>
    <s v="Vivek Sundaresam"/>
    <x v="0"/>
    <x v="0"/>
    <s v="Los Angeles"/>
    <x v="1"/>
    <n v="90036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1"/>
  </r>
  <r>
    <n v="4511"/>
    <s v="CA-2018-119935"/>
    <x v="338"/>
    <x v="954"/>
    <s v="Standard Class"/>
    <s v="KM-16225"/>
    <s v="Kalyca Meade"/>
    <x v="1"/>
    <x v="0"/>
    <s v="Springfield"/>
    <x v="25"/>
    <n v="65807"/>
    <x v="2"/>
    <s v="FUR-FU-10001085"/>
    <x v="0"/>
    <x v="5"/>
    <s v="3M Polarizing Light Filter Sleeves"/>
    <n v="37.299999999999997"/>
    <n v="2"/>
    <n v="0"/>
    <n v="17.157999999999998"/>
    <x v="2"/>
    <x v="0"/>
  </r>
  <r>
    <n v="4512"/>
    <s v="CA-2018-119935"/>
    <x v="338"/>
    <x v="954"/>
    <s v="Standard Class"/>
    <s v="KM-16225"/>
    <s v="Kalyca Meade"/>
    <x v="1"/>
    <x v="0"/>
    <s v="Springfield"/>
    <x v="25"/>
    <n v="65807"/>
    <x v="2"/>
    <s v="OFF-BI-10001597"/>
    <x v="1"/>
    <x v="8"/>
    <s v="Wilson Jones Ledger-Size, Piano-Hinge Binder, 2&quot;, Blue"/>
    <n v="81.96"/>
    <n v="2"/>
    <n v="0"/>
    <n v="39.340799999999994"/>
    <x v="2"/>
    <x v="0"/>
  </r>
  <r>
    <n v="4513"/>
    <s v="CA-2018-118969"/>
    <x v="824"/>
    <x v="767"/>
    <s v="First Class"/>
    <s v="LP-17095"/>
    <s v="Liz Preis"/>
    <x v="0"/>
    <x v="0"/>
    <s v="Phoenix"/>
    <x v="16"/>
    <n v="85023"/>
    <x v="1"/>
    <s v="OFF-BI-10002429"/>
    <x v="1"/>
    <x v="8"/>
    <s v="Premier Elliptical Ring Binder, Black"/>
    <n v="54.792000000000009"/>
    <n v="6"/>
    <n v="0.7"/>
    <n v="-40.180799999999991"/>
    <x v="1"/>
    <x v="0"/>
  </r>
  <r>
    <n v="4514"/>
    <s v="CA-2018-145240"/>
    <x v="47"/>
    <x v="1054"/>
    <s v="First Class"/>
    <s v="BG-11740"/>
    <s v="Bruce Geld"/>
    <x v="0"/>
    <x v="0"/>
    <s v="Houston"/>
    <x v="5"/>
    <n v="77070"/>
    <x v="2"/>
    <s v="OFF-ST-10001590"/>
    <x v="1"/>
    <x v="4"/>
    <s v="Tenex Personal Project File with Scoop Front Design, Black"/>
    <n v="10.784000000000001"/>
    <n v="1"/>
    <n v="0.2"/>
    <n v="0.8087999999999993"/>
    <x v="2"/>
    <x v="0"/>
  </r>
  <r>
    <n v="4515"/>
    <s v="CA-2018-120873"/>
    <x v="189"/>
    <x v="97"/>
    <s v="Second Class"/>
    <s v="BW-11200"/>
    <s v="Ben Wallace"/>
    <x v="0"/>
    <x v="0"/>
    <s v="Hampton"/>
    <x v="17"/>
    <n v="23666"/>
    <x v="0"/>
    <s v="FUR-CH-10000847"/>
    <x v="0"/>
    <x v="1"/>
    <s v="Global Executive Mid-Back Manager's Chair"/>
    <n v="290.98"/>
    <n v="1"/>
    <n v="0"/>
    <n v="75.654799999999994"/>
    <x v="0"/>
    <x v="1"/>
  </r>
  <r>
    <n v="4516"/>
    <s v="US-2019-111920"/>
    <x v="760"/>
    <x v="215"/>
    <s v="Standard Class"/>
    <s v="PS-18970"/>
    <s v="Paul Stevenson"/>
    <x v="2"/>
    <x v="0"/>
    <s v="Tulsa"/>
    <x v="26"/>
    <n v="74133"/>
    <x v="2"/>
    <s v="OFF-AR-10003179"/>
    <x v="1"/>
    <x v="6"/>
    <s v="Dixon Ticonderoga Core-Lock Colored Pencils"/>
    <n v="36.44"/>
    <n v="4"/>
    <n v="0"/>
    <n v="12.025199999999998"/>
    <x v="2"/>
    <x v="0"/>
  </r>
  <r>
    <n v="4517"/>
    <s v="US-2018-128678"/>
    <x v="306"/>
    <x v="369"/>
    <s v="Standard Class"/>
    <s v="RB-19570"/>
    <s v="Rob Beeghly"/>
    <x v="0"/>
    <x v="0"/>
    <s v="Seattle"/>
    <x v="4"/>
    <n v="98105"/>
    <x v="1"/>
    <s v="OFF-PA-10000807"/>
    <x v="1"/>
    <x v="10"/>
    <s v="TOPS &quot;Important Message&quot; Pads, Canary, 4-1/4 x 5-1/2, 50 Sheets per Pad"/>
    <n v="21.400000000000002"/>
    <n v="5"/>
    <n v="0"/>
    <n v="10.058"/>
    <x v="1"/>
    <x v="0"/>
  </r>
  <r>
    <n v="4518"/>
    <s v="US-2018-128678"/>
    <x v="306"/>
    <x v="369"/>
    <s v="Standard Class"/>
    <s v="RB-19570"/>
    <s v="Rob Beeghly"/>
    <x v="0"/>
    <x v="0"/>
    <s v="Seattle"/>
    <x v="4"/>
    <n v="98105"/>
    <x v="1"/>
    <s v="OFF-BI-10002103"/>
    <x v="1"/>
    <x v="8"/>
    <s v="Cardinal Slant-D Ring Binder, Heavy Gauge Vinyl"/>
    <n v="48.664000000000001"/>
    <n v="7"/>
    <n v="0.2"/>
    <n v="15.815799999999999"/>
    <x v="1"/>
    <x v="0"/>
  </r>
  <r>
    <n v="4519"/>
    <s v="CA-2018-101385"/>
    <x v="477"/>
    <x v="152"/>
    <s v="Standard Class"/>
    <s v="JW-16075"/>
    <s v="Julia West"/>
    <x v="0"/>
    <x v="0"/>
    <s v="San Francisco"/>
    <x v="1"/>
    <n v="94109"/>
    <x v="1"/>
    <s v="OFF-AR-10004441"/>
    <x v="1"/>
    <x v="6"/>
    <s v="BIC Brite Liner Highlighters"/>
    <n v="16.559999999999999"/>
    <n v="4"/>
    <n v="0"/>
    <n v="6.9551999999999996"/>
    <x v="1"/>
    <x v="0"/>
  </r>
  <r>
    <n v="4520"/>
    <s v="CA-2019-107167"/>
    <x v="193"/>
    <x v="1055"/>
    <s v="Standard Class"/>
    <s v="ND-18460"/>
    <s v="Neil Ducich"/>
    <x v="1"/>
    <x v="0"/>
    <s v="Jacksonville"/>
    <x v="2"/>
    <n v="32216"/>
    <x v="0"/>
    <s v="OFF-ST-10003805"/>
    <x v="1"/>
    <x v="4"/>
    <s v="24 Capacity Maxi Data Binder Racks, Pearl"/>
    <n v="1347.5200000000002"/>
    <n v="8"/>
    <n v="0.2"/>
    <n v="84.219999999999857"/>
    <x v="0"/>
    <x v="0"/>
  </r>
  <r>
    <n v="4521"/>
    <s v="CA-2016-109491"/>
    <x v="980"/>
    <x v="1056"/>
    <s v="Standard Class"/>
    <s v="LC-16930"/>
    <s v="Linda Cazamias"/>
    <x v="1"/>
    <x v="0"/>
    <s v="Richmond"/>
    <x v="14"/>
    <n v="47374"/>
    <x v="2"/>
    <s v="TEC-AC-10001284"/>
    <x v="2"/>
    <x v="11"/>
    <s v="Enermax Briskie RF Wireless Keyboard and Mouse Combo"/>
    <n v="62.31"/>
    <n v="3"/>
    <n v="0"/>
    <n v="22.4316"/>
    <x v="2"/>
    <x v="0"/>
  </r>
  <r>
    <n v="4522"/>
    <s v="CA-2016-109491"/>
    <x v="980"/>
    <x v="1056"/>
    <s v="Standard Class"/>
    <s v="LC-16930"/>
    <s v="Linda Cazamias"/>
    <x v="1"/>
    <x v="0"/>
    <s v="Richmond"/>
    <x v="14"/>
    <n v="47374"/>
    <x v="2"/>
    <s v="FUR-FU-10000221"/>
    <x v="0"/>
    <x v="5"/>
    <s v="Master Caster Door Stop, Brown"/>
    <n v="20.32"/>
    <n v="4"/>
    <n v="0"/>
    <n v="6.9087999999999994"/>
    <x v="2"/>
    <x v="0"/>
  </r>
  <r>
    <n v="4523"/>
    <s v="CA-2019-105445"/>
    <x v="297"/>
    <x v="912"/>
    <s v="Second Class"/>
    <s v="BP-11095"/>
    <s v="Bart Pistole"/>
    <x v="1"/>
    <x v="0"/>
    <s v="Louisville"/>
    <x v="22"/>
    <n v="80027"/>
    <x v="1"/>
    <s v="OFF-FA-10001229"/>
    <x v="1"/>
    <x v="13"/>
    <s v="Staples"/>
    <n v="9.4320000000000004"/>
    <n v="3"/>
    <n v="0.2"/>
    <n v="3.065399999999999"/>
    <x v="1"/>
    <x v="0"/>
  </r>
  <r>
    <n v="4524"/>
    <s v="CA-2016-107454"/>
    <x v="981"/>
    <x v="1057"/>
    <s v="Standard Class"/>
    <s v="RD-19720"/>
    <s v="Roger Demir"/>
    <x v="0"/>
    <x v="0"/>
    <s v="New York City"/>
    <x v="15"/>
    <n v="10024"/>
    <x v="3"/>
    <s v="OFF-LA-10001569"/>
    <x v="1"/>
    <x v="2"/>
    <s v="Avery 499"/>
    <n v="34.86"/>
    <n v="7"/>
    <n v="0"/>
    <n v="16.035599999999999"/>
    <x v="3"/>
    <x v="0"/>
  </r>
  <r>
    <n v="4525"/>
    <s v="CA-2016-107454"/>
    <x v="981"/>
    <x v="1057"/>
    <s v="Standard Class"/>
    <s v="RD-19720"/>
    <s v="Roger Demir"/>
    <x v="0"/>
    <x v="0"/>
    <s v="New York City"/>
    <x v="15"/>
    <n v="10024"/>
    <x v="3"/>
    <s v="FUR-FU-10004018"/>
    <x v="0"/>
    <x v="5"/>
    <s v="Tensor Computer Mounted Lamp"/>
    <n v="89.34"/>
    <n v="6"/>
    <n v="0"/>
    <n v="24.121800000000004"/>
    <x v="3"/>
    <x v="0"/>
  </r>
  <r>
    <n v="4526"/>
    <s v="US-2019-105046"/>
    <x v="729"/>
    <x v="989"/>
    <s v="Standard Class"/>
    <s v="BE-11335"/>
    <s v="Bill Eplett"/>
    <x v="2"/>
    <x v="0"/>
    <s v="Rome"/>
    <x v="15"/>
    <n v="13440"/>
    <x v="3"/>
    <s v="TEC-PH-10004536"/>
    <x v="2"/>
    <x v="7"/>
    <s v="Avaya 5420 Digital phone"/>
    <n v="269.98"/>
    <n v="2"/>
    <n v="0"/>
    <n v="67.495000000000005"/>
    <x v="3"/>
    <x v="1"/>
  </r>
  <r>
    <n v="4527"/>
    <s v="US-2019-105046"/>
    <x v="729"/>
    <x v="989"/>
    <s v="Standard Class"/>
    <s v="BE-11335"/>
    <s v="Bill Eplett"/>
    <x v="2"/>
    <x v="0"/>
    <s v="Rome"/>
    <x v="15"/>
    <n v="13440"/>
    <x v="3"/>
    <s v="OFF-PA-10004353"/>
    <x v="1"/>
    <x v="10"/>
    <s v="Southworth 25% Cotton Premium Laser Paper and Envelopes"/>
    <n v="99.9"/>
    <n v="5"/>
    <n v="0"/>
    <n v="47.952000000000005"/>
    <x v="3"/>
    <x v="1"/>
  </r>
  <r>
    <n v="4528"/>
    <s v="US-2019-105046"/>
    <x v="729"/>
    <x v="989"/>
    <s v="Standard Class"/>
    <s v="BE-11335"/>
    <s v="Bill Eplett"/>
    <x v="2"/>
    <x v="0"/>
    <s v="Rome"/>
    <x v="15"/>
    <n v="13440"/>
    <x v="3"/>
    <s v="FUR-FU-10004848"/>
    <x v="0"/>
    <x v="5"/>
    <s v="DAX Solid Wood Frames"/>
    <n v="39.08"/>
    <n v="4"/>
    <n v="0"/>
    <n v="14.459599999999998"/>
    <x v="3"/>
    <x v="1"/>
  </r>
  <r>
    <n v="4529"/>
    <s v="CA-2019-152856"/>
    <x v="565"/>
    <x v="643"/>
    <s v="Second Class"/>
    <s v="RS-19765"/>
    <s v="Roland Schwarz"/>
    <x v="1"/>
    <x v="0"/>
    <s v="Marion"/>
    <x v="24"/>
    <n v="43302"/>
    <x v="3"/>
    <s v="TEC-AC-10004864"/>
    <x v="2"/>
    <x v="11"/>
    <s v="Memorex Micro Travel Drive 32 GB"/>
    <n v="116.83199999999999"/>
    <n v="4"/>
    <n v="0.2"/>
    <n v="33.589200000000005"/>
    <x v="3"/>
    <x v="0"/>
  </r>
  <r>
    <n v="4530"/>
    <s v="CA-2018-134691"/>
    <x v="696"/>
    <x v="1058"/>
    <s v="Standard Class"/>
    <s v="KC-16540"/>
    <s v="Kelly Collister"/>
    <x v="0"/>
    <x v="0"/>
    <s v="Houston"/>
    <x v="5"/>
    <n v="77041"/>
    <x v="2"/>
    <s v="OFF-BI-10002393"/>
    <x v="1"/>
    <x v="8"/>
    <s v="Binder Posts"/>
    <n v="2.2959999999999994"/>
    <n v="2"/>
    <n v="0.8"/>
    <n v="-3.9032000000000009"/>
    <x v="2"/>
    <x v="0"/>
  </r>
  <r>
    <n v="4531"/>
    <s v="CA-2018-118759"/>
    <x v="696"/>
    <x v="398"/>
    <s v="First Class"/>
    <s v="MB-17305"/>
    <s v="Maria Bertelson"/>
    <x v="0"/>
    <x v="0"/>
    <s v="New York City"/>
    <x v="15"/>
    <n v="10009"/>
    <x v="3"/>
    <s v="FUR-CH-10002335"/>
    <x v="0"/>
    <x v="1"/>
    <s v="Hon GuestStacker Chair"/>
    <n v="408.00599999999997"/>
    <n v="2"/>
    <n v="0.1"/>
    <n v="72.534400000000005"/>
    <x v="3"/>
    <x v="0"/>
  </r>
  <r>
    <n v="4532"/>
    <s v="CA-2018-118759"/>
    <x v="696"/>
    <x v="398"/>
    <s v="First Class"/>
    <s v="MB-17305"/>
    <s v="Maria Bertelson"/>
    <x v="0"/>
    <x v="0"/>
    <s v="New York City"/>
    <x v="15"/>
    <n v="10009"/>
    <x v="3"/>
    <s v="OFF-ST-10001590"/>
    <x v="1"/>
    <x v="4"/>
    <s v="Tenex Personal Project File with Scoop Front Design, Black"/>
    <n v="40.44"/>
    <n v="3"/>
    <n v="0"/>
    <n v="10.514399999999998"/>
    <x v="3"/>
    <x v="0"/>
  </r>
  <r>
    <n v="4533"/>
    <s v="CA-2016-140403"/>
    <x v="982"/>
    <x v="197"/>
    <s v="Same Day"/>
    <s v="TN-21040"/>
    <s v="Tanja Norvell"/>
    <x v="2"/>
    <x v="0"/>
    <s v="Manteca"/>
    <x v="1"/>
    <n v="95336"/>
    <x v="1"/>
    <s v="FUR-CH-10002774"/>
    <x v="0"/>
    <x v="1"/>
    <s v="Global Deluxe Stacking Chair, Gray"/>
    <n v="122.352"/>
    <n v="3"/>
    <n v="0.2"/>
    <n v="13.764599999999994"/>
    <x v="1"/>
    <x v="0"/>
  </r>
  <r>
    <n v="4534"/>
    <s v="CA-2016-140403"/>
    <x v="982"/>
    <x v="197"/>
    <s v="Same Day"/>
    <s v="TN-21040"/>
    <s v="Tanja Norvell"/>
    <x v="2"/>
    <x v="0"/>
    <s v="Manteca"/>
    <x v="1"/>
    <n v="95336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4535"/>
    <s v="CA-2017-163104"/>
    <x v="531"/>
    <x v="211"/>
    <s v="Standard Class"/>
    <s v="MC-18130"/>
    <s v="Mike Caudle"/>
    <x v="1"/>
    <x v="0"/>
    <s v="Los Angeles"/>
    <x v="1"/>
    <n v="90004"/>
    <x v="1"/>
    <s v="OFF-PA-10001947"/>
    <x v="1"/>
    <x v="10"/>
    <s v="Xerox 1974"/>
    <n v="11.96"/>
    <n v="2"/>
    <n v="0"/>
    <n v="5.8604000000000003"/>
    <x v="1"/>
    <x v="0"/>
  </r>
  <r>
    <n v="4536"/>
    <s v="CA-2019-138464"/>
    <x v="141"/>
    <x v="142"/>
    <s v="Standard Class"/>
    <s v="VF-21715"/>
    <s v="Vicky Freymann"/>
    <x v="2"/>
    <x v="0"/>
    <s v="Seattle"/>
    <x v="4"/>
    <n v="98115"/>
    <x v="1"/>
    <s v="FUR-FU-10003142"/>
    <x v="0"/>
    <x v="5"/>
    <s v="Master Big Foot Doorstop, Beige"/>
    <n v="15.84"/>
    <n v="3"/>
    <n v="0"/>
    <n v="4.9103999999999992"/>
    <x v="1"/>
    <x v="0"/>
  </r>
  <r>
    <n v="4537"/>
    <s v="CA-2019-138464"/>
    <x v="141"/>
    <x v="142"/>
    <s v="Standard Class"/>
    <s v="VF-21715"/>
    <s v="Vicky Freymann"/>
    <x v="2"/>
    <x v="0"/>
    <s v="Seattle"/>
    <x v="4"/>
    <n v="98115"/>
    <x v="1"/>
    <s v="OFF-BI-10001543"/>
    <x v="1"/>
    <x v="8"/>
    <s v="GBC VeloBinder Manual Binding System"/>
    <n v="86.376000000000005"/>
    <n v="3"/>
    <n v="0.2"/>
    <n v="30.231600000000007"/>
    <x v="1"/>
    <x v="0"/>
  </r>
  <r>
    <n v="4538"/>
    <s v="CA-2019-138464"/>
    <x v="141"/>
    <x v="142"/>
    <s v="Standard Class"/>
    <s v="VF-21715"/>
    <s v="Vicky Freymann"/>
    <x v="2"/>
    <x v="0"/>
    <s v="Seattle"/>
    <x v="4"/>
    <n v="98115"/>
    <x v="1"/>
    <s v="OFF-AR-10003560"/>
    <x v="1"/>
    <x v="6"/>
    <s v="Zebra Zazzle Fluorescent Highlighters"/>
    <n v="18.240000000000002"/>
    <n v="3"/>
    <n v="0"/>
    <n v="6.2015999999999991"/>
    <x v="1"/>
    <x v="0"/>
  </r>
  <r>
    <n v="4539"/>
    <s v="CA-2019-138464"/>
    <x v="141"/>
    <x v="142"/>
    <s v="Standard Class"/>
    <s v="VF-21715"/>
    <s v="Vicky Freymann"/>
    <x v="2"/>
    <x v="0"/>
    <s v="Seattle"/>
    <x v="4"/>
    <n v="98115"/>
    <x v="1"/>
    <s v="OFF-AR-10004757"/>
    <x v="1"/>
    <x v="6"/>
    <s v="Crayola Colored Pencils"/>
    <n v="13.12"/>
    <n v="4"/>
    <n v="0"/>
    <n v="4.3295999999999992"/>
    <x v="1"/>
    <x v="0"/>
  </r>
  <r>
    <n v="4540"/>
    <s v="CA-2017-104129"/>
    <x v="914"/>
    <x v="932"/>
    <s v="Standard Class"/>
    <s v="ES-14080"/>
    <s v="Erin Smith"/>
    <x v="1"/>
    <x v="0"/>
    <s v="Providence"/>
    <x v="34"/>
    <n v="2908"/>
    <x v="3"/>
    <s v="TEC-PH-10003800"/>
    <x v="2"/>
    <x v="7"/>
    <s v="i.Sound Portable Power - 8000 mAh"/>
    <n v="105.98"/>
    <n v="2"/>
    <n v="0"/>
    <n v="1.0597999999999956"/>
    <x v="3"/>
    <x v="1"/>
  </r>
  <r>
    <n v="4541"/>
    <s v="CA-2017-104129"/>
    <x v="914"/>
    <x v="932"/>
    <s v="Standard Class"/>
    <s v="ES-14080"/>
    <s v="Erin Smith"/>
    <x v="1"/>
    <x v="0"/>
    <s v="Providence"/>
    <x v="34"/>
    <n v="2908"/>
    <x v="3"/>
    <s v="FUR-TA-10004152"/>
    <x v="0"/>
    <x v="3"/>
    <s v="Barricks 18&quot; x 48&quot; Non-Folding Utility Table with Bottom Storage Shelf"/>
    <n v="493.9199999999999"/>
    <n v="7"/>
    <n v="0.3"/>
    <n v="-28.22399999999999"/>
    <x v="3"/>
    <x v="1"/>
  </r>
  <r>
    <n v="4542"/>
    <s v="US-2019-132206"/>
    <x v="114"/>
    <x v="329"/>
    <s v="Standard Class"/>
    <s v="MK-17905"/>
    <s v="Michael Kennedy"/>
    <x v="1"/>
    <x v="0"/>
    <s v="Chicago"/>
    <x v="10"/>
    <n v="60653"/>
    <x v="2"/>
    <s v="OFF-BI-10000756"/>
    <x v="1"/>
    <x v="8"/>
    <s v="Storex DuraTech Recycled Plastic Frosted Binders"/>
    <n v="5.9359999999999991"/>
    <n v="7"/>
    <n v="0.8"/>
    <n v="-8.9040000000000035"/>
    <x v="2"/>
    <x v="0"/>
  </r>
  <r>
    <n v="4543"/>
    <s v="CA-2019-113474"/>
    <x v="983"/>
    <x v="866"/>
    <s v="First Class"/>
    <s v="TM-21490"/>
    <s v="Tony Molinari"/>
    <x v="0"/>
    <x v="0"/>
    <s v="Oklahoma City"/>
    <x v="26"/>
    <n v="73120"/>
    <x v="2"/>
    <s v="OFF-EN-10004206"/>
    <x v="1"/>
    <x v="12"/>
    <s v="Multimedia Mailers"/>
    <n v="325.86"/>
    <n v="2"/>
    <n v="0"/>
    <n v="149.8956"/>
    <x v="2"/>
    <x v="0"/>
  </r>
  <r>
    <n v="4544"/>
    <s v="CA-2017-126557"/>
    <x v="984"/>
    <x v="1059"/>
    <s v="Second Class"/>
    <s v="RL-19615"/>
    <s v="Rob Lucas"/>
    <x v="0"/>
    <x v="0"/>
    <s v="Chicago"/>
    <x v="10"/>
    <n v="60610"/>
    <x v="2"/>
    <s v="FUR-CH-10004477"/>
    <x v="0"/>
    <x v="1"/>
    <s v="Global Push Button Manager's Chair, Indigo"/>
    <n v="383.60699999999997"/>
    <n v="9"/>
    <n v="0.3"/>
    <n v="-5.4801000000000215"/>
    <x v="2"/>
    <x v="0"/>
  </r>
  <r>
    <n v="4545"/>
    <s v="CA-2017-126557"/>
    <x v="984"/>
    <x v="1059"/>
    <s v="Second Class"/>
    <s v="RL-19615"/>
    <s v="Rob Lucas"/>
    <x v="0"/>
    <x v="0"/>
    <s v="Chicago"/>
    <x v="10"/>
    <n v="60610"/>
    <x v="2"/>
    <s v="TEC-PH-10003505"/>
    <x v="2"/>
    <x v="7"/>
    <s v="Geemarc AmpliPOWER60"/>
    <n v="148.47999999999999"/>
    <n v="2"/>
    <n v="0.2"/>
    <n v="16.703999999999986"/>
    <x v="2"/>
    <x v="0"/>
  </r>
  <r>
    <n v="4546"/>
    <s v="CA-2017-126557"/>
    <x v="984"/>
    <x v="1059"/>
    <s v="Second Class"/>
    <s v="RL-19615"/>
    <s v="Rob Lucas"/>
    <x v="0"/>
    <x v="0"/>
    <s v="Chicago"/>
    <x v="10"/>
    <n v="60610"/>
    <x v="2"/>
    <s v="TEC-PH-10000526"/>
    <x v="2"/>
    <x v="7"/>
    <s v="Vtech CS6719"/>
    <n v="537.54399999999998"/>
    <n v="7"/>
    <n v="0.2"/>
    <n v="53.754400000000004"/>
    <x v="2"/>
    <x v="0"/>
  </r>
  <r>
    <n v="4547"/>
    <s v="CA-2017-126557"/>
    <x v="984"/>
    <x v="1059"/>
    <s v="Second Class"/>
    <s v="RL-19615"/>
    <s v="Rob Lucas"/>
    <x v="0"/>
    <x v="0"/>
    <s v="Chicago"/>
    <x v="10"/>
    <n v="60610"/>
    <x v="2"/>
    <s v="OFF-BI-10003314"/>
    <x v="1"/>
    <x v="8"/>
    <s v="Tuff Stuff Recycled Round Ring Binders"/>
    <n v="1.9279999999999997"/>
    <n v="2"/>
    <n v="0.8"/>
    <n v="-2.9884000000000004"/>
    <x v="2"/>
    <x v="0"/>
  </r>
  <r>
    <n v="4548"/>
    <s v="CA-2017-126557"/>
    <x v="984"/>
    <x v="1059"/>
    <s v="Second Class"/>
    <s v="RL-19615"/>
    <s v="Rob Lucas"/>
    <x v="0"/>
    <x v="0"/>
    <s v="Chicago"/>
    <x v="10"/>
    <n v="60610"/>
    <x v="2"/>
    <s v="OFF-AR-10003190"/>
    <x v="1"/>
    <x v="6"/>
    <s v="Newell 32"/>
    <n v="6.911999999999999"/>
    <n v="3"/>
    <n v="0.2"/>
    <n v="0.69120000000000026"/>
    <x v="2"/>
    <x v="0"/>
  </r>
  <r>
    <n v="4549"/>
    <s v="CA-2017-126557"/>
    <x v="984"/>
    <x v="1059"/>
    <s v="Second Class"/>
    <s v="RL-19615"/>
    <s v="Rob Lucas"/>
    <x v="0"/>
    <x v="0"/>
    <s v="Chicago"/>
    <x v="10"/>
    <n v="60610"/>
    <x v="2"/>
    <s v="FUR-FU-10001861"/>
    <x v="0"/>
    <x v="5"/>
    <s v="Floodlight Indoor Halogen Bulbs, 1 Bulb per Pack, 60 Watts"/>
    <n v="7.76"/>
    <n v="1"/>
    <n v="0.6"/>
    <n v="-2.1340000000000003"/>
    <x v="2"/>
    <x v="0"/>
  </r>
  <r>
    <n v="4550"/>
    <s v="CA-2017-126557"/>
    <x v="984"/>
    <x v="1059"/>
    <s v="Second Class"/>
    <s v="RL-19615"/>
    <s v="Rob Lucas"/>
    <x v="0"/>
    <x v="0"/>
    <s v="Chicago"/>
    <x v="10"/>
    <n v="60610"/>
    <x v="2"/>
    <s v="TEC-PH-10003963"/>
    <x v="2"/>
    <x v="7"/>
    <s v="GE 2-Jack Phone Line Splitter"/>
    <n v="659.16800000000012"/>
    <n v="4"/>
    <n v="0.2"/>
    <n v="49.437599999999975"/>
    <x v="2"/>
    <x v="0"/>
  </r>
  <r>
    <n v="4551"/>
    <s v="US-2019-107636"/>
    <x v="504"/>
    <x v="1060"/>
    <s v="First Class"/>
    <s v="NM-18520"/>
    <s v="Neoma Murray"/>
    <x v="0"/>
    <x v="0"/>
    <s v="Manchester"/>
    <x v="29"/>
    <n v="6040"/>
    <x v="3"/>
    <s v="OFF-LA-10003388"/>
    <x v="1"/>
    <x v="2"/>
    <s v="Avery 5"/>
    <n v="5.76"/>
    <n v="2"/>
    <n v="0"/>
    <n v="2.8224"/>
    <x v="3"/>
    <x v="0"/>
  </r>
  <r>
    <n v="4552"/>
    <s v="US-2016-165862"/>
    <x v="985"/>
    <x v="137"/>
    <s v="Standard Class"/>
    <s v="GK-14620"/>
    <s v="Grace Kelly"/>
    <x v="1"/>
    <x v="0"/>
    <s v="Los Angeles"/>
    <x v="1"/>
    <n v="90049"/>
    <x v="1"/>
    <s v="FUR-TA-10002855"/>
    <x v="0"/>
    <x v="3"/>
    <s v="Bevis Round Conference Table Top &amp; Single Column Base"/>
    <n v="351.21600000000001"/>
    <n v="3"/>
    <n v="0.2"/>
    <n v="4.3901999999999788"/>
    <x v="1"/>
    <x v="0"/>
  </r>
  <r>
    <n v="4553"/>
    <s v="US-2016-106334"/>
    <x v="422"/>
    <x v="302"/>
    <s v="Standard Class"/>
    <s v="JF-15490"/>
    <s v="Jeremy Farry"/>
    <x v="0"/>
    <x v="0"/>
    <s v="San Francisco"/>
    <x v="1"/>
    <n v="94122"/>
    <x v="1"/>
    <s v="FUR-CH-10004886"/>
    <x v="0"/>
    <x v="1"/>
    <s v="Bevis Steel Folding Chairs"/>
    <n v="230.28000000000003"/>
    <n v="3"/>
    <n v="0.2"/>
    <n v="23.027999999999992"/>
    <x v="1"/>
    <x v="0"/>
  </r>
  <r>
    <n v="4554"/>
    <s v="US-2016-106334"/>
    <x v="422"/>
    <x v="302"/>
    <s v="Standard Class"/>
    <s v="JF-15490"/>
    <s v="Jeremy Farry"/>
    <x v="0"/>
    <x v="0"/>
    <s v="San Francisco"/>
    <x v="1"/>
    <n v="94122"/>
    <x v="1"/>
    <s v="OFF-PA-10003657"/>
    <x v="1"/>
    <x v="10"/>
    <s v="Xerox 1927"/>
    <n v="12.84"/>
    <n v="3"/>
    <n v="0"/>
    <n v="5.7779999999999987"/>
    <x v="1"/>
    <x v="0"/>
  </r>
  <r>
    <n v="4555"/>
    <s v="CA-2018-101448"/>
    <x v="535"/>
    <x v="575"/>
    <s v="Second Class"/>
    <s v="EB-13930"/>
    <s v="Eric Barreto"/>
    <x v="0"/>
    <x v="0"/>
    <s v="La Crosse"/>
    <x v="6"/>
    <n v="54601"/>
    <x v="2"/>
    <s v="OFF-BI-10004738"/>
    <x v="1"/>
    <x v="8"/>
    <s v="Flexible Leather- Look Classic Collection Ring Binder"/>
    <n v="56.820000000000007"/>
    <n v="3"/>
    <n v="0"/>
    <n v="28.410000000000004"/>
    <x v="2"/>
    <x v="0"/>
  </r>
  <r>
    <n v="4556"/>
    <s v="CA-2017-130218"/>
    <x v="391"/>
    <x v="211"/>
    <s v="First Class"/>
    <s v="SG-20470"/>
    <s v="Sheri Gordon"/>
    <x v="0"/>
    <x v="0"/>
    <s v="Florence"/>
    <x v="20"/>
    <n v="29501"/>
    <x v="0"/>
    <s v="OFF-FA-10003112"/>
    <x v="1"/>
    <x v="13"/>
    <s v="Staples"/>
    <n v="31.56"/>
    <n v="4"/>
    <n v="0"/>
    <n v="14.201999999999998"/>
    <x v="0"/>
    <x v="0"/>
  </r>
  <r>
    <n v="4557"/>
    <s v="CA-2017-130218"/>
    <x v="391"/>
    <x v="211"/>
    <s v="First Class"/>
    <s v="SG-20470"/>
    <s v="Sheri Gordon"/>
    <x v="0"/>
    <x v="0"/>
    <s v="Florence"/>
    <x v="20"/>
    <n v="29501"/>
    <x v="0"/>
    <s v="OFF-ST-10002486"/>
    <x v="1"/>
    <x v="4"/>
    <s v="Eldon Shelf Savers Cubes and Bins"/>
    <n v="27.92"/>
    <n v="4"/>
    <n v="0"/>
    <n v="0.5583999999999989"/>
    <x v="0"/>
    <x v="0"/>
  </r>
  <r>
    <n v="4558"/>
    <s v="US-2019-117331"/>
    <x v="208"/>
    <x v="980"/>
    <s v="Standard Class"/>
    <s v="ND-18370"/>
    <s v="Natalie DeCherney"/>
    <x v="0"/>
    <x v="0"/>
    <s v="Glendale"/>
    <x v="16"/>
    <n v="85301"/>
    <x v="1"/>
    <s v="OFF-BI-10003984"/>
    <x v="1"/>
    <x v="8"/>
    <s v="Lock-Up Easel 'Spel-Binder'"/>
    <n v="8.5590000000000011"/>
    <n v="1"/>
    <n v="0.7"/>
    <n v="-6.5618999999999996"/>
    <x v="1"/>
    <x v="0"/>
  </r>
  <r>
    <n v="4559"/>
    <s v="CA-2016-127383"/>
    <x v="520"/>
    <x v="1061"/>
    <s v="Standard Class"/>
    <s v="CM-11815"/>
    <s v="Candace McMahon"/>
    <x v="1"/>
    <x v="0"/>
    <s v="El Paso"/>
    <x v="5"/>
    <n v="79907"/>
    <x v="2"/>
    <s v="OFF-EN-10004773"/>
    <x v="1"/>
    <x v="12"/>
    <s v="Staple envelope"/>
    <n v="49.568000000000005"/>
    <n v="2"/>
    <n v="0.2"/>
    <n v="17.968399999999995"/>
    <x v="2"/>
    <x v="0"/>
  </r>
  <r>
    <n v="4560"/>
    <s v="CA-2016-110219"/>
    <x v="952"/>
    <x v="449"/>
    <s v="First Class"/>
    <s v="EB-13870"/>
    <s v="Emily Burns"/>
    <x v="0"/>
    <x v="0"/>
    <s v="San Antonio"/>
    <x v="5"/>
    <n v="78207"/>
    <x v="2"/>
    <s v="FUR-CH-10001146"/>
    <x v="0"/>
    <x v="1"/>
    <s v="Global Value Mid-Back Manager's Chair, Gray"/>
    <n v="127.869"/>
    <n v="3"/>
    <n v="0.3"/>
    <n v="-9.1335000000000122"/>
    <x v="2"/>
    <x v="0"/>
  </r>
  <r>
    <n v="4561"/>
    <s v="CA-2017-118871"/>
    <x v="784"/>
    <x v="234"/>
    <s v="Second Class"/>
    <s v="HM-14860"/>
    <s v="Harry Marie"/>
    <x v="1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0"/>
  </r>
  <r>
    <n v="4562"/>
    <s v="CA-2017-118871"/>
    <x v="784"/>
    <x v="234"/>
    <s v="Second Class"/>
    <s v="HM-14860"/>
    <s v="Harry Marie"/>
    <x v="1"/>
    <x v="0"/>
    <s v="Los Angeles"/>
    <x v="1"/>
    <n v="90049"/>
    <x v="1"/>
    <s v="TEC-PH-10000193"/>
    <x v="2"/>
    <x v="7"/>
    <s v="Jensen SMPS-640 - speaker phone"/>
    <n v="110.352"/>
    <n v="3"/>
    <n v="0.2"/>
    <n v="8.2763999999999953"/>
    <x v="1"/>
    <x v="0"/>
  </r>
  <r>
    <n v="4563"/>
    <s v="CA-2017-118871"/>
    <x v="784"/>
    <x v="234"/>
    <s v="Second Class"/>
    <s v="HM-14860"/>
    <s v="Harry Marie"/>
    <x v="1"/>
    <x v="0"/>
    <s v="Los Angeles"/>
    <x v="1"/>
    <n v="90049"/>
    <x v="1"/>
    <s v="FUR-FU-10002111"/>
    <x v="0"/>
    <x v="5"/>
    <s v="Master Caster Door Stop, Large Brown"/>
    <n v="36.4"/>
    <n v="5"/>
    <n v="0"/>
    <n v="13.832000000000001"/>
    <x v="1"/>
    <x v="0"/>
  </r>
  <r>
    <n v="4564"/>
    <s v="CA-2019-129490"/>
    <x v="986"/>
    <x v="420"/>
    <s v="Standard Class"/>
    <s v="SJ-20125"/>
    <s v="Sanjit Jacobs"/>
    <x v="2"/>
    <x v="0"/>
    <s v="Miramar"/>
    <x v="2"/>
    <n v="33023"/>
    <x v="0"/>
    <s v="FUR-CH-10003298"/>
    <x v="0"/>
    <x v="1"/>
    <s v="Office Star - Contemporary Task Swivel chair with Loop Arms, Charcoal"/>
    <n v="419.13599999999997"/>
    <n v="4"/>
    <n v="0.2"/>
    <n v="-57.631200000000035"/>
    <x v="0"/>
    <x v="0"/>
  </r>
  <r>
    <n v="4565"/>
    <s v="CA-2016-101175"/>
    <x v="337"/>
    <x v="467"/>
    <s v="Standard Class"/>
    <s v="DM-12955"/>
    <s v="Dario Medina"/>
    <x v="1"/>
    <x v="0"/>
    <s v="Mesa"/>
    <x v="16"/>
    <n v="85204"/>
    <x v="1"/>
    <s v="OFF-ST-10004950"/>
    <x v="1"/>
    <x v="4"/>
    <s v="Acco Perma 3000 Stacking Storage Drawers"/>
    <n v="100.70400000000001"/>
    <n v="6"/>
    <n v="0.2"/>
    <n v="-1.2588000000000008"/>
    <x v="1"/>
    <x v="0"/>
  </r>
  <r>
    <n v="4566"/>
    <s v="US-2019-149510"/>
    <x v="734"/>
    <x v="235"/>
    <s v="Standard Class"/>
    <s v="MC-17575"/>
    <s v="Matt Collins"/>
    <x v="0"/>
    <x v="0"/>
    <s v="Fayetteville"/>
    <x v="3"/>
    <n v="28314"/>
    <x v="0"/>
    <s v="OFF-AP-10002350"/>
    <x v="1"/>
    <x v="9"/>
    <s v="Belkin F9H710-06 7 Outlet SurgeMaster Surge Protector"/>
    <n v="45.216000000000001"/>
    <n v="3"/>
    <n v="0.2"/>
    <n v="4.5215999999999994"/>
    <x v="0"/>
    <x v="0"/>
  </r>
  <r>
    <n v="4567"/>
    <s v="US-2019-149510"/>
    <x v="734"/>
    <x v="235"/>
    <s v="Standard Class"/>
    <s v="MC-17575"/>
    <s v="Matt Collins"/>
    <x v="0"/>
    <x v="0"/>
    <s v="Fayetteville"/>
    <x v="3"/>
    <n v="28314"/>
    <x v="0"/>
    <s v="OFF-BI-10004233"/>
    <x v="1"/>
    <x v="8"/>
    <s v="GBC Pre-Punched Binding Paper, Plastic, White, 8-1/2&quot; x 11&quot;"/>
    <n v="28.782000000000004"/>
    <n v="6"/>
    <n v="0.7"/>
    <n v="-21.1068"/>
    <x v="0"/>
    <x v="0"/>
  </r>
  <r>
    <n v="4568"/>
    <s v="US-2019-149510"/>
    <x v="734"/>
    <x v="235"/>
    <s v="Standard Class"/>
    <s v="MC-17575"/>
    <s v="Matt Collins"/>
    <x v="0"/>
    <x v="0"/>
    <s v="Fayetteville"/>
    <x v="3"/>
    <n v="28314"/>
    <x v="0"/>
    <s v="OFF-PA-10001892"/>
    <x v="1"/>
    <x v="10"/>
    <s v="Rediform Wirebound &quot;Phone Memo&quot; Message Book, 11 x 5-3/4"/>
    <n v="24.448"/>
    <n v="4"/>
    <n v="0.2"/>
    <n v="8.8623999999999992"/>
    <x v="0"/>
    <x v="0"/>
  </r>
  <r>
    <n v="4569"/>
    <s v="CA-2017-111990"/>
    <x v="627"/>
    <x v="681"/>
    <s v="Standard Class"/>
    <s v="DB-13660"/>
    <s v="Duane Benoit"/>
    <x v="0"/>
    <x v="0"/>
    <s v="Houston"/>
    <x v="5"/>
    <n v="77095"/>
    <x v="2"/>
    <s v="OFF-BI-10003291"/>
    <x v="1"/>
    <x v="8"/>
    <s v="Wilson Jones Leather-Like Binders with DublLock Round Rings"/>
    <n v="10.475999999999999"/>
    <n v="6"/>
    <n v="0.8"/>
    <n v="-17.285400000000006"/>
    <x v="2"/>
    <x v="0"/>
  </r>
  <r>
    <n v="4570"/>
    <s v="CA-2016-169460"/>
    <x v="987"/>
    <x v="1062"/>
    <s v="Second Class"/>
    <s v="NF-18595"/>
    <s v="Nicole Fjeld"/>
    <x v="2"/>
    <x v="0"/>
    <s v="San Jose"/>
    <x v="1"/>
    <n v="95123"/>
    <x v="1"/>
    <s v="FUR-FU-10004017"/>
    <x v="0"/>
    <x v="5"/>
    <s v="Executive Impressions 13&quot; Chairman Wall Clock"/>
    <n v="76.14"/>
    <n v="3"/>
    <n v="0"/>
    <n v="26.648999999999997"/>
    <x v="1"/>
    <x v="0"/>
  </r>
  <r>
    <n v="4571"/>
    <s v="US-2017-152128"/>
    <x v="442"/>
    <x v="673"/>
    <s v="Second Class"/>
    <s v="NM-18445"/>
    <s v="Nathan Mautz"/>
    <x v="2"/>
    <x v="0"/>
    <s v="Wichita"/>
    <x v="41"/>
    <n v="67212"/>
    <x v="2"/>
    <s v="OFF-AR-10002445"/>
    <x v="1"/>
    <x v="6"/>
    <s v="SANFORD Major Accent Highlighters"/>
    <n v="21.240000000000002"/>
    <n v="3"/>
    <n v="0"/>
    <n v="8.071200000000001"/>
    <x v="2"/>
    <x v="0"/>
  </r>
  <r>
    <n v="4572"/>
    <s v="US-2017-152128"/>
    <x v="442"/>
    <x v="673"/>
    <s v="Second Class"/>
    <s v="NM-18445"/>
    <s v="Nathan Mautz"/>
    <x v="2"/>
    <x v="0"/>
    <s v="Wichita"/>
    <x v="41"/>
    <n v="67212"/>
    <x v="2"/>
    <s v="OFF-BI-10001718"/>
    <x v="1"/>
    <x v="8"/>
    <s v="GBC DocuBind P50 Personal Binding Machine"/>
    <n v="127.96"/>
    <n v="2"/>
    <n v="0"/>
    <n v="60.141199999999998"/>
    <x v="2"/>
    <x v="0"/>
  </r>
  <r>
    <n v="4573"/>
    <s v="CA-2019-126662"/>
    <x v="729"/>
    <x v="804"/>
    <s v="Standard Class"/>
    <s v="AB-10255"/>
    <s v="Alejandro Ballentine"/>
    <x v="2"/>
    <x v="0"/>
    <s v="Los Angeles"/>
    <x v="1"/>
    <n v="90036"/>
    <x v="1"/>
    <s v="TEC-CO-10004202"/>
    <x v="2"/>
    <x v="16"/>
    <s v="Brother DCP1000 Digital 3 in 1 Multifunction Machine"/>
    <n v="479.98400000000004"/>
    <n v="2"/>
    <n v="0.2"/>
    <n v="89.996999999999986"/>
    <x v="1"/>
    <x v="0"/>
  </r>
  <r>
    <n v="4574"/>
    <s v="CA-2018-139395"/>
    <x v="939"/>
    <x v="1063"/>
    <s v="Standard Class"/>
    <s v="MG-17650"/>
    <s v="Matthew Grinstein"/>
    <x v="2"/>
    <x v="0"/>
    <s v="Jackson"/>
    <x v="12"/>
    <n v="49201"/>
    <x v="2"/>
    <s v="TEC-PH-10002103"/>
    <x v="2"/>
    <x v="7"/>
    <s v="Jabra SPEAK 410"/>
    <n v="657.93"/>
    <n v="7"/>
    <n v="0"/>
    <n v="184.22039999999998"/>
    <x v="2"/>
    <x v="0"/>
  </r>
  <r>
    <n v="4575"/>
    <s v="CA-2018-139395"/>
    <x v="939"/>
    <x v="1063"/>
    <s v="Standard Class"/>
    <s v="MG-17650"/>
    <s v="Matthew Grinstein"/>
    <x v="2"/>
    <x v="0"/>
    <s v="Jackson"/>
    <x v="12"/>
    <n v="49201"/>
    <x v="2"/>
    <s v="FUR-FU-10003724"/>
    <x v="0"/>
    <x v="5"/>
    <s v="Westinghouse Clip-On Gooseneck Lamps"/>
    <n v="33.479999999999997"/>
    <n v="4"/>
    <n v="0"/>
    <n v="8.7047999999999988"/>
    <x v="2"/>
    <x v="0"/>
  </r>
  <r>
    <n v="4576"/>
    <s v="CA-2018-139395"/>
    <x v="939"/>
    <x v="1063"/>
    <s v="Standard Class"/>
    <s v="MG-17650"/>
    <s v="Matthew Grinstein"/>
    <x v="2"/>
    <x v="0"/>
    <s v="Jackson"/>
    <x v="12"/>
    <n v="49201"/>
    <x v="2"/>
    <s v="OFF-AR-10003732"/>
    <x v="1"/>
    <x v="6"/>
    <s v="Newell 333"/>
    <n v="13.899999999999999"/>
    <n v="5"/>
    <n v="0"/>
    <n v="3.6139999999999994"/>
    <x v="2"/>
    <x v="0"/>
  </r>
  <r>
    <n v="4577"/>
    <s v="CA-2018-139395"/>
    <x v="939"/>
    <x v="1063"/>
    <s v="Standard Class"/>
    <s v="MG-17650"/>
    <s v="Matthew Grinstein"/>
    <x v="2"/>
    <x v="0"/>
    <s v="Jackson"/>
    <x v="12"/>
    <n v="49201"/>
    <x v="2"/>
    <s v="OFF-ST-10000885"/>
    <x v="1"/>
    <x v="4"/>
    <s v="Fellowes Desktop Hanging File Manager"/>
    <n v="26.86"/>
    <n v="2"/>
    <n v="0"/>
    <n v="6.7149999999999999"/>
    <x v="2"/>
    <x v="0"/>
  </r>
  <r>
    <n v="4578"/>
    <s v="US-2016-121734"/>
    <x v="909"/>
    <x v="1064"/>
    <s v="Standard Class"/>
    <s v="SE-20110"/>
    <s v="Sanjit Engle"/>
    <x v="0"/>
    <x v="0"/>
    <s v="Lewiston"/>
    <x v="45"/>
    <n v="83501"/>
    <x v="1"/>
    <s v="OFF-BI-10004817"/>
    <x v="1"/>
    <x v="8"/>
    <s v="GBC Personal VeloBind Strips"/>
    <n v="9.5840000000000014"/>
    <n v="1"/>
    <n v="0.2"/>
    <n v="3.3543999999999996"/>
    <x v="1"/>
    <x v="0"/>
  </r>
  <r>
    <n v="4579"/>
    <s v="CA-2017-110947"/>
    <x v="988"/>
    <x v="1065"/>
    <s v="Standard Class"/>
    <s v="AG-10765"/>
    <s v="Anthony Garverick"/>
    <x v="2"/>
    <x v="0"/>
    <s v="Hampton"/>
    <x v="17"/>
    <n v="23666"/>
    <x v="0"/>
    <s v="OFF-BI-10001670"/>
    <x v="1"/>
    <x v="8"/>
    <s v="Vinyl Sectional Post Binders"/>
    <n v="113.10000000000001"/>
    <n v="3"/>
    <n v="0"/>
    <n v="56.550000000000004"/>
    <x v="0"/>
    <x v="0"/>
  </r>
  <r>
    <n v="4580"/>
    <s v="US-2016-150126"/>
    <x v="923"/>
    <x v="978"/>
    <s v="Standard Class"/>
    <s v="AS-10045"/>
    <s v="Aaron Smayling"/>
    <x v="1"/>
    <x v="0"/>
    <s v="New York City"/>
    <x v="15"/>
    <n v="10035"/>
    <x v="3"/>
    <s v="OFF-PA-10002709"/>
    <x v="1"/>
    <x v="10"/>
    <s v="Xerox 1956"/>
    <n v="65.78"/>
    <n v="11"/>
    <n v="0"/>
    <n v="32.232199999999999"/>
    <x v="3"/>
    <x v="0"/>
  </r>
  <r>
    <n v="4581"/>
    <s v="CA-2017-164427"/>
    <x v="374"/>
    <x v="1066"/>
    <s v="Standard Class"/>
    <s v="AR-10405"/>
    <s v="Allen Rosenblatt"/>
    <x v="1"/>
    <x v="0"/>
    <s v="Hattiesburg"/>
    <x v="35"/>
    <n v="39401"/>
    <x v="0"/>
    <s v="TEC-AC-10004469"/>
    <x v="2"/>
    <x v="11"/>
    <s v="Microsoft Sculpt Comfort Mouse"/>
    <n v="239.70000000000002"/>
    <n v="6"/>
    <n v="0"/>
    <n v="105.46800000000002"/>
    <x v="0"/>
    <x v="0"/>
  </r>
  <r>
    <n v="4582"/>
    <s v="CA-2018-120250"/>
    <x v="251"/>
    <x v="42"/>
    <s v="First Class"/>
    <s v="AP-10720"/>
    <s v="Anne Pryor"/>
    <x v="2"/>
    <x v="0"/>
    <s v="Philadelphia"/>
    <x v="9"/>
    <n v="19140"/>
    <x v="3"/>
    <s v="FUR-FU-10003424"/>
    <x v="0"/>
    <x v="5"/>
    <s v="Nu-Dell Oak Frame"/>
    <n v="25.632000000000001"/>
    <n v="3"/>
    <n v="0.2"/>
    <n v="3.8447999999999967"/>
    <x v="3"/>
    <x v="0"/>
  </r>
  <r>
    <n v="4583"/>
    <s v="CA-2018-121993"/>
    <x v="224"/>
    <x v="841"/>
    <s v="First Class"/>
    <s v="JB-16000"/>
    <s v="Joy Bell-"/>
    <x v="0"/>
    <x v="0"/>
    <s v="Philadelphia"/>
    <x v="9"/>
    <n v="19140"/>
    <x v="3"/>
    <s v="OFF-LA-10003720"/>
    <x v="1"/>
    <x v="2"/>
    <s v="Avery 487"/>
    <n v="23.616"/>
    <n v="8"/>
    <n v="0.2"/>
    <n v="7.9703999999999997"/>
    <x v="3"/>
    <x v="0"/>
  </r>
  <r>
    <n v="4584"/>
    <s v="US-2018-100405"/>
    <x v="370"/>
    <x v="267"/>
    <s v="Second Class"/>
    <s v="TS-21430"/>
    <s v="Tom Stivers"/>
    <x v="1"/>
    <x v="0"/>
    <s v="Los Angeles"/>
    <x v="1"/>
    <n v="90045"/>
    <x v="1"/>
    <s v="OFF-AR-10000390"/>
    <x v="1"/>
    <x v="6"/>
    <s v="Newell Chalk Holder"/>
    <n v="8.26"/>
    <n v="2"/>
    <n v="0"/>
    <n v="3.7995999999999999"/>
    <x v="1"/>
    <x v="0"/>
  </r>
  <r>
    <n v="4585"/>
    <s v="US-2019-163790"/>
    <x v="808"/>
    <x v="276"/>
    <s v="Second Class"/>
    <s v="NL-18310"/>
    <s v="Nancy Lomonaco"/>
    <x v="2"/>
    <x v="0"/>
    <s v="Danville"/>
    <x v="1"/>
    <n v="94526"/>
    <x v="1"/>
    <s v="OFF-EN-10001335"/>
    <x v="1"/>
    <x v="12"/>
    <s v="White Business Envelopes with Contemporary Seam, Recycled White Business Envelopes"/>
    <n v="76.58"/>
    <n v="7"/>
    <n v="0"/>
    <n v="38.29"/>
    <x v="1"/>
    <x v="0"/>
  </r>
  <r>
    <n v="4586"/>
    <s v="US-2019-163790"/>
    <x v="808"/>
    <x v="276"/>
    <s v="Second Class"/>
    <s v="NL-18310"/>
    <s v="Nancy Lomonaco"/>
    <x v="2"/>
    <x v="0"/>
    <s v="Danville"/>
    <x v="1"/>
    <n v="94526"/>
    <x v="1"/>
    <s v="OFF-AR-10003469"/>
    <x v="1"/>
    <x v="6"/>
    <s v="Nontoxic Chalk"/>
    <n v="8.8000000000000007"/>
    <n v="5"/>
    <n v="0"/>
    <n v="4.2240000000000002"/>
    <x v="1"/>
    <x v="0"/>
  </r>
  <r>
    <n v="4587"/>
    <s v="US-2019-163790"/>
    <x v="808"/>
    <x v="276"/>
    <s v="Second Class"/>
    <s v="NL-18310"/>
    <s v="Nancy Lomonaco"/>
    <x v="2"/>
    <x v="0"/>
    <s v="Danville"/>
    <x v="1"/>
    <n v="94526"/>
    <x v="1"/>
    <s v="OFF-BI-10003718"/>
    <x v="1"/>
    <x v="8"/>
    <s v="GBC Therma-A-Bind 250T Electric Binding System"/>
    <n v="590.35199999999998"/>
    <n v="6"/>
    <n v="0.2"/>
    <n v="206.62319999999997"/>
    <x v="1"/>
    <x v="0"/>
  </r>
  <r>
    <n v="4588"/>
    <s v="US-2019-163790"/>
    <x v="808"/>
    <x v="276"/>
    <s v="Second Class"/>
    <s v="NL-18310"/>
    <s v="Nancy Lomonaco"/>
    <x v="2"/>
    <x v="0"/>
    <s v="Danville"/>
    <x v="1"/>
    <n v="94526"/>
    <x v="1"/>
    <s v="OFF-FA-10004838"/>
    <x v="1"/>
    <x v="13"/>
    <s v="Super Bands, 12/Pack"/>
    <n v="5.58"/>
    <n v="3"/>
    <n v="0"/>
    <n v="0.16740000000000022"/>
    <x v="1"/>
    <x v="0"/>
  </r>
  <r>
    <n v="4589"/>
    <s v="US-2019-163790"/>
    <x v="808"/>
    <x v="276"/>
    <s v="Second Class"/>
    <s v="NL-18310"/>
    <s v="Nancy Lomonaco"/>
    <x v="2"/>
    <x v="0"/>
    <s v="Danville"/>
    <x v="1"/>
    <n v="94526"/>
    <x v="1"/>
    <s v="FUR-FU-10002508"/>
    <x v="0"/>
    <x v="5"/>
    <s v="Document Clip Frames"/>
    <n v="25.02"/>
    <n v="3"/>
    <n v="0"/>
    <n v="10.508400000000002"/>
    <x v="1"/>
    <x v="0"/>
  </r>
  <r>
    <n v="4590"/>
    <s v="US-2019-163790"/>
    <x v="808"/>
    <x v="276"/>
    <s v="Second Class"/>
    <s v="NL-18310"/>
    <s v="Nancy Lomonaco"/>
    <x v="2"/>
    <x v="0"/>
    <s v="Danville"/>
    <x v="1"/>
    <n v="94526"/>
    <x v="1"/>
    <s v="OFF-ST-10001511"/>
    <x v="1"/>
    <x v="4"/>
    <s v="Space Solutions Commercial Steel Shelving"/>
    <n v="452.55000000000007"/>
    <n v="7"/>
    <n v="0"/>
    <n v="22.627499999999962"/>
    <x v="1"/>
    <x v="0"/>
  </r>
  <r>
    <n v="4591"/>
    <s v="CA-2018-129868"/>
    <x v="482"/>
    <x v="844"/>
    <s v="Standard Class"/>
    <s v="MC-18130"/>
    <s v="Mike Caudle"/>
    <x v="1"/>
    <x v="0"/>
    <s v="Los Angeles"/>
    <x v="1"/>
    <n v="90004"/>
    <x v="1"/>
    <s v="OFF-SU-10000952"/>
    <x v="1"/>
    <x v="14"/>
    <s v="Fiskars Home &amp; Office Scissors"/>
    <n v="17.760000000000002"/>
    <n v="2"/>
    <n v="0"/>
    <n v="4.9728000000000012"/>
    <x v="1"/>
    <x v="0"/>
  </r>
  <r>
    <n v="4592"/>
    <s v="CA-2018-129868"/>
    <x v="482"/>
    <x v="844"/>
    <s v="Standard Class"/>
    <s v="MC-18130"/>
    <s v="Mike Caudle"/>
    <x v="1"/>
    <x v="0"/>
    <s v="Los Angeles"/>
    <x v="1"/>
    <n v="90004"/>
    <x v="1"/>
    <s v="TEC-PH-10002275"/>
    <x v="2"/>
    <x v="7"/>
    <s v="Mitel 5320 IP Phone VoIP phone"/>
    <n v="302.38400000000001"/>
    <n v="2"/>
    <n v="0.2"/>
    <n v="30.238400000000013"/>
    <x v="1"/>
    <x v="0"/>
  </r>
  <r>
    <n v="4593"/>
    <s v="CA-2018-129868"/>
    <x v="482"/>
    <x v="844"/>
    <s v="Standard Class"/>
    <s v="MC-18130"/>
    <s v="Mike Caudle"/>
    <x v="1"/>
    <x v="0"/>
    <s v="Los Angeles"/>
    <x v="1"/>
    <n v="90004"/>
    <x v="1"/>
    <s v="FUR-CH-10003535"/>
    <x v="0"/>
    <x v="1"/>
    <s v="Global Armless Task Chair, Royal Blue"/>
    <n v="146.352"/>
    <n v="3"/>
    <n v="0.2"/>
    <n v="-5.4882000000000062"/>
    <x v="1"/>
    <x v="0"/>
  </r>
  <r>
    <n v="4594"/>
    <s v="CA-2018-129868"/>
    <x v="482"/>
    <x v="844"/>
    <s v="Standard Class"/>
    <s v="MC-18130"/>
    <s v="Mike Caudle"/>
    <x v="1"/>
    <x v="0"/>
    <s v="Los Angeles"/>
    <x v="1"/>
    <n v="90004"/>
    <x v="1"/>
    <s v="OFF-AP-10004052"/>
    <x v="1"/>
    <x v="9"/>
    <s v="Hoover Replacement Belts For Soft Guard &amp; Commercial Ltweight Upright Vacs, 2/Pk"/>
    <n v="7.9"/>
    <n v="2"/>
    <n v="0"/>
    <n v="2.0540000000000003"/>
    <x v="1"/>
    <x v="0"/>
  </r>
  <r>
    <n v="4595"/>
    <s v="CA-2018-129868"/>
    <x v="482"/>
    <x v="844"/>
    <s v="Standard Class"/>
    <s v="MC-18130"/>
    <s v="Mike Caudle"/>
    <x v="1"/>
    <x v="0"/>
    <s v="Los Angeles"/>
    <x v="1"/>
    <n v="90004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4596"/>
    <s v="CA-2018-129868"/>
    <x v="482"/>
    <x v="844"/>
    <s v="Standard Class"/>
    <s v="MC-18130"/>
    <s v="Mike Caudle"/>
    <x v="1"/>
    <x v="0"/>
    <s v="Los Angeles"/>
    <x v="1"/>
    <n v="90004"/>
    <x v="1"/>
    <s v="OFF-AR-10001897"/>
    <x v="1"/>
    <x v="6"/>
    <s v="Model L Table or Wall-Mount Pencil Sharpener"/>
    <n v="53.97"/>
    <n v="3"/>
    <n v="0"/>
    <n v="15.111600000000001"/>
    <x v="1"/>
    <x v="0"/>
  </r>
  <r>
    <n v="4597"/>
    <s v="CA-2018-140564"/>
    <x v="5"/>
    <x v="5"/>
    <s v="Second Class"/>
    <s v="TC-21475"/>
    <s v="Tony Chapman"/>
    <x v="2"/>
    <x v="0"/>
    <s v="Washington"/>
    <x v="40"/>
    <n v="20016"/>
    <x v="3"/>
    <s v="OFF-AR-10000034"/>
    <x v="1"/>
    <x v="6"/>
    <s v="BIC Brite Liner Grip Highlighters, Assorted, 5/Pack"/>
    <n v="33.92"/>
    <n v="8"/>
    <n v="0"/>
    <n v="13.2288"/>
    <x v="3"/>
    <x v="0"/>
  </r>
  <r>
    <n v="4598"/>
    <s v="US-2019-169502"/>
    <x v="735"/>
    <x v="153"/>
    <s v="Standard Class"/>
    <s v="MG-17650"/>
    <s v="Matthew Grinstein"/>
    <x v="2"/>
    <x v="0"/>
    <s v="Milwaukee"/>
    <x v="6"/>
    <n v="53209"/>
    <x v="2"/>
    <s v="OFF-SU-10004115"/>
    <x v="1"/>
    <x v="14"/>
    <s v="Acme Stainless Steel Office Snips"/>
    <n v="21.81"/>
    <n v="3"/>
    <n v="0"/>
    <n v="5.8887000000000009"/>
    <x v="2"/>
    <x v="0"/>
  </r>
  <r>
    <n v="4599"/>
    <s v="US-2019-169502"/>
    <x v="735"/>
    <x v="153"/>
    <s v="Standard Class"/>
    <s v="MG-17650"/>
    <s v="Matthew Grinstein"/>
    <x v="2"/>
    <x v="0"/>
    <s v="Milwaukee"/>
    <x v="6"/>
    <n v="53209"/>
    <x v="2"/>
    <s v="OFF-AP-10001947"/>
    <x v="1"/>
    <x v="9"/>
    <s v="Acco 6 Outlet Guardian Premium Plus Surge Suppressor"/>
    <n v="91.6"/>
    <n v="5"/>
    <n v="0"/>
    <n v="26.563999999999997"/>
    <x v="2"/>
    <x v="0"/>
  </r>
  <r>
    <n v="4600"/>
    <s v="CA-2017-146948"/>
    <x v="747"/>
    <x v="532"/>
    <s v="Standard Class"/>
    <s v="MG-17890"/>
    <s v="Michael Granlund"/>
    <x v="2"/>
    <x v="0"/>
    <s v="Baltimore"/>
    <x v="39"/>
    <n v="21215"/>
    <x v="3"/>
    <s v="FUR-CH-10004853"/>
    <x v="0"/>
    <x v="1"/>
    <s v="Global Manager's Adjustable Task Chair, Storm"/>
    <n v="150.97999999999999"/>
    <n v="1"/>
    <n v="0"/>
    <n v="43.784199999999984"/>
    <x v="3"/>
    <x v="0"/>
  </r>
  <r>
    <n v="4601"/>
    <s v="CA-2017-146948"/>
    <x v="747"/>
    <x v="532"/>
    <s v="Standard Class"/>
    <s v="MG-17890"/>
    <s v="Michael Granlund"/>
    <x v="2"/>
    <x v="0"/>
    <s v="Baltimore"/>
    <x v="39"/>
    <n v="21215"/>
    <x v="3"/>
    <s v="OFF-EN-10000483"/>
    <x v="1"/>
    <x v="12"/>
    <s v="White Envelopes, White Envelopes with Clear Poly Window"/>
    <n v="137.25"/>
    <n v="9"/>
    <n v="0"/>
    <n v="63.134999999999991"/>
    <x v="3"/>
    <x v="0"/>
  </r>
  <r>
    <n v="4602"/>
    <s v="CA-2017-146948"/>
    <x v="747"/>
    <x v="532"/>
    <s v="Standard Class"/>
    <s v="MG-17890"/>
    <s v="Michael Granlund"/>
    <x v="2"/>
    <x v="0"/>
    <s v="Baltimore"/>
    <x v="39"/>
    <n v="21215"/>
    <x v="3"/>
    <s v="OFF-FA-10001332"/>
    <x v="1"/>
    <x v="13"/>
    <s v="Acco Banker's Clasps, 5 3/4&quot;-Long"/>
    <n v="11.52"/>
    <n v="4"/>
    <n v="0"/>
    <n v="5.4143999999999997"/>
    <x v="3"/>
    <x v="0"/>
  </r>
  <r>
    <n v="4603"/>
    <s v="US-2017-113327"/>
    <x v="989"/>
    <x v="484"/>
    <s v="Second Class"/>
    <s v="BF-11170"/>
    <s v="Ben Ferrer"/>
    <x v="2"/>
    <x v="0"/>
    <s v="Jacksonville"/>
    <x v="3"/>
    <n v="28540"/>
    <x v="0"/>
    <s v="OFF-PA-10003790"/>
    <x v="1"/>
    <x v="10"/>
    <s v="Xerox 1991"/>
    <n v="18.272000000000002"/>
    <n v="1"/>
    <n v="0.2"/>
    <n v="5.9383999999999988"/>
    <x v="0"/>
    <x v="0"/>
  </r>
  <r>
    <n v="4604"/>
    <s v="US-2017-113327"/>
    <x v="989"/>
    <x v="484"/>
    <s v="Second Class"/>
    <s v="BF-11170"/>
    <s v="Ben Ferrer"/>
    <x v="2"/>
    <x v="0"/>
    <s v="Jacksonville"/>
    <x v="3"/>
    <n v="28540"/>
    <x v="0"/>
    <s v="OFF-PA-10003134"/>
    <x v="1"/>
    <x v="10"/>
    <s v="Xerox 1937"/>
    <n v="153.72800000000001"/>
    <n v="4"/>
    <n v="0.2"/>
    <n v="53.804799999999986"/>
    <x v="0"/>
    <x v="0"/>
  </r>
  <r>
    <n v="4605"/>
    <s v="US-2017-113327"/>
    <x v="989"/>
    <x v="484"/>
    <s v="Second Class"/>
    <s v="BF-11170"/>
    <s v="Ben Ferrer"/>
    <x v="2"/>
    <x v="0"/>
    <s v="Jacksonville"/>
    <x v="3"/>
    <n v="28540"/>
    <x v="0"/>
    <s v="OFF-EN-10004459"/>
    <x v="1"/>
    <x v="12"/>
    <s v="Security-Tint Envelopes"/>
    <n v="12.224"/>
    <n v="2"/>
    <n v="0.2"/>
    <n v="4.4311999999999996"/>
    <x v="0"/>
    <x v="0"/>
  </r>
  <r>
    <n v="4606"/>
    <s v="US-2017-113327"/>
    <x v="989"/>
    <x v="484"/>
    <s v="Second Class"/>
    <s v="BF-11170"/>
    <s v="Ben Ferrer"/>
    <x v="2"/>
    <x v="0"/>
    <s v="Jacksonville"/>
    <x v="3"/>
    <n v="28540"/>
    <x v="0"/>
    <s v="TEC-AC-10003628"/>
    <x v="2"/>
    <x v="11"/>
    <s v="Logitech 910-002974 M325 Wireless Mouse for Web Scrolling"/>
    <n v="167.94400000000002"/>
    <n v="7"/>
    <n v="0.2"/>
    <n v="50.383200000000016"/>
    <x v="0"/>
    <x v="0"/>
  </r>
  <r>
    <n v="4607"/>
    <s v="CA-2017-135020"/>
    <x v="71"/>
    <x v="68"/>
    <s v="Standard Class"/>
    <s v="MS-17770"/>
    <s v="Maxwell Schwartz"/>
    <x v="0"/>
    <x v="0"/>
    <s v="Rochester"/>
    <x v="15"/>
    <n v="14609"/>
    <x v="3"/>
    <s v="TEC-PH-10004093"/>
    <x v="2"/>
    <x v="7"/>
    <s v="Panasonic Kx-TS550"/>
    <n v="45.99"/>
    <n v="1"/>
    <n v="0"/>
    <n v="13.3371"/>
    <x v="3"/>
    <x v="0"/>
  </r>
  <r>
    <n v="4608"/>
    <s v="CA-2017-135020"/>
    <x v="71"/>
    <x v="68"/>
    <s v="Standard Class"/>
    <s v="MS-17770"/>
    <s v="Maxwell Schwartz"/>
    <x v="0"/>
    <x v="0"/>
    <s v="Rochester"/>
    <x v="15"/>
    <n v="14609"/>
    <x v="3"/>
    <s v="OFF-ST-10001490"/>
    <x v="1"/>
    <x v="4"/>
    <s v="Hot File 7-Pocket, Floor Stand"/>
    <n v="535.41"/>
    <n v="3"/>
    <n v="0"/>
    <n v="160.62299999999993"/>
    <x v="3"/>
    <x v="0"/>
  </r>
  <r>
    <n v="4609"/>
    <s v="CA-2017-135020"/>
    <x v="71"/>
    <x v="68"/>
    <s v="Standard Class"/>
    <s v="MS-17770"/>
    <s v="Maxwell Schwartz"/>
    <x v="0"/>
    <x v="0"/>
    <s v="Rochester"/>
    <x v="15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4610"/>
    <s v="CA-2017-135020"/>
    <x v="71"/>
    <x v="68"/>
    <s v="Standard Class"/>
    <s v="MS-17770"/>
    <s v="Maxwell Schwartz"/>
    <x v="0"/>
    <x v="0"/>
    <s v="Rochester"/>
    <x v="15"/>
    <n v="14609"/>
    <x v="3"/>
    <s v="OFF-PA-10004255"/>
    <x v="1"/>
    <x v="10"/>
    <s v="Xerox 219"/>
    <n v="45.36"/>
    <n v="7"/>
    <n v="0"/>
    <n v="21.772800000000004"/>
    <x v="3"/>
    <x v="0"/>
  </r>
  <r>
    <n v="4611"/>
    <s v="US-2019-141852"/>
    <x v="45"/>
    <x v="773"/>
    <s v="Standard Class"/>
    <s v="JE-15745"/>
    <s v="Joel Eaton"/>
    <x v="0"/>
    <x v="0"/>
    <s v="Oceanside"/>
    <x v="1"/>
    <n v="92054"/>
    <x v="1"/>
    <s v="FUR-FU-10000023"/>
    <x v="0"/>
    <x v="5"/>
    <s v="Eldon Wave Desk Accessories"/>
    <n v="47.12"/>
    <n v="8"/>
    <n v="0"/>
    <n v="20.732800000000001"/>
    <x v="1"/>
    <x v="0"/>
  </r>
  <r>
    <n v="4612"/>
    <s v="CA-2018-109407"/>
    <x v="990"/>
    <x v="1067"/>
    <s v="Second Class"/>
    <s v="HG-14965"/>
    <s v="Henry Goldwyn"/>
    <x v="1"/>
    <x v="0"/>
    <s v="Gulfport"/>
    <x v="35"/>
    <n v="39503"/>
    <x v="0"/>
    <s v="OFF-BI-10000285"/>
    <x v="1"/>
    <x v="8"/>
    <s v="XtraLife ClearVue Slant-D Ring Binders by Cardinal"/>
    <n v="31.36"/>
    <n v="4"/>
    <n v="0"/>
    <n v="15.68"/>
    <x v="0"/>
    <x v="0"/>
  </r>
  <r>
    <n v="4613"/>
    <s v="US-2018-165953"/>
    <x v="413"/>
    <x v="335"/>
    <s v="Standard Class"/>
    <s v="EP-13915"/>
    <s v="Emily Phan"/>
    <x v="0"/>
    <x v="0"/>
    <s v="Jacksonville"/>
    <x v="2"/>
    <n v="32216"/>
    <x v="0"/>
    <s v="OFF-AR-10000588"/>
    <x v="1"/>
    <x v="6"/>
    <s v="Newell 345"/>
    <n v="47.616"/>
    <n v="3"/>
    <n v="0.2"/>
    <n v="3.571200000000001"/>
    <x v="0"/>
    <x v="0"/>
  </r>
  <r>
    <n v="4614"/>
    <s v="US-2018-165953"/>
    <x v="413"/>
    <x v="335"/>
    <s v="Standard Class"/>
    <s v="EP-13915"/>
    <s v="Emily Phan"/>
    <x v="0"/>
    <x v="0"/>
    <s v="Jacksonville"/>
    <x v="2"/>
    <n v="32216"/>
    <x v="0"/>
    <s v="OFF-PA-10002250"/>
    <x v="1"/>
    <x v="10"/>
    <s v="Things To Do Today Pad"/>
    <n v="23.480000000000004"/>
    <n v="5"/>
    <n v="0.2"/>
    <n v="8.218"/>
    <x v="0"/>
    <x v="0"/>
  </r>
  <r>
    <n v="4615"/>
    <s v="CA-2018-144540"/>
    <x v="64"/>
    <x v="165"/>
    <s v="Standard Class"/>
    <s v="GH-14410"/>
    <s v="Gary Hansen"/>
    <x v="2"/>
    <x v="0"/>
    <s v="Houston"/>
    <x v="5"/>
    <n v="77070"/>
    <x v="2"/>
    <s v="OFF-AP-10002457"/>
    <x v="1"/>
    <x v="9"/>
    <s v="Eureka The Boss Plus 12-Amp Hard Box Upright Vacuum, Red"/>
    <n v="62.789999999999992"/>
    <n v="3"/>
    <n v="0.8"/>
    <n v="-166.39350000000002"/>
    <x v="2"/>
    <x v="0"/>
  </r>
  <r>
    <n v="4616"/>
    <s v="CA-2018-144540"/>
    <x v="64"/>
    <x v="165"/>
    <s v="Standard Class"/>
    <s v="GH-14410"/>
    <s v="Gary Hansen"/>
    <x v="2"/>
    <x v="0"/>
    <s v="Houston"/>
    <x v="5"/>
    <n v="77070"/>
    <x v="2"/>
    <s v="OFF-FA-10002763"/>
    <x v="1"/>
    <x v="13"/>
    <s v="Advantus Map Pennant Flags and Round Head Tacks"/>
    <n v="28.44"/>
    <n v="9"/>
    <n v="0.2"/>
    <n v="4.2659999999999973"/>
    <x v="2"/>
    <x v="0"/>
  </r>
  <r>
    <n v="4617"/>
    <s v="CA-2017-159863"/>
    <x v="406"/>
    <x v="216"/>
    <s v="Second Class"/>
    <s v="DS-13180"/>
    <s v="David Smith"/>
    <x v="1"/>
    <x v="0"/>
    <s v="Houston"/>
    <x v="5"/>
    <n v="77095"/>
    <x v="2"/>
    <s v="TEC-AC-10000109"/>
    <x v="2"/>
    <x v="11"/>
    <s v="Sony Micro Vault Click 16 GB USB 2.0 Flash Drive"/>
    <n v="134.376"/>
    <n v="3"/>
    <n v="0.2"/>
    <n v="6.7188000000000088"/>
    <x v="2"/>
    <x v="0"/>
  </r>
  <r>
    <n v="4618"/>
    <s v="CA-2017-117800"/>
    <x v="481"/>
    <x v="1068"/>
    <s v="Standard Class"/>
    <s v="TH-21550"/>
    <s v="Tracy Hopkins"/>
    <x v="2"/>
    <x v="0"/>
    <s v="Everett"/>
    <x v="31"/>
    <n v="2149"/>
    <x v="3"/>
    <s v="TEC-PH-10002415"/>
    <x v="2"/>
    <x v="7"/>
    <s v="Polycom VoiceStation 500 Conference phone"/>
    <n v="589.9"/>
    <n v="2"/>
    <n v="0"/>
    <n v="147.47500000000002"/>
    <x v="3"/>
    <x v="0"/>
  </r>
  <r>
    <n v="4619"/>
    <s v="CA-2017-117800"/>
    <x v="481"/>
    <x v="1068"/>
    <s v="Standard Class"/>
    <s v="TH-21550"/>
    <s v="Tracy Hopkins"/>
    <x v="2"/>
    <x v="0"/>
    <s v="Everett"/>
    <x v="31"/>
    <n v="2149"/>
    <x v="3"/>
    <s v="FUR-CH-10000785"/>
    <x v="0"/>
    <x v="1"/>
    <s v="Global Ergonomic Managers Chair"/>
    <n v="542.93999999999994"/>
    <n v="3"/>
    <n v="0"/>
    <n v="141.1644"/>
    <x v="3"/>
    <x v="0"/>
  </r>
  <r>
    <n v="4620"/>
    <s v="CA-2019-145219"/>
    <x v="165"/>
    <x v="209"/>
    <s v="First Class"/>
    <s v="RM-19675"/>
    <s v="Robert Marley"/>
    <x v="2"/>
    <x v="0"/>
    <s v="Los Angeles"/>
    <x v="1"/>
    <n v="90049"/>
    <x v="1"/>
    <s v="TEC-CO-10001449"/>
    <x v="2"/>
    <x v="16"/>
    <s v="Hewlett Packard LaserJet 3310 Copier"/>
    <n v="2879.9520000000002"/>
    <n v="6"/>
    <n v="0.2"/>
    <n v="1007.9831999999999"/>
    <x v="1"/>
    <x v="0"/>
  </r>
  <r>
    <n v="4621"/>
    <s v="CA-2019-145219"/>
    <x v="165"/>
    <x v="209"/>
    <s v="First Class"/>
    <s v="RM-19675"/>
    <s v="Robert Marley"/>
    <x v="2"/>
    <x v="0"/>
    <s v="Los Angeles"/>
    <x v="1"/>
    <n v="90049"/>
    <x v="1"/>
    <s v="OFF-BI-10001670"/>
    <x v="1"/>
    <x v="8"/>
    <s v="Vinyl Sectional Post Binders"/>
    <n v="90.480000000000018"/>
    <n v="3"/>
    <n v="0.2"/>
    <n v="33.93"/>
    <x v="1"/>
    <x v="0"/>
  </r>
  <r>
    <n v="4622"/>
    <s v="CA-2017-161214"/>
    <x v="348"/>
    <x v="688"/>
    <s v="Second Class"/>
    <s v="SF-20965"/>
    <s v="Sylvia Foulston"/>
    <x v="1"/>
    <x v="0"/>
    <s v="Wilmington"/>
    <x v="13"/>
    <n v="19805"/>
    <x v="3"/>
    <s v="OFF-ST-10001328"/>
    <x v="1"/>
    <x v="4"/>
    <s v="Personal Filing Tote with Lid, Black/Gray"/>
    <n v="77.55"/>
    <n v="5"/>
    <n v="0"/>
    <n v="21.714000000000002"/>
    <x v="3"/>
    <x v="0"/>
  </r>
  <r>
    <n v="4623"/>
    <s v="CA-2019-147228"/>
    <x v="428"/>
    <x v="947"/>
    <s v="Standard Class"/>
    <s v="SO-20335"/>
    <s v="Sean O'Donnell"/>
    <x v="0"/>
    <x v="0"/>
    <s v="Columbia"/>
    <x v="18"/>
    <n v="38401"/>
    <x v="0"/>
    <s v="OFF-SU-10001225"/>
    <x v="1"/>
    <x v="14"/>
    <s v="Staple remover"/>
    <n v="8.8320000000000007"/>
    <n v="3"/>
    <n v="0.2"/>
    <n v="-1.9872000000000005"/>
    <x v="0"/>
    <x v="0"/>
  </r>
  <r>
    <n v="4624"/>
    <s v="CA-2019-147228"/>
    <x v="428"/>
    <x v="947"/>
    <s v="Standard Class"/>
    <s v="SO-20335"/>
    <s v="Sean O'Donnell"/>
    <x v="0"/>
    <x v="0"/>
    <s v="Columbia"/>
    <x v="18"/>
    <n v="38401"/>
    <x v="0"/>
    <s v="OFF-PA-10000357"/>
    <x v="1"/>
    <x v="10"/>
    <s v="Xerox 1888"/>
    <n v="177.536"/>
    <n v="4"/>
    <n v="0.2"/>
    <n v="62.137599999999992"/>
    <x v="0"/>
    <x v="0"/>
  </r>
  <r>
    <n v="4625"/>
    <s v="CA-2019-147228"/>
    <x v="428"/>
    <x v="947"/>
    <s v="Standard Class"/>
    <s v="SO-20335"/>
    <s v="Sean O'Donnell"/>
    <x v="0"/>
    <x v="0"/>
    <s v="Columbia"/>
    <x v="18"/>
    <n v="38401"/>
    <x v="0"/>
    <s v="OFF-ST-10000046"/>
    <x v="1"/>
    <x v="4"/>
    <s v="Fellowes Super Stor/Drawer Files"/>
    <n v="258.48"/>
    <n v="2"/>
    <n v="0.2"/>
    <n v="-3.2309999999999945"/>
    <x v="0"/>
    <x v="0"/>
  </r>
  <r>
    <n v="4626"/>
    <s v="CA-2019-147228"/>
    <x v="428"/>
    <x v="947"/>
    <s v="Standard Class"/>
    <s v="SO-20335"/>
    <s v="Sean O'Donnell"/>
    <x v="0"/>
    <x v="0"/>
    <s v="Columbia"/>
    <x v="18"/>
    <n v="38401"/>
    <x v="0"/>
    <s v="FUR-FU-10000023"/>
    <x v="0"/>
    <x v="5"/>
    <s v="Eldon Wave Desk Accessories"/>
    <n v="14.135999999999999"/>
    <n v="3"/>
    <n v="0.2"/>
    <n v="4.240800000000001"/>
    <x v="0"/>
    <x v="0"/>
  </r>
  <r>
    <n v="4627"/>
    <s v="CA-2018-101336"/>
    <x v="373"/>
    <x v="1058"/>
    <s v="Standard Class"/>
    <s v="CK-12760"/>
    <s v="Cyma Kinney"/>
    <x v="1"/>
    <x v="0"/>
    <s v="New York City"/>
    <x v="15"/>
    <n v="10011"/>
    <x v="3"/>
    <s v="OFF-ST-10003455"/>
    <x v="1"/>
    <x v="4"/>
    <s v="Tenex File Box, Personal Filing Tote with Lid, Black"/>
    <n v="77.55"/>
    <n v="5"/>
    <n v="0"/>
    <n v="20.163000000000004"/>
    <x v="3"/>
    <x v="0"/>
  </r>
  <r>
    <n v="4628"/>
    <s v="CA-2018-101336"/>
    <x v="373"/>
    <x v="1058"/>
    <s v="Standard Class"/>
    <s v="CK-12760"/>
    <s v="Cyma Kinney"/>
    <x v="1"/>
    <x v="0"/>
    <s v="New York City"/>
    <x v="15"/>
    <n v="10011"/>
    <x v="3"/>
    <s v="OFF-ST-10000876"/>
    <x v="1"/>
    <x v="4"/>
    <s v="Eldon Simplefile Box Office"/>
    <n v="24.88"/>
    <n v="2"/>
    <n v="0"/>
    <n v="6.9664000000000001"/>
    <x v="3"/>
    <x v="0"/>
  </r>
  <r>
    <n v="4629"/>
    <s v="CA-2018-101336"/>
    <x v="373"/>
    <x v="1058"/>
    <s v="Standard Class"/>
    <s v="CK-12760"/>
    <s v="Cyma Kinney"/>
    <x v="1"/>
    <x v="0"/>
    <s v="New York City"/>
    <x v="15"/>
    <n v="10011"/>
    <x v="3"/>
    <s v="OFF-AR-10003582"/>
    <x v="1"/>
    <x v="6"/>
    <s v="Boston Electric Pencil Sharpener, Model 1818, Charcoal Black"/>
    <n v="140.75"/>
    <n v="5"/>
    <n v="0"/>
    <n v="39.410000000000011"/>
    <x v="3"/>
    <x v="0"/>
  </r>
  <r>
    <n v="4630"/>
    <s v="CA-2018-101336"/>
    <x v="373"/>
    <x v="1058"/>
    <s v="Standard Class"/>
    <s v="CK-12760"/>
    <s v="Cyma Kinney"/>
    <x v="1"/>
    <x v="0"/>
    <s v="New York City"/>
    <x v="15"/>
    <n v="10011"/>
    <x v="3"/>
    <s v="OFF-ST-10004258"/>
    <x v="1"/>
    <x v="4"/>
    <s v="Portable Personal File Box"/>
    <n v="36.630000000000003"/>
    <n v="3"/>
    <n v="0"/>
    <n v="9.8901000000000039"/>
    <x v="3"/>
    <x v="0"/>
  </r>
  <r>
    <n v="4631"/>
    <s v="US-2017-126235"/>
    <x v="52"/>
    <x v="526"/>
    <s v="Same Day"/>
    <s v="GA-14725"/>
    <s v="Guy Armstrong"/>
    <x v="0"/>
    <x v="0"/>
    <s v="Mount Pleasant"/>
    <x v="12"/>
    <n v="48858"/>
    <x v="2"/>
    <s v="FUR-FU-10000719"/>
    <x v="0"/>
    <x v="5"/>
    <s v="DAX Cubicle Frames, 8-1/2 x 11"/>
    <n v="17.14"/>
    <n v="2"/>
    <n v="0"/>
    <n v="6.1704000000000008"/>
    <x v="2"/>
    <x v="0"/>
  </r>
  <r>
    <n v="4632"/>
    <s v="CA-2019-168396"/>
    <x v="646"/>
    <x v="527"/>
    <s v="Second Class"/>
    <s v="BD-11725"/>
    <s v="Bruce Degenhardt"/>
    <x v="0"/>
    <x v="0"/>
    <s v="San Francisco"/>
    <x v="1"/>
    <n v="94122"/>
    <x v="1"/>
    <s v="OFF-LA-10001297"/>
    <x v="1"/>
    <x v="2"/>
    <s v="Avery 473"/>
    <n v="51.75"/>
    <n v="5"/>
    <n v="0"/>
    <n v="24.84"/>
    <x v="1"/>
    <x v="0"/>
  </r>
  <r>
    <n v="4633"/>
    <s v="CA-2019-168396"/>
    <x v="646"/>
    <x v="527"/>
    <s v="Second Class"/>
    <s v="BD-11725"/>
    <s v="Bruce Degenhardt"/>
    <x v="0"/>
    <x v="0"/>
    <s v="San Francisco"/>
    <x v="1"/>
    <n v="94122"/>
    <x v="1"/>
    <s v="FUR-FU-10000723"/>
    <x v="0"/>
    <x v="5"/>
    <s v="Deflect-o EconoMat Studded, No Bevel Mat for Low Pile Carpeting"/>
    <n v="123.96000000000001"/>
    <n v="3"/>
    <n v="0"/>
    <n v="11.156400000000005"/>
    <x v="1"/>
    <x v="0"/>
  </r>
  <r>
    <n v="4634"/>
    <s v="CA-2017-130456"/>
    <x v="291"/>
    <x v="722"/>
    <s v="Standard Class"/>
    <s v="DS-13180"/>
    <s v="David Smith"/>
    <x v="1"/>
    <x v="0"/>
    <s v="San Francisco"/>
    <x v="1"/>
    <n v="94122"/>
    <x v="1"/>
    <s v="FUR-BO-10003893"/>
    <x v="0"/>
    <x v="0"/>
    <s v="Sauder Camden County Collection Library"/>
    <n v="586.39800000000002"/>
    <n v="6"/>
    <n v="0.15"/>
    <n v="34.493999999999971"/>
    <x v="1"/>
    <x v="1"/>
  </r>
  <r>
    <n v="4635"/>
    <s v="CA-2017-130456"/>
    <x v="291"/>
    <x v="722"/>
    <s v="Standard Class"/>
    <s v="DS-13180"/>
    <s v="David Smith"/>
    <x v="1"/>
    <x v="0"/>
    <s v="San Francisco"/>
    <x v="1"/>
    <n v="94122"/>
    <x v="1"/>
    <s v="OFF-ST-10000736"/>
    <x v="1"/>
    <x v="4"/>
    <s v="Carina Double Wide Media Storage Towers in Natural &amp; Black"/>
    <n v="80.98"/>
    <n v="1"/>
    <n v="0"/>
    <n v="3.2391999999999967"/>
    <x v="1"/>
    <x v="1"/>
  </r>
  <r>
    <n v="4636"/>
    <s v="CA-2019-116288"/>
    <x v="846"/>
    <x v="875"/>
    <s v="Standard Class"/>
    <s v="BS-11380"/>
    <s v="Bill Stewart"/>
    <x v="1"/>
    <x v="0"/>
    <s v="San Francisco"/>
    <x v="1"/>
    <n v="94122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4637"/>
    <s v="CA-2019-168228"/>
    <x v="842"/>
    <x v="809"/>
    <s v="First Class"/>
    <s v="AP-10915"/>
    <s v="Arthur Prichep"/>
    <x v="0"/>
    <x v="0"/>
    <s v="Los Angeles"/>
    <x v="1"/>
    <n v="90045"/>
    <x v="1"/>
    <s v="OFF-AR-10003373"/>
    <x v="1"/>
    <x v="6"/>
    <s v="Boston School Pro Electric Pencil Sharpener, 1670"/>
    <n v="123.92"/>
    <n v="4"/>
    <n v="0"/>
    <n v="33.458399999999997"/>
    <x v="1"/>
    <x v="0"/>
  </r>
  <r>
    <n v="4638"/>
    <s v="CA-2019-168228"/>
    <x v="842"/>
    <x v="809"/>
    <s v="First Class"/>
    <s v="AP-10915"/>
    <s v="Arthur Prichep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0"/>
  </r>
  <r>
    <n v="4639"/>
    <s v="CA-2019-168228"/>
    <x v="842"/>
    <x v="809"/>
    <s v="First Class"/>
    <s v="AP-10915"/>
    <s v="Arthur Prichep"/>
    <x v="0"/>
    <x v="0"/>
    <s v="Los Angeles"/>
    <x v="1"/>
    <n v="90045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4640"/>
    <s v="CA-2018-102162"/>
    <x v="108"/>
    <x v="1069"/>
    <s v="Standard Class"/>
    <s v="JF-15565"/>
    <s v="Jill Fjeld"/>
    <x v="0"/>
    <x v="0"/>
    <s v="Newport News"/>
    <x v="17"/>
    <n v="23602"/>
    <x v="0"/>
    <s v="TEC-CO-10001943"/>
    <x v="2"/>
    <x v="16"/>
    <s v="Canon PC-428 Personal Copier"/>
    <n v="1599.92"/>
    <n v="8"/>
    <n v="0"/>
    <n v="751.9624"/>
    <x v="0"/>
    <x v="0"/>
  </r>
  <r>
    <n v="4641"/>
    <s v="CA-2018-102162"/>
    <x v="108"/>
    <x v="1069"/>
    <s v="Standard Class"/>
    <s v="JF-15565"/>
    <s v="Jill Fjeld"/>
    <x v="0"/>
    <x v="0"/>
    <s v="Newport News"/>
    <x v="17"/>
    <n v="23602"/>
    <x v="0"/>
    <s v="OFF-EN-10002312"/>
    <x v="1"/>
    <x v="12"/>
    <s v="#10 Self-Seal White Envelopes"/>
    <n v="11.09"/>
    <n v="1"/>
    <n v="0"/>
    <n v="5.4340999999999999"/>
    <x v="0"/>
    <x v="0"/>
  </r>
  <r>
    <n v="4642"/>
    <s v="CA-2019-130141"/>
    <x v="760"/>
    <x v="188"/>
    <s v="Second Class"/>
    <s v="HA-14905"/>
    <s v="Helen Abelman"/>
    <x v="0"/>
    <x v="0"/>
    <s v="Fort Collins"/>
    <x v="22"/>
    <n v="80525"/>
    <x v="1"/>
    <s v="OFF-BI-10000831"/>
    <x v="1"/>
    <x v="8"/>
    <s v="Storex Flexible Poly Binders with Double Pockets"/>
    <n v="3.1680000000000006"/>
    <n v="4"/>
    <n v="0.7"/>
    <n v="-2.5343999999999998"/>
    <x v="1"/>
    <x v="0"/>
  </r>
  <r>
    <n v="4643"/>
    <s v="CA-2019-130141"/>
    <x v="760"/>
    <x v="188"/>
    <s v="Second Class"/>
    <s v="HA-14905"/>
    <s v="Helen Abelman"/>
    <x v="0"/>
    <x v="0"/>
    <s v="Fort Collins"/>
    <x v="22"/>
    <n v="80525"/>
    <x v="1"/>
    <s v="FUR-CH-10000749"/>
    <x v="0"/>
    <x v="1"/>
    <s v="Office Star - Ergonomic Mid Back Chair with 2-Way Adjustable Arms"/>
    <n v="579.13599999999997"/>
    <n v="4"/>
    <n v="0.2"/>
    <n v="-28.95679999999993"/>
    <x v="1"/>
    <x v="0"/>
  </r>
  <r>
    <n v="4644"/>
    <s v="CA-2017-147501"/>
    <x v="991"/>
    <x v="1066"/>
    <s v="Standard Class"/>
    <s v="Co-12640"/>
    <s v="Corey-Lock"/>
    <x v="0"/>
    <x v="0"/>
    <s v="Seattle"/>
    <x v="4"/>
    <n v="98105"/>
    <x v="1"/>
    <s v="OFF-BI-10002003"/>
    <x v="1"/>
    <x v="8"/>
    <s v="Ibico Presentation Index for Binding Systems"/>
    <n v="6.3680000000000003"/>
    <n v="2"/>
    <n v="0.2"/>
    <n v="2.1492"/>
    <x v="1"/>
    <x v="0"/>
  </r>
  <r>
    <n v="4645"/>
    <s v="CA-2017-147501"/>
    <x v="991"/>
    <x v="1066"/>
    <s v="Standard Class"/>
    <s v="Co-12640"/>
    <s v="Corey-Lock"/>
    <x v="0"/>
    <x v="0"/>
    <s v="Seattle"/>
    <x v="4"/>
    <n v="98105"/>
    <x v="1"/>
    <s v="TEC-MA-10001972"/>
    <x v="2"/>
    <x v="15"/>
    <s v="Okidata C331dn Printer"/>
    <n v="558.4"/>
    <n v="2"/>
    <n v="0.2"/>
    <n v="41.880000000000024"/>
    <x v="1"/>
    <x v="0"/>
  </r>
  <r>
    <n v="4646"/>
    <s v="CA-2018-143910"/>
    <x v="399"/>
    <x v="1070"/>
    <s v="Standard Class"/>
    <s v="BC-11125"/>
    <s v="Becky Castell"/>
    <x v="2"/>
    <x v="0"/>
    <s v="New York City"/>
    <x v="15"/>
    <n v="10011"/>
    <x v="3"/>
    <s v="FUR-CH-10000225"/>
    <x v="0"/>
    <x v="1"/>
    <s v="Global Geo Office Task Chair, Gray"/>
    <n v="145.76400000000001"/>
    <n v="2"/>
    <n v="0.1"/>
    <n v="-8.0980000000000167"/>
    <x v="3"/>
    <x v="0"/>
  </r>
  <r>
    <n v="4647"/>
    <s v="CA-2016-146885"/>
    <x v="992"/>
    <x v="1071"/>
    <s v="Standard Class"/>
    <s v="EB-13840"/>
    <s v="Ellis Ballard"/>
    <x v="1"/>
    <x v="0"/>
    <s v="Richmond"/>
    <x v="17"/>
    <n v="23223"/>
    <x v="0"/>
    <s v="OFF-PA-10001622"/>
    <x v="1"/>
    <x v="10"/>
    <s v="Ampad Poly Cover Wirebound Steno Book, 6&quot; x 9&quot; Assorted Colors, Gregg Ruled"/>
    <n v="13.620000000000001"/>
    <n v="3"/>
    <n v="0"/>
    <n v="6.1289999999999996"/>
    <x v="0"/>
    <x v="0"/>
  </r>
  <r>
    <n v="4648"/>
    <s v="CA-2018-139556"/>
    <x v="993"/>
    <x v="249"/>
    <s v="Standard Class"/>
    <s v="DB-13360"/>
    <s v="Dennis Bolton"/>
    <x v="2"/>
    <x v="0"/>
    <s v="New York City"/>
    <x v="15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199999999975"/>
    <x v="3"/>
    <x v="0"/>
  </r>
  <r>
    <n v="4649"/>
    <s v="CA-2019-129357"/>
    <x v="304"/>
    <x v="1049"/>
    <s v="Standard Class"/>
    <s v="KB-16585"/>
    <s v="Ken Black"/>
    <x v="1"/>
    <x v="0"/>
    <s v="Seattle"/>
    <x v="4"/>
    <n v="98103"/>
    <x v="1"/>
    <s v="OFF-PA-10003228"/>
    <x v="1"/>
    <x v="10"/>
    <s v="Xerox 1917"/>
    <n v="440.18999999999994"/>
    <n v="9"/>
    <n v="0"/>
    <n v="206.88929999999996"/>
    <x v="1"/>
    <x v="0"/>
  </r>
  <r>
    <n v="4650"/>
    <s v="CA-2019-129357"/>
    <x v="304"/>
    <x v="1049"/>
    <s v="Standard Class"/>
    <s v="KB-16585"/>
    <s v="Ken Black"/>
    <x v="1"/>
    <x v="0"/>
    <s v="Seattle"/>
    <x v="4"/>
    <n v="98103"/>
    <x v="1"/>
    <s v="OFF-SU-10004498"/>
    <x v="1"/>
    <x v="14"/>
    <s v="Martin-Yale Premier Letter Opener"/>
    <n v="64.400000000000006"/>
    <n v="5"/>
    <n v="0"/>
    <n v="1.9320000000000004"/>
    <x v="1"/>
    <x v="0"/>
  </r>
  <r>
    <n v="4651"/>
    <s v="CA-2019-150987"/>
    <x v="798"/>
    <x v="102"/>
    <s v="Standard Class"/>
    <s v="AH-10120"/>
    <s v="Adrian Hane"/>
    <x v="2"/>
    <x v="0"/>
    <s v="San Francisco"/>
    <x v="1"/>
    <n v="94110"/>
    <x v="1"/>
    <s v="OFF-PA-10001878"/>
    <x v="1"/>
    <x v="10"/>
    <s v="Xerox 1891"/>
    <n v="244.54999999999998"/>
    <n v="5"/>
    <n v="0"/>
    <n v="114.93849999999998"/>
    <x v="1"/>
    <x v="0"/>
  </r>
  <r>
    <n v="4652"/>
    <s v="CA-2019-150987"/>
    <x v="798"/>
    <x v="102"/>
    <s v="Standard Class"/>
    <s v="AH-10120"/>
    <s v="Adrian Hane"/>
    <x v="2"/>
    <x v="0"/>
    <s v="San Francisco"/>
    <x v="1"/>
    <n v="94110"/>
    <x v="1"/>
    <s v="OFF-PA-10002923"/>
    <x v="1"/>
    <x v="10"/>
    <s v="Xerox 1942"/>
    <n v="195.76"/>
    <n v="4"/>
    <n v="0"/>
    <n v="97.88"/>
    <x v="1"/>
    <x v="0"/>
  </r>
  <r>
    <n v="4653"/>
    <s v="CA-2019-132647"/>
    <x v="922"/>
    <x v="318"/>
    <s v="Standard Class"/>
    <s v="GH-14410"/>
    <s v="Gary Hansen"/>
    <x v="2"/>
    <x v="0"/>
    <s v="Perth Amboy"/>
    <x v="30"/>
    <n v="8861"/>
    <x v="3"/>
    <s v="OFF-PA-10001838"/>
    <x v="1"/>
    <x v="10"/>
    <s v="Adams Telephone Message Book W/Dividers/Space For Phone Numbers, 5 1/4&quot;X8 1/2&quot;, 300/Messages"/>
    <n v="11.76"/>
    <n v="2"/>
    <n v="0"/>
    <n v="5.7623999999999995"/>
    <x v="3"/>
    <x v="0"/>
  </r>
  <r>
    <n v="4654"/>
    <s v="CA-2019-132647"/>
    <x v="922"/>
    <x v="318"/>
    <s v="Standard Class"/>
    <s v="GH-14410"/>
    <s v="Gary Hansen"/>
    <x v="2"/>
    <x v="0"/>
    <s v="Perth Amboy"/>
    <x v="30"/>
    <n v="8861"/>
    <x v="3"/>
    <s v="OFF-ST-10003123"/>
    <x v="1"/>
    <x v="4"/>
    <s v="Fellowes Bases and Tops For Staxonsteel/High-Stak Systems"/>
    <n v="166.45"/>
    <n v="5"/>
    <n v="0"/>
    <n v="39.947999999999993"/>
    <x v="3"/>
    <x v="0"/>
  </r>
  <r>
    <n v="4655"/>
    <s v="CA-2019-159107"/>
    <x v="92"/>
    <x v="356"/>
    <s v="Second Class"/>
    <s v="KT-16480"/>
    <s v="Kean Thornton"/>
    <x v="0"/>
    <x v="0"/>
    <s v="San Francisco"/>
    <x v="1"/>
    <n v="94110"/>
    <x v="1"/>
    <s v="OFF-FA-10001332"/>
    <x v="1"/>
    <x v="13"/>
    <s v="Acco Banker's Clasps, 5 3/4&quot;-Long"/>
    <n v="2.88"/>
    <n v="1"/>
    <n v="0"/>
    <n v="1.3535999999999999"/>
    <x v="1"/>
    <x v="0"/>
  </r>
  <r>
    <n v="4656"/>
    <s v="CA-2016-160738"/>
    <x v="952"/>
    <x v="503"/>
    <s v="Standard Class"/>
    <s v="KH-16330"/>
    <s v="Katharine Harms"/>
    <x v="1"/>
    <x v="0"/>
    <s v="Freeport"/>
    <x v="10"/>
    <n v="61032"/>
    <x v="2"/>
    <s v="OFF-ST-10003442"/>
    <x v="1"/>
    <x v="4"/>
    <s v="Eldon Portable Mobile Manager"/>
    <n v="45.248000000000005"/>
    <n v="2"/>
    <n v="0.2"/>
    <n v="3.9591999999999992"/>
    <x v="2"/>
    <x v="0"/>
  </r>
  <r>
    <n v="4657"/>
    <s v="CA-2017-112130"/>
    <x v="910"/>
    <x v="531"/>
    <s v="Standard Class"/>
    <s v="SV-20785"/>
    <s v="Stewart Visinsky"/>
    <x v="0"/>
    <x v="0"/>
    <s v="Philadelphia"/>
    <x v="9"/>
    <n v="19140"/>
    <x v="3"/>
    <s v="OFF-AR-10001468"/>
    <x v="1"/>
    <x v="6"/>
    <s v="Sanford Prismacolor Professional Thick Lead Art Pencils, 36-Color Set"/>
    <n v="59.903999999999996"/>
    <n v="2"/>
    <n v="0.2"/>
    <n v="14.227200000000003"/>
    <x v="3"/>
    <x v="0"/>
  </r>
  <r>
    <n v="4658"/>
    <s v="CA-2017-112130"/>
    <x v="910"/>
    <x v="531"/>
    <s v="Standard Class"/>
    <s v="SV-20785"/>
    <s v="Stewart Visinsky"/>
    <x v="0"/>
    <x v="0"/>
    <s v="Philadelphia"/>
    <x v="9"/>
    <n v="19140"/>
    <x v="3"/>
    <s v="OFF-AP-10003266"/>
    <x v="1"/>
    <x v="9"/>
    <s v="Holmes Replacement Filter for HEPA Air Cleaner, Large Room"/>
    <n v="23.696000000000002"/>
    <n v="2"/>
    <n v="0.2"/>
    <n v="6.5164"/>
    <x v="3"/>
    <x v="0"/>
  </r>
  <r>
    <n v="4659"/>
    <s v="CA-2017-112130"/>
    <x v="910"/>
    <x v="531"/>
    <s v="Standard Class"/>
    <s v="SV-20785"/>
    <s v="Stewart Visinsky"/>
    <x v="0"/>
    <x v="0"/>
    <s v="Philadelphia"/>
    <x v="9"/>
    <n v="19140"/>
    <x v="3"/>
    <s v="OFF-PA-10002230"/>
    <x v="1"/>
    <x v="10"/>
    <s v="Xerox 1897"/>
    <n v="7.9680000000000009"/>
    <n v="2"/>
    <n v="0.2"/>
    <n v="2.8884000000000007"/>
    <x v="3"/>
    <x v="0"/>
  </r>
  <r>
    <n v="4660"/>
    <s v="CA-2017-112130"/>
    <x v="910"/>
    <x v="531"/>
    <s v="Standard Class"/>
    <s v="SV-20785"/>
    <s v="Stewart Visinsky"/>
    <x v="0"/>
    <x v="0"/>
    <s v="Philadelphia"/>
    <x v="9"/>
    <n v="19140"/>
    <x v="3"/>
    <s v="OFF-AP-10003622"/>
    <x v="1"/>
    <x v="9"/>
    <s v="Bravo II Megaboss 12-Amp Hard Body Upright, Replacement Belts, 2 Belts per Pack"/>
    <n v="18.2"/>
    <n v="7"/>
    <n v="0.2"/>
    <n v="2.0474999999999994"/>
    <x v="3"/>
    <x v="0"/>
  </r>
  <r>
    <n v="4661"/>
    <s v="CA-2017-112130"/>
    <x v="910"/>
    <x v="531"/>
    <s v="Standard Class"/>
    <s v="SV-20785"/>
    <s v="Stewart Visinsky"/>
    <x v="0"/>
    <x v="0"/>
    <s v="Philadelphia"/>
    <x v="9"/>
    <n v="19140"/>
    <x v="3"/>
    <s v="TEC-AC-10001542"/>
    <x v="2"/>
    <x v="11"/>
    <s v="SanDisk Cruzer 16 GB USB Flash Drive"/>
    <n v="27.552000000000003"/>
    <n v="3"/>
    <n v="0.2"/>
    <n v="-0.3444000000000047"/>
    <x v="3"/>
    <x v="0"/>
  </r>
  <r>
    <n v="4662"/>
    <s v="CA-2017-112130"/>
    <x v="910"/>
    <x v="531"/>
    <s v="Standard Class"/>
    <s v="SV-20785"/>
    <s v="Stewart Visinsky"/>
    <x v="0"/>
    <x v="0"/>
    <s v="Philadelphia"/>
    <x v="9"/>
    <n v="19140"/>
    <x v="3"/>
    <s v="FUR-CH-10002965"/>
    <x v="0"/>
    <x v="1"/>
    <s v="Global Leather Highback Executive Chair with Pneumatic Height Adjustment, Black"/>
    <n v="844.11599999999987"/>
    <n v="6"/>
    <n v="0.3"/>
    <n v="-36.176400000000001"/>
    <x v="3"/>
    <x v="0"/>
  </r>
  <r>
    <n v="4663"/>
    <s v="CA-2017-112130"/>
    <x v="910"/>
    <x v="531"/>
    <s v="Standard Class"/>
    <s v="SV-20785"/>
    <s v="Stewart Visinsky"/>
    <x v="0"/>
    <x v="0"/>
    <s v="Philadelphia"/>
    <x v="9"/>
    <n v="19140"/>
    <x v="3"/>
    <s v="OFF-ST-10000563"/>
    <x v="1"/>
    <x v="4"/>
    <s v="Fellowes Bankers Box Stor/Drawer Steel Plus"/>
    <n v="76.75200000000001"/>
    <n v="3"/>
    <n v="0.2"/>
    <n v="-9.5940000000000012"/>
    <x v="3"/>
    <x v="0"/>
  </r>
  <r>
    <n v="4664"/>
    <s v="CA-2018-111409"/>
    <x v="31"/>
    <x v="42"/>
    <s v="Standard Class"/>
    <s v="PO-18850"/>
    <s v="Patrick O'Brill"/>
    <x v="0"/>
    <x v="0"/>
    <s v="Jacksonville"/>
    <x v="2"/>
    <n v="32216"/>
    <x v="0"/>
    <s v="OFF-LA-10002787"/>
    <x v="1"/>
    <x v="2"/>
    <s v="Avery 480"/>
    <n v="3"/>
    <n v="1"/>
    <n v="0.2"/>
    <n v="1.0499999999999998"/>
    <x v="0"/>
    <x v="0"/>
  </r>
  <r>
    <n v="4665"/>
    <s v="CA-2018-116232"/>
    <x v="897"/>
    <x v="750"/>
    <s v="Standard Class"/>
    <s v="AC-10450"/>
    <s v="Amy Cox"/>
    <x v="0"/>
    <x v="0"/>
    <s v="Pembroke Pines"/>
    <x v="2"/>
    <n v="33024"/>
    <x v="0"/>
    <s v="OFF-BI-10004022"/>
    <x v="1"/>
    <x v="8"/>
    <s v="Acco Suede Grain Vinyl Round Ring Binder"/>
    <n v="7.5060000000000002"/>
    <n v="9"/>
    <n v="0.7"/>
    <n v="-6.0047999999999977"/>
    <x v="0"/>
    <x v="0"/>
  </r>
  <r>
    <n v="4666"/>
    <s v="CA-2018-116232"/>
    <x v="897"/>
    <x v="750"/>
    <s v="Standard Class"/>
    <s v="AC-10450"/>
    <s v="Amy Cox"/>
    <x v="0"/>
    <x v="0"/>
    <s v="Pembroke Pines"/>
    <x v="2"/>
    <n v="33024"/>
    <x v="0"/>
    <s v="OFF-LA-10001158"/>
    <x v="1"/>
    <x v="2"/>
    <s v="Avery Address/Shipping Labels for Typewriters, 4&quot; x 2&quot;"/>
    <n v="16.559999999999999"/>
    <n v="2"/>
    <n v="0.2"/>
    <n v="5.7960000000000003"/>
    <x v="0"/>
    <x v="0"/>
  </r>
  <r>
    <n v="4667"/>
    <s v="CA-2018-116547"/>
    <x v="994"/>
    <x v="1072"/>
    <s v="Standard Class"/>
    <s v="KB-16585"/>
    <s v="Ken Black"/>
    <x v="1"/>
    <x v="0"/>
    <s v="Seattle"/>
    <x v="4"/>
    <n v="98115"/>
    <x v="1"/>
    <s v="FUR-FU-10000076"/>
    <x v="0"/>
    <x v="5"/>
    <s v="24-Hour Round Wall Clock"/>
    <n v="79.92"/>
    <n v="4"/>
    <n v="0"/>
    <n v="34.365600000000008"/>
    <x v="1"/>
    <x v="1"/>
  </r>
  <r>
    <n v="4668"/>
    <s v="CA-2018-116547"/>
    <x v="994"/>
    <x v="1072"/>
    <s v="Standard Class"/>
    <s v="KB-16585"/>
    <s v="Ken Black"/>
    <x v="1"/>
    <x v="0"/>
    <s v="Seattle"/>
    <x v="4"/>
    <n v="98115"/>
    <x v="1"/>
    <s v="TEC-AC-10002335"/>
    <x v="2"/>
    <x v="11"/>
    <s v="Logitech Media Keyboard K200"/>
    <n v="69.98"/>
    <n v="2"/>
    <n v="0"/>
    <n v="13.296199999999999"/>
    <x v="1"/>
    <x v="1"/>
  </r>
  <r>
    <n v="4669"/>
    <s v="US-2019-133200"/>
    <x v="636"/>
    <x v="676"/>
    <s v="Standard Class"/>
    <s v="DB-13555"/>
    <s v="Dorothy Badders"/>
    <x v="1"/>
    <x v="0"/>
    <s v="Fort Worth"/>
    <x v="5"/>
    <n v="76106"/>
    <x v="2"/>
    <s v="OFF-BI-10002827"/>
    <x v="1"/>
    <x v="8"/>
    <s v="Avery Durable Poly Binders"/>
    <n v="11.059999999999999"/>
    <n v="10"/>
    <n v="0.8"/>
    <n v="-18.802"/>
    <x v="2"/>
    <x v="0"/>
  </r>
  <r>
    <n v="4670"/>
    <s v="US-2019-133200"/>
    <x v="636"/>
    <x v="676"/>
    <s v="Standard Class"/>
    <s v="DB-13555"/>
    <s v="Dorothy Badders"/>
    <x v="1"/>
    <x v="0"/>
    <s v="Fort Worth"/>
    <x v="5"/>
    <n v="76106"/>
    <x v="2"/>
    <s v="FUR-BO-10001601"/>
    <x v="0"/>
    <x v="0"/>
    <s v="Sauder Mission Library with Doors, Fruitwood Finish"/>
    <n v="623.46479999999997"/>
    <n v="7"/>
    <n v="0.32"/>
    <n v="-119.19180000000006"/>
    <x v="2"/>
    <x v="0"/>
  </r>
  <r>
    <n v="4671"/>
    <s v="US-2019-133200"/>
    <x v="636"/>
    <x v="676"/>
    <s v="Standard Class"/>
    <s v="DB-13555"/>
    <s v="Dorothy Badders"/>
    <x v="1"/>
    <x v="0"/>
    <s v="Fort Worth"/>
    <x v="5"/>
    <n v="76106"/>
    <x v="2"/>
    <s v="OFF-ST-10001932"/>
    <x v="1"/>
    <x v="4"/>
    <s v="Fellowes Staxonsteel Drawer Files"/>
    <n v="772.68000000000006"/>
    <n v="5"/>
    <n v="0.2"/>
    <n v="-57.950999999999993"/>
    <x v="2"/>
    <x v="0"/>
  </r>
  <r>
    <n v="4672"/>
    <s v="CA-2018-133550"/>
    <x v="995"/>
    <x v="1011"/>
    <s v="Standard Class"/>
    <s v="KL-16645"/>
    <s v="Ken Lonsdale"/>
    <x v="0"/>
    <x v="0"/>
    <s v="Detroit"/>
    <x v="12"/>
    <n v="48205"/>
    <x v="2"/>
    <s v="OFF-AP-10001005"/>
    <x v="1"/>
    <x v="9"/>
    <s v="Honeywell Quietcare HEPA Air Cleaner"/>
    <n v="283.14000000000004"/>
    <n v="4"/>
    <n v="0.1"/>
    <n v="72.357999999999976"/>
    <x v="2"/>
    <x v="0"/>
  </r>
  <r>
    <n v="4673"/>
    <s v="CA-2018-133550"/>
    <x v="995"/>
    <x v="1011"/>
    <s v="Standard Class"/>
    <s v="KL-16645"/>
    <s v="Ken Lonsdale"/>
    <x v="0"/>
    <x v="0"/>
    <s v="Detroit"/>
    <x v="12"/>
    <n v="48205"/>
    <x v="2"/>
    <s v="TEC-PH-10004042"/>
    <x v="2"/>
    <x v="7"/>
    <s v="ClearOne Communications CHAT 70 OC Speaker Phone"/>
    <n v="635.96"/>
    <n v="4"/>
    <n v="0"/>
    <n v="165.34960000000001"/>
    <x v="2"/>
    <x v="0"/>
  </r>
  <r>
    <n v="4674"/>
    <s v="CA-2018-133550"/>
    <x v="995"/>
    <x v="1011"/>
    <s v="Standard Class"/>
    <s v="KL-16645"/>
    <s v="Ken Lonsdale"/>
    <x v="0"/>
    <x v="0"/>
    <s v="Detroit"/>
    <x v="12"/>
    <n v="48205"/>
    <x v="2"/>
    <s v="TEC-PH-10001079"/>
    <x v="2"/>
    <x v="7"/>
    <s v="Polycom SoundPoint Pro SE-225 Corded phone"/>
    <n v="118.99"/>
    <n v="1"/>
    <n v="0"/>
    <n v="33.3172"/>
    <x v="2"/>
    <x v="0"/>
  </r>
  <r>
    <n v="4675"/>
    <s v="CA-2018-133550"/>
    <x v="995"/>
    <x v="1011"/>
    <s v="Standard Class"/>
    <s v="KL-16645"/>
    <s v="Ken Lonsdale"/>
    <x v="0"/>
    <x v="0"/>
    <s v="Detroit"/>
    <x v="12"/>
    <n v="4820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4676"/>
    <s v="CA-2019-139416"/>
    <x v="996"/>
    <x v="655"/>
    <s v="Second Class"/>
    <s v="AG-10270"/>
    <s v="Alejandro Grove"/>
    <x v="0"/>
    <x v="0"/>
    <s v="Philadelphia"/>
    <x v="9"/>
    <n v="19120"/>
    <x v="3"/>
    <s v="FUR-FU-10003832"/>
    <x v="0"/>
    <x v="5"/>
    <s v="Eldon Expressions Punched Metal &amp; Wood Desk Accessories, Black &amp; Cherry"/>
    <n v="15.008000000000003"/>
    <n v="2"/>
    <n v="0.2"/>
    <n v="1.5007999999999999"/>
    <x v="3"/>
    <x v="0"/>
  </r>
  <r>
    <n v="4677"/>
    <s v="CA-2016-114510"/>
    <x v="619"/>
    <x v="247"/>
    <s v="Standard Class"/>
    <s v="JF-15295"/>
    <s v="Jason Fortune-"/>
    <x v="0"/>
    <x v="0"/>
    <s v="Logan"/>
    <x v="7"/>
    <n v="84321"/>
    <x v="1"/>
    <s v="OFF-BI-10001617"/>
    <x v="1"/>
    <x v="8"/>
    <s v="GBC Wire Binding Combs"/>
    <n v="33.088000000000001"/>
    <n v="4"/>
    <n v="0.2"/>
    <n v="11.167199999999999"/>
    <x v="1"/>
    <x v="0"/>
  </r>
  <r>
    <n v="4678"/>
    <s v="CA-2016-114510"/>
    <x v="619"/>
    <x v="247"/>
    <s v="Standard Class"/>
    <s v="JF-15295"/>
    <s v="Jason Fortune-"/>
    <x v="0"/>
    <x v="0"/>
    <s v="Logan"/>
    <x v="7"/>
    <n v="84321"/>
    <x v="1"/>
    <s v="OFF-ST-10000736"/>
    <x v="1"/>
    <x v="4"/>
    <s v="Carina Double Wide Media Storage Towers in Natural &amp; Black"/>
    <n v="80.98"/>
    <n v="1"/>
    <n v="0"/>
    <n v="3.2391999999999967"/>
    <x v="1"/>
    <x v="0"/>
  </r>
  <r>
    <n v="4679"/>
    <s v="CA-2016-114510"/>
    <x v="619"/>
    <x v="247"/>
    <s v="Standard Class"/>
    <s v="JF-15295"/>
    <s v="Jason Fortune-"/>
    <x v="0"/>
    <x v="0"/>
    <s v="Logan"/>
    <x v="7"/>
    <n v="84321"/>
    <x v="1"/>
    <s v="TEC-AC-10004877"/>
    <x v="2"/>
    <x v="11"/>
    <s v="Imation 30456 USB Flash Drive 8GB"/>
    <n v="82.800000000000011"/>
    <n v="12"/>
    <n v="0"/>
    <n v="6.6239999999999952"/>
    <x v="1"/>
    <x v="0"/>
  </r>
  <r>
    <n v="4680"/>
    <s v="CA-2016-114510"/>
    <x v="619"/>
    <x v="247"/>
    <s v="Standard Class"/>
    <s v="JF-15295"/>
    <s v="Jason Fortune-"/>
    <x v="0"/>
    <x v="0"/>
    <s v="Logan"/>
    <x v="7"/>
    <n v="84321"/>
    <x v="1"/>
    <s v="OFF-ST-10003221"/>
    <x v="1"/>
    <x v="4"/>
    <s v="Staple magnet"/>
    <n v="21.36"/>
    <n v="2"/>
    <n v="0"/>
    <n v="5.7672000000000008"/>
    <x v="1"/>
    <x v="0"/>
  </r>
  <r>
    <n v="4681"/>
    <s v="CA-2016-114510"/>
    <x v="619"/>
    <x v="247"/>
    <s v="Standard Class"/>
    <s v="JF-15295"/>
    <s v="Jason Fortune-"/>
    <x v="0"/>
    <x v="0"/>
    <s v="Logan"/>
    <x v="7"/>
    <n v="84321"/>
    <x v="1"/>
    <s v="OFF-BI-10003007"/>
    <x v="1"/>
    <x v="8"/>
    <s v="Premium Transparent Presentation Covers, No Pattern/Clear, 8 1/2&quot; x 11&quot;"/>
    <n v="62.048000000000002"/>
    <n v="2"/>
    <n v="0.2"/>
    <n v="20.165599999999998"/>
    <x v="1"/>
    <x v="0"/>
  </r>
  <r>
    <n v="4682"/>
    <s v="CA-2018-169215"/>
    <x v="216"/>
    <x v="461"/>
    <s v="Second Class"/>
    <s v="RE-19450"/>
    <s v="Richard Eichhorn"/>
    <x v="0"/>
    <x v="0"/>
    <s v="Auburn"/>
    <x v="15"/>
    <n v="13021"/>
    <x v="3"/>
    <s v="OFF-FA-10000936"/>
    <x v="1"/>
    <x v="13"/>
    <s v="Acco Hot Clips Clips to Go"/>
    <n v="29.61"/>
    <n v="9"/>
    <n v="0"/>
    <n v="13.324499999999999"/>
    <x v="3"/>
    <x v="0"/>
  </r>
  <r>
    <n v="4683"/>
    <s v="CA-2018-127698"/>
    <x v="49"/>
    <x v="417"/>
    <s v="Same Day"/>
    <s v="MV-18190"/>
    <s v="Mike Vittorini"/>
    <x v="0"/>
    <x v="0"/>
    <s v="Raleigh"/>
    <x v="3"/>
    <n v="27604"/>
    <x v="0"/>
    <s v="TEC-PH-10003811"/>
    <x v="2"/>
    <x v="7"/>
    <s v="Jabra Supreme Plus Driver Edition Headset"/>
    <n v="863.928"/>
    <n v="9"/>
    <n v="0.2"/>
    <n v="86.392799999999994"/>
    <x v="0"/>
    <x v="0"/>
  </r>
  <r>
    <n v="4684"/>
    <s v="CA-2018-159912"/>
    <x v="48"/>
    <x v="143"/>
    <s v="Standard Class"/>
    <s v="GB-14530"/>
    <s v="George Bell"/>
    <x v="1"/>
    <x v="0"/>
    <s v="Philadelphia"/>
    <x v="9"/>
    <n v="19120"/>
    <x v="3"/>
    <s v="FUR-TA-10004152"/>
    <x v="0"/>
    <x v="3"/>
    <s v="Barricks 18&quot; x 48&quot; Non-Folding Utility Table with Bottom Storage Shelf"/>
    <n v="241.92"/>
    <n v="4"/>
    <n v="0.4"/>
    <n v="-56.448000000000008"/>
    <x v="3"/>
    <x v="0"/>
  </r>
  <r>
    <n v="4685"/>
    <s v="CA-2018-159912"/>
    <x v="48"/>
    <x v="143"/>
    <s v="Standard Class"/>
    <s v="GB-14530"/>
    <s v="George Bell"/>
    <x v="1"/>
    <x v="0"/>
    <s v="Philadelphia"/>
    <x v="9"/>
    <n v="19120"/>
    <x v="3"/>
    <s v="FUR-BO-10002853"/>
    <x v="0"/>
    <x v="0"/>
    <s v="O'Sullivan 5-Shelf Heavy-Duty Bookcases"/>
    <n v="163.88"/>
    <n v="4"/>
    <n v="0.5"/>
    <n v="-81.94"/>
    <x v="3"/>
    <x v="0"/>
  </r>
  <r>
    <n v="4686"/>
    <s v="CA-2018-159912"/>
    <x v="48"/>
    <x v="143"/>
    <s v="Standard Class"/>
    <s v="GB-14530"/>
    <s v="George Bell"/>
    <x v="1"/>
    <x v="0"/>
    <s v="Philadelphia"/>
    <x v="9"/>
    <n v="19120"/>
    <x v="3"/>
    <s v="OFF-BI-10002071"/>
    <x v="1"/>
    <x v="8"/>
    <s v="Fellowes Black Plastic Comb Bindings"/>
    <n v="3.4860000000000002"/>
    <n v="2"/>
    <n v="0.7"/>
    <n v="-2.7887999999999993"/>
    <x v="3"/>
    <x v="0"/>
  </r>
  <r>
    <n v="4687"/>
    <s v="CA-2018-159912"/>
    <x v="48"/>
    <x v="143"/>
    <s v="Standard Class"/>
    <s v="GB-14530"/>
    <s v="George Bell"/>
    <x v="1"/>
    <x v="0"/>
    <s v="Philadelphia"/>
    <x v="9"/>
    <n v="19120"/>
    <x v="3"/>
    <s v="OFF-FA-10000053"/>
    <x v="1"/>
    <x v="13"/>
    <s v="Revere Boxed Rubber Bands by Revere"/>
    <n v="10.584"/>
    <n v="7"/>
    <n v="0.2"/>
    <n v="-2.3813999999999993"/>
    <x v="3"/>
    <x v="0"/>
  </r>
  <r>
    <n v="4688"/>
    <s v="CA-2018-101987"/>
    <x v="890"/>
    <x v="991"/>
    <s v="Standard Class"/>
    <s v="HL-15040"/>
    <s v="Hunter Lopez"/>
    <x v="0"/>
    <x v="0"/>
    <s v="Richmond"/>
    <x v="14"/>
    <n v="47374"/>
    <x v="2"/>
    <s v="TEC-PH-10001305"/>
    <x v="2"/>
    <x v="7"/>
    <s v="Panasonic KX TS208W Corded phone"/>
    <n v="440.91"/>
    <n v="9"/>
    <n v="0"/>
    <n v="123.45480000000005"/>
    <x v="2"/>
    <x v="0"/>
  </r>
  <r>
    <n v="4689"/>
    <s v="US-2019-154851"/>
    <x v="983"/>
    <x v="1026"/>
    <s v="Standard Class"/>
    <s v="BP-11155"/>
    <s v="Becky Pak"/>
    <x v="0"/>
    <x v="0"/>
    <s v="Lancaster"/>
    <x v="9"/>
    <n v="17602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4690"/>
    <s v="CA-2016-138681"/>
    <x v="414"/>
    <x v="1073"/>
    <s v="First Class"/>
    <s v="CT-11995"/>
    <s v="Carol Triggs"/>
    <x v="0"/>
    <x v="0"/>
    <s v="Tucson"/>
    <x v="16"/>
    <n v="85705"/>
    <x v="1"/>
    <s v="FUR-FU-10001876"/>
    <x v="0"/>
    <x v="5"/>
    <s v="Computer Room Manger, 14&quot;"/>
    <n v="51.967999999999996"/>
    <n v="2"/>
    <n v="0.2"/>
    <n v="10.393599999999998"/>
    <x v="1"/>
    <x v="0"/>
  </r>
  <r>
    <n v="4691"/>
    <s v="CA-2016-138681"/>
    <x v="414"/>
    <x v="1073"/>
    <s v="First Class"/>
    <s v="CT-11995"/>
    <s v="Carol Triggs"/>
    <x v="0"/>
    <x v="0"/>
    <s v="Tucson"/>
    <x v="16"/>
    <n v="85705"/>
    <x v="1"/>
    <s v="TEC-AC-10003628"/>
    <x v="2"/>
    <x v="11"/>
    <s v="Logitech 910-002974 M325 Wireless Mouse for Web Scrolling"/>
    <n v="71.975999999999999"/>
    <n v="3"/>
    <n v="0.2"/>
    <n v="21.592800000000011"/>
    <x v="1"/>
    <x v="0"/>
  </r>
  <r>
    <n v="4692"/>
    <s v="CA-2016-138681"/>
    <x v="414"/>
    <x v="1073"/>
    <s v="First Class"/>
    <s v="CT-11995"/>
    <s v="Carol Triggs"/>
    <x v="0"/>
    <x v="0"/>
    <s v="Tucson"/>
    <x v="16"/>
    <n v="85705"/>
    <x v="1"/>
    <s v="FUR-CH-10004860"/>
    <x v="0"/>
    <x v="1"/>
    <s v="Global Low Back Tilter Chair"/>
    <n v="242.35200000000003"/>
    <n v="3"/>
    <n v="0.2"/>
    <n v="-42.411600000000035"/>
    <x v="1"/>
    <x v="0"/>
  </r>
  <r>
    <n v="4693"/>
    <s v="CA-2016-138681"/>
    <x v="414"/>
    <x v="1073"/>
    <s v="First Class"/>
    <s v="CT-11995"/>
    <s v="Carol Triggs"/>
    <x v="0"/>
    <x v="0"/>
    <s v="Tucson"/>
    <x v="16"/>
    <n v="85705"/>
    <x v="1"/>
    <s v="OFF-PA-10000357"/>
    <x v="1"/>
    <x v="10"/>
    <s v="Xerox 1888"/>
    <n v="221.92000000000002"/>
    <n v="5"/>
    <n v="0.2"/>
    <n v="77.671999999999983"/>
    <x v="1"/>
    <x v="0"/>
  </r>
  <r>
    <n v="4694"/>
    <s v="CA-2016-138681"/>
    <x v="414"/>
    <x v="1073"/>
    <s v="First Class"/>
    <s v="CT-11995"/>
    <s v="Carol Triggs"/>
    <x v="0"/>
    <x v="0"/>
    <s v="Tucson"/>
    <x v="16"/>
    <n v="85705"/>
    <x v="1"/>
    <s v="OFF-PA-10003270"/>
    <x v="1"/>
    <x v="10"/>
    <s v="Xerox 1954"/>
    <n v="8.4480000000000004"/>
    <n v="2"/>
    <n v="0.2"/>
    <n v="2.6399999999999997"/>
    <x v="1"/>
    <x v="0"/>
  </r>
  <r>
    <n v="4695"/>
    <s v="US-2017-138121"/>
    <x v="997"/>
    <x v="374"/>
    <s v="Same Day"/>
    <s v="JL-15835"/>
    <s v="John Lee"/>
    <x v="0"/>
    <x v="0"/>
    <s v="Detroit"/>
    <x v="12"/>
    <n v="48205"/>
    <x v="2"/>
    <s v="OFF-BI-10000320"/>
    <x v="1"/>
    <x v="8"/>
    <s v="GBC Plastic Binding Combs"/>
    <n v="29.52"/>
    <n v="4"/>
    <n v="0"/>
    <n v="14.4648"/>
    <x v="2"/>
    <x v="0"/>
  </r>
  <r>
    <n v="4696"/>
    <s v="US-2017-138121"/>
    <x v="997"/>
    <x v="374"/>
    <s v="Same Day"/>
    <s v="JL-15835"/>
    <s v="John Lee"/>
    <x v="0"/>
    <x v="0"/>
    <s v="Detroit"/>
    <x v="12"/>
    <n v="48205"/>
    <x v="2"/>
    <s v="FUR-CH-10003846"/>
    <x v="0"/>
    <x v="1"/>
    <s v="Hon Valutask Swivel Chairs"/>
    <n v="302.94"/>
    <n v="3"/>
    <n v="0"/>
    <n v="48.470400000000012"/>
    <x v="2"/>
    <x v="0"/>
  </r>
  <r>
    <n v="4697"/>
    <s v="US-2017-138121"/>
    <x v="997"/>
    <x v="374"/>
    <s v="Same Day"/>
    <s v="JL-15835"/>
    <s v="John Lee"/>
    <x v="0"/>
    <x v="0"/>
    <s v="Detroit"/>
    <x v="12"/>
    <n v="48205"/>
    <x v="2"/>
    <s v="FUR-CH-10004875"/>
    <x v="0"/>
    <x v="1"/>
    <s v="Harbour Creations 67200 Series Stacking Chairs"/>
    <n v="142.36000000000001"/>
    <n v="2"/>
    <n v="0"/>
    <n v="38.437200000000004"/>
    <x v="2"/>
    <x v="0"/>
  </r>
  <r>
    <n v="4698"/>
    <s v="US-2017-138121"/>
    <x v="997"/>
    <x v="374"/>
    <s v="Same Day"/>
    <s v="JL-15835"/>
    <s v="John Lee"/>
    <x v="0"/>
    <x v="0"/>
    <s v="Detroit"/>
    <x v="12"/>
    <n v="48205"/>
    <x v="2"/>
    <s v="FUR-CH-10003817"/>
    <x v="0"/>
    <x v="1"/>
    <s v="Global Value Steno Chair, Gray"/>
    <n v="546.66"/>
    <n v="9"/>
    <n v="0"/>
    <n v="136.66500000000002"/>
    <x v="2"/>
    <x v="0"/>
  </r>
  <r>
    <n v="4699"/>
    <s v="US-2017-138121"/>
    <x v="997"/>
    <x v="374"/>
    <s v="Same Day"/>
    <s v="JL-15835"/>
    <s v="John Lee"/>
    <x v="0"/>
    <x v="0"/>
    <s v="Detroit"/>
    <x v="12"/>
    <n v="48205"/>
    <x v="2"/>
    <s v="FUR-FU-10002116"/>
    <x v="0"/>
    <x v="5"/>
    <s v="Tenex Carpeted, Granite-Look or Clear Contemporary Contour Shape Chair Mats"/>
    <n v="212.13"/>
    <n v="3"/>
    <n v="0"/>
    <n v="14.849099999999979"/>
    <x v="2"/>
    <x v="0"/>
  </r>
  <r>
    <n v="4700"/>
    <s v="CA-2019-140298"/>
    <x v="943"/>
    <x v="808"/>
    <s v="Standard Class"/>
    <s v="JK-16120"/>
    <s v="Julie Kriz"/>
    <x v="2"/>
    <x v="0"/>
    <s v="Austin"/>
    <x v="5"/>
    <n v="78745"/>
    <x v="2"/>
    <s v="OFF-AR-10003481"/>
    <x v="1"/>
    <x v="6"/>
    <s v="Newell 348"/>
    <n v="5.2480000000000002"/>
    <n v="2"/>
    <n v="0.2"/>
    <n v="0.59039999999999915"/>
    <x v="2"/>
    <x v="0"/>
  </r>
  <r>
    <n v="4701"/>
    <s v="CA-2019-140298"/>
    <x v="943"/>
    <x v="808"/>
    <s v="Standard Class"/>
    <s v="JK-16120"/>
    <s v="Julie Kriz"/>
    <x v="2"/>
    <x v="0"/>
    <s v="Austin"/>
    <x v="5"/>
    <n v="78745"/>
    <x v="2"/>
    <s v="OFF-ST-10004180"/>
    <x v="1"/>
    <x v="4"/>
    <s v="Safco Commercial Shelving"/>
    <n v="74.415999999999997"/>
    <n v="2"/>
    <n v="0.2"/>
    <n v="-14.883200000000002"/>
    <x v="2"/>
    <x v="0"/>
  </r>
  <r>
    <n v="4702"/>
    <s v="CA-2019-140298"/>
    <x v="943"/>
    <x v="808"/>
    <s v="Standard Class"/>
    <s v="JK-16120"/>
    <s v="Julie Kriz"/>
    <x v="2"/>
    <x v="0"/>
    <s v="Austin"/>
    <x v="5"/>
    <n v="78745"/>
    <x v="2"/>
    <s v="OFF-PA-10003657"/>
    <x v="1"/>
    <x v="10"/>
    <s v="Xerox 1927"/>
    <n v="6.8480000000000008"/>
    <n v="2"/>
    <n v="0.2"/>
    <n v="2.1399999999999992"/>
    <x v="2"/>
    <x v="0"/>
  </r>
  <r>
    <n v="4703"/>
    <s v="CA-2019-140298"/>
    <x v="943"/>
    <x v="808"/>
    <s v="Standard Class"/>
    <s v="JK-16120"/>
    <s v="Julie Kriz"/>
    <x v="2"/>
    <x v="0"/>
    <s v="Austin"/>
    <x v="5"/>
    <n v="78745"/>
    <x v="2"/>
    <s v="FUR-FU-10001967"/>
    <x v="0"/>
    <x v="5"/>
    <s v="Telescoping Adjustable Floor Lamp"/>
    <n v="7.9959999999999996"/>
    <n v="1"/>
    <n v="0.6"/>
    <n v="-6.9964999999999993"/>
    <x v="2"/>
    <x v="0"/>
  </r>
  <r>
    <n v="4704"/>
    <s v="CA-2018-166240"/>
    <x v="890"/>
    <x v="696"/>
    <s v="Standard Class"/>
    <s v="DH-13075"/>
    <s v="Dave Hallsten"/>
    <x v="1"/>
    <x v="0"/>
    <s v="Houston"/>
    <x v="5"/>
    <n v="77095"/>
    <x v="2"/>
    <s v="OFF-AP-10002082"/>
    <x v="1"/>
    <x v="9"/>
    <s v="Holmes HEPA Air Purifier"/>
    <n v="8.711999999999998"/>
    <n v="2"/>
    <n v="0.8"/>
    <n v="-19.602000000000007"/>
    <x v="2"/>
    <x v="0"/>
  </r>
  <r>
    <n v="4705"/>
    <s v="CA-2018-158435"/>
    <x v="624"/>
    <x v="1074"/>
    <s v="First Class"/>
    <s v="AG-10900"/>
    <s v="Arthur Gainer"/>
    <x v="0"/>
    <x v="0"/>
    <s v="Waterbury"/>
    <x v="29"/>
    <n v="6708"/>
    <x v="3"/>
    <s v="OFF-SU-10000381"/>
    <x v="1"/>
    <x v="14"/>
    <s v="Acme Forged Steel Scissors with Black Enamel Handles"/>
    <n v="65.17"/>
    <n v="7"/>
    <n v="0"/>
    <n v="18.899299999999997"/>
    <x v="3"/>
    <x v="0"/>
  </r>
  <r>
    <n v="4706"/>
    <s v="CA-2018-158435"/>
    <x v="624"/>
    <x v="1074"/>
    <s v="First Class"/>
    <s v="AG-10900"/>
    <s v="Arthur Gainer"/>
    <x v="0"/>
    <x v="0"/>
    <s v="Waterbury"/>
    <x v="29"/>
    <n v="6708"/>
    <x v="3"/>
    <s v="OFF-LA-10002475"/>
    <x v="1"/>
    <x v="2"/>
    <s v="Avery 519"/>
    <n v="14.62"/>
    <n v="2"/>
    <n v="0"/>
    <n v="6.8713999999999995"/>
    <x v="3"/>
    <x v="0"/>
  </r>
  <r>
    <n v="4707"/>
    <s v="CA-2018-158435"/>
    <x v="624"/>
    <x v="1074"/>
    <s v="First Class"/>
    <s v="AG-10900"/>
    <s v="Arthur Gainer"/>
    <x v="0"/>
    <x v="0"/>
    <s v="Waterbury"/>
    <x v="29"/>
    <n v="6708"/>
    <x v="3"/>
    <s v="FUR-FU-10003975"/>
    <x v="0"/>
    <x v="5"/>
    <s v="Eldon Advantage Chair Mats for Low to Medium Pile Carpets"/>
    <n v="173.24"/>
    <n v="4"/>
    <n v="0"/>
    <n v="17.323999999999984"/>
    <x v="3"/>
    <x v="0"/>
  </r>
  <r>
    <n v="4708"/>
    <s v="CA-2019-138149"/>
    <x v="222"/>
    <x v="569"/>
    <s v="First Class"/>
    <s v="WB-21850"/>
    <s v="William Brown"/>
    <x v="0"/>
    <x v="0"/>
    <s v="Los Angeles"/>
    <x v="1"/>
    <n v="90049"/>
    <x v="1"/>
    <s v="OFF-BI-10003091"/>
    <x v="1"/>
    <x v="8"/>
    <s v="GBC DocuBind TL200 Manual Binding Machine"/>
    <n v="895.92"/>
    <n v="5"/>
    <n v="0.2"/>
    <n v="302.37299999999993"/>
    <x v="1"/>
    <x v="0"/>
  </r>
  <r>
    <n v="4709"/>
    <s v="CA-2019-138149"/>
    <x v="222"/>
    <x v="569"/>
    <s v="First Class"/>
    <s v="WB-21850"/>
    <s v="William Brown"/>
    <x v="0"/>
    <x v="0"/>
    <s v="Los Angeles"/>
    <x v="1"/>
    <n v="90049"/>
    <x v="1"/>
    <s v="OFF-ST-10002974"/>
    <x v="1"/>
    <x v="4"/>
    <s v="Trav-L-File Heavy-Duty Shuttle II, Black"/>
    <n v="130.71"/>
    <n v="3"/>
    <n v="0"/>
    <n v="39.212999999999994"/>
    <x v="1"/>
    <x v="0"/>
  </r>
  <r>
    <n v="4710"/>
    <s v="CA-2019-138149"/>
    <x v="222"/>
    <x v="569"/>
    <s v="First Class"/>
    <s v="WB-21850"/>
    <s v="William Brown"/>
    <x v="0"/>
    <x v="0"/>
    <s v="Los Angeles"/>
    <x v="1"/>
    <n v="90049"/>
    <x v="1"/>
    <s v="OFF-AR-10000255"/>
    <x v="1"/>
    <x v="6"/>
    <s v="Newell 328"/>
    <n v="11.68"/>
    <n v="2"/>
    <n v="0"/>
    <n v="3.0367999999999995"/>
    <x v="1"/>
    <x v="0"/>
  </r>
  <r>
    <n v="4711"/>
    <s v="CA-2019-138149"/>
    <x v="222"/>
    <x v="569"/>
    <s v="First Class"/>
    <s v="WB-21850"/>
    <s v="William Brown"/>
    <x v="0"/>
    <x v="0"/>
    <s v="Los Angeles"/>
    <x v="1"/>
    <n v="90049"/>
    <x v="1"/>
    <s v="TEC-AC-10001284"/>
    <x v="2"/>
    <x v="11"/>
    <s v="Enermax Briskie RF Wireless Keyboard and Mouse Combo"/>
    <n v="62.31"/>
    <n v="3"/>
    <n v="0"/>
    <n v="22.4316"/>
    <x v="1"/>
    <x v="0"/>
  </r>
  <r>
    <n v="4712"/>
    <s v="CA-2016-112403"/>
    <x v="691"/>
    <x v="1075"/>
    <s v="Same Day"/>
    <s v="JO-15280"/>
    <s v="Jas O'Carroll"/>
    <x v="0"/>
    <x v="0"/>
    <s v="Philadelphia"/>
    <x v="9"/>
    <n v="19120"/>
    <x v="3"/>
    <s v="OFF-BI-10003529"/>
    <x v="1"/>
    <x v="8"/>
    <s v="Avery Round Ring Poly Binders"/>
    <n v="0.85200000000000009"/>
    <n v="1"/>
    <n v="0.7"/>
    <n v="-0.59639999999999982"/>
    <x v="3"/>
    <x v="0"/>
  </r>
  <r>
    <n v="4713"/>
    <s v="CA-2016-108273"/>
    <x v="757"/>
    <x v="444"/>
    <s v="Standard Class"/>
    <s v="EJ-13720"/>
    <s v="Ed Jacobs"/>
    <x v="0"/>
    <x v="0"/>
    <s v="Huntsville"/>
    <x v="5"/>
    <n v="77340"/>
    <x v="2"/>
    <s v="OFF-PA-10000029"/>
    <x v="1"/>
    <x v="10"/>
    <s v="Xerox 224"/>
    <n v="36.288000000000011"/>
    <n v="7"/>
    <n v="0.2"/>
    <n v="12.700800000000001"/>
    <x v="2"/>
    <x v="0"/>
  </r>
  <r>
    <n v="4714"/>
    <s v="CA-2016-108273"/>
    <x v="757"/>
    <x v="444"/>
    <s v="Standard Class"/>
    <s v="EJ-13720"/>
    <s v="Ed Jacobs"/>
    <x v="0"/>
    <x v="0"/>
    <s v="Huntsville"/>
    <x v="5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  <x v="2"/>
    <x v="0"/>
  </r>
  <r>
    <n v="4715"/>
    <s v="CA-2019-121643"/>
    <x v="796"/>
    <x v="775"/>
    <s v="First Class"/>
    <s v="AB-10105"/>
    <s v="Adrian Barton"/>
    <x v="0"/>
    <x v="0"/>
    <s v="Portland"/>
    <x v="21"/>
    <n v="97206"/>
    <x v="1"/>
    <s v="TEC-PH-10002200"/>
    <x v="2"/>
    <x v="7"/>
    <s v="Aastra 6757i CT Wireless VoIP phone"/>
    <n v="344.70400000000001"/>
    <n v="2"/>
    <n v="0.2"/>
    <n v="38.779199999999989"/>
    <x v="1"/>
    <x v="0"/>
  </r>
  <r>
    <n v="4716"/>
    <s v="US-2017-122910"/>
    <x v="793"/>
    <x v="537"/>
    <s v="Standard Class"/>
    <s v="LT-16765"/>
    <s v="Larry Tron"/>
    <x v="0"/>
    <x v="0"/>
    <s v="Louisville"/>
    <x v="22"/>
    <n v="80027"/>
    <x v="1"/>
    <s v="TEC-PH-10000441"/>
    <x v="2"/>
    <x v="7"/>
    <s v="VTech DS6151"/>
    <n v="201.584"/>
    <n v="2"/>
    <n v="0.2"/>
    <n v="20.158400000000015"/>
    <x v="1"/>
    <x v="0"/>
  </r>
  <r>
    <n v="4717"/>
    <s v="CA-2019-143126"/>
    <x v="734"/>
    <x v="94"/>
    <s v="Second Class"/>
    <s v="CM-12655"/>
    <s v="Corinna Mitchell"/>
    <x v="2"/>
    <x v="0"/>
    <s v="Seattle"/>
    <x v="4"/>
    <n v="98115"/>
    <x v="1"/>
    <s v="FUR-TA-10002958"/>
    <x v="0"/>
    <x v="3"/>
    <s v="Bevis Oval Conference Table, Walnut"/>
    <n v="521.96"/>
    <n v="2"/>
    <n v="0"/>
    <n v="88.733199999999954"/>
    <x v="1"/>
    <x v="0"/>
  </r>
  <r>
    <n v="4718"/>
    <s v="CA-2017-129042"/>
    <x v="295"/>
    <x v="374"/>
    <s v="Standard Class"/>
    <s v="EM-13960"/>
    <s v="Eric Murdock"/>
    <x v="0"/>
    <x v="0"/>
    <s v="Baltimore"/>
    <x v="39"/>
    <n v="21215"/>
    <x v="3"/>
    <s v="OFF-AR-10001662"/>
    <x v="1"/>
    <x v="6"/>
    <s v="Rogers Handheld Barrel Pencil Sharpener"/>
    <n v="8.2200000000000006"/>
    <n v="3"/>
    <n v="0"/>
    <n v="2.2194000000000007"/>
    <x v="3"/>
    <x v="0"/>
  </r>
  <r>
    <n v="4719"/>
    <s v="CA-2017-109736"/>
    <x v="998"/>
    <x v="1076"/>
    <s v="First Class"/>
    <s v="DJ-13420"/>
    <s v="Denny Joy"/>
    <x v="1"/>
    <x v="0"/>
    <s v="San Francisco"/>
    <x v="1"/>
    <n v="94109"/>
    <x v="1"/>
    <s v="OFF-PA-10004101"/>
    <x v="1"/>
    <x v="10"/>
    <s v="Xerox 1894"/>
    <n v="45.36"/>
    <n v="7"/>
    <n v="0"/>
    <n v="21.772800000000004"/>
    <x v="1"/>
    <x v="1"/>
  </r>
  <r>
    <n v="4720"/>
    <s v="CA-2017-142601"/>
    <x v="24"/>
    <x v="1077"/>
    <s v="Second Class"/>
    <s v="DE-13255"/>
    <s v="Deanra Eno"/>
    <x v="2"/>
    <x v="0"/>
    <s v="Los Angeles"/>
    <x v="1"/>
    <n v="90004"/>
    <x v="1"/>
    <s v="OFF-ST-10002756"/>
    <x v="1"/>
    <x v="4"/>
    <s v="Tennsco Stur-D-Stor Boltless Shelving, 5 Shelves, 24&quot; Deep, Sand"/>
    <n v="947.17000000000007"/>
    <n v="7"/>
    <n v="0"/>
    <n v="9.4717000000000837"/>
    <x v="1"/>
    <x v="1"/>
  </r>
  <r>
    <n v="4721"/>
    <s v="CA-2017-142601"/>
    <x v="24"/>
    <x v="1077"/>
    <s v="Second Class"/>
    <s v="DE-13255"/>
    <s v="Deanra Eno"/>
    <x v="2"/>
    <x v="0"/>
    <s v="Los Angeles"/>
    <x v="1"/>
    <n v="90004"/>
    <x v="1"/>
    <s v="OFF-PA-10000483"/>
    <x v="1"/>
    <x v="10"/>
    <s v="Xerox 19"/>
    <n v="61.96"/>
    <n v="2"/>
    <n v="0"/>
    <n v="27.881999999999998"/>
    <x v="1"/>
    <x v="1"/>
  </r>
  <r>
    <n v="4722"/>
    <s v="CA-2016-106229"/>
    <x v="159"/>
    <x v="628"/>
    <s v="Second Class"/>
    <s v="NR-18550"/>
    <s v="Nick Radford"/>
    <x v="0"/>
    <x v="0"/>
    <s v="Aurora"/>
    <x v="10"/>
    <n v="60505"/>
    <x v="2"/>
    <s v="FUR-TA-10002041"/>
    <x v="0"/>
    <x v="3"/>
    <s v="Bevis Round Conference Table Top, X-Base"/>
    <n v="268.935"/>
    <n v="3"/>
    <n v="0.5"/>
    <n v="-209.76929999999999"/>
    <x v="2"/>
    <x v="0"/>
  </r>
  <r>
    <n v="4723"/>
    <s v="US-2019-135230"/>
    <x v="853"/>
    <x v="285"/>
    <s v="Standard Class"/>
    <s v="CK-12325"/>
    <s v="Christine Kargatis"/>
    <x v="2"/>
    <x v="0"/>
    <s v="Seattle"/>
    <x v="4"/>
    <n v="98103"/>
    <x v="1"/>
    <s v="OFF-AR-10001166"/>
    <x v="1"/>
    <x v="6"/>
    <s v="Staples in misc. colors"/>
    <n v="7.58"/>
    <n v="1"/>
    <n v="0"/>
    <n v="2.9561999999999999"/>
    <x v="1"/>
    <x v="0"/>
  </r>
  <r>
    <n v="4724"/>
    <s v="CA-2018-159653"/>
    <x v="730"/>
    <x v="1078"/>
    <s v="Same Day"/>
    <s v="JF-15490"/>
    <s v="Jeremy Farry"/>
    <x v="0"/>
    <x v="0"/>
    <s v="Athens"/>
    <x v="32"/>
    <n v="30605"/>
    <x v="0"/>
    <s v="OFF-LA-10004345"/>
    <x v="1"/>
    <x v="2"/>
    <s v="Avery 493"/>
    <n v="14.73"/>
    <n v="3"/>
    <n v="0"/>
    <n v="7.2176999999999998"/>
    <x v="0"/>
    <x v="0"/>
  </r>
  <r>
    <n v="4725"/>
    <s v="CA-2018-131968"/>
    <x v="583"/>
    <x v="441"/>
    <s v="Standard Class"/>
    <s v="LB-16795"/>
    <s v="Laurel Beltran"/>
    <x v="2"/>
    <x v="0"/>
    <s v="Apopka"/>
    <x v="2"/>
    <n v="32712"/>
    <x v="0"/>
    <s v="OFF-BI-10002852"/>
    <x v="1"/>
    <x v="8"/>
    <s v="Ibico Standard Transparent Covers"/>
    <n v="9.8880000000000017"/>
    <n v="2"/>
    <n v="0.7"/>
    <n v="-6.921599999999998"/>
    <x v="0"/>
    <x v="0"/>
  </r>
  <r>
    <n v="4726"/>
    <s v="CA-2018-131968"/>
    <x v="583"/>
    <x v="441"/>
    <s v="Standard Class"/>
    <s v="LB-16795"/>
    <s v="Laurel Beltran"/>
    <x v="2"/>
    <x v="0"/>
    <s v="Apopka"/>
    <x v="2"/>
    <n v="32712"/>
    <x v="0"/>
    <s v="OFF-AP-10001058"/>
    <x v="1"/>
    <x v="9"/>
    <s v="Sanyo 2.5 Cubic Foot Mid-Size Office Refrigerators"/>
    <n v="671.5440000000001"/>
    <n v="3"/>
    <n v="0.2"/>
    <n v="50.36579999999995"/>
    <x v="0"/>
    <x v="0"/>
  </r>
  <r>
    <n v="4727"/>
    <s v="CA-2016-119151"/>
    <x v="641"/>
    <x v="695"/>
    <s v="Second Class"/>
    <s v="MP-18175"/>
    <s v="Mike Pelletier"/>
    <x v="2"/>
    <x v="0"/>
    <s v="New York City"/>
    <x v="15"/>
    <n v="10009"/>
    <x v="3"/>
    <s v="OFF-ST-10003470"/>
    <x v="1"/>
    <x v="4"/>
    <s v="Tennsco Snap-Together Open Shelving Units, Starter Sets and Add-On Units"/>
    <n v="1117.92"/>
    <n v="4"/>
    <n v="0"/>
    <n v="55.895999999999958"/>
    <x v="3"/>
    <x v="0"/>
  </r>
  <r>
    <n v="4728"/>
    <s v="CA-2016-119151"/>
    <x v="641"/>
    <x v="695"/>
    <s v="Second Class"/>
    <s v="MP-18175"/>
    <s v="Mike Pelletier"/>
    <x v="2"/>
    <x v="0"/>
    <s v="New York City"/>
    <x v="15"/>
    <n v="10009"/>
    <x v="3"/>
    <s v="FUR-BO-10003159"/>
    <x v="0"/>
    <x v="0"/>
    <s v="Sauder Camden County Collection Libraries, Planked Cherry Finish"/>
    <n v="275.952"/>
    <n v="3"/>
    <n v="0.2"/>
    <n v="-37.943400000000025"/>
    <x v="3"/>
    <x v="0"/>
  </r>
  <r>
    <n v="4729"/>
    <s v="CA-2016-123323"/>
    <x v="845"/>
    <x v="648"/>
    <s v="Standard Class"/>
    <s v="LH-16900"/>
    <s v="Lena Hernandez"/>
    <x v="0"/>
    <x v="0"/>
    <s v="San Francisco"/>
    <x v="1"/>
    <n v="94110"/>
    <x v="1"/>
    <s v="OFF-BI-10003684"/>
    <x v="1"/>
    <x v="8"/>
    <s v="Wilson Jones Legal Size Ring Binders"/>
    <n v="123.14399999999999"/>
    <n v="7"/>
    <n v="0.2"/>
    <n v="46.178999999999988"/>
    <x v="1"/>
    <x v="0"/>
  </r>
  <r>
    <n v="4730"/>
    <s v="CA-2018-124681"/>
    <x v="427"/>
    <x v="639"/>
    <s v="Second Class"/>
    <s v="SV-20935"/>
    <s v="Susan Vittorini"/>
    <x v="0"/>
    <x v="0"/>
    <s v="Dallas"/>
    <x v="5"/>
    <n v="75217"/>
    <x v="2"/>
    <s v="TEC-AC-10000487"/>
    <x v="2"/>
    <x v="11"/>
    <s v="SanDisk Cruzer 4 GB USB Flash Drive"/>
    <n v="15.576000000000001"/>
    <n v="3"/>
    <n v="0.2"/>
    <n v="3.3098999999999998"/>
    <x v="2"/>
    <x v="0"/>
  </r>
  <r>
    <n v="4731"/>
    <s v="US-2017-103996"/>
    <x v="368"/>
    <x v="394"/>
    <s v="Second Class"/>
    <s v="RB-19435"/>
    <s v="Richard Bierner"/>
    <x v="0"/>
    <x v="0"/>
    <s v="San Diego"/>
    <x v="1"/>
    <n v="92105"/>
    <x v="1"/>
    <s v="OFF-PA-10001736"/>
    <x v="1"/>
    <x v="10"/>
    <s v="Xerox 1880"/>
    <n v="212.64"/>
    <n v="6"/>
    <n v="0"/>
    <n v="99.940799999999982"/>
    <x v="1"/>
    <x v="0"/>
  </r>
  <r>
    <n v="4732"/>
    <s v="US-2017-103996"/>
    <x v="368"/>
    <x v="394"/>
    <s v="Second Class"/>
    <s v="RB-19435"/>
    <s v="Richard Bierner"/>
    <x v="0"/>
    <x v="0"/>
    <s v="San Diego"/>
    <x v="1"/>
    <n v="92105"/>
    <x v="1"/>
    <s v="OFF-PA-10001609"/>
    <x v="1"/>
    <x v="10"/>
    <s v="Tops Wirebound Message Log Books"/>
    <n v="9.870000000000001"/>
    <n v="3"/>
    <n v="0"/>
    <n v="4.5401999999999996"/>
    <x v="1"/>
    <x v="0"/>
  </r>
  <r>
    <n v="4733"/>
    <s v="US-2017-103996"/>
    <x v="368"/>
    <x v="394"/>
    <s v="Second Class"/>
    <s v="RB-19435"/>
    <s v="Richard Bierner"/>
    <x v="0"/>
    <x v="0"/>
    <s v="San Diego"/>
    <x v="1"/>
    <n v="92105"/>
    <x v="1"/>
    <s v="TEC-AC-10003116"/>
    <x v="2"/>
    <x v="11"/>
    <s v="Memorex Froggy Flash Drive 8 GB"/>
    <n v="53.25"/>
    <n v="3"/>
    <n v="0"/>
    <n v="20.767499999999998"/>
    <x v="1"/>
    <x v="0"/>
  </r>
  <r>
    <n v="4734"/>
    <s v="US-2017-103996"/>
    <x v="368"/>
    <x v="394"/>
    <s v="Second Class"/>
    <s v="RB-19435"/>
    <s v="Richard Bierner"/>
    <x v="0"/>
    <x v="0"/>
    <s v="San Diego"/>
    <x v="1"/>
    <n v="92105"/>
    <x v="1"/>
    <s v="FUR-FU-10004586"/>
    <x v="0"/>
    <x v="5"/>
    <s v="G.E. Longer-Life Indoor Recessed Floodlight Bulbs"/>
    <n v="19.919999999999998"/>
    <n v="3"/>
    <n v="0"/>
    <n v="9.5615999999999985"/>
    <x v="1"/>
    <x v="0"/>
  </r>
  <r>
    <n v="4735"/>
    <s v="CA-2018-120530"/>
    <x v="281"/>
    <x v="361"/>
    <s v="Standard Class"/>
    <s v="Dl-13600"/>
    <s v="Dorris liebe"/>
    <x v="1"/>
    <x v="0"/>
    <s v="New York City"/>
    <x v="15"/>
    <n v="10035"/>
    <x v="3"/>
    <s v="FUR-CH-10000454"/>
    <x v="0"/>
    <x v="1"/>
    <s v="Hon Deluxe Fabric Upholstered Stacking Chairs, Rounded Back"/>
    <n v="658.74599999999998"/>
    <n v="3"/>
    <n v="0.1"/>
    <n v="146.38799999999998"/>
    <x v="3"/>
    <x v="0"/>
  </r>
  <r>
    <n v="4736"/>
    <s v="CA-2017-155054"/>
    <x v="385"/>
    <x v="959"/>
    <s v="Standard Class"/>
    <s v="PS-19045"/>
    <s v="Penelope Sewall"/>
    <x v="2"/>
    <x v="0"/>
    <s v="Lewiston"/>
    <x v="43"/>
    <n v="4240"/>
    <x v="3"/>
    <s v="OFF-BI-10004970"/>
    <x v="1"/>
    <x v="8"/>
    <s v="ACCOHIDE 3-Ring Binder, Blue, 1&quot;"/>
    <n v="8.26"/>
    <n v="2"/>
    <n v="0"/>
    <n v="3.8822000000000001"/>
    <x v="3"/>
    <x v="0"/>
  </r>
  <r>
    <n v="4737"/>
    <s v="CA-2017-155054"/>
    <x v="385"/>
    <x v="959"/>
    <s v="Standard Class"/>
    <s v="PS-19045"/>
    <s v="Penelope Sewall"/>
    <x v="2"/>
    <x v="0"/>
    <s v="Lewiston"/>
    <x v="43"/>
    <n v="4240"/>
    <x v="3"/>
    <s v="OFF-BI-10002824"/>
    <x v="1"/>
    <x v="8"/>
    <s v="Recycled Easel Ring Binders"/>
    <n v="29.84"/>
    <n v="2"/>
    <n v="0"/>
    <n v="13.427999999999997"/>
    <x v="3"/>
    <x v="0"/>
  </r>
  <r>
    <n v="4738"/>
    <s v="CA-2017-155054"/>
    <x v="385"/>
    <x v="959"/>
    <s v="Standard Class"/>
    <s v="PS-19045"/>
    <s v="Penelope Sewall"/>
    <x v="2"/>
    <x v="0"/>
    <s v="Lewiston"/>
    <x v="43"/>
    <n v="4240"/>
    <x v="3"/>
    <s v="TEC-AC-10003657"/>
    <x v="2"/>
    <x v="11"/>
    <s v="Lenovo 17-Key USB Numeric Keypad"/>
    <n v="67.98"/>
    <n v="2"/>
    <n v="0"/>
    <n v="14.955599999999997"/>
    <x v="3"/>
    <x v="0"/>
  </r>
  <r>
    <n v="4739"/>
    <s v="CA-2017-105725"/>
    <x v="954"/>
    <x v="998"/>
    <s v="Standard Class"/>
    <s v="GT-14755"/>
    <s v="Guy Thornton"/>
    <x v="0"/>
    <x v="0"/>
    <s v="Long Beach"/>
    <x v="1"/>
    <n v="90805"/>
    <x v="1"/>
    <s v="OFF-LA-10003510"/>
    <x v="1"/>
    <x v="2"/>
    <s v="Avery 4027 File Folder Labels for Dot Matrix Printers, 5000 Labels per Box, White"/>
    <n v="61.06"/>
    <n v="2"/>
    <n v="0"/>
    <n v="28.087600000000002"/>
    <x v="1"/>
    <x v="0"/>
  </r>
  <r>
    <n v="4740"/>
    <s v="CA-2017-105725"/>
    <x v="954"/>
    <x v="998"/>
    <s v="Standard Class"/>
    <s v="GT-14755"/>
    <s v="Guy Thornton"/>
    <x v="0"/>
    <x v="0"/>
    <s v="Long Beach"/>
    <x v="1"/>
    <n v="90805"/>
    <x v="1"/>
    <s v="FUR-TA-10001676"/>
    <x v="0"/>
    <x v="3"/>
    <s v="Hon 61000 Series Interactive Training Tables"/>
    <n v="35.544000000000004"/>
    <n v="1"/>
    <n v="0.2"/>
    <n v="-0.88860000000000205"/>
    <x v="1"/>
    <x v="0"/>
  </r>
  <r>
    <n v="4741"/>
    <s v="CA-2019-164364"/>
    <x v="105"/>
    <x v="38"/>
    <s v="Standard Class"/>
    <s v="CS-12355"/>
    <s v="Christine Sundaresam"/>
    <x v="0"/>
    <x v="0"/>
    <s v="Seattle"/>
    <x v="4"/>
    <n v="98115"/>
    <x v="1"/>
    <s v="OFF-LA-10004853"/>
    <x v="1"/>
    <x v="2"/>
    <s v="Avery 483"/>
    <n v="9.9600000000000009"/>
    <n v="2"/>
    <n v="0"/>
    <n v="4.5815999999999999"/>
    <x v="1"/>
    <x v="0"/>
  </r>
  <r>
    <n v="4742"/>
    <s v="CA-2019-164364"/>
    <x v="105"/>
    <x v="38"/>
    <s v="Standard Class"/>
    <s v="CS-12355"/>
    <s v="Christine Sundaresam"/>
    <x v="0"/>
    <x v="0"/>
    <s v="Seattle"/>
    <x v="4"/>
    <n v="98115"/>
    <x v="1"/>
    <s v="OFF-AR-10000315"/>
    <x v="1"/>
    <x v="6"/>
    <s v="Dixon Ticonderoga Maple Cedar Pencil, #2"/>
    <n v="9.2099999999999991"/>
    <n v="3"/>
    <n v="0"/>
    <n v="2.3025000000000002"/>
    <x v="1"/>
    <x v="0"/>
  </r>
  <r>
    <n v="4743"/>
    <s v="CA-2019-164364"/>
    <x v="105"/>
    <x v="38"/>
    <s v="Standard Class"/>
    <s v="CS-12355"/>
    <s v="Christine Sundaresam"/>
    <x v="0"/>
    <x v="0"/>
    <s v="Seattle"/>
    <x v="4"/>
    <n v="98115"/>
    <x v="1"/>
    <s v="OFF-SU-10000381"/>
    <x v="1"/>
    <x v="14"/>
    <s v="Acme Forged Steel Scissors with Black Enamel Handles"/>
    <n v="27.93"/>
    <n v="3"/>
    <n v="0"/>
    <n v="8.0996999999999986"/>
    <x v="1"/>
    <x v="0"/>
  </r>
  <r>
    <n v="4744"/>
    <s v="CA-2019-168123"/>
    <x v="916"/>
    <x v="974"/>
    <s v="Same Day"/>
    <s v="JD-16060"/>
    <s v="Julia Dunbar"/>
    <x v="0"/>
    <x v="0"/>
    <s v="Rochester"/>
    <x v="11"/>
    <n v="55901"/>
    <x v="2"/>
    <s v="OFF-FA-10002763"/>
    <x v="1"/>
    <x v="13"/>
    <s v="Advantus Map Pennant Flags and Round Head Tacks"/>
    <n v="7.9"/>
    <n v="2"/>
    <n v="0"/>
    <n v="2.5279999999999996"/>
    <x v="2"/>
    <x v="0"/>
  </r>
  <r>
    <n v="4745"/>
    <s v="CA-2019-168123"/>
    <x v="916"/>
    <x v="974"/>
    <s v="Same Day"/>
    <s v="JD-16060"/>
    <s v="Julia Dunbar"/>
    <x v="0"/>
    <x v="0"/>
    <s v="Rochester"/>
    <x v="11"/>
    <n v="55901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4746"/>
    <s v="CA-2019-168123"/>
    <x v="916"/>
    <x v="974"/>
    <s v="Same Day"/>
    <s v="JD-16060"/>
    <s v="Julia Dunbar"/>
    <x v="0"/>
    <x v="0"/>
    <s v="Rochester"/>
    <x v="11"/>
    <n v="55901"/>
    <x v="2"/>
    <s v="OFF-BI-10001071"/>
    <x v="1"/>
    <x v="8"/>
    <s v="GBC ProClick Punch Binding System"/>
    <n v="127.96"/>
    <n v="2"/>
    <n v="0"/>
    <n v="62.700400000000002"/>
    <x v="2"/>
    <x v="0"/>
  </r>
  <r>
    <n v="4747"/>
    <s v="CA-2019-168123"/>
    <x v="916"/>
    <x v="974"/>
    <s v="Same Day"/>
    <s v="JD-16060"/>
    <s v="Julia Dunbar"/>
    <x v="0"/>
    <x v="0"/>
    <s v="Rochester"/>
    <x v="11"/>
    <n v="55901"/>
    <x v="2"/>
    <s v="OFF-BI-10001097"/>
    <x v="1"/>
    <x v="8"/>
    <s v="Avery Hole Reinforcements"/>
    <n v="18.690000000000001"/>
    <n v="3"/>
    <n v="0"/>
    <n v="9.158100000000001"/>
    <x v="2"/>
    <x v="0"/>
  </r>
  <r>
    <n v="4748"/>
    <s v="CA-2018-120005"/>
    <x v="840"/>
    <x v="1079"/>
    <s v="Same Day"/>
    <s v="TS-21160"/>
    <s v="Theresa Swint"/>
    <x v="1"/>
    <x v="0"/>
    <s v="San Francisco"/>
    <x v="1"/>
    <n v="94110"/>
    <x v="1"/>
    <s v="OFF-SU-10004782"/>
    <x v="1"/>
    <x v="14"/>
    <s v="Elite 5&quot; Scissors"/>
    <n v="25.349999999999998"/>
    <n v="3"/>
    <n v="0"/>
    <n v="7.6049999999999978"/>
    <x v="1"/>
    <x v="0"/>
  </r>
  <r>
    <n v="4749"/>
    <s v="CA-2018-120005"/>
    <x v="840"/>
    <x v="1079"/>
    <s v="Same Day"/>
    <s v="TS-21160"/>
    <s v="Theresa Swint"/>
    <x v="1"/>
    <x v="0"/>
    <s v="San Francisco"/>
    <x v="1"/>
    <n v="94110"/>
    <x v="1"/>
    <s v="FUR-FU-10000672"/>
    <x v="0"/>
    <x v="5"/>
    <s v="Executive Impressions 10&quot; Spectator Wall Clock"/>
    <n v="35.28"/>
    <n v="3"/>
    <n v="0"/>
    <n v="11.995199999999997"/>
    <x v="1"/>
    <x v="0"/>
  </r>
  <r>
    <n v="4750"/>
    <s v="CA-2018-123526"/>
    <x v="435"/>
    <x v="487"/>
    <s v="First Class"/>
    <s v="BV-11245"/>
    <s v="Benjamin Venier"/>
    <x v="1"/>
    <x v="0"/>
    <s v="Seattle"/>
    <x v="4"/>
    <n v="98103"/>
    <x v="1"/>
    <s v="OFF-PA-10002986"/>
    <x v="1"/>
    <x v="10"/>
    <s v="Xerox 1898"/>
    <n v="33.4"/>
    <n v="5"/>
    <n v="0"/>
    <n v="16.032"/>
    <x v="1"/>
    <x v="1"/>
  </r>
  <r>
    <n v="4751"/>
    <s v="CA-2018-127649"/>
    <x v="877"/>
    <x v="1080"/>
    <s v="First Class"/>
    <s v="DL-13495"/>
    <s v="Dionis Lloyd"/>
    <x v="1"/>
    <x v="0"/>
    <s v="Spokane"/>
    <x v="4"/>
    <n v="99207"/>
    <x v="1"/>
    <s v="TEC-MA-10001972"/>
    <x v="2"/>
    <x v="15"/>
    <s v="Okidata C331dn Printer"/>
    <n v="837.59999999999991"/>
    <n v="3"/>
    <n v="0.2"/>
    <n v="62.82000000000005"/>
    <x v="1"/>
    <x v="0"/>
  </r>
  <r>
    <n v="4752"/>
    <s v="CA-2018-159989"/>
    <x v="10"/>
    <x v="10"/>
    <s v="Standard Class"/>
    <s v="EB-13870"/>
    <s v="Emily Burns"/>
    <x v="0"/>
    <x v="0"/>
    <s v="Franklin"/>
    <x v="18"/>
    <n v="37064"/>
    <x v="0"/>
    <s v="TEC-PH-10000169"/>
    <x v="2"/>
    <x v="7"/>
    <s v="ARKON Windshield Dashboard Air Vent Car Mount Holder"/>
    <n v="40.68"/>
    <n v="3"/>
    <n v="0.2"/>
    <n v="-9.153000000000004"/>
    <x v="0"/>
    <x v="0"/>
  </r>
  <r>
    <n v="4753"/>
    <s v="CA-2019-103499"/>
    <x v="225"/>
    <x v="865"/>
    <s v="Standard Class"/>
    <s v="ES-14020"/>
    <s v="Erica Smith"/>
    <x v="0"/>
    <x v="0"/>
    <s v="Jackson"/>
    <x v="18"/>
    <n v="38301"/>
    <x v="0"/>
    <s v="FUR-CH-10001482"/>
    <x v="0"/>
    <x v="1"/>
    <s v="Office Star - Mesh Screen back chair with Vinyl seat"/>
    <n v="209.56799999999998"/>
    <n v="2"/>
    <n v="0.2"/>
    <n v="-23.576400000000007"/>
    <x v="0"/>
    <x v="0"/>
  </r>
  <r>
    <n v="4754"/>
    <s v="US-2017-167220"/>
    <x v="295"/>
    <x v="313"/>
    <s v="Standard Class"/>
    <s v="JB-15925"/>
    <s v="Joni Blumstein"/>
    <x v="0"/>
    <x v="0"/>
    <s v="Austin"/>
    <x v="5"/>
    <n v="78745"/>
    <x v="2"/>
    <s v="TEC-AC-10002018"/>
    <x v="2"/>
    <x v="11"/>
    <s v="AmazonBasics 3-Button USB Wired Mouse"/>
    <n v="22.368000000000002"/>
    <n v="4"/>
    <n v="0.2"/>
    <n v="6.4308000000000014"/>
    <x v="2"/>
    <x v="0"/>
  </r>
  <r>
    <n v="4755"/>
    <s v="CA-2019-126354"/>
    <x v="447"/>
    <x v="493"/>
    <s v="Standard Class"/>
    <s v="SC-20380"/>
    <s v="Shahid Collister"/>
    <x v="0"/>
    <x v="0"/>
    <s v="Pembroke Pines"/>
    <x v="2"/>
    <n v="33024"/>
    <x v="0"/>
    <s v="OFF-BI-10000301"/>
    <x v="1"/>
    <x v="8"/>
    <s v="GBC Instant Report Kit"/>
    <n v="3.8820000000000006"/>
    <n v="2"/>
    <n v="0.7"/>
    <n v="-2.5880000000000001"/>
    <x v="0"/>
    <x v="0"/>
  </r>
  <r>
    <n v="4756"/>
    <s v="CA-2019-126354"/>
    <x v="447"/>
    <x v="493"/>
    <s v="Standard Class"/>
    <s v="SC-20380"/>
    <s v="Shahid Collister"/>
    <x v="0"/>
    <x v="0"/>
    <s v="Pembroke Pines"/>
    <x v="2"/>
    <n v="33024"/>
    <x v="0"/>
    <s v="OFF-PA-10004381"/>
    <x v="1"/>
    <x v="10"/>
    <s v="14-7/8 x 11 Blue Bar Computer Printout Paper"/>
    <n v="115.29600000000001"/>
    <n v="3"/>
    <n v="0.2"/>
    <n v="40.353599999999986"/>
    <x v="0"/>
    <x v="0"/>
  </r>
  <r>
    <n v="4757"/>
    <s v="CA-2019-169817"/>
    <x v="296"/>
    <x v="425"/>
    <s v="Standard Class"/>
    <s v="EB-13870"/>
    <s v="Emily Burns"/>
    <x v="0"/>
    <x v="0"/>
    <s v="Philadelphia"/>
    <x v="9"/>
    <n v="19143"/>
    <x v="3"/>
    <s v="OFF-BI-10004141"/>
    <x v="1"/>
    <x v="8"/>
    <s v="Insertable Tab Indexes For Data Binders"/>
    <n v="1.9080000000000004"/>
    <n v="2"/>
    <n v="0.7"/>
    <n v="-1.5264000000000002"/>
    <x v="3"/>
    <x v="0"/>
  </r>
  <r>
    <n v="4758"/>
    <s v="US-2019-144582"/>
    <x v="504"/>
    <x v="547"/>
    <s v="Standard Class"/>
    <s v="TC-21475"/>
    <s v="Tony Chapman"/>
    <x v="2"/>
    <x v="0"/>
    <s v="Danville"/>
    <x v="10"/>
    <n v="61832"/>
    <x v="2"/>
    <s v="OFF-BI-10001575"/>
    <x v="1"/>
    <x v="8"/>
    <s v="GBC Linen Binding Covers"/>
    <n v="43.371999999999993"/>
    <n v="7"/>
    <n v="0.8"/>
    <n v="-69.395200000000031"/>
    <x v="2"/>
    <x v="0"/>
  </r>
  <r>
    <n v="4759"/>
    <s v="CA-2016-121573"/>
    <x v="935"/>
    <x v="322"/>
    <s v="Standard Class"/>
    <s v="SG-20605"/>
    <s v="Speros Goranitis"/>
    <x v="0"/>
    <x v="0"/>
    <s v="New York City"/>
    <x v="15"/>
    <n v="10009"/>
    <x v="3"/>
    <s v="TEC-PH-10000984"/>
    <x v="2"/>
    <x v="7"/>
    <s v="Panasonic KX-TG9471B"/>
    <n v="783.96"/>
    <n v="4"/>
    <n v="0"/>
    <n v="219.50880000000006"/>
    <x v="3"/>
    <x v="0"/>
  </r>
  <r>
    <n v="4760"/>
    <s v="CA-2016-121573"/>
    <x v="935"/>
    <x v="322"/>
    <s v="Standard Class"/>
    <s v="SG-20605"/>
    <s v="Speros Goranitis"/>
    <x v="0"/>
    <x v="0"/>
    <s v="New York City"/>
    <x v="15"/>
    <n v="10009"/>
    <x v="3"/>
    <s v="OFF-BI-10000666"/>
    <x v="1"/>
    <x v="8"/>
    <s v="Surelock Post Binders"/>
    <n v="48.896000000000001"/>
    <n v="2"/>
    <n v="0.2"/>
    <n v="18.335999999999999"/>
    <x v="3"/>
    <x v="0"/>
  </r>
  <r>
    <n v="4761"/>
    <s v="CA-2016-121573"/>
    <x v="935"/>
    <x v="322"/>
    <s v="Standard Class"/>
    <s v="SG-20605"/>
    <s v="Speros Goranitis"/>
    <x v="0"/>
    <x v="0"/>
    <s v="New York City"/>
    <x v="15"/>
    <n v="10009"/>
    <x v="3"/>
    <s v="OFF-BI-10003712"/>
    <x v="1"/>
    <x v="8"/>
    <s v="Acco Pressboard Covers with Storage Hooks, 14 7/8&quot; x 11&quot;, Light Blue"/>
    <n v="7.8560000000000008"/>
    <n v="2"/>
    <n v="0.2"/>
    <n v="2.8477999999999994"/>
    <x v="3"/>
    <x v="0"/>
  </r>
  <r>
    <n v="4762"/>
    <s v="CA-2018-117660"/>
    <x v="945"/>
    <x v="505"/>
    <s v="Standard Class"/>
    <s v="BM-11785"/>
    <s v="Bryan Mills"/>
    <x v="0"/>
    <x v="0"/>
    <s v="Columbus"/>
    <x v="24"/>
    <n v="43229"/>
    <x v="3"/>
    <s v="OFF-LA-10003720"/>
    <x v="1"/>
    <x v="2"/>
    <s v="Avery 487"/>
    <n v="5.9039999999999999"/>
    <n v="2"/>
    <n v="0.2"/>
    <n v="1.9925999999999999"/>
    <x v="3"/>
    <x v="0"/>
  </r>
  <r>
    <n v="4763"/>
    <s v="CA-2018-117660"/>
    <x v="945"/>
    <x v="505"/>
    <s v="Standard Class"/>
    <s v="BM-11785"/>
    <s v="Bryan Mills"/>
    <x v="0"/>
    <x v="0"/>
    <s v="Columbus"/>
    <x v="24"/>
    <n v="43229"/>
    <x v="3"/>
    <s v="OFF-SU-10001664"/>
    <x v="1"/>
    <x v="14"/>
    <s v="Acme Office Executive Series Stainless Steel Trimmers"/>
    <n v="13.712000000000002"/>
    <n v="2"/>
    <n v="0.2"/>
    <n v="1.0284"/>
    <x v="3"/>
    <x v="0"/>
  </r>
  <r>
    <n v="4764"/>
    <s v="CA-2016-112851"/>
    <x v="328"/>
    <x v="110"/>
    <s v="Standard Class"/>
    <s v="NR-18550"/>
    <s v="Nick Radford"/>
    <x v="0"/>
    <x v="0"/>
    <s v="Chula Vista"/>
    <x v="1"/>
    <n v="91911"/>
    <x v="1"/>
    <s v="OFF-EN-10001453"/>
    <x v="1"/>
    <x v="12"/>
    <s v="Tyvek Interoffice Envelopes, 9 1/2&quot; x 12 1/2&quot;, 100/Box"/>
    <n v="182.94"/>
    <n v="3"/>
    <n v="0"/>
    <n v="85.981799999999993"/>
    <x v="1"/>
    <x v="0"/>
  </r>
  <r>
    <n v="4765"/>
    <s v="CA-2019-123701"/>
    <x v="221"/>
    <x v="207"/>
    <s v="First Class"/>
    <s v="PG-18820"/>
    <s v="Patrick Gardner"/>
    <x v="0"/>
    <x v="0"/>
    <s v="San Francisco"/>
    <x v="1"/>
    <n v="94110"/>
    <x v="1"/>
    <s v="OFF-AR-10001860"/>
    <x v="1"/>
    <x v="6"/>
    <s v="BIC Liqua Brite Liner"/>
    <n v="27.76"/>
    <n v="4"/>
    <n v="0"/>
    <n v="9.9936000000000007"/>
    <x v="1"/>
    <x v="0"/>
  </r>
  <r>
    <n v="4766"/>
    <s v="CA-2017-118227"/>
    <x v="999"/>
    <x v="353"/>
    <s v="Standard Class"/>
    <s v="DB-13270"/>
    <s v="Deborah Brumfield"/>
    <x v="2"/>
    <x v="0"/>
    <s v="New York City"/>
    <x v="15"/>
    <n v="10009"/>
    <x v="3"/>
    <s v="OFF-AR-10001044"/>
    <x v="1"/>
    <x v="6"/>
    <s v="BOSTON Ranger #55 Pencil Sharpener, Black"/>
    <n v="25.99"/>
    <n v="1"/>
    <n v="0"/>
    <n v="7.5370999999999988"/>
    <x v="3"/>
    <x v="0"/>
  </r>
  <r>
    <n v="4767"/>
    <s v="CA-2017-123155"/>
    <x v="1000"/>
    <x v="1003"/>
    <s v="First Class"/>
    <s v="NS-18640"/>
    <s v="Noel Staavos"/>
    <x v="1"/>
    <x v="0"/>
    <s v="San Antonio"/>
    <x v="5"/>
    <n v="78207"/>
    <x v="2"/>
    <s v="TEC-AC-10002473"/>
    <x v="2"/>
    <x v="11"/>
    <s v="Maxell 4.7GB DVD-R"/>
    <n v="113.52000000000001"/>
    <n v="5"/>
    <n v="0.2"/>
    <n v="29.798999999999999"/>
    <x v="2"/>
    <x v="0"/>
  </r>
  <r>
    <n v="4768"/>
    <s v="CA-2017-123155"/>
    <x v="1000"/>
    <x v="1003"/>
    <s v="First Class"/>
    <s v="NS-18640"/>
    <s v="Noel Staavos"/>
    <x v="1"/>
    <x v="0"/>
    <s v="San Antonio"/>
    <x v="5"/>
    <n v="78207"/>
    <x v="2"/>
    <s v="TEC-PH-10001809"/>
    <x v="2"/>
    <x v="7"/>
    <s v="Panasonic KX T7736-B Digital phone"/>
    <n v="359.88"/>
    <n v="3"/>
    <n v="0.2"/>
    <n v="22.492499999999993"/>
    <x v="2"/>
    <x v="0"/>
  </r>
  <r>
    <n v="4769"/>
    <s v="CA-2019-158883"/>
    <x v="455"/>
    <x v="1081"/>
    <s v="Same Day"/>
    <s v="CS-11860"/>
    <s v="Cari Schnelling"/>
    <x v="0"/>
    <x v="0"/>
    <s v="Jacksonville"/>
    <x v="3"/>
    <n v="28540"/>
    <x v="0"/>
    <s v="OFF-PA-10004733"/>
    <x v="1"/>
    <x v="10"/>
    <s v="Things To Do Today Spiral Book"/>
    <n v="25.344000000000001"/>
    <n v="4"/>
    <n v="0.2"/>
    <n v="9.1871999999999989"/>
    <x v="0"/>
    <x v="0"/>
  </r>
  <r>
    <n v="4770"/>
    <s v="US-2018-114888"/>
    <x v="251"/>
    <x v="926"/>
    <s v="Second Class"/>
    <s v="CC-12430"/>
    <s v="Chuck Clark"/>
    <x v="2"/>
    <x v="0"/>
    <s v="San Francisco"/>
    <x v="1"/>
    <n v="94109"/>
    <x v="1"/>
    <s v="OFF-BI-10003355"/>
    <x v="1"/>
    <x v="8"/>
    <s v="Cardinal Holdit Business Card Pockets"/>
    <n v="11.952000000000002"/>
    <n v="3"/>
    <n v="0.2"/>
    <n v="4.1832000000000003"/>
    <x v="1"/>
    <x v="0"/>
  </r>
  <r>
    <n v="4771"/>
    <s v="US-2018-114888"/>
    <x v="251"/>
    <x v="926"/>
    <s v="Second Class"/>
    <s v="CC-12430"/>
    <s v="Chuck Clark"/>
    <x v="2"/>
    <x v="0"/>
    <s v="San Francisco"/>
    <x v="1"/>
    <n v="94109"/>
    <x v="1"/>
    <s v="OFF-SU-10001212"/>
    <x v="1"/>
    <x v="14"/>
    <s v="Kleencut Forged Office Shears by Acme United Corporation"/>
    <n v="6.24"/>
    <n v="3"/>
    <n v="0"/>
    <n v="1.8719999999999997"/>
    <x v="1"/>
    <x v="0"/>
  </r>
  <r>
    <n v="4772"/>
    <s v="US-2016-167262"/>
    <x v="656"/>
    <x v="1082"/>
    <s v="Second Class"/>
    <s v="AC-10450"/>
    <s v="Amy Cox"/>
    <x v="0"/>
    <x v="0"/>
    <s v="Avondale"/>
    <x v="16"/>
    <n v="85323"/>
    <x v="1"/>
    <s v="TEC-PH-10000486"/>
    <x v="2"/>
    <x v="7"/>
    <s v="Plantronics HL10 Handset Lifter"/>
    <n v="742.33600000000001"/>
    <n v="8"/>
    <n v="0.2"/>
    <n v="83.512799999999913"/>
    <x v="1"/>
    <x v="0"/>
  </r>
  <r>
    <n v="4773"/>
    <s v="CA-2019-119746"/>
    <x v="51"/>
    <x v="207"/>
    <s v="Standard Class"/>
    <s v="CM-12385"/>
    <s v="Christopher Martinez"/>
    <x v="0"/>
    <x v="0"/>
    <s v="Chicago"/>
    <x v="10"/>
    <n v="60610"/>
    <x v="2"/>
    <s v="FUR-FU-10004909"/>
    <x v="0"/>
    <x v="5"/>
    <s v="Contemporary Wood/Metal Frame"/>
    <n v="6.4640000000000004"/>
    <n v="1"/>
    <n v="0.6"/>
    <n v="-4.0400000000000009"/>
    <x v="2"/>
    <x v="0"/>
  </r>
  <r>
    <n v="4774"/>
    <s v="CA-2019-119746"/>
    <x v="51"/>
    <x v="207"/>
    <s v="Standard Class"/>
    <s v="CM-12385"/>
    <s v="Christopher Martinez"/>
    <x v="0"/>
    <x v="0"/>
    <s v="Chicago"/>
    <x v="10"/>
    <n v="60610"/>
    <x v="2"/>
    <s v="OFF-LA-10001613"/>
    <x v="1"/>
    <x v="2"/>
    <s v="Avery File Folder Labels"/>
    <n v="11.52"/>
    <n v="5"/>
    <n v="0.2"/>
    <n v="4.1760000000000002"/>
    <x v="2"/>
    <x v="0"/>
  </r>
  <r>
    <n v="4775"/>
    <s v="CA-2019-119746"/>
    <x v="51"/>
    <x v="207"/>
    <s v="Standard Class"/>
    <s v="CM-12385"/>
    <s v="Christopher Martinez"/>
    <x v="0"/>
    <x v="0"/>
    <s v="Chicago"/>
    <x v="10"/>
    <n v="60610"/>
    <x v="2"/>
    <s v="TEC-PH-10004447"/>
    <x v="2"/>
    <x v="7"/>
    <s v="Toshiba IPT2010-SD IP Telephone"/>
    <n v="222.38400000000001"/>
    <n v="2"/>
    <n v="0.2"/>
    <n v="16.678799999999995"/>
    <x v="2"/>
    <x v="0"/>
  </r>
  <r>
    <n v="4776"/>
    <s v="CA-2019-108091"/>
    <x v="673"/>
    <x v="410"/>
    <s v="Standard Class"/>
    <s v="EK-13795"/>
    <s v="Eileen Kiefer"/>
    <x v="2"/>
    <x v="0"/>
    <s v="Escondido"/>
    <x v="1"/>
    <n v="92025"/>
    <x v="1"/>
    <s v="OFF-AR-10000255"/>
    <x v="1"/>
    <x v="6"/>
    <s v="Newell 328"/>
    <n v="23.36"/>
    <n v="4"/>
    <n v="0"/>
    <n v="6.073599999999999"/>
    <x v="1"/>
    <x v="0"/>
  </r>
  <r>
    <n v="4777"/>
    <s v="CA-2018-101630"/>
    <x v="317"/>
    <x v="1083"/>
    <s v="Second Class"/>
    <s v="CK-12760"/>
    <s v="Cyma Kinney"/>
    <x v="1"/>
    <x v="0"/>
    <s v="Long Beach"/>
    <x v="15"/>
    <n v="11561"/>
    <x v="3"/>
    <s v="OFF-LA-10004425"/>
    <x v="1"/>
    <x v="2"/>
    <s v="Staple-on labels"/>
    <n v="8.67"/>
    <n v="3"/>
    <n v="0"/>
    <n v="4.0749000000000004"/>
    <x v="3"/>
    <x v="0"/>
  </r>
  <r>
    <n v="4778"/>
    <s v="CA-2018-101630"/>
    <x v="317"/>
    <x v="1083"/>
    <s v="Second Class"/>
    <s v="CK-12760"/>
    <s v="Cyma Kinney"/>
    <x v="1"/>
    <x v="0"/>
    <s v="Long Beach"/>
    <x v="15"/>
    <n v="1156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4779"/>
    <s v="CA-2019-132346"/>
    <x v="659"/>
    <x v="45"/>
    <s v="Standard Class"/>
    <s v="PK-19075"/>
    <s v="Pete Kriz"/>
    <x v="0"/>
    <x v="0"/>
    <s v="Newark"/>
    <x v="13"/>
    <n v="19711"/>
    <x v="3"/>
    <s v="OFF-AP-10000696"/>
    <x v="1"/>
    <x v="9"/>
    <s v="Holmes Odor Grabber"/>
    <n v="100.94"/>
    <n v="7"/>
    <n v="0"/>
    <n v="33.310199999999995"/>
    <x v="3"/>
    <x v="1"/>
  </r>
  <r>
    <n v="4780"/>
    <s v="CA-2016-150301"/>
    <x v="1001"/>
    <x v="1084"/>
    <s v="First Class"/>
    <s v="MH-18025"/>
    <s v="Michelle Huthwaite"/>
    <x v="0"/>
    <x v="0"/>
    <s v="Buffalo"/>
    <x v="15"/>
    <n v="14215"/>
    <x v="3"/>
    <s v="FUR-CH-10002647"/>
    <x v="0"/>
    <x v="1"/>
    <s v="Situations Contoured Folding Chairs, 4/Set"/>
    <n v="63.882000000000005"/>
    <n v="1"/>
    <n v="0.1"/>
    <n v="10.647000000000004"/>
    <x v="3"/>
    <x v="0"/>
  </r>
  <r>
    <n v="4781"/>
    <s v="CA-2016-159310"/>
    <x v="845"/>
    <x v="648"/>
    <s v="Standard Class"/>
    <s v="SC-20725"/>
    <s v="Steven Cartwright"/>
    <x v="0"/>
    <x v="0"/>
    <s v="Houston"/>
    <x v="5"/>
    <n v="77070"/>
    <x v="2"/>
    <s v="FUR-CH-10002758"/>
    <x v="0"/>
    <x v="1"/>
    <s v="Hon Deluxe Fabric Upholstered Stacking Chairs, Squared Back"/>
    <n v="683.14399999999989"/>
    <n v="4"/>
    <n v="0.3"/>
    <n v="0"/>
    <x v="2"/>
    <x v="0"/>
  </r>
  <r>
    <n v="4782"/>
    <s v="CA-2016-159310"/>
    <x v="845"/>
    <x v="648"/>
    <s v="Standard Class"/>
    <s v="SC-20725"/>
    <s v="Steven Cartwright"/>
    <x v="0"/>
    <x v="0"/>
    <s v="Houston"/>
    <x v="5"/>
    <n v="77070"/>
    <x v="2"/>
    <s v="OFF-BI-10000201"/>
    <x v="1"/>
    <x v="8"/>
    <s v="Avery Triangle Shaped Sheet Lifters, Black, 2/Pack"/>
    <n v="1.4759999999999995"/>
    <n v="3"/>
    <n v="0.8"/>
    <n v="-2.214"/>
    <x v="2"/>
    <x v="0"/>
  </r>
  <r>
    <n v="4783"/>
    <s v="CA-2016-159310"/>
    <x v="845"/>
    <x v="648"/>
    <s v="Standard Class"/>
    <s v="SC-20725"/>
    <s v="Steven Cartwright"/>
    <x v="0"/>
    <x v="0"/>
    <s v="Houston"/>
    <x v="5"/>
    <n v="77070"/>
    <x v="2"/>
    <s v="OFF-SU-10004115"/>
    <x v="1"/>
    <x v="14"/>
    <s v="Acme Stainless Steel Office Snips"/>
    <n v="40.711999999999996"/>
    <n v="7"/>
    <n v="0.2"/>
    <n v="3.5623000000000022"/>
    <x v="2"/>
    <x v="0"/>
  </r>
  <r>
    <n v="4784"/>
    <s v="US-2019-147984"/>
    <x v="480"/>
    <x v="1085"/>
    <s v="Standard Class"/>
    <s v="GB-14575"/>
    <s v="Giulietta Baptist"/>
    <x v="0"/>
    <x v="0"/>
    <s v="Wichita"/>
    <x v="41"/>
    <n v="67212"/>
    <x v="2"/>
    <s v="OFF-PA-10000806"/>
    <x v="1"/>
    <x v="10"/>
    <s v="Xerox 1934"/>
    <n v="279.89999999999998"/>
    <n v="5"/>
    <n v="0"/>
    <n v="137.15100000000001"/>
    <x v="2"/>
    <x v="0"/>
  </r>
  <r>
    <n v="4785"/>
    <s v="CA-2017-104346"/>
    <x v="555"/>
    <x v="313"/>
    <s v="Standard Class"/>
    <s v="IM-15070"/>
    <s v="Irene Maddox"/>
    <x v="0"/>
    <x v="0"/>
    <s v="Colorado Springs"/>
    <x v="22"/>
    <n v="80906"/>
    <x v="1"/>
    <s v="OFF-AR-10001473"/>
    <x v="1"/>
    <x v="6"/>
    <s v="Newell 313"/>
    <n v="13.120000000000001"/>
    <n v="5"/>
    <n v="0.2"/>
    <n v="1.1480000000000006"/>
    <x v="1"/>
    <x v="0"/>
  </r>
  <r>
    <n v="4786"/>
    <s v="CA-2017-104346"/>
    <x v="555"/>
    <x v="313"/>
    <s v="Standard Class"/>
    <s v="IM-15070"/>
    <s v="Irene Maddox"/>
    <x v="0"/>
    <x v="0"/>
    <s v="Colorado Springs"/>
    <x v="22"/>
    <n v="80906"/>
    <x v="1"/>
    <s v="FUR-BO-10003450"/>
    <x v="0"/>
    <x v="0"/>
    <s v="Bush Westfield Collection Bookcases, Dark Cherry Finish"/>
    <n v="69.576000000000008"/>
    <n v="4"/>
    <n v="0.7"/>
    <n v="-143.79040000000001"/>
    <x v="1"/>
    <x v="0"/>
  </r>
  <r>
    <n v="4787"/>
    <s v="CA-2017-104346"/>
    <x v="555"/>
    <x v="313"/>
    <s v="Standard Class"/>
    <s v="IM-15070"/>
    <s v="Irene Maddox"/>
    <x v="0"/>
    <x v="0"/>
    <s v="Colorado Springs"/>
    <x v="22"/>
    <n v="80906"/>
    <x v="1"/>
    <s v="OFF-AR-10001545"/>
    <x v="1"/>
    <x v="6"/>
    <s v="Newell 326"/>
    <n v="4.2240000000000002"/>
    <n v="3"/>
    <n v="0.2"/>
    <n v="0.47519999999999984"/>
    <x v="1"/>
    <x v="0"/>
  </r>
  <r>
    <n v="4788"/>
    <s v="CA-2017-104346"/>
    <x v="555"/>
    <x v="313"/>
    <s v="Standard Class"/>
    <s v="IM-15070"/>
    <s v="Irene Maddox"/>
    <x v="0"/>
    <x v="0"/>
    <s v="Colorado Springs"/>
    <x v="22"/>
    <n v="80906"/>
    <x v="1"/>
    <s v="TEC-AC-10004396"/>
    <x v="2"/>
    <x v="11"/>
    <s v="Logitech Keyboard K120"/>
    <n v="58.08"/>
    <n v="4"/>
    <n v="0.2"/>
    <n v="-6.5339999999999954"/>
    <x v="1"/>
    <x v="0"/>
  </r>
  <r>
    <n v="4789"/>
    <s v="CA-2017-104346"/>
    <x v="555"/>
    <x v="313"/>
    <s v="Standard Class"/>
    <s v="IM-15070"/>
    <s v="Irene Maddox"/>
    <x v="0"/>
    <x v="0"/>
    <s v="Colorado Springs"/>
    <x v="22"/>
    <n v="80906"/>
    <x v="1"/>
    <s v="FUR-FU-10002456"/>
    <x v="0"/>
    <x v="5"/>
    <s v="Master Caster Door Stop, Large Neon Orange"/>
    <n v="52.416000000000004"/>
    <n v="9"/>
    <n v="0.2"/>
    <n v="15.069600000000007"/>
    <x v="1"/>
    <x v="0"/>
  </r>
  <r>
    <n v="4790"/>
    <s v="CA-2017-104346"/>
    <x v="555"/>
    <x v="313"/>
    <s v="Standard Class"/>
    <s v="IM-15070"/>
    <s v="Irene Maddox"/>
    <x v="0"/>
    <x v="0"/>
    <s v="Colorado Springs"/>
    <x v="22"/>
    <n v="80906"/>
    <x v="1"/>
    <s v="FUR-FU-10001473"/>
    <x v="0"/>
    <x v="5"/>
    <s v="DAX Wood Document Frame"/>
    <n v="54.920000000000009"/>
    <n v="5"/>
    <n v="0.2"/>
    <n v="10.983999999999996"/>
    <x v="1"/>
    <x v="0"/>
  </r>
  <r>
    <n v="4791"/>
    <s v="CA-2017-104346"/>
    <x v="555"/>
    <x v="313"/>
    <s v="Standard Class"/>
    <s v="IM-15070"/>
    <s v="Irene Maddox"/>
    <x v="0"/>
    <x v="0"/>
    <s v="Colorado Springs"/>
    <x v="22"/>
    <n v="80906"/>
    <x v="1"/>
    <s v="FUR-TA-10000849"/>
    <x v="0"/>
    <x v="3"/>
    <s v="Bevis Rectangular Conference Tables"/>
    <n v="364.95"/>
    <n v="5"/>
    <n v="0.5"/>
    <n v="-248.16599999999994"/>
    <x v="1"/>
    <x v="0"/>
  </r>
  <r>
    <n v="4792"/>
    <s v="CA-2017-104346"/>
    <x v="555"/>
    <x v="313"/>
    <s v="Standard Class"/>
    <s v="IM-15070"/>
    <s v="Irene Maddox"/>
    <x v="0"/>
    <x v="0"/>
    <s v="Colorado Springs"/>
    <x v="22"/>
    <n v="80906"/>
    <x v="1"/>
    <s v="OFF-PA-10001166"/>
    <x v="1"/>
    <x v="10"/>
    <s v="Xerox 1932"/>
    <n v="85.055999999999997"/>
    <n v="3"/>
    <n v="0.2"/>
    <n v="28.706399999999991"/>
    <x v="1"/>
    <x v="0"/>
  </r>
  <r>
    <n v="4793"/>
    <s v="CA-2017-104346"/>
    <x v="555"/>
    <x v="313"/>
    <s v="Standard Class"/>
    <s v="IM-15070"/>
    <s v="Irene Maddox"/>
    <x v="0"/>
    <x v="0"/>
    <s v="Colorado Springs"/>
    <x v="22"/>
    <n v="80906"/>
    <x v="1"/>
    <s v="OFF-PA-10003256"/>
    <x v="1"/>
    <x v="10"/>
    <s v="Avery Personal Creations Heavyweight Cards"/>
    <n v="27.695999999999998"/>
    <n v="3"/>
    <n v="0.2"/>
    <n v="9.6935999999999964"/>
    <x v="1"/>
    <x v="0"/>
  </r>
  <r>
    <n v="4794"/>
    <s v="US-2017-141684"/>
    <x v="685"/>
    <x v="1086"/>
    <s v="Standard Class"/>
    <s v="MM-18055"/>
    <s v="Michelle Moray"/>
    <x v="0"/>
    <x v="0"/>
    <s v="New York City"/>
    <x v="15"/>
    <n v="10011"/>
    <x v="3"/>
    <s v="OFF-PA-10002870"/>
    <x v="1"/>
    <x v="10"/>
    <s v="Ampad Phone Message Book, Recycled, 400 Message Capacity, 5 ¾” x 11”"/>
    <n v="24.96"/>
    <n v="4"/>
    <n v="0"/>
    <n v="11.231999999999999"/>
    <x v="3"/>
    <x v="0"/>
  </r>
  <r>
    <n v="4795"/>
    <s v="CA-2017-144722"/>
    <x v="199"/>
    <x v="325"/>
    <s v="Standard Class"/>
    <s v="MF-18250"/>
    <s v="Monica Federle"/>
    <x v="1"/>
    <x v="0"/>
    <s v="Los Angeles"/>
    <x v="1"/>
    <n v="90036"/>
    <x v="1"/>
    <s v="FUR-FU-10001215"/>
    <x v="0"/>
    <x v="5"/>
    <s v="Howard Miller 11-1/2&quot; Diameter Brentwood Wall Clock"/>
    <n v="43.13"/>
    <n v="1"/>
    <n v="0"/>
    <n v="18.114600000000003"/>
    <x v="1"/>
    <x v="0"/>
  </r>
  <r>
    <n v="4796"/>
    <s v="CA-2017-120516"/>
    <x v="863"/>
    <x v="1087"/>
    <s v="Standard Class"/>
    <s v="CK-12595"/>
    <s v="Clytie Kelty"/>
    <x v="0"/>
    <x v="0"/>
    <s v="Marietta"/>
    <x v="32"/>
    <n v="30062"/>
    <x v="0"/>
    <s v="OFF-BI-10004187"/>
    <x v="1"/>
    <x v="8"/>
    <s v="3-ring staple pack"/>
    <n v="5.64"/>
    <n v="3"/>
    <n v="0"/>
    <n v="2.7071999999999994"/>
    <x v="0"/>
    <x v="0"/>
  </r>
  <r>
    <n v="4797"/>
    <s v="US-2018-148901"/>
    <x v="675"/>
    <x v="1088"/>
    <s v="Standard Class"/>
    <s v="MK-17905"/>
    <s v="Michael Kennedy"/>
    <x v="1"/>
    <x v="0"/>
    <s v="Jacksonville"/>
    <x v="2"/>
    <n v="32216"/>
    <x v="0"/>
    <s v="OFF-BI-10001718"/>
    <x v="1"/>
    <x v="8"/>
    <s v="GBC DocuBind P50 Personal Binding Machine"/>
    <n v="57.582000000000008"/>
    <n v="3"/>
    <n v="0.7"/>
    <n v="-44.146199999999979"/>
    <x v="0"/>
    <x v="0"/>
  </r>
  <r>
    <n v="4798"/>
    <s v="US-2018-148901"/>
    <x v="675"/>
    <x v="1088"/>
    <s v="Standard Class"/>
    <s v="MK-17905"/>
    <s v="Michael Kennedy"/>
    <x v="1"/>
    <x v="0"/>
    <s v="Jacksonville"/>
    <x v="2"/>
    <n v="32216"/>
    <x v="0"/>
    <s v="OFF-PA-10004983"/>
    <x v="1"/>
    <x v="10"/>
    <s v="Xerox 23"/>
    <n v="31.104000000000006"/>
    <n v="6"/>
    <n v="0.2"/>
    <n v="10.8864"/>
    <x v="0"/>
    <x v="0"/>
  </r>
  <r>
    <n v="4799"/>
    <s v="US-2018-148901"/>
    <x v="675"/>
    <x v="1088"/>
    <s v="Standard Class"/>
    <s v="MK-17905"/>
    <s v="Michael Kennedy"/>
    <x v="1"/>
    <x v="0"/>
    <s v="Jacksonville"/>
    <x v="2"/>
    <n v="32216"/>
    <x v="0"/>
    <s v="FUR-FU-10002396"/>
    <x v="0"/>
    <x v="5"/>
    <s v="DAX Copper Panel Document Frame, 5 x 7 Size"/>
    <n v="30.192"/>
    <n v="3"/>
    <n v="0.2"/>
    <n v="8.3028000000000031"/>
    <x v="0"/>
    <x v="0"/>
  </r>
  <r>
    <n v="4800"/>
    <s v="US-2018-148901"/>
    <x v="675"/>
    <x v="1088"/>
    <s v="Standard Class"/>
    <s v="MK-17905"/>
    <s v="Michael Kennedy"/>
    <x v="1"/>
    <x v="0"/>
    <s v="Jacksonville"/>
    <x v="2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12"/>
    <x v="0"/>
    <x v="0"/>
  </r>
  <r>
    <n v="4801"/>
    <s v="US-2018-148901"/>
    <x v="675"/>
    <x v="1088"/>
    <s v="Standard Class"/>
    <s v="MK-17905"/>
    <s v="Michael Kennedy"/>
    <x v="1"/>
    <x v="0"/>
    <s v="Jacksonville"/>
    <x v="2"/>
    <n v="32216"/>
    <x v="0"/>
    <s v="OFF-AR-10002467"/>
    <x v="1"/>
    <x v="6"/>
    <s v="Dixon Ticonderoga Pencils"/>
    <n v="4.7679999999999998"/>
    <n v="2"/>
    <n v="0.2"/>
    <n v="0.41720000000000046"/>
    <x v="0"/>
    <x v="0"/>
  </r>
  <r>
    <n v="4802"/>
    <s v="US-2018-148901"/>
    <x v="675"/>
    <x v="1088"/>
    <s v="Standard Class"/>
    <s v="MK-17905"/>
    <s v="Michael Kennedy"/>
    <x v="1"/>
    <x v="0"/>
    <s v="Jacksonville"/>
    <x v="2"/>
    <n v="32216"/>
    <x v="0"/>
    <s v="OFF-BI-10004002"/>
    <x v="1"/>
    <x v="8"/>
    <s v="Wilson Jones International Size A4 Ring Binders"/>
    <n v="10.380000000000003"/>
    <n v="2"/>
    <n v="0.7"/>
    <n v="-7.6119999999999983"/>
    <x v="0"/>
    <x v="0"/>
  </r>
  <r>
    <n v="4803"/>
    <s v="US-2018-148901"/>
    <x v="675"/>
    <x v="1088"/>
    <s v="Standard Class"/>
    <s v="MK-17905"/>
    <s v="Michael Kennedy"/>
    <x v="1"/>
    <x v="0"/>
    <s v="Jacksonville"/>
    <x v="2"/>
    <n v="32216"/>
    <x v="0"/>
    <s v="OFF-BI-10002309"/>
    <x v="1"/>
    <x v="8"/>
    <s v="Avery Heavy-Duty EZD  Binder With Locking Rings"/>
    <n v="13.392000000000003"/>
    <n v="8"/>
    <n v="0.7"/>
    <n v="-9.8207999999999984"/>
    <x v="0"/>
    <x v="0"/>
  </r>
  <r>
    <n v="4804"/>
    <s v="CA-2019-136364"/>
    <x v="1002"/>
    <x v="1089"/>
    <s v="Second Class"/>
    <s v="MH-17455"/>
    <s v="Mark Hamilton"/>
    <x v="0"/>
    <x v="0"/>
    <s v="Philadelphia"/>
    <x v="9"/>
    <n v="19140"/>
    <x v="3"/>
    <s v="TEC-PH-10003885"/>
    <x v="2"/>
    <x v="7"/>
    <s v="Cisco SPA508G"/>
    <n v="39.593999999999994"/>
    <n v="1"/>
    <n v="0.4"/>
    <n v="-7.2589000000000041"/>
    <x v="3"/>
    <x v="0"/>
  </r>
  <r>
    <n v="4805"/>
    <s v="CA-2019-136364"/>
    <x v="1002"/>
    <x v="1089"/>
    <s v="Second Class"/>
    <s v="MH-17455"/>
    <s v="Mark Hamilton"/>
    <x v="0"/>
    <x v="0"/>
    <s v="Philadelphia"/>
    <x v="9"/>
    <n v="19140"/>
    <x v="3"/>
    <s v="FUR-FU-10002501"/>
    <x v="0"/>
    <x v="5"/>
    <s v="Nu-Dell Executive Frame"/>
    <n v="91.00800000000001"/>
    <n v="9"/>
    <n v="0.2"/>
    <n v="19.339199999999998"/>
    <x v="3"/>
    <x v="0"/>
  </r>
  <r>
    <n v="4806"/>
    <s v="CA-2017-137708"/>
    <x v="6"/>
    <x v="332"/>
    <s v="Second Class"/>
    <s v="NG-18430"/>
    <s v="Nathan Gelder"/>
    <x v="0"/>
    <x v="0"/>
    <s v="Los Angeles"/>
    <x v="1"/>
    <n v="90008"/>
    <x v="1"/>
    <s v="OFF-PA-10000176"/>
    <x v="1"/>
    <x v="10"/>
    <s v="Xerox 1887"/>
    <n v="37.94"/>
    <n v="2"/>
    <n v="0"/>
    <n v="18.211199999999998"/>
    <x v="1"/>
    <x v="0"/>
  </r>
  <r>
    <n v="4807"/>
    <s v="CA-2017-137708"/>
    <x v="6"/>
    <x v="332"/>
    <s v="Second Class"/>
    <s v="NG-18430"/>
    <s v="Nathan Gelder"/>
    <x v="0"/>
    <x v="0"/>
    <s v="Los Angeles"/>
    <x v="1"/>
    <n v="90008"/>
    <x v="1"/>
    <s v="OFF-PA-10000327"/>
    <x v="1"/>
    <x v="10"/>
    <s v="Xerox 1971"/>
    <n v="42.800000000000004"/>
    <n v="10"/>
    <n v="0"/>
    <n v="19.259999999999998"/>
    <x v="1"/>
    <x v="0"/>
  </r>
  <r>
    <n v="4808"/>
    <s v="CA-2017-137708"/>
    <x v="6"/>
    <x v="332"/>
    <s v="Second Class"/>
    <s v="NG-18430"/>
    <s v="Nathan Gelder"/>
    <x v="0"/>
    <x v="0"/>
    <s v="Los Angeles"/>
    <x v="1"/>
    <n v="90008"/>
    <x v="1"/>
    <s v="OFF-ST-10004634"/>
    <x v="1"/>
    <x v="4"/>
    <s v="Personal Folder Holder, Ebony"/>
    <n v="33.630000000000003"/>
    <n v="3"/>
    <n v="0"/>
    <n v="10.088999999999999"/>
    <x v="1"/>
    <x v="0"/>
  </r>
  <r>
    <n v="4809"/>
    <s v="CA-2016-149055"/>
    <x v="533"/>
    <x v="986"/>
    <s v="Standard Class"/>
    <s v="PB-19210"/>
    <s v="Phillip Breyer"/>
    <x v="1"/>
    <x v="0"/>
    <s v="Philadelphia"/>
    <x v="9"/>
    <n v="19134"/>
    <x v="3"/>
    <s v="OFF-EN-10003040"/>
    <x v="1"/>
    <x v="12"/>
    <s v="Quality Park Security Envelopes"/>
    <n v="62.808000000000007"/>
    <n v="3"/>
    <n v="0.2"/>
    <n v="21.197700000000001"/>
    <x v="3"/>
    <x v="0"/>
  </r>
  <r>
    <n v="4810"/>
    <s v="CA-2017-151589"/>
    <x v="17"/>
    <x v="1090"/>
    <s v="First Class"/>
    <s v="RE-19450"/>
    <s v="Richard Eichhorn"/>
    <x v="0"/>
    <x v="0"/>
    <s v="Eau Claire"/>
    <x v="6"/>
    <n v="54703"/>
    <x v="2"/>
    <s v="OFF-PA-10003228"/>
    <x v="1"/>
    <x v="10"/>
    <s v="Xerox 1917"/>
    <n v="195.64"/>
    <n v="4"/>
    <n v="0"/>
    <n v="91.950799999999987"/>
    <x v="2"/>
    <x v="0"/>
  </r>
  <r>
    <n v="4811"/>
    <s v="CA-2017-151589"/>
    <x v="17"/>
    <x v="1090"/>
    <s v="First Class"/>
    <s v="RE-19450"/>
    <s v="Richard Eichhorn"/>
    <x v="0"/>
    <x v="0"/>
    <s v="Eau Claire"/>
    <x v="6"/>
    <n v="54703"/>
    <x v="2"/>
    <s v="TEC-PH-10004345"/>
    <x v="2"/>
    <x v="7"/>
    <s v="Cisco SPA 502G IP Phone"/>
    <n v="239.9"/>
    <n v="2"/>
    <n v="0"/>
    <n v="71.97"/>
    <x v="2"/>
    <x v="0"/>
  </r>
  <r>
    <n v="4812"/>
    <s v="CA-2018-121370"/>
    <x v="696"/>
    <x v="423"/>
    <s v="Second Class"/>
    <s v="EB-14110"/>
    <s v="Eugene Barchas"/>
    <x v="0"/>
    <x v="0"/>
    <s v="Philadelphia"/>
    <x v="9"/>
    <n v="19134"/>
    <x v="3"/>
    <s v="FUR-CH-10000785"/>
    <x v="0"/>
    <x v="1"/>
    <s v="Global Ergonomic Managers Chair"/>
    <n v="380.05799999999994"/>
    <n v="3"/>
    <n v="0.3"/>
    <n v="-21.717600000000004"/>
    <x v="3"/>
    <x v="0"/>
  </r>
  <r>
    <n v="4813"/>
    <s v="CA-2018-121370"/>
    <x v="696"/>
    <x v="423"/>
    <s v="Second Class"/>
    <s v="EB-14110"/>
    <s v="Eugene Barchas"/>
    <x v="0"/>
    <x v="0"/>
    <s v="Philadelphia"/>
    <x v="9"/>
    <n v="19134"/>
    <x v="3"/>
    <s v="TEC-CO-10004115"/>
    <x v="2"/>
    <x v="16"/>
    <s v="Sharp AL-1530CS Digital Copier"/>
    <n v="1199.9759999999999"/>
    <n v="4"/>
    <n v="0.4"/>
    <n v="179.99639999999999"/>
    <x v="3"/>
    <x v="0"/>
  </r>
  <r>
    <n v="4814"/>
    <s v="CA-2018-121370"/>
    <x v="696"/>
    <x v="423"/>
    <s v="Second Class"/>
    <s v="EB-14110"/>
    <s v="Eugene Barchas"/>
    <x v="0"/>
    <x v="0"/>
    <s v="Philadelphia"/>
    <x v="9"/>
    <n v="19134"/>
    <x v="3"/>
    <s v="FUR-FU-10002813"/>
    <x v="0"/>
    <x v="5"/>
    <s v="DAX Contemporary Wood Frame with Silver Metal Mat, Desktop, 11 x 14 Size"/>
    <n v="48.576000000000001"/>
    <n v="3"/>
    <n v="0.2"/>
    <n v="9.7151999999999941"/>
    <x v="3"/>
    <x v="0"/>
  </r>
  <r>
    <n v="4815"/>
    <s v="CA-2018-111696"/>
    <x v="541"/>
    <x v="761"/>
    <s v="First Class"/>
    <s v="TB-21625"/>
    <s v="Trudy Brown"/>
    <x v="0"/>
    <x v="0"/>
    <s v="Los Angeles"/>
    <x v="1"/>
    <n v="90004"/>
    <x v="1"/>
    <s v="OFF-PA-10002751"/>
    <x v="1"/>
    <x v="10"/>
    <s v="Xerox 1920"/>
    <n v="17.940000000000001"/>
    <n v="3"/>
    <n v="0"/>
    <n v="8.0730000000000004"/>
    <x v="1"/>
    <x v="0"/>
  </r>
  <r>
    <n v="4816"/>
    <s v="CA-2016-139598"/>
    <x v="58"/>
    <x v="252"/>
    <s v="Standard Class"/>
    <s v="MG-17695"/>
    <s v="Maureen Gnade"/>
    <x v="0"/>
    <x v="0"/>
    <s v="Philadelphia"/>
    <x v="9"/>
    <n v="19134"/>
    <x v="3"/>
    <s v="OFF-PA-10004569"/>
    <x v="1"/>
    <x v="10"/>
    <s v="Wirebound Message Books, Two 4 1/4&quot; x 5&quot; Forms per Page"/>
    <n v="18.264000000000003"/>
    <n v="3"/>
    <n v="0.2"/>
    <n v="6.1640999999999995"/>
    <x v="3"/>
    <x v="0"/>
  </r>
  <r>
    <n v="4817"/>
    <s v="CA-2016-139598"/>
    <x v="58"/>
    <x v="252"/>
    <s v="Standard Class"/>
    <s v="MG-17695"/>
    <s v="Maureen Gnade"/>
    <x v="0"/>
    <x v="0"/>
    <s v="Philadelphia"/>
    <x v="9"/>
    <n v="19134"/>
    <x v="3"/>
    <s v="OFF-AP-10002998"/>
    <x v="1"/>
    <x v="9"/>
    <s v="Holmes 99% HEPA Air Purifier"/>
    <n v="34.655999999999999"/>
    <n v="2"/>
    <n v="0.2"/>
    <n v="5.6315999999999971"/>
    <x v="3"/>
    <x v="0"/>
  </r>
  <r>
    <n v="4818"/>
    <s v="CA-2016-139598"/>
    <x v="58"/>
    <x v="252"/>
    <s v="Standard Class"/>
    <s v="MG-17695"/>
    <s v="Maureen Gnade"/>
    <x v="0"/>
    <x v="0"/>
    <s v="Philadelphia"/>
    <x v="9"/>
    <n v="19134"/>
    <x v="3"/>
    <s v="OFF-AP-10003287"/>
    <x v="1"/>
    <x v="9"/>
    <s v="Tripp Lite TLP810NET Broadband Surge for Modem/Fax"/>
    <n v="81.552000000000007"/>
    <n v="2"/>
    <n v="0.2"/>
    <n v="8.1551999999999971"/>
    <x v="3"/>
    <x v="0"/>
  </r>
  <r>
    <n v="4819"/>
    <s v="CA-2016-139598"/>
    <x v="58"/>
    <x v="252"/>
    <s v="Standard Class"/>
    <s v="MG-17695"/>
    <s v="Maureen Gnade"/>
    <x v="0"/>
    <x v="0"/>
    <s v="Philadelphia"/>
    <x v="9"/>
    <n v="19134"/>
    <x v="3"/>
    <s v="OFF-ST-10001370"/>
    <x v="1"/>
    <x v="4"/>
    <s v="Sensible Storage WireTech Storage Systems"/>
    <n v="227.13600000000002"/>
    <n v="4"/>
    <n v="0.2"/>
    <n v="-42.588000000000036"/>
    <x v="3"/>
    <x v="0"/>
  </r>
  <r>
    <n v="4820"/>
    <s v="CA-2019-117436"/>
    <x v="110"/>
    <x v="1055"/>
    <s v="Standard Class"/>
    <s v="LW-17125"/>
    <s v="Liz Willingham"/>
    <x v="0"/>
    <x v="0"/>
    <s v="Norwich"/>
    <x v="29"/>
    <n v="6360"/>
    <x v="3"/>
    <s v="OFF-BI-10004040"/>
    <x v="1"/>
    <x v="8"/>
    <s v="Wilson Jones Impact Binders"/>
    <n v="10.36"/>
    <n v="2"/>
    <n v="0"/>
    <n v="5.0763999999999996"/>
    <x v="3"/>
    <x v="0"/>
  </r>
  <r>
    <n v="4821"/>
    <s v="CA-2017-140025"/>
    <x v="1003"/>
    <x v="1091"/>
    <s v="Standard Class"/>
    <s v="PF-19120"/>
    <s v="Peter Fuller"/>
    <x v="0"/>
    <x v="0"/>
    <s v="San Antonio"/>
    <x v="5"/>
    <n v="78207"/>
    <x v="2"/>
    <s v="OFF-AP-10002651"/>
    <x v="1"/>
    <x v="9"/>
    <s v="Hoover Upright Vacuum With Dirt Cup"/>
    <n v="463.24799999999988"/>
    <n v="8"/>
    <n v="0.8"/>
    <n v="-1181.2824000000003"/>
    <x v="2"/>
    <x v="0"/>
  </r>
  <r>
    <n v="4822"/>
    <s v="CA-2017-140025"/>
    <x v="1003"/>
    <x v="1091"/>
    <s v="Standard Class"/>
    <s v="PF-19120"/>
    <s v="Peter Fuller"/>
    <x v="0"/>
    <x v="0"/>
    <s v="San Antonio"/>
    <x v="5"/>
    <n v="78207"/>
    <x v="2"/>
    <s v="TEC-AC-10002402"/>
    <x v="2"/>
    <x v="11"/>
    <s v="Razer Kraken PRO Over Ear PC and Music Headset"/>
    <n v="383.952"/>
    <n v="6"/>
    <n v="0.2"/>
    <n v="47.993999999999971"/>
    <x v="2"/>
    <x v="0"/>
  </r>
  <r>
    <n v="4823"/>
    <s v="CA-2018-134222"/>
    <x v="212"/>
    <x v="625"/>
    <s v="Same Day"/>
    <s v="NZ-18565"/>
    <s v="Nick Zandusky"/>
    <x v="2"/>
    <x v="0"/>
    <s v="Yuma"/>
    <x v="16"/>
    <n v="85364"/>
    <x v="1"/>
    <s v="OFF-BI-10001658"/>
    <x v="1"/>
    <x v="8"/>
    <s v="GBC Standard Therm-A-Bind Covers"/>
    <n v="44.856000000000009"/>
    <n v="6"/>
    <n v="0.7"/>
    <n v="-35.884799999999984"/>
    <x v="1"/>
    <x v="0"/>
  </r>
  <r>
    <n v="4824"/>
    <s v="CA-2018-140018"/>
    <x v="831"/>
    <x v="482"/>
    <s v="Standard Class"/>
    <s v="CK-12205"/>
    <s v="Chloris Kastensmidt"/>
    <x v="0"/>
    <x v="0"/>
    <s v="Columbus"/>
    <x v="24"/>
    <n v="43229"/>
    <x v="3"/>
    <s v="TEC-MA-10000752"/>
    <x v="2"/>
    <x v="15"/>
    <s v="Texas Instrument TI-15 Fraction Calculator"/>
    <n v="30.345000000000006"/>
    <n v="7"/>
    <n v="0.7"/>
    <n v="-24.275999999999996"/>
    <x v="3"/>
    <x v="0"/>
  </r>
  <r>
    <n v="4825"/>
    <s v="CA-2018-140018"/>
    <x v="831"/>
    <x v="482"/>
    <s v="Standard Class"/>
    <s v="CK-12205"/>
    <s v="Chloris Kastensmidt"/>
    <x v="0"/>
    <x v="0"/>
    <s v="Columbus"/>
    <x v="24"/>
    <n v="43229"/>
    <x v="3"/>
    <s v="FUR-CH-10003817"/>
    <x v="0"/>
    <x v="1"/>
    <s v="Global Value Steno Chair, Gray"/>
    <n v="127.554"/>
    <n v="3"/>
    <n v="0.3"/>
    <n v="-9.1109999999999971"/>
    <x v="3"/>
    <x v="0"/>
  </r>
  <r>
    <n v="4826"/>
    <s v="CA-2018-140018"/>
    <x v="831"/>
    <x v="482"/>
    <s v="Standard Class"/>
    <s v="CK-12205"/>
    <s v="Chloris Kastensmidt"/>
    <x v="0"/>
    <x v="0"/>
    <s v="Columbus"/>
    <x v="24"/>
    <n v="43229"/>
    <x v="3"/>
    <s v="FUR-FU-10001876"/>
    <x v="0"/>
    <x v="5"/>
    <s v="Computer Room Manger, 14&quot;"/>
    <n v="77.951999999999998"/>
    <n v="3"/>
    <n v="0.2"/>
    <n v="15.590399999999995"/>
    <x v="3"/>
    <x v="0"/>
  </r>
  <r>
    <n v="4827"/>
    <s v="US-2019-136707"/>
    <x v="105"/>
    <x v="205"/>
    <s v="First Class"/>
    <s v="JE-15610"/>
    <s v="Jim Epp"/>
    <x v="1"/>
    <x v="0"/>
    <s v="Los Angeles"/>
    <x v="1"/>
    <n v="90036"/>
    <x v="1"/>
    <s v="OFF-BI-10003460"/>
    <x v="1"/>
    <x v="8"/>
    <s v="Acco 3-Hole Punch"/>
    <n v="14.016"/>
    <n v="4"/>
    <n v="0.2"/>
    <n v="4.9055999999999997"/>
    <x v="1"/>
    <x v="0"/>
  </r>
  <r>
    <n v="4828"/>
    <s v="CA-2016-152562"/>
    <x v="301"/>
    <x v="821"/>
    <s v="Standard Class"/>
    <s v="JO-15145"/>
    <s v="Jack O'Briant"/>
    <x v="1"/>
    <x v="0"/>
    <s v="Richmond"/>
    <x v="0"/>
    <n v="40475"/>
    <x v="0"/>
    <s v="OFF-ST-10000464"/>
    <x v="1"/>
    <x v="4"/>
    <s v="Multi-Use Personal File Cart and Caster Set, Three Stacking Bins"/>
    <n v="69.52"/>
    <n v="2"/>
    <n v="0"/>
    <n v="19.465600000000002"/>
    <x v="0"/>
    <x v="0"/>
  </r>
  <r>
    <n v="4829"/>
    <s v="CA-2016-152562"/>
    <x v="301"/>
    <x v="821"/>
    <s v="Standard Class"/>
    <s v="JO-15145"/>
    <s v="Jack O'Briant"/>
    <x v="1"/>
    <x v="0"/>
    <s v="Richmond"/>
    <x v="0"/>
    <n v="40475"/>
    <x v="0"/>
    <s v="OFF-AR-10001919"/>
    <x v="1"/>
    <x v="6"/>
    <s v="OIC #2 Pencils, Medium Soft"/>
    <n v="5.64"/>
    <n v="3"/>
    <n v="0"/>
    <n v="1.6355999999999997"/>
    <x v="0"/>
    <x v="0"/>
  </r>
  <r>
    <n v="4830"/>
    <s v="CA-2018-152408"/>
    <x v="666"/>
    <x v="662"/>
    <s v="Standard Class"/>
    <s v="TT-21220"/>
    <s v="Thomas Thornton"/>
    <x v="0"/>
    <x v="0"/>
    <s v="New York City"/>
    <x v="15"/>
    <n v="10035"/>
    <x v="3"/>
    <s v="OFF-BI-10002393"/>
    <x v="1"/>
    <x v="8"/>
    <s v="Binder Posts"/>
    <n v="13.776000000000002"/>
    <n v="3"/>
    <n v="0.2"/>
    <n v="4.4771999999999998"/>
    <x v="3"/>
    <x v="0"/>
  </r>
  <r>
    <n v="4831"/>
    <s v="CA-2016-120278"/>
    <x v="845"/>
    <x v="648"/>
    <s v="Standard Class"/>
    <s v="MS-17365"/>
    <s v="Maribeth Schnelling"/>
    <x v="0"/>
    <x v="0"/>
    <s v="Wausau"/>
    <x v="6"/>
    <n v="54401"/>
    <x v="2"/>
    <s v="OFF-AP-10001293"/>
    <x v="1"/>
    <x v="9"/>
    <s v="Belkin 8 Outlet Surge Protector"/>
    <n v="245.88"/>
    <n v="6"/>
    <n v="0"/>
    <n v="68.846399999999988"/>
    <x v="2"/>
    <x v="0"/>
  </r>
  <r>
    <n v="4832"/>
    <s v="CA-2016-120278"/>
    <x v="845"/>
    <x v="648"/>
    <s v="Standard Class"/>
    <s v="MS-17365"/>
    <s v="Maribeth Schnelling"/>
    <x v="0"/>
    <x v="0"/>
    <s v="Wausau"/>
    <x v="6"/>
    <n v="54401"/>
    <x v="2"/>
    <s v="OFF-ST-10004258"/>
    <x v="1"/>
    <x v="4"/>
    <s v="Portable Personal File Box"/>
    <n v="36.630000000000003"/>
    <n v="3"/>
    <n v="0"/>
    <n v="9.8901000000000039"/>
    <x v="2"/>
    <x v="0"/>
  </r>
  <r>
    <n v="4833"/>
    <s v="CA-2016-120278"/>
    <x v="845"/>
    <x v="648"/>
    <s v="Standard Class"/>
    <s v="MS-17365"/>
    <s v="Maribeth Schnelling"/>
    <x v="0"/>
    <x v="0"/>
    <s v="Wausau"/>
    <x v="6"/>
    <n v="54401"/>
    <x v="2"/>
    <s v="OFF-ST-10002214"/>
    <x v="1"/>
    <x v="4"/>
    <s v="X-Rack File for Hanging Folders"/>
    <n v="22.58"/>
    <n v="2"/>
    <n v="0"/>
    <n v="5.8707999999999991"/>
    <x v="2"/>
    <x v="0"/>
  </r>
  <r>
    <n v="4834"/>
    <s v="CA-2016-120278"/>
    <x v="845"/>
    <x v="648"/>
    <s v="Standard Class"/>
    <s v="MS-17365"/>
    <s v="Maribeth Schnelling"/>
    <x v="0"/>
    <x v="0"/>
    <s v="Wausau"/>
    <x v="6"/>
    <n v="54401"/>
    <x v="2"/>
    <s v="OFF-BI-10004970"/>
    <x v="1"/>
    <x v="8"/>
    <s v="ACCOHIDE 3-Ring Binder, Blue, 1&quot;"/>
    <n v="12.39"/>
    <n v="3"/>
    <n v="0"/>
    <n v="5.8232999999999997"/>
    <x v="2"/>
    <x v="0"/>
  </r>
  <r>
    <n v="4835"/>
    <s v="CA-2019-167661"/>
    <x v="361"/>
    <x v="495"/>
    <s v="Standard Class"/>
    <s v="MP-18175"/>
    <s v="Mike Pelletier"/>
    <x v="2"/>
    <x v="0"/>
    <s v="San Francisco"/>
    <x v="1"/>
    <n v="94110"/>
    <x v="1"/>
    <s v="OFF-BI-10002571"/>
    <x v="1"/>
    <x v="8"/>
    <s v="Avery Framed View Binder, EZD Ring (Locking), Navy, 1 1/2&quot;"/>
    <n v="39.92"/>
    <n v="5"/>
    <n v="0.2"/>
    <n v="13.472999999999999"/>
    <x v="1"/>
    <x v="0"/>
  </r>
  <r>
    <n v="4836"/>
    <s v="CA-2019-167661"/>
    <x v="361"/>
    <x v="495"/>
    <s v="Standard Class"/>
    <s v="MP-18175"/>
    <s v="Mike Pelletier"/>
    <x v="2"/>
    <x v="0"/>
    <s v="San Francisco"/>
    <x v="1"/>
    <n v="94110"/>
    <x v="1"/>
    <s v="OFF-PA-10002581"/>
    <x v="1"/>
    <x v="10"/>
    <s v="Xerox 1951"/>
    <n v="61.96"/>
    <n v="2"/>
    <n v="0"/>
    <n v="27.881999999999998"/>
    <x v="1"/>
    <x v="0"/>
  </r>
  <r>
    <n v="4837"/>
    <s v="CA-2019-167661"/>
    <x v="361"/>
    <x v="495"/>
    <s v="Standard Class"/>
    <s v="MP-18175"/>
    <s v="Mike Pelletier"/>
    <x v="2"/>
    <x v="0"/>
    <s v="San Francisco"/>
    <x v="1"/>
    <n v="94110"/>
    <x v="1"/>
    <s v="OFF-BI-10001097"/>
    <x v="1"/>
    <x v="8"/>
    <s v="Avery Hole Reinforcements"/>
    <n v="19.936000000000003"/>
    <n v="4"/>
    <n v="0.2"/>
    <n v="7.2267999999999999"/>
    <x v="1"/>
    <x v="0"/>
  </r>
  <r>
    <n v="4838"/>
    <s v="CA-2019-106831"/>
    <x v="702"/>
    <x v="1081"/>
    <s v="First Class"/>
    <s v="FH-14350"/>
    <s v="Fred Harton"/>
    <x v="0"/>
    <x v="0"/>
    <s v="Dublin"/>
    <x v="24"/>
    <n v="43017"/>
    <x v="3"/>
    <s v="OFF-BI-10003429"/>
    <x v="1"/>
    <x v="8"/>
    <s v="Cardinal HOLDit! Binder Insert Strips,Extra Strips"/>
    <n v="3.7980000000000005"/>
    <n v="2"/>
    <n v="0.7"/>
    <n v="-2.6585999999999999"/>
    <x v="3"/>
    <x v="0"/>
  </r>
  <r>
    <n v="4839"/>
    <s v="CA-2019-106831"/>
    <x v="702"/>
    <x v="1081"/>
    <s v="First Class"/>
    <s v="FH-14350"/>
    <s v="Fred Harton"/>
    <x v="0"/>
    <x v="0"/>
    <s v="Dublin"/>
    <x v="24"/>
    <n v="43017"/>
    <x v="3"/>
    <s v="OFF-PA-10000682"/>
    <x v="1"/>
    <x v="10"/>
    <s v="Xerox 1924"/>
    <n v="27.744000000000003"/>
    <n v="6"/>
    <n v="0.2"/>
    <n v="10.057200000000002"/>
    <x v="3"/>
    <x v="0"/>
  </r>
  <r>
    <n v="4840"/>
    <s v="CA-2019-106831"/>
    <x v="702"/>
    <x v="1081"/>
    <s v="First Class"/>
    <s v="FH-14350"/>
    <s v="Fred Harton"/>
    <x v="0"/>
    <x v="0"/>
    <s v="Dublin"/>
    <x v="24"/>
    <n v="43017"/>
    <x v="3"/>
    <s v="TEC-PH-10001700"/>
    <x v="2"/>
    <x v="7"/>
    <s v="Panasonic KX-TG6844B Expandable Digital Cordless Telephone"/>
    <n v="158.37599999999998"/>
    <n v="4"/>
    <n v="0.4"/>
    <n v="-34.314799999999991"/>
    <x v="3"/>
    <x v="0"/>
  </r>
  <r>
    <n v="4841"/>
    <s v="CA-2019-154123"/>
    <x v="225"/>
    <x v="654"/>
    <s v="Standard Class"/>
    <s v="SC-20050"/>
    <s v="Sample Company A"/>
    <x v="2"/>
    <x v="0"/>
    <s v="Henderson"/>
    <x v="0"/>
    <n v="42420"/>
    <x v="0"/>
    <s v="FUR-FU-10000629"/>
    <x v="0"/>
    <x v="5"/>
    <s v="9-3/4 Diameter Round Wall Clock"/>
    <n v="27.58"/>
    <n v="2"/>
    <n v="0"/>
    <n v="11.583600000000001"/>
    <x v="0"/>
    <x v="0"/>
  </r>
  <r>
    <n v="4842"/>
    <s v="CA-2018-136049"/>
    <x v="443"/>
    <x v="470"/>
    <s v="Standard Class"/>
    <s v="NM-18520"/>
    <s v="Neoma Murray"/>
    <x v="0"/>
    <x v="0"/>
    <s v="Bowling Green"/>
    <x v="24"/>
    <n v="43402"/>
    <x v="3"/>
    <s v="OFF-BI-10001267"/>
    <x v="1"/>
    <x v="8"/>
    <s v="Universal Recycled Hanging Pressboard Report Binders, Letter Size"/>
    <n v="5.5530000000000008"/>
    <n v="3"/>
    <n v="0.7"/>
    <n v="-4.0722000000000023"/>
    <x v="3"/>
    <x v="0"/>
  </r>
  <r>
    <n v="4843"/>
    <s v="CA-2019-118402"/>
    <x v="365"/>
    <x v="1092"/>
    <s v="Standard Class"/>
    <s v="JO-15280"/>
    <s v="Jas O'Carroll"/>
    <x v="0"/>
    <x v="0"/>
    <s v="Memphis"/>
    <x v="18"/>
    <n v="38109"/>
    <x v="0"/>
    <s v="OFF-ST-10001418"/>
    <x v="1"/>
    <x v="4"/>
    <s v="Carina Media Storage Towers in Natural &amp; Black"/>
    <n v="243.92"/>
    <n v="5"/>
    <n v="0.2"/>
    <n v="-54.881999999999998"/>
    <x v="0"/>
    <x v="0"/>
  </r>
  <r>
    <n v="4844"/>
    <s v="US-2018-139388"/>
    <x v="77"/>
    <x v="333"/>
    <s v="First Class"/>
    <s v="CC-12475"/>
    <s v="Cindy Chapman"/>
    <x v="0"/>
    <x v="0"/>
    <s v="Lakewood"/>
    <x v="30"/>
    <n v="8701"/>
    <x v="3"/>
    <s v="OFF-FA-10004968"/>
    <x v="1"/>
    <x v="13"/>
    <s v="Rubber Band Ball"/>
    <n v="14.96"/>
    <n v="4"/>
    <n v="0"/>
    <n v="0.2992000000000008"/>
    <x v="3"/>
    <x v="0"/>
  </r>
  <r>
    <n v="4845"/>
    <s v="US-2016-128685"/>
    <x v="527"/>
    <x v="729"/>
    <s v="First Class"/>
    <s v="MZ-17515"/>
    <s v="Mary Zewe"/>
    <x v="1"/>
    <x v="0"/>
    <s v="Los Angeles"/>
    <x v="1"/>
    <n v="90008"/>
    <x v="1"/>
    <s v="OFF-BI-10004140"/>
    <x v="1"/>
    <x v="8"/>
    <s v="Avery Non-Stick Binders"/>
    <n v="7.1840000000000011"/>
    <n v="2"/>
    <n v="0.2"/>
    <n v="2.2449999999999992"/>
    <x v="1"/>
    <x v="0"/>
  </r>
  <r>
    <n v="4846"/>
    <s v="CA-2017-124044"/>
    <x v="862"/>
    <x v="1093"/>
    <s v="Second Class"/>
    <s v="MS-17830"/>
    <s v="Melanie Seite"/>
    <x v="0"/>
    <x v="0"/>
    <s v="Rochester"/>
    <x v="15"/>
    <n v="14609"/>
    <x v="3"/>
    <s v="OFF-BI-10003460"/>
    <x v="1"/>
    <x v="8"/>
    <s v="Acco 3-Hole Punch"/>
    <n v="10.512"/>
    <n v="3"/>
    <n v="0.2"/>
    <n v="3.6791999999999998"/>
    <x v="3"/>
    <x v="0"/>
  </r>
  <r>
    <n v="4847"/>
    <s v="CA-2016-164469"/>
    <x v="402"/>
    <x v="1004"/>
    <s v="Second Class"/>
    <s v="GK-14620"/>
    <s v="Grace Kelly"/>
    <x v="1"/>
    <x v="0"/>
    <s v="Salem"/>
    <x v="21"/>
    <n v="97301"/>
    <x v="1"/>
    <s v="TEC-PH-10002115"/>
    <x v="2"/>
    <x v="7"/>
    <s v="Plantronics 81402"/>
    <n v="263.96000000000004"/>
    <n v="5"/>
    <n v="0.2"/>
    <n v="19.796999999999997"/>
    <x v="1"/>
    <x v="0"/>
  </r>
  <r>
    <n v="4848"/>
    <s v="CA-2016-164469"/>
    <x v="402"/>
    <x v="1004"/>
    <s v="Second Class"/>
    <s v="GK-14620"/>
    <s v="Grace Kelly"/>
    <x v="1"/>
    <x v="0"/>
    <s v="Salem"/>
    <x v="21"/>
    <n v="97301"/>
    <x v="1"/>
    <s v="OFF-AR-10003478"/>
    <x v="1"/>
    <x v="6"/>
    <s v="Avery Hi-Liter EverBold Pen Style Fluorescent Highlighters, 4/Pack"/>
    <n v="71.632000000000005"/>
    <n v="11"/>
    <n v="0.2"/>
    <n v="17.908000000000001"/>
    <x v="1"/>
    <x v="0"/>
  </r>
  <r>
    <n v="4849"/>
    <s v="CA-2016-164469"/>
    <x v="402"/>
    <x v="1004"/>
    <s v="Second Class"/>
    <s v="GK-14620"/>
    <s v="Grace Kelly"/>
    <x v="1"/>
    <x v="0"/>
    <s v="Salem"/>
    <x v="21"/>
    <n v="97301"/>
    <x v="1"/>
    <s v="OFF-AR-10000475"/>
    <x v="1"/>
    <x v="6"/>
    <s v="Hunt BOSTON Vista Battery-Operated Pencil Sharpener, Black"/>
    <n v="9.3280000000000012"/>
    <n v="1"/>
    <n v="0.2"/>
    <n v="0.8162000000000007"/>
    <x v="1"/>
    <x v="0"/>
  </r>
  <r>
    <n v="4850"/>
    <s v="CA-2016-107818"/>
    <x v="78"/>
    <x v="931"/>
    <s v="Standard Class"/>
    <s v="MC-17275"/>
    <s v="Marc Crier"/>
    <x v="0"/>
    <x v="0"/>
    <s v="Pasco"/>
    <x v="4"/>
    <n v="99301"/>
    <x v="1"/>
    <s v="OFF-AR-10003045"/>
    <x v="1"/>
    <x v="6"/>
    <s v="Prang Colored Pencils"/>
    <n v="5.88"/>
    <n v="2"/>
    <n v="0"/>
    <n v="2.6459999999999999"/>
    <x v="1"/>
    <x v="0"/>
  </r>
  <r>
    <n v="4851"/>
    <s v="CA-2016-107818"/>
    <x v="78"/>
    <x v="931"/>
    <s v="Standard Class"/>
    <s v="MC-17275"/>
    <s v="Marc Crier"/>
    <x v="0"/>
    <x v="0"/>
    <s v="Pasco"/>
    <x v="4"/>
    <n v="99301"/>
    <x v="1"/>
    <s v="FUR-CH-10000454"/>
    <x v="0"/>
    <x v="1"/>
    <s v="Hon Deluxe Fabric Upholstered Stacking Chairs, Rounded Back"/>
    <n v="975.92"/>
    <n v="5"/>
    <n v="0.2"/>
    <n v="121.98999999999992"/>
    <x v="1"/>
    <x v="0"/>
  </r>
  <r>
    <n v="4852"/>
    <s v="CA-2016-107818"/>
    <x v="78"/>
    <x v="931"/>
    <s v="Standard Class"/>
    <s v="MC-17275"/>
    <s v="Marc Crier"/>
    <x v="0"/>
    <x v="0"/>
    <s v="Pasco"/>
    <x v="4"/>
    <n v="99301"/>
    <x v="1"/>
    <s v="OFF-AR-10000380"/>
    <x v="1"/>
    <x v="6"/>
    <s v="Hunt PowerHouse Electric Pencil Sharpener, Blue"/>
    <n v="303.83999999999997"/>
    <n v="8"/>
    <n v="0"/>
    <n v="91.151999999999958"/>
    <x v="1"/>
    <x v="0"/>
  </r>
  <r>
    <n v="4853"/>
    <s v="CA-2016-107818"/>
    <x v="78"/>
    <x v="931"/>
    <s v="Standard Class"/>
    <s v="MC-17275"/>
    <s v="Marc Crier"/>
    <x v="0"/>
    <x v="0"/>
    <s v="Pasco"/>
    <x v="4"/>
    <n v="99301"/>
    <x v="1"/>
    <s v="OFF-ST-10000736"/>
    <x v="1"/>
    <x v="4"/>
    <s v="Carina Double Wide Media Storage Towers in Natural &amp; Black"/>
    <n v="485.88"/>
    <n v="6"/>
    <n v="0"/>
    <n v="19.43519999999998"/>
    <x v="1"/>
    <x v="0"/>
  </r>
  <r>
    <n v="4854"/>
    <s v="CA-2016-113320"/>
    <x v="432"/>
    <x v="345"/>
    <s v="Second Class"/>
    <s v="LH-17155"/>
    <s v="Logan Haushalter"/>
    <x v="0"/>
    <x v="0"/>
    <s v="Oakland"/>
    <x v="1"/>
    <n v="94601"/>
    <x v="1"/>
    <s v="FUR-FU-10004270"/>
    <x v="0"/>
    <x v="5"/>
    <s v="Eldon Image Series Desk Accessories, Burgundy"/>
    <n v="12.54"/>
    <n v="3"/>
    <n v="0"/>
    <n v="4.5144000000000002"/>
    <x v="1"/>
    <x v="0"/>
  </r>
  <r>
    <n v="4855"/>
    <s v="CA-2016-113320"/>
    <x v="432"/>
    <x v="345"/>
    <s v="Second Class"/>
    <s v="LH-17155"/>
    <s v="Logan Haushalter"/>
    <x v="0"/>
    <x v="0"/>
    <s v="Oakland"/>
    <x v="1"/>
    <n v="94601"/>
    <x v="1"/>
    <s v="OFF-ST-10000617"/>
    <x v="1"/>
    <x v="4"/>
    <s v="Woodgrain Magazine Files by Perma"/>
    <n v="8.94"/>
    <n v="3"/>
    <n v="0"/>
    <n v="0.62579999999999902"/>
    <x v="1"/>
    <x v="0"/>
  </r>
  <r>
    <n v="4856"/>
    <s v="CA-2016-113320"/>
    <x v="432"/>
    <x v="345"/>
    <s v="Second Class"/>
    <s v="LH-17155"/>
    <s v="Logan Haushalter"/>
    <x v="0"/>
    <x v="0"/>
    <s v="Oakland"/>
    <x v="1"/>
    <n v="94601"/>
    <x v="1"/>
    <s v="FUR-FU-10001706"/>
    <x v="0"/>
    <x v="5"/>
    <s v="Longer-Life Soft White Bulbs"/>
    <n v="9.24"/>
    <n v="3"/>
    <n v="0"/>
    <n v="4.4352"/>
    <x v="1"/>
    <x v="0"/>
  </r>
  <r>
    <n v="4857"/>
    <s v="CA-2017-137526"/>
    <x v="1004"/>
    <x v="1094"/>
    <s v="Standard Class"/>
    <s v="PB-19150"/>
    <s v="Philip Brown"/>
    <x v="0"/>
    <x v="0"/>
    <s v="Los Angeles"/>
    <x v="1"/>
    <n v="90004"/>
    <x v="1"/>
    <s v="OFF-BI-10003364"/>
    <x v="1"/>
    <x v="8"/>
    <s v="Binding Machine Supplies"/>
    <n v="70.00800000000001"/>
    <n v="3"/>
    <n v="0.2"/>
    <n v="24.502800000000001"/>
    <x v="1"/>
    <x v="0"/>
  </r>
  <r>
    <n v="4858"/>
    <s v="CA-2017-137526"/>
    <x v="1004"/>
    <x v="1094"/>
    <s v="Standard Class"/>
    <s v="PB-19150"/>
    <s v="Philip Brown"/>
    <x v="0"/>
    <x v="0"/>
    <s v="Los Angeles"/>
    <x v="1"/>
    <n v="90004"/>
    <x v="1"/>
    <s v="FUR-FU-10001861"/>
    <x v="0"/>
    <x v="5"/>
    <s v="Floodlight Indoor Halogen Bulbs, 1 Bulb per Pack, 60 Watts"/>
    <n v="77.599999999999994"/>
    <n v="4"/>
    <n v="0"/>
    <n v="38.023999999999994"/>
    <x v="1"/>
    <x v="0"/>
  </r>
  <r>
    <n v="4859"/>
    <s v="CA-2017-137526"/>
    <x v="1004"/>
    <x v="1094"/>
    <s v="Standard Class"/>
    <s v="PB-19150"/>
    <s v="Philip Brown"/>
    <x v="0"/>
    <x v="0"/>
    <s v="Los Angeles"/>
    <x v="1"/>
    <n v="90004"/>
    <x v="1"/>
    <s v="FUR-FU-10004845"/>
    <x v="0"/>
    <x v="5"/>
    <s v="Deflect-o EconoMat Nonstudded, No Bevel Mat"/>
    <n v="464.84999999999997"/>
    <n v="9"/>
    <n v="0"/>
    <n v="92.969999999999985"/>
    <x v="1"/>
    <x v="0"/>
  </r>
  <r>
    <n v="4860"/>
    <s v="CA-2019-136063"/>
    <x v="934"/>
    <x v="857"/>
    <s v="Standard Class"/>
    <s v="SS-20140"/>
    <s v="Saphhira Shifley"/>
    <x v="1"/>
    <x v="0"/>
    <s v="Oak Park"/>
    <x v="10"/>
    <n v="60302"/>
    <x v="2"/>
    <s v="OFF-AR-10000823"/>
    <x v="1"/>
    <x v="6"/>
    <s v="Newell 307"/>
    <n v="10.192000000000002"/>
    <n v="7"/>
    <n v="0.2"/>
    <n v="1.0192000000000001"/>
    <x v="2"/>
    <x v="0"/>
  </r>
  <r>
    <n v="4861"/>
    <s v="CA-2018-101546"/>
    <x v="122"/>
    <x v="746"/>
    <s v="Standard Class"/>
    <s v="GK-14620"/>
    <s v="Grace Kelly"/>
    <x v="1"/>
    <x v="0"/>
    <s v="Morristown"/>
    <x v="30"/>
    <n v="7960"/>
    <x v="3"/>
    <s v="OFF-BI-10001359"/>
    <x v="1"/>
    <x v="8"/>
    <s v="GBC DocuBind TL300 Electric Binding System"/>
    <n v="1793.98"/>
    <n v="2"/>
    <n v="0"/>
    <n v="843.17059999999992"/>
    <x v="3"/>
    <x v="0"/>
  </r>
  <r>
    <n v="4862"/>
    <s v="CA-2016-138940"/>
    <x v="909"/>
    <x v="1064"/>
    <s v="Second Class"/>
    <s v="GM-14455"/>
    <s v="Gary Mitchum"/>
    <x v="2"/>
    <x v="0"/>
    <s v="Austin"/>
    <x v="5"/>
    <n v="78745"/>
    <x v="2"/>
    <s v="TEC-PH-10001835"/>
    <x v="2"/>
    <x v="7"/>
    <s v="Jawbone JAMBOX Wireless Bluetooth Speaker"/>
    <n v="758.35200000000009"/>
    <n v="6"/>
    <n v="0.2"/>
    <n v="265.42320000000001"/>
    <x v="2"/>
    <x v="0"/>
  </r>
  <r>
    <n v="4863"/>
    <s v="CA-2018-125164"/>
    <x v="338"/>
    <x v="954"/>
    <s v="Standard Class"/>
    <s v="SH-19975"/>
    <s v="Sally Hughsby"/>
    <x v="1"/>
    <x v="0"/>
    <s v="New York City"/>
    <x v="15"/>
    <n v="10011"/>
    <x v="3"/>
    <s v="OFF-BI-10001191"/>
    <x v="1"/>
    <x v="8"/>
    <s v="Canvas Sectional Post Binders"/>
    <n v="20.368000000000002"/>
    <n v="1"/>
    <n v="0.2"/>
    <n v="7.3834"/>
    <x v="3"/>
    <x v="0"/>
  </r>
  <r>
    <n v="4864"/>
    <s v="CA-2018-125164"/>
    <x v="338"/>
    <x v="954"/>
    <s v="Standard Class"/>
    <s v="SH-19975"/>
    <s v="Sally Hughsby"/>
    <x v="1"/>
    <x v="0"/>
    <s v="New York City"/>
    <x v="15"/>
    <n v="10011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4865"/>
    <s v="CA-2019-163531"/>
    <x v="335"/>
    <x v="569"/>
    <s v="Standard Class"/>
    <s v="SC-20725"/>
    <s v="Steven Cartwright"/>
    <x v="0"/>
    <x v="0"/>
    <s v="New York City"/>
    <x v="15"/>
    <n v="10024"/>
    <x v="3"/>
    <s v="TEC-PH-10001425"/>
    <x v="2"/>
    <x v="7"/>
    <s v="Mophie Juice Pack Helium for iPhone"/>
    <n v="239.96999999999997"/>
    <n v="3"/>
    <n v="0"/>
    <n v="67.191599999999994"/>
    <x v="3"/>
    <x v="0"/>
  </r>
  <r>
    <n v="4866"/>
    <s v="CA-2019-122490"/>
    <x v="38"/>
    <x v="551"/>
    <s v="Standard Class"/>
    <s v="TT-21070"/>
    <s v="Ted Trevino"/>
    <x v="0"/>
    <x v="0"/>
    <s v="Seattle"/>
    <x v="4"/>
    <n v="98103"/>
    <x v="1"/>
    <s v="FUR-CH-10001215"/>
    <x v="0"/>
    <x v="1"/>
    <s v="Global Troy Executive Leather Low-Back Tilter"/>
    <n v="2404.7040000000002"/>
    <n v="6"/>
    <n v="0.2"/>
    <n v="150.29399999999998"/>
    <x v="1"/>
    <x v="0"/>
  </r>
  <r>
    <n v="4867"/>
    <s v="CA-2019-122490"/>
    <x v="38"/>
    <x v="551"/>
    <s v="Standard Class"/>
    <s v="TT-21070"/>
    <s v="Ted Trevino"/>
    <x v="0"/>
    <x v="0"/>
    <s v="Seattle"/>
    <x v="4"/>
    <n v="98103"/>
    <x v="1"/>
    <s v="OFF-BI-10001718"/>
    <x v="1"/>
    <x v="8"/>
    <s v="GBC DocuBind P50 Personal Binding Machine"/>
    <n v="563.024"/>
    <n v="11"/>
    <n v="0.2"/>
    <n v="190.02059999999997"/>
    <x v="1"/>
    <x v="0"/>
  </r>
  <r>
    <n v="4868"/>
    <s v="CA-2019-122490"/>
    <x v="38"/>
    <x v="551"/>
    <s v="Standard Class"/>
    <s v="TT-21070"/>
    <s v="Ted Trevino"/>
    <x v="0"/>
    <x v="0"/>
    <s v="Seattle"/>
    <x v="4"/>
    <n v="98103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4869"/>
    <s v="CA-2019-122490"/>
    <x v="38"/>
    <x v="551"/>
    <s v="Standard Class"/>
    <s v="TT-21070"/>
    <s v="Ted Trevino"/>
    <x v="0"/>
    <x v="0"/>
    <s v="Seattle"/>
    <x v="4"/>
    <n v="98103"/>
    <x v="1"/>
    <s v="OFF-LA-10001613"/>
    <x v="1"/>
    <x v="2"/>
    <s v="Avery File Folder Labels"/>
    <n v="8.64"/>
    <n v="3"/>
    <n v="0"/>
    <n v="4.2336"/>
    <x v="1"/>
    <x v="0"/>
  </r>
  <r>
    <n v="4870"/>
    <s v="CA-2019-131366"/>
    <x v="221"/>
    <x v="364"/>
    <s v="Standard Class"/>
    <s v="SC-20440"/>
    <s v="Shaun Chance"/>
    <x v="1"/>
    <x v="0"/>
    <s v="Lancaster"/>
    <x v="9"/>
    <n v="17602"/>
    <x v="3"/>
    <s v="TEC-PH-10003437"/>
    <x v="2"/>
    <x v="7"/>
    <s v="Blue Parrot B250XT Professional Grade Wireless Bluetooth Headset with"/>
    <n v="89.987999999999985"/>
    <n v="2"/>
    <n v="0.4"/>
    <n v="-14.998000000000012"/>
    <x v="3"/>
    <x v="0"/>
  </r>
  <r>
    <n v="4871"/>
    <s v="CA-2019-131366"/>
    <x v="221"/>
    <x v="364"/>
    <s v="Standard Class"/>
    <s v="SC-20440"/>
    <s v="Shaun Chance"/>
    <x v="1"/>
    <x v="0"/>
    <s v="Lancaster"/>
    <x v="9"/>
    <n v="17602"/>
    <x v="3"/>
    <s v="OFF-PA-10000675"/>
    <x v="1"/>
    <x v="10"/>
    <s v="Xerox 1919"/>
    <n v="229.54400000000001"/>
    <n v="7"/>
    <n v="0.2"/>
    <n v="83.209699999999998"/>
    <x v="3"/>
    <x v="0"/>
  </r>
  <r>
    <n v="4872"/>
    <s v="CA-2019-164042"/>
    <x v="979"/>
    <x v="1095"/>
    <s v="Standard Class"/>
    <s v="KL-16645"/>
    <s v="Ken Lonsdale"/>
    <x v="0"/>
    <x v="0"/>
    <s v="Houston"/>
    <x v="5"/>
    <n v="77095"/>
    <x v="2"/>
    <s v="OFF-FA-10000840"/>
    <x v="1"/>
    <x v="13"/>
    <s v="OIC Thumb-Tacks"/>
    <n v="1.8239999999999998"/>
    <n v="2"/>
    <n v="0.2"/>
    <n v="0.61559999999999993"/>
    <x v="2"/>
    <x v="0"/>
  </r>
  <r>
    <n v="4873"/>
    <s v="CA-2019-164042"/>
    <x v="979"/>
    <x v="1095"/>
    <s v="Standard Class"/>
    <s v="KL-16645"/>
    <s v="Ken Lonsdale"/>
    <x v="0"/>
    <x v="0"/>
    <s v="Houston"/>
    <x v="5"/>
    <n v="77095"/>
    <x v="2"/>
    <s v="OFF-AP-10001947"/>
    <x v="1"/>
    <x v="9"/>
    <s v="Acco 6 Outlet Guardian Premium Plus Surge Suppressor"/>
    <n v="18.319999999999997"/>
    <n v="5"/>
    <n v="0.8"/>
    <n v="-46.716000000000008"/>
    <x v="2"/>
    <x v="0"/>
  </r>
  <r>
    <n v="4874"/>
    <s v="CA-2019-164042"/>
    <x v="979"/>
    <x v="1095"/>
    <s v="Standard Class"/>
    <s v="KL-16645"/>
    <s v="Ken Lonsdale"/>
    <x v="0"/>
    <x v="0"/>
    <s v="Houston"/>
    <x v="5"/>
    <n v="77095"/>
    <x v="2"/>
    <s v="OFF-ST-10002301"/>
    <x v="1"/>
    <x v="4"/>
    <s v="Tennsco Commercial Shelving"/>
    <n v="48.816000000000003"/>
    <n v="3"/>
    <n v="0.2"/>
    <n v="-11.593800000000005"/>
    <x v="2"/>
    <x v="0"/>
  </r>
  <r>
    <n v="4875"/>
    <s v="CA-2019-164042"/>
    <x v="979"/>
    <x v="1095"/>
    <s v="Standard Class"/>
    <s v="KL-16645"/>
    <s v="Ken Lonsdale"/>
    <x v="0"/>
    <x v="0"/>
    <s v="Houston"/>
    <x v="5"/>
    <n v="77095"/>
    <x v="2"/>
    <s v="OFF-BI-10001922"/>
    <x v="1"/>
    <x v="8"/>
    <s v="Storex Dura Pro Binders"/>
    <n v="1.1879999999999997"/>
    <n v="1"/>
    <n v="0.8"/>
    <n v="-1.9602000000000008"/>
    <x v="2"/>
    <x v="0"/>
  </r>
  <r>
    <n v="4876"/>
    <s v="CA-2016-132864"/>
    <x v="266"/>
    <x v="899"/>
    <s v="Standard Class"/>
    <s v="KN-16390"/>
    <s v="Katherine Nockton"/>
    <x v="1"/>
    <x v="0"/>
    <s v="Columbus"/>
    <x v="24"/>
    <n v="43229"/>
    <x v="3"/>
    <s v="TEC-AC-10001267"/>
    <x v="2"/>
    <x v="11"/>
    <s v="Imation 32GB Pocket Pro USB 3.0 Flash Drive - 32 GB - Black - 1 P ..."/>
    <n v="119.80000000000001"/>
    <n v="5"/>
    <n v="0.2"/>
    <n v="29.950000000000003"/>
    <x v="3"/>
    <x v="0"/>
  </r>
  <r>
    <n v="4877"/>
    <s v="US-2016-155817"/>
    <x v="462"/>
    <x v="1096"/>
    <s v="Standard Class"/>
    <s v="SL-20155"/>
    <s v="Sara Luxemburg"/>
    <x v="2"/>
    <x v="0"/>
    <s v="Durham"/>
    <x v="3"/>
    <n v="27707"/>
    <x v="0"/>
    <s v="OFF-ST-10000532"/>
    <x v="1"/>
    <x v="4"/>
    <s v="Advantus Rolling Drawer Organizers"/>
    <n v="61.567999999999998"/>
    <n v="2"/>
    <n v="0.2"/>
    <n v="4.6175999999999995"/>
    <x v="0"/>
    <x v="0"/>
  </r>
  <r>
    <n v="4878"/>
    <s v="US-2016-155817"/>
    <x v="462"/>
    <x v="1096"/>
    <s v="Standard Class"/>
    <s v="SL-20155"/>
    <s v="Sara Luxemburg"/>
    <x v="2"/>
    <x v="0"/>
    <s v="Durham"/>
    <x v="3"/>
    <n v="27707"/>
    <x v="0"/>
    <s v="OFF-AR-10002335"/>
    <x v="1"/>
    <x v="6"/>
    <s v="DIXON Oriole Pencils"/>
    <n v="6.1920000000000002"/>
    <n v="3"/>
    <n v="0.2"/>
    <n v="0.46440000000000037"/>
    <x v="0"/>
    <x v="0"/>
  </r>
  <r>
    <n v="4879"/>
    <s v="US-2018-131891"/>
    <x v="875"/>
    <x v="203"/>
    <s v="First Class"/>
    <s v="PW-19240"/>
    <s v="Pierre Wener"/>
    <x v="0"/>
    <x v="0"/>
    <s v="Pensacola"/>
    <x v="2"/>
    <n v="32503"/>
    <x v="0"/>
    <s v="OFF-BI-10000201"/>
    <x v="1"/>
    <x v="8"/>
    <s v="Avery Triangle Shaped Sheet Lifters, Black, 2/Pack"/>
    <n v="2.2140000000000004"/>
    <n v="3"/>
    <n v="0.7"/>
    <n v="-1.4760000000000004"/>
    <x v="0"/>
    <x v="0"/>
  </r>
  <r>
    <n v="4880"/>
    <s v="CA-2019-143567"/>
    <x v="808"/>
    <x v="133"/>
    <s v="Second Class"/>
    <s v="TB-21175"/>
    <s v="Thomas Boland"/>
    <x v="1"/>
    <x v="0"/>
    <s v="Henderson"/>
    <x v="0"/>
    <n v="42420"/>
    <x v="0"/>
    <s v="OFF-EN-10004846"/>
    <x v="1"/>
    <x v="12"/>
    <s v="Letter or Legal Size Expandable Poly String Tie Envelopes"/>
    <n v="5.32"/>
    <n v="2"/>
    <n v="0"/>
    <n v="2.6068000000000002"/>
    <x v="0"/>
    <x v="0"/>
  </r>
  <r>
    <n v="4881"/>
    <s v="CA-2019-143567"/>
    <x v="808"/>
    <x v="133"/>
    <s v="Second Class"/>
    <s v="TB-21175"/>
    <s v="Thomas Boland"/>
    <x v="1"/>
    <x v="0"/>
    <s v="Henderson"/>
    <x v="0"/>
    <n v="42420"/>
    <x v="0"/>
    <s v="FUR-CH-10000454"/>
    <x v="0"/>
    <x v="1"/>
    <s v="Hon Deluxe Fabric Upholstered Stacking Chairs, Rounded Back"/>
    <n v="975.92"/>
    <n v="4"/>
    <n v="0"/>
    <n v="292.77599999999995"/>
    <x v="0"/>
    <x v="0"/>
  </r>
  <r>
    <n v="4882"/>
    <s v="CA-2019-143567"/>
    <x v="808"/>
    <x v="133"/>
    <s v="Second Class"/>
    <s v="TB-21175"/>
    <s v="Thomas Boland"/>
    <x v="1"/>
    <x v="0"/>
    <s v="Henderson"/>
    <x v="0"/>
    <n v="42420"/>
    <x v="0"/>
    <s v="TEC-AC-10004145"/>
    <x v="2"/>
    <x v="11"/>
    <s v="Logitech diNovo Edge Keyboard"/>
    <n v="2249.91"/>
    <n v="9"/>
    <n v="0"/>
    <n v="517.47930000000008"/>
    <x v="0"/>
    <x v="0"/>
  </r>
  <r>
    <n v="4883"/>
    <s v="CA-2019-143567"/>
    <x v="808"/>
    <x v="133"/>
    <s v="Second Class"/>
    <s v="TB-21175"/>
    <s v="Thomas Boland"/>
    <x v="1"/>
    <x v="0"/>
    <s v="Henderson"/>
    <x v="0"/>
    <n v="42420"/>
    <x v="0"/>
    <s v="OFF-ST-10001580"/>
    <x v="1"/>
    <x v="4"/>
    <s v="Super Decoflex Portable Personal File"/>
    <n v="59.92"/>
    <n v="4"/>
    <n v="0"/>
    <n v="16.7776"/>
    <x v="0"/>
    <x v="0"/>
  </r>
  <r>
    <n v="4884"/>
    <s v="CA-2019-104080"/>
    <x v="144"/>
    <x v="1097"/>
    <s v="Standard Class"/>
    <s v="AH-10210"/>
    <s v="Alan Hwang"/>
    <x v="0"/>
    <x v="0"/>
    <s v="Anaheim"/>
    <x v="1"/>
    <n v="92804"/>
    <x v="1"/>
    <s v="OFF-BI-10003876"/>
    <x v="1"/>
    <x v="8"/>
    <s v="Green Canvas Binder for 8-1/2&quot; x 14&quot; Sheets"/>
    <n v="171.20000000000002"/>
    <n v="5"/>
    <n v="0.2"/>
    <n v="64.199999999999989"/>
    <x v="1"/>
    <x v="0"/>
  </r>
  <r>
    <n v="4885"/>
    <s v="CA-2019-104080"/>
    <x v="144"/>
    <x v="1097"/>
    <s v="Standard Class"/>
    <s v="AH-10210"/>
    <s v="Alan Hwang"/>
    <x v="0"/>
    <x v="0"/>
    <s v="Anaheim"/>
    <x v="1"/>
    <n v="92804"/>
    <x v="1"/>
    <s v="OFF-AR-10001972"/>
    <x v="1"/>
    <x v="6"/>
    <s v="Newell 323"/>
    <n v="3.36"/>
    <n v="2"/>
    <n v="0"/>
    <n v="0.87360000000000015"/>
    <x v="1"/>
    <x v="0"/>
  </r>
  <r>
    <n v="4886"/>
    <s v="CA-2016-151379"/>
    <x v="757"/>
    <x v="966"/>
    <s v="Standard Class"/>
    <s v="SC-20695"/>
    <s v="Steve Chapman"/>
    <x v="1"/>
    <x v="0"/>
    <s v="Detroit"/>
    <x v="12"/>
    <n v="48227"/>
    <x v="2"/>
    <s v="OFF-PA-10000595"/>
    <x v="1"/>
    <x v="10"/>
    <s v="Xerox 1929"/>
    <n v="114.2"/>
    <n v="5"/>
    <n v="0"/>
    <n v="52.531999999999996"/>
    <x v="2"/>
    <x v="0"/>
  </r>
  <r>
    <n v="4887"/>
    <s v="CA-2018-163167"/>
    <x v="85"/>
    <x v="417"/>
    <s v="Second Class"/>
    <s v="RF-19345"/>
    <s v="Randy Ferguson"/>
    <x v="1"/>
    <x v="0"/>
    <s v="Marietta"/>
    <x v="32"/>
    <n v="30062"/>
    <x v="0"/>
    <s v="FUR-CH-10004477"/>
    <x v="0"/>
    <x v="1"/>
    <s v="Global Push Button Manager's Chair, Indigo"/>
    <n v="182.67000000000002"/>
    <n v="3"/>
    <n v="0"/>
    <n v="52.974299999999992"/>
    <x v="0"/>
    <x v="0"/>
  </r>
  <r>
    <n v="4888"/>
    <s v="CA-2018-163167"/>
    <x v="85"/>
    <x v="417"/>
    <s v="Second Class"/>
    <s v="RF-19345"/>
    <s v="Randy Ferguson"/>
    <x v="1"/>
    <x v="0"/>
    <s v="Marietta"/>
    <x v="32"/>
    <n v="30062"/>
    <x v="0"/>
    <s v="TEC-AC-10003441"/>
    <x v="2"/>
    <x v="11"/>
    <s v="Kingston Digital DataTraveler 32GB USB 2.0"/>
    <n v="101.69999999999999"/>
    <n v="6"/>
    <n v="0"/>
    <n v="6.1019999999999968"/>
    <x v="0"/>
    <x v="0"/>
  </r>
  <r>
    <n v="4889"/>
    <s v="CA-2018-163167"/>
    <x v="85"/>
    <x v="417"/>
    <s v="Second Class"/>
    <s v="RF-19345"/>
    <s v="Randy Ferguson"/>
    <x v="1"/>
    <x v="0"/>
    <s v="Marietta"/>
    <x v="32"/>
    <n v="30062"/>
    <x v="0"/>
    <s v="OFF-ST-10004459"/>
    <x v="1"/>
    <x v="4"/>
    <s v="Tennsco Single-Tier Lockers"/>
    <n v="1126.02"/>
    <n v="3"/>
    <n v="0"/>
    <n v="56.300999999999988"/>
    <x v="0"/>
    <x v="0"/>
  </r>
  <r>
    <n v="4890"/>
    <s v="CA-2018-163167"/>
    <x v="85"/>
    <x v="417"/>
    <s v="Second Class"/>
    <s v="RF-19345"/>
    <s v="Randy Ferguson"/>
    <x v="1"/>
    <x v="0"/>
    <s v="Marietta"/>
    <x v="32"/>
    <n v="30062"/>
    <x v="0"/>
    <s v="OFF-ST-10003805"/>
    <x v="1"/>
    <x v="4"/>
    <s v="24 Capacity Maxi Data Binder Racks, Pearl"/>
    <n v="1263.3000000000002"/>
    <n v="6"/>
    <n v="0"/>
    <n v="315.82499999999993"/>
    <x v="0"/>
    <x v="0"/>
  </r>
  <r>
    <n v="4891"/>
    <s v="CA-2018-135776"/>
    <x v="443"/>
    <x v="525"/>
    <s v="Standard Class"/>
    <s v="EH-13765"/>
    <s v="Edward Hooks"/>
    <x v="1"/>
    <x v="0"/>
    <s v="Seattle"/>
    <x v="4"/>
    <n v="98103"/>
    <x v="1"/>
    <s v="OFF-AR-10001246"/>
    <x v="1"/>
    <x v="6"/>
    <s v="Newell 317"/>
    <n v="8.82"/>
    <n v="3"/>
    <n v="0"/>
    <n v="2.5577999999999994"/>
    <x v="1"/>
    <x v="0"/>
  </r>
  <r>
    <n v="4892"/>
    <s v="CA-2018-135776"/>
    <x v="443"/>
    <x v="525"/>
    <s v="Standard Class"/>
    <s v="EH-13765"/>
    <s v="Edward Hooks"/>
    <x v="1"/>
    <x v="0"/>
    <s v="Seattle"/>
    <x v="4"/>
    <n v="98103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4893"/>
    <s v="CA-2018-135776"/>
    <x v="443"/>
    <x v="525"/>
    <s v="Standard Class"/>
    <s v="EH-13765"/>
    <s v="Edward Hooks"/>
    <x v="1"/>
    <x v="0"/>
    <s v="Seattle"/>
    <x v="4"/>
    <n v="98103"/>
    <x v="1"/>
    <s v="OFF-AR-10001231"/>
    <x v="1"/>
    <x v="6"/>
    <s v="Sanford EarthWrite Recycled Pencils, Medium Soft, #2"/>
    <n v="4.2"/>
    <n v="2"/>
    <n v="0"/>
    <n v="1.1760000000000002"/>
    <x v="1"/>
    <x v="0"/>
  </r>
  <r>
    <n v="4894"/>
    <s v="CA-2018-135776"/>
    <x v="443"/>
    <x v="525"/>
    <s v="Standard Class"/>
    <s v="EH-13765"/>
    <s v="Edward Hooks"/>
    <x v="1"/>
    <x v="0"/>
    <s v="Seattle"/>
    <x v="4"/>
    <n v="98103"/>
    <x v="1"/>
    <s v="OFF-ST-10002743"/>
    <x v="1"/>
    <x v="4"/>
    <s v="SAFCO Boltless Steel Shelving"/>
    <n v="227.28"/>
    <n v="2"/>
    <n v="0"/>
    <n v="2.2727999999999895"/>
    <x v="1"/>
    <x v="0"/>
  </r>
  <r>
    <n v="4895"/>
    <s v="CA-2018-135776"/>
    <x v="443"/>
    <x v="525"/>
    <s v="Standard Class"/>
    <s v="EH-13765"/>
    <s v="Edward Hooks"/>
    <x v="1"/>
    <x v="0"/>
    <s v="Seattle"/>
    <x v="4"/>
    <n v="98103"/>
    <x v="1"/>
    <s v="OFF-PA-10004327"/>
    <x v="1"/>
    <x v="10"/>
    <s v="Xerox 1911"/>
    <n v="47.9"/>
    <n v="1"/>
    <n v="0"/>
    <n v="22.991999999999997"/>
    <x v="1"/>
    <x v="0"/>
  </r>
  <r>
    <n v="4896"/>
    <s v="CA-2018-135776"/>
    <x v="443"/>
    <x v="525"/>
    <s v="Standard Class"/>
    <s v="EH-13765"/>
    <s v="Edward Hooks"/>
    <x v="1"/>
    <x v="0"/>
    <s v="Seattle"/>
    <x v="4"/>
    <n v="98103"/>
    <x v="1"/>
    <s v="OFF-EN-10004773"/>
    <x v="1"/>
    <x v="12"/>
    <s v="Staple envelope"/>
    <n v="61.96"/>
    <n v="2"/>
    <n v="0"/>
    <n v="30.360399999999998"/>
    <x v="1"/>
    <x v="0"/>
  </r>
  <r>
    <n v="4897"/>
    <s v="CA-2018-135776"/>
    <x v="443"/>
    <x v="525"/>
    <s v="Standard Class"/>
    <s v="EH-13765"/>
    <s v="Edward Hooks"/>
    <x v="1"/>
    <x v="0"/>
    <s v="Seattle"/>
    <x v="4"/>
    <n v="98103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4898"/>
    <s v="US-2016-122021"/>
    <x v="771"/>
    <x v="1098"/>
    <s v="First Class"/>
    <s v="AC-10660"/>
    <s v="Anna Chung"/>
    <x v="0"/>
    <x v="0"/>
    <s v="Parma"/>
    <x v="24"/>
    <n v="44134"/>
    <x v="3"/>
    <s v="FUR-CH-10003761"/>
    <x v="0"/>
    <x v="1"/>
    <s v="Global Italian Leather Office Chair"/>
    <n v="183.37199999999999"/>
    <n v="2"/>
    <n v="0.3"/>
    <n v="-7.8588000000000022"/>
    <x v="3"/>
    <x v="0"/>
  </r>
  <r>
    <n v="4899"/>
    <s v="US-2016-122021"/>
    <x v="771"/>
    <x v="1098"/>
    <s v="First Class"/>
    <s v="AC-10660"/>
    <s v="Anna Chung"/>
    <x v="0"/>
    <x v="0"/>
    <s v="Parma"/>
    <x v="24"/>
    <n v="44134"/>
    <x v="3"/>
    <s v="OFF-PA-10002230"/>
    <x v="1"/>
    <x v="10"/>
    <s v="Xerox 1897"/>
    <n v="7.9680000000000009"/>
    <n v="2"/>
    <n v="0.2"/>
    <n v="2.8884000000000007"/>
    <x v="3"/>
    <x v="0"/>
  </r>
  <r>
    <n v="4900"/>
    <s v="CA-2018-130484"/>
    <x v="250"/>
    <x v="395"/>
    <s v="Standard Class"/>
    <s v="SG-20470"/>
    <s v="Sheri Gordon"/>
    <x v="0"/>
    <x v="0"/>
    <s v="Gresham"/>
    <x v="21"/>
    <n v="97030"/>
    <x v="1"/>
    <s v="OFF-BI-10000088"/>
    <x v="1"/>
    <x v="8"/>
    <s v="GBC Imprintable Covers"/>
    <n v="26.352000000000004"/>
    <n v="8"/>
    <n v="0.7"/>
    <n v="-18.446399999999997"/>
    <x v="1"/>
    <x v="0"/>
  </r>
  <r>
    <n v="4901"/>
    <s v="CA-2019-120936"/>
    <x v="94"/>
    <x v="91"/>
    <s v="Standard Class"/>
    <s v="CA-12310"/>
    <s v="Christine Abelman"/>
    <x v="1"/>
    <x v="0"/>
    <s v="Anaheim"/>
    <x v="1"/>
    <n v="92804"/>
    <x v="1"/>
    <s v="OFF-ST-10001526"/>
    <x v="1"/>
    <x v="4"/>
    <s v="Iceberg Mobile Mega Data/Printer Cart"/>
    <n v="481.32"/>
    <n v="4"/>
    <n v="0"/>
    <n v="125.14319999999998"/>
    <x v="1"/>
    <x v="0"/>
  </r>
  <r>
    <n v="4902"/>
    <s v="CA-2019-120936"/>
    <x v="94"/>
    <x v="91"/>
    <s v="Standard Class"/>
    <s v="CA-12310"/>
    <s v="Christine Abelman"/>
    <x v="1"/>
    <x v="0"/>
    <s v="Anaheim"/>
    <x v="1"/>
    <n v="92804"/>
    <x v="1"/>
    <s v="OFF-SU-10002557"/>
    <x v="1"/>
    <x v="14"/>
    <s v="Fiskars Spring-Action Scissors"/>
    <n v="13.98"/>
    <n v="1"/>
    <n v="0"/>
    <n v="3.6348000000000003"/>
    <x v="1"/>
    <x v="0"/>
  </r>
  <r>
    <n v="4903"/>
    <s v="CA-2019-110884"/>
    <x v="469"/>
    <x v="515"/>
    <s v="Standard Class"/>
    <s v="SH-20395"/>
    <s v="Shahid Hopkins"/>
    <x v="0"/>
    <x v="0"/>
    <s v="New York City"/>
    <x v="15"/>
    <n v="10035"/>
    <x v="3"/>
    <s v="OFF-BI-10003669"/>
    <x v="1"/>
    <x v="8"/>
    <s v="3M Organizer Strips"/>
    <n v="25.92"/>
    <n v="6"/>
    <n v="0.2"/>
    <n v="9.0719999999999992"/>
    <x v="3"/>
    <x v="0"/>
  </r>
  <r>
    <n v="4904"/>
    <s v="CA-2019-110884"/>
    <x v="469"/>
    <x v="515"/>
    <s v="Standard Class"/>
    <s v="SH-20395"/>
    <s v="Shahid Hopkins"/>
    <x v="0"/>
    <x v="0"/>
    <s v="New York City"/>
    <x v="15"/>
    <n v="10035"/>
    <x v="3"/>
    <s v="OFF-LA-10003510"/>
    <x v="1"/>
    <x v="2"/>
    <s v="Avery 4027 File Folder Labels for Dot Matrix Printers, 5000 Labels per Box, White"/>
    <n v="91.59"/>
    <n v="3"/>
    <n v="0"/>
    <n v="42.131399999999999"/>
    <x v="3"/>
    <x v="0"/>
  </r>
  <r>
    <n v="4905"/>
    <s v="US-2016-161613"/>
    <x v="588"/>
    <x v="544"/>
    <s v="Second Class"/>
    <s v="MC-17605"/>
    <s v="Matt Connell"/>
    <x v="1"/>
    <x v="0"/>
    <s v="Houston"/>
    <x v="5"/>
    <n v="77070"/>
    <x v="2"/>
    <s v="FUR-CH-10003746"/>
    <x v="0"/>
    <x v="1"/>
    <s v="Hon 4070 Series Pagoda Round Back Stacking Chairs"/>
    <n v="674.05799999999999"/>
    <n v="3"/>
    <n v="0.3"/>
    <n v="-19.258800000000008"/>
    <x v="2"/>
    <x v="0"/>
  </r>
  <r>
    <n v="4906"/>
    <s v="US-2016-146353"/>
    <x v="1005"/>
    <x v="36"/>
    <s v="Second Class"/>
    <s v="JE-15610"/>
    <s v="Jim Epp"/>
    <x v="1"/>
    <x v="0"/>
    <s v="Concord"/>
    <x v="38"/>
    <n v="3301"/>
    <x v="3"/>
    <s v="OFF-BI-10003476"/>
    <x v="1"/>
    <x v="8"/>
    <s v="Avery Metallic Poly Binders"/>
    <n v="22.92"/>
    <n v="4"/>
    <n v="0"/>
    <n v="11.0016"/>
    <x v="3"/>
    <x v="0"/>
  </r>
  <r>
    <n v="4907"/>
    <s v="US-2016-146353"/>
    <x v="1005"/>
    <x v="36"/>
    <s v="Second Class"/>
    <s v="JE-15610"/>
    <s v="Jim Epp"/>
    <x v="1"/>
    <x v="0"/>
    <s v="Concord"/>
    <x v="38"/>
    <n v="3301"/>
    <x v="3"/>
    <s v="OFF-ST-10001469"/>
    <x v="1"/>
    <x v="4"/>
    <s v="Fellowes Bankers Box Recycled Super Stor/Drawer"/>
    <n v="269.89999999999998"/>
    <n v="5"/>
    <n v="0"/>
    <n v="16.193999999999988"/>
    <x v="3"/>
    <x v="0"/>
  </r>
  <r>
    <n v="4908"/>
    <s v="CA-2016-133809"/>
    <x v="728"/>
    <x v="788"/>
    <s v="Second Class"/>
    <s v="MS-17530"/>
    <s v="MaryBeth Skach"/>
    <x v="0"/>
    <x v="0"/>
    <s v="Fairfield"/>
    <x v="24"/>
    <n v="45014"/>
    <x v="3"/>
    <s v="OFF-BI-10001757"/>
    <x v="1"/>
    <x v="8"/>
    <s v="Pressboard Hanging Data Binders for Unburst Sheets"/>
    <n v="11.808000000000002"/>
    <n v="8"/>
    <n v="0.7"/>
    <n v="-8.659200000000002"/>
    <x v="3"/>
    <x v="0"/>
  </r>
  <r>
    <n v="4909"/>
    <s v="CA-2016-133809"/>
    <x v="728"/>
    <x v="788"/>
    <s v="Second Class"/>
    <s v="MS-17530"/>
    <s v="MaryBeth Skach"/>
    <x v="0"/>
    <x v="0"/>
    <s v="Fairfield"/>
    <x v="24"/>
    <n v="45014"/>
    <x v="3"/>
    <s v="TEC-PH-10004875"/>
    <x v="2"/>
    <x v="7"/>
    <s v="PNY Rapid USB Car Charger - Black"/>
    <n v="9.5879999999999992"/>
    <n v="2"/>
    <n v="0.4"/>
    <n v="-2.0773999999999999"/>
    <x v="3"/>
    <x v="0"/>
  </r>
  <r>
    <n v="4910"/>
    <s v="CA-2019-127306"/>
    <x v="424"/>
    <x v="827"/>
    <s v="Standard Class"/>
    <s v="BH-11710"/>
    <s v="Brosina Hoffman"/>
    <x v="0"/>
    <x v="0"/>
    <s v="Johnson City"/>
    <x v="18"/>
    <n v="37604"/>
    <x v="0"/>
    <s v="OFF-EN-10001219"/>
    <x v="1"/>
    <x v="12"/>
    <s v="#10- 4 1/8&quot; x 9 1/2&quot; Security-Tint Envelopes"/>
    <n v="18.335999999999999"/>
    <n v="3"/>
    <n v="0.2"/>
    <n v="6.6467999999999989"/>
    <x v="0"/>
    <x v="1"/>
  </r>
  <r>
    <n v="4911"/>
    <s v="CA-2019-127306"/>
    <x v="424"/>
    <x v="827"/>
    <s v="Standard Class"/>
    <s v="BH-11710"/>
    <s v="Brosina Hoffman"/>
    <x v="0"/>
    <x v="0"/>
    <s v="Johnson City"/>
    <x v="18"/>
    <n v="37604"/>
    <x v="0"/>
    <s v="OFF-PA-10000019"/>
    <x v="1"/>
    <x v="10"/>
    <s v="Xerox 1931"/>
    <n v="36.288000000000011"/>
    <n v="7"/>
    <n v="0.2"/>
    <n v="12.700800000000001"/>
    <x v="0"/>
    <x v="1"/>
  </r>
  <r>
    <n v="4912"/>
    <s v="CA-2019-127306"/>
    <x v="424"/>
    <x v="827"/>
    <s v="Standard Class"/>
    <s v="BH-11710"/>
    <s v="Brosina Hoffman"/>
    <x v="0"/>
    <x v="0"/>
    <s v="Johnson City"/>
    <x v="18"/>
    <n v="37604"/>
    <x v="0"/>
    <s v="TEC-PH-10001924"/>
    <x v="2"/>
    <x v="7"/>
    <s v="iHome FM Clock Radio with Lightning Dock"/>
    <n v="111.98399999999999"/>
    <n v="2"/>
    <n v="0.2"/>
    <n v="6.9990000000000059"/>
    <x v="0"/>
    <x v="1"/>
  </r>
  <r>
    <n v="4913"/>
    <s v="CA-2019-127306"/>
    <x v="424"/>
    <x v="827"/>
    <s v="Standard Class"/>
    <s v="BH-11710"/>
    <s v="Brosina Hoffman"/>
    <x v="0"/>
    <x v="0"/>
    <s v="Johnson City"/>
    <x v="18"/>
    <n v="37604"/>
    <x v="0"/>
    <s v="OFF-BI-10002003"/>
    <x v="1"/>
    <x v="8"/>
    <s v="Ibico Presentation Index for Binding Systems"/>
    <n v="5.9700000000000006"/>
    <n v="5"/>
    <n v="0.7"/>
    <n v="-4.577"/>
    <x v="0"/>
    <x v="1"/>
  </r>
  <r>
    <n v="4914"/>
    <s v="CA-2019-127306"/>
    <x v="424"/>
    <x v="827"/>
    <s v="Standard Class"/>
    <s v="BH-11710"/>
    <s v="Brosina Hoffman"/>
    <x v="0"/>
    <x v="0"/>
    <s v="Johnson City"/>
    <x v="18"/>
    <n v="37604"/>
    <x v="0"/>
    <s v="OFF-BI-10003727"/>
    <x v="1"/>
    <x v="8"/>
    <s v="Avery Durable Slant Ring Binders With Label Holder"/>
    <n v="2.508"/>
    <n v="2"/>
    <n v="0.7"/>
    <n v="-1.8391999999999999"/>
    <x v="0"/>
    <x v="1"/>
  </r>
  <r>
    <n v="4915"/>
    <s v="CA-2017-161830"/>
    <x v="496"/>
    <x v="1068"/>
    <s v="Second Class"/>
    <s v="ME-17725"/>
    <s v="Max Engle"/>
    <x v="0"/>
    <x v="0"/>
    <s v="Seattle"/>
    <x v="4"/>
    <n v="98105"/>
    <x v="1"/>
    <s v="OFF-AR-10004042"/>
    <x v="1"/>
    <x v="6"/>
    <s v="BOSTON Model 1800 Electric Pencil Sharpeners, Putty/Woodgrain"/>
    <n v="35.96"/>
    <n v="2"/>
    <n v="0"/>
    <n v="10.428399999999996"/>
    <x v="1"/>
    <x v="0"/>
  </r>
  <r>
    <n v="4916"/>
    <s v="CA-2017-161830"/>
    <x v="496"/>
    <x v="1068"/>
    <s v="Second Class"/>
    <s v="ME-17725"/>
    <s v="Max Engle"/>
    <x v="0"/>
    <x v="0"/>
    <s v="Seattle"/>
    <x v="4"/>
    <n v="98105"/>
    <x v="1"/>
    <s v="OFF-BI-10001097"/>
    <x v="1"/>
    <x v="8"/>
    <s v="Avery Hole Reinforcements"/>
    <n v="14.952000000000002"/>
    <n v="3"/>
    <n v="0.2"/>
    <n v="5.4201000000000006"/>
    <x v="1"/>
    <x v="0"/>
  </r>
  <r>
    <n v="4917"/>
    <s v="CA-2019-163125"/>
    <x v="449"/>
    <x v="768"/>
    <s v="Second Class"/>
    <s v="MB-17305"/>
    <s v="Maria Bertelson"/>
    <x v="0"/>
    <x v="0"/>
    <s v="League City"/>
    <x v="5"/>
    <n v="77573"/>
    <x v="2"/>
    <s v="OFF-AR-10004344"/>
    <x v="1"/>
    <x v="6"/>
    <s v="Bulldog Vacuum Base Pencil Sharpener"/>
    <n v="67.144000000000005"/>
    <n v="7"/>
    <n v="0.2"/>
    <n v="5.8750999999999962"/>
    <x v="2"/>
    <x v="0"/>
  </r>
  <r>
    <n v="4918"/>
    <s v="CA-2019-163125"/>
    <x v="449"/>
    <x v="768"/>
    <s v="Second Class"/>
    <s v="MB-17305"/>
    <s v="Maria Bertelson"/>
    <x v="0"/>
    <x v="0"/>
    <s v="League City"/>
    <x v="5"/>
    <n v="77573"/>
    <x v="2"/>
    <s v="FUR-CH-10001802"/>
    <x v="0"/>
    <x v="1"/>
    <s v="Hon Every-Day Chair Series Swivel Task Chairs"/>
    <n v="254.05799999999999"/>
    <n v="3"/>
    <n v="0.3"/>
    <n v="-32.664599999999993"/>
    <x v="2"/>
    <x v="0"/>
  </r>
  <r>
    <n v="4919"/>
    <s v="CA-2018-160304"/>
    <x v="1006"/>
    <x v="341"/>
    <s v="Standard Class"/>
    <s v="BM-11575"/>
    <s v="Brendan Murry"/>
    <x v="1"/>
    <x v="0"/>
    <s v="Gaithersburg"/>
    <x v="39"/>
    <n v="20877"/>
    <x v="3"/>
    <s v="FUR-BO-10004709"/>
    <x v="0"/>
    <x v="0"/>
    <s v="Bush Westfield Collection Bookcases, Medium Cherry Finish"/>
    <n v="173.94"/>
    <n v="3"/>
    <n v="0"/>
    <n v="38.266800000000003"/>
    <x v="3"/>
    <x v="0"/>
  </r>
  <r>
    <n v="4920"/>
    <s v="CA-2018-160304"/>
    <x v="1006"/>
    <x v="341"/>
    <s v="Standard Class"/>
    <s v="BM-11575"/>
    <s v="Brendan Murry"/>
    <x v="1"/>
    <x v="0"/>
    <s v="Gaithersburg"/>
    <x v="39"/>
    <n v="20877"/>
    <x v="3"/>
    <s v="TEC-PH-10000455"/>
    <x v="2"/>
    <x v="7"/>
    <s v="GE 30522EE2"/>
    <n v="231.98"/>
    <n v="2"/>
    <n v="0"/>
    <n v="67.274199999999979"/>
    <x v="3"/>
    <x v="0"/>
  </r>
  <r>
    <n v="4921"/>
    <s v="CA-2019-101728"/>
    <x v="971"/>
    <x v="176"/>
    <s v="Standard Class"/>
    <s v="SC-20575"/>
    <s v="Sonia Cooley"/>
    <x v="0"/>
    <x v="0"/>
    <s v="Chicago"/>
    <x v="10"/>
    <n v="60653"/>
    <x v="2"/>
    <s v="OFF-BI-10002393"/>
    <x v="1"/>
    <x v="8"/>
    <s v="Binder Posts"/>
    <n v="2.2959999999999994"/>
    <n v="2"/>
    <n v="0.8"/>
    <n v="-3.9032000000000009"/>
    <x v="2"/>
    <x v="0"/>
  </r>
  <r>
    <n v="4922"/>
    <s v="CA-2019-114055"/>
    <x v="53"/>
    <x v="168"/>
    <s v="Second Class"/>
    <s v="MH-18115"/>
    <s v="Mick Hernandez"/>
    <x v="2"/>
    <x v="0"/>
    <s v="Huntsville"/>
    <x v="19"/>
    <n v="35810"/>
    <x v="0"/>
    <s v="OFF-PA-10004381"/>
    <x v="1"/>
    <x v="10"/>
    <s v="14-7/8 x 11 Blue Bar Computer Printout Paper"/>
    <n v="96.08"/>
    <n v="2"/>
    <n v="0"/>
    <n v="46.118399999999994"/>
    <x v="0"/>
    <x v="0"/>
  </r>
  <r>
    <n v="4923"/>
    <s v="CA-2019-114055"/>
    <x v="53"/>
    <x v="168"/>
    <s v="Second Class"/>
    <s v="MH-18115"/>
    <s v="Mick Hernandez"/>
    <x v="2"/>
    <x v="0"/>
    <s v="Huntsville"/>
    <x v="19"/>
    <n v="35810"/>
    <x v="0"/>
    <s v="OFF-FA-10003059"/>
    <x v="1"/>
    <x v="13"/>
    <s v="Assorted Color Push Pins"/>
    <n v="3.62"/>
    <n v="2"/>
    <n v="0"/>
    <n v="1.1945999999999999"/>
    <x v="0"/>
    <x v="0"/>
  </r>
  <r>
    <n v="4924"/>
    <s v="CA-2019-114055"/>
    <x v="53"/>
    <x v="168"/>
    <s v="Second Class"/>
    <s v="MH-18115"/>
    <s v="Mick Hernandez"/>
    <x v="2"/>
    <x v="0"/>
    <s v="Huntsville"/>
    <x v="19"/>
    <n v="35810"/>
    <x v="0"/>
    <s v="OFF-PA-10000994"/>
    <x v="1"/>
    <x v="10"/>
    <s v="Xerox 1915"/>
    <n v="629.09999999999991"/>
    <n v="6"/>
    <n v="0"/>
    <n v="301.96799999999996"/>
    <x v="0"/>
    <x v="0"/>
  </r>
  <r>
    <n v="4925"/>
    <s v="CA-2019-114055"/>
    <x v="53"/>
    <x v="168"/>
    <s v="Second Class"/>
    <s v="MH-18115"/>
    <s v="Mick Hernandez"/>
    <x v="2"/>
    <x v="0"/>
    <s v="Huntsville"/>
    <x v="19"/>
    <n v="35810"/>
    <x v="0"/>
    <s v="TEC-PH-10002890"/>
    <x v="2"/>
    <x v="7"/>
    <s v="AT&amp;T 17929 Lendline Telephone"/>
    <n v="90.48"/>
    <n v="2"/>
    <n v="0"/>
    <n v="23.524799999999999"/>
    <x v="0"/>
    <x v="0"/>
  </r>
  <r>
    <n v="4926"/>
    <s v="CA-2019-126438"/>
    <x v="18"/>
    <x v="462"/>
    <s v="First Class"/>
    <s v="AR-10345"/>
    <s v="Alex Russell"/>
    <x v="1"/>
    <x v="0"/>
    <s v="Lawrence"/>
    <x v="31"/>
    <n v="1841"/>
    <x v="3"/>
    <s v="OFF-AR-10003338"/>
    <x v="1"/>
    <x v="6"/>
    <s v="Eberhard Faber 3 1/2&quot; Golf Pencils"/>
    <n v="14.88"/>
    <n v="2"/>
    <n v="0"/>
    <n v="3.7200000000000006"/>
    <x v="3"/>
    <x v="0"/>
  </r>
  <r>
    <n v="4927"/>
    <s v="CA-2019-117653"/>
    <x v="15"/>
    <x v="15"/>
    <s v="Standard Class"/>
    <s v="MO-17500"/>
    <s v="Mary O'Rourke"/>
    <x v="0"/>
    <x v="0"/>
    <s v="Chicago"/>
    <x v="10"/>
    <n v="60623"/>
    <x v="2"/>
    <s v="FUR-TA-10003008"/>
    <x v="0"/>
    <x v="3"/>
    <s v="Lesro Round Back Collection Coffee Table, End Table"/>
    <n v="91.275000000000006"/>
    <n v="1"/>
    <n v="0.5"/>
    <n v="-67.543499999999995"/>
    <x v="2"/>
    <x v="0"/>
  </r>
  <r>
    <n v="4928"/>
    <s v="CA-2019-143245"/>
    <x v="96"/>
    <x v="792"/>
    <s v="Standard Class"/>
    <s v="AD-10180"/>
    <s v="Alan Dominguez"/>
    <x v="2"/>
    <x v="0"/>
    <s v="Fairfield"/>
    <x v="29"/>
    <n v="6824"/>
    <x v="3"/>
    <s v="OFF-PA-10001972"/>
    <x v="1"/>
    <x v="10"/>
    <s v="Xerox 214"/>
    <n v="19.440000000000001"/>
    <n v="3"/>
    <n v="0"/>
    <n v="9.3312000000000008"/>
    <x v="3"/>
    <x v="0"/>
  </r>
  <r>
    <n v="4929"/>
    <s v="CA-2019-143245"/>
    <x v="96"/>
    <x v="792"/>
    <s v="Standard Class"/>
    <s v="AD-10180"/>
    <s v="Alan Dominguez"/>
    <x v="2"/>
    <x v="0"/>
    <s v="Fairfield"/>
    <x v="29"/>
    <n v="6824"/>
    <x v="3"/>
    <s v="FUR-CH-10000155"/>
    <x v="0"/>
    <x v="1"/>
    <s v="Global Comet Stacking Armless Chair"/>
    <n v="897.15000000000009"/>
    <n v="3"/>
    <n v="0"/>
    <n v="251.20200000000003"/>
    <x v="3"/>
    <x v="0"/>
  </r>
  <r>
    <n v="4930"/>
    <s v="US-2016-138828"/>
    <x v="814"/>
    <x v="1099"/>
    <s v="First Class"/>
    <s v="KD-16345"/>
    <s v="Katherine Ducich"/>
    <x v="0"/>
    <x v="0"/>
    <s v="New York City"/>
    <x v="15"/>
    <n v="10009"/>
    <x v="3"/>
    <s v="OFF-AR-10000658"/>
    <x v="1"/>
    <x v="6"/>
    <s v="Newell 324"/>
    <n v="57.75"/>
    <n v="5"/>
    <n v="0"/>
    <n v="16.170000000000002"/>
    <x v="3"/>
    <x v="0"/>
  </r>
  <r>
    <n v="4931"/>
    <s v="US-2016-138828"/>
    <x v="814"/>
    <x v="1099"/>
    <s v="First Class"/>
    <s v="KD-16345"/>
    <s v="Katherine Ducich"/>
    <x v="0"/>
    <x v="0"/>
    <s v="New York City"/>
    <x v="15"/>
    <n v="10009"/>
    <x v="3"/>
    <s v="OFF-PA-10000349"/>
    <x v="1"/>
    <x v="10"/>
    <s v="Easy-staple paper"/>
    <n v="14.940000000000001"/>
    <n v="3"/>
    <n v="0"/>
    <n v="7.0218000000000007"/>
    <x v="3"/>
    <x v="0"/>
  </r>
  <r>
    <n v="4932"/>
    <s v="CA-2019-143651"/>
    <x v="613"/>
    <x v="922"/>
    <s v="Standard Class"/>
    <s v="FM-14215"/>
    <s v="Filia McAdams"/>
    <x v="1"/>
    <x v="0"/>
    <s v="Seattle"/>
    <x v="4"/>
    <n v="98103"/>
    <x v="1"/>
    <s v="OFF-AR-10001446"/>
    <x v="1"/>
    <x v="6"/>
    <s v="Newell 309"/>
    <n v="23.1"/>
    <n v="2"/>
    <n v="0"/>
    <n v="6.93"/>
    <x v="1"/>
    <x v="0"/>
  </r>
  <r>
    <n v="4933"/>
    <s v="CA-2017-106978"/>
    <x v="694"/>
    <x v="1100"/>
    <s v="Standard Class"/>
    <s v="ZC-21910"/>
    <s v="Zuschuss Carroll"/>
    <x v="0"/>
    <x v="0"/>
    <s v="Aurora"/>
    <x v="22"/>
    <n v="80013"/>
    <x v="1"/>
    <s v="OFF-EN-10004483"/>
    <x v="1"/>
    <x v="12"/>
    <s v="#10 White Business Envelopes,4 1/8 x 9 1/2"/>
    <n v="12.536000000000001"/>
    <n v="1"/>
    <n v="0.2"/>
    <n v="4.2308999999999983"/>
    <x v="1"/>
    <x v="0"/>
  </r>
  <r>
    <n v="4934"/>
    <s v="CA-2017-106978"/>
    <x v="694"/>
    <x v="1100"/>
    <s v="Standard Class"/>
    <s v="ZC-21910"/>
    <s v="Zuschuss Carroll"/>
    <x v="0"/>
    <x v="0"/>
    <s v="Aurora"/>
    <x v="22"/>
    <n v="80013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4935"/>
    <s v="CA-2017-106978"/>
    <x v="694"/>
    <x v="1100"/>
    <s v="Standard Class"/>
    <s v="ZC-21910"/>
    <s v="Zuschuss Carroll"/>
    <x v="0"/>
    <x v="0"/>
    <s v="Aurora"/>
    <x v="22"/>
    <n v="80013"/>
    <x v="1"/>
    <s v="OFF-FA-10003021"/>
    <x v="1"/>
    <x v="13"/>
    <s v="Staples"/>
    <n v="4.5120000000000005"/>
    <n v="3"/>
    <n v="0.2"/>
    <n v="0.84599999999999964"/>
    <x v="1"/>
    <x v="0"/>
  </r>
  <r>
    <n v="4936"/>
    <s v="CA-2017-155124"/>
    <x v="1007"/>
    <x v="1101"/>
    <s v="Standard Class"/>
    <s v="KS-16300"/>
    <s v="Karen Seio"/>
    <x v="1"/>
    <x v="0"/>
    <s v="Lehi"/>
    <x v="7"/>
    <n v="84043"/>
    <x v="1"/>
    <s v="TEC-PH-10003356"/>
    <x v="2"/>
    <x v="7"/>
    <s v="SmartStand Mobile Device Holder, Assorted Colors"/>
    <n v="16.776000000000003"/>
    <n v="3"/>
    <n v="0.2"/>
    <n v="1.6776"/>
    <x v="1"/>
    <x v="0"/>
  </r>
  <r>
    <n v="4937"/>
    <s v="CA-2019-150931"/>
    <x v="1008"/>
    <x v="705"/>
    <s v="Standard Class"/>
    <s v="DP-13390"/>
    <s v="Dennis Pardue"/>
    <x v="2"/>
    <x v="0"/>
    <s v="Tuscaloosa"/>
    <x v="19"/>
    <n v="35401"/>
    <x v="0"/>
    <s v="OFF-BI-10004728"/>
    <x v="1"/>
    <x v="8"/>
    <s v="Wilson Jones Turn Tabs Binder Tool for Ring Binders"/>
    <n v="33.74"/>
    <n v="7"/>
    <n v="0"/>
    <n v="15.5204"/>
    <x v="0"/>
    <x v="0"/>
  </r>
  <r>
    <n v="4938"/>
    <s v="CA-2016-157147"/>
    <x v="286"/>
    <x v="385"/>
    <s v="Standard Class"/>
    <s v="BD-11605"/>
    <s v="Brian Dahlen"/>
    <x v="0"/>
    <x v="0"/>
    <s v="San Francisco"/>
    <x v="1"/>
    <n v="94109"/>
    <x v="1"/>
    <s v="OFF-ST-10000078"/>
    <x v="1"/>
    <x v="4"/>
    <s v="Tennsco 6- and 18-Compartment Lockers"/>
    <n v="1325.8500000000001"/>
    <n v="5"/>
    <n v="0"/>
    <n v="238.65299999999991"/>
    <x v="1"/>
    <x v="0"/>
  </r>
  <r>
    <n v="4939"/>
    <s v="CA-2016-157147"/>
    <x v="286"/>
    <x v="385"/>
    <s v="Standard Class"/>
    <s v="BD-11605"/>
    <s v="Brian Dahlen"/>
    <x v="0"/>
    <x v="0"/>
    <s v="San Francisco"/>
    <x v="1"/>
    <n v="94109"/>
    <x v="1"/>
    <s v="FUR-BO-10003034"/>
    <x v="0"/>
    <x v="0"/>
    <s v="O'Sullivan Elevations Bookcase, Cherry Finish"/>
    <n v="333.99899999999997"/>
    <n v="3"/>
    <n v="0.15"/>
    <n v="3.9294000000000082"/>
    <x v="1"/>
    <x v="0"/>
  </r>
  <r>
    <n v="4940"/>
    <s v="CA-2016-157147"/>
    <x v="286"/>
    <x v="385"/>
    <s v="Standard Class"/>
    <s v="BD-11605"/>
    <s v="Brian Dahlen"/>
    <x v="0"/>
    <x v="0"/>
    <s v="San Francisco"/>
    <x v="1"/>
    <n v="94109"/>
    <x v="1"/>
    <s v="OFF-AR-10003514"/>
    <x v="1"/>
    <x v="6"/>
    <s v="4009 Highlighters by Sanford"/>
    <n v="19.899999999999999"/>
    <n v="5"/>
    <n v="0"/>
    <n v="6.5669999999999984"/>
    <x v="1"/>
    <x v="0"/>
  </r>
  <r>
    <n v="4941"/>
    <s v="CA-2017-156482"/>
    <x v="525"/>
    <x v="95"/>
    <s v="Standard Class"/>
    <s v="IL-15100"/>
    <s v="Ivan Liston"/>
    <x v="0"/>
    <x v="0"/>
    <s v="Wilmington"/>
    <x v="13"/>
    <n v="19805"/>
    <x v="3"/>
    <s v="FUR-CH-10001708"/>
    <x v="0"/>
    <x v="1"/>
    <s v="Office Star - Contemporary Swivel Chair with Padded Adjustable Arms and Flex Back"/>
    <n v="1268.82"/>
    <n v="9"/>
    <n v="0"/>
    <n v="266.45219999999989"/>
    <x v="3"/>
    <x v="0"/>
  </r>
  <r>
    <n v="4942"/>
    <s v="CA-2017-156482"/>
    <x v="525"/>
    <x v="95"/>
    <s v="Standard Class"/>
    <s v="IL-15100"/>
    <s v="Ivan Liston"/>
    <x v="0"/>
    <x v="0"/>
    <s v="Wilmington"/>
    <x v="13"/>
    <n v="19805"/>
    <x v="3"/>
    <s v="FUR-BO-10002598"/>
    <x v="0"/>
    <x v="0"/>
    <s v="Hon Metal Bookcases, Putty"/>
    <n v="283.92"/>
    <n v="4"/>
    <n v="0"/>
    <n v="82.336799999999982"/>
    <x v="3"/>
    <x v="0"/>
  </r>
  <r>
    <n v="4943"/>
    <s v="CA-2017-156482"/>
    <x v="525"/>
    <x v="95"/>
    <s v="Standard Class"/>
    <s v="IL-15100"/>
    <s v="Ivan Liston"/>
    <x v="0"/>
    <x v="0"/>
    <s v="Wilmington"/>
    <x v="13"/>
    <n v="19805"/>
    <x v="3"/>
    <s v="OFF-AR-10001022"/>
    <x v="1"/>
    <x v="6"/>
    <s v="SANFORD Liquid Accent Tank-Style Highlighters"/>
    <n v="5.68"/>
    <n v="2"/>
    <n v="0"/>
    <n v="1.7607999999999997"/>
    <x v="3"/>
    <x v="0"/>
  </r>
  <r>
    <n v="4944"/>
    <s v="CA-2019-106782"/>
    <x v="202"/>
    <x v="63"/>
    <s v="Standard Class"/>
    <s v="LP-17095"/>
    <s v="Liz Preis"/>
    <x v="0"/>
    <x v="0"/>
    <s v="Lafayette"/>
    <x v="14"/>
    <n v="47905"/>
    <x v="2"/>
    <s v="OFF-ST-10004459"/>
    <x v="1"/>
    <x v="4"/>
    <s v="Tennsco Single-Tier Lockers"/>
    <n v="375.34"/>
    <n v="1"/>
    <n v="0"/>
    <n v="18.766999999999996"/>
    <x v="2"/>
    <x v="0"/>
  </r>
  <r>
    <n v="4945"/>
    <s v="CA-2018-151372"/>
    <x v="64"/>
    <x v="479"/>
    <s v="First Class"/>
    <s v="JH-15985"/>
    <s v="Joseph Holt"/>
    <x v="0"/>
    <x v="0"/>
    <s v="Redondo Beach"/>
    <x v="1"/>
    <n v="90278"/>
    <x v="1"/>
    <s v="OFF-PA-10004381"/>
    <x v="1"/>
    <x v="10"/>
    <s v="14-7/8 x 11 Blue Bar Computer Printout Paper"/>
    <n v="96.08"/>
    <n v="2"/>
    <n v="0"/>
    <n v="46.118399999999994"/>
    <x v="1"/>
    <x v="1"/>
  </r>
  <r>
    <n v="4946"/>
    <s v="CA-2018-151372"/>
    <x v="64"/>
    <x v="479"/>
    <s v="First Class"/>
    <s v="JH-15985"/>
    <s v="Joseph Holt"/>
    <x v="0"/>
    <x v="0"/>
    <s v="Redondo Beach"/>
    <x v="1"/>
    <n v="90278"/>
    <x v="1"/>
    <s v="OFF-BI-10000050"/>
    <x v="1"/>
    <x v="8"/>
    <s v="Angle-D Binders with Locking Rings, Label Holders"/>
    <n v="11.68"/>
    <n v="2"/>
    <n v="0.2"/>
    <n v="3.9419999999999993"/>
    <x v="1"/>
    <x v="1"/>
  </r>
  <r>
    <n v="4947"/>
    <s v="CA-2018-151372"/>
    <x v="64"/>
    <x v="479"/>
    <s v="First Class"/>
    <s v="JH-15985"/>
    <s v="Joseph Holt"/>
    <x v="0"/>
    <x v="0"/>
    <s v="Redondo Beach"/>
    <x v="1"/>
    <n v="90278"/>
    <x v="1"/>
    <s v="OFF-FA-10000304"/>
    <x v="1"/>
    <x v="13"/>
    <s v="Advantus Push Pins"/>
    <n v="4.3600000000000003"/>
    <n v="2"/>
    <n v="0"/>
    <n v="1.7876000000000003"/>
    <x v="1"/>
    <x v="1"/>
  </r>
  <r>
    <n v="4948"/>
    <s v="CA-2016-102085"/>
    <x v="777"/>
    <x v="1096"/>
    <s v="Standard Class"/>
    <s v="JD-16015"/>
    <s v="Joy Daniels"/>
    <x v="0"/>
    <x v="0"/>
    <s v="Seattle"/>
    <x v="4"/>
    <n v="98115"/>
    <x v="1"/>
    <s v="OFF-LA-10002475"/>
    <x v="1"/>
    <x v="2"/>
    <s v="Avery 519"/>
    <n v="29.24"/>
    <n v="4"/>
    <n v="0"/>
    <n v="13.742799999999999"/>
    <x v="1"/>
    <x v="0"/>
  </r>
  <r>
    <n v="4949"/>
    <s v="CA-2019-107125"/>
    <x v="344"/>
    <x v="348"/>
    <s v="Standard Class"/>
    <s v="BD-11320"/>
    <s v="Bill Donatelli"/>
    <x v="0"/>
    <x v="0"/>
    <s v="Los Angeles"/>
    <x v="1"/>
    <n v="90045"/>
    <x v="1"/>
    <s v="OFF-BI-10001989"/>
    <x v="1"/>
    <x v="8"/>
    <s v="Premium Transparent Presentation Covers by GBC"/>
    <n v="117.48800000000001"/>
    <n v="7"/>
    <n v="0.2"/>
    <n v="41.120799999999988"/>
    <x v="1"/>
    <x v="0"/>
  </r>
  <r>
    <n v="4950"/>
    <s v="CA-2019-107125"/>
    <x v="344"/>
    <x v="348"/>
    <s v="Standard Class"/>
    <s v="BD-11320"/>
    <s v="Bill Donatelli"/>
    <x v="0"/>
    <x v="0"/>
    <s v="Los Angeles"/>
    <x v="1"/>
    <n v="90045"/>
    <x v="1"/>
    <s v="FUR-FU-10000732"/>
    <x v="0"/>
    <x v="5"/>
    <s v="Eldon 200 Class Desk Accessories"/>
    <n v="18.84"/>
    <n v="3"/>
    <n v="0"/>
    <n v="6.0287999999999995"/>
    <x v="1"/>
    <x v="0"/>
  </r>
  <r>
    <n v="4951"/>
    <s v="CA-2018-125815"/>
    <x v="99"/>
    <x v="97"/>
    <s v="Second Class"/>
    <s v="DL-13330"/>
    <s v="Denise Leinenbach"/>
    <x v="0"/>
    <x v="0"/>
    <s v="New York City"/>
    <x v="15"/>
    <n v="10009"/>
    <x v="3"/>
    <s v="OFF-AR-10004441"/>
    <x v="1"/>
    <x v="6"/>
    <s v="BIC Brite Liner Highlighters"/>
    <n v="12.419999999999998"/>
    <n v="3"/>
    <n v="0"/>
    <n v="5.2164000000000001"/>
    <x v="3"/>
    <x v="0"/>
  </r>
  <r>
    <n v="4952"/>
    <s v="CA-2017-144190"/>
    <x v="988"/>
    <x v="1102"/>
    <s v="Standard Class"/>
    <s v="NC-18415"/>
    <s v="Nathan Cano"/>
    <x v="0"/>
    <x v="0"/>
    <s v="Royal Oak"/>
    <x v="12"/>
    <n v="48073"/>
    <x v="2"/>
    <s v="OFF-PA-10000304"/>
    <x v="1"/>
    <x v="10"/>
    <s v="Xerox 1995"/>
    <n v="12.96"/>
    <n v="2"/>
    <n v="0"/>
    <n v="6.2208000000000006"/>
    <x v="2"/>
    <x v="0"/>
  </r>
  <r>
    <n v="4953"/>
    <s v="CA-2019-117926"/>
    <x v="166"/>
    <x v="169"/>
    <s v="Second Class"/>
    <s v="AS-10225"/>
    <s v="Alan Schoenberger"/>
    <x v="1"/>
    <x v="0"/>
    <s v="San Francisco"/>
    <x v="1"/>
    <n v="94109"/>
    <x v="1"/>
    <s v="OFF-AP-10002670"/>
    <x v="1"/>
    <x v="9"/>
    <s v="Belkin 8-Outlet Premiere SurgeMaster II Surge Protectors"/>
    <n v="69.48"/>
    <n v="1"/>
    <n v="0"/>
    <n v="20.843999999999994"/>
    <x v="1"/>
    <x v="1"/>
  </r>
  <r>
    <n v="4954"/>
    <s v="CA-2017-153906"/>
    <x v="199"/>
    <x v="590"/>
    <s v="Standard Class"/>
    <s v="MS-17980"/>
    <s v="Michael Stewart"/>
    <x v="1"/>
    <x v="0"/>
    <s v="New York City"/>
    <x v="15"/>
    <n v="10009"/>
    <x v="3"/>
    <s v="TEC-PH-10001527"/>
    <x v="2"/>
    <x v="7"/>
    <s v="Plantronics MX500i Earset"/>
    <n v="85.9"/>
    <n v="2"/>
    <n v="0"/>
    <n v="2.5769999999999982"/>
    <x v="3"/>
    <x v="0"/>
  </r>
  <r>
    <n v="4955"/>
    <s v="CA-2016-160262"/>
    <x v="3"/>
    <x v="200"/>
    <s v="Second Class"/>
    <s v="TS-21205"/>
    <s v="Thomas Seio"/>
    <x v="1"/>
    <x v="0"/>
    <s v="North Las Vegas"/>
    <x v="33"/>
    <n v="89031"/>
    <x v="1"/>
    <s v="OFF-AR-10002335"/>
    <x v="1"/>
    <x v="6"/>
    <s v="DIXON Oriole Pencils"/>
    <n v="18.060000000000002"/>
    <n v="7"/>
    <n v="0"/>
    <n v="4.6956000000000007"/>
    <x v="1"/>
    <x v="0"/>
  </r>
  <r>
    <n v="4956"/>
    <s v="CA-2016-160262"/>
    <x v="3"/>
    <x v="200"/>
    <s v="Second Class"/>
    <s v="TS-21205"/>
    <s v="Thomas Seio"/>
    <x v="1"/>
    <x v="0"/>
    <s v="North Las Vegas"/>
    <x v="33"/>
    <n v="89031"/>
    <x v="1"/>
    <s v="OFF-PA-10003641"/>
    <x v="1"/>
    <x v="10"/>
    <s v="Xerox 1909"/>
    <n v="79.14"/>
    <n v="3"/>
    <n v="0"/>
    <n v="36.404399999999995"/>
    <x v="1"/>
    <x v="0"/>
  </r>
  <r>
    <n v="4957"/>
    <s v="CA-2016-160262"/>
    <x v="3"/>
    <x v="200"/>
    <s v="Second Class"/>
    <s v="TS-21205"/>
    <s v="Thomas Seio"/>
    <x v="1"/>
    <x v="0"/>
    <s v="North Las Vegas"/>
    <x v="33"/>
    <n v="89031"/>
    <x v="1"/>
    <s v="FUR-FU-10002685"/>
    <x v="0"/>
    <x v="5"/>
    <s v="Executive Impressions 13-1/2&quot; Indoor/Outdoor Wall Clock"/>
    <n v="37.4"/>
    <n v="2"/>
    <n v="0"/>
    <n v="14.212"/>
    <x v="1"/>
    <x v="0"/>
  </r>
  <r>
    <n v="4958"/>
    <s v="CA-2017-127607"/>
    <x v="305"/>
    <x v="211"/>
    <s v="Standard Class"/>
    <s v="JK-15730"/>
    <s v="Joe Kamberova"/>
    <x v="0"/>
    <x v="0"/>
    <s v="Carrollton"/>
    <x v="5"/>
    <n v="75007"/>
    <x v="2"/>
    <s v="OFF-BI-10001308"/>
    <x v="1"/>
    <x v="8"/>
    <s v="GBC Standard Plastic Binding Systems' Combs"/>
    <n v="2.5119999999999996"/>
    <n v="2"/>
    <n v="0.8"/>
    <n v="-4.3960000000000026"/>
    <x v="2"/>
    <x v="0"/>
  </r>
  <r>
    <n v="4959"/>
    <s v="CA-2017-127607"/>
    <x v="305"/>
    <x v="211"/>
    <s v="Standard Class"/>
    <s v="JK-15730"/>
    <s v="Joe Kamberova"/>
    <x v="0"/>
    <x v="0"/>
    <s v="Carrollton"/>
    <x v="5"/>
    <n v="75007"/>
    <x v="2"/>
    <s v="OFF-FA-10003485"/>
    <x v="1"/>
    <x v="13"/>
    <s v="Staples"/>
    <n v="18.864000000000001"/>
    <n v="9"/>
    <n v="0.2"/>
    <n v="6.1307999999999998"/>
    <x v="2"/>
    <x v="0"/>
  </r>
  <r>
    <n v="4960"/>
    <s v="CA-2018-166226"/>
    <x v="741"/>
    <x v="407"/>
    <s v="Standard Class"/>
    <s v="TC-21535"/>
    <s v="Tracy Collins"/>
    <x v="2"/>
    <x v="0"/>
    <s v="Los Angeles"/>
    <x v="1"/>
    <n v="90008"/>
    <x v="1"/>
    <s v="TEC-PH-10003357"/>
    <x v="2"/>
    <x v="7"/>
    <s v="Grandstream GXP2100 Mainstream Business Phone"/>
    <n v="61.192"/>
    <n v="1"/>
    <n v="0.2"/>
    <n v="6.1192000000000011"/>
    <x v="1"/>
    <x v="0"/>
  </r>
  <r>
    <n v="4961"/>
    <s v="CA-2018-166226"/>
    <x v="741"/>
    <x v="407"/>
    <s v="Standard Class"/>
    <s v="TC-21535"/>
    <s v="Tracy Collins"/>
    <x v="2"/>
    <x v="0"/>
    <s v="Los Angeles"/>
    <x v="1"/>
    <n v="90008"/>
    <x v="1"/>
    <s v="OFF-AP-10002867"/>
    <x v="1"/>
    <x v="9"/>
    <s v="Fellowes Command Center 5-outlet power strip"/>
    <n v="67.84"/>
    <n v="1"/>
    <n v="0"/>
    <n v="18.316800000000001"/>
    <x v="1"/>
    <x v="0"/>
  </r>
  <r>
    <n v="4962"/>
    <s v="CA-2016-156587"/>
    <x v="1009"/>
    <x v="448"/>
    <s v="First Class"/>
    <s v="AB-10015"/>
    <s v="Aaron Bergman"/>
    <x v="0"/>
    <x v="0"/>
    <s v="Seattle"/>
    <x v="4"/>
    <n v="98103"/>
    <x v="1"/>
    <s v="FUR-CH-10004477"/>
    <x v="0"/>
    <x v="1"/>
    <s v="Global Push Button Manager's Chair, Indigo"/>
    <n v="48.712000000000003"/>
    <n v="1"/>
    <n v="0.2"/>
    <n v="5.4800999999999966"/>
    <x v="1"/>
    <x v="0"/>
  </r>
  <r>
    <n v="4963"/>
    <s v="CA-2016-156587"/>
    <x v="1009"/>
    <x v="448"/>
    <s v="First Class"/>
    <s v="AB-10015"/>
    <s v="Aaron Bergman"/>
    <x v="0"/>
    <x v="0"/>
    <s v="Seattle"/>
    <x v="4"/>
    <n v="98103"/>
    <x v="1"/>
    <s v="OFF-AR-10001427"/>
    <x v="1"/>
    <x v="6"/>
    <s v="Newell 330"/>
    <n v="17.940000000000001"/>
    <n v="3"/>
    <n v="0"/>
    <n v="4.6644000000000005"/>
    <x v="1"/>
    <x v="0"/>
  </r>
  <r>
    <n v="4964"/>
    <s v="CA-2016-156587"/>
    <x v="1009"/>
    <x v="448"/>
    <s v="First Class"/>
    <s v="AB-10015"/>
    <s v="Aaron Bergman"/>
    <x v="0"/>
    <x v="0"/>
    <s v="Seattle"/>
    <x v="4"/>
    <n v="98103"/>
    <x v="1"/>
    <s v="OFF-ST-10002344"/>
    <x v="1"/>
    <x v="4"/>
    <s v="Carina 42&quot;Hx23 3/4&quot;W Media Storage Unit"/>
    <n v="242.94"/>
    <n v="3"/>
    <n v="0"/>
    <n v="4.8588000000000164"/>
    <x v="1"/>
    <x v="0"/>
  </r>
  <r>
    <n v="4965"/>
    <s v="CA-2018-141180"/>
    <x v="666"/>
    <x v="1088"/>
    <s v="Second Class"/>
    <s v="DP-13000"/>
    <s v="Darren Powers"/>
    <x v="0"/>
    <x v="0"/>
    <s v="Fort Lauderdale"/>
    <x v="2"/>
    <n v="33311"/>
    <x v="0"/>
    <s v="OFF-BI-10000301"/>
    <x v="1"/>
    <x v="8"/>
    <s v="GBC Instant Report Kit"/>
    <n v="7.7640000000000011"/>
    <n v="4"/>
    <n v="0.7"/>
    <n v="-5.1760000000000002"/>
    <x v="0"/>
    <x v="0"/>
  </r>
  <r>
    <n v="4966"/>
    <s v="CA-2017-109708"/>
    <x v="442"/>
    <x v="311"/>
    <s v="Second Class"/>
    <s v="CY-12745"/>
    <s v="Craig Yedwab"/>
    <x v="1"/>
    <x v="0"/>
    <s v="Columbia"/>
    <x v="18"/>
    <n v="38401"/>
    <x v="0"/>
    <s v="TEC-PH-10001944"/>
    <x v="2"/>
    <x v="7"/>
    <s v="Wi-Ex zBoost YX540 Cellular Phone Signal Booster"/>
    <n v="467.03999999999996"/>
    <n v="4"/>
    <n v="0.2"/>
    <n v="58.379999999999939"/>
    <x v="0"/>
    <x v="0"/>
  </r>
  <r>
    <n v="4967"/>
    <s v="CA-2017-122406"/>
    <x v="991"/>
    <x v="1103"/>
    <s v="Second Class"/>
    <s v="BE-11455"/>
    <s v="Brad Eason"/>
    <x v="2"/>
    <x v="0"/>
    <s v="Providence"/>
    <x v="34"/>
    <n v="2908"/>
    <x v="3"/>
    <s v="TEC-PH-10001527"/>
    <x v="2"/>
    <x v="7"/>
    <s v="Plantronics MX500i Earset"/>
    <n v="128.85000000000002"/>
    <n v="3"/>
    <n v="0"/>
    <n v="3.8654999999999973"/>
    <x v="3"/>
    <x v="0"/>
  </r>
  <r>
    <n v="4968"/>
    <s v="CA-2017-122406"/>
    <x v="991"/>
    <x v="1103"/>
    <s v="Second Class"/>
    <s v="BE-11455"/>
    <s v="Brad Eason"/>
    <x v="2"/>
    <x v="0"/>
    <s v="Providence"/>
    <x v="34"/>
    <n v="2908"/>
    <x v="3"/>
    <s v="OFF-PA-10001307"/>
    <x v="1"/>
    <x v="10"/>
    <s v="Important Message Pads, 50 4-1/4 x 5-1/2 Forms per Pad"/>
    <n v="8.4"/>
    <n v="2"/>
    <n v="0"/>
    <n v="4.1159999999999997"/>
    <x v="3"/>
    <x v="0"/>
  </r>
  <r>
    <n v="4969"/>
    <s v="CA-2017-122406"/>
    <x v="991"/>
    <x v="1103"/>
    <s v="Second Class"/>
    <s v="BE-11455"/>
    <s v="Brad Eason"/>
    <x v="2"/>
    <x v="0"/>
    <s v="Providence"/>
    <x v="34"/>
    <n v="2908"/>
    <x v="3"/>
    <s v="TEC-AC-10004571"/>
    <x v="2"/>
    <x v="11"/>
    <s v="Logitech G700s Rechargeable Gaming Mouse"/>
    <n v="199.98"/>
    <n v="2"/>
    <n v="0"/>
    <n v="83.991600000000005"/>
    <x v="3"/>
    <x v="0"/>
  </r>
  <r>
    <n v="4970"/>
    <s v="CA-2017-122406"/>
    <x v="991"/>
    <x v="1103"/>
    <s v="Second Class"/>
    <s v="BE-11455"/>
    <s v="Brad Eason"/>
    <x v="2"/>
    <x v="0"/>
    <s v="Providence"/>
    <x v="34"/>
    <n v="2908"/>
    <x v="3"/>
    <s v="FUR-CH-10001973"/>
    <x v="0"/>
    <x v="1"/>
    <s v="Office Star Flex Back Scooter Chair with White Frame"/>
    <n v="110.98"/>
    <n v="1"/>
    <n v="0"/>
    <n v="15.537199999999999"/>
    <x v="3"/>
    <x v="0"/>
  </r>
  <r>
    <n v="4971"/>
    <s v="US-2018-153815"/>
    <x v="61"/>
    <x v="333"/>
    <s v="First Class"/>
    <s v="KL-16555"/>
    <s v="Kelly Lampkin"/>
    <x v="1"/>
    <x v="0"/>
    <s v="Jacksonville"/>
    <x v="2"/>
    <n v="32216"/>
    <x v="0"/>
    <s v="FUR-CH-10000513"/>
    <x v="0"/>
    <x v="1"/>
    <s v="High-Back Leather Manager's Chair"/>
    <n v="207.98400000000004"/>
    <n v="2"/>
    <n v="0.2"/>
    <n v="-28.597800000000007"/>
    <x v="0"/>
    <x v="0"/>
  </r>
  <r>
    <n v="4972"/>
    <s v="US-2018-153815"/>
    <x v="61"/>
    <x v="333"/>
    <s v="First Class"/>
    <s v="KL-16555"/>
    <s v="Kelly Lampkin"/>
    <x v="1"/>
    <x v="0"/>
    <s v="Jacksonville"/>
    <x v="2"/>
    <n v="32216"/>
    <x v="0"/>
    <s v="OFF-PA-10002421"/>
    <x v="1"/>
    <x v="10"/>
    <s v="Embossed Ink Jet Note Cards"/>
    <n v="36.112000000000002"/>
    <n v="2"/>
    <n v="0.2"/>
    <n v="12.639200000000001"/>
    <x v="0"/>
    <x v="0"/>
  </r>
  <r>
    <n v="4973"/>
    <s v="US-2018-153815"/>
    <x v="61"/>
    <x v="333"/>
    <s v="First Class"/>
    <s v="KL-16555"/>
    <s v="Kelly Lampkin"/>
    <x v="1"/>
    <x v="0"/>
    <s v="Jacksonville"/>
    <x v="2"/>
    <n v="32216"/>
    <x v="0"/>
    <s v="FUR-FU-10004090"/>
    <x v="0"/>
    <x v="5"/>
    <s v="Executive Impressions 14&quot; Contract Wall Clock"/>
    <n v="35.568000000000005"/>
    <n v="2"/>
    <n v="0.2"/>
    <n v="5.7797999999999963"/>
    <x v="0"/>
    <x v="0"/>
  </r>
  <r>
    <n v="4974"/>
    <s v="US-2018-153815"/>
    <x v="61"/>
    <x v="333"/>
    <s v="First Class"/>
    <s v="KL-16555"/>
    <s v="Kelly Lampkin"/>
    <x v="1"/>
    <x v="0"/>
    <s v="Jacksonville"/>
    <x v="2"/>
    <n v="32216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4975"/>
    <s v="CA-2018-164896"/>
    <x v="77"/>
    <x v="357"/>
    <s v="Standard Class"/>
    <s v="PS-19045"/>
    <s v="Penelope Sewall"/>
    <x v="2"/>
    <x v="0"/>
    <s v="Oceanside"/>
    <x v="1"/>
    <n v="92054"/>
    <x v="1"/>
    <s v="OFF-PA-10002246"/>
    <x v="1"/>
    <x v="10"/>
    <s v="Wirebound Four 2-3/4 x 5 Forms per Page, 400 Sets per Book"/>
    <n v="12.9"/>
    <n v="2"/>
    <n v="0"/>
    <n v="6.3209999999999997"/>
    <x v="1"/>
    <x v="0"/>
  </r>
  <r>
    <n v="4976"/>
    <s v="CA-2017-142202"/>
    <x v="227"/>
    <x v="832"/>
    <s v="Second Class"/>
    <s v="JR-16210"/>
    <s v="Justin Ritter"/>
    <x v="1"/>
    <x v="0"/>
    <s v="Jacksonville"/>
    <x v="2"/>
    <n v="32216"/>
    <x v="0"/>
    <s v="TEC-AC-10003198"/>
    <x v="2"/>
    <x v="11"/>
    <s v="Enermax Acrylux Wireless Keyboard"/>
    <n v="717.12000000000012"/>
    <n v="9"/>
    <n v="0.2"/>
    <n v="152.38799999999992"/>
    <x v="0"/>
    <x v="0"/>
  </r>
  <r>
    <n v="4977"/>
    <s v="CA-2017-165050"/>
    <x v="214"/>
    <x v="234"/>
    <s v="First Class"/>
    <s v="AH-10210"/>
    <s v="Alan Hwang"/>
    <x v="0"/>
    <x v="0"/>
    <s v="New York City"/>
    <x v="15"/>
    <n v="10024"/>
    <x v="3"/>
    <s v="OFF-BI-10001031"/>
    <x v="1"/>
    <x v="8"/>
    <s v="Pressboard Data Binders by Wilson Jones"/>
    <n v="21.36"/>
    <n v="5"/>
    <n v="0.2"/>
    <n v="7.2089999999999996"/>
    <x v="3"/>
    <x v="0"/>
  </r>
  <r>
    <n v="4978"/>
    <s v="CA-2017-165050"/>
    <x v="214"/>
    <x v="234"/>
    <s v="First Class"/>
    <s v="AH-10210"/>
    <s v="Alan Hwang"/>
    <x v="0"/>
    <x v="0"/>
    <s v="New York City"/>
    <x v="15"/>
    <n v="10024"/>
    <x v="3"/>
    <s v="OFF-BI-10003727"/>
    <x v="1"/>
    <x v="8"/>
    <s v="Avery Durable Slant Ring Binders With Label Holder"/>
    <n v="6.6879999999999997"/>
    <n v="2"/>
    <n v="0.2"/>
    <n v="2.3407999999999998"/>
    <x v="3"/>
    <x v="0"/>
  </r>
  <r>
    <n v="4979"/>
    <s v="CA-2017-165050"/>
    <x v="214"/>
    <x v="234"/>
    <s v="First Class"/>
    <s v="AH-10210"/>
    <s v="Alan Hwang"/>
    <x v="0"/>
    <x v="0"/>
    <s v="New York City"/>
    <x v="15"/>
    <n v="10024"/>
    <x v="3"/>
    <s v="TEC-PH-10001336"/>
    <x v="2"/>
    <x v="7"/>
    <s v="Digium D40 VoIP phone"/>
    <n v="773.94"/>
    <n v="6"/>
    <n v="0"/>
    <n v="224.4426"/>
    <x v="3"/>
    <x v="0"/>
  </r>
  <r>
    <n v="4980"/>
    <s v="US-2018-131114"/>
    <x v="10"/>
    <x v="10"/>
    <s v="Second Class"/>
    <s v="RW-19630"/>
    <s v="Rob Williams"/>
    <x v="1"/>
    <x v="0"/>
    <s v="Chicago"/>
    <x v="10"/>
    <n v="60610"/>
    <x v="2"/>
    <s v="OFF-SU-10001664"/>
    <x v="1"/>
    <x v="14"/>
    <s v="Acme Office Executive Series Stainless Steel Trimmers"/>
    <n v="20.568000000000001"/>
    <n v="3"/>
    <n v="0.2"/>
    <n v="1.5426000000000002"/>
    <x v="2"/>
    <x v="0"/>
  </r>
  <r>
    <n v="4981"/>
    <s v="US-2018-131114"/>
    <x v="10"/>
    <x v="10"/>
    <s v="Second Class"/>
    <s v="RW-19630"/>
    <s v="Rob Williams"/>
    <x v="1"/>
    <x v="0"/>
    <s v="Chicago"/>
    <x v="10"/>
    <n v="60610"/>
    <x v="2"/>
    <s v="OFF-AP-10003971"/>
    <x v="1"/>
    <x v="9"/>
    <s v="Belkin 6 Outlet Metallic Surge Strip"/>
    <n v="4.355999999999999"/>
    <n v="2"/>
    <n v="0.8"/>
    <n v="-11.761200000000002"/>
    <x v="2"/>
    <x v="0"/>
  </r>
  <r>
    <n v="4982"/>
    <s v="US-2018-131114"/>
    <x v="10"/>
    <x v="10"/>
    <s v="Second Class"/>
    <s v="RW-19630"/>
    <s v="Rob Williams"/>
    <x v="1"/>
    <x v="0"/>
    <s v="Chicago"/>
    <x v="10"/>
    <n v="60610"/>
    <x v="2"/>
    <s v="TEC-AC-10000199"/>
    <x v="2"/>
    <x v="11"/>
    <s v="Kingston Digital DataTraveler 8GB USB 2.0"/>
    <n v="19.040000000000003"/>
    <n v="4"/>
    <n v="0.2"/>
    <n v="-1.4279999999999999"/>
    <x v="2"/>
    <x v="0"/>
  </r>
  <r>
    <n v="4983"/>
    <s v="CA-2016-160066"/>
    <x v="912"/>
    <x v="794"/>
    <s v="Standard Class"/>
    <s v="AH-10075"/>
    <s v="Adam Hart"/>
    <x v="1"/>
    <x v="0"/>
    <s v="Huntington Beach"/>
    <x v="1"/>
    <n v="92646"/>
    <x v="1"/>
    <s v="OFF-LA-10001045"/>
    <x v="1"/>
    <x v="2"/>
    <s v="Permanent Self-Adhesive File Folder Labels for Typewriters by Universal"/>
    <n v="5.22"/>
    <n v="2"/>
    <n v="0"/>
    <n v="2.4011999999999998"/>
    <x v="1"/>
    <x v="0"/>
  </r>
  <r>
    <n v="4984"/>
    <s v="CA-2018-109925"/>
    <x v="61"/>
    <x v="54"/>
    <s v="Second Class"/>
    <s v="IM-15070"/>
    <s v="Irene Maddox"/>
    <x v="0"/>
    <x v="0"/>
    <s v="San Diego"/>
    <x v="1"/>
    <n v="92105"/>
    <x v="1"/>
    <s v="OFF-ST-10003442"/>
    <x v="1"/>
    <x v="4"/>
    <s v="Eldon Portable Mobile Manager"/>
    <n v="84.84"/>
    <n v="3"/>
    <n v="0"/>
    <n v="22.9068"/>
    <x v="1"/>
    <x v="0"/>
  </r>
  <r>
    <n v="4985"/>
    <s v="CA-2017-160696"/>
    <x v="684"/>
    <x v="1104"/>
    <s v="Standard Class"/>
    <s v="CK-12760"/>
    <s v="Cyma Kinney"/>
    <x v="1"/>
    <x v="0"/>
    <s v="Nashville"/>
    <x v="18"/>
    <n v="37211"/>
    <x v="0"/>
    <s v="OFF-FA-10003059"/>
    <x v="1"/>
    <x v="13"/>
    <s v="Assorted Color Push Pins"/>
    <n v="7.2400000000000011"/>
    <n v="5"/>
    <n v="0.2"/>
    <n v="1.1764999999999992"/>
    <x v="0"/>
    <x v="0"/>
  </r>
  <r>
    <n v="4986"/>
    <s v="CA-2016-125171"/>
    <x v="1010"/>
    <x v="1099"/>
    <s v="Same Day"/>
    <s v="AG-10390"/>
    <s v="Allen Goldenen"/>
    <x v="0"/>
    <x v="0"/>
    <s v="New York City"/>
    <x v="15"/>
    <n v="10009"/>
    <x v="3"/>
    <s v="OFF-LA-10001175"/>
    <x v="1"/>
    <x v="2"/>
    <s v="Avery 514"/>
    <n v="14.399999999999999"/>
    <n v="5"/>
    <n v="0"/>
    <n v="7.056"/>
    <x v="3"/>
    <x v="0"/>
  </r>
  <r>
    <n v="4987"/>
    <s v="CA-2018-149279"/>
    <x v="423"/>
    <x v="145"/>
    <s v="Standard Class"/>
    <s v="CL-12700"/>
    <s v="Craig Leslie"/>
    <x v="2"/>
    <x v="0"/>
    <s v="Colorado Springs"/>
    <x v="22"/>
    <n v="80906"/>
    <x v="1"/>
    <s v="OFF-PA-10003441"/>
    <x v="1"/>
    <x v="10"/>
    <s v="Xerox 226"/>
    <n v="15.552000000000003"/>
    <n v="3"/>
    <n v="0.2"/>
    <n v="5.4432"/>
    <x v="1"/>
    <x v="0"/>
  </r>
  <r>
    <n v="4988"/>
    <s v="CA-2018-149279"/>
    <x v="423"/>
    <x v="145"/>
    <s v="Standard Class"/>
    <s v="CL-12700"/>
    <s v="Craig Leslie"/>
    <x v="2"/>
    <x v="0"/>
    <s v="Colorado Springs"/>
    <x v="22"/>
    <n v="80906"/>
    <x v="1"/>
    <s v="FUR-CH-10004287"/>
    <x v="0"/>
    <x v="1"/>
    <s v="SAFCO Arco Folding Chair"/>
    <n v="1325.76"/>
    <n v="6"/>
    <n v="0.2"/>
    <n v="149.14799999999991"/>
    <x v="1"/>
    <x v="0"/>
  </r>
  <r>
    <n v="4989"/>
    <s v="CA-2018-149279"/>
    <x v="423"/>
    <x v="145"/>
    <s v="Standard Class"/>
    <s v="CL-12700"/>
    <s v="Craig Leslie"/>
    <x v="2"/>
    <x v="0"/>
    <s v="Colorado Springs"/>
    <x v="22"/>
    <n v="80906"/>
    <x v="1"/>
    <s v="OFF-BI-10004040"/>
    <x v="1"/>
    <x v="8"/>
    <s v="Wilson Jones Impact Binders"/>
    <n v="3.1080000000000001"/>
    <n v="2"/>
    <n v="0.7"/>
    <n v="-2.1755999999999993"/>
    <x v="1"/>
    <x v="0"/>
  </r>
  <r>
    <n v="4990"/>
    <s v="CA-2019-107321"/>
    <x v="515"/>
    <x v="842"/>
    <s v="Standard Class"/>
    <s v="AW-10930"/>
    <s v="Arthur Wiediger"/>
    <x v="2"/>
    <x v="0"/>
    <s v="San Francisco"/>
    <x v="1"/>
    <n v="94110"/>
    <x v="1"/>
    <s v="OFF-BI-10004022"/>
    <x v="1"/>
    <x v="8"/>
    <s v="Acco Suede Grain Vinyl Round Ring Binder"/>
    <n v="6.6719999999999988"/>
    <n v="3"/>
    <n v="0.2"/>
    <n v="2.1683999999999997"/>
    <x v="1"/>
    <x v="0"/>
  </r>
  <r>
    <n v="4991"/>
    <s v="CA-2019-107321"/>
    <x v="515"/>
    <x v="842"/>
    <s v="Standard Class"/>
    <s v="AW-10930"/>
    <s v="Arthur Wiediger"/>
    <x v="2"/>
    <x v="0"/>
    <s v="San Francisco"/>
    <x v="1"/>
    <n v="94110"/>
    <x v="1"/>
    <s v="TEC-PH-10002200"/>
    <x v="2"/>
    <x v="7"/>
    <s v="Aastra 6757i CT Wireless VoIP phone"/>
    <n v="689.40800000000002"/>
    <n v="4"/>
    <n v="0.2"/>
    <n v="77.558399999999978"/>
    <x v="1"/>
    <x v="0"/>
  </r>
  <r>
    <n v="4992"/>
    <s v="US-2019-122714"/>
    <x v="226"/>
    <x v="114"/>
    <s v="Standard Class"/>
    <s v="HG-14965"/>
    <s v="Henry Goldwyn"/>
    <x v="1"/>
    <x v="0"/>
    <s v="Chicago"/>
    <x v="10"/>
    <n v="60653"/>
    <x v="2"/>
    <s v="OFF-BI-10001120"/>
    <x v="1"/>
    <x v="8"/>
    <s v="Ibico EPK-21 Electric Binding System"/>
    <n v="1889.9899999999998"/>
    <n v="5"/>
    <n v="0.8"/>
    <n v="-2929.4845000000005"/>
    <x v="2"/>
    <x v="0"/>
  </r>
  <r>
    <n v="4993"/>
    <s v="CA-2017-153038"/>
    <x v="217"/>
    <x v="603"/>
    <s v="Standard Class"/>
    <s v="RB-19645"/>
    <s v="Robert Barroso"/>
    <x v="1"/>
    <x v="0"/>
    <s v="Memphis"/>
    <x v="18"/>
    <n v="38109"/>
    <x v="0"/>
    <s v="OFF-EN-10000461"/>
    <x v="1"/>
    <x v="12"/>
    <s v="#10- 4 1/8&quot; x 9 1/2&quot; Recycled Envelopes"/>
    <n v="55.936000000000007"/>
    <n v="8"/>
    <n v="0.2"/>
    <n v="18.878399999999999"/>
    <x v="0"/>
    <x v="0"/>
  </r>
  <r>
    <n v="4994"/>
    <s v="CA-2017-153038"/>
    <x v="217"/>
    <x v="603"/>
    <s v="Standard Class"/>
    <s v="RB-19645"/>
    <s v="Robert Barroso"/>
    <x v="1"/>
    <x v="0"/>
    <s v="Memphis"/>
    <x v="18"/>
    <n v="38109"/>
    <x v="0"/>
    <s v="OFF-LA-10004008"/>
    <x v="1"/>
    <x v="2"/>
    <s v="Avery 507"/>
    <n v="18.431999999999999"/>
    <n v="8"/>
    <n v="0.2"/>
    <n v="5.9903999999999984"/>
    <x v="0"/>
    <x v="0"/>
  </r>
  <r>
    <n v="4995"/>
    <s v="CA-2017-153038"/>
    <x v="217"/>
    <x v="603"/>
    <s v="Standard Class"/>
    <s v="RB-19645"/>
    <s v="Robert Barroso"/>
    <x v="1"/>
    <x v="0"/>
    <s v="Memphis"/>
    <x v="18"/>
    <n v="38109"/>
    <x v="0"/>
    <s v="FUR-FU-10000221"/>
    <x v="0"/>
    <x v="5"/>
    <s v="Master Caster Door Stop, Brown"/>
    <n v="20.32"/>
    <n v="5"/>
    <n v="0.2"/>
    <n v="3.5559999999999992"/>
    <x v="0"/>
    <x v="0"/>
  </r>
  <r>
    <n v="4996"/>
    <s v="CA-2016-132227"/>
    <x v="130"/>
    <x v="1105"/>
    <s v="Standard Class"/>
    <s v="SZ-20035"/>
    <s v="Sam Zeldin"/>
    <x v="2"/>
    <x v="0"/>
    <s v="New York City"/>
    <x v="15"/>
    <n v="10011"/>
    <x v="3"/>
    <s v="OFF-BI-10000962"/>
    <x v="1"/>
    <x v="8"/>
    <s v="Acco Flexible ACCOHIDE Square Ring Data Binder, Dark Blue, 11 1/2&quot; X 14&quot; 7/8&quot;"/>
    <n v="52.064"/>
    <n v="4"/>
    <n v="0.2"/>
    <n v="18.873199999999997"/>
    <x v="3"/>
    <x v="0"/>
  </r>
  <r>
    <n v="4997"/>
    <s v="CA-2019-155824"/>
    <x v="434"/>
    <x v="1097"/>
    <s v="Standard Class"/>
    <s v="KS-16300"/>
    <s v="Karen Seio"/>
    <x v="1"/>
    <x v="0"/>
    <s v="Raleigh"/>
    <x v="3"/>
    <n v="27604"/>
    <x v="0"/>
    <s v="OFF-AP-10000390"/>
    <x v="1"/>
    <x v="9"/>
    <s v="Euro Pro Shark Stick Mini Vacuum"/>
    <n v="48.783999999999999"/>
    <n v="1"/>
    <n v="0.2"/>
    <n v="3.6587999999999976"/>
    <x v="0"/>
    <x v="0"/>
  </r>
  <r>
    <n v="4998"/>
    <s v="CA-2019-155824"/>
    <x v="434"/>
    <x v="1097"/>
    <s v="Standard Class"/>
    <s v="KS-16300"/>
    <s v="Karen Seio"/>
    <x v="1"/>
    <x v="0"/>
    <s v="Raleigh"/>
    <x v="3"/>
    <n v="27604"/>
    <x v="0"/>
    <s v="OFF-BI-10000014"/>
    <x v="1"/>
    <x v="8"/>
    <s v="Heavy-Duty E-Z-D Binders"/>
    <n v="13.092000000000002"/>
    <n v="4"/>
    <n v="0.7"/>
    <n v="-10.037199999999999"/>
    <x v="0"/>
    <x v="0"/>
  </r>
  <r>
    <n v="4999"/>
    <s v="CA-2018-129238"/>
    <x v="1011"/>
    <x v="1106"/>
    <s v="Standard Class"/>
    <s v="SC-20050"/>
    <s v="Sample Company A"/>
    <x v="2"/>
    <x v="0"/>
    <s v="Los Angeles"/>
    <x v="1"/>
    <n v="90045"/>
    <x v="1"/>
    <s v="TEC-PH-10004120"/>
    <x v="2"/>
    <x v="7"/>
    <s v="AT&amp;T 1080 Phone"/>
    <n v="109.59200000000001"/>
    <n v="1"/>
    <n v="0.2"/>
    <n v="8.2194000000000003"/>
    <x v="1"/>
    <x v="0"/>
  </r>
  <r>
    <n v="5000"/>
    <s v="CA-2018-129238"/>
    <x v="1011"/>
    <x v="1106"/>
    <s v="Standard Class"/>
    <s v="SC-20050"/>
    <s v="Sample Company A"/>
    <x v="2"/>
    <x v="0"/>
    <s v="Los Angeles"/>
    <x v="1"/>
    <n v="90045"/>
    <x v="1"/>
    <s v="OFF-PA-10002764"/>
    <x v="1"/>
    <x v="10"/>
    <s v="Easy-staple paper"/>
    <n v="56.7"/>
    <n v="5"/>
    <n v="0"/>
    <n v="27.782999999999998"/>
    <x v="1"/>
    <x v="0"/>
  </r>
  <r>
    <n v="5001"/>
    <s v="CA-2019-159688"/>
    <x v="917"/>
    <x v="582"/>
    <s v="Standard Class"/>
    <s v="AB-10060"/>
    <s v="Adam Bellavance"/>
    <x v="2"/>
    <x v="0"/>
    <s v="Los Angeles"/>
    <x v="1"/>
    <n v="90004"/>
    <x v="1"/>
    <s v="TEC-AC-10000736"/>
    <x v="2"/>
    <x v="11"/>
    <s v="Logitech G600 MMO Gaming Mouse"/>
    <n v="79.989999999999995"/>
    <n v="1"/>
    <n v="0"/>
    <n v="28.796399999999998"/>
    <x v="1"/>
    <x v="0"/>
  </r>
  <r>
    <n v="5002"/>
    <s v="CA-2018-136126"/>
    <x v="1012"/>
    <x v="308"/>
    <s v="Same Day"/>
    <s v="EH-14125"/>
    <s v="Eugene Hildebrand"/>
    <x v="2"/>
    <x v="0"/>
    <s v="Newport News"/>
    <x v="17"/>
    <n v="23602"/>
    <x v="0"/>
    <s v="OFF-SU-10000898"/>
    <x v="1"/>
    <x v="14"/>
    <s v="Acme Hot Forged Carbon Steel Scissors with Nickel-Plated Handles, 3 7/8&quot; Cut, 8&quot;L"/>
    <n v="69.5"/>
    <n v="5"/>
    <n v="0"/>
    <n v="20.154999999999994"/>
    <x v="0"/>
    <x v="0"/>
  </r>
  <r>
    <n v="5003"/>
    <s v="CA-2018-136126"/>
    <x v="1012"/>
    <x v="308"/>
    <s v="Same Day"/>
    <s v="EH-14125"/>
    <s v="Eugene Hildebrand"/>
    <x v="2"/>
    <x v="0"/>
    <s v="Newport News"/>
    <x v="17"/>
    <n v="23602"/>
    <x v="0"/>
    <s v="OFF-PA-10004327"/>
    <x v="1"/>
    <x v="10"/>
    <s v="Xerox 1911"/>
    <n v="191.6"/>
    <n v="4"/>
    <n v="0"/>
    <n v="91.967999999999989"/>
    <x v="0"/>
    <x v="0"/>
  </r>
  <r>
    <n v="5004"/>
    <s v="CA-2018-155033"/>
    <x v="877"/>
    <x v="1107"/>
    <s v="Standard Class"/>
    <s v="CC-12475"/>
    <s v="Cindy Chapman"/>
    <x v="0"/>
    <x v="0"/>
    <s v="Los Angeles"/>
    <x v="1"/>
    <n v="90032"/>
    <x v="1"/>
    <s v="OFF-PA-10000143"/>
    <x v="1"/>
    <x v="10"/>
    <s v="Astroparche Fine Business Paper"/>
    <n v="10.56"/>
    <n v="2"/>
    <n v="0"/>
    <n v="5.0688000000000004"/>
    <x v="1"/>
    <x v="0"/>
  </r>
  <r>
    <n v="5005"/>
    <s v="CA-2016-156006"/>
    <x v="1013"/>
    <x v="1108"/>
    <s v="Second Class"/>
    <s v="TM-21010"/>
    <s v="Tamara Manning"/>
    <x v="0"/>
    <x v="0"/>
    <s v="Jackson"/>
    <x v="35"/>
    <n v="39212"/>
    <x v="0"/>
    <s v="TEC-AC-10002550"/>
    <x v="2"/>
    <x v="11"/>
    <s v="Maxell 4.7GB DVD-RW 3/Pack"/>
    <n v="47.79"/>
    <n v="3"/>
    <n v="0"/>
    <n v="16.2486"/>
    <x v="0"/>
    <x v="0"/>
  </r>
  <r>
    <n v="5006"/>
    <s v="CA-2017-158659"/>
    <x v="113"/>
    <x v="665"/>
    <s v="Second Class"/>
    <s v="SC-20695"/>
    <s v="Steve Chapman"/>
    <x v="1"/>
    <x v="0"/>
    <s v="Richmond"/>
    <x v="14"/>
    <n v="47374"/>
    <x v="2"/>
    <s v="OFF-ST-10003306"/>
    <x v="1"/>
    <x v="4"/>
    <s v="Letter Size Cart"/>
    <n v="714.30000000000007"/>
    <n v="5"/>
    <n v="0"/>
    <n v="207.14699999999993"/>
    <x v="2"/>
    <x v="0"/>
  </r>
  <r>
    <n v="5007"/>
    <s v="CA-2017-169796"/>
    <x v="529"/>
    <x v="665"/>
    <s v="Standard Class"/>
    <s v="Dp-13240"/>
    <s v="Dean percer"/>
    <x v="2"/>
    <x v="0"/>
    <s v="New York City"/>
    <x v="15"/>
    <n v="10035"/>
    <x v="3"/>
    <s v="TEC-MA-10000045"/>
    <x v="2"/>
    <x v="15"/>
    <s v="Zebra ZM400 Thermal Label Printer"/>
    <n v="2321.9"/>
    <n v="2"/>
    <n v="0"/>
    <n v="1114.5119999999999"/>
    <x v="3"/>
    <x v="0"/>
  </r>
  <r>
    <n v="5008"/>
    <s v="CA-2017-169796"/>
    <x v="529"/>
    <x v="665"/>
    <s v="Standard Class"/>
    <s v="Dp-13240"/>
    <s v="Dean percer"/>
    <x v="2"/>
    <x v="0"/>
    <s v="New York City"/>
    <x v="15"/>
    <n v="10035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5009"/>
    <s v="CA-2017-102876"/>
    <x v="67"/>
    <x v="240"/>
    <s v="Standard Class"/>
    <s v="LR-17035"/>
    <s v="Lisa Ryan"/>
    <x v="1"/>
    <x v="0"/>
    <s v="Philadelphia"/>
    <x v="9"/>
    <n v="19134"/>
    <x v="3"/>
    <s v="OFF-BI-10004781"/>
    <x v="1"/>
    <x v="8"/>
    <s v="GBC Wire Binding Strips"/>
    <n v="9.5220000000000002"/>
    <n v="1"/>
    <n v="0.7"/>
    <n v="-6.9827999999999975"/>
    <x v="3"/>
    <x v="0"/>
  </r>
  <r>
    <n v="5010"/>
    <s v="CA-2017-102876"/>
    <x v="67"/>
    <x v="240"/>
    <s v="Standard Class"/>
    <s v="LR-17035"/>
    <s v="Lisa Ryan"/>
    <x v="1"/>
    <x v="0"/>
    <s v="Philadelphia"/>
    <x v="9"/>
    <n v="19134"/>
    <x v="3"/>
    <s v="TEC-PH-10002680"/>
    <x v="2"/>
    <x v="7"/>
    <s v="Samsung Galaxy Note 3"/>
    <n v="791.96399999999994"/>
    <n v="6"/>
    <n v="0.4"/>
    <n v="-131.9940000000002"/>
    <x v="3"/>
    <x v="0"/>
  </r>
  <r>
    <n v="5011"/>
    <s v="CA-2017-102876"/>
    <x v="67"/>
    <x v="240"/>
    <s v="Standard Class"/>
    <s v="LR-17035"/>
    <s v="Lisa Ryan"/>
    <x v="1"/>
    <x v="0"/>
    <s v="Philadelphia"/>
    <x v="9"/>
    <n v="19134"/>
    <x v="3"/>
    <s v="OFF-BI-10000848"/>
    <x v="1"/>
    <x v="8"/>
    <s v="Angle-D Ring Binders"/>
    <n v="4.9230000000000009"/>
    <n v="3"/>
    <n v="0.7"/>
    <n v="-3.9383999999999997"/>
    <x v="3"/>
    <x v="0"/>
  </r>
  <r>
    <n v="5012"/>
    <s v="US-2019-139647"/>
    <x v="943"/>
    <x v="1109"/>
    <s v="First Class"/>
    <s v="TS-21370"/>
    <s v="Todd Sumrall"/>
    <x v="1"/>
    <x v="0"/>
    <s v="Phoenix"/>
    <x v="16"/>
    <n v="85023"/>
    <x v="1"/>
    <s v="FUR-BO-10004467"/>
    <x v="0"/>
    <x v="0"/>
    <s v="Bestar Classic Bookcase"/>
    <n v="209.97900000000001"/>
    <n v="7"/>
    <n v="0.7"/>
    <n v="-356.96429999999998"/>
    <x v="1"/>
    <x v="0"/>
  </r>
  <r>
    <n v="5013"/>
    <s v="US-2019-160465"/>
    <x v="246"/>
    <x v="239"/>
    <s v="Standard Class"/>
    <s v="SW-20350"/>
    <s v="Sean Wendt"/>
    <x v="2"/>
    <x v="0"/>
    <s v="Cleveland"/>
    <x v="24"/>
    <n v="44105"/>
    <x v="3"/>
    <s v="OFF-BI-10001670"/>
    <x v="1"/>
    <x v="8"/>
    <s v="Vinyl Sectional Post Binders"/>
    <n v="33.930000000000007"/>
    <n v="3"/>
    <n v="0.7"/>
    <n v="-22.619999999999997"/>
    <x v="3"/>
    <x v="0"/>
  </r>
  <r>
    <n v="5014"/>
    <s v="US-2019-160465"/>
    <x v="246"/>
    <x v="239"/>
    <s v="Standard Class"/>
    <s v="SW-20350"/>
    <s v="Sean Wendt"/>
    <x v="2"/>
    <x v="0"/>
    <s v="Cleveland"/>
    <x v="24"/>
    <n v="44105"/>
    <x v="3"/>
    <s v="OFF-ST-10000136"/>
    <x v="1"/>
    <x v="4"/>
    <s v="Letter Size File"/>
    <n v="222.32000000000005"/>
    <n v="7"/>
    <n v="0.2"/>
    <n v="25.010999999999967"/>
    <x v="3"/>
    <x v="0"/>
  </r>
  <r>
    <n v="5015"/>
    <s v="US-2019-160465"/>
    <x v="246"/>
    <x v="239"/>
    <s v="Standard Class"/>
    <s v="SW-20350"/>
    <s v="Sean Wendt"/>
    <x v="2"/>
    <x v="0"/>
    <s v="Cleveland"/>
    <x v="24"/>
    <n v="44105"/>
    <x v="3"/>
    <s v="TEC-PH-10004522"/>
    <x v="2"/>
    <x v="7"/>
    <s v="Dexim XPower Skin Super-Thin Power Case for iPhone 5 - Black"/>
    <n v="210.56400000000002"/>
    <n v="6"/>
    <n v="0.4"/>
    <n v="-52.640999999999991"/>
    <x v="3"/>
    <x v="0"/>
  </r>
  <r>
    <n v="5016"/>
    <s v="CA-2016-153850"/>
    <x v="156"/>
    <x v="695"/>
    <s v="Standard Class"/>
    <s v="TH-21100"/>
    <s v="Thea Hendricks"/>
    <x v="0"/>
    <x v="0"/>
    <s v="Toledo"/>
    <x v="24"/>
    <n v="43615"/>
    <x v="3"/>
    <s v="FUR-FU-10002960"/>
    <x v="0"/>
    <x v="5"/>
    <s v="Eldon 200 Class Desk Accessories, Burgundy"/>
    <n v="35.168000000000006"/>
    <n v="7"/>
    <n v="0.2"/>
    <n v="9.6712000000000025"/>
    <x v="3"/>
    <x v="0"/>
  </r>
  <r>
    <n v="5017"/>
    <s v="CA-2016-153850"/>
    <x v="156"/>
    <x v="695"/>
    <s v="Standard Class"/>
    <s v="TH-21100"/>
    <s v="Thea Hendricks"/>
    <x v="0"/>
    <x v="0"/>
    <s v="Toledo"/>
    <x v="24"/>
    <n v="43615"/>
    <x v="3"/>
    <s v="TEC-PH-10002584"/>
    <x v="2"/>
    <x v="7"/>
    <s v="Samsung Galaxy S4"/>
    <n v="1502.376"/>
    <n v="4"/>
    <n v="0.4"/>
    <n v="-250.39600000000019"/>
    <x v="3"/>
    <x v="0"/>
  </r>
  <r>
    <n v="5018"/>
    <s v="CA-2016-127558"/>
    <x v="647"/>
    <x v="7"/>
    <s v="First Class"/>
    <s v="SS-20410"/>
    <s v="Shahid Shariari"/>
    <x v="0"/>
    <x v="0"/>
    <s v="Los Angeles"/>
    <x v="1"/>
    <n v="90008"/>
    <x v="1"/>
    <s v="FUR-FU-10002505"/>
    <x v="0"/>
    <x v="5"/>
    <s v="Eldon 100 Class Desk Accessories"/>
    <n v="10.11"/>
    <n v="3"/>
    <n v="0"/>
    <n v="3.2351999999999994"/>
    <x v="1"/>
    <x v="0"/>
  </r>
  <r>
    <n v="5019"/>
    <s v="CA-2016-127558"/>
    <x v="647"/>
    <x v="7"/>
    <s v="First Class"/>
    <s v="SS-20410"/>
    <s v="Shahid Shariari"/>
    <x v="0"/>
    <x v="0"/>
    <s v="Los Angeles"/>
    <x v="1"/>
    <n v="90008"/>
    <x v="1"/>
    <s v="TEC-AC-10003832"/>
    <x v="2"/>
    <x v="11"/>
    <s v="Logitech P710e Mobile Speakerphone"/>
    <n v="772.47"/>
    <n v="3"/>
    <n v="0"/>
    <n v="146.76929999999993"/>
    <x v="1"/>
    <x v="0"/>
  </r>
  <r>
    <n v="5020"/>
    <s v="CA-2016-127558"/>
    <x v="647"/>
    <x v="7"/>
    <s v="First Class"/>
    <s v="SS-20410"/>
    <s v="Shahid Shariari"/>
    <x v="0"/>
    <x v="0"/>
    <s v="Los Angeles"/>
    <x v="1"/>
    <n v="90008"/>
    <x v="1"/>
    <s v="OFF-SU-10002537"/>
    <x v="1"/>
    <x v="14"/>
    <s v="Acme Box Cutter Scissors"/>
    <n v="20.46"/>
    <n v="2"/>
    <n v="0"/>
    <n v="5.3196000000000012"/>
    <x v="1"/>
    <x v="0"/>
  </r>
  <r>
    <n v="5021"/>
    <s v="CA-2019-136511"/>
    <x v="721"/>
    <x v="186"/>
    <s v="Second Class"/>
    <s v="MZ-17515"/>
    <s v="Mary Zewe"/>
    <x v="1"/>
    <x v="0"/>
    <s v="New York City"/>
    <x v="15"/>
    <n v="10011"/>
    <x v="3"/>
    <s v="OFF-SU-10003505"/>
    <x v="1"/>
    <x v="14"/>
    <s v="Premier Electric Letter Opener"/>
    <n v="347.58"/>
    <n v="3"/>
    <n v="0"/>
    <n v="17.378999999999976"/>
    <x v="3"/>
    <x v="0"/>
  </r>
  <r>
    <n v="5022"/>
    <s v="CA-2018-133795"/>
    <x v="122"/>
    <x v="746"/>
    <s v="Standard Class"/>
    <s v="JE-15475"/>
    <s v="Jeremy Ellison"/>
    <x v="0"/>
    <x v="0"/>
    <s v="San Diego"/>
    <x v="1"/>
    <n v="92037"/>
    <x v="1"/>
    <s v="TEC-AC-10001465"/>
    <x v="2"/>
    <x v="11"/>
    <s v="SanDisk Cruzer 64 GB USB Flash Drive"/>
    <n v="72.64"/>
    <n v="2"/>
    <n v="0"/>
    <n v="21.791999999999994"/>
    <x v="1"/>
    <x v="0"/>
  </r>
  <r>
    <n v="5023"/>
    <s v="CA-2018-133795"/>
    <x v="122"/>
    <x v="746"/>
    <s v="Standard Class"/>
    <s v="JE-15475"/>
    <s v="Jeremy Ellison"/>
    <x v="0"/>
    <x v="0"/>
    <s v="San Diego"/>
    <x v="1"/>
    <n v="92037"/>
    <x v="1"/>
    <s v="TEC-AC-10003832"/>
    <x v="2"/>
    <x v="11"/>
    <s v="Logitech P710e Mobile Speakerphone"/>
    <n v="772.47"/>
    <n v="3"/>
    <n v="0"/>
    <n v="146.76929999999993"/>
    <x v="1"/>
    <x v="0"/>
  </r>
  <r>
    <n v="5024"/>
    <s v="CA-2018-133795"/>
    <x v="122"/>
    <x v="746"/>
    <s v="Standard Class"/>
    <s v="JE-15475"/>
    <s v="Jeremy Ellison"/>
    <x v="0"/>
    <x v="0"/>
    <s v="San Diego"/>
    <x v="1"/>
    <n v="92037"/>
    <x v="1"/>
    <s v="FUR-FU-10003731"/>
    <x v="0"/>
    <x v="5"/>
    <s v="Eldon Expressions Wood and Plastic Desk Accessories, Oak"/>
    <n v="39.92"/>
    <n v="4"/>
    <n v="0"/>
    <n v="11.177600000000002"/>
    <x v="1"/>
    <x v="0"/>
  </r>
  <r>
    <n v="5025"/>
    <s v="US-2019-130953"/>
    <x v="570"/>
    <x v="260"/>
    <s v="Standard Class"/>
    <s v="RF-19735"/>
    <s v="Roland Fjeld"/>
    <x v="0"/>
    <x v="0"/>
    <s v="Oklahoma City"/>
    <x v="26"/>
    <n v="73120"/>
    <x v="2"/>
    <s v="OFF-BI-10004828"/>
    <x v="1"/>
    <x v="8"/>
    <s v="GBC Poly Designer Binding Covers"/>
    <n v="33.479999999999997"/>
    <n v="2"/>
    <n v="0"/>
    <n v="16.405199999999997"/>
    <x v="2"/>
    <x v="0"/>
  </r>
  <r>
    <n v="5026"/>
    <s v="US-2019-130953"/>
    <x v="570"/>
    <x v="260"/>
    <s v="Standard Class"/>
    <s v="RF-19735"/>
    <s v="Roland Fjeld"/>
    <x v="0"/>
    <x v="0"/>
    <s v="Oklahoma City"/>
    <x v="26"/>
    <n v="73120"/>
    <x v="2"/>
    <s v="TEC-PH-10003012"/>
    <x v="2"/>
    <x v="7"/>
    <s v="Nortel Meridian M3904 Professional Digital phone"/>
    <n v="461.97"/>
    <n v="3"/>
    <n v="0"/>
    <n v="133.97129999999996"/>
    <x v="2"/>
    <x v="0"/>
  </r>
  <r>
    <n v="5027"/>
    <s v="US-2019-130953"/>
    <x v="570"/>
    <x v="260"/>
    <s v="Standard Class"/>
    <s v="RF-19735"/>
    <s v="Roland Fjeld"/>
    <x v="0"/>
    <x v="0"/>
    <s v="Oklahoma City"/>
    <x v="26"/>
    <n v="73120"/>
    <x v="2"/>
    <s v="OFF-AP-10002311"/>
    <x v="1"/>
    <x v="9"/>
    <s v="Holmes Replacement Filter for HEPA Air Cleaner, Very Large Room, HEPA Filter"/>
    <n v="137.62"/>
    <n v="2"/>
    <n v="0"/>
    <n v="60.552800000000005"/>
    <x v="2"/>
    <x v="0"/>
  </r>
  <r>
    <n v="5028"/>
    <s v="US-2019-130953"/>
    <x v="570"/>
    <x v="260"/>
    <s v="Standard Class"/>
    <s v="RF-19735"/>
    <s v="Roland Fjeld"/>
    <x v="0"/>
    <x v="0"/>
    <s v="Oklahoma City"/>
    <x v="26"/>
    <n v="73120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5029"/>
    <s v="CA-2016-151792"/>
    <x v="814"/>
    <x v="1110"/>
    <s v="Second Class"/>
    <s v="CV-12295"/>
    <s v="Christina VanderZanden"/>
    <x v="0"/>
    <x v="0"/>
    <s v="Chicago"/>
    <x v="10"/>
    <n v="60653"/>
    <x v="2"/>
    <s v="TEC-AC-10001606"/>
    <x v="2"/>
    <x v="11"/>
    <s v="Logitech Wireless Performance Mouse MX for PC and Mac"/>
    <n v="239.976"/>
    <n v="3"/>
    <n v="0.2"/>
    <n v="53.994600000000005"/>
    <x v="2"/>
    <x v="0"/>
  </r>
  <r>
    <n v="5030"/>
    <s v="CA-2019-139304"/>
    <x v="926"/>
    <x v="985"/>
    <s v="Standard Class"/>
    <s v="VG-21790"/>
    <s v="Vivek Gonzalez"/>
    <x v="0"/>
    <x v="0"/>
    <s v="San Francisco"/>
    <x v="1"/>
    <n v="94109"/>
    <x v="1"/>
    <s v="OFF-AR-10001216"/>
    <x v="1"/>
    <x v="6"/>
    <s v="Newell 339"/>
    <n v="8.34"/>
    <n v="3"/>
    <n v="0"/>
    <n v="2.1683999999999997"/>
    <x v="1"/>
    <x v="0"/>
  </r>
  <r>
    <n v="5031"/>
    <s v="CA-2019-139304"/>
    <x v="926"/>
    <x v="985"/>
    <s v="Standard Class"/>
    <s v="VG-21790"/>
    <s v="Vivek Gonzalez"/>
    <x v="0"/>
    <x v="0"/>
    <s v="San Francisco"/>
    <x v="1"/>
    <n v="94109"/>
    <x v="1"/>
    <s v="OFF-SU-10001664"/>
    <x v="1"/>
    <x v="14"/>
    <s v="Acme Office Executive Series Stainless Steel Trimmers"/>
    <n v="8.57"/>
    <n v="1"/>
    <n v="0"/>
    <n v="2.2282000000000002"/>
    <x v="1"/>
    <x v="0"/>
  </r>
  <r>
    <n v="5032"/>
    <s v="CA-2019-139304"/>
    <x v="926"/>
    <x v="985"/>
    <s v="Standard Class"/>
    <s v="VG-21790"/>
    <s v="Vivek Gonzalez"/>
    <x v="0"/>
    <x v="0"/>
    <s v="San Francisco"/>
    <x v="1"/>
    <n v="94109"/>
    <x v="1"/>
    <s v="OFF-BI-10002498"/>
    <x v="1"/>
    <x v="8"/>
    <s v="Clear Mylar Reinforcing Strips"/>
    <n v="119.61600000000001"/>
    <n v="8"/>
    <n v="0.2"/>
    <n v="40.370399999999997"/>
    <x v="1"/>
    <x v="0"/>
  </r>
  <r>
    <n v="5033"/>
    <s v="CA-2018-155166"/>
    <x v="482"/>
    <x v="771"/>
    <s v="Standard Class"/>
    <s v="BB-11545"/>
    <s v="Brenda Bowman"/>
    <x v="1"/>
    <x v="0"/>
    <s v="Vineland"/>
    <x v="30"/>
    <n v="8360"/>
    <x v="3"/>
    <s v="FUR-CH-10003968"/>
    <x v="0"/>
    <x v="1"/>
    <s v="Novimex Turbo Task Chair"/>
    <n v="212.94"/>
    <n v="3"/>
    <n v="0"/>
    <n v="25.552800000000005"/>
    <x v="3"/>
    <x v="0"/>
  </r>
  <r>
    <n v="5034"/>
    <s v="CA-2018-155166"/>
    <x v="482"/>
    <x v="771"/>
    <s v="Standard Class"/>
    <s v="BB-11545"/>
    <s v="Brenda Bowman"/>
    <x v="1"/>
    <x v="0"/>
    <s v="Vineland"/>
    <x v="30"/>
    <n v="8360"/>
    <x v="3"/>
    <s v="OFF-AP-10002765"/>
    <x v="1"/>
    <x v="9"/>
    <s v="Fellowes Advanced Computer Series Surge Protectors"/>
    <n v="26.49"/>
    <n v="1"/>
    <n v="0"/>
    <n v="7.4172000000000011"/>
    <x v="3"/>
    <x v="0"/>
  </r>
  <r>
    <n v="5035"/>
    <s v="CA-2017-103954"/>
    <x v="101"/>
    <x v="1111"/>
    <s v="Second Class"/>
    <s v="HR-14770"/>
    <s v="Hallie Redmond"/>
    <x v="2"/>
    <x v="0"/>
    <s v="Milwaukee"/>
    <x v="6"/>
    <n v="53209"/>
    <x v="2"/>
    <s v="FUR-BO-10004690"/>
    <x v="0"/>
    <x v="0"/>
    <s v="O'Sullivan Cherrywood Estates Traditional Barrister Bookcase"/>
    <n v="687.4"/>
    <n v="5"/>
    <n v="0"/>
    <n v="48.117999999999981"/>
    <x v="2"/>
    <x v="0"/>
  </r>
  <r>
    <n v="5036"/>
    <s v="CA-2016-169803"/>
    <x v="322"/>
    <x v="1021"/>
    <s v="Standard Class"/>
    <s v="SC-20260"/>
    <s v="Scott Cohen"/>
    <x v="1"/>
    <x v="0"/>
    <s v="Seattle"/>
    <x v="4"/>
    <n v="98115"/>
    <x v="1"/>
    <s v="FUR-TA-10000688"/>
    <x v="0"/>
    <x v="3"/>
    <s v="Chromcraft Bull-Nose Wood Round Conference Table Top, Wood Base"/>
    <n v="653.54999999999995"/>
    <n v="3"/>
    <n v="0"/>
    <n v="111.10349999999994"/>
    <x v="1"/>
    <x v="0"/>
  </r>
  <r>
    <n v="5037"/>
    <s v="CA-2016-169803"/>
    <x v="322"/>
    <x v="1021"/>
    <s v="Standard Class"/>
    <s v="SC-20260"/>
    <s v="Scott Cohen"/>
    <x v="1"/>
    <x v="0"/>
    <s v="Seattle"/>
    <x v="4"/>
    <n v="98115"/>
    <x v="1"/>
    <s v="TEC-AC-10003441"/>
    <x v="2"/>
    <x v="11"/>
    <s v="Kingston Digital DataTraveler 32GB USB 2.0"/>
    <n v="33.9"/>
    <n v="2"/>
    <n v="0"/>
    <n v="2.0339999999999989"/>
    <x v="1"/>
    <x v="0"/>
  </r>
  <r>
    <n v="5038"/>
    <s v="CA-2019-141719"/>
    <x v="701"/>
    <x v="410"/>
    <s v="Second Class"/>
    <s v="EG-13900"/>
    <s v="Emily Grady"/>
    <x v="0"/>
    <x v="0"/>
    <s v="Naperville"/>
    <x v="10"/>
    <n v="60540"/>
    <x v="2"/>
    <s v="TEC-AC-10003610"/>
    <x v="2"/>
    <x v="11"/>
    <s v="Logitech Illuminated - Keyboard"/>
    <n v="239.96000000000004"/>
    <n v="5"/>
    <n v="0.2"/>
    <n v="83.98599999999999"/>
    <x v="2"/>
    <x v="0"/>
  </r>
  <r>
    <n v="5039"/>
    <s v="CA-2017-136469"/>
    <x v="655"/>
    <x v="1112"/>
    <s v="First Class"/>
    <s v="TS-21370"/>
    <s v="Todd Sumrall"/>
    <x v="1"/>
    <x v="0"/>
    <s v="Wilmington"/>
    <x v="13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36"/>
    <x v="3"/>
    <x v="0"/>
  </r>
  <r>
    <n v="5040"/>
    <s v="CA-2017-136469"/>
    <x v="655"/>
    <x v="1112"/>
    <s v="First Class"/>
    <s v="TS-21370"/>
    <s v="Todd Sumrall"/>
    <x v="1"/>
    <x v="0"/>
    <s v="Wilmington"/>
    <x v="13"/>
    <n v="19805"/>
    <x v="3"/>
    <s v="TEC-PH-10001817"/>
    <x v="2"/>
    <x v="7"/>
    <s v="Wilson Electronics DB Pro Signal Booster"/>
    <n v="716"/>
    <n v="2"/>
    <n v="0"/>
    <n v="193.32000000000005"/>
    <x v="3"/>
    <x v="0"/>
  </r>
  <r>
    <n v="5041"/>
    <s v="CA-2017-136469"/>
    <x v="655"/>
    <x v="1112"/>
    <s v="First Class"/>
    <s v="TS-21370"/>
    <s v="Todd Sumrall"/>
    <x v="1"/>
    <x v="0"/>
    <s v="Wilmington"/>
    <x v="13"/>
    <n v="19805"/>
    <x v="3"/>
    <s v="OFF-BI-10004492"/>
    <x v="1"/>
    <x v="8"/>
    <s v="Tuf-Vin Binders"/>
    <n v="221.06"/>
    <n v="7"/>
    <n v="0"/>
    <n v="103.89819999999997"/>
    <x v="3"/>
    <x v="0"/>
  </r>
  <r>
    <n v="5042"/>
    <s v="CA-2018-158694"/>
    <x v="338"/>
    <x v="1113"/>
    <s v="Second Class"/>
    <s v="AI-10855"/>
    <s v="Arianne Irving"/>
    <x v="0"/>
    <x v="0"/>
    <s v="Los Angeles"/>
    <x v="1"/>
    <n v="90036"/>
    <x v="1"/>
    <s v="OFF-PA-10002421"/>
    <x v="1"/>
    <x v="10"/>
    <s v="Embossed Ink Jet Note Cards"/>
    <n v="67.710000000000008"/>
    <n v="3"/>
    <n v="0"/>
    <n v="32.500799999999998"/>
    <x v="1"/>
    <x v="0"/>
  </r>
  <r>
    <n v="5043"/>
    <s v="CA-2018-158694"/>
    <x v="338"/>
    <x v="1113"/>
    <s v="Second Class"/>
    <s v="AI-10855"/>
    <s v="Arianne Irving"/>
    <x v="0"/>
    <x v="0"/>
    <s v="Los Angeles"/>
    <x v="1"/>
    <n v="90036"/>
    <x v="1"/>
    <s v="OFF-AP-10000055"/>
    <x v="1"/>
    <x v="9"/>
    <s v="Belkin F9S820V06 8 Outlet Surge"/>
    <n v="129.91999999999999"/>
    <n v="4"/>
    <n v="0"/>
    <n v="38.975999999999985"/>
    <x v="1"/>
    <x v="0"/>
  </r>
  <r>
    <n v="5044"/>
    <s v="CA-2018-158694"/>
    <x v="338"/>
    <x v="1113"/>
    <s v="Second Class"/>
    <s v="AI-10855"/>
    <s v="Arianne Irving"/>
    <x v="0"/>
    <x v="0"/>
    <s v="Los Angeles"/>
    <x v="1"/>
    <n v="90036"/>
    <x v="1"/>
    <s v="FUR-FU-10000965"/>
    <x v="0"/>
    <x v="5"/>
    <s v="Howard Miller 11-1/2&quot; Diameter Ridgewood Wall Clock"/>
    <n v="467.46"/>
    <n v="9"/>
    <n v="0"/>
    <n v="191.65860000000001"/>
    <x v="1"/>
    <x v="0"/>
  </r>
  <r>
    <n v="5045"/>
    <s v="CA-2018-158694"/>
    <x v="338"/>
    <x v="1113"/>
    <s v="Second Class"/>
    <s v="AI-10855"/>
    <s v="Arianne Irving"/>
    <x v="0"/>
    <x v="0"/>
    <s v="Los Angeles"/>
    <x v="1"/>
    <n v="90036"/>
    <x v="1"/>
    <s v="OFF-PA-10001363"/>
    <x v="1"/>
    <x v="10"/>
    <s v="Xerox 1933"/>
    <n v="61.4"/>
    <n v="5"/>
    <n v="0"/>
    <n v="28.857999999999997"/>
    <x v="1"/>
    <x v="0"/>
  </r>
  <r>
    <n v="5046"/>
    <s v="CA-2018-158694"/>
    <x v="338"/>
    <x v="1113"/>
    <s v="Second Class"/>
    <s v="AI-10855"/>
    <s v="Arianne Irving"/>
    <x v="0"/>
    <x v="0"/>
    <s v="Los Angeles"/>
    <x v="1"/>
    <n v="90036"/>
    <x v="1"/>
    <s v="OFF-ST-10001496"/>
    <x v="1"/>
    <x v="4"/>
    <s v="Standard Rollaway File with Lock"/>
    <n v="720.76"/>
    <n v="4"/>
    <n v="0"/>
    <n v="187.39760000000001"/>
    <x v="1"/>
    <x v="0"/>
  </r>
  <r>
    <n v="5047"/>
    <s v="CA-2018-158694"/>
    <x v="338"/>
    <x v="1113"/>
    <s v="Second Class"/>
    <s v="AI-10855"/>
    <s v="Arianne Irving"/>
    <x v="0"/>
    <x v="0"/>
    <s v="Los Angeles"/>
    <x v="1"/>
    <n v="90036"/>
    <x v="1"/>
    <s v="OFF-BI-10004656"/>
    <x v="1"/>
    <x v="8"/>
    <s v="Peel &amp; Stick Add-On Corner Pockets"/>
    <n v="5.1840000000000011"/>
    <n v="3"/>
    <n v="0.2"/>
    <n v="1.8143999999999996"/>
    <x v="1"/>
    <x v="0"/>
  </r>
  <r>
    <n v="5048"/>
    <s v="CA-2018-158694"/>
    <x v="338"/>
    <x v="1113"/>
    <s v="Second Class"/>
    <s v="AI-10855"/>
    <s v="Arianne Irving"/>
    <x v="0"/>
    <x v="0"/>
    <s v="Los Angeles"/>
    <x v="1"/>
    <n v="90036"/>
    <x v="1"/>
    <s v="OFF-AR-10001227"/>
    <x v="1"/>
    <x v="6"/>
    <s v="Newell 338"/>
    <n v="14.7"/>
    <n v="5"/>
    <n v="0"/>
    <n v="3.9690000000000003"/>
    <x v="1"/>
    <x v="0"/>
  </r>
  <r>
    <n v="5049"/>
    <s v="US-2016-104759"/>
    <x v="691"/>
    <x v="1114"/>
    <s v="Standard Class"/>
    <s v="DD-13570"/>
    <s v="Dorothy Dickinson"/>
    <x v="0"/>
    <x v="0"/>
    <s v="Chicago"/>
    <x v="10"/>
    <n v="60610"/>
    <x v="2"/>
    <s v="OFF-BI-10002071"/>
    <x v="1"/>
    <x v="8"/>
    <s v="Fellowes Black Plastic Comb Bindings"/>
    <n v="8.1339999999999986"/>
    <n v="7"/>
    <n v="0.8"/>
    <n v="-13.827800000000003"/>
    <x v="2"/>
    <x v="0"/>
  </r>
  <r>
    <n v="5050"/>
    <s v="US-2016-104759"/>
    <x v="691"/>
    <x v="1114"/>
    <s v="Standard Class"/>
    <s v="DD-13570"/>
    <s v="Dorothy Dickinson"/>
    <x v="0"/>
    <x v="0"/>
    <s v="Chicago"/>
    <x v="10"/>
    <n v="60610"/>
    <x v="2"/>
    <s v="TEC-AC-10004901"/>
    <x v="2"/>
    <x v="11"/>
    <s v="Kensington SlimBlade Notebook Wireless Mouse with Nano Receiver"/>
    <n v="79.984000000000009"/>
    <n v="2"/>
    <n v="0.2"/>
    <n v="13.997199999999999"/>
    <x v="2"/>
    <x v="0"/>
  </r>
  <r>
    <n v="5051"/>
    <s v="CA-2017-150511"/>
    <x v="227"/>
    <x v="488"/>
    <s v="Standard Class"/>
    <s v="AB-10060"/>
    <s v="Adam Bellavance"/>
    <x v="2"/>
    <x v="0"/>
    <s v="Des Moines"/>
    <x v="4"/>
    <n v="98198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5052"/>
    <s v="CA-2017-134922"/>
    <x v="209"/>
    <x v="917"/>
    <s v="Standard Class"/>
    <s v="KB-16240"/>
    <s v="Karen Bern"/>
    <x v="1"/>
    <x v="0"/>
    <s v="Philadelphia"/>
    <x v="9"/>
    <n v="19140"/>
    <x v="3"/>
    <s v="OFF-EN-10000483"/>
    <x v="1"/>
    <x v="12"/>
    <s v="White Envelopes, White Envelopes with Clear Poly Window"/>
    <n v="24.400000000000002"/>
    <n v="2"/>
    <n v="0.2"/>
    <n v="7.9299999999999971"/>
    <x v="3"/>
    <x v="0"/>
  </r>
  <r>
    <n v="5053"/>
    <s v="US-2019-120607"/>
    <x v="240"/>
    <x v="1049"/>
    <s v="Same Day"/>
    <s v="JC-15775"/>
    <s v="John Castell"/>
    <x v="0"/>
    <x v="0"/>
    <s v="Atlanta"/>
    <x v="32"/>
    <n v="30318"/>
    <x v="0"/>
    <s v="OFF-PA-10003129"/>
    <x v="1"/>
    <x v="10"/>
    <s v="Tops White Computer Printout Paper"/>
    <n v="195.64"/>
    <n v="4"/>
    <n v="0"/>
    <n v="91.950799999999987"/>
    <x v="0"/>
    <x v="0"/>
  </r>
  <r>
    <n v="5054"/>
    <s v="CA-2017-141243"/>
    <x v="928"/>
    <x v="987"/>
    <s v="Second Class"/>
    <s v="AH-10465"/>
    <s v="Amy Hunt"/>
    <x v="0"/>
    <x v="0"/>
    <s v="Dallas"/>
    <x v="5"/>
    <n v="75217"/>
    <x v="2"/>
    <s v="TEC-AC-10003198"/>
    <x v="2"/>
    <x v="11"/>
    <s v="Enermax Acrylux Wireless Keyboard"/>
    <n v="398.40000000000003"/>
    <n v="5"/>
    <n v="0.2"/>
    <n v="84.659999999999982"/>
    <x v="2"/>
    <x v="0"/>
  </r>
  <r>
    <n v="5055"/>
    <s v="CA-2017-141243"/>
    <x v="928"/>
    <x v="987"/>
    <s v="Second Class"/>
    <s v="AH-10465"/>
    <s v="Amy Hunt"/>
    <x v="0"/>
    <x v="0"/>
    <s v="Dallas"/>
    <x v="5"/>
    <n v="75217"/>
    <x v="2"/>
    <s v="OFF-AR-10001246"/>
    <x v="1"/>
    <x v="6"/>
    <s v="Newell 317"/>
    <n v="7.0559999999999992"/>
    <n v="3"/>
    <n v="0.2"/>
    <n v="0.79379999999999962"/>
    <x v="2"/>
    <x v="0"/>
  </r>
  <r>
    <n v="5056"/>
    <s v="CA-2017-141243"/>
    <x v="928"/>
    <x v="987"/>
    <s v="Second Class"/>
    <s v="AH-10465"/>
    <s v="Amy Hunt"/>
    <x v="0"/>
    <x v="0"/>
    <s v="Dallas"/>
    <x v="5"/>
    <n v="75217"/>
    <x v="2"/>
    <s v="FUR-BO-10003272"/>
    <x v="0"/>
    <x v="0"/>
    <s v="O'Sullivan Living Dimensions 5-Shelf Bookcases"/>
    <n v="1352.3975999999998"/>
    <n v="9"/>
    <n v="0.32"/>
    <n v="-437.5404000000002"/>
    <x v="2"/>
    <x v="0"/>
  </r>
  <r>
    <n v="5057"/>
    <s v="CA-2017-162166"/>
    <x v="1014"/>
    <x v="835"/>
    <s v="First Class"/>
    <s v="NM-18520"/>
    <s v="Neoma Murray"/>
    <x v="0"/>
    <x v="0"/>
    <s v="Moreno Valley"/>
    <x v="1"/>
    <n v="92553"/>
    <x v="1"/>
    <s v="OFF-PA-10002606"/>
    <x v="1"/>
    <x v="10"/>
    <s v="Xerox 1928"/>
    <n v="26.400000000000002"/>
    <n v="5"/>
    <n v="0"/>
    <n v="11.879999999999999"/>
    <x v="1"/>
    <x v="1"/>
  </r>
  <r>
    <n v="5058"/>
    <s v="CA-2017-162166"/>
    <x v="1014"/>
    <x v="835"/>
    <s v="First Class"/>
    <s v="NM-18520"/>
    <s v="Neoma Murray"/>
    <x v="0"/>
    <x v="0"/>
    <s v="Moreno Valley"/>
    <x v="1"/>
    <n v="92553"/>
    <x v="1"/>
    <s v="OFF-ST-10002486"/>
    <x v="1"/>
    <x v="4"/>
    <s v="Eldon Shelf Savers Cubes and Bins"/>
    <n v="41.88"/>
    <n v="6"/>
    <n v="0"/>
    <n v="0.83759999999999835"/>
    <x v="1"/>
    <x v="1"/>
  </r>
  <r>
    <n v="5059"/>
    <s v="CA-2018-120796"/>
    <x v="1015"/>
    <x v="1115"/>
    <s v="Standard Class"/>
    <s v="CS-11950"/>
    <s v="Carlos Soltero"/>
    <x v="0"/>
    <x v="0"/>
    <s v="Philadelphia"/>
    <x v="9"/>
    <n v="19140"/>
    <x v="3"/>
    <s v="OFF-BI-10004330"/>
    <x v="1"/>
    <x v="8"/>
    <s v="GBC Velobind Prepunched Cover Sets, Regency Series"/>
    <n v="99.846000000000004"/>
    <n v="9"/>
    <n v="0.7"/>
    <n v="-83.204999999999984"/>
    <x v="3"/>
    <x v="0"/>
  </r>
  <r>
    <n v="5060"/>
    <s v="CA-2018-109722"/>
    <x v="5"/>
    <x v="439"/>
    <s v="Second Class"/>
    <s v="TP-21130"/>
    <s v="Theone Pippenger"/>
    <x v="0"/>
    <x v="0"/>
    <s v="Georgetown"/>
    <x v="0"/>
    <n v="40324"/>
    <x v="0"/>
    <s v="TEC-PH-10000560"/>
    <x v="2"/>
    <x v="7"/>
    <s v="Samsung Galaxy S III - 16GB - pebble blue (T-Mobile)"/>
    <n v="699.98"/>
    <n v="2"/>
    <n v="0"/>
    <n v="195.99440000000004"/>
    <x v="0"/>
    <x v="0"/>
  </r>
  <r>
    <n v="5061"/>
    <s v="CA-2018-109722"/>
    <x v="5"/>
    <x v="439"/>
    <s v="Second Class"/>
    <s v="TP-21130"/>
    <s v="Theone Pippenger"/>
    <x v="0"/>
    <x v="0"/>
    <s v="Georgetown"/>
    <x v="0"/>
    <n v="40324"/>
    <x v="0"/>
    <s v="OFF-ST-10000060"/>
    <x v="1"/>
    <x v="4"/>
    <s v="Fellowes Bankers Box Staxonsteel Drawer File/Stacking System"/>
    <n v="584.82000000000005"/>
    <n v="9"/>
    <n v="0"/>
    <n v="70.178400000000025"/>
    <x v="0"/>
    <x v="0"/>
  </r>
  <r>
    <n v="5062"/>
    <s v="CA-2017-136798"/>
    <x v="412"/>
    <x v="678"/>
    <s v="Standard Class"/>
    <s v="DL-12925"/>
    <s v="Daniel Lacy"/>
    <x v="0"/>
    <x v="0"/>
    <s v="Minneapolis"/>
    <x v="11"/>
    <n v="55407"/>
    <x v="2"/>
    <s v="OFF-BI-10003684"/>
    <x v="1"/>
    <x v="8"/>
    <s v="Wilson Jones Legal Size Ring Binders"/>
    <n v="43.98"/>
    <n v="2"/>
    <n v="0"/>
    <n v="21.99"/>
    <x v="2"/>
    <x v="0"/>
  </r>
  <r>
    <n v="5063"/>
    <s v="CA-2017-136798"/>
    <x v="412"/>
    <x v="678"/>
    <s v="Standard Class"/>
    <s v="DL-12925"/>
    <s v="Daniel Lacy"/>
    <x v="0"/>
    <x v="0"/>
    <s v="Minneapolis"/>
    <x v="11"/>
    <n v="55407"/>
    <x v="2"/>
    <s v="TEC-PH-10000441"/>
    <x v="2"/>
    <x v="7"/>
    <s v="VTech DS6151"/>
    <n v="377.96999999999997"/>
    <n v="3"/>
    <n v="0"/>
    <n v="105.83160000000002"/>
    <x v="2"/>
    <x v="0"/>
  </r>
  <r>
    <n v="5064"/>
    <s v="CA-2017-136798"/>
    <x v="412"/>
    <x v="678"/>
    <s v="Standard Class"/>
    <s v="DL-12925"/>
    <s v="Daniel Lacy"/>
    <x v="0"/>
    <x v="0"/>
    <s v="Minneapolis"/>
    <x v="11"/>
    <n v="55407"/>
    <x v="2"/>
    <s v="FUR-FU-10000723"/>
    <x v="0"/>
    <x v="5"/>
    <s v="Deflect-o EconoMat Studded, No Bevel Mat for Low Pile Carpeting"/>
    <n v="123.96000000000001"/>
    <n v="3"/>
    <n v="0"/>
    <n v="11.156400000000005"/>
    <x v="2"/>
    <x v="0"/>
  </r>
  <r>
    <n v="5065"/>
    <s v="CA-2019-122196"/>
    <x v="585"/>
    <x v="706"/>
    <s v="First Class"/>
    <s v="CA-12265"/>
    <s v="Christina Anderson"/>
    <x v="0"/>
    <x v="0"/>
    <s v="Wilmington"/>
    <x v="13"/>
    <n v="19805"/>
    <x v="3"/>
    <s v="TEC-PH-10004977"/>
    <x v="2"/>
    <x v="7"/>
    <s v="GE 30524EE4"/>
    <n v="391.98"/>
    <n v="2"/>
    <n v="0"/>
    <n v="113.67419999999998"/>
    <x v="3"/>
    <x v="0"/>
  </r>
  <r>
    <n v="5066"/>
    <s v="CA-2019-142090"/>
    <x v="329"/>
    <x v="94"/>
    <s v="Standard Class"/>
    <s v="SC-20380"/>
    <s v="Shahid Collister"/>
    <x v="0"/>
    <x v="0"/>
    <s v="Burlington"/>
    <x v="3"/>
    <n v="27217"/>
    <x v="0"/>
    <s v="TEC-AC-10002001"/>
    <x v="2"/>
    <x v="11"/>
    <s v="Logitech Wireless Gaming Headset G930"/>
    <n v="383.97600000000006"/>
    <n v="3"/>
    <n v="0.2"/>
    <n v="81.59490000000001"/>
    <x v="0"/>
    <x v="0"/>
  </r>
  <r>
    <n v="5067"/>
    <s v="CA-2019-142090"/>
    <x v="329"/>
    <x v="94"/>
    <s v="Standard Class"/>
    <s v="SC-20380"/>
    <s v="Shahid Collister"/>
    <x v="0"/>
    <x v="0"/>
    <s v="Burlington"/>
    <x v="3"/>
    <n v="27217"/>
    <x v="0"/>
    <s v="FUR-TA-10001889"/>
    <x v="0"/>
    <x v="3"/>
    <s v="Bush Advantage Collection Racetrack Conference Table"/>
    <n v="1781.6819999999998"/>
    <n v="7"/>
    <n v="0.4"/>
    <n v="-653.28340000000003"/>
    <x v="0"/>
    <x v="0"/>
  </r>
  <r>
    <n v="5068"/>
    <s v="CA-2019-160934"/>
    <x v="787"/>
    <x v="992"/>
    <s v="Standard Class"/>
    <s v="TT-21460"/>
    <s v="Tonja Turnell"/>
    <x v="2"/>
    <x v="0"/>
    <s v="Los Angeles"/>
    <x v="1"/>
    <n v="90008"/>
    <x v="1"/>
    <s v="OFF-AR-10003504"/>
    <x v="1"/>
    <x v="6"/>
    <s v="Newell 347"/>
    <n v="21.400000000000002"/>
    <n v="5"/>
    <n v="0"/>
    <n v="6.2059999999999977"/>
    <x v="1"/>
    <x v="0"/>
  </r>
  <r>
    <n v="5069"/>
    <s v="CA-2016-124478"/>
    <x v="233"/>
    <x v="1116"/>
    <s v="Standard Class"/>
    <s v="MA-17560"/>
    <s v="Matt Abelman"/>
    <x v="2"/>
    <x v="0"/>
    <s v="Trenton"/>
    <x v="12"/>
    <n v="48183"/>
    <x v="2"/>
    <s v="TEC-CO-10001571"/>
    <x v="2"/>
    <x v="16"/>
    <s v="Sharp 1540cs Digital Laser Copier"/>
    <n v="549.99"/>
    <n v="1"/>
    <n v="0"/>
    <n v="274.995"/>
    <x v="2"/>
    <x v="0"/>
  </r>
  <r>
    <n v="5070"/>
    <s v="CA-2016-124478"/>
    <x v="233"/>
    <x v="1116"/>
    <s v="Standard Class"/>
    <s v="MA-17560"/>
    <s v="Matt Abelman"/>
    <x v="2"/>
    <x v="0"/>
    <s v="Trenton"/>
    <x v="12"/>
    <n v="48183"/>
    <x v="2"/>
    <s v="OFF-AP-10002495"/>
    <x v="1"/>
    <x v="9"/>
    <s v="Acco Smartsocket Table Surge Protector, 6 Color-Coded Adapter Outlets"/>
    <n v="167.535"/>
    <n v="3"/>
    <n v="0.1"/>
    <n v="37.229999999999983"/>
    <x v="2"/>
    <x v="0"/>
  </r>
  <r>
    <n v="5071"/>
    <s v="CA-2016-124478"/>
    <x v="233"/>
    <x v="1116"/>
    <s v="Standard Class"/>
    <s v="MA-17560"/>
    <s v="Matt Abelman"/>
    <x v="2"/>
    <x v="0"/>
    <s v="Trenton"/>
    <x v="12"/>
    <n v="48183"/>
    <x v="2"/>
    <s v="OFF-EN-10002500"/>
    <x v="1"/>
    <x v="12"/>
    <s v="Globe Weis Peel &amp; Seel First Class Envelopes"/>
    <n v="38.339999999999996"/>
    <n v="3"/>
    <n v="0"/>
    <n v="17.253"/>
    <x v="2"/>
    <x v="0"/>
  </r>
  <r>
    <n v="5072"/>
    <s v="CA-2016-124478"/>
    <x v="233"/>
    <x v="1116"/>
    <s v="Standard Class"/>
    <s v="MA-17560"/>
    <s v="Matt Abelman"/>
    <x v="2"/>
    <x v="0"/>
    <s v="Trenton"/>
    <x v="12"/>
    <n v="48183"/>
    <x v="2"/>
    <s v="FUR-FU-10002088"/>
    <x v="0"/>
    <x v="5"/>
    <s v="Nu-Dell Float Frame 11 x 14 1/2"/>
    <n v="53.88"/>
    <n v="6"/>
    <n v="0"/>
    <n v="22.629600000000003"/>
    <x v="2"/>
    <x v="0"/>
  </r>
  <r>
    <n v="5073"/>
    <s v="CA-2016-124478"/>
    <x v="233"/>
    <x v="1116"/>
    <s v="Standard Class"/>
    <s v="MA-17560"/>
    <s v="Matt Abelman"/>
    <x v="2"/>
    <x v="0"/>
    <s v="Trenton"/>
    <x v="12"/>
    <n v="48183"/>
    <x v="2"/>
    <s v="TEC-PH-10001128"/>
    <x v="2"/>
    <x v="7"/>
    <s v="Motorola Droid Maxx"/>
    <n v="299.98"/>
    <n v="2"/>
    <n v="0"/>
    <n v="83.994400000000013"/>
    <x v="2"/>
    <x v="0"/>
  </r>
  <r>
    <n v="5074"/>
    <s v="CA-2017-145485"/>
    <x v="599"/>
    <x v="745"/>
    <s v="Same Day"/>
    <s v="JM-16195"/>
    <s v="Justin MacKendrick"/>
    <x v="0"/>
    <x v="0"/>
    <s v="San Francisco"/>
    <x v="1"/>
    <n v="94109"/>
    <x v="1"/>
    <s v="OFF-ST-10000649"/>
    <x v="1"/>
    <x v="4"/>
    <s v="Hanging Personal Folder File"/>
    <n v="62.8"/>
    <n v="4"/>
    <n v="0"/>
    <n v="15.700000000000003"/>
    <x v="1"/>
    <x v="0"/>
  </r>
  <r>
    <n v="5075"/>
    <s v="CA-2019-151071"/>
    <x v="1016"/>
    <x v="809"/>
    <s v="Second Class"/>
    <s v="MB-18085"/>
    <s v="Mick Brown"/>
    <x v="0"/>
    <x v="0"/>
    <s v="Los Angeles"/>
    <x v="1"/>
    <n v="90049"/>
    <x v="1"/>
    <s v="OFF-BI-10002103"/>
    <x v="1"/>
    <x v="8"/>
    <s v="Cardinal Slant-D Ring Binder, Heavy Gauge Vinyl"/>
    <n v="13.904"/>
    <n v="2"/>
    <n v="0.2"/>
    <n v="4.5187999999999997"/>
    <x v="1"/>
    <x v="0"/>
  </r>
  <r>
    <n v="5076"/>
    <s v="CA-2016-134572"/>
    <x v="1017"/>
    <x v="1117"/>
    <s v="Second Class"/>
    <s v="SV-20365"/>
    <s v="Seth Vernon"/>
    <x v="0"/>
    <x v="0"/>
    <s v="Houston"/>
    <x v="5"/>
    <n v="77070"/>
    <x v="2"/>
    <s v="FUR-TA-10001705"/>
    <x v="0"/>
    <x v="3"/>
    <s v="Bush Advantage Collection Round Conference Table"/>
    <n v="744.09999999999991"/>
    <n v="5"/>
    <n v="0.3"/>
    <n v="-95.670000000000044"/>
    <x v="2"/>
    <x v="0"/>
  </r>
  <r>
    <n v="5077"/>
    <s v="CA-2016-134572"/>
    <x v="1017"/>
    <x v="1117"/>
    <s v="Second Class"/>
    <s v="SV-20365"/>
    <s v="Seth Vernon"/>
    <x v="0"/>
    <x v="0"/>
    <s v="Houston"/>
    <x v="5"/>
    <n v="77070"/>
    <x v="2"/>
    <s v="OFF-ST-10004634"/>
    <x v="1"/>
    <x v="4"/>
    <s v="Personal Folder Holder, Ebony"/>
    <n v="44.840000000000011"/>
    <n v="5"/>
    <n v="0.2"/>
    <n v="5.6049999999999951"/>
    <x v="2"/>
    <x v="0"/>
  </r>
  <r>
    <n v="5078"/>
    <s v="CA-2016-134572"/>
    <x v="1017"/>
    <x v="1117"/>
    <s v="Second Class"/>
    <s v="SV-20365"/>
    <s v="Seth Vernon"/>
    <x v="0"/>
    <x v="0"/>
    <s v="Houston"/>
    <x v="5"/>
    <n v="77070"/>
    <x v="2"/>
    <s v="FUR-TA-10004442"/>
    <x v="0"/>
    <x v="3"/>
    <s v="Riverside Furniture Stanwyck Manor Table Series"/>
    <n v="401.59000000000003"/>
    <n v="2"/>
    <n v="0.3"/>
    <n v="-131.95100000000002"/>
    <x v="2"/>
    <x v="0"/>
  </r>
  <r>
    <n v="5079"/>
    <s v="CA-2019-143217"/>
    <x v="343"/>
    <x v="251"/>
    <s v="Standard Class"/>
    <s v="CG-12040"/>
    <s v="Catherine Glotzbach"/>
    <x v="2"/>
    <x v="0"/>
    <s v="Milwaukee"/>
    <x v="6"/>
    <n v="53209"/>
    <x v="2"/>
    <s v="OFF-BI-10002949"/>
    <x v="1"/>
    <x v="8"/>
    <s v="Prestige Round Ring Binders"/>
    <n v="18.240000000000002"/>
    <n v="3"/>
    <n v="0"/>
    <n v="8.5727999999999991"/>
    <x v="2"/>
    <x v="0"/>
  </r>
  <r>
    <n v="5080"/>
    <s v="US-2019-133312"/>
    <x v="920"/>
    <x v="364"/>
    <s v="Standard Class"/>
    <s v="BD-11500"/>
    <s v="Bradley Drucker"/>
    <x v="0"/>
    <x v="0"/>
    <s v="San Francisco"/>
    <x v="1"/>
    <n v="94122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5081"/>
    <s v="US-2019-133312"/>
    <x v="920"/>
    <x v="364"/>
    <s v="Standard Class"/>
    <s v="BD-11500"/>
    <s v="Bradley Drucker"/>
    <x v="0"/>
    <x v="0"/>
    <s v="San Francisco"/>
    <x v="1"/>
    <n v="94122"/>
    <x v="1"/>
    <s v="OFF-ST-10001325"/>
    <x v="1"/>
    <x v="4"/>
    <s v="Sterilite Officeware Hinged File Box"/>
    <n v="10.48"/>
    <n v="1"/>
    <n v="0"/>
    <n v="2.8296000000000001"/>
    <x v="1"/>
    <x v="0"/>
  </r>
  <r>
    <n v="5082"/>
    <s v="US-2017-137533"/>
    <x v="217"/>
    <x v="735"/>
    <s v="Same Day"/>
    <s v="JK-15640"/>
    <s v="Jim Kriz"/>
    <x v="2"/>
    <x v="0"/>
    <s v="Cleveland"/>
    <x v="24"/>
    <n v="44105"/>
    <x v="3"/>
    <s v="OFF-PA-10003441"/>
    <x v="1"/>
    <x v="10"/>
    <s v="Xerox 226"/>
    <n v="20.736000000000004"/>
    <n v="4"/>
    <n v="0.2"/>
    <n v="7.2576000000000001"/>
    <x v="3"/>
    <x v="0"/>
  </r>
  <r>
    <n v="5083"/>
    <s v="CA-2018-155138"/>
    <x v="162"/>
    <x v="720"/>
    <s v="Standard Class"/>
    <s v="JM-15580"/>
    <s v="Jill Matthias"/>
    <x v="0"/>
    <x v="0"/>
    <s v="Monroe"/>
    <x v="3"/>
    <n v="28110"/>
    <x v="0"/>
    <s v="TEC-AC-10004209"/>
    <x v="2"/>
    <x v="11"/>
    <s v="Memorex Froggy Flash Drive 4 GB"/>
    <n v="35.167999999999999"/>
    <n v="4"/>
    <n v="0.2"/>
    <n v="8.3524000000000012"/>
    <x v="0"/>
    <x v="0"/>
  </r>
  <r>
    <n v="5084"/>
    <s v="CA-2018-155138"/>
    <x v="162"/>
    <x v="720"/>
    <s v="Standard Class"/>
    <s v="JM-15580"/>
    <s v="Jill Matthias"/>
    <x v="0"/>
    <x v="0"/>
    <s v="Monroe"/>
    <x v="3"/>
    <n v="28110"/>
    <x v="0"/>
    <s v="OFF-PA-10000501"/>
    <x v="1"/>
    <x v="10"/>
    <s v="Petty Cash Envelope"/>
    <n v="64.704000000000008"/>
    <n v="3"/>
    <n v="0.2"/>
    <n v="23.455199999999998"/>
    <x v="0"/>
    <x v="0"/>
  </r>
  <r>
    <n v="5085"/>
    <s v="CA-2018-108350"/>
    <x v="112"/>
    <x v="103"/>
    <s v="Second Class"/>
    <s v="SC-20230"/>
    <s v="Scot Coram"/>
    <x v="1"/>
    <x v="0"/>
    <s v="Lowell"/>
    <x v="31"/>
    <n v="1852"/>
    <x v="3"/>
    <s v="OFF-PA-10003656"/>
    <x v="1"/>
    <x v="10"/>
    <s v="Xerox 1935"/>
    <n v="105.52"/>
    <n v="4"/>
    <n v="0"/>
    <n v="48.539199999999994"/>
    <x v="3"/>
    <x v="0"/>
  </r>
  <r>
    <n v="5086"/>
    <s v="CA-2017-144302"/>
    <x v="974"/>
    <x v="687"/>
    <s v="Standard Class"/>
    <s v="ME-17320"/>
    <s v="Maria Etezadi"/>
    <x v="2"/>
    <x v="0"/>
    <s v="Dallas"/>
    <x v="5"/>
    <n v="75081"/>
    <x v="2"/>
    <s v="OFF-BI-10001107"/>
    <x v="1"/>
    <x v="8"/>
    <s v="GBC White Gloss Covers, Plain Front"/>
    <n v="5.7919999999999989"/>
    <n v="2"/>
    <n v="0.8"/>
    <n v="-9.5568000000000026"/>
    <x v="2"/>
    <x v="0"/>
  </r>
  <r>
    <n v="5087"/>
    <s v="CA-2017-109001"/>
    <x v="616"/>
    <x v="741"/>
    <s v="Standard Class"/>
    <s v="KN-16390"/>
    <s v="Katherine Nockton"/>
    <x v="1"/>
    <x v="0"/>
    <s v="Philadelphia"/>
    <x v="9"/>
    <n v="19120"/>
    <x v="3"/>
    <s v="TEC-PH-10000562"/>
    <x v="2"/>
    <x v="7"/>
    <s v="Samsung Convoy 3"/>
    <n v="466.15799999999996"/>
    <n v="7"/>
    <n v="0.4"/>
    <n v="-93.231599999999958"/>
    <x v="3"/>
    <x v="0"/>
  </r>
  <r>
    <n v="5088"/>
    <s v="CA-2017-109001"/>
    <x v="616"/>
    <x v="741"/>
    <s v="Standard Class"/>
    <s v="KN-16390"/>
    <s v="Katherine Nockton"/>
    <x v="1"/>
    <x v="0"/>
    <s v="Philadelphia"/>
    <x v="9"/>
    <n v="19120"/>
    <x v="3"/>
    <s v="TEC-AC-10001101"/>
    <x v="2"/>
    <x v="11"/>
    <s v="Sony 16GB Class 10 Micro SDHC R40 Memory Card"/>
    <n v="10.312000000000001"/>
    <n v="1"/>
    <n v="0.2"/>
    <n v="-1.2890000000000006"/>
    <x v="3"/>
    <x v="0"/>
  </r>
  <r>
    <n v="5089"/>
    <s v="CA-2017-109001"/>
    <x v="616"/>
    <x v="741"/>
    <s v="Standard Class"/>
    <s v="KN-16390"/>
    <s v="Katherine Nockton"/>
    <x v="1"/>
    <x v="0"/>
    <s v="Philadelphia"/>
    <x v="9"/>
    <n v="19120"/>
    <x v="3"/>
    <s v="OFF-BI-10003529"/>
    <x v="1"/>
    <x v="8"/>
    <s v="Avery Round Ring Poly Binders"/>
    <n v="2.556"/>
    <n v="3"/>
    <n v="0.7"/>
    <n v="-1.7892000000000001"/>
    <x v="3"/>
    <x v="0"/>
  </r>
  <r>
    <n v="5090"/>
    <s v="CA-2019-132738"/>
    <x v="1018"/>
    <x v="636"/>
    <s v="First Class"/>
    <s v="HM-14860"/>
    <s v="Harry Marie"/>
    <x v="1"/>
    <x v="0"/>
    <s v="Loveland"/>
    <x v="22"/>
    <n v="80538"/>
    <x v="1"/>
    <s v="OFF-PA-10001752"/>
    <x v="1"/>
    <x v="10"/>
    <s v="Hammermill CopyPlus Copy Paper (20Lb. and 84 Bright)"/>
    <n v="7.9680000000000009"/>
    <n v="2"/>
    <n v="0.2"/>
    <n v="2.8884000000000007"/>
    <x v="1"/>
    <x v="0"/>
  </r>
  <r>
    <n v="5091"/>
    <s v="CA-2019-132738"/>
    <x v="1018"/>
    <x v="636"/>
    <s v="First Class"/>
    <s v="HM-14860"/>
    <s v="Harry Marie"/>
    <x v="1"/>
    <x v="0"/>
    <s v="Loveland"/>
    <x v="22"/>
    <n v="80538"/>
    <x v="1"/>
    <s v="OFF-EN-10001141"/>
    <x v="1"/>
    <x v="12"/>
    <s v="Manila Recycled Extra-Heavyweight Clasp Envelopes, 6&quot; x 9&quot;"/>
    <n v="8.7840000000000007"/>
    <n v="1"/>
    <n v="0.2"/>
    <n v="3.1842000000000001"/>
    <x v="1"/>
    <x v="0"/>
  </r>
  <r>
    <n v="5092"/>
    <s v="CA-2019-156720"/>
    <x v="247"/>
    <x v="362"/>
    <s v="Standard Class"/>
    <s v="JM-15580"/>
    <s v="Jill Matthias"/>
    <x v="0"/>
    <x v="0"/>
    <s v="Loveland"/>
    <x v="22"/>
    <n v="80538"/>
    <x v="1"/>
    <s v="OFF-FA-10003472"/>
    <x v="1"/>
    <x v="13"/>
    <s v="Bagged Rubber Bands"/>
    <n v="3.024"/>
    <n v="3"/>
    <n v="0.2"/>
    <n v="-0.6048"/>
    <x v="1"/>
    <x v="0"/>
  </r>
  <r>
    <n v="5093"/>
    <s v="CA-2017-119102"/>
    <x v="293"/>
    <x v="673"/>
    <s v="Standard Class"/>
    <s v="KH-16690"/>
    <s v="Kristen Hastings"/>
    <x v="1"/>
    <x v="0"/>
    <s v="Woonsocket"/>
    <x v="34"/>
    <n v="2895"/>
    <x v="3"/>
    <s v="OFF-ST-10004507"/>
    <x v="1"/>
    <x v="4"/>
    <s v="Advantus Rolling Storage Box"/>
    <n v="51.449999999999996"/>
    <n v="3"/>
    <n v="0"/>
    <n v="13.891499999999999"/>
    <x v="3"/>
    <x v="0"/>
  </r>
  <r>
    <n v="5094"/>
    <s v="US-2016-140452"/>
    <x v="776"/>
    <x v="28"/>
    <s v="Standard Class"/>
    <s v="BK-11260"/>
    <s v="Berenike Kampe"/>
    <x v="0"/>
    <x v="0"/>
    <s v="Chicago"/>
    <x v="10"/>
    <n v="60610"/>
    <x v="2"/>
    <s v="OFF-AP-10004036"/>
    <x v="1"/>
    <x v="9"/>
    <s v="Bionaire 99.97% HEPA Air Cleaner"/>
    <n v="14.015999999999996"/>
    <n v="4"/>
    <n v="0.8"/>
    <n v="-31.536000000000001"/>
    <x v="2"/>
    <x v="1"/>
  </r>
  <r>
    <n v="5095"/>
    <s v="US-2016-140452"/>
    <x v="776"/>
    <x v="28"/>
    <s v="Standard Class"/>
    <s v="BK-11260"/>
    <s v="Berenike Kampe"/>
    <x v="0"/>
    <x v="0"/>
    <s v="Chicago"/>
    <x v="10"/>
    <n v="60610"/>
    <x v="2"/>
    <s v="FUR-TA-10004086"/>
    <x v="0"/>
    <x v="3"/>
    <s v="KI Adjustable-Height Table"/>
    <n v="214.95000000000002"/>
    <n v="5"/>
    <n v="0.5"/>
    <n v="-120.37200000000003"/>
    <x v="2"/>
    <x v="1"/>
  </r>
  <r>
    <n v="5096"/>
    <s v="US-2016-140452"/>
    <x v="776"/>
    <x v="28"/>
    <s v="Standard Class"/>
    <s v="BK-11260"/>
    <s v="Berenike Kampe"/>
    <x v="0"/>
    <x v="0"/>
    <s v="Chicago"/>
    <x v="10"/>
    <n v="60610"/>
    <x v="2"/>
    <s v="TEC-PH-10000307"/>
    <x v="2"/>
    <x v="7"/>
    <s v="Shocksock Galaxy S4 Armband"/>
    <n v="35.04"/>
    <n v="4"/>
    <n v="0.2"/>
    <n v="-7.0080000000000044"/>
    <x v="2"/>
    <x v="1"/>
  </r>
  <r>
    <n v="5097"/>
    <s v="US-2016-140452"/>
    <x v="776"/>
    <x v="28"/>
    <s v="Standard Class"/>
    <s v="BK-11260"/>
    <s v="Berenike Kampe"/>
    <x v="0"/>
    <x v="0"/>
    <s v="Chicago"/>
    <x v="10"/>
    <n v="60610"/>
    <x v="2"/>
    <s v="FUR-FU-10002088"/>
    <x v="0"/>
    <x v="5"/>
    <s v="Nu-Dell Float Frame 11 x 14 1/2"/>
    <n v="10.776000000000002"/>
    <n v="3"/>
    <n v="0.6"/>
    <n v="-4.8491999999999997"/>
    <x v="2"/>
    <x v="1"/>
  </r>
  <r>
    <n v="5098"/>
    <s v="US-2016-140452"/>
    <x v="776"/>
    <x v="28"/>
    <s v="Standard Class"/>
    <s v="BK-11260"/>
    <s v="Berenike Kampe"/>
    <x v="0"/>
    <x v="0"/>
    <s v="Chicago"/>
    <x v="10"/>
    <n v="60610"/>
    <x v="2"/>
    <s v="OFF-BI-10004965"/>
    <x v="1"/>
    <x v="8"/>
    <s v="Ibico Covers for Plastic or Wire Binding Elements"/>
    <n v="4.5999999999999988"/>
    <n v="2"/>
    <n v="0.8"/>
    <n v="-8.0500000000000025"/>
    <x v="2"/>
    <x v="1"/>
  </r>
  <r>
    <n v="5099"/>
    <s v="US-2016-140452"/>
    <x v="776"/>
    <x v="28"/>
    <s v="Standard Class"/>
    <s v="BK-11260"/>
    <s v="Berenike Kampe"/>
    <x v="0"/>
    <x v="0"/>
    <s v="Chicago"/>
    <x v="10"/>
    <n v="60610"/>
    <x v="2"/>
    <s v="OFF-ST-10002485"/>
    <x v="1"/>
    <x v="4"/>
    <s v="Rogers Deluxe File Chest"/>
    <n v="35.167999999999999"/>
    <n v="2"/>
    <n v="0.2"/>
    <n v="-8.3524000000000012"/>
    <x v="2"/>
    <x v="1"/>
  </r>
  <r>
    <n v="5100"/>
    <s v="CA-2017-141936"/>
    <x v="976"/>
    <x v="576"/>
    <s v="Standard Class"/>
    <s v="PN-18775"/>
    <s v="Parhena Norris"/>
    <x v="2"/>
    <x v="0"/>
    <s v="Bakersfield"/>
    <x v="1"/>
    <n v="93309"/>
    <x v="1"/>
    <s v="OFF-BI-10002194"/>
    <x v="1"/>
    <x v="8"/>
    <s v="Cardinal Hold-It CD Pocket"/>
    <n v="19.152000000000001"/>
    <n v="3"/>
    <n v="0.2"/>
    <n v="6.4638000000000009"/>
    <x v="1"/>
    <x v="0"/>
  </r>
  <r>
    <n v="5101"/>
    <s v="CA-2016-158442"/>
    <x v="461"/>
    <x v="700"/>
    <s v="Same Day"/>
    <s v="AZ-10750"/>
    <s v="Annie Zypern"/>
    <x v="0"/>
    <x v="0"/>
    <s v="Dallas"/>
    <x v="5"/>
    <n v="75217"/>
    <x v="2"/>
    <s v="OFF-AR-10003732"/>
    <x v="1"/>
    <x v="6"/>
    <s v="Newell 333"/>
    <n v="4.4479999999999995"/>
    <n v="2"/>
    <n v="0.2"/>
    <n v="0.3335999999999999"/>
    <x v="2"/>
    <x v="0"/>
  </r>
  <r>
    <n v="5102"/>
    <s v="CA-2016-158442"/>
    <x v="461"/>
    <x v="700"/>
    <s v="Same Day"/>
    <s v="AZ-10750"/>
    <s v="Annie Zypern"/>
    <x v="0"/>
    <x v="0"/>
    <s v="Dallas"/>
    <x v="5"/>
    <n v="75217"/>
    <x v="2"/>
    <s v="OFF-PA-10002195"/>
    <x v="1"/>
    <x v="10"/>
    <s v="Xerox 1966"/>
    <n v="5.1840000000000011"/>
    <n v="1"/>
    <n v="0.2"/>
    <n v="1.8792"/>
    <x v="2"/>
    <x v="0"/>
  </r>
  <r>
    <n v="5103"/>
    <s v="CA-2016-158442"/>
    <x v="461"/>
    <x v="700"/>
    <s v="Same Day"/>
    <s v="AZ-10750"/>
    <s v="Annie Zypern"/>
    <x v="0"/>
    <x v="0"/>
    <s v="Dallas"/>
    <x v="5"/>
    <n v="75217"/>
    <x v="2"/>
    <s v="OFF-PA-10002365"/>
    <x v="1"/>
    <x v="10"/>
    <s v="Xerox 1967"/>
    <n v="15.552000000000003"/>
    <n v="3"/>
    <n v="0.2"/>
    <n v="5.4432"/>
    <x v="2"/>
    <x v="0"/>
  </r>
  <r>
    <n v="5104"/>
    <s v="CA-2017-167374"/>
    <x v="514"/>
    <x v="803"/>
    <s v="Second Class"/>
    <s v="GM-14500"/>
    <s v="Gene McClure"/>
    <x v="0"/>
    <x v="0"/>
    <s v="Philadelphia"/>
    <x v="9"/>
    <n v="19140"/>
    <x v="3"/>
    <s v="OFF-PA-10001950"/>
    <x v="1"/>
    <x v="10"/>
    <s v="Southworth 25% Cotton Antique Laid Paper &amp; Envelopes"/>
    <n v="40.032000000000004"/>
    <n v="6"/>
    <n v="0.2"/>
    <n v="12.509999999999993"/>
    <x v="3"/>
    <x v="0"/>
  </r>
  <r>
    <n v="5105"/>
    <s v="CA-2017-167374"/>
    <x v="514"/>
    <x v="803"/>
    <s v="Second Class"/>
    <s v="GM-14500"/>
    <s v="Gene McClure"/>
    <x v="0"/>
    <x v="0"/>
    <s v="Philadelphia"/>
    <x v="9"/>
    <n v="19140"/>
    <x v="3"/>
    <s v="TEC-AC-10004633"/>
    <x v="2"/>
    <x v="11"/>
    <s v="Verbatim 25 GB 6x Blu-ray Single Layer Recordable Disc, 3/Pack"/>
    <n v="16.776000000000003"/>
    <n v="3"/>
    <n v="0.2"/>
    <n v="5.0327999999999999"/>
    <x v="3"/>
    <x v="0"/>
  </r>
  <r>
    <n v="5106"/>
    <s v="CA-2016-116568"/>
    <x v="637"/>
    <x v="966"/>
    <s v="Standard Class"/>
    <s v="BM-11785"/>
    <s v="Bryan Mills"/>
    <x v="0"/>
    <x v="0"/>
    <s v="Deltona"/>
    <x v="2"/>
    <n v="32725"/>
    <x v="0"/>
    <s v="FUR-CH-10002439"/>
    <x v="0"/>
    <x v="1"/>
    <s v="Iceberg Nesting Folding Chair, 19w x 6d x 43h"/>
    <n v="186.304"/>
    <n v="4"/>
    <n v="0.2"/>
    <n v="13.972799999999999"/>
    <x v="0"/>
    <x v="0"/>
  </r>
  <r>
    <n v="5107"/>
    <s v="CA-2017-147102"/>
    <x v="444"/>
    <x v="1068"/>
    <s v="Standard Class"/>
    <s v="NH-18610"/>
    <s v="Nicole Hansen"/>
    <x v="1"/>
    <x v="0"/>
    <s v="Columbus"/>
    <x v="32"/>
    <n v="31907"/>
    <x v="0"/>
    <s v="TEC-AC-10000682"/>
    <x v="2"/>
    <x v="11"/>
    <s v="Kensington K72356US Mouse-in-a-Box USB Desktop Mouse"/>
    <n v="66.36"/>
    <n v="4"/>
    <n v="0"/>
    <n v="23.225999999999999"/>
    <x v="0"/>
    <x v="0"/>
  </r>
  <r>
    <n v="5108"/>
    <s v="CA-2019-132213"/>
    <x v="1016"/>
    <x v="732"/>
    <s v="First Class"/>
    <s v="PN-18775"/>
    <s v="Parhena Norris"/>
    <x v="2"/>
    <x v="0"/>
    <s v="Nashville"/>
    <x v="18"/>
    <n v="37211"/>
    <x v="0"/>
    <s v="OFF-AR-10004078"/>
    <x v="1"/>
    <x v="6"/>
    <s v="Newell 312"/>
    <n v="42.047999999999995"/>
    <n v="9"/>
    <n v="0.2"/>
    <n v="5.2559999999999985"/>
    <x v="0"/>
    <x v="0"/>
  </r>
  <r>
    <n v="5109"/>
    <s v="CA-2019-132213"/>
    <x v="1016"/>
    <x v="732"/>
    <s v="First Class"/>
    <s v="PN-18775"/>
    <s v="Parhena Norris"/>
    <x v="2"/>
    <x v="0"/>
    <s v="Nashville"/>
    <x v="18"/>
    <n v="37211"/>
    <x v="0"/>
    <s v="OFF-AR-10001958"/>
    <x v="1"/>
    <x v="6"/>
    <s v="Stanley Bostitch Contemporary Electric Pencil Sharpeners"/>
    <n v="67.92"/>
    <n v="5"/>
    <n v="0.2"/>
    <n v="6.7920000000000016"/>
    <x v="0"/>
    <x v="0"/>
  </r>
  <r>
    <n v="5110"/>
    <s v="CA-2016-138450"/>
    <x v="638"/>
    <x v="657"/>
    <s v="Standard Class"/>
    <s v="EH-13765"/>
    <s v="Edward Hooks"/>
    <x v="1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111"/>
    <s v="CA-2016-138450"/>
    <x v="638"/>
    <x v="657"/>
    <s v="Standard Class"/>
    <s v="EH-13765"/>
    <s v="Edward Hooks"/>
    <x v="1"/>
    <x v="0"/>
    <s v="Philadelphia"/>
    <x v="9"/>
    <n v="19134"/>
    <x v="3"/>
    <s v="OFF-ST-10003479"/>
    <x v="1"/>
    <x v="4"/>
    <s v="Eldon Base for stackable storage shelf, platinum"/>
    <n v="186.91200000000001"/>
    <n v="6"/>
    <n v="0.2"/>
    <n v="-35.046000000000028"/>
    <x v="3"/>
    <x v="0"/>
  </r>
  <r>
    <n v="5112"/>
    <s v="CA-2016-138450"/>
    <x v="638"/>
    <x v="657"/>
    <s v="Standard Class"/>
    <s v="EH-13765"/>
    <s v="Edward Hooks"/>
    <x v="1"/>
    <x v="0"/>
    <s v="Philadelphia"/>
    <x v="9"/>
    <n v="19134"/>
    <x v="3"/>
    <s v="OFF-PA-10003016"/>
    <x v="1"/>
    <x v="10"/>
    <s v="Adams &quot;While You Were Out&quot; Message Pads"/>
    <n v="10.048000000000002"/>
    <n v="4"/>
    <n v="0.2"/>
    <n v="3.1399999999999988"/>
    <x v="3"/>
    <x v="0"/>
  </r>
  <r>
    <n v="5113"/>
    <s v="CA-2017-153073"/>
    <x v="50"/>
    <x v="681"/>
    <s v="Same Day"/>
    <s v="HA-14905"/>
    <s v="Helen Abelman"/>
    <x v="0"/>
    <x v="0"/>
    <s v="Chicago"/>
    <x v="10"/>
    <n v="60610"/>
    <x v="2"/>
    <s v="FUR-FU-10001025"/>
    <x v="0"/>
    <x v="5"/>
    <s v="Eldon Imàge Series Desk Accessories, Clear"/>
    <n v="17.496000000000002"/>
    <n v="9"/>
    <n v="0.6"/>
    <n v="-7.4357999999999969"/>
    <x v="2"/>
    <x v="0"/>
  </r>
  <r>
    <n v="5114"/>
    <s v="CA-2018-147970"/>
    <x v="1011"/>
    <x v="1118"/>
    <s v="Second Class"/>
    <s v="AB-10150"/>
    <s v="Aimee Bixby"/>
    <x v="0"/>
    <x v="0"/>
    <s v="Dallas"/>
    <x v="5"/>
    <n v="75220"/>
    <x v="2"/>
    <s v="OFF-PA-10003936"/>
    <x v="1"/>
    <x v="10"/>
    <s v="Xerox 1994"/>
    <n v="15.552000000000003"/>
    <n v="3"/>
    <n v="0.2"/>
    <n v="5.4432"/>
    <x v="2"/>
    <x v="0"/>
  </r>
  <r>
    <n v="5115"/>
    <s v="CA-2018-150658"/>
    <x v="1019"/>
    <x v="407"/>
    <s v="Standard Class"/>
    <s v="MS-17365"/>
    <s v="Maribeth Schnelling"/>
    <x v="0"/>
    <x v="0"/>
    <s v="Carlsbad"/>
    <x v="27"/>
    <n v="88220"/>
    <x v="1"/>
    <s v="OFF-BI-10004140"/>
    <x v="1"/>
    <x v="8"/>
    <s v="Avery Non-Stick Binders"/>
    <n v="10.776000000000002"/>
    <n v="3"/>
    <n v="0.2"/>
    <n v="3.3674999999999984"/>
    <x v="1"/>
    <x v="0"/>
  </r>
  <r>
    <n v="5116"/>
    <s v="CA-2019-125640"/>
    <x v="800"/>
    <x v="1119"/>
    <s v="Standard Class"/>
    <s v="DD-13570"/>
    <s v="Dorothy Dickinson"/>
    <x v="0"/>
    <x v="0"/>
    <s v="Philadelphia"/>
    <x v="9"/>
    <n v="19134"/>
    <x v="3"/>
    <s v="OFF-LA-10004178"/>
    <x v="1"/>
    <x v="2"/>
    <s v="Avery 491"/>
    <n v="3.3040000000000003"/>
    <n v="1"/>
    <n v="0.2"/>
    <n v="1.0737999999999999"/>
    <x v="3"/>
    <x v="0"/>
  </r>
  <r>
    <n v="5117"/>
    <s v="CA-2019-154137"/>
    <x v="343"/>
    <x v="251"/>
    <s v="Standard Class"/>
    <s v="MT-17815"/>
    <s v="Meg Tillman"/>
    <x v="0"/>
    <x v="0"/>
    <s v="New York City"/>
    <x v="15"/>
    <n v="10009"/>
    <x v="3"/>
    <s v="OFF-ST-10003324"/>
    <x v="1"/>
    <x v="4"/>
    <s v="Belkin OmniView SE Rackmount Kit"/>
    <n v="35.479999999999997"/>
    <n v="1"/>
    <n v="0"/>
    <n v="0"/>
    <x v="3"/>
    <x v="0"/>
  </r>
  <r>
    <n v="5118"/>
    <s v="CA-2017-127173"/>
    <x v="120"/>
    <x v="1120"/>
    <s v="Standard Class"/>
    <s v="GM-14500"/>
    <s v="Gene McClure"/>
    <x v="0"/>
    <x v="0"/>
    <s v="Oceanside"/>
    <x v="15"/>
    <n v="11572"/>
    <x v="3"/>
    <s v="OFF-FA-10004854"/>
    <x v="1"/>
    <x v="13"/>
    <s v="Vinyl Coated Wire Paper Clips in Organizer Box, 800/Box"/>
    <n v="34.44"/>
    <n v="3"/>
    <n v="0"/>
    <n v="16.186799999999998"/>
    <x v="3"/>
    <x v="0"/>
  </r>
  <r>
    <n v="5119"/>
    <s v="CA-2017-127173"/>
    <x v="120"/>
    <x v="1120"/>
    <s v="Standard Class"/>
    <s v="GM-14500"/>
    <s v="Gene McClure"/>
    <x v="0"/>
    <x v="0"/>
    <s v="Oceanside"/>
    <x v="15"/>
    <n v="11572"/>
    <x v="3"/>
    <s v="TEC-MA-10002859"/>
    <x v="2"/>
    <x v="15"/>
    <s v="Ativa MDM8000 8-Sheet Micro-Cut Shredder"/>
    <n v="629.92999999999995"/>
    <n v="7"/>
    <n v="0"/>
    <n v="296.06709999999998"/>
    <x v="3"/>
    <x v="0"/>
  </r>
  <r>
    <n v="5120"/>
    <s v="CA-2017-127173"/>
    <x v="120"/>
    <x v="1120"/>
    <s v="Standard Class"/>
    <s v="GM-14500"/>
    <s v="Gene McClure"/>
    <x v="0"/>
    <x v="0"/>
    <s v="Oceanside"/>
    <x v="15"/>
    <n v="11572"/>
    <x v="3"/>
    <s v="OFF-BI-10000088"/>
    <x v="1"/>
    <x v="8"/>
    <s v="GBC Imprintable Covers"/>
    <n v="79.056000000000012"/>
    <n v="9"/>
    <n v="0.2"/>
    <n v="28.657800000000002"/>
    <x v="3"/>
    <x v="0"/>
  </r>
  <r>
    <n v="5121"/>
    <s v="CA-2016-149538"/>
    <x v="527"/>
    <x v="521"/>
    <s v="Standard Class"/>
    <s v="KB-16585"/>
    <s v="Ken Black"/>
    <x v="1"/>
    <x v="0"/>
    <s v="Lafayette"/>
    <x v="28"/>
    <n v="70506"/>
    <x v="0"/>
    <s v="OFF-ST-10004180"/>
    <x v="1"/>
    <x v="4"/>
    <s v="Safco Commercial Shelving"/>
    <n v="232.54999999999998"/>
    <n v="5"/>
    <n v="0"/>
    <n v="9.3019999999999925"/>
    <x v="0"/>
    <x v="0"/>
  </r>
  <r>
    <n v="5122"/>
    <s v="CA-2016-149538"/>
    <x v="527"/>
    <x v="521"/>
    <s v="Standard Class"/>
    <s v="KB-16585"/>
    <s v="Ken Black"/>
    <x v="1"/>
    <x v="0"/>
    <s v="Lafayette"/>
    <x v="28"/>
    <n v="70506"/>
    <x v="0"/>
    <s v="TEC-AC-10002926"/>
    <x v="2"/>
    <x v="11"/>
    <s v="Logitech Wireless Marathon Mouse M705"/>
    <n v="99.98"/>
    <n v="2"/>
    <n v="0"/>
    <n v="42.991400000000006"/>
    <x v="0"/>
    <x v="0"/>
  </r>
  <r>
    <n v="5123"/>
    <s v="CA-2016-149538"/>
    <x v="527"/>
    <x v="521"/>
    <s v="Standard Class"/>
    <s v="KB-16585"/>
    <s v="Ken Black"/>
    <x v="1"/>
    <x v="0"/>
    <s v="Lafayette"/>
    <x v="28"/>
    <n v="70506"/>
    <x v="0"/>
    <s v="OFF-PA-10003797"/>
    <x v="1"/>
    <x v="10"/>
    <s v="Xerox 209"/>
    <n v="19.440000000000001"/>
    <n v="3"/>
    <n v="0"/>
    <n v="9.3312000000000008"/>
    <x v="0"/>
    <x v="0"/>
  </r>
  <r>
    <n v="5124"/>
    <s v="CA-2016-149538"/>
    <x v="527"/>
    <x v="521"/>
    <s v="Standard Class"/>
    <s v="KB-16585"/>
    <s v="Ken Black"/>
    <x v="1"/>
    <x v="0"/>
    <s v="Lafayette"/>
    <x v="28"/>
    <n v="70506"/>
    <x v="0"/>
    <s v="OFF-PA-10002195"/>
    <x v="1"/>
    <x v="10"/>
    <s v="Xerox 1966"/>
    <n v="12.96"/>
    <n v="2"/>
    <n v="0"/>
    <n v="6.3504000000000005"/>
    <x v="0"/>
    <x v="0"/>
  </r>
  <r>
    <n v="5125"/>
    <s v="CA-2016-160766"/>
    <x v="80"/>
    <x v="931"/>
    <s v="Same Day"/>
    <s v="DM-13015"/>
    <s v="Darrin Martin"/>
    <x v="0"/>
    <x v="0"/>
    <s v="New York City"/>
    <x v="15"/>
    <n v="10009"/>
    <x v="3"/>
    <s v="FUR-TA-10001039"/>
    <x v="0"/>
    <x v="3"/>
    <s v="KI Adjustable-Height Table"/>
    <n v="464.29200000000003"/>
    <n v="9"/>
    <n v="0.4"/>
    <n v="-108.33479999999997"/>
    <x v="3"/>
    <x v="1"/>
  </r>
  <r>
    <n v="5126"/>
    <s v="CA-2016-160766"/>
    <x v="80"/>
    <x v="931"/>
    <s v="Same Day"/>
    <s v="DM-13015"/>
    <s v="Darrin Martin"/>
    <x v="0"/>
    <x v="0"/>
    <s v="New York City"/>
    <x v="15"/>
    <n v="10009"/>
    <x v="3"/>
    <s v="OFF-EN-10001099"/>
    <x v="1"/>
    <x v="12"/>
    <s v="Staple envelope"/>
    <n v="68.459999999999994"/>
    <n v="7"/>
    <n v="0"/>
    <n v="31.491599999999995"/>
    <x v="3"/>
    <x v="1"/>
  </r>
  <r>
    <n v="5127"/>
    <s v="CA-2016-160766"/>
    <x v="80"/>
    <x v="931"/>
    <s v="Same Day"/>
    <s v="DM-13015"/>
    <s v="Darrin Martin"/>
    <x v="0"/>
    <x v="0"/>
    <s v="New York City"/>
    <x v="15"/>
    <n v="10009"/>
    <x v="3"/>
    <s v="TEC-MA-10003979"/>
    <x v="2"/>
    <x v="15"/>
    <s v="Ativa V4110MDD Micro-Cut Shredder"/>
    <n v="2799.96"/>
    <n v="4"/>
    <n v="0"/>
    <n v="1371.9803999999999"/>
    <x v="3"/>
    <x v="1"/>
  </r>
  <r>
    <n v="5128"/>
    <s v="CA-2016-160766"/>
    <x v="80"/>
    <x v="931"/>
    <s v="Same Day"/>
    <s v="DM-13015"/>
    <s v="Darrin Martin"/>
    <x v="0"/>
    <x v="0"/>
    <s v="New York City"/>
    <x v="15"/>
    <n v="10009"/>
    <x v="3"/>
    <s v="OFF-AP-10002945"/>
    <x v="1"/>
    <x v="9"/>
    <s v="Honeywell Enviracaire Portable HEPA Air Cleaner for 17' x 22' Room"/>
    <n v="601.29999999999995"/>
    <n v="2"/>
    <n v="0"/>
    <n v="198.42899999999997"/>
    <x v="3"/>
    <x v="1"/>
  </r>
  <r>
    <n v="5129"/>
    <s v="CA-2016-160766"/>
    <x v="80"/>
    <x v="931"/>
    <s v="Same Day"/>
    <s v="DM-13015"/>
    <s v="Darrin Martin"/>
    <x v="0"/>
    <x v="0"/>
    <s v="New York City"/>
    <x v="15"/>
    <n v="10009"/>
    <x v="3"/>
    <s v="TEC-PH-10001536"/>
    <x v="2"/>
    <x v="7"/>
    <s v="Spigen Samsung Galaxy S5 Case Wallet"/>
    <n v="16.989999999999998"/>
    <n v="1"/>
    <n v="0"/>
    <n v="4.4173999999999989"/>
    <x v="3"/>
    <x v="1"/>
  </r>
  <r>
    <n v="5130"/>
    <s v="CA-2016-160766"/>
    <x v="80"/>
    <x v="931"/>
    <s v="Same Day"/>
    <s v="DM-13015"/>
    <s v="Darrin Martin"/>
    <x v="0"/>
    <x v="0"/>
    <s v="New York City"/>
    <x v="15"/>
    <n v="10009"/>
    <x v="3"/>
    <s v="TEC-PH-10000526"/>
    <x v="2"/>
    <x v="7"/>
    <s v="Vtech CS6719"/>
    <n v="287.96999999999997"/>
    <n v="3"/>
    <n v="0"/>
    <n v="80.631600000000006"/>
    <x v="3"/>
    <x v="1"/>
  </r>
  <r>
    <n v="5131"/>
    <s v="CA-2016-160766"/>
    <x v="80"/>
    <x v="931"/>
    <s v="Same Day"/>
    <s v="DM-13015"/>
    <s v="Darrin Martin"/>
    <x v="0"/>
    <x v="0"/>
    <s v="New York City"/>
    <x v="15"/>
    <n v="10009"/>
    <x v="3"/>
    <s v="OFF-PA-10000213"/>
    <x v="1"/>
    <x v="10"/>
    <s v="Xerox 198"/>
    <n v="44.820000000000007"/>
    <n v="9"/>
    <n v="0"/>
    <n v="21.065400000000004"/>
    <x v="3"/>
    <x v="1"/>
  </r>
  <r>
    <n v="5132"/>
    <s v="CA-2019-146626"/>
    <x v="614"/>
    <x v="263"/>
    <s v="Standard Class"/>
    <s v="BP-11185"/>
    <s v="Ben Peterman"/>
    <x v="1"/>
    <x v="0"/>
    <s v="Anaheim"/>
    <x v="1"/>
    <n v="92804"/>
    <x v="1"/>
    <s v="FUR-FU-10002501"/>
    <x v="0"/>
    <x v="5"/>
    <s v="Nu-Dell Executive Frame"/>
    <n v="101.12"/>
    <n v="8"/>
    <n v="0"/>
    <n v="37.414400000000001"/>
    <x v="1"/>
    <x v="0"/>
  </r>
  <r>
    <n v="5133"/>
    <s v="CA-2017-123330"/>
    <x v="1020"/>
    <x v="1121"/>
    <s v="Standard Class"/>
    <s v="EP-13915"/>
    <s v="Emily Phan"/>
    <x v="0"/>
    <x v="0"/>
    <s v="Deltona"/>
    <x v="2"/>
    <n v="32725"/>
    <x v="0"/>
    <s v="TEC-PH-10001819"/>
    <x v="2"/>
    <x v="7"/>
    <s v="Innergie mMini Combo Duo USB Travel Charging Kit"/>
    <n v="107.97600000000001"/>
    <n v="3"/>
    <n v="0.2"/>
    <n v="37.791599999999988"/>
    <x v="0"/>
    <x v="0"/>
  </r>
  <r>
    <n v="5134"/>
    <s v="CA-2019-155607"/>
    <x v="200"/>
    <x v="524"/>
    <s v="Standard Class"/>
    <s v="FG-14260"/>
    <s v="Frank Gastineau"/>
    <x v="2"/>
    <x v="0"/>
    <s v="New York City"/>
    <x v="15"/>
    <n v="10009"/>
    <x v="3"/>
    <s v="OFF-AP-10001962"/>
    <x v="1"/>
    <x v="9"/>
    <s v="Black &amp; Decker Filter for Double Action Dustbuster Cordless Vac BLDV7210"/>
    <n v="58.730000000000004"/>
    <n v="7"/>
    <n v="0"/>
    <n v="14.682500000000001"/>
    <x v="3"/>
    <x v="0"/>
  </r>
  <r>
    <n v="5135"/>
    <s v="CA-2019-155607"/>
    <x v="200"/>
    <x v="524"/>
    <s v="Standard Class"/>
    <s v="FG-14260"/>
    <s v="Frank Gastineau"/>
    <x v="2"/>
    <x v="0"/>
    <s v="New York City"/>
    <x v="15"/>
    <n v="10009"/>
    <x v="3"/>
    <s v="OFF-BI-10003364"/>
    <x v="1"/>
    <x v="8"/>
    <s v="Binding Machine Supplies"/>
    <n v="93.344000000000008"/>
    <n v="4"/>
    <n v="0.2"/>
    <n v="32.670400000000001"/>
    <x v="3"/>
    <x v="0"/>
  </r>
  <r>
    <n v="5136"/>
    <s v="CA-2018-151323"/>
    <x v="248"/>
    <x v="464"/>
    <s v="Standard Class"/>
    <s v="AB-10255"/>
    <s v="Alejandro Ballentine"/>
    <x v="2"/>
    <x v="0"/>
    <s v="Seattle"/>
    <x v="4"/>
    <n v="98103"/>
    <x v="1"/>
    <s v="OFF-FA-10002983"/>
    <x v="1"/>
    <x v="13"/>
    <s v="Advantus SlideClip Paper Clips"/>
    <n v="17.05"/>
    <n v="5"/>
    <n v="0"/>
    <n v="8.1840000000000011"/>
    <x v="1"/>
    <x v="1"/>
  </r>
  <r>
    <n v="5137"/>
    <s v="CA-2017-146696"/>
    <x v="639"/>
    <x v="79"/>
    <s v="Standard Class"/>
    <s v="RD-19480"/>
    <s v="Rick Duston"/>
    <x v="0"/>
    <x v="0"/>
    <s v="San Diego"/>
    <x v="1"/>
    <n v="92105"/>
    <x v="1"/>
    <s v="OFF-BI-10002432"/>
    <x v="1"/>
    <x v="8"/>
    <s v="Wilson Jones Standard D-Ring Binders"/>
    <n v="8.0960000000000001"/>
    <n v="2"/>
    <n v="0.2"/>
    <n v="2.7323999999999993"/>
    <x v="1"/>
    <x v="0"/>
  </r>
  <r>
    <n v="5138"/>
    <s v="CA-2018-128972"/>
    <x v="373"/>
    <x v="398"/>
    <s v="Standard Class"/>
    <s v="TS-21430"/>
    <s v="Tom Stivers"/>
    <x v="1"/>
    <x v="0"/>
    <s v="Oklahoma City"/>
    <x v="26"/>
    <n v="73120"/>
    <x v="2"/>
    <s v="FUR-FU-10003096"/>
    <x v="0"/>
    <x v="5"/>
    <s v="Master Giant Foot Doorstop, Safety Yellow"/>
    <n v="30.36"/>
    <n v="4"/>
    <n v="0"/>
    <n v="13.0548"/>
    <x v="2"/>
    <x v="0"/>
  </r>
  <r>
    <n v="5139"/>
    <s v="CA-2019-128335"/>
    <x v="365"/>
    <x v="391"/>
    <s v="Standard Class"/>
    <s v="JA-15970"/>
    <s v="Joseph Airdo"/>
    <x v="0"/>
    <x v="0"/>
    <s v="Mount Vernon"/>
    <x v="15"/>
    <n v="10550"/>
    <x v="3"/>
    <s v="OFF-EN-10001539"/>
    <x v="1"/>
    <x v="12"/>
    <s v="Staple envelope"/>
    <n v="23.34"/>
    <n v="3"/>
    <n v="0"/>
    <n v="10.969799999999999"/>
    <x v="3"/>
    <x v="0"/>
  </r>
  <r>
    <n v="5140"/>
    <s v="CA-2019-128335"/>
    <x v="365"/>
    <x v="391"/>
    <s v="Standard Class"/>
    <s v="JA-15970"/>
    <s v="Joseph Airdo"/>
    <x v="0"/>
    <x v="0"/>
    <s v="Mount Vernon"/>
    <x v="15"/>
    <n v="10550"/>
    <x v="3"/>
    <s v="OFF-PA-10004996"/>
    <x v="1"/>
    <x v="10"/>
    <s v="Speediset Carbonless Redi-Letter 7&quot; x 8 1/2&quot;"/>
    <n v="51.550000000000004"/>
    <n v="5"/>
    <n v="0"/>
    <n v="24.2285"/>
    <x v="3"/>
    <x v="0"/>
  </r>
  <r>
    <n v="5141"/>
    <s v="CA-2017-154886"/>
    <x v="627"/>
    <x v="1122"/>
    <s v="Standard Class"/>
    <s v="SW-20455"/>
    <s v="Shaun Weien"/>
    <x v="0"/>
    <x v="0"/>
    <s v="San Francisco"/>
    <x v="1"/>
    <n v="94109"/>
    <x v="1"/>
    <s v="TEC-AC-10001956"/>
    <x v="2"/>
    <x v="11"/>
    <s v="Microsoft Arc Touch Mouse"/>
    <n v="119.9"/>
    <n v="2"/>
    <n v="0"/>
    <n v="43.164000000000001"/>
    <x v="1"/>
    <x v="0"/>
  </r>
  <r>
    <n v="5142"/>
    <s v="CA-2018-111213"/>
    <x v="178"/>
    <x v="1012"/>
    <s v="Standard Class"/>
    <s v="FP-14320"/>
    <s v="Frank Preis"/>
    <x v="0"/>
    <x v="0"/>
    <s v="New York City"/>
    <x v="15"/>
    <n v="10009"/>
    <x v="3"/>
    <s v="FUR-CH-10000454"/>
    <x v="0"/>
    <x v="1"/>
    <s v="Hon Deluxe Fabric Upholstered Stacking Chairs, Rounded Back"/>
    <n v="1317.492"/>
    <n v="6"/>
    <n v="0.1"/>
    <n v="292.77599999999995"/>
    <x v="3"/>
    <x v="0"/>
  </r>
  <r>
    <n v="5143"/>
    <s v="CA-2018-111213"/>
    <x v="178"/>
    <x v="1012"/>
    <s v="Standard Class"/>
    <s v="FP-14320"/>
    <s v="Frank Preis"/>
    <x v="0"/>
    <x v="0"/>
    <s v="New York City"/>
    <x v="15"/>
    <n v="10009"/>
    <x v="3"/>
    <s v="OFF-SU-10000946"/>
    <x v="1"/>
    <x v="14"/>
    <s v="Staple remover"/>
    <n v="63.84"/>
    <n v="8"/>
    <n v="0"/>
    <n v="18.513599999999997"/>
    <x v="3"/>
    <x v="0"/>
  </r>
  <r>
    <n v="5144"/>
    <s v="CA-2018-111213"/>
    <x v="178"/>
    <x v="1012"/>
    <s v="Standard Class"/>
    <s v="FP-14320"/>
    <s v="Frank Preis"/>
    <x v="0"/>
    <x v="0"/>
    <s v="New York City"/>
    <x v="15"/>
    <n v="10009"/>
    <x v="3"/>
    <s v="OFF-BI-10004140"/>
    <x v="1"/>
    <x v="8"/>
    <s v="Avery Non-Stick Binders"/>
    <n v="3.5920000000000005"/>
    <n v="1"/>
    <n v="0.2"/>
    <n v="1.1224999999999996"/>
    <x v="3"/>
    <x v="0"/>
  </r>
  <r>
    <n v="5145"/>
    <s v="CA-2019-161333"/>
    <x v="62"/>
    <x v="1123"/>
    <s v="Standard Class"/>
    <s v="JL-15835"/>
    <s v="John Lee"/>
    <x v="0"/>
    <x v="0"/>
    <s v="Los Angeles"/>
    <x v="1"/>
    <n v="90045"/>
    <x v="1"/>
    <s v="FUR-FU-10003039"/>
    <x v="0"/>
    <x v="5"/>
    <s v="Howard Miller 11-1/2&quot; Diameter Grantwood Wall Clock"/>
    <n v="86.26"/>
    <n v="2"/>
    <n v="0"/>
    <n v="29.328400000000002"/>
    <x v="1"/>
    <x v="0"/>
  </r>
  <r>
    <n v="5146"/>
    <s v="CA-2019-161333"/>
    <x v="62"/>
    <x v="1123"/>
    <s v="Standard Class"/>
    <s v="JL-15835"/>
    <s v="John Lee"/>
    <x v="0"/>
    <x v="0"/>
    <s v="Los Angeles"/>
    <x v="1"/>
    <n v="90045"/>
    <x v="1"/>
    <s v="OFF-ST-10000464"/>
    <x v="1"/>
    <x v="4"/>
    <s v="Multi-Use Personal File Cart and Caster Set, Three Stacking Bins"/>
    <n v="139.04"/>
    <n v="4"/>
    <n v="0"/>
    <n v="38.931200000000004"/>
    <x v="1"/>
    <x v="0"/>
  </r>
  <r>
    <n v="5147"/>
    <s v="CA-2019-161333"/>
    <x v="62"/>
    <x v="1123"/>
    <s v="Standard Class"/>
    <s v="JL-15835"/>
    <s v="John Lee"/>
    <x v="0"/>
    <x v="0"/>
    <s v="Los Angeles"/>
    <x v="1"/>
    <n v="90045"/>
    <x v="1"/>
    <s v="OFF-AP-10000252"/>
    <x v="1"/>
    <x v="9"/>
    <s v="Harmony HEPA Quiet Air Purifiers"/>
    <n v="46.8"/>
    <n v="4"/>
    <n v="0"/>
    <n v="16.38"/>
    <x v="1"/>
    <x v="0"/>
  </r>
  <r>
    <n v="5148"/>
    <s v="CA-2019-128734"/>
    <x v="165"/>
    <x v="786"/>
    <s v="Standard Class"/>
    <s v="JL-15175"/>
    <s v="James Lanier"/>
    <x v="2"/>
    <x v="0"/>
    <s v="Chandler"/>
    <x v="16"/>
    <n v="85224"/>
    <x v="1"/>
    <s v="FUR-FU-10001731"/>
    <x v="0"/>
    <x v="5"/>
    <s v="Acrylic Self-Standing Desk Frames"/>
    <n v="8.5440000000000005"/>
    <n v="4"/>
    <n v="0.2"/>
    <n v="1.9223999999999997"/>
    <x v="1"/>
    <x v="0"/>
  </r>
  <r>
    <n v="5149"/>
    <s v="CA-2019-128734"/>
    <x v="165"/>
    <x v="786"/>
    <s v="Standard Class"/>
    <s v="JL-15175"/>
    <s v="James Lanier"/>
    <x v="2"/>
    <x v="0"/>
    <s v="Chandler"/>
    <x v="16"/>
    <n v="85224"/>
    <x v="1"/>
    <s v="FUR-CH-10001394"/>
    <x v="0"/>
    <x v="1"/>
    <s v="Global Leather Executive Chair"/>
    <n v="842.37600000000009"/>
    <n v="3"/>
    <n v="0.2"/>
    <n v="105.29699999999988"/>
    <x v="1"/>
    <x v="0"/>
  </r>
  <r>
    <n v="5150"/>
    <s v="CA-2016-141796"/>
    <x v="261"/>
    <x v="365"/>
    <s v="Same Day"/>
    <s v="JG-15160"/>
    <s v="James Galang"/>
    <x v="0"/>
    <x v="0"/>
    <s v="Long Beach"/>
    <x v="15"/>
    <n v="11561"/>
    <x v="3"/>
    <s v="TEC-PH-10001578"/>
    <x v="2"/>
    <x v="7"/>
    <s v="Polycom SoundStation2 EX Conference phone"/>
    <n v="1214.8499999999999"/>
    <n v="3"/>
    <n v="0"/>
    <n v="352.30649999999997"/>
    <x v="3"/>
    <x v="0"/>
  </r>
  <r>
    <n v="5151"/>
    <s v="CA-2019-125101"/>
    <x v="904"/>
    <x v="935"/>
    <s v="Second Class"/>
    <s v="SH-19975"/>
    <s v="Sally Hughsby"/>
    <x v="1"/>
    <x v="0"/>
    <s v="San Francisco"/>
    <x v="1"/>
    <n v="94109"/>
    <x v="1"/>
    <s v="OFF-ST-10000675"/>
    <x v="1"/>
    <x v="4"/>
    <s v="File Shuttle II and Handi-File, Black"/>
    <n v="67.78"/>
    <n v="2"/>
    <n v="0"/>
    <n v="16.945"/>
    <x v="1"/>
    <x v="0"/>
  </r>
  <r>
    <n v="5152"/>
    <s v="CA-2019-169929"/>
    <x v="145"/>
    <x v="938"/>
    <s v="First Class"/>
    <s v="LS-17200"/>
    <s v="Luke Schmidt"/>
    <x v="1"/>
    <x v="0"/>
    <s v="Helena"/>
    <x v="37"/>
    <n v="59601"/>
    <x v="1"/>
    <s v="OFF-ST-10002352"/>
    <x v="1"/>
    <x v="4"/>
    <s v="Iris Project Case"/>
    <n v="39.900000000000006"/>
    <n v="5"/>
    <n v="0"/>
    <n v="10.373999999999999"/>
    <x v="1"/>
    <x v="0"/>
  </r>
  <r>
    <n v="5153"/>
    <s v="US-2016-121566"/>
    <x v="479"/>
    <x v="287"/>
    <s v="Standard Class"/>
    <s v="CS-11860"/>
    <s v="Cari Schnelling"/>
    <x v="0"/>
    <x v="0"/>
    <s v="New York City"/>
    <x v="15"/>
    <n v="10011"/>
    <x v="3"/>
    <s v="OFF-BI-10004528"/>
    <x v="1"/>
    <x v="8"/>
    <s v="Cardinal Poly Pocket Divider Pockets for Ring Binders"/>
    <n v="2.6880000000000002"/>
    <n v="1"/>
    <n v="0.2"/>
    <n v="0.83999999999999975"/>
    <x v="3"/>
    <x v="0"/>
  </r>
  <r>
    <n v="5154"/>
    <s v="US-2016-121566"/>
    <x v="479"/>
    <x v="287"/>
    <s v="Standard Class"/>
    <s v="CS-11860"/>
    <s v="Cari Schnelling"/>
    <x v="0"/>
    <x v="0"/>
    <s v="New York City"/>
    <x v="15"/>
    <n v="10011"/>
    <x v="3"/>
    <s v="OFF-AR-10001026"/>
    <x v="1"/>
    <x v="6"/>
    <s v="Sanford Uni-Blazer View Highlighters, Chisel Tip, Yellow"/>
    <n v="6.6000000000000005"/>
    <n v="3"/>
    <n v="0"/>
    <n v="2.9040000000000008"/>
    <x v="3"/>
    <x v="0"/>
  </r>
  <r>
    <n v="5155"/>
    <s v="US-2017-124219"/>
    <x v="976"/>
    <x v="747"/>
    <s v="First Class"/>
    <s v="KW-16570"/>
    <s v="Kelly Williams"/>
    <x v="0"/>
    <x v="0"/>
    <s v="Kirkwood"/>
    <x v="25"/>
    <n v="63122"/>
    <x v="2"/>
    <s v="OFF-BI-10002215"/>
    <x v="1"/>
    <x v="8"/>
    <s v="Wilson Jones Hanging View Binder, White, 1&quot;"/>
    <n v="28.4"/>
    <n v="4"/>
    <n v="0"/>
    <n v="13.063999999999998"/>
    <x v="2"/>
    <x v="0"/>
  </r>
  <r>
    <n v="5156"/>
    <s v="US-2017-124219"/>
    <x v="976"/>
    <x v="747"/>
    <s v="First Class"/>
    <s v="KW-16570"/>
    <s v="Kelly Williams"/>
    <x v="0"/>
    <x v="0"/>
    <s v="Kirkwood"/>
    <x v="25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  <x v="2"/>
    <x v="0"/>
  </r>
  <r>
    <n v="5157"/>
    <s v="CA-2019-163006"/>
    <x v="160"/>
    <x v="446"/>
    <s v="Second Class"/>
    <s v="GH-14410"/>
    <s v="Gary Hansen"/>
    <x v="2"/>
    <x v="0"/>
    <s v="Chicago"/>
    <x v="10"/>
    <n v="60653"/>
    <x v="2"/>
    <s v="TEC-PH-10002584"/>
    <x v="2"/>
    <x v="7"/>
    <s v="Samsung Galaxy S4"/>
    <n v="1001.5840000000001"/>
    <n v="2"/>
    <n v="0.2"/>
    <n v="125.19799999999992"/>
    <x v="2"/>
    <x v="0"/>
  </r>
  <r>
    <n v="5158"/>
    <s v="CA-2019-163006"/>
    <x v="160"/>
    <x v="446"/>
    <s v="Second Class"/>
    <s v="GH-14410"/>
    <s v="Gary Hansen"/>
    <x v="2"/>
    <x v="0"/>
    <s v="Chicago"/>
    <x v="10"/>
    <n v="60653"/>
    <x v="2"/>
    <s v="FUR-CH-10000229"/>
    <x v="0"/>
    <x v="1"/>
    <s v="Global Enterprise Series Seating High-Back Swivel/Tilt Chairs"/>
    <n v="569.05799999999999"/>
    <n v="3"/>
    <n v="0.3"/>
    <n v="-178.84680000000006"/>
    <x v="2"/>
    <x v="0"/>
  </r>
  <r>
    <n v="5159"/>
    <s v="CA-2019-163006"/>
    <x v="160"/>
    <x v="446"/>
    <s v="Second Class"/>
    <s v="GH-14410"/>
    <s v="Gary Hansen"/>
    <x v="2"/>
    <x v="0"/>
    <s v="Chicago"/>
    <x v="10"/>
    <n v="60653"/>
    <x v="2"/>
    <s v="FUR-FU-10003799"/>
    <x v="0"/>
    <x v="5"/>
    <s v="Seth Thomas 13 1/2&quot; Wall Clock"/>
    <n v="14.224000000000002"/>
    <n v="2"/>
    <n v="0.6"/>
    <n v="-10.312400000000004"/>
    <x v="2"/>
    <x v="0"/>
  </r>
  <r>
    <n v="5160"/>
    <s v="CA-2017-156146"/>
    <x v="662"/>
    <x v="697"/>
    <s v="Second Class"/>
    <s v="AG-10495"/>
    <s v="Andrew Gjertsen"/>
    <x v="1"/>
    <x v="0"/>
    <s v="Peoria"/>
    <x v="16"/>
    <n v="85345"/>
    <x v="1"/>
    <s v="TEC-PH-10001700"/>
    <x v="2"/>
    <x v="7"/>
    <s v="Panasonic KX-TG6844B Expandable Digital Cordless Telephone"/>
    <n v="105.584"/>
    <n v="2"/>
    <n v="0.2"/>
    <n v="9.2386000000000053"/>
    <x v="1"/>
    <x v="0"/>
  </r>
  <r>
    <n v="5161"/>
    <s v="CA-2017-156146"/>
    <x v="662"/>
    <x v="697"/>
    <s v="Second Class"/>
    <s v="AG-10495"/>
    <s v="Andrew Gjertsen"/>
    <x v="1"/>
    <x v="0"/>
    <s v="Peoria"/>
    <x v="16"/>
    <n v="85345"/>
    <x v="1"/>
    <s v="TEC-PH-10001527"/>
    <x v="2"/>
    <x v="7"/>
    <s v="Plantronics MX500i Earset"/>
    <n v="68.720000000000013"/>
    <n v="2"/>
    <n v="0.2"/>
    <n v="-14.603000000000005"/>
    <x v="1"/>
    <x v="0"/>
  </r>
  <r>
    <n v="5162"/>
    <s v="CA-2016-111192"/>
    <x v="1021"/>
    <x v="90"/>
    <s v="Standard Class"/>
    <s v="TS-21430"/>
    <s v="Tom Stivers"/>
    <x v="1"/>
    <x v="0"/>
    <s v="Seattle"/>
    <x v="4"/>
    <n v="98103"/>
    <x v="1"/>
    <s v="FUR-BO-10002916"/>
    <x v="0"/>
    <x v="0"/>
    <s v="Rush Hierlooms Collection 1&quot; Thick Stackable Bookcases"/>
    <n v="1367.84"/>
    <n v="8"/>
    <n v="0"/>
    <n v="259.88959999999997"/>
    <x v="1"/>
    <x v="0"/>
  </r>
  <r>
    <n v="5163"/>
    <s v="CA-2018-115378"/>
    <x v="741"/>
    <x v="791"/>
    <s v="Second Class"/>
    <s v="AJ-10945"/>
    <s v="Ashley Jarboe"/>
    <x v="0"/>
    <x v="0"/>
    <s v="Taylor"/>
    <x v="12"/>
    <n v="48180"/>
    <x v="2"/>
    <s v="FUR-CH-10000863"/>
    <x v="0"/>
    <x v="1"/>
    <s v="Novimex Swivel Fabric Task Chair"/>
    <n v="301.95999999999998"/>
    <n v="2"/>
    <n v="0"/>
    <n v="33.215599999999995"/>
    <x v="2"/>
    <x v="0"/>
  </r>
  <r>
    <n v="5164"/>
    <s v="CA-2017-161627"/>
    <x v="380"/>
    <x v="772"/>
    <s v="Standard Class"/>
    <s v="SJ-20215"/>
    <s v="Sarah Jordon"/>
    <x v="0"/>
    <x v="0"/>
    <s v="Pasadena"/>
    <x v="1"/>
    <n v="91104"/>
    <x v="1"/>
    <s v="FUR-CH-10003968"/>
    <x v="0"/>
    <x v="1"/>
    <s v="Novimex Turbo Task Chair"/>
    <n v="170.35200000000003"/>
    <n v="3"/>
    <n v="0.2"/>
    <n v="-17.035200000000003"/>
    <x v="1"/>
    <x v="1"/>
  </r>
  <r>
    <n v="5165"/>
    <s v="CA-2016-121006"/>
    <x v="849"/>
    <x v="723"/>
    <s v="Standard Class"/>
    <s v="SC-20020"/>
    <s v="Sam Craven"/>
    <x v="0"/>
    <x v="0"/>
    <s v="Midland"/>
    <x v="12"/>
    <n v="48640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5166"/>
    <s v="CA-2016-121006"/>
    <x v="849"/>
    <x v="723"/>
    <s v="Standard Class"/>
    <s v="SC-20020"/>
    <s v="Sam Craven"/>
    <x v="0"/>
    <x v="0"/>
    <s v="Midland"/>
    <x v="12"/>
    <n v="48640"/>
    <x v="2"/>
    <s v="OFF-PA-10000130"/>
    <x v="1"/>
    <x v="10"/>
    <s v="Xerox 199"/>
    <n v="12.84"/>
    <n v="3"/>
    <n v="0"/>
    <n v="5.7779999999999987"/>
    <x v="2"/>
    <x v="0"/>
  </r>
  <r>
    <n v="5167"/>
    <s v="CA-2016-121006"/>
    <x v="849"/>
    <x v="723"/>
    <s v="Standard Class"/>
    <s v="SC-20020"/>
    <s v="Sam Craven"/>
    <x v="0"/>
    <x v="0"/>
    <s v="Midland"/>
    <x v="12"/>
    <n v="48640"/>
    <x v="2"/>
    <s v="OFF-PA-10002479"/>
    <x v="1"/>
    <x v="10"/>
    <s v="Xerox 4200 Series MultiUse Premium Copy Paper (20Lb. and 84 Bright)"/>
    <n v="15.84"/>
    <n v="3"/>
    <n v="0"/>
    <n v="7.1280000000000001"/>
    <x v="2"/>
    <x v="0"/>
  </r>
  <r>
    <n v="5168"/>
    <s v="CA-2016-121006"/>
    <x v="849"/>
    <x v="723"/>
    <s v="Standard Class"/>
    <s v="SC-20020"/>
    <s v="Sam Craven"/>
    <x v="0"/>
    <x v="0"/>
    <s v="Midland"/>
    <x v="12"/>
    <n v="48640"/>
    <x v="2"/>
    <s v="FUR-CH-10004997"/>
    <x v="0"/>
    <x v="1"/>
    <s v="Hon Every-Day Series Multi-Task Chairs"/>
    <n v="563.93999999999994"/>
    <n v="3"/>
    <n v="0"/>
    <n v="112.78800000000001"/>
    <x v="2"/>
    <x v="0"/>
  </r>
  <r>
    <n v="5169"/>
    <s v="CA-2016-121006"/>
    <x v="849"/>
    <x v="723"/>
    <s v="Standard Class"/>
    <s v="SC-20020"/>
    <s v="Sam Craven"/>
    <x v="0"/>
    <x v="0"/>
    <s v="Midland"/>
    <x v="12"/>
    <n v="48640"/>
    <x v="2"/>
    <s v="OFF-ST-10004950"/>
    <x v="1"/>
    <x v="4"/>
    <s v="Acco Perma 3000 Stacking Storage Drawers"/>
    <n v="62.94"/>
    <n v="3"/>
    <n v="0"/>
    <n v="11.958600000000001"/>
    <x v="2"/>
    <x v="0"/>
  </r>
  <r>
    <n v="5170"/>
    <s v="CA-2016-121006"/>
    <x v="849"/>
    <x v="723"/>
    <s v="Standard Class"/>
    <s v="SC-20020"/>
    <s v="Sam Craven"/>
    <x v="0"/>
    <x v="0"/>
    <s v="Midland"/>
    <x v="12"/>
    <n v="48640"/>
    <x v="2"/>
    <s v="OFF-ST-10001490"/>
    <x v="1"/>
    <x v="4"/>
    <s v="Hot File 7-Pocket, Floor Stand"/>
    <n v="535.41"/>
    <n v="3"/>
    <n v="0"/>
    <n v="160.62299999999993"/>
    <x v="2"/>
    <x v="0"/>
  </r>
  <r>
    <n v="5171"/>
    <s v="CA-2018-122903"/>
    <x v="1022"/>
    <x v="1124"/>
    <s v="Second Class"/>
    <s v="LA-16780"/>
    <s v="Laura Armstrong"/>
    <x v="1"/>
    <x v="0"/>
    <s v="Detroit"/>
    <x v="12"/>
    <n v="48205"/>
    <x v="2"/>
    <s v="FUR-CH-10002024"/>
    <x v="0"/>
    <x v="1"/>
    <s v="HON 5400 Series Task Chairs for Big and Tall"/>
    <n v="3504.9"/>
    <n v="5"/>
    <n v="0"/>
    <n v="700.98000000000013"/>
    <x v="2"/>
    <x v="0"/>
  </r>
  <r>
    <n v="5172"/>
    <s v="CA-2018-122903"/>
    <x v="1022"/>
    <x v="1124"/>
    <s v="Second Class"/>
    <s v="LA-16780"/>
    <s v="Laura Armstrong"/>
    <x v="1"/>
    <x v="0"/>
    <s v="Detroit"/>
    <x v="12"/>
    <n v="48205"/>
    <x v="2"/>
    <s v="OFF-PA-10001790"/>
    <x v="1"/>
    <x v="10"/>
    <s v="Xerox 1910"/>
    <n v="144.12"/>
    <n v="3"/>
    <n v="0"/>
    <n v="69.177599999999984"/>
    <x v="2"/>
    <x v="0"/>
  </r>
  <r>
    <n v="5173"/>
    <s v="CA-2018-122903"/>
    <x v="1022"/>
    <x v="1124"/>
    <s v="Second Class"/>
    <s v="LA-16780"/>
    <s v="Laura Armstrong"/>
    <x v="1"/>
    <x v="0"/>
    <s v="Detroit"/>
    <x v="12"/>
    <n v="48205"/>
    <x v="2"/>
    <s v="OFF-PA-10000994"/>
    <x v="1"/>
    <x v="10"/>
    <s v="Xerox 1915"/>
    <n v="314.54999999999995"/>
    <n v="3"/>
    <n v="0"/>
    <n v="150.98399999999998"/>
    <x v="2"/>
    <x v="0"/>
  </r>
  <r>
    <n v="5174"/>
    <s v="CA-2017-107741"/>
    <x v="936"/>
    <x v="392"/>
    <s v="First Class"/>
    <s v="FC-14335"/>
    <s v="Fred Chung"/>
    <x v="1"/>
    <x v="0"/>
    <s v="Pueblo"/>
    <x v="22"/>
    <n v="81001"/>
    <x v="1"/>
    <s v="OFF-AR-10002399"/>
    <x v="1"/>
    <x v="6"/>
    <s v="Dixon Prang Watercolor Pencils, 10-Color Set with Brush"/>
    <n v="3.4079999999999999"/>
    <n v="1"/>
    <n v="0.2"/>
    <n v="0.89459999999999995"/>
    <x v="1"/>
    <x v="0"/>
  </r>
  <r>
    <n v="5175"/>
    <s v="CA-2019-106432"/>
    <x v="15"/>
    <x v="188"/>
    <s v="Standard Class"/>
    <s v="CA-12265"/>
    <s v="Christina Anderson"/>
    <x v="0"/>
    <x v="0"/>
    <s v="Waco"/>
    <x v="5"/>
    <n v="76706"/>
    <x v="2"/>
    <s v="OFF-BI-10002799"/>
    <x v="1"/>
    <x v="8"/>
    <s v="SlimView Poly Binder, 3/8&quot;"/>
    <n v="2.0719999999999996"/>
    <n v="2"/>
    <n v="0.8"/>
    <n v="-3.5224000000000011"/>
    <x v="2"/>
    <x v="0"/>
  </r>
  <r>
    <n v="5176"/>
    <s v="CA-2019-106432"/>
    <x v="15"/>
    <x v="188"/>
    <s v="Standard Class"/>
    <s v="CA-12265"/>
    <s v="Christina Anderson"/>
    <x v="0"/>
    <x v="0"/>
    <s v="Waco"/>
    <x v="5"/>
    <n v="76706"/>
    <x v="2"/>
    <s v="FUR-BO-10004360"/>
    <x v="0"/>
    <x v="0"/>
    <s v="Rush Hierlooms Collection Rich Wood Bookcases"/>
    <n v="328.39919999999995"/>
    <n v="3"/>
    <n v="0.32"/>
    <n v="-91.758599999999973"/>
    <x v="2"/>
    <x v="0"/>
  </r>
  <r>
    <n v="5177"/>
    <s v="CA-2018-148908"/>
    <x v="732"/>
    <x v="281"/>
    <s v="First Class"/>
    <s v="JH-15985"/>
    <s v="Joseph Holt"/>
    <x v="0"/>
    <x v="0"/>
    <s v="San Francisco"/>
    <x v="1"/>
    <n v="94109"/>
    <x v="1"/>
    <s v="OFF-BI-10002082"/>
    <x v="1"/>
    <x v="8"/>
    <s v="GBC Twin Loop Wire Binding Elements"/>
    <n v="53.248000000000005"/>
    <n v="2"/>
    <n v="0.2"/>
    <n v="19.968"/>
    <x v="1"/>
    <x v="0"/>
  </r>
  <r>
    <n v="5178"/>
    <s v="CA-2018-123015"/>
    <x v="482"/>
    <x v="525"/>
    <s v="Standard Class"/>
    <s v="AJ-10795"/>
    <s v="Anthony Johnson"/>
    <x v="1"/>
    <x v="0"/>
    <s v="New York City"/>
    <x v="15"/>
    <n v="10024"/>
    <x v="3"/>
    <s v="OFF-BI-10004967"/>
    <x v="1"/>
    <x v="8"/>
    <s v="Round Ring Binders"/>
    <n v="4.9920000000000009"/>
    <n v="3"/>
    <n v="0.2"/>
    <n v="1.6848000000000001"/>
    <x v="3"/>
    <x v="0"/>
  </r>
  <r>
    <n v="5179"/>
    <s v="US-2017-120502"/>
    <x v="657"/>
    <x v="691"/>
    <s v="Standard Class"/>
    <s v="BT-11395"/>
    <s v="Bill Tyler"/>
    <x v="1"/>
    <x v="0"/>
    <s v="Los Angeles"/>
    <x v="1"/>
    <n v="90036"/>
    <x v="1"/>
    <s v="FUR-FU-10004973"/>
    <x v="0"/>
    <x v="5"/>
    <s v="Flat Face Poster Frame"/>
    <n v="37.68"/>
    <n v="2"/>
    <n v="0"/>
    <n v="15.825600000000001"/>
    <x v="1"/>
    <x v="0"/>
  </r>
  <r>
    <n v="5180"/>
    <s v="US-2017-120502"/>
    <x v="657"/>
    <x v="691"/>
    <s v="Standard Class"/>
    <s v="BT-11395"/>
    <s v="Bill Tyler"/>
    <x v="1"/>
    <x v="0"/>
    <s v="Los Angeles"/>
    <x v="1"/>
    <n v="90036"/>
    <x v="1"/>
    <s v="TEC-PH-10003645"/>
    <x v="2"/>
    <x v="7"/>
    <s v="Aastra 57i VoIP phone"/>
    <n v="258.57600000000002"/>
    <n v="2"/>
    <n v="0.2"/>
    <n v="19.393200000000007"/>
    <x v="1"/>
    <x v="0"/>
  </r>
  <r>
    <n v="5181"/>
    <s v="US-2017-120502"/>
    <x v="657"/>
    <x v="691"/>
    <s v="Standard Class"/>
    <s v="BT-11395"/>
    <s v="Bill Tyler"/>
    <x v="1"/>
    <x v="0"/>
    <s v="Los Angeles"/>
    <x v="1"/>
    <n v="90036"/>
    <x v="1"/>
    <s v="OFF-AP-10004980"/>
    <x v="1"/>
    <x v="9"/>
    <s v="3M Replacement Filter for Office Air Cleaner for 20' x 33' Room"/>
    <n v="75.84"/>
    <n v="2"/>
    <n v="0"/>
    <n v="29.577600000000004"/>
    <x v="1"/>
    <x v="0"/>
  </r>
  <r>
    <n v="5182"/>
    <s v="CA-2019-108749"/>
    <x v="510"/>
    <x v="17"/>
    <s v="First Class"/>
    <s v="DJ-13510"/>
    <s v="Don Jones"/>
    <x v="1"/>
    <x v="0"/>
    <s v="Woonsocket"/>
    <x v="34"/>
    <n v="2895"/>
    <x v="3"/>
    <s v="OFF-PA-10003797"/>
    <x v="1"/>
    <x v="10"/>
    <s v="Xerox 209"/>
    <n v="45.36"/>
    <n v="7"/>
    <n v="0"/>
    <n v="21.772800000000004"/>
    <x v="3"/>
    <x v="0"/>
  </r>
  <r>
    <n v="5183"/>
    <s v="CA-2019-108749"/>
    <x v="510"/>
    <x v="17"/>
    <s v="First Class"/>
    <s v="DJ-13510"/>
    <s v="Don Jones"/>
    <x v="1"/>
    <x v="0"/>
    <s v="Woonsocket"/>
    <x v="34"/>
    <n v="2895"/>
    <x v="3"/>
    <s v="OFF-BI-10003707"/>
    <x v="1"/>
    <x v="8"/>
    <s v="Aluminum Screw Posts"/>
    <n v="45.78"/>
    <n v="3"/>
    <n v="0"/>
    <n v="22.89"/>
    <x v="3"/>
    <x v="0"/>
  </r>
  <r>
    <n v="5184"/>
    <s v="CA-2019-163335"/>
    <x v="241"/>
    <x v="474"/>
    <s v="First Class"/>
    <s v="AG-10675"/>
    <s v="Anna Gayman"/>
    <x v="0"/>
    <x v="0"/>
    <s v="Columbus"/>
    <x v="32"/>
    <n v="31907"/>
    <x v="0"/>
    <s v="OFF-ST-10000885"/>
    <x v="1"/>
    <x v="4"/>
    <s v="Fellowes Desktop Hanging File Manager"/>
    <n v="40.29"/>
    <n v="3"/>
    <n v="0"/>
    <n v="10.0725"/>
    <x v="0"/>
    <x v="0"/>
  </r>
  <r>
    <n v="5185"/>
    <s v="CA-2019-163335"/>
    <x v="241"/>
    <x v="474"/>
    <s v="First Class"/>
    <s v="AG-10675"/>
    <s v="Anna Gayman"/>
    <x v="0"/>
    <x v="0"/>
    <s v="Columbus"/>
    <x v="32"/>
    <n v="31907"/>
    <x v="0"/>
    <s v="OFF-BI-10002827"/>
    <x v="1"/>
    <x v="8"/>
    <s v="Avery Durable Poly Binders"/>
    <n v="38.71"/>
    <n v="7"/>
    <n v="0"/>
    <n v="17.8066"/>
    <x v="0"/>
    <x v="0"/>
  </r>
  <r>
    <n v="5186"/>
    <s v="CA-2017-134719"/>
    <x v="998"/>
    <x v="526"/>
    <s v="Standard Class"/>
    <s v="JD-15790"/>
    <s v="John Dryer"/>
    <x v="0"/>
    <x v="0"/>
    <s v="Jacksonville"/>
    <x v="2"/>
    <n v="32216"/>
    <x v="0"/>
    <s v="OFF-ST-10004459"/>
    <x v="1"/>
    <x v="4"/>
    <s v="Tennsco Single-Tier Lockers"/>
    <n v="1801.6320000000001"/>
    <n v="6"/>
    <n v="0.2"/>
    <n v="-337.80600000000004"/>
    <x v="0"/>
    <x v="0"/>
  </r>
  <r>
    <n v="5187"/>
    <s v="US-2017-154389"/>
    <x v="154"/>
    <x v="253"/>
    <s v="Standard Class"/>
    <s v="EH-14125"/>
    <s v="Eugene Hildebrand"/>
    <x v="2"/>
    <x v="0"/>
    <s v="Philadelphia"/>
    <x v="9"/>
    <n v="19140"/>
    <x v="3"/>
    <s v="TEC-PH-10002789"/>
    <x v="2"/>
    <x v="7"/>
    <s v="LG Exalt"/>
    <n v="748.75200000000007"/>
    <n v="8"/>
    <n v="0.4"/>
    <n v="-162.22960000000006"/>
    <x v="3"/>
    <x v="0"/>
  </r>
  <r>
    <n v="5188"/>
    <s v="CA-2017-115567"/>
    <x v="1023"/>
    <x v="629"/>
    <s v="Standard Class"/>
    <s v="ZC-21910"/>
    <s v="Zuschuss Carroll"/>
    <x v="0"/>
    <x v="0"/>
    <s v="Columbus"/>
    <x v="14"/>
    <n v="47201"/>
    <x v="2"/>
    <s v="TEC-AC-10001314"/>
    <x v="2"/>
    <x v="11"/>
    <s v="Case Logic 2.4GHz Wireless Keyboard"/>
    <n v="199.96"/>
    <n v="4"/>
    <n v="0"/>
    <n v="15.996799999999979"/>
    <x v="2"/>
    <x v="0"/>
  </r>
  <r>
    <n v="5189"/>
    <s v="CA-2017-115567"/>
    <x v="1023"/>
    <x v="629"/>
    <s v="Standard Class"/>
    <s v="ZC-21910"/>
    <s v="Zuschuss Carroll"/>
    <x v="0"/>
    <x v="0"/>
    <s v="Columbus"/>
    <x v="14"/>
    <n v="47201"/>
    <x v="2"/>
    <s v="FUR-CH-10000015"/>
    <x v="0"/>
    <x v="1"/>
    <s v="Hon Multipurpose Stacking Arm Chairs"/>
    <n v="1516.2"/>
    <n v="7"/>
    <n v="0"/>
    <n v="394.21199999999999"/>
    <x v="2"/>
    <x v="0"/>
  </r>
  <r>
    <n v="5190"/>
    <s v="US-2019-136679"/>
    <x v="237"/>
    <x v="551"/>
    <s v="Standard Class"/>
    <s v="XP-21865"/>
    <s v="Xylona Preis"/>
    <x v="0"/>
    <x v="0"/>
    <s v="Pasadena"/>
    <x v="5"/>
    <n v="77506"/>
    <x v="2"/>
    <s v="TEC-AC-10004855"/>
    <x v="2"/>
    <x v="11"/>
    <s v="V7 USB Numeric Keypad"/>
    <n v="167.95200000000003"/>
    <n v="6"/>
    <n v="0.2"/>
    <n v="-27.292200000000001"/>
    <x v="2"/>
    <x v="1"/>
  </r>
  <r>
    <n v="5191"/>
    <s v="US-2019-136679"/>
    <x v="237"/>
    <x v="551"/>
    <s v="Standard Class"/>
    <s v="XP-21865"/>
    <s v="Xylona Preis"/>
    <x v="0"/>
    <x v="0"/>
    <s v="Pasadena"/>
    <x v="5"/>
    <n v="77506"/>
    <x v="2"/>
    <s v="OFF-AR-10003582"/>
    <x v="1"/>
    <x v="6"/>
    <s v="Boston Electric Pencil Sharpener, Model 1818, Charcoal Black"/>
    <n v="45.04"/>
    <n v="2"/>
    <n v="0.2"/>
    <n v="4.5040000000000031"/>
    <x v="2"/>
    <x v="1"/>
  </r>
  <r>
    <n v="5192"/>
    <s v="US-2019-141943"/>
    <x v="1024"/>
    <x v="510"/>
    <s v="Standard Class"/>
    <s v="DK-12985"/>
    <s v="Darren Koutras"/>
    <x v="0"/>
    <x v="0"/>
    <s v="San Francisco"/>
    <x v="1"/>
    <n v="94122"/>
    <x v="1"/>
    <s v="OFF-EN-10003448"/>
    <x v="1"/>
    <x v="12"/>
    <s v="Peel &amp; Seel Recycled Catalog Envelopes, Brown"/>
    <n v="23.16"/>
    <n v="2"/>
    <n v="0"/>
    <n v="11.58"/>
    <x v="1"/>
    <x v="0"/>
  </r>
  <r>
    <n v="5193"/>
    <s v="CA-2016-101560"/>
    <x v="683"/>
    <x v="34"/>
    <s v="Second Class"/>
    <s v="CS-12250"/>
    <s v="Chris Selesnick"/>
    <x v="1"/>
    <x v="0"/>
    <s v="Columbia"/>
    <x v="20"/>
    <n v="29203"/>
    <x v="0"/>
    <s v="FUR-FU-10003773"/>
    <x v="0"/>
    <x v="5"/>
    <s v="Eldon Cleatmat Plus Chair Mats for High Pile Carpets"/>
    <n v="397.59999999999997"/>
    <n v="5"/>
    <n v="0"/>
    <n v="43.735999999999962"/>
    <x v="0"/>
    <x v="0"/>
  </r>
  <r>
    <n v="5194"/>
    <s v="CA-2016-101560"/>
    <x v="683"/>
    <x v="34"/>
    <s v="Second Class"/>
    <s v="CS-12250"/>
    <s v="Chris Selesnick"/>
    <x v="1"/>
    <x v="0"/>
    <s v="Columbia"/>
    <x v="20"/>
    <n v="29203"/>
    <x v="0"/>
    <s v="OFF-PA-10001363"/>
    <x v="1"/>
    <x v="10"/>
    <s v="Xerox 1933"/>
    <n v="85.96"/>
    <n v="7"/>
    <n v="0"/>
    <n v="40.401199999999996"/>
    <x v="0"/>
    <x v="0"/>
  </r>
  <r>
    <n v="5195"/>
    <s v="CA-2016-101560"/>
    <x v="683"/>
    <x v="34"/>
    <s v="Second Class"/>
    <s v="CS-12250"/>
    <s v="Chris Selesnick"/>
    <x v="1"/>
    <x v="0"/>
    <s v="Columbia"/>
    <x v="20"/>
    <n v="29203"/>
    <x v="0"/>
    <s v="OFF-AR-10004757"/>
    <x v="1"/>
    <x v="6"/>
    <s v="Crayola Colored Pencils"/>
    <n v="13.12"/>
    <n v="4"/>
    <n v="0"/>
    <n v="4.3295999999999992"/>
    <x v="0"/>
    <x v="0"/>
  </r>
  <r>
    <n v="5196"/>
    <s v="CA-2016-101560"/>
    <x v="683"/>
    <x v="34"/>
    <s v="Second Class"/>
    <s v="CS-12250"/>
    <s v="Chris Selesnick"/>
    <x v="1"/>
    <x v="0"/>
    <s v="Columbia"/>
    <x v="20"/>
    <n v="29203"/>
    <x v="0"/>
    <s v="OFF-BI-10000309"/>
    <x v="1"/>
    <x v="8"/>
    <s v="GBC Twin Loop Wire Binding Elements, 9/16&quot; Spine, Black"/>
    <n v="45.660000000000004"/>
    <n v="3"/>
    <n v="0"/>
    <n v="22.3734"/>
    <x v="0"/>
    <x v="0"/>
  </r>
  <r>
    <n v="5197"/>
    <s v="CA-2016-159709"/>
    <x v="1025"/>
    <x v="8"/>
    <s v="Standard Class"/>
    <s v="AI-10855"/>
    <s v="Arianne Irving"/>
    <x v="0"/>
    <x v="0"/>
    <s v="Kent"/>
    <x v="4"/>
    <n v="98031"/>
    <x v="1"/>
    <s v="OFF-EN-10001434"/>
    <x v="1"/>
    <x v="12"/>
    <s v="Strathmore #10 Envelopes, Ultimate White"/>
    <n v="158.13"/>
    <n v="3"/>
    <n v="0"/>
    <n v="77.483699999999999"/>
    <x v="1"/>
    <x v="0"/>
  </r>
  <r>
    <n v="5198"/>
    <s v="CA-2016-159709"/>
    <x v="1025"/>
    <x v="8"/>
    <s v="Standard Class"/>
    <s v="AI-10855"/>
    <s v="Arianne Irving"/>
    <x v="0"/>
    <x v="0"/>
    <s v="Kent"/>
    <x v="4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12"/>
    <x v="1"/>
    <x v="0"/>
  </r>
  <r>
    <n v="5199"/>
    <s v="CA-2018-103982"/>
    <x v="840"/>
    <x v="599"/>
    <s v="Standard Class"/>
    <s v="AA-10315"/>
    <s v="Alex Avila"/>
    <x v="0"/>
    <x v="0"/>
    <s v="Round Rock"/>
    <x v="5"/>
    <n v="78664"/>
    <x v="2"/>
    <s v="OFF-SU-10000151"/>
    <x v="1"/>
    <x v="14"/>
    <s v="High Speed Automatic Electric Letter Opener"/>
    <n v="3930.0720000000001"/>
    <n v="3"/>
    <n v="0.2"/>
    <n v="-786.01440000000025"/>
    <x v="2"/>
    <x v="0"/>
  </r>
  <r>
    <n v="5200"/>
    <s v="CA-2018-103982"/>
    <x v="840"/>
    <x v="599"/>
    <s v="Standard Class"/>
    <s v="AA-10315"/>
    <s v="Alex Avila"/>
    <x v="0"/>
    <x v="0"/>
    <s v="Round Rock"/>
    <x v="5"/>
    <n v="78664"/>
    <x v="2"/>
    <s v="OFF-FA-10001332"/>
    <x v="1"/>
    <x v="13"/>
    <s v="Acco Banker's Clasps, 5 3/4&quot;-Long"/>
    <n v="2.3039999999999998"/>
    <n v="1"/>
    <n v="0.2"/>
    <n v="0.77759999999999996"/>
    <x v="2"/>
    <x v="0"/>
  </r>
  <r>
    <n v="5201"/>
    <s v="CA-2018-103982"/>
    <x v="840"/>
    <x v="599"/>
    <s v="Standard Class"/>
    <s v="AA-10315"/>
    <s v="Alex Avila"/>
    <x v="0"/>
    <x v="0"/>
    <s v="Round Rock"/>
    <x v="5"/>
    <n v="78664"/>
    <x v="2"/>
    <s v="TEC-PH-10000895"/>
    <x v="2"/>
    <x v="7"/>
    <s v="Polycom VVX 310 VoIP phone"/>
    <n v="431.97600000000006"/>
    <n v="3"/>
    <n v="0.2"/>
    <n v="32.398200000000017"/>
    <x v="2"/>
    <x v="0"/>
  </r>
  <r>
    <n v="5202"/>
    <s v="CA-2018-103982"/>
    <x v="840"/>
    <x v="599"/>
    <s v="Standard Class"/>
    <s v="AA-10315"/>
    <s v="Alex Avila"/>
    <x v="0"/>
    <x v="0"/>
    <s v="Round Rock"/>
    <x v="5"/>
    <n v="78664"/>
    <x v="2"/>
    <s v="TEC-AC-10002857"/>
    <x v="2"/>
    <x v="11"/>
    <s v="Verbatim 25 GB 6x Blu-ray Single Layer Recordable Disc, 1/Pack"/>
    <n v="41.720000000000006"/>
    <n v="7"/>
    <n v="0.2"/>
    <n v="5.7364999999999977"/>
    <x v="2"/>
    <x v="0"/>
  </r>
  <r>
    <n v="5203"/>
    <s v="CA-2017-142454"/>
    <x v="762"/>
    <x v="811"/>
    <s v="Standard Class"/>
    <s v="RE-19450"/>
    <s v="Richard Eichhorn"/>
    <x v="0"/>
    <x v="0"/>
    <s v="Oakland"/>
    <x v="1"/>
    <n v="94601"/>
    <x v="1"/>
    <s v="FUR-FU-10004018"/>
    <x v="0"/>
    <x v="5"/>
    <s v="Tensor Computer Mounted Lamp"/>
    <n v="104.23"/>
    <n v="7"/>
    <n v="0"/>
    <n v="28.142100000000006"/>
    <x v="1"/>
    <x v="0"/>
  </r>
  <r>
    <n v="5204"/>
    <s v="CA-2017-142454"/>
    <x v="762"/>
    <x v="811"/>
    <s v="Standard Class"/>
    <s v="RE-19450"/>
    <s v="Richard Eichhorn"/>
    <x v="0"/>
    <x v="0"/>
    <s v="Oakland"/>
    <x v="1"/>
    <n v="94601"/>
    <x v="1"/>
    <s v="OFF-ST-10003638"/>
    <x v="1"/>
    <x v="4"/>
    <s v="Mobile Personal File Cube"/>
    <n v="70.260000000000005"/>
    <n v="3"/>
    <n v="0"/>
    <n v="18.970199999999998"/>
    <x v="1"/>
    <x v="0"/>
  </r>
  <r>
    <n v="5205"/>
    <s v="CA-2017-102016"/>
    <x v="811"/>
    <x v="629"/>
    <s v="Standard Class"/>
    <s v="TM-21010"/>
    <s v="Tamara Manning"/>
    <x v="0"/>
    <x v="0"/>
    <s v="Auburn"/>
    <x v="15"/>
    <n v="13021"/>
    <x v="3"/>
    <s v="OFF-AR-10004685"/>
    <x v="1"/>
    <x v="6"/>
    <s v="Binney &amp; Smith Crayola Metallic Colored Pencils, 8-Color Set"/>
    <n v="9.26"/>
    <n v="2"/>
    <n v="0"/>
    <n v="3.0557999999999996"/>
    <x v="3"/>
    <x v="0"/>
  </r>
  <r>
    <n v="5206"/>
    <s v="CA-2017-102016"/>
    <x v="811"/>
    <x v="629"/>
    <s v="Standard Class"/>
    <s v="TM-21010"/>
    <s v="Tamara Manning"/>
    <x v="0"/>
    <x v="0"/>
    <s v="Auburn"/>
    <x v="15"/>
    <n v="13021"/>
    <x v="3"/>
    <s v="OFF-ST-10001713"/>
    <x v="1"/>
    <x v="4"/>
    <s v="Gould Plastics 9-Pocket Panel Bin, 18-3/8w x 5-1/4d x 20-1/2h, Black"/>
    <n v="105.98"/>
    <n v="2"/>
    <n v="0"/>
    <n v="4.2391999999999967"/>
    <x v="3"/>
    <x v="0"/>
  </r>
  <r>
    <n v="5207"/>
    <s v="CA-2017-102016"/>
    <x v="811"/>
    <x v="629"/>
    <s v="Standard Class"/>
    <s v="TM-21010"/>
    <s v="Tamara Manning"/>
    <x v="0"/>
    <x v="0"/>
    <s v="Auburn"/>
    <x v="15"/>
    <n v="13021"/>
    <x v="3"/>
    <s v="OFF-FA-10000490"/>
    <x v="1"/>
    <x v="13"/>
    <s v="OIC Binder Clips, Mini, 1/4&quot; Capacity, Black"/>
    <n v="1.24"/>
    <n v="1"/>
    <n v="0"/>
    <n v="0.58279999999999998"/>
    <x v="3"/>
    <x v="0"/>
  </r>
  <r>
    <n v="5208"/>
    <s v="CA-2017-102016"/>
    <x v="811"/>
    <x v="629"/>
    <s v="Standard Class"/>
    <s v="TM-21010"/>
    <s v="Tamara Manning"/>
    <x v="0"/>
    <x v="0"/>
    <s v="Auburn"/>
    <x v="15"/>
    <n v="13021"/>
    <x v="3"/>
    <s v="OFF-LA-10002043"/>
    <x v="1"/>
    <x v="2"/>
    <s v="Avery 489"/>
    <n v="20.7"/>
    <n v="2"/>
    <n v="0"/>
    <n v="9.9359999999999999"/>
    <x v="3"/>
    <x v="0"/>
  </r>
  <r>
    <n v="5209"/>
    <s v="CA-2017-102016"/>
    <x v="811"/>
    <x v="629"/>
    <s v="Standard Class"/>
    <s v="TM-21010"/>
    <s v="Tamara Manning"/>
    <x v="0"/>
    <x v="0"/>
    <s v="Auburn"/>
    <x v="15"/>
    <n v="13021"/>
    <x v="3"/>
    <s v="OFF-PA-10002464"/>
    <x v="1"/>
    <x v="10"/>
    <s v="HP Office Recycled Paper (20Lb. and 87 Bright)"/>
    <n v="28.900000000000002"/>
    <n v="5"/>
    <n v="0"/>
    <n v="14.161000000000001"/>
    <x v="3"/>
    <x v="0"/>
  </r>
  <r>
    <n v="5210"/>
    <s v="CA-2017-102016"/>
    <x v="811"/>
    <x v="629"/>
    <s v="Standard Class"/>
    <s v="TM-21010"/>
    <s v="Tamara Manning"/>
    <x v="0"/>
    <x v="0"/>
    <s v="Auburn"/>
    <x v="15"/>
    <n v="13021"/>
    <x v="3"/>
    <s v="OFF-EN-10002504"/>
    <x v="1"/>
    <x v="12"/>
    <s v="Tyvek  Top-Opening Peel &amp; Seel Envelopes, Plain White"/>
    <n v="27.18"/>
    <n v="1"/>
    <n v="0"/>
    <n v="12.7746"/>
    <x v="3"/>
    <x v="0"/>
  </r>
  <r>
    <n v="5211"/>
    <s v="CA-2017-156755"/>
    <x v="1026"/>
    <x v="1125"/>
    <s v="Standard Class"/>
    <s v="YS-21880"/>
    <s v="Yana Sorensen"/>
    <x v="1"/>
    <x v="0"/>
    <s v="Newark"/>
    <x v="13"/>
    <n v="19711"/>
    <x v="3"/>
    <s v="OFF-ST-10002615"/>
    <x v="1"/>
    <x v="4"/>
    <s v="Dual Level, Single-Width Filing Carts"/>
    <n v="465.18"/>
    <n v="3"/>
    <n v="0"/>
    <n v="120.94680000000001"/>
    <x v="3"/>
    <x v="0"/>
  </r>
  <r>
    <n v="5212"/>
    <s v="CA-2017-130876"/>
    <x v="793"/>
    <x v="537"/>
    <s v="Second Class"/>
    <s v="AZ-10750"/>
    <s v="Annie Zypern"/>
    <x v="0"/>
    <x v="0"/>
    <s v="New York City"/>
    <x v="15"/>
    <n v="10024"/>
    <x v="3"/>
    <s v="OFF-ST-10004258"/>
    <x v="1"/>
    <x v="4"/>
    <s v="Portable Personal File Box"/>
    <n v="36.630000000000003"/>
    <n v="3"/>
    <n v="0"/>
    <n v="9.8901000000000039"/>
    <x v="3"/>
    <x v="0"/>
  </r>
  <r>
    <n v="5213"/>
    <s v="CA-2018-145898"/>
    <x v="182"/>
    <x v="750"/>
    <s v="Same Day"/>
    <s v="CM-12445"/>
    <s v="Chuck Magee"/>
    <x v="0"/>
    <x v="0"/>
    <s v="Redlands"/>
    <x v="1"/>
    <n v="92374"/>
    <x v="1"/>
    <s v="OFF-ST-10004507"/>
    <x v="1"/>
    <x v="4"/>
    <s v="Advantus Rolling Storage Box"/>
    <n v="51.449999999999996"/>
    <n v="3"/>
    <n v="0"/>
    <n v="13.891499999999999"/>
    <x v="1"/>
    <x v="0"/>
  </r>
  <r>
    <n v="5214"/>
    <s v="CA-2018-145898"/>
    <x v="182"/>
    <x v="750"/>
    <s v="Same Day"/>
    <s v="CM-12445"/>
    <s v="Chuck Magee"/>
    <x v="0"/>
    <x v="0"/>
    <s v="Redlands"/>
    <x v="1"/>
    <n v="92374"/>
    <x v="1"/>
    <s v="OFF-LA-10000262"/>
    <x v="1"/>
    <x v="2"/>
    <s v="Avery 494"/>
    <n v="7.83"/>
    <n v="3"/>
    <n v="0"/>
    <n v="3.6017999999999999"/>
    <x v="1"/>
    <x v="0"/>
  </r>
  <r>
    <n v="5215"/>
    <s v="CA-2018-145898"/>
    <x v="182"/>
    <x v="750"/>
    <s v="Same Day"/>
    <s v="CM-12445"/>
    <s v="Chuck Magee"/>
    <x v="0"/>
    <x v="0"/>
    <s v="Redlands"/>
    <x v="1"/>
    <n v="92374"/>
    <x v="1"/>
    <s v="OFF-AR-10002445"/>
    <x v="1"/>
    <x v="6"/>
    <s v="SANFORD Major Accent Highlighters"/>
    <n v="35.4"/>
    <n v="5"/>
    <n v="0"/>
    <n v="13.452000000000002"/>
    <x v="1"/>
    <x v="0"/>
  </r>
  <r>
    <n v="5216"/>
    <s v="CA-2018-145898"/>
    <x v="182"/>
    <x v="750"/>
    <s v="Same Day"/>
    <s v="CM-12445"/>
    <s v="Chuck Magee"/>
    <x v="0"/>
    <x v="0"/>
    <s v="Redlands"/>
    <x v="1"/>
    <n v="92374"/>
    <x v="1"/>
    <s v="OFF-PA-10001667"/>
    <x v="1"/>
    <x v="10"/>
    <s v="Great White Multi-Use Recycled Paper (20Lb. and 84 Bright)"/>
    <n v="29.900000000000002"/>
    <n v="5"/>
    <n v="0"/>
    <n v="13.454999999999998"/>
    <x v="1"/>
    <x v="0"/>
  </r>
  <r>
    <n v="5217"/>
    <s v="US-2019-159562"/>
    <x v="428"/>
    <x v="17"/>
    <s v="Standard Class"/>
    <s v="JB-16000"/>
    <s v="Joy Bell-"/>
    <x v="0"/>
    <x v="0"/>
    <s v="Roseville"/>
    <x v="12"/>
    <n v="48066"/>
    <x v="2"/>
    <s v="OFF-EN-10000461"/>
    <x v="1"/>
    <x v="12"/>
    <s v="#10- 4 1/8&quot; x 9 1/2&quot; Recycled Envelopes"/>
    <n v="17.48"/>
    <n v="2"/>
    <n v="0"/>
    <n v="8.2156000000000002"/>
    <x v="2"/>
    <x v="0"/>
  </r>
  <r>
    <n v="5218"/>
    <s v="CA-2019-134635"/>
    <x v="4"/>
    <x v="125"/>
    <s v="Second Class"/>
    <s v="NS-18640"/>
    <s v="Noel Staavos"/>
    <x v="1"/>
    <x v="0"/>
    <s v="Los Angeles"/>
    <x v="1"/>
    <n v="90049"/>
    <x v="1"/>
    <s v="OFF-PA-10002254"/>
    <x v="1"/>
    <x v="10"/>
    <s v="Xerox 1883"/>
    <n v="79.14"/>
    <n v="3"/>
    <n v="0"/>
    <n v="36.404399999999995"/>
    <x v="1"/>
    <x v="0"/>
  </r>
  <r>
    <n v="5219"/>
    <s v="CA-2019-167080"/>
    <x v="193"/>
    <x v="1055"/>
    <s v="Standard Class"/>
    <s v="LC-16930"/>
    <s v="Linda Cazamias"/>
    <x v="1"/>
    <x v="0"/>
    <s v="New York City"/>
    <x v="15"/>
    <n v="10011"/>
    <x v="3"/>
    <s v="OFF-AR-10001868"/>
    <x v="1"/>
    <x v="6"/>
    <s v="Prang Dustless Chalk Sticks"/>
    <n v="8.4"/>
    <n v="5"/>
    <n v="0"/>
    <n v="4.2"/>
    <x v="3"/>
    <x v="0"/>
  </r>
  <r>
    <n v="5220"/>
    <s v="CA-2019-145653"/>
    <x v="853"/>
    <x v="153"/>
    <s v="Same Day"/>
    <s v="CA-12775"/>
    <s v="Cynthia Arntzen"/>
    <x v="0"/>
    <x v="0"/>
    <s v="Detroit"/>
    <x v="12"/>
    <n v="48205"/>
    <x v="2"/>
    <s v="FUR-CH-10004875"/>
    <x v="0"/>
    <x v="1"/>
    <s v="Harbour Creations 67200 Series Stacking Chairs"/>
    <n v="498.26000000000005"/>
    <n v="7"/>
    <n v="0"/>
    <n v="134.53020000000001"/>
    <x v="2"/>
    <x v="0"/>
  </r>
  <r>
    <n v="5221"/>
    <s v="CA-2016-140487"/>
    <x v="1027"/>
    <x v="1126"/>
    <s v="Standard Class"/>
    <s v="SR-20425"/>
    <s v="Sharelle Roach"/>
    <x v="2"/>
    <x v="0"/>
    <s v="Detroit"/>
    <x v="12"/>
    <n v="48234"/>
    <x v="2"/>
    <s v="FUR-BO-10000711"/>
    <x v="0"/>
    <x v="0"/>
    <s v="Hon Metal Bookcases, Gray"/>
    <n v="212.94"/>
    <n v="3"/>
    <n v="0"/>
    <n v="57.4938"/>
    <x v="2"/>
    <x v="0"/>
  </r>
  <r>
    <n v="5222"/>
    <s v="CA-2019-117401"/>
    <x v="796"/>
    <x v="843"/>
    <s v="Second Class"/>
    <s v="PP-18955"/>
    <s v="Paul Prost"/>
    <x v="2"/>
    <x v="0"/>
    <s v="Springfield"/>
    <x v="25"/>
    <n v="65807"/>
    <x v="2"/>
    <s v="OFF-AP-10000938"/>
    <x v="1"/>
    <x v="9"/>
    <s v="Avanti 1.7 Cu. Ft. Refrigerator"/>
    <n v="706.86"/>
    <n v="7"/>
    <n v="0"/>
    <n v="197.92079999999999"/>
    <x v="2"/>
    <x v="0"/>
  </r>
  <r>
    <n v="5223"/>
    <s v="CA-2019-117401"/>
    <x v="796"/>
    <x v="843"/>
    <s v="Second Class"/>
    <s v="PP-18955"/>
    <s v="Paul Prost"/>
    <x v="2"/>
    <x v="0"/>
    <s v="Springfield"/>
    <x v="25"/>
    <n v="65807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5224"/>
    <s v="CA-2019-117401"/>
    <x v="796"/>
    <x v="843"/>
    <s v="Second Class"/>
    <s v="PP-18955"/>
    <s v="Paul Prost"/>
    <x v="2"/>
    <x v="0"/>
    <s v="Springfield"/>
    <x v="25"/>
    <n v="65807"/>
    <x v="2"/>
    <s v="OFF-BI-10001267"/>
    <x v="1"/>
    <x v="8"/>
    <s v="Universal Recycled Hanging Pressboard Report Binders, Letter Size"/>
    <n v="43.19"/>
    <n v="7"/>
    <n v="0"/>
    <n v="20.731199999999998"/>
    <x v="2"/>
    <x v="0"/>
  </r>
  <r>
    <n v="5225"/>
    <s v="US-2019-109582"/>
    <x v="510"/>
    <x v="31"/>
    <s v="Second Class"/>
    <s v="JM-15865"/>
    <s v="John Murray"/>
    <x v="0"/>
    <x v="0"/>
    <s v="Los Angeles"/>
    <x v="1"/>
    <n v="90036"/>
    <x v="1"/>
    <s v="OFF-PA-10004071"/>
    <x v="1"/>
    <x v="10"/>
    <s v="Eaton Premium Continuous-Feed Paper, 25% Cotton, Letter Size, White, 1000 Shts/Box"/>
    <n v="166.44"/>
    <n v="3"/>
    <n v="0"/>
    <n v="79.891199999999998"/>
    <x v="1"/>
    <x v="0"/>
  </r>
  <r>
    <n v="5226"/>
    <s v="CA-2018-119865"/>
    <x v="1028"/>
    <x v="674"/>
    <s v="Standard Class"/>
    <s v="AS-10090"/>
    <s v="Adam Shillingsburg"/>
    <x v="0"/>
    <x v="0"/>
    <s v="New York City"/>
    <x v="15"/>
    <n v="10011"/>
    <x v="3"/>
    <s v="OFF-BI-10001553"/>
    <x v="1"/>
    <x v="8"/>
    <s v="SpineVue Locking Slant-D Ring Binders by Cardinal"/>
    <n v="36.56"/>
    <n v="5"/>
    <n v="0.2"/>
    <n v="12.795999999999999"/>
    <x v="3"/>
    <x v="0"/>
  </r>
  <r>
    <n v="5227"/>
    <s v="CA-2018-119865"/>
    <x v="1028"/>
    <x v="674"/>
    <s v="Standard Class"/>
    <s v="AS-10090"/>
    <s v="Adam Shillingsburg"/>
    <x v="0"/>
    <x v="0"/>
    <s v="New York City"/>
    <x v="15"/>
    <n v="10011"/>
    <x v="3"/>
    <s v="OFF-BI-10003007"/>
    <x v="1"/>
    <x v="8"/>
    <s v="Premium Transparent Presentation Covers, No Pattern/Clear, 8 1/2&quot; x 11&quot;"/>
    <n v="186.14400000000001"/>
    <n v="6"/>
    <n v="0.2"/>
    <n v="60.496799999999993"/>
    <x v="3"/>
    <x v="0"/>
  </r>
  <r>
    <n v="5228"/>
    <s v="CA-2018-119865"/>
    <x v="1028"/>
    <x v="674"/>
    <s v="Standard Class"/>
    <s v="AS-10090"/>
    <s v="Adam Shillingsburg"/>
    <x v="0"/>
    <x v="0"/>
    <s v="New York City"/>
    <x v="15"/>
    <n v="10011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5229"/>
    <s v="US-2016-147648"/>
    <x v="35"/>
    <x v="34"/>
    <s v="Standard Class"/>
    <s v="LS-16975"/>
    <s v="Lindsay Shagiari"/>
    <x v="2"/>
    <x v="0"/>
    <s v="San Francisco"/>
    <x v="1"/>
    <n v="94109"/>
    <x v="1"/>
    <s v="OFF-PA-10001033"/>
    <x v="1"/>
    <x v="10"/>
    <s v="Xerox 1893"/>
    <n v="81.98"/>
    <n v="2"/>
    <n v="0"/>
    <n v="40.170200000000001"/>
    <x v="1"/>
    <x v="0"/>
  </r>
  <r>
    <n v="5230"/>
    <s v="CA-2019-124436"/>
    <x v="498"/>
    <x v="782"/>
    <s v="Second Class"/>
    <s v="SA-20830"/>
    <s v="Sue Ann Reed"/>
    <x v="0"/>
    <x v="0"/>
    <s v="Fresno"/>
    <x v="1"/>
    <n v="93727"/>
    <x v="1"/>
    <s v="OFF-BI-10001553"/>
    <x v="1"/>
    <x v="8"/>
    <s v="SpineVue Locking Slant-D Ring Binders by Cardinal"/>
    <n v="14.624000000000002"/>
    <n v="2"/>
    <n v="0.2"/>
    <n v="5.1183999999999994"/>
    <x v="1"/>
    <x v="0"/>
  </r>
  <r>
    <n v="5231"/>
    <s v="CA-2019-124436"/>
    <x v="498"/>
    <x v="782"/>
    <s v="Second Class"/>
    <s v="SA-20830"/>
    <s v="Sue Ann Reed"/>
    <x v="0"/>
    <x v="0"/>
    <s v="Fresno"/>
    <x v="1"/>
    <n v="93727"/>
    <x v="1"/>
    <s v="FUR-TA-10001095"/>
    <x v="0"/>
    <x v="3"/>
    <s v="Chromcraft Round Conference Tables"/>
    <n v="697.16"/>
    <n v="5"/>
    <n v="0.2"/>
    <n v="8.7144999999999868"/>
    <x v="1"/>
    <x v="0"/>
  </r>
  <r>
    <n v="5232"/>
    <s v="CA-2019-124436"/>
    <x v="498"/>
    <x v="782"/>
    <s v="Second Class"/>
    <s v="SA-20830"/>
    <s v="Sue Ann Reed"/>
    <x v="0"/>
    <x v="0"/>
    <s v="Fresno"/>
    <x v="1"/>
    <n v="93727"/>
    <x v="1"/>
    <s v="FUR-FU-10001185"/>
    <x v="0"/>
    <x v="5"/>
    <s v="Advantus Employee of the Month Certificate Frame, 11 x 13-1/2"/>
    <n v="30.93"/>
    <n v="1"/>
    <n v="0"/>
    <n v="12.6813"/>
    <x v="1"/>
    <x v="0"/>
  </r>
  <r>
    <n v="5233"/>
    <s v="CA-2019-124436"/>
    <x v="498"/>
    <x v="782"/>
    <s v="Second Class"/>
    <s v="SA-20830"/>
    <s v="Sue Ann Reed"/>
    <x v="0"/>
    <x v="0"/>
    <s v="Fresno"/>
    <x v="1"/>
    <n v="93727"/>
    <x v="1"/>
    <s v="OFF-BI-10000343"/>
    <x v="1"/>
    <x v="8"/>
    <s v="Pressboard Covers with Storage Hooks, 9 1/2&quot; x 11&quot;, Light Blue"/>
    <n v="27.496000000000002"/>
    <n v="7"/>
    <n v="0.2"/>
    <n v="9.2798999999999996"/>
    <x v="1"/>
    <x v="0"/>
  </r>
  <r>
    <n v="5234"/>
    <s v="CA-2016-115084"/>
    <x v="638"/>
    <x v="657"/>
    <s v="Standard Class"/>
    <s v="LS-17200"/>
    <s v="Luke Schmidt"/>
    <x v="1"/>
    <x v="0"/>
    <s v="Texarkana"/>
    <x v="36"/>
    <n v="71854"/>
    <x v="0"/>
    <s v="FUR-CH-10004626"/>
    <x v="0"/>
    <x v="1"/>
    <s v="Office Star Flex Back Scooter Chair with Aluminum Finish Frame"/>
    <n v="605.34"/>
    <n v="6"/>
    <n v="0"/>
    <n v="145.2816"/>
    <x v="0"/>
    <x v="0"/>
  </r>
  <r>
    <n v="5235"/>
    <s v="CA-2019-131037"/>
    <x v="1029"/>
    <x v="176"/>
    <s v="First Class"/>
    <s v="TM-21490"/>
    <s v="Tony Molinari"/>
    <x v="0"/>
    <x v="0"/>
    <s v="San Francisco"/>
    <x v="1"/>
    <n v="94110"/>
    <x v="1"/>
    <s v="FUR-TA-10001768"/>
    <x v="0"/>
    <x v="3"/>
    <s v="Hon Racetrack Conference Tables"/>
    <n v="210.00800000000001"/>
    <n v="1"/>
    <n v="0.2"/>
    <n v="2.625099999999982"/>
    <x v="1"/>
    <x v="0"/>
  </r>
  <r>
    <n v="5236"/>
    <s v="CA-2018-111143"/>
    <x v="258"/>
    <x v="407"/>
    <s v="First Class"/>
    <s v="TT-21265"/>
    <s v="Tim Taslimi"/>
    <x v="1"/>
    <x v="0"/>
    <s v="Indianapolis"/>
    <x v="14"/>
    <n v="46203"/>
    <x v="2"/>
    <s v="OFF-AP-10001947"/>
    <x v="1"/>
    <x v="9"/>
    <s v="Acco 6 Outlet Guardian Premium Plus Surge Suppressor"/>
    <n v="54.96"/>
    <n v="3"/>
    <n v="0"/>
    <n v="15.938399999999998"/>
    <x v="2"/>
    <x v="0"/>
  </r>
  <r>
    <n v="5237"/>
    <s v="CA-2016-166744"/>
    <x v="59"/>
    <x v="131"/>
    <s v="Standard Class"/>
    <s v="DN-13690"/>
    <s v="Duane Noonan"/>
    <x v="0"/>
    <x v="0"/>
    <s v="Columbia"/>
    <x v="39"/>
    <n v="21044"/>
    <x v="3"/>
    <s v="FUR-FU-10004952"/>
    <x v="0"/>
    <x v="5"/>
    <s v="C-Line Cubicle Keepers Polyproplyene Holder w/Velcro Back, 8-1/2x11, 25/Bx"/>
    <n v="164.22"/>
    <n v="3"/>
    <n v="0"/>
    <n v="50.908200000000001"/>
    <x v="3"/>
    <x v="1"/>
  </r>
  <r>
    <n v="5238"/>
    <s v="CA-2016-166744"/>
    <x v="59"/>
    <x v="131"/>
    <s v="Standard Class"/>
    <s v="DN-13690"/>
    <s v="Duane Noonan"/>
    <x v="0"/>
    <x v="0"/>
    <s v="Columbia"/>
    <x v="39"/>
    <n v="21044"/>
    <x v="3"/>
    <s v="FUR-BO-10001337"/>
    <x v="0"/>
    <x v="0"/>
    <s v="O'Sullivan Living Dimensions 2-Shelf Bookcases"/>
    <n v="362.94"/>
    <n v="3"/>
    <n v="0"/>
    <n v="36.293999999999997"/>
    <x v="3"/>
    <x v="1"/>
  </r>
  <r>
    <n v="5239"/>
    <s v="CA-2016-166744"/>
    <x v="59"/>
    <x v="131"/>
    <s v="Standard Class"/>
    <s v="DN-13690"/>
    <s v="Duane Noonan"/>
    <x v="0"/>
    <x v="0"/>
    <s v="Columbia"/>
    <x v="39"/>
    <n v="21044"/>
    <x v="3"/>
    <s v="TEC-AC-10003628"/>
    <x v="2"/>
    <x v="11"/>
    <s v="Logitech 910-002974 M325 Wireless Mouse for Web Scrolling"/>
    <n v="59.98"/>
    <n v="2"/>
    <n v="0"/>
    <n v="26.391200000000005"/>
    <x v="3"/>
    <x v="1"/>
  </r>
  <r>
    <n v="5240"/>
    <s v="CA-2018-116561"/>
    <x v="108"/>
    <x v="106"/>
    <s v="Standard Class"/>
    <s v="EB-14110"/>
    <s v="Eugene Barchas"/>
    <x v="0"/>
    <x v="0"/>
    <s v="San Jose"/>
    <x v="1"/>
    <n v="95123"/>
    <x v="1"/>
    <s v="OFF-ST-10004186"/>
    <x v="1"/>
    <x v="4"/>
    <s v="Stur-D-Stor Shelving, Vertical 5-Shelf: 72&quot;H x 36&quot;W x 18 1/2&quot;D"/>
    <n v="332.94"/>
    <n v="3"/>
    <n v="0"/>
    <n v="6.6587999999999994"/>
    <x v="1"/>
    <x v="0"/>
  </r>
  <r>
    <n v="5241"/>
    <s v="CA-2018-116561"/>
    <x v="108"/>
    <x v="106"/>
    <s v="Standard Class"/>
    <s v="EB-14110"/>
    <s v="Eugene Barchas"/>
    <x v="0"/>
    <x v="0"/>
    <s v="San Jose"/>
    <x v="1"/>
    <n v="95123"/>
    <x v="1"/>
    <s v="OFF-BI-10001658"/>
    <x v="1"/>
    <x v="8"/>
    <s v="GBC Standard Therm-A-Bind Covers"/>
    <n v="39.872000000000007"/>
    <n v="2"/>
    <n v="0.2"/>
    <n v="12.958399999999999"/>
    <x v="1"/>
    <x v="0"/>
  </r>
  <r>
    <n v="5242"/>
    <s v="CA-2018-110730"/>
    <x v="713"/>
    <x v="750"/>
    <s v="Second Class"/>
    <s v="CM-11815"/>
    <s v="Candace McMahon"/>
    <x v="1"/>
    <x v="0"/>
    <s v="Seattle"/>
    <x v="4"/>
    <n v="98115"/>
    <x v="1"/>
    <s v="OFF-SU-10004737"/>
    <x v="1"/>
    <x v="14"/>
    <s v="Acme Design Stainless Steel Bent Scissors"/>
    <n v="13.68"/>
    <n v="2"/>
    <n v="0"/>
    <n v="3.6936"/>
    <x v="1"/>
    <x v="0"/>
  </r>
  <r>
    <n v="5243"/>
    <s v="CA-2019-146367"/>
    <x v="1018"/>
    <x v="527"/>
    <s v="Standard Class"/>
    <s v="HM-14860"/>
    <s v="Harry Marie"/>
    <x v="1"/>
    <x v="0"/>
    <s v="Carrollton"/>
    <x v="5"/>
    <n v="75007"/>
    <x v="2"/>
    <s v="OFF-BI-10002827"/>
    <x v="1"/>
    <x v="8"/>
    <s v="Avery Durable Poly Binders"/>
    <n v="3.3179999999999996"/>
    <n v="3"/>
    <n v="0.8"/>
    <n v="-5.6406000000000018"/>
    <x v="2"/>
    <x v="0"/>
  </r>
  <r>
    <n v="5244"/>
    <s v="CA-2018-149454"/>
    <x v="197"/>
    <x v="1050"/>
    <s v="First Class"/>
    <s v="KM-16375"/>
    <s v="Katherine Murray"/>
    <x v="2"/>
    <x v="0"/>
    <s v="Arlington"/>
    <x v="17"/>
    <n v="22204"/>
    <x v="0"/>
    <s v="OFF-BI-10003694"/>
    <x v="1"/>
    <x v="8"/>
    <s v="Avery 3 1/2&quot; Diskette Storage Pages, 10/Pack"/>
    <n v="10.44"/>
    <n v="1"/>
    <n v="0"/>
    <n v="4.8023999999999996"/>
    <x v="0"/>
    <x v="0"/>
  </r>
  <r>
    <n v="5245"/>
    <s v="CA-2018-156265"/>
    <x v="1030"/>
    <x v="716"/>
    <s v="Second Class"/>
    <s v="BF-11020"/>
    <s v="Barry Französisch"/>
    <x v="1"/>
    <x v="0"/>
    <s v="Los Angeles"/>
    <x v="1"/>
    <n v="90032"/>
    <x v="1"/>
    <s v="FUR-TA-10001691"/>
    <x v="0"/>
    <x v="3"/>
    <s v="Barricks Non-Folding Utility Table with Steel Legs, Laminate Tops"/>
    <n v="136.46400000000003"/>
    <n v="2"/>
    <n v="0.2"/>
    <n v="15.352199999999989"/>
    <x v="1"/>
    <x v="0"/>
  </r>
  <r>
    <n v="5246"/>
    <s v="CA-2018-156265"/>
    <x v="1030"/>
    <x v="716"/>
    <s v="Second Class"/>
    <s v="BF-11020"/>
    <s v="Barry Französisch"/>
    <x v="1"/>
    <x v="0"/>
    <s v="Los Angeles"/>
    <x v="1"/>
    <n v="90032"/>
    <x v="1"/>
    <s v="TEC-PH-10001918"/>
    <x v="2"/>
    <x v="7"/>
    <s v="Nortel Business Series Terminal T7208 Digital phone"/>
    <n v="333.57600000000002"/>
    <n v="3"/>
    <n v="0.2"/>
    <n v="33.357600000000019"/>
    <x v="1"/>
    <x v="0"/>
  </r>
  <r>
    <n v="5247"/>
    <s v="CA-2018-156265"/>
    <x v="1030"/>
    <x v="716"/>
    <s v="Second Class"/>
    <s v="BF-11020"/>
    <s v="Barry Französisch"/>
    <x v="1"/>
    <x v="0"/>
    <s v="Los Angeles"/>
    <x v="1"/>
    <n v="90032"/>
    <x v="1"/>
    <s v="OFF-BI-10000285"/>
    <x v="1"/>
    <x v="8"/>
    <s v="XtraLife ClearVue Slant-D Ring Binders by Cardinal"/>
    <n v="12.544"/>
    <n v="2"/>
    <n v="0.2"/>
    <n v="4.7039999999999997"/>
    <x v="1"/>
    <x v="0"/>
  </r>
  <r>
    <n v="5248"/>
    <s v="US-2017-168914"/>
    <x v="1031"/>
    <x v="673"/>
    <s v="Standard Class"/>
    <s v="JE-15745"/>
    <s v="Joel Eaton"/>
    <x v="0"/>
    <x v="0"/>
    <s v="Frankfort"/>
    <x v="10"/>
    <n v="60423"/>
    <x v="2"/>
    <s v="OFF-AP-10000358"/>
    <x v="1"/>
    <x v="9"/>
    <s v="Fellowes Basic Home/Office Series Surge Protectors"/>
    <n v="20.767999999999997"/>
    <n v="8"/>
    <n v="0.8"/>
    <n v="-52.958400000000012"/>
    <x v="2"/>
    <x v="0"/>
  </r>
  <r>
    <n v="5249"/>
    <s v="US-2019-110989"/>
    <x v="132"/>
    <x v="133"/>
    <s v="Second Class"/>
    <s v="EJ-14155"/>
    <s v="Eva Jacobs"/>
    <x v="0"/>
    <x v="0"/>
    <s v="Seattle"/>
    <x v="4"/>
    <n v="98105"/>
    <x v="1"/>
    <s v="TEC-AC-10002345"/>
    <x v="2"/>
    <x v="11"/>
    <s v="HP Standard 104 key PS/2 Keyboard"/>
    <n v="43.5"/>
    <n v="3"/>
    <n v="0"/>
    <n v="10.875"/>
    <x v="1"/>
    <x v="0"/>
  </r>
  <r>
    <n v="5250"/>
    <s v="CA-2017-106215"/>
    <x v="392"/>
    <x v="419"/>
    <s v="Standard Class"/>
    <s v="BN-11470"/>
    <s v="Brad Norvell"/>
    <x v="1"/>
    <x v="0"/>
    <s v="Philadelphia"/>
    <x v="9"/>
    <n v="19143"/>
    <x v="3"/>
    <s v="OFF-FA-10001229"/>
    <x v="1"/>
    <x v="13"/>
    <s v="Staples"/>
    <n v="12.576000000000001"/>
    <n v="4"/>
    <n v="0.2"/>
    <n v="4.0871999999999993"/>
    <x v="3"/>
    <x v="0"/>
  </r>
  <r>
    <n v="5251"/>
    <s v="US-2018-169369"/>
    <x v="939"/>
    <x v="1063"/>
    <s v="Standard Class"/>
    <s v="EC-14050"/>
    <s v="Erin Creighton"/>
    <x v="0"/>
    <x v="0"/>
    <s v="Columbus"/>
    <x v="32"/>
    <n v="31907"/>
    <x v="0"/>
    <s v="TEC-AC-10001314"/>
    <x v="2"/>
    <x v="11"/>
    <s v="Case Logic 2.4GHz Wireless Keyboard"/>
    <n v="249.95000000000002"/>
    <n v="5"/>
    <n v="0"/>
    <n v="19.995999999999974"/>
    <x v="0"/>
    <x v="0"/>
  </r>
  <r>
    <n v="5252"/>
    <s v="US-2018-169369"/>
    <x v="939"/>
    <x v="1063"/>
    <s v="Standard Class"/>
    <s v="EC-14050"/>
    <s v="Erin Creighton"/>
    <x v="0"/>
    <x v="0"/>
    <s v="Columbus"/>
    <x v="32"/>
    <n v="31907"/>
    <x v="0"/>
    <s v="OFF-PA-10004438"/>
    <x v="1"/>
    <x v="10"/>
    <s v="Xerox 1907"/>
    <n v="49.12"/>
    <n v="4"/>
    <n v="0"/>
    <n v="23.086399999999998"/>
    <x v="0"/>
    <x v="0"/>
  </r>
  <r>
    <n v="5253"/>
    <s v="CA-2017-132318"/>
    <x v="628"/>
    <x v="450"/>
    <s v="First Class"/>
    <s v="TT-21220"/>
    <s v="Thomas Thornton"/>
    <x v="0"/>
    <x v="0"/>
    <s v="Virginia Beach"/>
    <x v="17"/>
    <n v="23464"/>
    <x v="0"/>
    <s v="OFF-AP-10000026"/>
    <x v="1"/>
    <x v="9"/>
    <s v="Tripp Lite Isotel 6 Outlet Surge Protector with Fax/Modem Protection"/>
    <n v="182.91"/>
    <n v="3"/>
    <n v="0"/>
    <n v="53.043899999999979"/>
    <x v="0"/>
    <x v="0"/>
  </r>
  <r>
    <n v="5254"/>
    <s v="US-2016-131982"/>
    <x v="1009"/>
    <x v="1127"/>
    <s v="Second Class"/>
    <s v="NP-18685"/>
    <s v="Nora Pelletier"/>
    <x v="2"/>
    <x v="0"/>
    <s v="Des Moines"/>
    <x v="4"/>
    <n v="98198"/>
    <x v="1"/>
    <s v="OFF-BI-10004224"/>
    <x v="1"/>
    <x v="8"/>
    <s v="Catalog Binders with Expanding Posts"/>
    <n v="107.64800000000001"/>
    <n v="2"/>
    <n v="0.2"/>
    <n v="33.639999999999986"/>
    <x v="1"/>
    <x v="0"/>
  </r>
  <r>
    <n v="5255"/>
    <s v="CA-2017-125185"/>
    <x v="616"/>
    <x v="437"/>
    <s v="Second Class"/>
    <s v="AH-10195"/>
    <s v="Alan Haines"/>
    <x v="1"/>
    <x v="0"/>
    <s v="Bethlehem"/>
    <x v="9"/>
    <n v="18018"/>
    <x v="3"/>
    <s v="FUR-CH-10002647"/>
    <x v="0"/>
    <x v="1"/>
    <s v="Situations Contoured Folding Chairs, 4/Set"/>
    <n v="99.372"/>
    <n v="2"/>
    <n v="0.3"/>
    <n v="-7.0979999999999919"/>
    <x v="3"/>
    <x v="0"/>
  </r>
  <r>
    <n v="5256"/>
    <s v="CA-2017-125185"/>
    <x v="616"/>
    <x v="437"/>
    <s v="Second Class"/>
    <s v="AH-10195"/>
    <s v="Alan Haines"/>
    <x v="1"/>
    <x v="0"/>
    <s v="Bethlehem"/>
    <x v="9"/>
    <n v="18018"/>
    <x v="3"/>
    <s v="FUR-FU-10003247"/>
    <x v="0"/>
    <x v="5"/>
    <s v="36X48 HARDFLOOR CHAIRMAT"/>
    <n v="33.568000000000005"/>
    <n v="2"/>
    <n v="0.2"/>
    <n v="-5.4548000000000041"/>
    <x v="3"/>
    <x v="0"/>
  </r>
  <r>
    <n v="5257"/>
    <s v="CA-2018-130078"/>
    <x v="590"/>
    <x v="1128"/>
    <s v="Standard Class"/>
    <s v="CC-12145"/>
    <s v="Charles Crestani"/>
    <x v="0"/>
    <x v="0"/>
    <s v="Oklahoma City"/>
    <x v="26"/>
    <n v="73120"/>
    <x v="2"/>
    <s v="OFF-PA-10003270"/>
    <x v="1"/>
    <x v="10"/>
    <s v="Xerox 1954"/>
    <n v="10.56"/>
    <n v="2"/>
    <n v="0"/>
    <n v="4.7519999999999998"/>
    <x v="2"/>
    <x v="0"/>
  </r>
  <r>
    <n v="5258"/>
    <s v="US-2019-114034"/>
    <x v="1032"/>
    <x v="1129"/>
    <s v="Standard Class"/>
    <s v="DL-13315"/>
    <s v="Delfina Latchford"/>
    <x v="0"/>
    <x v="0"/>
    <s v="Rancho Cucamonga"/>
    <x v="1"/>
    <n v="91730"/>
    <x v="1"/>
    <s v="OFF-PA-10004735"/>
    <x v="1"/>
    <x v="10"/>
    <s v="Xerox 1905"/>
    <n v="38.880000000000003"/>
    <n v="6"/>
    <n v="0"/>
    <n v="18.662400000000002"/>
    <x v="1"/>
    <x v="0"/>
  </r>
  <r>
    <n v="5259"/>
    <s v="US-2019-115595"/>
    <x v="449"/>
    <x v="768"/>
    <s v="First Class"/>
    <s v="XP-21865"/>
    <s v="Xylona Preis"/>
    <x v="0"/>
    <x v="0"/>
    <s v="Los Angeles"/>
    <x v="1"/>
    <n v="90032"/>
    <x v="1"/>
    <s v="OFF-PA-10001745"/>
    <x v="1"/>
    <x v="10"/>
    <s v="Wirebound Message Books, 2 7/8&quot; x 5&quot;, 3 Forms per Page"/>
    <n v="35.200000000000003"/>
    <n v="5"/>
    <n v="0"/>
    <n v="16.543999999999997"/>
    <x v="1"/>
    <x v="0"/>
  </r>
  <r>
    <n v="5260"/>
    <s v="CA-2019-158722"/>
    <x v="179"/>
    <x v="215"/>
    <s v="Standard Class"/>
    <s v="MA-17560"/>
    <s v="Matt Abelman"/>
    <x v="2"/>
    <x v="0"/>
    <s v="Philadelphia"/>
    <x v="9"/>
    <n v="19120"/>
    <x v="3"/>
    <s v="OFF-PA-10000176"/>
    <x v="1"/>
    <x v="10"/>
    <s v="Xerox 1887"/>
    <n v="45.527999999999999"/>
    <n v="3"/>
    <n v="0.2"/>
    <n v="15.934799999999997"/>
    <x v="3"/>
    <x v="0"/>
  </r>
  <r>
    <n v="5261"/>
    <s v="CA-2016-105165"/>
    <x v="557"/>
    <x v="793"/>
    <s v="First Class"/>
    <s v="SZ-20035"/>
    <s v="Sam Zeldin"/>
    <x v="2"/>
    <x v="0"/>
    <s v="Houston"/>
    <x v="5"/>
    <n v="77036"/>
    <x v="2"/>
    <s v="TEC-PH-10000675"/>
    <x v="2"/>
    <x v="7"/>
    <s v="Panasonic KX TS3282B Corded phone"/>
    <n v="196.77600000000001"/>
    <n v="3"/>
    <n v="0.2"/>
    <n v="14.758199999999995"/>
    <x v="2"/>
    <x v="0"/>
  </r>
  <r>
    <n v="5262"/>
    <s v="CA-2016-105165"/>
    <x v="557"/>
    <x v="793"/>
    <s v="First Class"/>
    <s v="SZ-20035"/>
    <s v="Sam Zeldin"/>
    <x v="2"/>
    <x v="0"/>
    <s v="Houston"/>
    <x v="5"/>
    <n v="77036"/>
    <x v="2"/>
    <s v="OFF-BI-10000050"/>
    <x v="1"/>
    <x v="8"/>
    <s v="Angle-D Binders with Locking Rings, Label Holders"/>
    <n v="2.9199999999999995"/>
    <n v="2"/>
    <n v="0.8"/>
    <n v="-4.8180000000000005"/>
    <x v="2"/>
    <x v="0"/>
  </r>
  <r>
    <n v="5263"/>
    <s v="CA-2016-105165"/>
    <x v="557"/>
    <x v="793"/>
    <s v="First Class"/>
    <s v="SZ-20035"/>
    <s v="Sam Zeldin"/>
    <x v="2"/>
    <x v="0"/>
    <s v="Houston"/>
    <x v="5"/>
    <n v="77036"/>
    <x v="2"/>
    <s v="FUR-TA-10004154"/>
    <x v="0"/>
    <x v="3"/>
    <s v="Riverside Furniture Oval Coffee Table, Oval End Table, End Table with Drawer"/>
    <n v="200.79500000000002"/>
    <n v="1"/>
    <n v="0.3"/>
    <n v="-22.948000000000008"/>
    <x v="2"/>
    <x v="0"/>
  </r>
  <r>
    <n v="5264"/>
    <s v="CA-2016-105165"/>
    <x v="557"/>
    <x v="793"/>
    <s v="First Class"/>
    <s v="SZ-20035"/>
    <s v="Sam Zeldin"/>
    <x v="2"/>
    <x v="0"/>
    <s v="Houston"/>
    <x v="5"/>
    <n v="77036"/>
    <x v="2"/>
    <s v="TEC-AC-10002718"/>
    <x v="2"/>
    <x v="11"/>
    <s v="Belkin Standard 104 key USB Keyboard"/>
    <n v="46.688000000000002"/>
    <n v="4"/>
    <n v="0.2"/>
    <n v="-2.9180000000000028"/>
    <x v="2"/>
    <x v="0"/>
  </r>
  <r>
    <n v="5265"/>
    <s v="CA-2016-105165"/>
    <x v="557"/>
    <x v="793"/>
    <s v="First Class"/>
    <s v="SZ-20035"/>
    <s v="Sam Zeldin"/>
    <x v="2"/>
    <x v="0"/>
    <s v="Houston"/>
    <x v="5"/>
    <n v="77036"/>
    <x v="2"/>
    <s v="OFF-AR-10003179"/>
    <x v="1"/>
    <x v="6"/>
    <s v="Dixon Ticonderoga Core-Lock Colored Pencils"/>
    <n v="21.864000000000001"/>
    <n v="3"/>
    <n v="0.2"/>
    <n v="3.5528999999999984"/>
    <x v="2"/>
    <x v="0"/>
  </r>
  <r>
    <n v="5266"/>
    <s v="CA-2019-147452"/>
    <x v="1033"/>
    <x v="914"/>
    <s v="First Class"/>
    <s v="CS-11845"/>
    <s v="Cari Sayre"/>
    <x v="1"/>
    <x v="0"/>
    <s v="Seattle"/>
    <x v="4"/>
    <n v="98103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1"/>
  </r>
  <r>
    <n v="5267"/>
    <s v="CA-2019-147452"/>
    <x v="1033"/>
    <x v="914"/>
    <s v="First Class"/>
    <s v="CS-11845"/>
    <s v="Cari Sayre"/>
    <x v="1"/>
    <x v="0"/>
    <s v="Seattle"/>
    <x v="4"/>
    <n v="98103"/>
    <x v="1"/>
    <s v="OFF-PA-10004039"/>
    <x v="1"/>
    <x v="10"/>
    <s v="Xerox 1882"/>
    <n v="167.94"/>
    <n v="3"/>
    <n v="0"/>
    <n v="82.290599999999998"/>
    <x v="1"/>
    <x v="1"/>
  </r>
  <r>
    <n v="5268"/>
    <s v="CA-2019-147452"/>
    <x v="1033"/>
    <x v="914"/>
    <s v="First Class"/>
    <s v="CS-11845"/>
    <s v="Cari Sayre"/>
    <x v="1"/>
    <x v="0"/>
    <s v="Seattle"/>
    <x v="4"/>
    <n v="98103"/>
    <x v="1"/>
    <s v="OFF-AP-10001626"/>
    <x v="1"/>
    <x v="9"/>
    <s v="Commercial WindTunnel Clean Air Upright Vacuum, Replacement Belts, Filtration Bags"/>
    <n v="3.89"/>
    <n v="1"/>
    <n v="0"/>
    <n v="1.0114000000000001"/>
    <x v="1"/>
    <x v="1"/>
  </r>
  <r>
    <n v="5269"/>
    <s v="US-2019-114657"/>
    <x v="673"/>
    <x v="410"/>
    <s v="Standard Class"/>
    <s v="MH-18115"/>
    <s v="Mick Hernandez"/>
    <x v="2"/>
    <x v="0"/>
    <s v="Yonkers"/>
    <x v="15"/>
    <n v="10701"/>
    <x v="3"/>
    <s v="TEC-MA-10003173"/>
    <x v="2"/>
    <x v="15"/>
    <s v="Hewlett-Packard 300S Scientific Calculator"/>
    <n v="52.44"/>
    <n v="4"/>
    <n v="0"/>
    <n v="24.122399999999995"/>
    <x v="3"/>
    <x v="0"/>
  </r>
  <r>
    <n v="5270"/>
    <s v="CA-2019-144484"/>
    <x v="220"/>
    <x v="218"/>
    <s v="Same Day"/>
    <s v="CB-12025"/>
    <s v="Cassandra Brandow"/>
    <x v="0"/>
    <x v="0"/>
    <s v="San Francisco"/>
    <x v="1"/>
    <n v="94110"/>
    <x v="1"/>
    <s v="FUR-FU-10000260"/>
    <x v="0"/>
    <x v="5"/>
    <s v="6&quot; Cubicle Wall Clock, Black"/>
    <n v="32.36"/>
    <n v="4"/>
    <n v="0"/>
    <n v="11.6496"/>
    <x v="1"/>
    <x v="0"/>
  </r>
  <r>
    <n v="5271"/>
    <s v="CA-2019-144484"/>
    <x v="220"/>
    <x v="218"/>
    <s v="Same Day"/>
    <s v="CB-12025"/>
    <s v="Cassandra Brandow"/>
    <x v="0"/>
    <x v="0"/>
    <s v="San Francisco"/>
    <x v="1"/>
    <n v="94110"/>
    <x v="1"/>
    <s v="OFF-AP-10004487"/>
    <x v="1"/>
    <x v="9"/>
    <s v="Kensington 4 Outlet MasterPiece Compact Power Control Center"/>
    <n v="406.59999999999997"/>
    <n v="5"/>
    <n v="0"/>
    <n v="113.84799999999998"/>
    <x v="1"/>
    <x v="0"/>
  </r>
  <r>
    <n v="5272"/>
    <s v="CA-2019-125913"/>
    <x v="1034"/>
    <x v="1019"/>
    <s v="Same Day"/>
    <s v="JO-15145"/>
    <s v="Jack O'Briant"/>
    <x v="1"/>
    <x v="0"/>
    <s v="Los Angeles"/>
    <x v="1"/>
    <n v="90008"/>
    <x v="1"/>
    <s v="FUR-FU-10001487"/>
    <x v="0"/>
    <x v="5"/>
    <s v="Eldon Expressions Wood and Plastic Desk Accessories, Cherry Wood"/>
    <n v="27.92"/>
    <n v="4"/>
    <n v="0"/>
    <n v="8.0967999999999982"/>
    <x v="1"/>
    <x v="0"/>
  </r>
  <r>
    <n v="5273"/>
    <s v="CA-2019-125913"/>
    <x v="1034"/>
    <x v="1019"/>
    <s v="Same Day"/>
    <s v="JO-15145"/>
    <s v="Jack O'Briant"/>
    <x v="1"/>
    <x v="0"/>
    <s v="Los Angeles"/>
    <x v="1"/>
    <n v="90008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0"/>
  </r>
  <r>
    <n v="5274"/>
    <s v="US-2018-158309"/>
    <x v="491"/>
    <x v="533"/>
    <s v="First Class"/>
    <s v="PA-19060"/>
    <s v="Pete Armstrong"/>
    <x v="2"/>
    <x v="0"/>
    <s v="Miami"/>
    <x v="2"/>
    <n v="33142"/>
    <x v="0"/>
    <s v="OFF-BI-10000145"/>
    <x v="1"/>
    <x v="8"/>
    <s v="Zipper Ring Binder Pockets"/>
    <n v="3.7440000000000007"/>
    <n v="4"/>
    <n v="0.7"/>
    <n v="-2.6207999999999991"/>
    <x v="0"/>
    <x v="0"/>
  </r>
  <r>
    <n v="5275"/>
    <s v="CA-2017-162887"/>
    <x v="209"/>
    <x v="217"/>
    <s v="Second Class"/>
    <s v="SV-20785"/>
    <s v="Stewart Visinsky"/>
    <x v="0"/>
    <x v="0"/>
    <s v="Burlington"/>
    <x v="42"/>
    <m/>
    <x v="3"/>
    <s v="FUR-CH-10000595"/>
    <x v="0"/>
    <x v="1"/>
    <s v="Safco Contoured Stacking Chairs"/>
    <n v="715.2"/>
    <n v="3"/>
    <n v="0"/>
    <n v="178.79999999999998"/>
    <x v="3"/>
    <x v="0"/>
  </r>
  <r>
    <n v="5276"/>
    <s v="CA-2019-147333"/>
    <x v="817"/>
    <x v="404"/>
    <s v="Standard Class"/>
    <s v="KL-16555"/>
    <s v="Kelly Lampkin"/>
    <x v="1"/>
    <x v="0"/>
    <s v="Fayetteville"/>
    <x v="36"/>
    <n v="72701"/>
    <x v="0"/>
    <s v="TEC-AC-10004469"/>
    <x v="2"/>
    <x v="11"/>
    <s v="Microsoft Sculpt Comfort Mouse"/>
    <n v="159.80000000000001"/>
    <n v="4"/>
    <n v="0"/>
    <n v="70.312000000000012"/>
    <x v="0"/>
    <x v="0"/>
  </r>
  <r>
    <n v="5277"/>
    <s v="CA-2019-147333"/>
    <x v="817"/>
    <x v="404"/>
    <s v="Standard Class"/>
    <s v="KL-16555"/>
    <s v="Kelly Lampkin"/>
    <x v="1"/>
    <x v="0"/>
    <s v="Fayetteville"/>
    <x v="36"/>
    <n v="72701"/>
    <x v="0"/>
    <s v="TEC-AC-10003038"/>
    <x v="2"/>
    <x v="11"/>
    <s v="Kingston Digital DataTraveler 16GB USB 2.0"/>
    <n v="44.75"/>
    <n v="5"/>
    <n v="0"/>
    <n v="8.5024999999999942"/>
    <x v="0"/>
    <x v="0"/>
  </r>
  <r>
    <n v="5278"/>
    <s v="CA-2016-113859"/>
    <x v="103"/>
    <x v="101"/>
    <s v="Standard Class"/>
    <s v="BC-11125"/>
    <s v="Becky Castell"/>
    <x v="2"/>
    <x v="0"/>
    <s v="Odessa"/>
    <x v="5"/>
    <n v="79762"/>
    <x v="2"/>
    <s v="FUR-CH-10004698"/>
    <x v="0"/>
    <x v="1"/>
    <s v="Padded Folding Chairs, Black, 4/Carton"/>
    <n v="340.11599999999999"/>
    <n v="6"/>
    <n v="0.3"/>
    <n v="-9.717599999999976"/>
    <x v="2"/>
    <x v="0"/>
  </r>
  <r>
    <n v="5279"/>
    <s v="CA-2016-159681"/>
    <x v="1035"/>
    <x v="623"/>
    <s v="Standard Class"/>
    <s v="PO-18850"/>
    <s v="Patrick O'Brill"/>
    <x v="0"/>
    <x v="0"/>
    <s v="Virginia Beach"/>
    <x v="17"/>
    <n v="23464"/>
    <x v="0"/>
    <s v="OFF-PA-10003641"/>
    <x v="1"/>
    <x v="10"/>
    <s v="Xerox 1909"/>
    <n v="105.52"/>
    <n v="4"/>
    <n v="0"/>
    <n v="48.539199999999994"/>
    <x v="0"/>
    <x v="0"/>
  </r>
  <r>
    <n v="5280"/>
    <s v="US-2019-104094"/>
    <x v="210"/>
    <x v="218"/>
    <s v="Standard Class"/>
    <s v="AG-10675"/>
    <s v="Anna Gayman"/>
    <x v="0"/>
    <x v="0"/>
    <s v="Milwaukee"/>
    <x v="6"/>
    <n v="53209"/>
    <x v="2"/>
    <s v="TEC-AC-10002134"/>
    <x v="2"/>
    <x v="11"/>
    <s v="Rosewill 107 Normal Keys USB Wired Standard Keyboard"/>
    <n v="13.48"/>
    <n v="1"/>
    <n v="0"/>
    <n v="1.8872"/>
    <x v="2"/>
    <x v="0"/>
  </r>
  <r>
    <n v="5281"/>
    <s v="CA-2019-152709"/>
    <x v="566"/>
    <x v="737"/>
    <s v="Standard Class"/>
    <s v="DB-13210"/>
    <s v="Dean Braden"/>
    <x v="0"/>
    <x v="0"/>
    <s v="Detroit"/>
    <x v="12"/>
    <n v="48234"/>
    <x v="2"/>
    <s v="OFF-ST-10001837"/>
    <x v="1"/>
    <x v="4"/>
    <s v="SAFCO Mobile Desk Side File, Wire Frame"/>
    <n v="85.52"/>
    <n v="2"/>
    <n v="0"/>
    <n v="22.235199999999999"/>
    <x v="2"/>
    <x v="0"/>
  </r>
  <r>
    <n v="5282"/>
    <s v="CA-2017-105158"/>
    <x v="577"/>
    <x v="1104"/>
    <s v="Standard Class"/>
    <s v="SP-20860"/>
    <s v="Sung Pak"/>
    <x v="1"/>
    <x v="0"/>
    <s v="Rochester"/>
    <x v="11"/>
    <n v="55901"/>
    <x v="2"/>
    <s v="FUR-FU-10001706"/>
    <x v="0"/>
    <x v="5"/>
    <s v="Longer-Life Soft White Bulbs"/>
    <n v="6.16"/>
    <n v="2"/>
    <n v="0"/>
    <n v="2.9567999999999999"/>
    <x v="2"/>
    <x v="1"/>
  </r>
  <r>
    <n v="5283"/>
    <s v="CA-2017-105158"/>
    <x v="577"/>
    <x v="1104"/>
    <s v="Standard Class"/>
    <s v="SP-20860"/>
    <s v="Sung Pak"/>
    <x v="1"/>
    <x v="0"/>
    <s v="Rochester"/>
    <x v="11"/>
    <n v="55901"/>
    <x v="2"/>
    <s v="OFF-PA-10001970"/>
    <x v="1"/>
    <x v="10"/>
    <s v="Xerox 1881"/>
    <n v="36.839999999999996"/>
    <n v="3"/>
    <n v="0"/>
    <n v="17.314799999999998"/>
    <x v="2"/>
    <x v="1"/>
  </r>
  <r>
    <n v="5284"/>
    <s v="CA-2016-133424"/>
    <x v="809"/>
    <x v="1114"/>
    <s v="Standard Class"/>
    <s v="Dl-13600"/>
    <s v="Dorris liebe"/>
    <x v="1"/>
    <x v="0"/>
    <s v="Seattle"/>
    <x v="4"/>
    <n v="98105"/>
    <x v="1"/>
    <s v="OFF-ST-10002957"/>
    <x v="1"/>
    <x v="4"/>
    <s v="Sterilite Show Offs Storage Containers"/>
    <n v="15.84"/>
    <n v="3"/>
    <n v="0"/>
    <n v="0"/>
    <x v="1"/>
    <x v="0"/>
  </r>
  <r>
    <n v="5285"/>
    <s v="CA-2016-133424"/>
    <x v="809"/>
    <x v="1114"/>
    <s v="Standard Class"/>
    <s v="Dl-13600"/>
    <s v="Dorris liebe"/>
    <x v="1"/>
    <x v="0"/>
    <s v="Seattle"/>
    <x v="4"/>
    <n v="98105"/>
    <x v="1"/>
    <s v="OFF-LA-10002312"/>
    <x v="1"/>
    <x v="2"/>
    <s v="Avery 490"/>
    <n v="44.400000000000006"/>
    <n v="3"/>
    <n v="0"/>
    <n v="22.200000000000003"/>
    <x v="1"/>
    <x v="0"/>
  </r>
  <r>
    <n v="5286"/>
    <s v="CA-2019-105991"/>
    <x v="1024"/>
    <x v="593"/>
    <s v="First Class"/>
    <s v="LH-17020"/>
    <s v="Lisa Hazard"/>
    <x v="0"/>
    <x v="0"/>
    <s v="Louisville"/>
    <x v="22"/>
    <n v="80027"/>
    <x v="1"/>
    <s v="OFF-EN-10002600"/>
    <x v="1"/>
    <x v="12"/>
    <s v="Redi-Strip #10 Envelopes, 4 1/8 x 9 1/2"/>
    <n v="21.240000000000002"/>
    <n v="9"/>
    <n v="0.2"/>
    <n v="7.4339999999999993"/>
    <x v="1"/>
    <x v="0"/>
  </r>
  <r>
    <n v="5287"/>
    <s v="CA-2019-105991"/>
    <x v="1024"/>
    <x v="593"/>
    <s v="First Class"/>
    <s v="LH-17020"/>
    <s v="Lisa Hazard"/>
    <x v="0"/>
    <x v="0"/>
    <s v="Louisville"/>
    <x v="22"/>
    <n v="80027"/>
    <x v="1"/>
    <s v="OFF-BI-10003274"/>
    <x v="1"/>
    <x v="8"/>
    <s v="Avery Durable Slant Ring Binders, No Labels"/>
    <n v="9.5520000000000014"/>
    <n v="8"/>
    <n v="0.7"/>
    <n v="-7.3231999999999999"/>
    <x v="1"/>
    <x v="0"/>
  </r>
  <r>
    <n v="5288"/>
    <s v="CA-2019-105991"/>
    <x v="1024"/>
    <x v="593"/>
    <s v="First Class"/>
    <s v="LH-17020"/>
    <s v="Lisa Hazard"/>
    <x v="0"/>
    <x v="0"/>
    <s v="Louisville"/>
    <x v="22"/>
    <n v="80027"/>
    <x v="1"/>
    <s v="FUR-BO-10004467"/>
    <x v="0"/>
    <x v="0"/>
    <s v="Bestar Classic Bookcase"/>
    <n v="89.991000000000014"/>
    <n v="3"/>
    <n v="0.7"/>
    <n v="-152.9847"/>
    <x v="1"/>
    <x v="0"/>
  </r>
  <r>
    <n v="5289"/>
    <s v="US-2019-136784"/>
    <x v="504"/>
    <x v="547"/>
    <s v="Standard Class"/>
    <s v="AD-10180"/>
    <s v="Alan Dominguez"/>
    <x v="2"/>
    <x v="0"/>
    <s v="San Francisco"/>
    <x v="1"/>
    <n v="94122"/>
    <x v="1"/>
    <s v="OFF-PA-10000675"/>
    <x v="1"/>
    <x v="10"/>
    <s v="Xerox 1919"/>
    <n v="163.96"/>
    <n v="4"/>
    <n v="0"/>
    <n v="80.340400000000002"/>
    <x v="1"/>
    <x v="0"/>
  </r>
  <r>
    <n v="5290"/>
    <s v="CA-2016-146283"/>
    <x v="78"/>
    <x v="359"/>
    <s v="Standard Class"/>
    <s v="KT-16465"/>
    <s v="Kean Takahito"/>
    <x v="0"/>
    <x v="0"/>
    <s v="Houston"/>
    <x v="5"/>
    <n v="77036"/>
    <x v="2"/>
    <s v="OFF-PA-10002259"/>
    <x v="1"/>
    <x v="10"/>
    <s v="Geographics Note Cards, Blank, White, 8 1/2&quot; x 11&quot;"/>
    <n v="17.904"/>
    <n v="2"/>
    <n v="0.2"/>
    <n v="6.2664"/>
    <x v="2"/>
    <x v="0"/>
  </r>
  <r>
    <n v="5291"/>
    <s v="CA-2016-146283"/>
    <x v="78"/>
    <x v="359"/>
    <s v="Standard Class"/>
    <s v="KT-16465"/>
    <s v="Kean Takahito"/>
    <x v="0"/>
    <x v="0"/>
    <s v="Houston"/>
    <x v="5"/>
    <n v="77036"/>
    <x v="2"/>
    <s v="FUR-CH-10004287"/>
    <x v="0"/>
    <x v="1"/>
    <s v="SAFCO Arco Folding Chair"/>
    <n v="966.69999999999982"/>
    <n v="5"/>
    <n v="0.3"/>
    <n v="-13.810000000000116"/>
    <x v="2"/>
    <x v="0"/>
  </r>
  <r>
    <n v="5292"/>
    <s v="CA-2016-146283"/>
    <x v="78"/>
    <x v="359"/>
    <s v="Standard Class"/>
    <s v="KT-16465"/>
    <s v="Kean Takahito"/>
    <x v="0"/>
    <x v="0"/>
    <s v="Houston"/>
    <x v="5"/>
    <n v="77036"/>
    <x v="2"/>
    <s v="OFF-PA-10000482"/>
    <x v="1"/>
    <x v="10"/>
    <s v="Snap-A-Way Black Print Carbonless Ruled Speed Letter, Triplicate"/>
    <n v="182.11199999999999"/>
    <n v="6"/>
    <n v="0.2"/>
    <n v="61.46279999999998"/>
    <x v="2"/>
    <x v="0"/>
  </r>
  <r>
    <n v="5293"/>
    <s v="CA-2019-151218"/>
    <x v="308"/>
    <x v="266"/>
    <s v="First Class"/>
    <s v="PJ-19015"/>
    <s v="Pauline Johnson"/>
    <x v="0"/>
    <x v="0"/>
    <s v="Miami"/>
    <x v="2"/>
    <n v="33180"/>
    <x v="0"/>
    <s v="OFF-ST-10004835"/>
    <x v="1"/>
    <x v="4"/>
    <s v="Plastic Stacking Crates &amp; Casters"/>
    <n v="4.4640000000000004"/>
    <n v="1"/>
    <n v="0.2"/>
    <n v="0.33479999999999999"/>
    <x v="0"/>
    <x v="0"/>
  </r>
  <r>
    <n v="5294"/>
    <s v="CA-2017-111073"/>
    <x v="207"/>
    <x v="1090"/>
    <s v="Standard Class"/>
    <s v="MC-18100"/>
    <s v="Mick Crebagga"/>
    <x v="0"/>
    <x v="0"/>
    <s v="Medina"/>
    <x v="24"/>
    <n v="44256"/>
    <x v="3"/>
    <s v="FUR-TA-10004086"/>
    <x v="0"/>
    <x v="3"/>
    <s v="KI Adjustable-Height Table"/>
    <n v="51.588000000000001"/>
    <n v="1"/>
    <n v="0.4"/>
    <n v="-15.476400000000005"/>
    <x v="3"/>
    <x v="0"/>
  </r>
  <r>
    <n v="5295"/>
    <s v="CA-2019-144883"/>
    <x v="733"/>
    <x v="667"/>
    <s v="Standard Class"/>
    <s v="BO-11350"/>
    <s v="Bill Overfelt"/>
    <x v="1"/>
    <x v="0"/>
    <s v="Roseville"/>
    <x v="11"/>
    <n v="55113"/>
    <x v="2"/>
    <s v="OFF-LA-10000305"/>
    <x v="1"/>
    <x v="2"/>
    <s v="Avery 495"/>
    <n v="50.4"/>
    <n v="8"/>
    <n v="0"/>
    <n v="23.183999999999997"/>
    <x v="2"/>
    <x v="0"/>
  </r>
  <r>
    <n v="5296"/>
    <s v="CA-2019-142174"/>
    <x v="168"/>
    <x v="174"/>
    <s v="Standard Class"/>
    <s v="DP-13000"/>
    <s v="Darren Powers"/>
    <x v="0"/>
    <x v="0"/>
    <s v="Houston"/>
    <x v="5"/>
    <n v="77041"/>
    <x v="2"/>
    <s v="OFF-PA-10000806"/>
    <x v="1"/>
    <x v="10"/>
    <s v="Xerox 1934"/>
    <n v="89.567999999999998"/>
    <n v="2"/>
    <n v="0.2"/>
    <n v="32.468400000000003"/>
    <x v="2"/>
    <x v="0"/>
  </r>
  <r>
    <n v="5297"/>
    <s v="CA-2019-108791"/>
    <x v="944"/>
    <x v="849"/>
    <s v="Standard Class"/>
    <s v="TM-21490"/>
    <s v="Tony Molinari"/>
    <x v="0"/>
    <x v="0"/>
    <s v="Yonkers"/>
    <x v="15"/>
    <n v="10701"/>
    <x v="3"/>
    <s v="FUR-FU-10004018"/>
    <x v="0"/>
    <x v="5"/>
    <s v="Tensor Computer Mounted Lamp"/>
    <n v="14.89"/>
    <n v="1"/>
    <n v="0"/>
    <n v="4.0203000000000007"/>
    <x v="3"/>
    <x v="0"/>
  </r>
  <r>
    <n v="5298"/>
    <s v="CA-2019-108791"/>
    <x v="944"/>
    <x v="849"/>
    <s v="Standard Class"/>
    <s v="TM-21490"/>
    <s v="Tony Molinari"/>
    <x v="0"/>
    <x v="0"/>
    <s v="Yonkers"/>
    <x v="15"/>
    <n v="10701"/>
    <x v="3"/>
    <s v="TEC-PH-10002660"/>
    <x v="2"/>
    <x v="7"/>
    <s v="Nortel Networks T7316 E Nt8 B27"/>
    <n v="543.91999999999996"/>
    <n v="8"/>
    <n v="0"/>
    <n v="135.98000000000002"/>
    <x v="3"/>
    <x v="0"/>
  </r>
  <r>
    <n v="5299"/>
    <s v="CA-2018-106656"/>
    <x v="713"/>
    <x v="750"/>
    <s v="First Class"/>
    <s v="DV-13045"/>
    <s v="Darrin Van Huff"/>
    <x v="1"/>
    <x v="0"/>
    <s v="San Diego"/>
    <x v="1"/>
    <n v="92037"/>
    <x v="1"/>
    <s v="OFF-EN-10001509"/>
    <x v="1"/>
    <x v="12"/>
    <s v="Poly String Tie Envelopes"/>
    <n v="4.08"/>
    <n v="2"/>
    <n v="0"/>
    <n v="1.9175999999999997"/>
    <x v="1"/>
    <x v="0"/>
  </r>
  <r>
    <n v="5300"/>
    <s v="CA-2018-106656"/>
    <x v="713"/>
    <x v="750"/>
    <s v="First Class"/>
    <s v="DV-13045"/>
    <s v="Darrin Van Huff"/>
    <x v="1"/>
    <x v="0"/>
    <s v="San Diego"/>
    <x v="1"/>
    <n v="92037"/>
    <x v="1"/>
    <s v="OFF-LA-10003148"/>
    <x v="1"/>
    <x v="2"/>
    <s v="Avery 51"/>
    <n v="18.899999999999999"/>
    <n v="3"/>
    <n v="0"/>
    <n v="8.6939999999999991"/>
    <x v="1"/>
    <x v="0"/>
  </r>
  <r>
    <n v="5301"/>
    <s v="CA-2018-113831"/>
    <x v="198"/>
    <x v="895"/>
    <s v="Standard Class"/>
    <s v="AH-10690"/>
    <s v="Anna Häberlin"/>
    <x v="1"/>
    <x v="0"/>
    <s v="Springfield"/>
    <x v="17"/>
    <n v="22153"/>
    <x v="0"/>
    <s v="FUR-TA-10002645"/>
    <x v="0"/>
    <x v="3"/>
    <s v="Hon Rectangular Conference Tables"/>
    <n v="2275.5"/>
    <n v="10"/>
    <n v="0"/>
    <n v="386.83499999999981"/>
    <x v="0"/>
    <x v="0"/>
  </r>
  <r>
    <n v="5302"/>
    <s v="CA-2018-113831"/>
    <x v="198"/>
    <x v="895"/>
    <s v="Standard Class"/>
    <s v="AH-10690"/>
    <s v="Anna Häberlin"/>
    <x v="1"/>
    <x v="0"/>
    <s v="Springfield"/>
    <x v="17"/>
    <n v="22153"/>
    <x v="0"/>
    <s v="TEC-AC-10003033"/>
    <x v="2"/>
    <x v="11"/>
    <s v="Plantronics CS510 - Over-the-Head monaural Wireless Headset System"/>
    <n v="1979.6999999999998"/>
    <n v="6"/>
    <n v="0"/>
    <n v="653.30099999999982"/>
    <x v="0"/>
    <x v="0"/>
  </r>
  <r>
    <n v="5303"/>
    <s v="CA-2018-113831"/>
    <x v="198"/>
    <x v="895"/>
    <s v="Standard Class"/>
    <s v="AH-10690"/>
    <s v="Anna Häberlin"/>
    <x v="1"/>
    <x v="0"/>
    <s v="Springfield"/>
    <x v="17"/>
    <n v="22153"/>
    <x v="0"/>
    <s v="OFF-LA-10001297"/>
    <x v="1"/>
    <x v="2"/>
    <s v="Avery 473"/>
    <n v="62.099999999999994"/>
    <n v="6"/>
    <n v="0"/>
    <n v="29.808"/>
    <x v="0"/>
    <x v="0"/>
  </r>
  <r>
    <n v="5304"/>
    <s v="US-2016-139500"/>
    <x v="912"/>
    <x v="779"/>
    <s v="Standard Class"/>
    <s v="AB-10165"/>
    <s v="Alan Barnes"/>
    <x v="0"/>
    <x v="0"/>
    <s v="Decatur"/>
    <x v="10"/>
    <n v="62521"/>
    <x v="2"/>
    <s v="FUR-CH-10002017"/>
    <x v="0"/>
    <x v="1"/>
    <s v="SAFCO Optional Arm Kit for Workspace Cribbage Stacking Chair"/>
    <n v="37.295999999999999"/>
    <n v="2"/>
    <n v="0.3"/>
    <n v="-1.0656000000000017"/>
    <x v="2"/>
    <x v="0"/>
  </r>
  <r>
    <n v="5305"/>
    <s v="US-2016-166310"/>
    <x v="158"/>
    <x v="160"/>
    <s v="First Class"/>
    <s v="JS-15940"/>
    <s v="Joni Sundaresam"/>
    <x v="2"/>
    <x v="0"/>
    <s v="Garland"/>
    <x v="5"/>
    <n v="75043"/>
    <x v="2"/>
    <s v="FUR-FU-10001546"/>
    <x v="0"/>
    <x v="5"/>
    <s v="Dana Swing-Arm Lamps"/>
    <n v="8.5440000000000005"/>
    <n v="2"/>
    <n v="0.6"/>
    <n v="-7.4759999999999991"/>
    <x v="2"/>
    <x v="0"/>
  </r>
  <r>
    <n v="5306"/>
    <s v="US-2018-168410"/>
    <x v="823"/>
    <x v="874"/>
    <s v="Standard Class"/>
    <s v="BV-11245"/>
    <s v="Benjamin Venier"/>
    <x v="1"/>
    <x v="0"/>
    <s v="Oceanside"/>
    <x v="15"/>
    <n v="11572"/>
    <x v="3"/>
    <s v="FUR-FU-10000629"/>
    <x v="0"/>
    <x v="5"/>
    <s v="9-3/4 Diameter Round Wall Clock"/>
    <n v="68.949999999999989"/>
    <n v="5"/>
    <n v="0"/>
    <n v="28.959000000000003"/>
    <x v="3"/>
    <x v="0"/>
  </r>
  <r>
    <n v="5307"/>
    <s v="US-2018-168410"/>
    <x v="823"/>
    <x v="874"/>
    <s v="Standard Class"/>
    <s v="BV-11245"/>
    <s v="Benjamin Venier"/>
    <x v="1"/>
    <x v="0"/>
    <s v="Oceanside"/>
    <x v="15"/>
    <n v="11572"/>
    <x v="3"/>
    <s v="OFF-ST-10000036"/>
    <x v="1"/>
    <x v="4"/>
    <s v="Recycled Data-Pak for Archival Bound Computer Printouts, 12-1/2 x 12-1/2 x 16"/>
    <n v="296.37"/>
    <n v="3"/>
    <n v="0"/>
    <n v="80.019899999999993"/>
    <x v="3"/>
    <x v="0"/>
  </r>
  <r>
    <n v="5308"/>
    <s v="US-2018-168410"/>
    <x v="823"/>
    <x v="874"/>
    <s v="Standard Class"/>
    <s v="BV-11245"/>
    <s v="Benjamin Venier"/>
    <x v="1"/>
    <x v="0"/>
    <s v="Oceanside"/>
    <x v="15"/>
    <n v="11572"/>
    <x v="3"/>
    <s v="TEC-PH-10002583"/>
    <x v="2"/>
    <x v="7"/>
    <s v="iOttie HLCRIO102 Car Mount"/>
    <n v="39.979999999999997"/>
    <n v="2"/>
    <n v="0"/>
    <n v="1.9989999999999952"/>
    <x v="3"/>
    <x v="0"/>
  </r>
  <r>
    <n v="5309"/>
    <s v="CA-2019-131254"/>
    <x v="123"/>
    <x v="410"/>
    <s v="First Class"/>
    <s v="NC-18415"/>
    <s v="Nathan Cano"/>
    <x v="0"/>
    <x v="0"/>
    <s v="Houston"/>
    <x v="5"/>
    <n v="77095"/>
    <x v="2"/>
    <s v="FUR-CH-10003774"/>
    <x v="0"/>
    <x v="1"/>
    <s v="Global Wood Trimmed Manager's Task Chair, Khaki"/>
    <n v="191.05799999999999"/>
    <n v="3"/>
    <n v="0.3"/>
    <n v="-46.399800000000013"/>
    <x v="2"/>
    <x v="0"/>
  </r>
  <r>
    <n v="5310"/>
    <s v="CA-2019-131254"/>
    <x v="123"/>
    <x v="410"/>
    <s v="First Class"/>
    <s v="NC-18415"/>
    <s v="Nathan Cano"/>
    <x v="0"/>
    <x v="0"/>
    <s v="Houston"/>
    <x v="5"/>
    <n v="77095"/>
    <x v="2"/>
    <s v="OFF-AR-10003876"/>
    <x v="1"/>
    <x v="6"/>
    <s v="Avery Hi-Liter GlideStik Fluorescent Highlighter, Yellow Ink"/>
    <n v="13.040000000000001"/>
    <n v="5"/>
    <n v="0.2"/>
    <n v="3.9120000000000004"/>
    <x v="2"/>
    <x v="0"/>
  </r>
  <r>
    <n v="5311"/>
    <s v="CA-2019-131254"/>
    <x v="123"/>
    <x v="410"/>
    <s v="First Class"/>
    <s v="NC-18415"/>
    <s v="Nathan Cano"/>
    <x v="0"/>
    <x v="0"/>
    <s v="Houston"/>
    <x v="5"/>
    <n v="77095"/>
    <x v="2"/>
    <s v="OFF-BI-10003527"/>
    <x v="1"/>
    <x v="8"/>
    <s v="Fellowes PB500 Electric Punch Plastic Comb Binding Machine with Manual Bind"/>
    <n v="1525.1879999999996"/>
    <n v="6"/>
    <n v="0.8"/>
    <n v="-2287.7820000000002"/>
    <x v="2"/>
    <x v="0"/>
  </r>
  <r>
    <n v="5312"/>
    <s v="CA-2018-123414"/>
    <x v="1036"/>
    <x v="395"/>
    <s v="Standard Class"/>
    <s v="SU-20665"/>
    <s v="Stephanie Ulpright"/>
    <x v="2"/>
    <x v="0"/>
    <s v="Greenville"/>
    <x v="3"/>
    <n v="27834"/>
    <x v="0"/>
    <s v="OFF-LA-10004559"/>
    <x v="1"/>
    <x v="2"/>
    <s v="Avery 49"/>
    <n v="9.2159999999999993"/>
    <n v="4"/>
    <n v="0.2"/>
    <n v="3.3408000000000002"/>
    <x v="0"/>
    <x v="0"/>
  </r>
  <r>
    <n v="5313"/>
    <s v="CA-2018-123414"/>
    <x v="1036"/>
    <x v="395"/>
    <s v="Standard Class"/>
    <s v="SU-20665"/>
    <s v="Stephanie Ulpright"/>
    <x v="2"/>
    <x v="0"/>
    <s v="Greenville"/>
    <x v="3"/>
    <n v="27834"/>
    <x v="0"/>
    <s v="OFF-SU-10002573"/>
    <x v="1"/>
    <x v="14"/>
    <s v="Acme 10&quot; Easy Grip Assistive Scissors"/>
    <n v="28.048000000000002"/>
    <n v="2"/>
    <n v="0.2"/>
    <n v="3.5059999999999967"/>
    <x v="0"/>
    <x v="0"/>
  </r>
  <r>
    <n v="5314"/>
    <s v="CA-2019-137876"/>
    <x v="504"/>
    <x v="547"/>
    <s v="Standard Class"/>
    <s v="DJ-13510"/>
    <s v="Don Jones"/>
    <x v="1"/>
    <x v="0"/>
    <s v="San Francisco"/>
    <x v="1"/>
    <n v="94110"/>
    <x v="1"/>
    <s v="FUR-FU-10000222"/>
    <x v="0"/>
    <x v="5"/>
    <s v="Seth Thomas 16&quot; Steel Case Clock"/>
    <n v="64.959999999999994"/>
    <n v="2"/>
    <n v="0"/>
    <n v="21.436799999999998"/>
    <x v="1"/>
    <x v="0"/>
  </r>
  <r>
    <n v="5315"/>
    <s v="CA-2019-137876"/>
    <x v="504"/>
    <x v="547"/>
    <s v="Standard Class"/>
    <s v="DJ-13510"/>
    <s v="Don Jones"/>
    <x v="1"/>
    <x v="0"/>
    <s v="San Francisco"/>
    <x v="1"/>
    <n v="94110"/>
    <x v="1"/>
    <s v="OFF-EN-10001219"/>
    <x v="1"/>
    <x v="12"/>
    <s v="#10- 4 1/8&quot; x 9 1/2&quot; Security-Tint Envelopes"/>
    <n v="30.56"/>
    <n v="4"/>
    <n v="0"/>
    <n v="14.974399999999999"/>
    <x v="1"/>
    <x v="0"/>
  </r>
  <r>
    <n v="5316"/>
    <s v="CA-2018-154060"/>
    <x v="440"/>
    <x v="588"/>
    <s v="Standard Class"/>
    <s v="DL-12865"/>
    <s v="Dan Lawera"/>
    <x v="0"/>
    <x v="0"/>
    <s v="Greensboro"/>
    <x v="3"/>
    <n v="27405"/>
    <x v="0"/>
    <s v="FUR-CH-10002304"/>
    <x v="0"/>
    <x v="1"/>
    <s v="Global Stack Chair without Arms, Black"/>
    <n v="187.05600000000001"/>
    <n v="9"/>
    <n v="0.2"/>
    <n v="11.69100000000001"/>
    <x v="0"/>
    <x v="0"/>
  </r>
  <r>
    <n v="5317"/>
    <s v="US-2019-162558"/>
    <x v="280"/>
    <x v="391"/>
    <s v="First Class"/>
    <s v="Dp-13240"/>
    <s v="Dean percer"/>
    <x v="2"/>
    <x v="0"/>
    <s v="Knoxville"/>
    <x v="18"/>
    <n v="37918"/>
    <x v="0"/>
    <s v="FUR-FU-10002364"/>
    <x v="0"/>
    <x v="5"/>
    <s v="Eldon Expressions Wood Desk Accessories, Oak"/>
    <n v="11.808"/>
    <n v="2"/>
    <n v="0.2"/>
    <n v="1.3283999999999985"/>
    <x v="0"/>
    <x v="0"/>
  </r>
  <r>
    <n v="5318"/>
    <s v="US-2019-162558"/>
    <x v="280"/>
    <x v="391"/>
    <s v="First Class"/>
    <s v="Dp-13240"/>
    <s v="Dean percer"/>
    <x v="2"/>
    <x v="0"/>
    <s v="Knoxville"/>
    <x v="18"/>
    <n v="37918"/>
    <x v="0"/>
    <s v="FUR-FU-10004864"/>
    <x v="0"/>
    <x v="5"/>
    <s v="Eldon 500 Class Desk Accessories"/>
    <n v="9.6560000000000006"/>
    <n v="1"/>
    <n v="0.2"/>
    <n v="1.5691000000000002"/>
    <x v="0"/>
    <x v="0"/>
  </r>
  <r>
    <n v="5319"/>
    <s v="US-2019-162558"/>
    <x v="280"/>
    <x v="391"/>
    <s v="First Class"/>
    <s v="Dp-13240"/>
    <s v="Dean percer"/>
    <x v="2"/>
    <x v="0"/>
    <s v="Knoxville"/>
    <x v="18"/>
    <n v="37918"/>
    <x v="0"/>
    <s v="OFF-PA-10003172"/>
    <x v="1"/>
    <x v="10"/>
    <s v="Xerox 1996"/>
    <n v="20.736000000000004"/>
    <n v="4"/>
    <n v="0.2"/>
    <n v="7.2576000000000001"/>
    <x v="0"/>
    <x v="0"/>
  </r>
  <r>
    <n v="5320"/>
    <s v="US-2019-162558"/>
    <x v="280"/>
    <x v="391"/>
    <s v="First Class"/>
    <s v="Dp-13240"/>
    <s v="Dean percer"/>
    <x v="2"/>
    <x v="0"/>
    <s v="Knoxville"/>
    <x v="18"/>
    <n v="37918"/>
    <x v="0"/>
    <s v="OFF-BI-10000977"/>
    <x v="1"/>
    <x v="8"/>
    <s v="Ibico Plastic Spiral Binding Combs"/>
    <n v="27.360000000000003"/>
    <n v="3"/>
    <n v="0.7"/>
    <n v="-21.887999999999991"/>
    <x v="0"/>
    <x v="0"/>
  </r>
  <r>
    <n v="5321"/>
    <s v="US-2019-162558"/>
    <x v="280"/>
    <x v="391"/>
    <s v="First Class"/>
    <s v="Dp-13240"/>
    <s v="Dean percer"/>
    <x v="2"/>
    <x v="0"/>
    <s v="Knoxville"/>
    <x v="18"/>
    <n v="37918"/>
    <x v="0"/>
    <s v="FUR-TA-10000198"/>
    <x v="0"/>
    <x v="3"/>
    <s v="Chromcraft Bull-Nose Wood Oval Conference Tables &amp; Bases"/>
    <n v="2314.116"/>
    <n v="7"/>
    <n v="0.4"/>
    <n v="-1002.7836000000001"/>
    <x v="0"/>
    <x v="0"/>
  </r>
  <r>
    <n v="5322"/>
    <s v="US-2019-162558"/>
    <x v="280"/>
    <x v="391"/>
    <s v="First Class"/>
    <s v="Dp-13240"/>
    <s v="Dean percer"/>
    <x v="2"/>
    <x v="0"/>
    <s v="Knoxville"/>
    <x v="18"/>
    <n v="37918"/>
    <x v="0"/>
    <s v="OFF-BI-10003984"/>
    <x v="1"/>
    <x v="8"/>
    <s v="Lock-Up Easel 'Spel-Binder'"/>
    <n v="34.236000000000004"/>
    <n v="4"/>
    <n v="0.7"/>
    <n v="-26.247599999999998"/>
    <x v="0"/>
    <x v="0"/>
  </r>
  <r>
    <n v="5323"/>
    <s v="US-2019-162558"/>
    <x v="280"/>
    <x v="391"/>
    <s v="First Class"/>
    <s v="Dp-13240"/>
    <s v="Dean percer"/>
    <x v="2"/>
    <x v="0"/>
    <s v="Knoxville"/>
    <x v="18"/>
    <n v="37918"/>
    <x v="0"/>
    <s v="FUR-FU-10003691"/>
    <x v="0"/>
    <x v="5"/>
    <s v="Eldon Image Series Desk Accessories, Ebony"/>
    <n v="19.760000000000002"/>
    <n v="2"/>
    <n v="0.2"/>
    <n v="5.9279999999999999"/>
    <x v="0"/>
    <x v="0"/>
  </r>
  <r>
    <n v="5324"/>
    <s v="CA-2019-134439"/>
    <x v="65"/>
    <x v="19"/>
    <s v="Second Class"/>
    <s v="TM-21010"/>
    <s v="Tamara Manning"/>
    <x v="0"/>
    <x v="0"/>
    <s v="Grand Island"/>
    <x v="8"/>
    <n v="68801"/>
    <x v="2"/>
    <s v="OFF-PA-10004082"/>
    <x v="1"/>
    <x v="10"/>
    <s v="Adams Telephone Message Book w/Frequently-Called Numbers Space, 400 Messages per Book"/>
    <n v="15.96"/>
    <n v="2"/>
    <n v="0"/>
    <n v="7.98"/>
    <x v="2"/>
    <x v="0"/>
  </r>
  <r>
    <n v="5325"/>
    <s v="CA-2017-119508"/>
    <x v="784"/>
    <x v="234"/>
    <s v="Standard Class"/>
    <s v="TZ-21580"/>
    <s v="Tracy Zic"/>
    <x v="0"/>
    <x v="0"/>
    <s v="Lakewood"/>
    <x v="1"/>
    <n v="90712"/>
    <x v="1"/>
    <s v="OFF-AR-10003723"/>
    <x v="1"/>
    <x v="6"/>
    <s v="Avery Hi-Liter Fluorescent Desk Style Markers"/>
    <n v="16.899999999999999"/>
    <n v="5"/>
    <n v="0"/>
    <n v="6.2530000000000001"/>
    <x v="1"/>
    <x v="0"/>
  </r>
  <r>
    <n v="5326"/>
    <s v="CA-2017-119508"/>
    <x v="784"/>
    <x v="234"/>
    <s v="Standard Class"/>
    <s v="TZ-21580"/>
    <s v="Tracy Zic"/>
    <x v="0"/>
    <x v="0"/>
    <s v="Lakewood"/>
    <x v="1"/>
    <n v="90712"/>
    <x v="1"/>
    <s v="FUR-FU-10004270"/>
    <x v="0"/>
    <x v="5"/>
    <s v="Eldon Image Series Desk Accessories, Burgundy"/>
    <n v="25.08"/>
    <n v="6"/>
    <n v="0"/>
    <n v="9.0288000000000004"/>
    <x v="1"/>
    <x v="0"/>
  </r>
  <r>
    <n v="5327"/>
    <s v="CA-2017-152681"/>
    <x v="184"/>
    <x v="1130"/>
    <s v="Standard Class"/>
    <s v="SC-20260"/>
    <s v="Scott Cohen"/>
    <x v="1"/>
    <x v="0"/>
    <s v="Lawrence"/>
    <x v="31"/>
    <n v="1841"/>
    <x v="3"/>
    <s v="OFF-AR-10003183"/>
    <x v="1"/>
    <x v="6"/>
    <s v="Avery Fluorescent Highlighter Four-Color Set"/>
    <n v="6.68"/>
    <n v="2"/>
    <n v="0"/>
    <n v="2.0039999999999996"/>
    <x v="3"/>
    <x v="0"/>
  </r>
  <r>
    <n v="5328"/>
    <s v="CA-2016-130813"/>
    <x v="1037"/>
    <x v="297"/>
    <s v="Second Class"/>
    <s v="LS-17230"/>
    <s v="Lycoris Saunders"/>
    <x v="0"/>
    <x v="0"/>
    <s v="Los Angeles"/>
    <x v="1"/>
    <n v="90049"/>
    <x v="1"/>
    <s v="OFF-PA-10002005"/>
    <x v="1"/>
    <x v="10"/>
    <s v="Xerox 225"/>
    <n v="19.440000000000001"/>
    <n v="3"/>
    <n v="0"/>
    <n v="9.3312000000000008"/>
    <x v="1"/>
    <x v="0"/>
  </r>
  <r>
    <n v="5329"/>
    <s v="CA-2017-120320"/>
    <x v="616"/>
    <x v="741"/>
    <s v="Standard Class"/>
    <s v="MV-18190"/>
    <s v="Mike Vittorini"/>
    <x v="0"/>
    <x v="0"/>
    <s v="Houston"/>
    <x v="5"/>
    <n v="77036"/>
    <x v="2"/>
    <s v="TEC-PH-10000149"/>
    <x v="2"/>
    <x v="7"/>
    <s v="Cisco SPA525G2 IP Phone - Wireless"/>
    <n v="31.92"/>
    <n v="2"/>
    <n v="0.2"/>
    <n v="2.3939999999999984"/>
    <x v="2"/>
    <x v="0"/>
  </r>
  <r>
    <n v="5330"/>
    <s v="CA-2018-111941"/>
    <x v="591"/>
    <x v="470"/>
    <s v="Second Class"/>
    <s v="BD-11620"/>
    <s v="Brian DeCherney"/>
    <x v="0"/>
    <x v="0"/>
    <s v="New York City"/>
    <x v="15"/>
    <n v="10035"/>
    <x v="3"/>
    <s v="OFF-BI-10001524"/>
    <x v="1"/>
    <x v="8"/>
    <s v="GBC Premium Transparent Covers with Diagonal Lined Pattern"/>
    <n v="33.568000000000005"/>
    <n v="2"/>
    <n v="0.2"/>
    <n v="11.748799999999997"/>
    <x v="3"/>
    <x v="0"/>
  </r>
  <r>
    <n v="5331"/>
    <s v="CA-2018-123120"/>
    <x v="913"/>
    <x v="1054"/>
    <s v="Standard Class"/>
    <s v="CV-12295"/>
    <s v="Christina VanderZanden"/>
    <x v="0"/>
    <x v="0"/>
    <s v="New York City"/>
    <x v="15"/>
    <n v="10011"/>
    <x v="3"/>
    <s v="FUR-FU-10004748"/>
    <x v="0"/>
    <x v="5"/>
    <s v="Howard Miller 16&quot; Diameter Gallery Wall Clock"/>
    <n v="63.94"/>
    <n v="1"/>
    <n v="0"/>
    <n v="24.936599999999999"/>
    <x v="3"/>
    <x v="0"/>
  </r>
  <r>
    <n v="5332"/>
    <s v="CA-2018-123120"/>
    <x v="913"/>
    <x v="1054"/>
    <s v="Standard Class"/>
    <s v="CV-12295"/>
    <s v="Christina VanderZanden"/>
    <x v="0"/>
    <x v="0"/>
    <s v="New York City"/>
    <x v="15"/>
    <n v="10011"/>
    <x v="3"/>
    <s v="OFF-BI-10001460"/>
    <x v="1"/>
    <x v="8"/>
    <s v="Plastic Binding Combs"/>
    <n v="60.600000000000009"/>
    <n v="5"/>
    <n v="0.2"/>
    <n v="20.452499999999997"/>
    <x v="3"/>
    <x v="0"/>
  </r>
  <r>
    <n v="5333"/>
    <s v="CA-2018-123120"/>
    <x v="913"/>
    <x v="1054"/>
    <s v="Standard Class"/>
    <s v="CV-12295"/>
    <s v="Christina VanderZanden"/>
    <x v="0"/>
    <x v="0"/>
    <s v="New York City"/>
    <x v="15"/>
    <n v="10011"/>
    <x v="3"/>
    <s v="OFF-SU-10002503"/>
    <x v="1"/>
    <x v="14"/>
    <s v="Acme Preferred Stainless Steel Scissors"/>
    <n v="22.72"/>
    <n v="4"/>
    <n v="0"/>
    <n v="6.5887999999999991"/>
    <x v="3"/>
    <x v="0"/>
  </r>
  <r>
    <n v="5334"/>
    <s v="CA-2016-103331"/>
    <x v="86"/>
    <x v="9"/>
    <s v="Standard Class"/>
    <s v="KB-16315"/>
    <s v="Karl Braun"/>
    <x v="0"/>
    <x v="0"/>
    <s v="Newark"/>
    <x v="13"/>
    <n v="19711"/>
    <x v="3"/>
    <s v="FUR-FU-10001731"/>
    <x v="0"/>
    <x v="5"/>
    <s v="Acrylic Self-Standing Desk Frames"/>
    <n v="10.68"/>
    <n v="4"/>
    <n v="0"/>
    <n v="4.0583999999999998"/>
    <x v="3"/>
    <x v="0"/>
  </r>
  <r>
    <n v="5335"/>
    <s v="CA-2016-103331"/>
    <x v="86"/>
    <x v="9"/>
    <s v="Standard Class"/>
    <s v="KB-16315"/>
    <s v="Karl Braun"/>
    <x v="0"/>
    <x v="0"/>
    <s v="Newark"/>
    <x v="13"/>
    <n v="19711"/>
    <x v="3"/>
    <s v="OFF-PA-10002160"/>
    <x v="1"/>
    <x v="10"/>
    <s v="Xerox 1978"/>
    <n v="17.34"/>
    <n v="3"/>
    <n v="0"/>
    <n v="8.4966000000000008"/>
    <x v="3"/>
    <x v="0"/>
  </r>
  <r>
    <n v="5336"/>
    <s v="CA-2016-103331"/>
    <x v="86"/>
    <x v="9"/>
    <s v="Standard Class"/>
    <s v="KB-16315"/>
    <s v="Karl Braun"/>
    <x v="0"/>
    <x v="0"/>
    <s v="Newark"/>
    <x v="13"/>
    <n v="19711"/>
    <x v="3"/>
    <s v="OFF-PA-10002659"/>
    <x v="1"/>
    <x v="10"/>
    <s v="Avoid Verbal Orders Carbonless Minifold Book"/>
    <n v="3.38"/>
    <n v="1"/>
    <n v="0"/>
    <n v="1.5547999999999997"/>
    <x v="3"/>
    <x v="0"/>
  </r>
  <r>
    <n v="5337"/>
    <s v="CA-2017-169278"/>
    <x v="1031"/>
    <x v="1131"/>
    <s v="Standard Class"/>
    <s v="ME-18010"/>
    <s v="Michelle Ellison"/>
    <x v="1"/>
    <x v="0"/>
    <s v="Seattle"/>
    <x v="4"/>
    <n v="98105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5338"/>
    <s v="CA-2019-111577"/>
    <x v="524"/>
    <x v="565"/>
    <s v="Standard Class"/>
    <s v="AJ-10780"/>
    <s v="Anthony Jacobs"/>
    <x v="1"/>
    <x v="0"/>
    <s v="Scottsdale"/>
    <x v="16"/>
    <n v="85254"/>
    <x v="1"/>
    <s v="OFF-PA-10000062"/>
    <x v="1"/>
    <x v="10"/>
    <s v="Green Bar Computer Printout Paper"/>
    <n v="307.77600000000001"/>
    <n v="7"/>
    <n v="0.2"/>
    <n v="111.5688"/>
    <x v="1"/>
    <x v="0"/>
  </r>
  <r>
    <n v="5339"/>
    <s v="CA-2017-146486"/>
    <x v="529"/>
    <x v="665"/>
    <s v="Second Class"/>
    <s v="DV-13465"/>
    <s v="Dianna Vittorini"/>
    <x v="0"/>
    <x v="0"/>
    <s v="Oceanside"/>
    <x v="15"/>
    <n v="11572"/>
    <x v="3"/>
    <s v="OFF-ST-10002554"/>
    <x v="1"/>
    <x v="4"/>
    <s v="Tennsco Industrial Shelving"/>
    <n v="244.54999999999998"/>
    <n v="5"/>
    <n v="0"/>
    <n v="4.8910000000000053"/>
    <x v="3"/>
    <x v="1"/>
  </r>
  <r>
    <n v="5340"/>
    <s v="CA-2017-146486"/>
    <x v="529"/>
    <x v="665"/>
    <s v="Second Class"/>
    <s v="DV-13465"/>
    <s v="Dianna Vittorini"/>
    <x v="0"/>
    <x v="0"/>
    <s v="Oceanside"/>
    <x v="15"/>
    <n v="11572"/>
    <x v="3"/>
    <s v="OFF-EN-10001509"/>
    <x v="1"/>
    <x v="12"/>
    <s v="Poly String Tie Envelopes"/>
    <n v="12.24"/>
    <n v="6"/>
    <n v="0"/>
    <n v="5.7527999999999988"/>
    <x v="3"/>
    <x v="1"/>
  </r>
  <r>
    <n v="5341"/>
    <s v="CA-2017-146486"/>
    <x v="529"/>
    <x v="665"/>
    <s v="Second Class"/>
    <s v="DV-13465"/>
    <s v="Dianna Vittorini"/>
    <x v="0"/>
    <x v="0"/>
    <s v="Oceanside"/>
    <x v="15"/>
    <n v="11572"/>
    <x v="3"/>
    <s v="TEC-AC-10002018"/>
    <x v="2"/>
    <x v="11"/>
    <s v="AmazonBasics 3-Button USB Wired Mouse"/>
    <n v="13.98"/>
    <n v="2"/>
    <n v="0"/>
    <n v="6.011400000000001"/>
    <x v="3"/>
    <x v="1"/>
  </r>
  <r>
    <n v="5342"/>
    <s v="CA-2017-146486"/>
    <x v="529"/>
    <x v="665"/>
    <s v="Second Class"/>
    <s v="DV-13465"/>
    <s v="Dianna Vittorini"/>
    <x v="0"/>
    <x v="0"/>
    <s v="Oceanside"/>
    <x v="15"/>
    <n v="11572"/>
    <x v="3"/>
    <s v="TEC-AC-10002637"/>
    <x v="2"/>
    <x v="11"/>
    <s v="Logitech VX Revolution Cordless Laser Mouse for Notebooks (Black)"/>
    <n v="899.95"/>
    <n v="5"/>
    <n v="0"/>
    <n v="53.996999999999957"/>
    <x v="3"/>
    <x v="1"/>
  </r>
  <r>
    <n v="5343"/>
    <s v="US-2016-168501"/>
    <x v="871"/>
    <x v="680"/>
    <s v="Standard Class"/>
    <s v="JK-15325"/>
    <s v="Jason Klamczynski"/>
    <x v="1"/>
    <x v="0"/>
    <s v="Dallas"/>
    <x v="5"/>
    <n v="75220"/>
    <x v="2"/>
    <s v="OFF-EN-10001509"/>
    <x v="1"/>
    <x v="12"/>
    <s v="Poly String Tie Envelopes"/>
    <n v="1.6320000000000001"/>
    <n v="1"/>
    <n v="0.2"/>
    <n v="0.55079999999999985"/>
    <x v="2"/>
    <x v="0"/>
  </r>
  <r>
    <n v="5344"/>
    <s v="US-2016-168501"/>
    <x v="871"/>
    <x v="680"/>
    <s v="Standard Class"/>
    <s v="JK-15325"/>
    <s v="Jason Klamczynski"/>
    <x v="1"/>
    <x v="0"/>
    <s v="Dallas"/>
    <x v="5"/>
    <n v="75220"/>
    <x v="2"/>
    <s v="TEC-PH-10004922"/>
    <x v="2"/>
    <x v="7"/>
    <s v="RCA Visys Integrated PBX 8-Line Router"/>
    <n v="267.95999999999998"/>
    <n v="5"/>
    <n v="0.2"/>
    <n v="16.747500000000016"/>
    <x v="2"/>
    <x v="0"/>
  </r>
  <r>
    <n v="5345"/>
    <s v="CA-2017-112053"/>
    <x v="2"/>
    <x v="349"/>
    <s v="Second Class"/>
    <s v="SH-20395"/>
    <s v="Shahid Hopkins"/>
    <x v="0"/>
    <x v="0"/>
    <s v="Rochester"/>
    <x v="15"/>
    <n v="14609"/>
    <x v="3"/>
    <s v="TEC-AC-10002550"/>
    <x v="2"/>
    <x v="11"/>
    <s v="Memorex 25GB 6X Branded Blu-Ray Recordable Disc, 30/Pack"/>
    <n v="31.95"/>
    <n v="1"/>
    <n v="0"/>
    <n v="2.2364999999999995"/>
    <x v="3"/>
    <x v="0"/>
  </r>
  <r>
    <n v="5346"/>
    <s v="CA-2019-108539"/>
    <x v="708"/>
    <x v="275"/>
    <s v="Second Class"/>
    <s v="SC-20725"/>
    <s v="Steven Cartwright"/>
    <x v="0"/>
    <x v="0"/>
    <s v="Los Angeles"/>
    <x v="1"/>
    <n v="90045"/>
    <x v="1"/>
    <s v="OFF-ST-10003208"/>
    <x v="1"/>
    <x v="4"/>
    <s v="Adjustable Depth Letter/Legal Cart"/>
    <n v="725.84"/>
    <n v="4"/>
    <n v="0"/>
    <n v="210.4935999999999"/>
    <x v="1"/>
    <x v="0"/>
  </r>
  <r>
    <n v="5347"/>
    <s v="CA-2019-108539"/>
    <x v="708"/>
    <x v="275"/>
    <s v="Second Class"/>
    <s v="SC-20725"/>
    <s v="Steven Cartwright"/>
    <x v="0"/>
    <x v="0"/>
    <s v="Los Angeles"/>
    <x v="1"/>
    <n v="90045"/>
    <x v="1"/>
    <s v="OFF-BI-10003981"/>
    <x v="1"/>
    <x v="8"/>
    <s v="Avery Durable Plastic 1&quot; Binders"/>
    <n v="10.896000000000001"/>
    <n v="3"/>
    <n v="0.2"/>
    <n v="3.9497999999999998"/>
    <x v="1"/>
    <x v="0"/>
  </r>
  <r>
    <n v="5348"/>
    <s v="CA-2019-108539"/>
    <x v="708"/>
    <x v="275"/>
    <s v="Second Class"/>
    <s v="SC-20725"/>
    <s v="Steven Cartwright"/>
    <x v="0"/>
    <x v="0"/>
    <s v="Los Angeles"/>
    <x v="1"/>
    <n v="90045"/>
    <x v="1"/>
    <s v="OFF-BI-10001031"/>
    <x v="1"/>
    <x v="8"/>
    <s v="Pressboard Data Binders by Wilson Jones"/>
    <n v="8.5440000000000005"/>
    <n v="2"/>
    <n v="0.2"/>
    <n v="2.8835999999999995"/>
    <x v="1"/>
    <x v="0"/>
  </r>
  <r>
    <n v="5349"/>
    <s v="CA-2017-149811"/>
    <x v="1038"/>
    <x v="1027"/>
    <s v="Standard Class"/>
    <s v="CS-12250"/>
    <s v="Chris Selesnick"/>
    <x v="1"/>
    <x v="0"/>
    <s v="Woodbury"/>
    <x v="11"/>
    <n v="55125"/>
    <x v="2"/>
    <s v="OFF-BI-10003676"/>
    <x v="1"/>
    <x v="8"/>
    <s v="GBC Standard Recycled Report Covers, Clear Plastic Sheets"/>
    <n v="32.339999999999996"/>
    <n v="3"/>
    <n v="0"/>
    <n v="15.523199999999999"/>
    <x v="2"/>
    <x v="0"/>
  </r>
  <r>
    <n v="5350"/>
    <s v="CA-2017-149811"/>
    <x v="1038"/>
    <x v="1027"/>
    <s v="Standard Class"/>
    <s v="CS-12250"/>
    <s v="Chris Selesnick"/>
    <x v="1"/>
    <x v="0"/>
    <s v="Woodbury"/>
    <x v="11"/>
    <n v="55125"/>
    <x v="2"/>
    <s v="OFF-PA-10004082"/>
    <x v="1"/>
    <x v="10"/>
    <s v="Adams Telephone Message Book w/Frequently-Called Numbers Space, 400 Messages per Book"/>
    <n v="39.900000000000006"/>
    <n v="5"/>
    <n v="0"/>
    <n v="19.950000000000003"/>
    <x v="2"/>
    <x v="0"/>
  </r>
  <r>
    <n v="5351"/>
    <s v="US-2019-103814"/>
    <x v="34"/>
    <x v="1132"/>
    <s v="Standard Class"/>
    <s v="LH-16900"/>
    <s v="Lena Hernandez"/>
    <x v="0"/>
    <x v="0"/>
    <s v="Park Ridge"/>
    <x v="10"/>
    <n v="60068"/>
    <x v="2"/>
    <s v="OFF-PA-10001019"/>
    <x v="1"/>
    <x v="10"/>
    <s v="Xerox 1884"/>
    <n v="143.85600000000002"/>
    <n v="9"/>
    <n v="0.2"/>
    <n v="48.551399999999994"/>
    <x v="2"/>
    <x v="0"/>
  </r>
  <r>
    <n v="5352"/>
    <s v="CA-2018-123932"/>
    <x v="47"/>
    <x v="720"/>
    <s v="Standard Class"/>
    <s v="YC-21895"/>
    <s v="Yoseph Carroll"/>
    <x v="1"/>
    <x v="0"/>
    <s v="Dallas"/>
    <x v="5"/>
    <n v="75217"/>
    <x v="2"/>
    <s v="OFF-PA-10004665"/>
    <x v="1"/>
    <x v="10"/>
    <s v="Advantus Motivational Note Cards"/>
    <n v="41.92"/>
    <n v="4"/>
    <n v="0.2"/>
    <n v="15.195999999999998"/>
    <x v="2"/>
    <x v="0"/>
  </r>
  <r>
    <n v="5353"/>
    <s v="CA-2018-123932"/>
    <x v="47"/>
    <x v="720"/>
    <s v="Standard Class"/>
    <s v="YC-21895"/>
    <s v="Yoseph Carroll"/>
    <x v="1"/>
    <x v="0"/>
    <s v="Dallas"/>
    <x v="5"/>
    <n v="75217"/>
    <x v="2"/>
    <s v="TEC-PH-10002447"/>
    <x v="2"/>
    <x v="7"/>
    <s v="AT&amp;T CL83451 4-Handset Telephone"/>
    <n v="329.58400000000006"/>
    <n v="2"/>
    <n v="0.2"/>
    <n v="37.078199999999981"/>
    <x v="2"/>
    <x v="0"/>
  </r>
  <r>
    <n v="5354"/>
    <s v="US-2018-101616"/>
    <x v="323"/>
    <x v="479"/>
    <s v="First Class"/>
    <s v="CY-12745"/>
    <s v="Craig Yedwab"/>
    <x v="1"/>
    <x v="0"/>
    <s v="Monroe"/>
    <x v="28"/>
    <n v="71203"/>
    <x v="0"/>
    <s v="OFF-BI-10000014"/>
    <x v="1"/>
    <x v="8"/>
    <s v="Heavy-Duty E-Z-D Binders"/>
    <n v="87.28"/>
    <n v="8"/>
    <n v="0"/>
    <n v="41.021599999999999"/>
    <x v="0"/>
    <x v="0"/>
  </r>
  <r>
    <n v="5355"/>
    <s v="CA-2016-113768"/>
    <x v="8"/>
    <x v="1133"/>
    <s v="Standard Class"/>
    <s v="AH-10030"/>
    <s v="Aaron Hawkins"/>
    <x v="1"/>
    <x v="0"/>
    <s v="Los Angeles"/>
    <x v="1"/>
    <n v="90004"/>
    <x v="1"/>
    <s v="FUR-CH-10002439"/>
    <x v="0"/>
    <x v="1"/>
    <s v="Iceberg Nesting Folding Chair, 19w x 6d x 43h"/>
    <n v="279.45600000000002"/>
    <n v="6"/>
    <n v="0.2"/>
    <n v="20.959199999999996"/>
    <x v="1"/>
    <x v="0"/>
  </r>
  <r>
    <n v="5356"/>
    <s v="CA-2016-113768"/>
    <x v="8"/>
    <x v="1133"/>
    <s v="Standard Class"/>
    <s v="AH-10030"/>
    <s v="Aaron Hawkins"/>
    <x v="1"/>
    <x v="0"/>
    <s v="Los Angeles"/>
    <x v="1"/>
    <n v="90004"/>
    <x v="1"/>
    <s v="OFF-PA-10003063"/>
    <x v="1"/>
    <x v="10"/>
    <s v="EcoTones Memo Sheets"/>
    <n v="8"/>
    <n v="2"/>
    <n v="0"/>
    <n v="3.84"/>
    <x v="1"/>
    <x v="0"/>
  </r>
  <r>
    <n v="5357"/>
    <s v="CA-2018-138037"/>
    <x v="321"/>
    <x v="767"/>
    <s v="Standard Class"/>
    <s v="AR-10540"/>
    <s v="Andy Reiter"/>
    <x v="0"/>
    <x v="0"/>
    <s v="San Francisco"/>
    <x v="1"/>
    <n v="94109"/>
    <x v="1"/>
    <s v="OFF-BI-10002982"/>
    <x v="1"/>
    <x v="8"/>
    <s v="Avery Self-Adhesive Photo Pockets for Polaroid Photos"/>
    <n v="27.240000000000002"/>
    <n v="5"/>
    <n v="0.2"/>
    <n v="9.5339999999999971"/>
    <x v="1"/>
    <x v="0"/>
  </r>
  <r>
    <n v="5358"/>
    <s v="CA-2016-150490"/>
    <x v="79"/>
    <x v="826"/>
    <s v="Standard Class"/>
    <s v="SS-20590"/>
    <s v="Sonia Sunley"/>
    <x v="0"/>
    <x v="0"/>
    <s v="San Francisco"/>
    <x v="1"/>
    <n v="94122"/>
    <x v="1"/>
    <s v="TEC-AC-10004510"/>
    <x v="2"/>
    <x v="11"/>
    <s v="Logitech Desktop MK120 Mouse and keyboard Combo"/>
    <n v="16.36"/>
    <n v="1"/>
    <n v="0"/>
    <n v="1.6359999999999992"/>
    <x v="1"/>
    <x v="0"/>
  </r>
  <r>
    <n v="5359"/>
    <s v="CA-2016-150490"/>
    <x v="79"/>
    <x v="826"/>
    <s v="Standard Class"/>
    <s v="SS-20590"/>
    <s v="Sonia Sunley"/>
    <x v="0"/>
    <x v="0"/>
    <s v="San Francisco"/>
    <x v="1"/>
    <n v="94122"/>
    <x v="1"/>
    <s v="OFF-ST-10000321"/>
    <x v="1"/>
    <x v="4"/>
    <s v="Akro Stacking Bins"/>
    <n v="15.78"/>
    <n v="2"/>
    <n v="0"/>
    <n v="0.63119999999999798"/>
    <x v="1"/>
    <x v="0"/>
  </r>
  <r>
    <n v="5360"/>
    <s v="CA-2016-150490"/>
    <x v="79"/>
    <x v="826"/>
    <s v="Standard Class"/>
    <s v="SS-20590"/>
    <s v="Sonia Sunley"/>
    <x v="0"/>
    <x v="0"/>
    <s v="San Francisco"/>
    <x v="1"/>
    <n v="94122"/>
    <x v="1"/>
    <s v="OFF-AR-10004602"/>
    <x v="1"/>
    <x v="6"/>
    <s v="Boston KS Multi-Size Manual Pencil Sharpener"/>
    <n v="45.98"/>
    <n v="2"/>
    <n v="0"/>
    <n v="12.874400000000001"/>
    <x v="1"/>
    <x v="0"/>
  </r>
  <r>
    <n v="5361"/>
    <s v="US-2019-126060"/>
    <x v="349"/>
    <x v="650"/>
    <s v="Standard Class"/>
    <s v="DW-13585"/>
    <s v="Dorothy Wardle"/>
    <x v="1"/>
    <x v="0"/>
    <s v="Fayetteville"/>
    <x v="3"/>
    <n v="28314"/>
    <x v="0"/>
    <s v="FUR-BO-10003433"/>
    <x v="0"/>
    <x v="0"/>
    <s v="Sauder Cornerstone Collection Library"/>
    <n v="198.27200000000002"/>
    <n v="8"/>
    <n v="0.2"/>
    <n v="-32.219200000000022"/>
    <x v="0"/>
    <x v="0"/>
  </r>
  <r>
    <n v="5362"/>
    <s v="CA-2019-100951"/>
    <x v="255"/>
    <x v="272"/>
    <s v="First Class"/>
    <s v="NC-18625"/>
    <s v="Noah Childs"/>
    <x v="1"/>
    <x v="0"/>
    <s v="Dallas"/>
    <x v="5"/>
    <n v="75217"/>
    <x v="2"/>
    <s v="OFF-ST-10001496"/>
    <x v="1"/>
    <x v="4"/>
    <s v="Standard Rollaway File with Lock"/>
    <n v="720.7600000000001"/>
    <n v="5"/>
    <n v="0.2"/>
    <n v="54.056999999999988"/>
    <x v="2"/>
    <x v="0"/>
  </r>
  <r>
    <n v="5363"/>
    <s v="CA-2018-122017"/>
    <x v="723"/>
    <x v="771"/>
    <s v="Standard Class"/>
    <s v="CD-11920"/>
    <s v="Carlos Daly"/>
    <x v="0"/>
    <x v="0"/>
    <s v="Wichita"/>
    <x v="41"/>
    <n v="67212"/>
    <x v="2"/>
    <s v="FUR-FU-10000672"/>
    <x v="0"/>
    <x v="5"/>
    <s v="Executive Impressions 10&quot; Spectator Wall Clock"/>
    <n v="70.56"/>
    <n v="6"/>
    <n v="0"/>
    <n v="23.990399999999994"/>
    <x v="2"/>
    <x v="0"/>
  </r>
  <r>
    <n v="5364"/>
    <s v="CA-2018-122017"/>
    <x v="723"/>
    <x v="771"/>
    <s v="Standard Class"/>
    <s v="CD-11920"/>
    <s v="Carlos Daly"/>
    <x v="0"/>
    <x v="0"/>
    <s v="Wichita"/>
    <x v="41"/>
    <n v="67212"/>
    <x v="2"/>
    <s v="OFF-AP-10001293"/>
    <x v="1"/>
    <x v="9"/>
    <s v="Belkin 8 Outlet Surge Protector"/>
    <n v="81.96"/>
    <n v="2"/>
    <n v="0"/>
    <n v="22.948799999999999"/>
    <x v="2"/>
    <x v="0"/>
  </r>
  <r>
    <n v="5365"/>
    <s v="CA-2016-123477"/>
    <x v="1039"/>
    <x v="1134"/>
    <s v="Second Class"/>
    <s v="DW-13195"/>
    <s v="David Wiener"/>
    <x v="1"/>
    <x v="0"/>
    <s v="Springfield"/>
    <x v="21"/>
    <n v="97477"/>
    <x v="1"/>
    <s v="OFF-AP-10000692"/>
    <x v="1"/>
    <x v="9"/>
    <s v="Fellowes Mighty 8 Compact Surge Protector"/>
    <n v="64.864000000000004"/>
    <n v="4"/>
    <n v="0.2"/>
    <n v="6.4864000000000033"/>
    <x v="1"/>
    <x v="0"/>
  </r>
  <r>
    <n v="5366"/>
    <s v="CA-2018-107790"/>
    <x v="73"/>
    <x v="71"/>
    <s v="Standard Class"/>
    <s v="EH-13990"/>
    <s v="Erica Hackney"/>
    <x v="0"/>
    <x v="0"/>
    <s v="Houston"/>
    <x v="5"/>
    <n v="77041"/>
    <x v="2"/>
    <s v="TEC-PH-10004539"/>
    <x v="2"/>
    <x v="7"/>
    <s v="Wireless Extenders zBoost YX545 SOHO Signal Booster"/>
    <n v="151.19200000000001"/>
    <n v="1"/>
    <n v="0.2"/>
    <n v="13.229299999999995"/>
    <x v="2"/>
    <x v="0"/>
  </r>
  <r>
    <n v="5367"/>
    <s v="CA-2019-158071"/>
    <x v="193"/>
    <x v="261"/>
    <s v="Standard Class"/>
    <s v="BD-11320"/>
    <s v="Bill Donatelli"/>
    <x v="0"/>
    <x v="0"/>
    <s v="Seattle"/>
    <x v="4"/>
    <n v="98103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5368"/>
    <s v="CA-2019-158071"/>
    <x v="193"/>
    <x v="261"/>
    <s v="Standard Class"/>
    <s v="BD-11320"/>
    <s v="Bill Donatelli"/>
    <x v="0"/>
    <x v="0"/>
    <s v="Seattle"/>
    <x v="4"/>
    <n v="98103"/>
    <x v="1"/>
    <s v="OFF-LA-10004689"/>
    <x v="1"/>
    <x v="2"/>
    <s v="Avery 512"/>
    <n v="11.56"/>
    <n v="4"/>
    <n v="0"/>
    <n v="5.4332000000000003"/>
    <x v="1"/>
    <x v="0"/>
  </r>
  <r>
    <n v="5369"/>
    <s v="CA-2019-158071"/>
    <x v="193"/>
    <x v="261"/>
    <s v="Standard Class"/>
    <s v="BD-11320"/>
    <s v="Bill Donatelli"/>
    <x v="0"/>
    <x v="0"/>
    <s v="Seattle"/>
    <x v="4"/>
    <n v="98103"/>
    <x v="1"/>
    <s v="OFF-ST-10001228"/>
    <x v="1"/>
    <x v="4"/>
    <s v="Personal File Boxes with Fold-Down Carry Handle"/>
    <n v="15.58"/>
    <n v="1"/>
    <n v="0"/>
    <n v="3.8949999999999996"/>
    <x v="1"/>
    <x v="0"/>
  </r>
  <r>
    <n v="5370"/>
    <s v="CA-2019-147403"/>
    <x v="18"/>
    <x v="462"/>
    <s v="First Class"/>
    <s v="KH-16630"/>
    <s v="Ken Heidel"/>
    <x v="1"/>
    <x v="0"/>
    <s v="Akron"/>
    <x v="24"/>
    <n v="44312"/>
    <x v="3"/>
    <s v="OFF-PA-10003302"/>
    <x v="1"/>
    <x v="10"/>
    <s v="Xerox 1906"/>
    <n v="85.055999999999997"/>
    <n v="3"/>
    <n v="0.2"/>
    <n v="28.706399999999991"/>
    <x v="3"/>
    <x v="0"/>
  </r>
  <r>
    <n v="5371"/>
    <s v="US-2019-136721"/>
    <x v="798"/>
    <x v="102"/>
    <s v="Standard Class"/>
    <s v="NH-18610"/>
    <s v="Nicole Hansen"/>
    <x v="1"/>
    <x v="0"/>
    <s v="Oak Park"/>
    <x v="12"/>
    <n v="48237"/>
    <x v="2"/>
    <s v="FUR-FU-10004665"/>
    <x v="0"/>
    <x v="5"/>
    <s v="3M Polarizing Task Lamp with Clamp Arm, Light Gray"/>
    <n v="273.95999999999998"/>
    <n v="2"/>
    <n v="0"/>
    <n v="71.229600000000005"/>
    <x v="2"/>
    <x v="0"/>
  </r>
  <r>
    <n v="5372"/>
    <s v="US-2019-136721"/>
    <x v="798"/>
    <x v="102"/>
    <s v="Standard Class"/>
    <s v="NH-18610"/>
    <s v="Nicole Hansen"/>
    <x v="1"/>
    <x v="0"/>
    <s v="Oak Park"/>
    <x v="12"/>
    <n v="48237"/>
    <x v="2"/>
    <s v="FUR-FU-10004188"/>
    <x v="0"/>
    <x v="5"/>
    <s v="Luxo Professional Combination Clamp-On Lamps"/>
    <n v="306.89999999999998"/>
    <n v="3"/>
    <n v="0"/>
    <n v="79.793999999999997"/>
    <x v="2"/>
    <x v="0"/>
  </r>
  <r>
    <n v="5373"/>
    <s v="CA-2017-118738"/>
    <x v="1040"/>
    <x v="697"/>
    <s v="Standard Class"/>
    <s v="AG-10495"/>
    <s v="Andrew Gjertsen"/>
    <x v="1"/>
    <x v="0"/>
    <s v="Houston"/>
    <x v="5"/>
    <n v="77041"/>
    <x v="2"/>
    <s v="OFF-PA-10003177"/>
    <x v="1"/>
    <x v="10"/>
    <s v="Xerox 1999"/>
    <n v="15.552000000000003"/>
    <n v="3"/>
    <n v="0.2"/>
    <n v="5.4432"/>
    <x v="2"/>
    <x v="0"/>
  </r>
  <r>
    <n v="5374"/>
    <s v="CA-2017-118738"/>
    <x v="1040"/>
    <x v="697"/>
    <s v="Standard Class"/>
    <s v="AG-10495"/>
    <s v="Andrew Gjertsen"/>
    <x v="1"/>
    <x v="0"/>
    <s v="Houston"/>
    <x v="5"/>
    <n v="77041"/>
    <x v="2"/>
    <s v="FUR-TA-10002607"/>
    <x v="0"/>
    <x v="3"/>
    <s v="KI Conference Tables"/>
    <n v="347.36099999999999"/>
    <n v="7"/>
    <n v="0.3"/>
    <n v="-69.472199999999958"/>
    <x v="2"/>
    <x v="0"/>
  </r>
  <r>
    <n v="5375"/>
    <s v="CA-2017-118738"/>
    <x v="1040"/>
    <x v="697"/>
    <s v="Standard Class"/>
    <s v="AG-10495"/>
    <s v="Andrew Gjertsen"/>
    <x v="1"/>
    <x v="0"/>
    <s v="Houston"/>
    <x v="5"/>
    <n v="77041"/>
    <x v="2"/>
    <s v="OFF-PA-10001166"/>
    <x v="1"/>
    <x v="10"/>
    <s v="Xerox 2"/>
    <n v="10.368000000000002"/>
    <n v="2"/>
    <n v="0.2"/>
    <n v="3.6288"/>
    <x v="2"/>
    <x v="0"/>
  </r>
  <r>
    <n v="5376"/>
    <s v="CA-2019-134152"/>
    <x v="837"/>
    <x v="1135"/>
    <s v="Standard Class"/>
    <s v="RP-19855"/>
    <s v="Roy Phan"/>
    <x v="1"/>
    <x v="0"/>
    <s v="Seattle"/>
    <x v="4"/>
    <n v="98103"/>
    <x v="1"/>
    <s v="TEC-AC-10004510"/>
    <x v="2"/>
    <x v="11"/>
    <s v="Logitech Desktop MK120 Mouse and keyboard Combo"/>
    <n v="98.16"/>
    <n v="6"/>
    <n v="0"/>
    <n v="9.8159999999999954"/>
    <x v="1"/>
    <x v="0"/>
  </r>
  <r>
    <n v="5377"/>
    <s v="CA-2019-134152"/>
    <x v="837"/>
    <x v="1135"/>
    <s v="Standard Class"/>
    <s v="RP-19855"/>
    <s v="Roy Phan"/>
    <x v="1"/>
    <x v="0"/>
    <s v="Seattle"/>
    <x v="4"/>
    <n v="98103"/>
    <x v="1"/>
    <s v="OFF-AR-10004062"/>
    <x v="1"/>
    <x v="6"/>
    <s v="Staples in misc. colors"/>
    <n v="31.44"/>
    <n v="3"/>
    <n v="0"/>
    <n v="7.86"/>
    <x v="1"/>
    <x v="0"/>
  </r>
  <r>
    <n v="5378"/>
    <s v="CA-2016-125542"/>
    <x v="29"/>
    <x v="899"/>
    <s v="First Class"/>
    <s v="NB-18655"/>
    <s v="Nona Balk"/>
    <x v="1"/>
    <x v="0"/>
    <s v="Philadelphia"/>
    <x v="9"/>
    <n v="19134"/>
    <x v="3"/>
    <s v="OFF-EN-10000056"/>
    <x v="1"/>
    <x v="12"/>
    <s v="Cameo Buff Policy Envelopes"/>
    <n v="348.488"/>
    <n v="7"/>
    <n v="0.2"/>
    <n v="117.61469999999996"/>
    <x v="3"/>
    <x v="0"/>
  </r>
  <r>
    <n v="5379"/>
    <s v="CA-2016-125542"/>
    <x v="29"/>
    <x v="899"/>
    <s v="First Class"/>
    <s v="NB-18655"/>
    <s v="Nona Balk"/>
    <x v="1"/>
    <x v="0"/>
    <s v="Philadelphia"/>
    <x v="9"/>
    <n v="19134"/>
    <x v="3"/>
    <s v="OFF-ST-10001469"/>
    <x v="1"/>
    <x v="4"/>
    <s v="Fellowes Bankers Box Recycled Super Stor/Drawer"/>
    <n v="172.73599999999999"/>
    <n v="4"/>
    <n v="0.2"/>
    <n v="-30.228800000000007"/>
    <x v="3"/>
    <x v="0"/>
  </r>
  <r>
    <n v="5380"/>
    <s v="CA-2018-136021"/>
    <x v="1041"/>
    <x v="964"/>
    <s v="Standard Class"/>
    <s v="JM-15580"/>
    <s v="Jill Matthias"/>
    <x v="0"/>
    <x v="0"/>
    <s v="Los Angeles"/>
    <x v="1"/>
    <n v="90045"/>
    <x v="1"/>
    <s v="OFF-PA-10000551"/>
    <x v="1"/>
    <x v="10"/>
    <s v="Array Memo Cubes"/>
    <n v="15.54"/>
    <n v="3"/>
    <n v="0"/>
    <n v="7.6145999999999994"/>
    <x v="1"/>
    <x v="0"/>
  </r>
  <r>
    <n v="5381"/>
    <s v="CA-2018-136021"/>
    <x v="1041"/>
    <x v="964"/>
    <s v="Standard Class"/>
    <s v="JM-15580"/>
    <s v="Jill Matthias"/>
    <x v="0"/>
    <x v="0"/>
    <s v="Los Angeles"/>
    <x v="1"/>
    <n v="90045"/>
    <x v="1"/>
    <s v="TEC-MA-10000423"/>
    <x v="2"/>
    <x v="15"/>
    <s v="Texas Instruments TI-34 Scientific Calculator"/>
    <n v="105.55199999999999"/>
    <n v="6"/>
    <n v="0.2"/>
    <n v="35.623799999999996"/>
    <x v="1"/>
    <x v="0"/>
  </r>
  <r>
    <n v="5382"/>
    <s v="CA-2018-149195"/>
    <x v="64"/>
    <x v="62"/>
    <s v="Second Class"/>
    <s v="DM-13525"/>
    <s v="Don Miller"/>
    <x v="1"/>
    <x v="0"/>
    <s v="Houston"/>
    <x v="5"/>
    <n v="77070"/>
    <x v="2"/>
    <s v="OFF-PA-10001870"/>
    <x v="1"/>
    <x v="10"/>
    <s v="Xerox 202"/>
    <n v="25.920000000000005"/>
    <n v="5"/>
    <n v="0.2"/>
    <n v="9.0719999999999992"/>
    <x v="2"/>
    <x v="0"/>
  </r>
  <r>
    <n v="5383"/>
    <s v="CA-2018-149195"/>
    <x v="64"/>
    <x v="62"/>
    <s v="Second Class"/>
    <s v="DM-13525"/>
    <s v="Don Miller"/>
    <x v="1"/>
    <x v="0"/>
    <s v="Houston"/>
    <x v="5"/>
    <n v="77070"/>
    <x v="2"/>
    <s v="OFF-FA-10001843"/>
    <x v="1"/>
    <x v="13"/>
    <s v="Staples"/>
    <n v="15.808000000000002"/>
    <n v="8"/>
    <n v="0.2"/>
    <n v="5.3352000000000004"/>
    <x v="2"/>
    <x v="0"/>
  </r>
  <r>
    <n v="5384"/>
    <s v="CA-2018-149195"/>
    <x v="64"/>
    <x v="62"/>
    <s v="Second Class"/>
    <s v="DM-13525"/>
    <s v="Don Miller"/>
    <x v="1"/>
    <x v="0"/>
    <s v="Houston"/>
    <x v="5"/>
    <n v="77070"/>
    <x v="2"/>
    <s v="OFF-PA-10002036"/>
    <x v="1"/>
    <x v="10"/>
    <s v="Xerox 1930"/>
    <n v="10.368000000000002"/>
    <n v="2"/>
    <n v="0.2"/>
    <n v="3.7584"/>
    <x v="2"/>
    <x v="0"/>
  </r>
  <r>
    <n v="5385"/>
    <s v="CA-2019-161410"/>
    <x v="335"/>
    <x v="231"/>
    <s v="Standard Class"/>
    <s v="CC-12220"/>
    <s v="Chris Cortes"/>
    <x v="0"/>
    <x v="0"/>
    <s v="Philadelphia"/>
    <x v="9"/>
    <n v="19143"/>
    <x v="3"/>
    <s v="TEC-PH-10001760"/>
    <x v="2"/>
    <x v="7"/>
    <s v="Bose SoundLink Bluetooth Speaker"/>
    <n v="358.2"/>
    <n v="3"/>
    <n v="0.4"/>
    <n v="41.79000000000002"/>
    <x v="3"/>
    <x v="0"/>
  </r>
  <r>
    <n v="5386"/>
    <s v="CA-2019-161410"/>
    <x v="335"/>
    <x v="231"/>
    <s v="Standard Class"/>
    <s v="CC-12220"/>
    <s v="Chris Cortes"/>
    <x v="0"/>
    <x v="0"/>
    <s v="Philadelphia"/>
    <x v="9"/>
    <n v="19143"/>
    <x v="3"/>
    <s v="TEC-PH-10000673"/>
    <x v="2"/>
    <x v="7"/>
    <s v="Plantronics Voyager Pro HD - Bluetooth Headset"/>
    <n v="545.91599999999994"/>
    <n v="14"/>
    <n v="0.4"/>
    <n v="72.788800000000037"/>
    <x v="3"/>
    <x v="0"/>
  </r>
  <r>
    <n v="5387"/>
    <s v="CA-2019-152786"/>
    <x v="846"/>
    <x v="875"/>
    <s v="Standard Class"/>
    <s v="GA-14725"/>
    <s v="Guy Armstrong"/>
    <x v="0"/>
    <x v="0"/>
    <s v="Rogers"/>
    <x v="36"/>
    <n v="72756"/>
    <x v="0"/>
    <s v="OFF-BI-10000829"/>
    <x v="1"/>
    <x v="8"/>
    <s v="Avery Non-Stick Binders"/>
    <n v="40.410000000000004"/>
    <n v="9"/>
    <n v="0"/>
    <n v="18.5886"/>
    <x v="0"/>
    <x v="0"/>
  </r>
  <r>
    <n v="5388"/>
    <s v="CA-2019-164707"/>
    <x v="1042"/>
    <x v="638"/>
    <s v="Second Class"/>
    <s v="CV-12805"/>
    <s v="Cynthia Voltz"/>
    <x v="1"/>
    <x v="0"/>
    <s v="Los Angeles"/>
    <x v="1"/>
    <n v="90045"/>
    <x v="1"/>
    <s v="TEC-PH-10001924"/>
    <x v="2"/>
    <x v="7"/>
    <s v="iHome FM Clock Radio with Lightning Dock"/>
    <n v="167.976"/>
    <n v="3"/>
    <n v="0.2"/>
    <n v="10.498500000000007"/>
    <x v="1"/>
    <x v="0"/>
  </r>
  <r>
    <n v="5389"/>
    <s v="CA-2019-164707"/>
    <x v="1042"/>
    <x v="638"/>
    <s v="Second Class"/>
    <s v="CV-12805"/>
    <s v="Cynthia Voltz"/>
    <x v="1"/>
    <x v="0"/>
    <s v="Los Angeles"/>
    <x v="1"/>
    <n v="90045"/>
    <x v="1"/>
    <s v="TEC-AC-10004864"/>
    <x v="2"/>
    <x v="11"/>
    <s v="Memorex Micro Travel Drive 32 GB"/>
    <n v="109.53"/>
    <n v="3"/>
    <n v="0"/>
    <n v="47.097900000000003"/>
    <x v="1"/>
    <x v="0"/>
  </r>
  <r>
    <n v="5390"/>
    <s v="CA-2019-164707"/>
    <x v="1042"/>
    <x v="638"/>
    <s v="Second Class"/>
    <s v="CV-12805"/>
    <s v="Cynthia Voltz"/>
    <x v="1"/>
    <x v="0"/>
    <s v="Los Angeles"/>
    <x v="1"/>
    <n v="90045"/>
    <x v="1"/>
    <s v="OFF-LA-10004345"/>
    <x v="1"/>
    <x v="2"/>
    <s v="Avery 493"/>
    <n v="9.82"/>
    <n v="2"/>
    <n v="0"/>
    <n v="4.8117999999999999"/>
    <x v="1"/>
    <x v="0"/>
  </r>
  <r>
    <n v="5391"/>
    <s v="CA-2019-163874"/>
    <x v="468"/>
    <x v="44"/>
    <s v="Second Class"/>
    <s v="NC-18535"/>
    <s v="Nick Crebassa"/>
    <x v="1"/>
    <x v="0"/>
    <s v="Seattle"/>
    <x v="4"/>
    <n v="98105"/>
    <x v="1"/>
    <s v="OFF-BI-10000088"/>
    <x v="1"/>
    <x v="8"/>
    <s v="GBC Imprintable Covers"/>
    <n v="26.352000000000004"/>
    <n v="3"/>
    <n v="0.2"/>
    <n v="9.5525999999999982"/>
    <x v="1"/>
    <x v="0"/>
  </r>
  <r>
    <n v="5392"/>
    <s v="US-2016-123183"/>
    <x v="84"/>
    <x v="573"/>
    <s v="Standard Class"/>
    <s v="GR-14560"/>
    <s v="Georgia Rosenberg"/>
    <x v="1"/>
    <x v="0"/>
    <s v="Wilmington"/>
    <x v="13"/>
    <n v="19805"/>
    <x v="3"/>
    <s v="OFF-LA-10002787"/>
    <x v="1"/>
    <x v="2"/>
    <s v="Avery 480"/>
    <n v="22.5"/>
    <n v="6"/>
    <n v="0"/>
    <n v="10.799999999999999"/>
    <x v="3"/>
    <x v="0"/>
  </r>
  <r>
    <n v="5393"/>
    <s v="US-2016-123183"/>
    <x v="84"/>
    <x v="573"/>
    <s v="Standard Class"/>
    <s v="GR-14560"/>
    <s v="Georgia Rosenberg"/>
    <x v="1"/>
    <x v="0"/>
    <s v="Wilmington"/>
    <x v="13"/>
    <n v="19805"/>
    <x v="3"/>
    <s v="OFF-LA-10001569"/>
    <x v="1"/>
    <x v="2"/>
    <s v="Avery 499"/>
    <n v="9.9600000000000009"/>
    <n v="2"/>
    <n v="0"/>
    <n v="4.5815999999999999"/>
    <x v="3"/>
    <x v="0"/>
  </r>
  <r>
    <n v="5394"/>
    <s v="US-2016-123183"/>
    <x v="84"/>
    <x v="573"/>
    <s v="Standard Class"/>
    <s v="GR-14560"/>
    <s v="Georgia Rosenberg"/>
    <x v="1"/>
    <x v="0"/>
    <s v="Wilmington"/>
    <x v="13"/>
    <n v="19805"/>
    <x v="3"/>
    <s v="OFF-BI-10002429"/>
    <x v="1"/>
    <x v="8"/>
    <s v="Premier Elliptical Ring Binder, Black"/>
    <n v="213.08"/>
    <n v="7"/>
    <n v="0"/>
    <n v="102.2784"/>
    <x v="3"/>
    <x v="0"/>
  </r>
  <r>
    <n v="5395"/>
    <s v="US-2016-123183"/>
    <x v="84"/>
    <x v="573"/>
    <s v="Standard Class"/>
    <s v="GR-14560"/>
    <s v="Georgia Rosenberg"/>
    <x v="1"/>
    <x v="0"/>
    <s v="Wilmington"/>
    <x v="13"/>
    <n v="19805"/>
    <x v="3"/>
    <s v="FUR-BO-10000362"/>
    <x v="0"/>
    <x v="0"/>
    <s v="Sauder Inglewood Library Bookcases"/>
    <n v="1025.8799999999999"/>
    <n v="6"/>
    <n v="0"/>
    <n v="235.95240000000001"/>
    <x v="3"/>
    <x v="0"/>
  </r>
  <r>
    <n v="5396"/>
    <s v="CA-2016-104829"/>
    <x v="728"/>
    <x v="683"/>
    <s v="Second Class"/>
    <s v="JG-15805"/>
    <s v="John Grady"/>
    <x v="1"/>
    <x v="0"/>
    <s v="Provo"/>
    <x v="7"/>
    <n v="84604"/>
    <x v="1"/>
    <s v="OFF-PA-10003016"/>
    <x v="1"/>
    <x v="10"/>
    <s v="Adams &quot;While You Were Out&quot; Message Pads"/>
    <n v="21.98"/>
    <n v="7"/>
    <n v="0"/>
    <n v="9.8909999999999982"/>
    <x v="1"/>
    <x v="1"/>
  </r>
  <r>
    <n v="5397"/>
    <s v="US-2018-147340"/>
    <x v="446"/>
    <x v="926"/>
    <s v="Same Day"/>
    <s v="EB-13750"/>
    <s v="Edward Becker"/>
    <x v="1"/>
    <x v="0"/>
    <s v="San Francisco"/>
    <x v="1"/>
    <n v="94110"/>
    <x v="1"/>
    <s v="FUR-FU-10002501"/>
    <x v="0"/>
    <x v="5"/>
    <s v="Nu-Dell Executive Frame"/>
    <n v="63.2"/>
    <n v="5"/>
    <n v="0"/>
    <n v="23.384"/>
    <x v="1"/>
    <x v="0"/>
  </r>
  <r>
    <n v="5398"/>
    <s v="CA-2018-145492"/>
    <x v="73"/>
    <x v="902"/>
    <s v="Standard Class"/>
    <s v="MC-17605"/>
    <s v="Matt Connell"/>
    <x v="1"/>
    <x v="0"/>
    <s v="Los Angeles"/>
    <x v="1"/>
    <n v="90004"/>
    <x v="1"/>
    <s v="OFF-AP-10003622"/>
    <x v="1"/>
    <x v="9"/>
    <s v="Bravo II Megaboss 12-Amp Hard Body Upright, Replacement Belts, 2 Belts per Pack"/>
    <n v="39"/>
    <n v="12"/>
    <n v="0"/>
    <n v="11.309999999999999"/>
    <x v="1"/>
    <x v="1"/>
  </r>
  <r>
    <n v="5399"/>
    <s v="CA-2018-163202"/>
    <x v="720"/>
    <x v="342"/>
    <s v="Standard Class"/>
    <s v="BM-11650"/>
    <s v="Brian Moss"/>
    <x v="1"/>
    <x v="0"/>
    <s v="Lancaster"/>
    <x v="24"/>
    <n v="43130"/>
    <x v="3"/>
    <s v="OFF-BI-10002764"/>
    <x v="1"/>
    <x v="8"/>
    <s v="Recycled Pressboard Report Cover with Reinforced Top Hinge"/>
    <n v="2.907"/>
    <n v="3"/>
    <n v="0.7"/>
    <n v="-2.0348999999999995"/>
    <x v="3"/>
    <x v="0"/>
  </r>
  <r>
    <n v="5400"/>
    <s v="CA-2018-117681"/>
    <x v="526"/>
    <x v="679"/>
    <s v="Standard Class"/>
    <s v="HF-14995"/>
    <s v="Herbert Flentye"/>
    <x v="0"/>
    <x v="0"/>
    <s v="Los Angeles"/>
    <x v="1"/>
    <n v="90004"/>
    <x v="1"/>
    <s v="FUR-BO-10001798"/>
    <x v="0"/>
    <x v="0"/>
    <s v="Bush Somerset Collection Bookcase"/>
    <n v="556.66499999999996"/>
    <n v="5"/>
    <n v="0.15"/>
    <n v="6.5490000000000208"/>
    <x v="1"/>
    <x v="0"/>
  </r>
  <r>
    <n v="5401"/>
    <s v="CA-2019-132262"/>
    <x v="296"/>
    <x v="19"/>
    <s v="First Class"/>
    <s v="ML-18265"/>
    <s v="Muhammed Lee"/>
    <x v="0"/>
    <x v="0"/>
    <s v="Seattle"/>
    <x v="4"/>
    <n v="98103"/>
    <x v="1"/>
    <s v="TEC-AC-10000158"/>
    <x v="2"/>
    <x v="11"/>
    <s v="Sony 64GB Class 10 Micro SDHC R40 Memory Card"/>
    <n v="71.98"/>
    <n v="2"/>
    <n v="0"/>
    <n v="15.1158"/>
    <x v="1"/>
    <x v="0"/>
  </r>
  <r>
    <n v="5402"/>
    <s v="CA-2019-132262"/>
    <x v="296"/>
    <x v="19"/>
    <s v="First Class"/>
    <s v="ML-18265"/>
    <s v="Muhammed Lee"/>
    <x v="0"/>
    <x v="0"/>
    <s v="Seattle"/>
    <x v="4"/>
    <n v="98103"/>
    <x v="1"/>
    <s v="TEC-AC-10000303"/>
    <x v="2"/>
    <x v="11"/>
    <s v="Logitech M510 Wireless Mouse"/>
    <n v="79.98"/>
    <n v="2"/>
    <n v="0"/>
    <n v="26.3934"/>
    <x v="1"/>
    <x v="0"/>
  </r>
  <r>
    <n v="5403"/>
    <s v="CA-2019-123043"/>
    <x v="1043"/>
    <x v="346"/>
    <s v="Standard Class"/>
    <s v="AH-10195"/>
    <s v="Alan Haines"/>
    <x v="1"/>
    <x v="0"/>
    <s v="New York City"/>
    <x v="15"/>
    <n v="10024"/>
    <x v="3"/>
    <s v="OFF-BI-10003910"/>
    <x v="1"/>
    <x v="8"/>
    <s v="DXL Angle-View Binders with Locking Rings by Samsill"/>
    <n v="24.672000000000001"/>
    <n v="4"/>
    <n v="0.2"/>
    <n v="7.71"/>
    <x v="3"/>
    <x v="0"/>
  </r>
  <r>
    <n v="5404"/>
    <s v="CA-2019-123043"/>
    <x v="1043"/>
    <x v="346"/>
    <s v="Standard Class"/>
    <s v="AH-10195"/>
    <s v="Alan Haines"/>
    <x v="1"/>
    <x v="0"/>
    <s v="New York City"/>
    <x v="15"/>
    <n v="10024"/>
    <x v="3"/>
    <s v="OFF-BI-10000138"/>
    <x v="1"/>
    <x v="8"/>
    <s v="Acco Translucent Poly Ring Binders"/>
    <n v="3.7439999999999998"/>
    <n v="1"/>
    <n v="0.2"/>
    <n v="1.3104"/>
    <x v="3"/>
    <x v="0"/>
  </r>
  <r>
    <n v="5405"/>
    <s v="US-2018-143280"/>
    <x v="712"/>
    <x v="874"/>
    <s v="Standard Class"/>
    <s v="TZ-21580"/>
    <s v="Tracy Zic"/>
    <x v="0"/>
    <x v="0"/>
    <s v="Los Angeles"/>
    <x v="1"/>
    <n v="90045"/>
    <x v="1"/>
    <s v="TEC-PH-10002398"/>
    <x v="2"/>
    <x v="7"/>
    <s v="AT&amp;T 1070 Corded Phone"/>
    <n v="445.96000000000004"/>
    <n v="5"/>
    <n v="0.2"/>
    <n v="55.744999999999948"/>
    <x v="1"/>
    <x v="0"/>
  </r>
  <r>
    <n v="5406"/>
    <s v="US-2018-143280"/>
    <x v="712"/>
    <x v="874"/>
    <s v="Standard Class"/>
    <s v="TZ-21580"/>
    <s v="Tracy Zic"/>
    <x v="0"/>
    <x v="0"/>
    <s v="Los Angeles"/>
    <x v="1"/>
    <n v="90045"/>
    <x v="1"/>
    <s v="TEC-AC-10003399"/>
    <x v="2"/>
    <x v="11"/>
    <s v="Memorex Mini Travel Drive 64 GB USB 2.0 Flash Drive"/>
    <n v="36.24"/>
    <n v="1"/>
    <n v="0"/>
    <n v="15.220800000000001"/>
    <x v="1"/>
    <x v="0"/>
  </r>
  <r>
    <n v="5407"/>
    <s v="US-2018-143280"/>
    <x v="712"/>
    <x v="874"/>
    <s v="Standard Class"/>
    <s v="TZ-21580"/>
    <s v="Tracy Zic"/>
    <x v="0"/>
    <x v="0"/>
    <s v="Los Angeles"/>
    <x v="1"/>
    <n v="90045"/>
    <x v="1"/>
    <s v="OFF-FA-10000992"/>
    <x v="1"/>
    <x v="13"/>
    <s v="Acco Clips to Go Binder Clips, 24 Clips in Two Sizes"/>
    <n v="10.649999999999999"/>
    <n v="3"/>
    <n v="0"/>
    <n v="5.0054999999999996"/>
    <x v="1"/>
    <x v="0"/>
  </r>
  <r>
    <n v="5408"/>
    <s v="CA-2019-108854"/>
    <x v="166"/>
    <x v="93"/>
    <s v="Standard Class"/>
    <s v="DM-13345"/>
    <s v="Denise Monton"/>
    <x v="1"/>
    <x v="0"/>
    <s v="San Francisco"/>
    <x v="1"/>
    <n v="94109"/>
    <x v="1"/>
    <s v="OFF-PA-10003022"/>
    <x v="1"/>
    <x v="10"/>
    <s v="Standard Line “While You Were Out” Hardbound Telephone Message Book"/>
    <n v="87.92"/>
    <n v="4"/>
    <n v="0"/>
    <n v="40.443199999999997"/>
    <x v="1"/>
    <x v="0"/>
  </r>
  <r>
    <n v="5409"/>
    <s v="CA-2019-108854"/>
    <x v="166"/>
    <x v="93"/>
    <s v="Standard Class"/>
    <s v="DM-13345"/>
    <s v="Denise Monton"/>
    <x v="1"/>
    <x v="0"/>
    <s v="San Francisco"/>
    <x v="1"/>
    <n v="94109"/>
    <x v="1"/>
    <s v="OFF-BI-10002854"/>
    <x v="1"/>
    <x v="8"/>
    <s v="Performers Binder/Pad Holder, Black"/>
    <n v="22.424000000000003"/>
    <n v="1"/>
    <n v="0.2"/>
    <n v="8.4089999999999989"/>
    <x v="1"/>
    <x v="0"/>
  </r>
  <r>
    <n v="5410"/>
    <s v="CA-2019-108854"/>
    <x v="166"/>
    <x v="93"/>
    <s v="Standard Class"/>
    <s v="DM-13345"/>
    <s v="Denise Monton"/>
    <x v="1"/>
    <x v="0"/>
    <s v="San Francisco"/>
    <x v="1"/>
    <n v="94109"/>
    <x v="1"/>
    <s v="OFF-BI-10001670"/>
    <x v="1"/>
    <x v="8"/>
    <s v="Vinyl Sectional Post Binders"/>
    <n v="90.480000000000018"/>
    <n v="3"/>
    <n v="0.2"/>
    <n v="33.93"/>
    <x v="1"/>
    <x v="0"/>
  </r>
  <r>
    <n v="5411"/>
    <s v="CA-2019-108854"/>
    <x v="166"/>
    <x v="93"/>
    <s v="Standard Class"/>
    <s v="DM-13345"/>
    <s v="Denise Monton"/>
    <x v="1"/>
    <x v="0"/>
    <s v="San Francisco"/>
    <x v="1"/>
    <n v="94109"/>
    <x v="1"/>
    <s v="OFF-ST-10001837"/>
    <x v="1"/>
    <x v="4"/>
    <s v="SAFCO Mobile Desk Side File, Wire Frame"/>
    <n v="42.76"/>
    <n v="1"/>
    <n v="0"/>
    <n v="11.117599999999999"/>
    <x v="1"/>
    <x v="0"/>
  </r>
  <r>
    <n v="5412"/>
    <s v="CA-2019-166856"/>
    <x v="65"/>
    <x v="304"/>
    <s v="Standard Class"/>
    <s v="TS-21505"/>
    <s v="Tony Sayre"/>
    <x v="0"/>
    <x v="0"/>
    <s v="Clovis"/>
    <x v="27"/>
    <n v="88101"/>
    <x v="1"/>
    <s v="OFF-BI-10002012"/>
    <x v="1"/>
    <x v="8"/>
    <s v="Wilson Jones Easy Flow II Sheet Lifters"/>
    <n v="10.080000000000002"/>
    <n v="7"/>
    <n v="0.2"/>
    <n v="3.5279999999999996"/>
    <x v="1"/>
    <x v="0"/>
  </r>
  <r>
    <n v="5413"/>
    <s v="CA-2019-166856"/>
    <x v="65"/>
    <x v="304"/>
    <s v="Standard Class"/>
    <s v="TS-21505"/>
    <s v="Tony Sayre"/>
    <x v="0"/>
    <x v="0"/>
    <s v="Clovis"/>
    <x v="27"/>
    <n v="88101"/>
    <x v="1"/>
    <s v="TEC-AC-10004992"/>
    <x v="2"/>
    <x v="11"/>
    <s v="Kingston Digital DataTraveler 64GB USB 2.0"/>
    <n v="101.34"/>
    <n v="3"/>
    <n v="0"/>
    <n v="8.1071999999999917"/>
    <x v="1"/>
    <x v="0"/>
  </r>
  <r>
    <n v="5414"/>
    <s v="CA-2018-153157"/>
    <x v="108"/>
    <x v="126"/>
    <s v="First Class"/>
    <s v="TB-21625"/>
    <s v="Trudy Brown"/>
    <x v="0"/>
    <x v="0"/>
    <s v="Wichita"/>
    <x v="41"/>
    <n v="67212"/>
    <x v="2"/>
    <s v="TEC-PH-10003171"/>
    <x v="2"/>
    <x v="7"/>
    <s v="Plantronics Encore H101 Dual Earpieces Headset"/>
    <n v="224.75"/>
    <n v="5"/>
    <n v="0"/>
    <n v="62.929999999999993"/>
    <x v="2"/>
    <x v="0"/>
  </r>
  <r>
    <n v="5415"/>
    <s v="US-2019-125647"/>
    <x v="397"/>
    <x v="938"/>
    <s v="Standard Class"/>
    <s v="LC-16870"/>
    <s v="Lena Cacioppo"/>
    <x v="0"/>
    <x v="0"/>
    <s v="Chicago"/>
    <x v="10"/>
    <n v="60653"/>
    <x v="2"/>
    <s v="OFF-AP-10000390"/>
    <x v="1"/>
    <x v="9"/>
    <s v="Euro Pro Shark Stick Mini Vacuum"/>
    <n v="73.175999999999974"/>
    <n v="6"/>
    <n v="0.8"/>
    <n v="-197.57520000000002"/>
    <x v="2"/>
    <x v="0"/>
  </r>
  <r>
    <n v="5416"/>
    <s v="US-2019-125647"/>
    <x v="397"/>
    <x v="938"/>
    <s v="Standard Class"/>
    <s v="LC-16870"/>
    <s v="Lena Cacioppo"/>
    <x v="0"/>
    <x v="0"/>
    <s v="Chicago"/>
    <x v="10"/>
    <n v="60653"/>
    <x v="2"/>
    <s v="OFF-PA-10004888"/>
    <x v="1"/>
    <x v="10"/>
    <s v="Xerox 217"/>
    <n v="20.736000000000004"/>
    <n v="4"/>
    <n v="0.2"/>
    <n v="7.2576000000000001"/>
    <x v="2"/>
    <x v="0"/>
  </r>
  <r>
    <n v="5417"/>
    <s v="US-2019-125647"/>
    <x v="397"/>
    <x v="938"/>
    <s v="Standard Class"/>
    <s v="LC-16870"/>
    <s v="Lena Cacioppo"/>
    <x v="0"/>
    <x v="0"/>
    <s v="Chicago"/>
    <x v="10"/>
    <n v="60653"/>
    <x v="2"/>
    <s v="TEC-PH-10004188"/>
    <x v="2"/>
    <x v="7"/>
    <s v="OtterBox Commuter Series Case - Samsung Galaxy S4"/>
    <n v="39.984000000000002"/>
    <n v="2"/>
    <n v="0.2"/>
    <n v="-8.9963999999999995"/>
    <x v="2"/>
    <x v="0"/>
  </r>
  <r>
    <n v="5418"/>
    <s v="CA-2016-132542"/>
    <x v="191"/>
    <x v="508"/>
    <s v="Second Class"/>
    <s v="AM-10360"/>
    <s v="Alice McCarthy"/>
    <x v="1"/>
    <x v="0"/>
    <s v="Omaha"/>
    <x v="8"/>
    <n v="68104"/>
    <x v="2"/>
    <s v="OFF-BI-10004099"/>
    <x v="1"/>
    <x v="8"/>
    <s v="GBC VeloBinder Strips"/>
    <n v="15.36"/>
    <n v="2"/>
    <n v="0"/>
    <n v="7.68"/>
    <x v="2"/>
    <x v="0"/>
  </r>
  <r>
    <n v="5419"/>
    <s v="CA-2017-110877"/>
    <x v="924"/>
    <x v="453"/>
    <s v="First Class"/>
    <s v="JE-15715"/>
    <s v="Joe Elijah"/>
    <x v="0"/>
    <x v="0"/>
    <s v="Houston"/>
    <x v="5"/>
    <n v="77041"/>
    <x v="2"/>
    <s v="OFF-PA-10004621"/>
    <x v="1"/>
    <x v="10"/>
    <s v="Xerox 212"/>
    <n v="36.288000000000011"/>
    <n v="7"/>
    <n v="0.2"/>
    <n v="12.700800000000001"/>
    <x v="2"/>
    <x v="0"/>
  </r>
  <r>
    <n v="5420"/>
    <s v="CA-2017-110877"/>
    <x v="924"/>
    <x v="453"/>
    <s v="First Class"/>
    <s v="JE-15715"/>
    <s v="Joe Elijah"/>
    <x v="0"/>
    <x v="0"/>
    <s v="Houston"/>
    <x v="5"/>
    <n v="77041"/>
    <x v="2"/>
    <s v="TEC-PH-10002103"/>
    <x v="2"/>
    <x v="7"/>
    <s v="Jabra SPEAK 410"/>
    <n v="150.38399999999999"/>
    <n v="2"/>
    <n v="0.2"/>
    <n v="15.038400000000003"/>
    <x v="2"/>
    <x v="0"/>
  </r>
  <r>
    <n v="5421"/>
    <s v="US-2018-151827"/>
    <x v="1044"/>
    <x v="944"/>
    <s v="Second Class"/>
    <s v="CS-11950"/>
    <s v="Carlos Soltero"/>
    <x v="0"/>
    <x v="0"/>
    <s v="Philadelphia"/>
    <x v="9"/>
    <n v="19134"/>
    <x v="3"/>
    <s v="TEC-PH-10002789"/>
    <x v="2"/>
    <x v="7"/>
    <s v="LG Exalt"/>
    <n v="280.78200000000004"/>
    <n v="3"/>
    <n v="0.4"/>
    <n v="-60.836100000000016"/>
    <x v="3"/>
    <x v="1"/>
  </r>
  <r>
    <n v="5422"/>
    <s v="US-2018-151827"/>
    <x v="1044"/>
    <x v="944"/>
    <s v="Second Class"/>
    <s v="CS-11950"/>
    <s v="Carlos Soltero"/>
    <x v="0"/>
    <x v="0"/>
    <s v="Philadelphia"/>
    <x v="9"/>
    <n v="19134"/>
    <x v="3"/>
    <s v="TEC-AC-10003289"/>
    <x v="2"/>
    <x v="11"/>
    <s v="Anker Ultra-Slim Mini Bluetooth 3.0 Wireless Keyboard"/>
    <n v="31.983999999999998"/>
    <n v="2"/>
    <n v="0.2"/>
    <n v="1.1993999999999998"/>
    <x v="3"/>
    <x v="1"/>
  </r>
  <r>
    <n v="5423"/>
    <s v="US-2018-163258"/>
    <x v="723"/>
    <x v="771"/>
    <s v="Standard Class"/>
    <s v="PF-19225"/>
    <s v="Phillip Flathmann"/>
    <x v="0"/>
    <x v="0"/>
    <s v="Los Angeles"/>
    <x v="1"/>
    <n v="90045"/>
    <x v="1"/>
    <s v="OFF-BI-10000138"/>
    <x v="1"/>
    <x v="8"/>
    <s v="Acco Translucent Poly Ring Binders"/>
    <n v="11.231999999999999"/>
    <n v="3"/>
    <n v="0.2"/>
    <n v="3.9312000000000005"/>
    <x v="1"/>
    <x v="0"/>
  </r>
  <r>
    <n v="5424"/>
    <s v="CA-2019-103009"/>
    <x v="132"/>
    <x v="133"/>
    <s v="Second Class"/>
    <s v="PJ-18835"/>
    <s v="Patrick Jones"/>
    <x v="1"/>
    <x v="0"/>
    <s v="Richmond"/>
    <x v="0"/>
    <n v="40475"/>
    <x v="0"/>
    <s v="OFF-PA-10001215"/>
    <x v="1"/>
    <x v="10"/>
    <s v="Xerox 1963"/>
    <n v="26.400000000000002"/>
    <n v="5"/>
    <n v="0"/>
    <n v="11.879999999999999"/>
    <x v="0"/>
    <x v="0"/>
  </r>
  <r>
    <n v="5425"/>
    <s v="US-2019-120649"/>
    <x v="176"/>
    <x v="430"/>
    <s v="Standard Class"/>
    <s v="JF-15490"/>
    <s v="Jeremy Farry"/>
    <x v="0"/>
    <x v="0"/>
    <s v="Waterbury"/>
    <x v="29"/>
    <n v="6708"/>
    <x v="3"/>
    <s v="OFF-AR-10001545"/>
    <x v="1"/>
    <x v="6"/>
    <s v="Newell 326"/>
    <n v="3.52"/>
    <n v="2"/>
    <n v="0"/>
    <n v="1.0207999999999999"/>
    <x v="3"/>
    <x v="0"/>
  </r>
  <r>
    <n v="5426"/>
    <s v="CA-2018-153598"/>
    <x v="275"/>
    <x v="296"/>
    <s v="First Class"/>
    <s v="NM-18520"/>
    <s v="Neoma Murray"/>
    <x v="0"/>
    <x v="0"/>
    <s v="Los Angeles"/>
    <x v="1"/>
    <n v="90045"/>
    <x v="1"/>
    <s v="TEC-AC-10003870"/>
    <x v="2"/>
    <x v="11"/>
    <s v="Logitech Z-906 Speaker sys - home theater - 5.1-CH"/>
    <n v="1649.95"/>
    <n v="5"/>
    <n v="0"/>
    <n v="659.98"/>
    <x v="1"/>
    <x v="0"/>
  </r>
  <r>
    <n v="5427"/>
    <s v="CA-2018-153598"/>
    <x v="275"/>
    <x v="296"/>
    <s v="First Class"/>
    <s v="NM-18520"/>
    <s v="Neoma Murray"/>
    <x v="0"/>
    <x v="0"/>
    <s v="Los Angeles"/>
    <x v="1"/>
    <n v="90045"/>
    <x v="1"/>
    <s v="FUR-FU-10001085"/>
    <x v="0"/>
    <x v="5"/>
    <s v="3M Polarizing Light Filter Sleeves"/>
    <n v="111.89999999999999"/>
    <n v="6"/>
    <n v="0"/>
    <n v="51.47399999999999"/>
    <x v="1"/>
    <x v="0"/>
  </r>
  <r>
    <n v="5428"/>
    <s v="US-2018-108497"/>
    <x v="403"/>
    <x v="183"/>
    <s v="Same Day"/>
    <s v="MH-17290"/>
    <s v="Marc Harrigan"/>
    <x v="2"/>
    <x v="0"/>
    <s v="Los Angeles"/>
    <x v="1"/>
    <n v="90036"/>
    <x v="1"/>
    <s v="FUR-BO-10004218"/>
    <x v="0"/>
    <x v="0"/>
    <s v="Bush Heritage Pine Collection 5-Shelf Bookcase, Albany Pine Finish, *Special Order"/>
    <n v="599.16499999999996"/>
    <n v="5"/>
    <n v="0.15"/>
    <n v="35.245000000000005"/>
    <x v="1"/>
    <x v="0"/>
  </r>
  <r>
    <n v="5429"/>
    <s v="CA-2018-113096"/>
    <x v="476"/>
    <x v="383"/>
    <s v="First Class"/>
    <s v="SZ-20035"/>
    <s v="Sam Zeldin"/>
    <x v="2"/>
    <x v="0"/>
    <s v="San Francisco"/>
    <x v="1"/>
    <n v="94122"/>
    <x v="1"/>
    <s v="OFF-ST-10003455"/>
    <x v="1"/>
    <x v="4"/>
    <s v="Tenex File Box, Personal Filing Tote with Lid, Black"/>
    <n v="46.53"/>
    <n v="3"/>
    <n v="0"/>
    <n v="12.097800000000001"/>
    <x v="1"/>
    <x v="0"/>
  </r>
  <r>
    <n v="5430"/>
    <s v="CA-2016-136861"/>
    <x v="742"/>
    <x v="1110"/>
    <s v="First Class"/>
    <s v="PR-18880"/>
    <s v="Patrick Ryan"/>
    <x v="0"/>
    <x v="0"/>
    <s v="Saint Petersburg"/>
    <x v="2"/>
    <n v="33710"/>
    <x v="0"/>
    <s v="FUR-FU-10001967"/>
    <x v="0"/>
    <x v="5"/>
    <s v="Telescoping Adjustable Floor Lamp"/>
    <n v="31.983999999999998"/>
    <n v="2"/>
    <n v="0.2"/>
    <n v="1.9989999999999979"/>
    <x v="0"/>
    <x v="0"/>
  </r>
  <r>
    <n v="5431"/>
    <s v="CA-2019-117422"/>
    <x v="208"/>
    <x v="512"/>
    <s v="Standard Class"/>
    <s v="FC-14245"/>
    <s v="Frank Carlisle"/>
    <x v="2"/>
    <x v="0"/>
    <s v="Lakewood"/>
    <x v="24"/>
    <n v="44107"/>
    <x v="3"/>
    <s v="OFF-AP-10000938"/>
    <x v="1"/>
    <x v="9"/>
    <s v="Avanti 1.7 Cu. Ft. Refrigerator"/>
    <n v="161.56800000000001"/>
    <n v="2"/>
    <n v="0.2"/>
    <n v="16.156799999999997"/>
    <x v="3"/>
    <x v="0"/>
  </r>
  <r>
    <n v="5432"/>
    <s v="CA-2019-117422"/>
    <x v="208"/>
    <x v="512"/>
    <s v="Standard Class"/>
    <s v="FC-14245"/>
    <s v="Frank Carlisle"/>
    <x v="2"/>
    <x v="0"/>
    <s v="Lakewood"/>
    <x v="24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  <x v="3"/>
    <x v="0"/>
  </r>
  <r>
    <n v="5433"/>
    <s v="CA-2019-117422"/>
    <x v="208"/>
    <x v="512"/>
    <s v="Standard Class"/>
    <s v="FC-14245"/>
    <s v="Frank Carlisle"/>
    <x v="2"/>
    <x v="0"/>
    <s v="Lakewood"/>
    <x v="24"/>
    <n v="44107"/>
    <x v="3"/>
    <s v="OFF-BI-10002799"/>
    <x v="1"/>
    <x v="8"/>
    <s v="SlimView Poly Binder, 3/8&quot;"/>
    <n v="6.2160000000000002"/>
    <n v="4"/>
    <n v="0.7"/>
    <n v="-4.9727999999999994"/>
    <x v="3"/>
    <x v="0"/>
  </r>
  <r>
    <n v="5434"/>
    <s v="CA-2019-129707"/>
    <x v="1016"/>
    <x v="809"/>
    <s v="Standard Class"/>
    <s v="LH-16750"/>
    <s v="Larry Hughes"/>
    <x v="0"/>
    <x v="0"/>
    <s v="Chandler"/>
    <x v="16"/>
    <n v="85224"/>
    <x v="1"/>
    <s v="OFF-AR-10000246"/>
    <x v="1"/>
    <x v="6"/>
    <s v="Newell 318"/>
    <n v="8.895999999999999"/>
    <n v="4"/>
    <n v="0.2"/>
    <n v="0.66719999999999979"/>
    <x v="1"/>
    <x v="1"/>
  </r>
  <r>
    <n v="5435"/>
    <s v="CA-2017-160171"/>
    <x v="324"/>
    <x v="994"/>
    <s v="Standard Class"/>
    <s v="RM-19675"/>
    <s v="Robert Marley"/>
    <x v="2"/>
    <x v="0"/>
    <s v="Los Angeles"/>
    <x v="1"/>
    <n v="90008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5436"/>
    <s v="CA-2017-160171"/>
    <x v="324"/>
    <x v="994"/>
    <s v="Standard Class"/>
    <s v="RM-19675"/>
    <s v="Robert Marley"/>
    <x v="2"/>
    <x v="0"/>
    <s v="Los Angeles"/>
    <x v="1"/>
    <n v="90008"/>
    <x v="1"/>
    <s v="TEC-AC-10000892"/>
    <x v="2"/>
    <x v="11"/>
    <s v="NETGEAR N750 Dual Band Wi-Fi Gigabit Router"/>
    <n v="270"/>
    <n v="3"/>
    <n v="0"/>
    <n v="97.199999999999989"/>
    <x v="1"/>
    <x v="0"/>
  </r>
  <r>
    <n v="5437"/>
    <s v="CA-2016-103317"/>
    <x v="260"/>
    <x v="277"/>
    <s v="First Class"/>
    <s v="DM-13525"/>
    <s v="Don Miller"/>
    <x v="1"/>
    <x v="0"/>
    <s v="Palm Coast"/>
    <x v="2"/>
    <n v="32137"/>
    <x v="0"/>
    <s v="FUR-FU-10001591"/>
    <x v="0"/>
    <x v="5"/>
    <s v="Advantus Panel Wall Certificate Holder - 8.5x11"/>
    <n v="19.52"/>
    <n v="2"/>
    <n v="0.2"/>
    <n v="5.3680000000000012"/>
    <x v="0"/>
    <x v="0"/>
  </r>
  <r>
    <n v="5438"/>
    <s v="CA-2016-103317"/>
    <x v="260"/>
    <x v="277"/>
    <s v="First Class"/>
    <s v="DM-13525"/>
    <s v="Don Miller"/>
    <x v="1"/>
    <x v="0"/>
    <s v="Palm Coast"/>
    <x v="2"/>
    <n v="32137"/>
    <x v="0"/>
    <s v="OFF-BI-10001787"/>
    <x v="1"/>
    <x v="8"/>
    <s v="Wilson Jones Four-Pocket Poly Binders"/>
    <n v="9.8100000000000023"/>
    <n v="5"/>
    <n v="0.7"/>
    <n v="-6.8669999999999973"/>
    <x v="0"/>
    <x v="0"/>
  </r>
  <r>
    <n v="5439"/>
    <s v="CA-2016-103317"/>
    <x v="260"/>
    <x v="277"/>
    <s v="First Class"/>
    <s v="DM-13525"/>
    <s v="Don Miller"/>
    <x v="1"/>
    <x v="0"/>
    <s v="Palm Coast"/>
    <x v="2"/>
    <n v="32137"/>
    <x v="0"/>
    <s v="FUR-FU-10003192"/>
    <x v="0"/>
    <x v="5"/>
    <s v="Luxo Adjustable Task Clamp Lamp"/>
    <n v="213.21600000000001"/>
    <n v="3"/>
    <n v="0.2"/>
    <n v="15.991199999999992"/>
    <x v="0"/>
    <x v="0"/>
  </r>
  <r>
    <n v="5440"/>
    <s v="CA-2018-167115"/>
    <x v="958"/>
    <x v="300"/>
    <s v="Standard Class"/>
    <s v="EH-14185"/>
    <s v="Evan Henry"/>
    <x v="0"/>
    <x v="0"/>
    <s v="New York City"/>
    <x v="15"/>
    <n v="10035"/>
    <x v="3"/>
    <s v="OFF-BI-10004600"/>
    <x v="1"/>
    <x v="8"/>
    <s v="Ibico Ibimaster 300 Manual Binding System"/>
    <n v="588.78399999999999"/>
    <n v="2"/>
    <n v="0.2"/>
    <n v="183.99499999999998"/>
    <x v="3"/>
    <x v="0"/>
  </r>
  <r>
    <n v="5441"/>
    <s v="US-2019-153633"/>
    <x v="38"/>
    <x v="551"/>
    <s v="Second Class"/>
    <s v="TC-21295"/>
    <s v="Toby Carlisle"/>
    <x v="0"/>
    <x v="0"/>
    <s v="Jupiter"/>
    <x v="2"/>
    <n v="33458"/>
    <x v="0"/>
    <s v="OFF-AR-10002335"/>
    <x v="1"/>
    <x v="6"/>
    <s v="DIXON Oriole Pencils"/>
    <n v="2.0640000000000001"/>
    <n v="1"/>
    <n v="0.2"/>
    <n v="0.15480000000000005"/>
    <x v="0"/>
    <x v="0"/>
  </r>
  <r>
    <n v="5442"/>
    <s v="CA-2019-155929"/>
    <x v="428"/>
    <x v="462"/>
    <s v="Standard Class"/>
    <s v="AI-10855"/>
    <s v="Arianne Irving"/>
    <x v="0"/>
    <x v="0"/>
    <s v="Glendale"/>
    <x v="16"/>
    <n v="85301"/>
    <x v="1"/>
    <s v="OFF-PA-10000859"/>
    <x v="1"/>
    <x v="10"/>
    <s v="Unpadded Memo Slips"/>
    <n v="6.3680000000000003"/>
    <n v="2"/>
    <n v="0.2"/>
    <n v="2.3879999999999999"/>
    <x v="1"/>
    <x v="0"/>
  </r>
  <r>
    <n v="5443"/>
    <s v="CA-2017-148712"/>
    <x v="786"/>
    <x v="1023"/>
    <s v="Standard Class"/>
    <s v="JM-15535"/>
    <s v="Jessica Myrick"/>
    <x v="0"/>
    <x v="0"/>
    <s v="New York City"/>
    <x v="15"/>
    <n v="10035"/>
    <x v="3"/>
    <s v="TEC-AC-10003198"/>
    <x v="2"/>
    <x v="11"/>
    <s v="Enermax Acrylux Wireless Keyboard"/>
    <n v="99.6"/>
    <n v="1"/>
    <n v="0"/>
    <n v="36.851999999999997"/>
    <x v="3"/>
    <x v="0"/>
  </r>
  <r>
    <n v="5444"/>
    <s v="CA-2017-148712"/>
    <x v="786"/>
    <x v="1023"/>
    <s v="Standard Class"/>
    <s v="JM-15535"/>
    <s v="Jessica Myrick"/>
    <x v="0"/>
    <x v="0"/>
    <s v="New York City"/>
    <x v="15"/>
    <n v="10035"/>
    <x v="3"/>
    <s v="OFF-BI-10001900"/>
    <x v="1"/>
    <x v="8"/>
    <s v="DXL Angle-View Binders with Locking Rings, Black"/>
    <n v="62.296000000000006"/>
    <n v="13"/>
    <n v="0.2"/>
    <n v="21.024899999999999"/>
    <x v="3"/>
    <x v="0"/>
  </r>
  <r>
    <n v="5445"/>
    <s v="CA-2017-148712"/>
    <x v="786"/>
    <x v="1023"/>
    <s v="Standard Class"/>
    <s v="JM-15535"/>
    <s v="Jessica Myrick"/>
    <x v="0"/>
    <x v="0"/>
    <s v="New York City"/>
    <x v="15"/>
    <n v="10035"/>
    <x v="3"/>
    <s v="OFF-AR-10000614"/>
    <x v="1"/>
    <x v="6"/>
    <s v="Barrel Sharpener"/>
    <n v="10.709999999999999"/>
    <n v="3"/>
    <n v="0"/>
    <n v="2.7845999999999997"/>
    <x v="3"/>
    <x v="0"/>
  </r>
  <r>
    <n v="5446"/>
    <s v="CA-2018-128307"/>
    <x v="197"/>
    <x v="879"/>
    <s v="Standard Class"/>
    <s v="BE-11335"/>
    <s v="Bill Eplett"/>
    <x v="2"/>
    <x v="0"/>
    <s v="Houston"/>
    <x v="5"/>
    <n v="77041"/>
    <x v="2"/>
    <s v="OFF-EN-10003040"/>
    <x v="1"/>
    <x v="12"/>
    <s v="Quality Park Security Envelopes"/>
    <n v="20.936000000000003"/>
    <n v="1"/>
    <n v="0.2"/>
    <n v="7.0659000000000001"/>
    <x v="2"/>
    <x v="0"/>
  </r>
  <r>
    <n v="5447"/>
    <s v="US-2018-127425"/>
    <x v="370"/>
    <x v="1009"/>
    <s v="Standard Class"/>
    <s v="DR-12880"/>
    <s v="Dan Reichenbach"/>
    <x v="1"/>
    <x v="0"/>
    <s v="New York City"/>
    <x v="15"/>
    <n v="10035"/>
    <x v="3"/>
    <s v="TEC-PH-10003442"/>
    <x v="2"/>
    <x v="7"/>
    <s v="Samsung Replacement EH64AVFWE Premium Headset"/>
    <n v="33"/>
    <n v="6"/>
    <n v="0"/>
    <n v="8.25"/>
    <x v="3"/>
    <x v="1"/>
  </r>
  <r>
    <n v="5448"/>
    <s v="US-2018-127425"/>
    <x v="370"/>
    <x v="1009"/>
    <s v="Standard Class"/>
    <s v="DR-12880"/>
    <s v="Dan Reichenbach"/>
    <x v="1"/>
    <x v="0"/>
    <s v="New York City"/>
    <x v="15"/>
    <n v="10035"/>
    <x v="3"/>
    <s v="TEC-AC-10002800"/>
    <x v="2"/>
    <x v="11"/>
    <s v="Plantronics Audio 478 Stereo USB Headset"/>
    <n v="249.95000000000002"/>
    <n v="5"/>
    <n v="0"/>
    <n v="87.482499999999987"/>
    <x v="3"/>
    <x v="1"/>
  </r>
  <r>
    <n v="5449"/>
    <s v="US-2016-119081"/>
    <x v="171"/>
    <x v="76"/>
    <s v="Standard Class"/>
    <s v="TA-21385"/>
    <s v="Tom Ashbrook"/>
    <x v="2"/>
    <x v="0"/>
    <s v="Olathe"/>
    <x v="41"/>
    <n v="66062"/>
    <x v="2"/>
    <s v="OFF-SU-10000157"/>
    <x v="1"/>
    <x v="14"/>
    <s v="Compact Automatic Electric Letter Opener"/>
    <n v="357.93"/>
    <n v="3"/>
    <n v="0"/>
    <n v="7.158600000000007"/>
    <x v="2"/>
    <x v="0"/>
  </r>
  <r>
    <n v="5450"/>
    <s v="US-2016-119081"/>
    <x v="171"/>
    <x v="76"/>
    <s v="Standard Class"/>
    <s v="TA-21385"/>
    <s v="Tom Ashbrook"/>
    <x v="2"/>
    <x v="0"/>
    <s v="Olathe"/>
    <x v="41"/>
    <n v="66062"/>
    <x v="2"/>
    <s v="TEC-AC-10001542"/>
    <x v="2"/>
    <x v="11"/>
    <s v="SanDisk Cruzer 16 GB USB Flash Drive"/>
    <n v="57.400000000000006"/>
    <n v="5"/>
    <n v="0"/>
    <n v="10.905999999999993"/>
    <x v="2"/>
    <x v="0"/>
  </r>
  <r>
    <n v="5451"/>
    <s v="US-2016-119081"/>
    <x v="171"/>
    <x v="76"/>
    <s v="Standard Class"/>
    <s v="TA-21385"/>
    <s v="Tom Ashbrook"/>
    <x v="2"/>
    <x v="0"/>
    <s v="Olathe"/>
    <x v="41"/>
    <n v="66062"/>
    <x v="2"/>
    <s v="OFF-BI-10004519"/>
    <x v="1"/>
    <x v="8"/>
    <s v="GBC DocuBind P100 Manual Binding Machine"/>
    <n v="331.96"/>
    <n v="2"/>
    <n v="0"/>
    <n v="149.38199999999998"/>
    <x v="2"/>
    <x v="0"/>
  </r>
  <r>
    <n v="5452"/>
    <s v="US-2016-119081"/>
    <x v="171"/>
    <x v="76"/>
    <s v="Standard Class"/>
    <s v="TA-21385"/>
    <s v="Tom Ashbrook"/>
    <x v="2"/>
    <x v="0"/>
    <s v="Olathe"/>
    <x v="41"/>
    <n v="66062"/>
    <x v="2"/>
    <s v="FUR-FU-10003464"/>
    <x v="0"/>
    <x v="5"/>
    <s v="Seth Thomas 8 1/2&quot; Cubicle Clock"/>
    <n v="40.56"/>
    <n v="2"/>
    <n v="0"/>
    <n v="12.979199999999999"/>
    <x v="2"/>
    <x v="0"/>
  </r>
  <r>
    <n v="5453"/>
    <s v="CA-2018-140613"/>
    <x v="405"/>
    <x v="879"/>
    <s v="Standard Class"/>
    <s v="KN-16705"/>
    <s v="Kristina Nunn"/>
    <x v="2"/>
    <x v="0"/>
    <s v="Sparks"/>
    <x v="33"/>
    <n v="89431"/>
    <x v="1"/>
    <s v="OFF-SU-10004261"/>
    <x v="1"/>
    <x v="14"/>
    <s v="Fiskars 8&quot; Scissors, 2/Pack"/>
    <n v="86.199999999999989"/>
    <n v="5"/>
    <n v="0"/>
    <n v="24.997999999999987"/>
    <x v="1"/>
    <x v="0"/>
  </r>
  <r>
    <n v="5454"/>
    <s v="US-2019-108700"/>
    <x v="240"/>
    <x v="254"/>
    <s v="Standard Class"/>
    <s v="PJ-18835"/>
    <s v="Patrick Jones"/>
    <x v="1"/>
    <x v="0"/>
    <s v="Rockford"/>
    <x v="10"/>
    <n v="61107"/>
    <x v="2"/>
    <s v="OFF-PA-10004733"/>
    <x v="1"/>
    <x v="10"/>
    <s v="Things To Do Today Spiral Book"/>
    <n v="38.016000000000005"/>
    <n v="6"/>
    <n v="0.2"/>
    <n v="13.780799999999996"/>
    <x v="2"/>
    <x v="0"/>
  </r>
  <r>
    <n v="5455"/>
    <s v="CA-2019-160962"/>
    <x v="1045"/>
    <x v="1060"/>
    <s v="Standard Class"/>
    <s v="MC-17605"/>
    <s v="Matt Connell"/>
    <x v="1"/>
    <x v="0"/>
    <s v="Philadelphia"/>
    <x v="9"/>
    <n v="19143"/>
    <x v="3"/>
    <s v="OFF-ST-10001325"/>
    <x v="1"/>
    <x v="4"/>
    <s v="Sterilite Officeware Hinged File Box"/>
    <n v="8.3840000000000003"/>
    <n v="1"/>
    <n v="0.2"/>
    <n v="0.73360000000000003"/>
    <x v="3"/>
    <x v="0"/>
  </r>
  <r>
    <n v="5456"/>
    <s v="CA-2019-160962"/>
    <x v="1045"/>
    <x v="1060"/>
    <s v="Standard Class"/>
    <s v="MC-17605"/>
    <s v="Matt Connell"/>
    <x v="1"/>
    <x v="0"/>
    <s v="Philadelphia"/>
    <x v="9"/>
    <n v="19143"/>
    <x v="3"/>
    <s v="OFF-AR-10003056"/>
    <x v="1"/>
    <x v="6"/>
    <s v="Newell 341"/>
    <n v="6.8480000000000008"/>
    <n v="2"/>
    <n v="0.2"/>
    <n v="0.77039999999999909"/>
    <x v="3"/>
    <x v="0"/>
  </r>
  <r>
    <n v="5457"/>
    <s v="CA-2019-130631"/>
    <x v="614"/>
    <x v="115"/>
    <s v="Standard Class"/>
    <s v="BS-11755"/>
    <s v="Bruce Stewart"/>
    <x v="0"/>
    <x v="0"/>
    <s v="Edmonds"/>
    <x v="4"/>
    <n v="98026"/>
    <x v="1"/>
    <s v="OFF-FA-10000089"/>
    <x v="1"/>
    <x v="13"/>
    <s v="Acco Glide Clips"/>
    <n v="19.600000000000001"/>
    <n v="5"/>
    <n v="0"/>
    <n v="9.6039999999999992"/>
    <x v="1"/>
    <x v="1"/>
  </r>
  <r>
    <n v="5458"/>
    <s v="CA-2019-130631"/>
    <x v="614"/>
    <x v="115"/>
    <s v="Standard Class"/>
    <s v="BS-11755"/>
    <s v="Bruce Stewart"/>
    <x v="0"/>
    <x v="0"/>
    <s v="Edmonds"/>
    <x v="4"/>
    <n v="98026"/>
    <x v="1"/>
    <s v="FUR-FU-10004093"/>
    <x v="0"/>
    <x v="5"/>
    <s v="Hand-Finished Solid Wood Document Frame"/>
    <n v="68.459999999999994"/>
    <n v="2"/>
    <n v="0"/>
    <n v="20.537999999999997"/>
    <x v="1"/>
    <x v="1"/>
  </r>
  <r>
    <n v="5459"/>
    <s v="CA-2019-116680"/>
    <x v="507"/>
    <x v="371"/>
    <s v="Second Class"/>
    <s v="PK-19075"/>
    <s v="Pete Kriz"/>
    <x v="0"/>
    <x v="0"/>
    <s v="San Francisco"/>
    <x v="1"/>
    <n v="94122"/>
    <x v="1"/>
    <s v="OFF-BI-10004022"/>
    <x v="1"/>
    <x v="8"/>
    <s v="Acco Suede Grain Vinyl Round Ring Binder"/>
    <n v="13.343999999999998"/>
    <n v="6"/>
    <n v="0.2"/>
    <n v="4.3367999999999993"/>
    <x v="1"/>
    <x v="0"/>
  </r>
  <r>
    <n v="5460"/>
    <s v="CA-2019-116680"/>
    <x v="507"/>
    <x v="371"/>
    <s v="Second Class"/>
    <s v="PK-19075"/>
    <s v="Pete Kriz"/>
    <x v="0"/>
    <x v="0"/>
    <s v="San Francisco"/>
    <x v="1"/>
    <n v="94122"/>
    <x v="1"/>
    <s v="FUR-TA-10001771"/>
    <x v="0"/>
    <x v="3"/>
    <s v="Bush Cubix Conference Tables, Fully Assembled"/>
    <n v="1478.2719999999999"/>
    <n v="8"/>
    <n v="0.2"/>
    <n v="92.392000000000053"/>
    <x v="1"/>
    <x v="0"/>
  </r>
  <r>
    <n v="5461"/>
    <s v="US-2016-107405"/>
    <x v="90"/>
    <x v="86"/>
    <s v="Standard Class"/>
    <s v="TS-21205"/>
    <s v="Thomas Seio"/>
    <x v="1"/>
    <x v="0"/>
    <s v="Asheville"/>
    <x v="3"/>
    <n v="28806"/>
    <x v="0"/>
    <s v="OFF-ST-10002301"/>
    <x v="1"/>
    <x v="4"/>
    <s v="Tennsco Commercial Shelving"/>
    <n v="16.272000000000002"/>
    <n v="1"/>
    <n v="0.2"/>
    <n v="-3.864600000000002"/>
    <x v="0"/>
    <x v="0"/>
  </r>
  <r>
    <n v="5462"/>
    <s v="CA-2019-101574"/>
    <x v="394"/>
    <x v="1092"/>
    <s v="Standard Class"/>
    <s v="BD-11725"/>
    <s v="Bruce Degenhardt"/>
    <x v="0"/>
    <x v="0"/>
    <s v="Los Angeles"/>
    <x v="1"/>
    <n v="90032"/>
    <x v="1"/>
    <s v="FUR-FU-10001706"/>
    <x v="0"/>
    <x v="5"/>
    <s v="Longer-Life Soft White Bulbs"/>
    <n v="9.24"/>
    <n v="3"/>
    <n v="0"/>
    <n v="4.4352"/>
    <x v="1"/>
    <x v="1"/>
  </r>
  <r>
    <n v="5463"/>
    <s v="CA-2016-146591"/>
    <x v="1046"/>
    <x v="1136"/>
    <s v="First Class"/>
    <s v="TS-21340"/>
    <s v="Toby Swindell"/>
    <x v="0"/>
    <x v="0"/>
    <s v="Scottsdale"/>
    <x v="16"/>
    <n v="85254"/>
    <x v="1"/>
    <s v="OFF-BI-10003676"/>
    <x v="1"/>
    <x v="8"/>
    <s v="GBC Standard Recycled Report Covers, Clear Plastic Sheets"/>
    <n v="32.340000000000003"/>
    <n v="10"/>
    <n v="0.7"/>
    <n v="-23.716000000000001"/>
    <x v="1"/>
    <x v="0"/>
  </r>
  <r>
    <n v="5464"/>
    <s v="CA-2016-146591"/>
    <x v="1046"/>
    <x v="1136"/>
    <s v="First Class"/>
    <s v="TS-21340"/>
    <s v="Toby Swindell"/>
    <x v="0"/>
    <x v="0"/>
    <s v="Scottsdale"/>
    <x v="16"/>
    <n v="85254"/>
    <x v="1"/>
    <s v="OFF-PA-10000659"/>
    <x v="1"/>
    <x v="10"/>
    <s v="TOPS Carbonless Receipt Book, Four 2-3/4 x 7-1/4 Money Receipts per Page"/>
    <n v="56.064"/>
    <n v="4"/>
    <n v="0.2"/>
    <n v="19.622399999999999"/>
    <x v="1"/>
    <x v="0"/>
  </r>
  <r>
    <n v="5465"/>
    <s v="CA-2016-146591"/>
    <x v="1046"/>
    <x v="1136"/>
    <s v="First Class"/>
    <s v="TS-21340"/>
    <s v="Toby Swindell"/>
    <x v="0"/>
    <x v="0"/>
    <s v="Scottsdale"/>
    <x v="16"/>
    <n v="85254"/>
    <x v="1"/>
    <s v="OFF-EN-10002504"/>
    <x v="1"/>
    <x v="12"/>
    <s v="Tyvek  Top-Opening Peel &amp; Seel Envelopes, Plain White"/>
    <n v="108.72"/>
    <n v="5"/>
    <n v="0.2"/>
    <n v="36.692999999999998"/>
    <x v="1"/>
    <x v="0"/>
  </r>
  <r>
    <n v="5466"/>
    <s v="CA-2016-146591"/>
    <x v="1046"/>
    <x v="1136"/>
    <s v="First Class"/>
    <s v="TS-21340"/>
    <s v="Toby Swindell"/>
    <x v="0"/>
    <x v="0"/>
    <s v="Scottsdale"/>
    <x v="16"/>
    <n v="85254"/>
    <x v="1"/>
    <s v="FUR-BO-10001972"/>
    <x v="0"/>
    <x v="0"/>
    <s v="O'Sullivan 4-Shelf Bookcase in Odessa Pine"/>
    <n v="181.47000000000003"/>
    <n v="5"/>
    <n v="0.7"/>
    <n v="-320.59699999999998"/>
    <x v="1"/>
    <x v="0"/>
  </r>
  <r>
    <n v="5467"/>
    <s v="CA-2016-107706"/>
    <x v="1047"/>
    <x v="1137"/>
    <s v="Second Class"/>
    <s v="ST-20530"/>
    <s v="Shui Tom"/>
    <x v="0"/>
    <x v="0"/>
    <s v="Houston"/>
    <x v="5"/>
    <n v="77095"/>
    <x v="2"/>
    <s v="OFF-PA-10000466"/>
    <x v="1"/>
    <x v="10"/>
    <s v="Memo Book, 100 Message Capacity, 5 3/8” x 11”"/>
    <n v="16.176000000000002"/>
    <n v="3"/>
    <n v="0.2"/>
    <n v="6.0659999999999989"/>
    <x v="2"/>
    <x v="0"/>
  </r>
  <r>
    <n v="5468"/>
    <s v="CA-2018-122448"/>
    <x v="632"/>
    <x v="183"/>
    <s v="Standard Class"/>
    <s v="DB-13210"/>
    <s v="Dean Braden"/>
    <x v="0"/>
    <x v="0"/>
    <s v="San Francisco"/>
    <x v="1"/>
    <n v="94109"/>
    <x v="1"/>
    <s v="FUR-CH-10002774"/>
    <x v="0"/>
    <x v="1"/>
    <s v="Global Deluxe Stacking Chair, Gray"/>
    <n v="122.352"/>
    <n v="3"/>
    <n v="0.2"/>
    <n v="13.764599999999994"/>
    <x v="1"/>
    <x v="0"/>
  </r>
  <r>
    <n v="5469"/>
    <s v="CA-2016-132451"/>
    <x v="467"/>
    <x v="1138"/>
    <s v="First Class"/>
    <s v="KF-16285"/>
    <s v="Karen Ferguson"/>
    <x v="2"/>
    <x v="0"/>
    <s v="San Diego"/>
    <x v="1"/>
    <n v="92105"/>
    <x v="1"/>
    <s v="FUR-CH-10000454"/>
    <x v="0"/>
    <x v="1"/>
    <s v="Hon Deluxe Fabric Upholstered Stacking Chairs, Rounded Back"/>
    <n v="585.55200000000002"/>
    <n v="3"/>
    <n v="0.2"/>
    <n v="73.19399999999996"/>
    <x v="1"/>
    <x v="0"/>
  </r>
  <r>
    <n v="5470"/>
    <s v="CA-2016-132451"/>
    <x v="467"/>
    <x v="1138"/>
    <s v="First Class"/>
    <s v="KF-16285"/>
    <s v="Karen Ferguson"/>
    <x v="2"/>
    <x v="0"/>
    <s v="San Diego"/>
    <x v="1"/>
    <n v="92105"/>
    <x v="1"/>
    <s v="OFF-PA-10004888"/>
    <x v="1"/>
    <x v="10"/>
    <s v="Xerox 217"/>
    <n v="19.440000000000001"/>
    <n v="3"/>
    <n v="0"/>
    <n v="9.3312000000000008"/>
    <x v="1"/>
    <x v="0"/>
  </r>
  <r>
    <n v="5471"/>
    <s v="CA-2018-158547"/>
    <x v="198"/>
    <x v="204"/>
    <s v="Standard Class"/>
    <s v="JM-16195"/>
    <s v="Justin MacKendrick"/>
    <x v="0"/>
    <x v="0"/>
    <s v="Hamilton"/>
    <x v="24"/>
    <n v="45011"/>
    <x v="3"/>
    <s v="OFF-AP-10003842"/>
    <x v="1"/>
    <x v="9"/>
    <s v="Euro-Pro Shark Turbo Vacuum"/>
    <n v="123.92000000000002"/>
    <n v="5"/>
    <n v="0.2"/>
    <n v="9.2939999999999969"/>
    <x v="3"/>
    <x v="0"/>
  </r>
  <r>
    <n v="5472"/>
    <s v="CA-2019-116946"/>
    <x v="484"/>
    <x v="350"/>
    <s v="Standard Class"/>
    <s v="TS-21505"/>
    <s v="Tony Sayre"/>
    <x v="0"/>
    <x v="0"/>
    <s v="Parker"/>
    <x v="22"/>
    <n v="80134"/>
    <x v="1"/>
    <s v="FUR-FU-10000320"/>
    <x v="0"/>
    <x v="5"/>
    <s v="OIC Stacking Trays"/>
    <n v="13.360000000000001"/>
    <n v="5"/>
    <n v="0.2"/>
    <n v="4.0080000000000009"/>
    <x v="1"/>
    <x v="0"/>
  </r>
  <r>
    <n v="5473"/>
    <s v="CA-2019-116946"/>
    <x v="484"/>
    <x v="350"/>
    <s v="Standard Class"/>
    <s v="TS-21505"/>
    <s v="Tony Sayre"/>
    <x v="0"/>
    <x v="0"/>
    <s v="Parker"/>
    <x v="22"/>
    <n v="80134"/>
    <x v="1"/>
    <s v="OFF-ST-10002554"/>
    <x v="1"/>
    <x v="4"/>
    <s v="Tennsco Industrial Shelving"/>
    <n v="78.256"/>
    <n v="2"/>
    <n v="0.2"/>
    <n v="-17.607599999999998"/>
    <x v="1"/>
    <x v="0"/>
  </r>
  <r>
    <n v="5474"/>
    <s v="CA-2019-116946"/>
    <x v="484"/>
    <x v="350"/>
    <s v="Standard Class"/>
    <s v="TS-21505"/>
    <s v="Tony Sayre"/>
    <x v="0"/>
    <x v="0"/>
    <s v="Parker"/>
    <x v="22"/>
    <n v="80134"/>
    <x v="1"/>
    <s v="FUR-BO-10000468"/>
    <x v="0"/>
    <x v="0"/>
    <s v="O'Sullivan 2-Shelf Heavy-Duty Bookcases"/>
    <n v="102.01800000000001"/>
    <n v="7"/>
    <n v="0.7"/>
    <n v="-183.6323999999999"/>
    <x v="1"/>
    <x v="0"/>
  </r>
  <r>
    <n v="5475"/>
    <s v="CA-2019-121741"/>
    <x v="377"/>
    <x v="738"/>
    <s v="Same Day"/>
    <s v="YC-21895"/>
    <s v="Yoseph Carroll"/>
    <x v="1"/>
    <x v="0"/>
    <s v="Fremont"/>
    <x v="8"/>
    <n v="68025"/>
    <x v="2"/>
    <s v="OFF-ST-10004459"/>
    <x v="1"/>
    <x v="4"/>
    <s v="Tennsco Single-Tier Lockers"/>
    <n v="750.68"/>
    <n v="2"/>
    <n v="0"/>
    <n v="37.533999999999992"/>
    <x v="2"/>
    <x v="0"/>
  </r>
  <r>
    <n v="5476"/>
    <s v="CA-2019-169691"/>
    <x v="140"/>
    <x v="812"/>
    <s v="First Class"/>
    <s v="Dp-13240"/>
    <s v="Dean percer"/>
    <x v="2"/>
    <x v="0"/>
    <s v="Maple Grove"/>
    <x v="11"/>
    <n v="55369"/>
    <x v="2"/>
    <s v="OFF-LA-10002312"/>
    <x v="1"/>
    <x v="2"/>
    <s v="Avery 490"/>
    <n v="44.400000000000006"/>
    <n v="3"/>
    <n v="0"/>
    <n v="22.200000000000003"/>
    <x v="2"/>
    <x v="0"/>
  </r>
  <r>
    <n v="5477"/>
    <s v="CA-2019-169691"/>
    <x v="140"/>
    <x v="812"/>
    <s v="First Class"/>
    <s v="Dp-13240"/>
    <s v="Dean percer"/>
    <x v="2"/>
    <x v="0"/>
    <s v="Maple Grove"/>
    <x v="11"/>
    <n v="55369"/>
    <x v="2"/>
    <s v="OFF-ST-10001291"/>
    <x v="1"/>
    <x v="4"/>
    <s v="Tenex Personal Self-Stacking Standard File Box, Black/Gray"/>
    <n v="84.55"/>
    <n v="5"/>
    <n v="0"/>
    <n v="22.828499999999998"/>
    <x v="2"/>
    <x v="0"/>
  </r>
  <r>
    <n v="5478"/>
    <s v="CA-2019-169691"/>
    <x v="140"/>
    <x v="812"/>
    <s v="First Class"/>
    <s v="Dp-13240"/>
    <s v="Dean percer"/>
    <x v="2"/>
    <x v="0"/>
    <s v="Maple Grove"/>
    <x v="11"/>
    <n v="55369"/>
    <x v="2"/>
    <s v="OFF-PA-10003022"/>
    <x v="1"/>
    <x v="10"/>
    <s v="Xerox 1992"/>
    <n v="17.940000000000001"/>
    <n v="3"/>
    <n v="0"/>
    <n v="8.7906000000000013"/>
    <x v="2"/>
    <x v="0"/>
  </r>
  <r>
    <n v="5479"/>
    <s v="CA-2018-121356"/>
    <x v="73"/>
    <x v="71"/>
    <s v="Standard Class"/>
    <s v="SJ-20500"/>
    <s v="Shirley Jackson"/>
    <x v="0"/>
    <x v="0"/>
    <s v="Newark"/>
    <x v="13"/>
    <n v="19711"/>
    <x v="3"/>
    <s v="OFF-BI-10002133"/>
    <x v="1"/>
    <x v="8"/>
    <s v="Wilson Jones Elliptical Ring 3 1/2&quot; Capacity Binders, 800 sheets"/>
    <n v="128.39999999999998"/>
    <n v="3"/>
    <n v="0"/>
    <n v="62.915999999999997"/>
    <x v="3"/>
    <x v="0"/>
  </r>
  <r>
    <n v="5480"/>
    <s v="CA-2016-101770"/>
    <x v="691"/>
    <x v="1114"/>
    <s v="Standard Class"/>
    <s v="KB-16240"/>
    <s v="Karen Bern"/>
    <x v="1"/>
    <x v="0"/>
    <s v="Miami"/>
    <x v="2"/>
    <n v="33180"/>
    <x v="0"/>
    <s v="OFF-BI-10001097"/>
    <x v="1"/>
    <x v="8"/>
    <s v="Avery Hole Reinforcements"/>
    <n v="1.8690000000000004"/>
    <n v="1"/>
    <n v="0.7"/>
    <n v="-1.3082999999999996"/>
    <x v="0"/>
    <x v="0"/>
  </r>
  <r>
    <n v="5481"/>
    <s v="CA-2019-105487"/>
    <x v="1048"/>
    <x v="518"/>
    <s v="Standard Class"/>
    <s v="CS-12250"/>
    <s v="Chris Selesnick"/>
    <x v="1"/>
    <x v="0"/>
    <s v="San Diego"/>
    <x v="1"/>
    <n v="92105"/>
    <x v="1"/>
    <s v="TEC-PH-10001336"/>
    <x v="2"/>
    <x v="7"/>
    <s v="Digium D40 VoIP phone"/>
    <n v="103.19200000000001"/>
    <n v="1"/>
    <n v="0.2"/>
    <n v="11.609099999999998"/>
    <x v="1"/>
    <x v="0"/>
  </r>
  <r>
    <n v="5482"/>
    <s v="CA-2019-105487"/>
    <x v="1048"/>
    <x v="518"/>
    <s v="Standard Class"/>
    <s v="CS-12250"/>
    <s v="Chris Selesnick"/>
    <x v="1"/>
    <x v="0"/>
    <s v="San Diego"/>
    <x v="1"/>
    <n v="92105"/>
    <x v="1"/>
    <s v="TEC-AC-10002305"/>
    <x v="2"/>
    <x v="11"/>
    <s v="KeyTronic E03601U1 - Keyboard - Beige"/>
    <n v="36"/>
    <n v="2"/>
    <n v="0"/>
    <n v="6.4799999999999969"/>
    <x v="1"/>
    <x v="0"/>
  </r>
  <r>
    <n v="5483"/>
    <s v="CA-2019-105487"/>
    <x v="1048"/>
    <x v="518"/>
    <s v="Standard Class"/>
    <s v="CS-12250"/>
    <s v="Chris Selesnick"/>
    <x v="1"/>
    <x v="0"/>
    <s v="San Diego"/>
    <x v="1"/>
    <n v="92105"/>
    <x v="1"/>
    <s v="TEC-AC-10003610"/>
    <x v="2"/>
    <x v="11"/>
    <s v="Logitech Illuminated - Keyboard"/>
    <n v="239.96"/>
    <n v="4"/>
    <n v="0"/>
    <n v="115.1808"/>
    <x v="1"/>
    <x v="0"/>
  </r>
  <r>
    <n v="5484"/>
    <s v="CA-2019-105487"/>
    <x v="1048"/>
    <x v="518"/>
    <s v="Standard Class"/>
    <s v="CS-12250"/>
    <s v="Chris Selesnick"/>
    <x v="1"/>
    <x v="0"/>
    <s v="San Diego"/>
    <x v="1"/>
    <n v="92105"/>
    <x v="1"/>
    <s v="OFF-ST-10002301"/>
    <x v="1"/>
    <x v="4"/>
    <s v="Tennsco Commercial Shelving"/>
    <n v="40.68"/>
    <n v="2"/>
    <n v="0"/>
    <n v="0.40679999999999694"/>
    <x v="1"/>
    <x v="0"/>
  </r>
  <r>
    <n v="5485"/>
    <s v="CA-2019-148999"/>
    <x v="289"/>
    <x v="1139"/>
    <s v="Standard Class"/>
    <s v="EB-13870"/>
    <s v="Emily Burns"/>
    <x v="0"/>
    <x v="0"/>
    <s v="Miami"/>
    <x v="2"/>
    <n v="33142"/>
    <x v="0"/>
    <s v="FUR-CH-10002044"/>
    <x v="0"/>
    <x v="1"/>
    <s v="Office Star - Contemporary Task Swivel chair with 2-way adjustable arms, Plum"/>
    <n v="419.13599999999997"/>
    <n v="4"/>
    <n v="0.2"/>
    <n v="-68.1096"/>
    <x v="0"/>
    <x v="0"/>
  </r>
  <r>
    <n v="5486"/>
    <s v="CA-2016-107573"/>
    <x v="432"/>
    <x v="709"/>
    <s v="Standard Class"/>
    <s v="PB-19150"/>
    <s v="Philip Brown"/>
    <x v="0"/>
    <x v="0"/>
    <s v="Miami"/>
    <x v="2"/>
    <n v="33178"/>
    <x v="0"/>
    <s v="OFF-EN-10001099"/>
    <x v="1"/>
    <x v="12"/>
    <s v="Staple envelope"/>
    <n v="23.472000000000001"/>
    <n v="3"/>
    <n v="0.2"/>
    <n v="7.6283999999999974"/>
    <x v="0"/>
    <x v="0"/>
  </r>
  <r>
    <n v="5487"/>
    <s v="CA-2017-156608"/>
    <x v="1040"/>
    <x v="1140"/>
    <s v="Standard Class"/>
    <s v="MT-18070"/>
    <s v="Michelle Tran"/>
    <x v="2"/>
    <x v="0"/>
    <s v="San Antonio"/>
    <x v="5"/>
    <n v="78207"/>
    <x v="2"/>
    <s v="OFF-BI-10004140"/>
    <x v="1"/>
    <x v="8"/>
    <s v="Avery Non-Stick Binders"/>
    <n v="3.5919999999999992"/>
    <n v="4"/>
    <n v="0.8"/>
    <n v="-6.2860000000000031"/>
    <x v="2"/>
    <x v="0"/>
  </r>
  <r>
    <n v="5488"/>
    <s v="CA-2019-134495"/>
    <x v="719"/>
    <x v="192"/>
    <s v="Second Class"/>
    <s v="BF-11020"/>
    <s v="Barry Französisch"/>
    <x v="1"/>
    <x v="0"/>
    <s v="Jacksonville"/>
    <x v="2"/>
    <n v="32216"/>
    <x v="0"/>
    <s v="TEC-PH-10004897"/>
    <x v="2"/>
    <x v="7"/>
    <s v="Mediabridge Sport Armband iPhone 5s"/>
    <n v="23.976000000000003"/>
    <n v="3"/>
    <n v="0.2"/>
    <n v="-5.694300000000001"/>
    <x v="0"/>
    <x v="0"/>
  </r>
  <r>
    <n v="5489"/>
    <s v="CA-2019-134495"/>
    <x v="719"/>
    <x v="192"/>
    <s v="Second Class"/>
    <s v="BF-11020"/>
    <s v="Barry Französisch"/>
    <x v="1"/>
    <x v="0"/>
    <s v="Jacksonville"/>
    <x v="2"/>
    <n v="32216"/>
    <x v="0"/>
    <s v="OFF-LA-10000262"/>
    <x v="1"/>
    <x v="2"/>
    <s v="Avery 494"/>
    <n v="6.2640000000000002"/>
    <n v="3"/>
    <n v="0.2"/>
    <n v="2.0358000000000001"/>
    <x v="0"/>
    <x v="0"/>
  </r>
  <r>
    <n v="5490"/>
    <s v="CA-2019-134495"/>
    <x v="719"/>
    <x v="192"/>
    <s v="Second Class"/>
    <s v="BF-11020"/>
    <s v="Barry Französisch"/>
    <x v="1"/>
    <x v="0"/>
    <s v="Jacksonville"/>
    <x v="2"/>
    <n v="32216"/>
    <x v="0"/>
    <s v="OFF-AP-10002222"/>
    <x v="1"/>
    <x v="9"/>
    <s v="Staple holder"/>
    <n v="20.808"/>
    <n v="3"/>
    <n v="0.2"/>
    <n v="1.8207000000000013"/>
    <x v="0"/>
    <x v="0"/>
  </r>
  <r>
    <n v="5491"/>
    <s v="CA-2019-134495"/>
    <x v="719"/>
    <x v="192"/>
    <s v="Second Class"/>
    <s v="BF-11020"/>
    <s v="Barry Französisch"/>
    <x v="1"/>
    <x v="0"/>
    <s v="Jacksonville"/>
    <x v="2"/>
    <n v="32216"/>
    <x v="0"/>
    <s v="FUR-CH-10003774"/>
    <x v="0"/>
    <x v="1"/>
    <s v="Global Wood Trimmed Manager's Task Chair, Khaki"/>
    <n v="218.35200000000003"/>
    <n v="3"/>
    <n v="0.2"/>
    <n v="-19.105800000000016"/>
    <x v="0"/>
    <x v="0"/>
  </r>
  <r>
    <n v="5492"/>
    <s v="CA-2019-164098"/>
    <x v="795"/>
    <x v="210"/>
    <s v="First Class"/>
    <s v="CG-12520"/>
    <s v="Claire Gute"/>
    <x v="0"/>
    <x v="0"/>
    <s v="Houston"/>
    <x v="5"/>
    <n v="7707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5493"/>
    <s v="CA-2016-105249"/>
    <x v="683"/>
    <x v="986"/>
    <s v="Same Day"/>
    <s v="DH-13675"/>
    <s v="Duane Huffman"/>
    <x v="2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</r>
  <r>
    <n v="5494"/>
    <s v="CA-2016-105249"/>
    <x v="683"/>
    <x v="986"/>
    <s v="Same Day"/>
    <s v="DH-13675"/>
    <s v="Duane Huffman"/>
    <x v="2"/>
    <x v="0"/>
    <s v="San Francisco"/>
    <x v="1"/>
    <n v="94122"/>
    <x v="1"/>
    <s v="OFF-LA-10002043"/>
    <x v="1"/>
    <x v="2"/>
    <s v="Avery 489"/>
    <n v="41.4"/>
    <n v="4"/>
    <n v="0"/>
    <n v="19.872"/>
    <x v="1"/>
    <x v="0"/>
  </r>
  <r>
    <n v="5495"/>
    <s v="CA-2016-105249"/>
    <x v="683"/>
    <x v="986"/>
    <s v="Same Day"/>
    <s v="DH-13675"/>
    <s v="Duane Huffman"/>
    <x v="2"/>
    <x v="0"/>
    <s v="San Francisco"/>
    <x v="1"/>
    <n v="94122"/>
    <x v="1"/>
    <s v="FUR-BO-10000330"/>
    <x v="0"/>
    <x v="0"/>
    <s v="Sauder Camden County Barrister Bookcase, Planked Cherry Finish"/>
    <n v="411.33199999999999"/>
    <n v="4"/>
    <n v="0.15"/>
    <n v="-4.8391999999999769"/>
    <x v="1"/>
    <x v="0"/>
  </r>
  <r>
    <n v="5496"/>
    <s v="CA-2017-113523"/>
    <x v="406"/>
    <x v="37"/>
    <s v="Standard Class"/>
    <s v="SC-20440"/>
    <s v="Shaun Chance"/>
    <x v="1"/>
    <x v="0"/>
    <s v="Philadelphia"/>
    <x v="9"/>
    <n v="19140"/>
    <x v="3"/>
    <s v="OFF-BI-10001249"/>
    <x v="1"/>
    <x v="8"/>
    <s v="Avery Heavy-Duty EZD View Binder with Locking Rings"/>
    <n v="7.6560000000000006"/>
    <n v="4"/>
    <n v="0.7"/>
    <n v="-6.1247999999999987"/>
    <x v="3"/>
    <x v="0"/>
  </r>
  <r>
    <n v="5497"/>
    <s v="CA-2019-117821"/>
    <x v="492"/>
    <x v="529"/>
    <s v="Standard Class"/>
    <s v="HG-15025"/>
    <s v="Hunter Glantz"/>
    <x v="0"/>
    <x v="0"/>
    <s v="Marion"/>
    <x v="24"/>
    <n v="43302"/>
    <x v="3"/>
    <s v="TEC-AC-10004469"/>
    <x v="2"/>
    <x v="11"/>
    <s v="Microsoft Sculpt Comfort Mouse"/>
    <n v="63.920000000000009"/>
    <n v="2"/>
    <n v="0.2"/>
    <n v="19.176000000000002"/>
    <x v="3"/>
    <x v="0"/>
  </r>
  <r>
    <n v="5498"/>
    <s v="CA-2019-164378"/>
    <x v="663"/>
    <x v="11"/>
    <s v="Second Class"/>
    <s v="MM-18055"/>
    <s v="Michelle Moray"/>
    <x v="0"/>
    <x v="0"/>
    <s v="New York City"/>
    <x v="15"/>
    <n v="10024"/>
    <x v="3"/>
    <s v="OFF-AR-10001177"/>
    <x v="1"/>
    <x v="6"/>
    <s v="Newell 349"/>
    <n v="6.56"/>
    <n v="2"/>
    <n v="0"/>
    <n v="1.9023999999999992"/>
    <x v="3"/>
    <x v="0"/>
  </r>
  <r>
    <n v="5499"/>
    <s v="CA-2019-164378"/>
    <x v="663"/>
    <x v="11"/>
    <s v="Second Class"/>
    <s v="MM-18055"/>
    <s v="Michelle Moray"/>
    <x v="0"/>
    <x v="0"/>
    <s v="New York City"/>
    <x v="15"/>
    <n v="10024"/>
    <x v="3"/>
    <s v="OFF-LA-10000634"/>
    <x v="1"/>
    <x v="2"/>
    <s v="Avery 509"/>
    <n v="7.83"/>
    <n v="3"/>
    <n v="0"/>
    <n v="3.6017999999999999"/>
    <x v="3"/>
    <x v="0"/>
  </r>
  <r>
    <n v="5500"/>
    <s v="CA-2019-164378"/>
    <x v="663"/>
    <x v="11"/>
    <s v="Second Class"/>
    <s v="MM-18055"/>
    <s v="Michelle Moray"/>
    <x v="0"/>
    <x v="0"/>
    <s v="New York City"/>
    <x v="15"/>
    <n v="10024"/>
    <x v="3"/>
    <s v="TEC-AC-10004708"/>
    <x v="2"/>
    <x v="11"/>
    <s v="Sony 32GB Class 10 Micro SDHC R40 Memory Card"/>
    <n v="41.9"/>
    <n v="2"/>
    <n v="0"/>
    <n v="8.7989999999999995"/>
    <x v="3"/>
    <x v="0"/>
  </r>
  <r>
    <n v="5501"/>
    <s v="CA-2019-164378"/>
    <x v="663"/>
    <x v="11"/>
    <s v="Second Class"/>
    <s v="MM-18055"/>
    <s v="Michelle Moray"/>
    <x v="0"/>
    <x v="0"/>
    <s v="New York City"/>
    <x v="15"/>
    <n v="10024"/>
    <x v="3"/>
    <s v="FUR-CH-10002084"/>
    <x v="0"/>
    <x v="1"/>
    <s v="Hon Mobius Operator's Chair"/>
    <n v="664.14599999999996"/>
    <n v="6"/>
    <n v="0.1"/>
    <n v="88.552800000000005"/>
    <x v="3"/>
    <x v="0"/>
  </r>
  <r>
    <n v="5502"/>
    <s v="CA-2019-164378"/>
    <x v="663"/>
    <x v="11"/>
    <s v="Second Class"/>
    <s v="MM-18055"/>
    <s v="Michelle Moray"/>
    <x v="0"/>
    <x v="0"/>
    <s v="New York City"/>
    <x v="15"/>
    <n v="10024"/>
    <x v="3"/>
    <s v="OFF-PA-10004519"/>
    <x v="1"/>
    <x v="10"/>
    <s v="Spiral Phone Message Books with Labels by Adams"/>
    <n v="8.9600000000000009"/>
    <n v="2"/>
    <n v="0"/>
    <n v="4.3904000000000005"/>
    <x v="3"/>
    <x v="0"/>
  </r>
  <r>
    <n v="5503"/>
    <s v="CA-2019-127782"/>
    <x v="808"/>
    <x v="373"/>
    <s v="Standard Class"/>
    <s v="TH-21115"/>
    <s v="Thea Hudgings"/>
    <x v="1"/>
    <x v="0"/>
    <s v="Philadelphia"/>
    <x v="9"/>
    <n v="19140"/>
    <x v="3"/>
    <s v="FUR-FU-10001847"/>
    <x v="0"/>
    <x v="5"/>
    <s v="Eldon Image Series Black Desk Accessories"/>
    <n v="3.3119999999999998"/>
    <n v="1"/>
    <n v="0.2"/>
    <n v="0.66239999999999977"/>
    <x v="3"/>
    <x v="0"/>
  </r>
  <r>
    <n v="5504"/>
    <s v="CA-2019-127782"/>
    <x v="808"/>
    <x v="373"/>
    <s v="Standard Class"/>
    <s v="TH-21115"/>
    <s v="Thea Hudgings"/>
    <x v="1"/>
    <x v="0"/>
    <s v="Philadelphia"/>
    <x v="9"/>
    <n v="19140"/>
    <x v="3"/>
    <s v="OFF-AP-10001962"/>
    <x v="1"/>
    <x v="9"/>
    <s v="Black &amp; Decker Filter for Double Action Dustbuster Cordless Vac BLDV7210"/>
    <n v="20.136000000000003"/>
    <n v="3"/>
    <n v="0.2"/>
    <n v="1.2584999999999997"/>
    <x v="3"/>
    <x v="0"/>
  </r>
  <r>
    <n v="5505"/>
    <s v="CA-2019-127782"/>
    <x v="808"/>
    <x v="373"/>
    <s v="Standard Class"/>
    <s v="TH-21115"/>
    <s v="Thea Hudgings"/>
    <x v="1"/>
    <x v="0"/>
    <s v="Philadelphia"/>
    <x v="9"/>
    <n v="19140"/>
    <x v="3"/>
    <s v="OFF-EN-10003845"/>
    <x v="1"/>
    <x v="12"/>
    <s v="Colored Envelopes"/>
    <n v="8.8559999999999999"/>
    <n v="3"/>
    <n v="0.2"/>
    <n v="2.8781999999999992"/>
    <x v="3"/>
    <x v="0"/>
  </r>
  <r>
    <n v="5506"/>
    <s v="CA-2019-127782"/>
    <x v="808"/>
    <x v="373"/>
    <s v="Standard Class"/>
    <s v="TH-21115"/>
    <s v="Thea Hudgings"/>
    <x v="1"/>
    <x v="0"/>
    <s v="Philadelphia"/>
    <x v="9"/>
    <n v="19140"/>
    <x v="3"/>
    <s v="TEC-PH-10001817"/>
    <x v="2"/>
    <x v="7"/>
    <s v="Wilson Electronics DB Pro Signal Booster"/>
    <n v="859.19999999999993"/>
    <n v="4"/>
    <n v="0.4"/>
    <n v="-186.15999999999997"/>
    <x v="3"/>
    <x v="0"/>
  </r>
  <r>
    <n v="5507"/>
    <s v="US-2018-162026"/>
    <x v="750"/>
    <x v="389"/>
    <s v="Same Day"/>
    <s v="JE-15745"/>
    <s v="Joel Eaton"/>
    <x v="0"/>
    <x v="0"/>
    <s v="Los Angeles"/>
    <x v="1"/>
    <n v="90036"/>
    <x v="1"/>
    <s v="OFF-PA-10000167"/>
    <x v="1"/>
    <x v="10"/>
    <s v="Xerox 1925"/>
    <n v="61.96"/>
    <n v="2"/>
    <n v="0"/>
    <n v="27.881999999999998"/>
    <x v="1"/>
    <x v="0"/>
  </r>
  <r>
    <n v="5508"/>
    <s v="CA-2018-150000"/>
    <x v="143"/>
    <x v="679"/>
    <s v="Standard Class"/>
    <s v="PG-18820"/>
    <s v="Patrick Gardner"/>
    <x v="0"/>
    <x v="0"/>
    <s v="Smyrna"/>
    <x v="32"/>
    <n v="30080"/>
    <x v="0"/>
    <s v="OFF-EN-10002973"/>
    <x v="1"/>
    <x v="12"/>
    <s v="Ampad #10 Peel &amp; Seel Holiday Envelopes"/>
    <n v="17.920000000000002"/>
    <n v="4"/>
    <n v="0"/>
    <n v="8.6016000000000012"/>
    <x v="0"/>
    <x v="0"/>
  </r>
  <r>
    <n v="5509"/>
    <s v="CA-2017-168529"/>
    <x v="1049"/>
    <x v="1141"/>
    <s v="Standard Class"/>
    <s v="MB-17305"/>
    <s v="Maria Bertelson"/>
    <x v="0"/>
    <x v="0"/>
    <s v="San Francisco"/>
    <x v="1"/>
    <n v="94122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5510"/>
    <s v="US-2019-152569"/>
    <x v="356"/>
    <x v="775"/>
    <s v="Standard Class"/>
    <s v="JD-16015"/>
    <s v="Joy Daniels"/>
    <x v="0"/>
    <x v="0"/>
    <s v="Chicago"/>
    <x v="10"/>
    <n v="60653"/>
    <x v="2"/>
    <s v="OFF-PA-10001736"/>
    <x v="1"/>
    <x v="10"/>
    <s v="Xerox 1880"/>
    <n v="56.704000000000001"/>
    <n v="2"/>
    <n v="0.2"/>
    <n v="19.137599999999992"/>
    <x v="2"/>
    <x v="0"/>
  </r>
  <r>
    <n v="5511"/>
    <s v="US-2019-152569"/>
    <x v="356"/>
    <x v="775"/>
    <s v="Standard Class"/>
    <s v="JD-16015"/>
    <s v="Joy Daniels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5512"/>
    <s v="US-2016-137680"/>
    <x v="1050"/>
    <x v="1142"/>
    <s v="Standard Class"/>
    <s v="JH-15430"/>
    <s v="Jennifer Halladay"/>
    <x v="0"/>
    <x v="0"/>
    <s v="Medford"/>
    <x v="21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6"/>
    <x v="1"/>
    <x v="0"/>
  </r>
  <r>
    <n v="5513"/>
    <s v="US-2016-137680"/>
    <x v="1050"/>
    <x v="1142"/>
    <s v="Standard Class"/>
    <s v="JH-15430"/>
    <s v="Jennifer Halladay"/>
    <x v="0"/>
    <x v="0"/>
    <s v="Medford"/>
    <x v="21"/>
    <n v="97504"/>
    <x v="1"/>
    <s v="OFF-PA-10000069"/>
    <x v="1"/>
    <x v="10"/>
    <s v="TOPS 4 x 6 Fluorescent Color Memo Sheets, 500 Sheets per Pack"/>
    <n v="22.776000000000003"/>
    <n v="3"/>
    <n v="0.2"/>
    <n v="7.6868999999999996"/>
    <x v="1"/>
    <x v="0"/>
  </r>
  <r>
    <n v="5514"/>
    <s v="CA-2017-103177"/>
    <x v="1051"/>
    <x v="506"/>
    <s v="First Class"/>
    <s v="EN-13780"/>
    <s v="Edward Nazzal"/>
    <x v="0"/>
    <x v="0"/>
    <s v="New York City"/>
    <x v="15"/>
    <n v="10009"/>
    <x v="3"/>
    <s v="TEC-PH-10001795"/>
    <x v="2"/>
    <x v="7"/>
    <s v="RCA H5401RE1 DECT 6.0 4-Line Cordless Handset With Caller ID/Call Waiting"/>
    <n v="239.96999999999997"/>
    <n v="3"/>
    <n v="0"/>
    <n v="2.3996999999999815"/>
    <x v="3"/>
    <x v="0"/>
  </r>
  <r>
    <n v="5515"/>
    <s v="CA-2017-103177"/>
    <x v="1051"/>
    <x v="506"/>
    <s v="First Class"/>
    <s v="EN-13780"/>
    <s v="Edward Nazzal"/>
    <x v="0"/>
    <x v="0"/>
    <s v="New York City"/>
    <x v="15"/>
    <n v="10009"/>
    <x v="3"/>
    <s v="OFF-AP-10004540"/>
    <x v="1"/>
    <x v="9"/>
    <s v="Eureka The Boss Lite 10-Amp Upright Vacuum, Blue"/>
    <n v="160.32"/>
    <n v="2"/>
    <n v="0"/>
    <n v="44.889600000000002"/>
    <x v="3"/>
    <x v="0"/>
  </r>
  <r>
    <n v="5516"/>
    <s v="CA-2017-103177"/>
    <x v="1051"/>
    <x v="506"/>
    <s v="First Class"/>
    <s v="EN-13780"/>
    <s v="Edward Nazzal"/>
    <x v="0"/>
    <x v="0"/>
    <s v="New York City"/>
    <x v="15"/>
    <n v="10009"/>
    <x v="3"/>
    <s v="TEC-PH-10001527"/>
    <x v="2"/>
    <x v="7"/>
    <s v="Plantronics MX500i Earset"/>
    <n v="128.85000000000002"/>
    <n v="3"/>
    <n v="0"/>
    <n v="3.8654999999999973"/>
    <x v="3"/>
    <x v="0"/>
  </r>
  <r>
    <n v="5517"/>
    <s v="US-2018-138408"/>
    <x v="741"/>
    <x v="1143"/>
    <s v="Second Class"/>
    <s v="KC-16255"/>
    <s v="Karen Carlisle"/>
    <x v="1"/>
    <x v="0"/>
    <s v="Huntsville"/>
    <x v="19"/>
    <n v="35810"/>
    <x v="0"/>
    <s v="TEC-AC-10003870"/>
    <x v="2"/>
    <x v="11"/>
    <s v="Logitech Z-906 Speaker sys - home theater - 5.1-CH"/>
    <n v="1319.96"/>
    <n v="4"/>
    <n v="0"/>
    <n v="527.98400000000004"/>
    <x v="0"/>
    <x v="0"/>
  </r>
  <r>
    <n v="5518"/>
    <s v="CA-2019-117667"/>
    <x v="769"/>
    <x v="784"/>
    <s v="Standard Class"/>
    <s v="MS-17980"/>
    <s v="Michael Stewart"/>
    <x v="1"/>
    <x v="0"/>
    <s v="Philadelphia"/>
    <x v="9"/>
    <n v="19134"/>
    <x v="3"/>
    <s v="FUR-CH-10004540"/>
    <x v="0"/>
    <x v="1"/>
    <s v="Global Chrome Stack Chair"/>
    <n v="239.95999999999998"/>
    <n v="10"/>
    <n v="0.3"/>
    <n v="-10.283999999999992"/>
    <x v="3"/>
    <x v="0"/>
  </r>
  <r>
    <n v="5519"/>
    <s v="CA-2019-117667"/>
    <x v="769"/>
    <x v="784"/>
    <s v="Standard Class"/>
    <s v="MS-17980"/>
    <s v="Michael Stewart"/>
    <x v="1"/>
    <x v="0"/>
    <s v="Philadelphia"/>
    <x v="9"/>
    <n v="19134"/>
    <x v="3"/>
    <s v="FUR-FU-10004093"/>
    <x v="0"/>
    <x v="5"/>
    <s v="Hand-Finished Solid Wood Document Frame"/>
    <n v="54.768000000000001"/>
    <n v="2"/>
    <n v="0.2"/>
    <n v="6.8459999999999965"/>
    <x v="3"/>
    <x v="0"/>
  </r>
  <r>
    <n v="5520"/>
    <s v="CA-2019-117667"/>
    <x v="769"/>
    <x v="784"/>
    <s v="Standard Class"/>
    <s v="MS-17980"/>
    <s v="Michael Stewart"/>
    <x v="1"/>
    <x v="0"/>
    <s v="Philadelphia"/>
    <x v="9"/>
    <n v="19134"/>
    <x v="3"/>
    <s v="OFF-AR-10000716"/>
    <x v="1"/>
    <x v="6"/>
    <s v="DIXON Ticonderoga Erasable Checking Pencils"/>
    <n v="13.392000000000001"/>
    <n v="3"/>
    <n v="0.2"/>
    <n v="3.1806000000000005"/>
    <x v="3"/>
    <x v="0"/>
  </r>
  <r>
    <n v="5521"/>
    <s v="CA-2019-117667"/>
    <x v="769"/>
    <x v="784"/>
    <s v="Standard Class"/>
    <s v="MS-17980"/>
    <s v="Michael Stewart"/>
    <x v="1"/>
    <x v="0"/>
    <s v="Philadelphia"/>
    <x v="9"/>
    <n v="19134"/>
    <x v="3"/>
    <s v="OFF-PA-10002709"/>
    <x v="1"/>
    <x v="10"/>
    <s v="Xerox 1956"/>
    <n v="23.92"/>
    <n v="5"/>
    <n v="0.2"/>
    <n v="8.6709999999999994"/>
    <x v="3"/>
    <x v="0"/>
  </r>
  <r>
    <n v="5522"/>
    <s v="CA-2019-117667"/>
    <x v="769"/>
    <x v="784"/>
    <s v="Standard Class"/>
    <s v="MS-17980"/>
    <s v="Michael Stewart"/>
    <x v="1"/>
    <x v="0"/>
    <s v="Philadelphia"/>
    <x v="9"/>
    <n v="19134"/>
    <x v="3"/>
    <s v="TEC-AC-10000580"/>
    <x v="2"/>
    <x v="11"/>
    <s v="Logitech G13 Programmable Gameboard with LCD Display"/>
    <n v="255.96799999999999"/>
    <n v="4"/>
    <n v="0.2"/>
    <n v="-28.796399999999984"/>
    <x v="3"/>
    <x v="0"/>
  </r>
  <r>
    <n v="5523"/>
    <s v="CA-2018-110982"/>
    <x v="410"/>
    <x v="181"/>
    <s v="First Class"/>
    <s v="CK-12205"/>
    <s v="Chloris Kastensmidt"/>
    <x v="0"/>
    <x v="0"/>
    <s v="Santa Clara"/>
    <x v="1"/>
    <n v="95051"/>
    <x v="1"/>
    <s v="OFF-BI-10000829"/>
    <x v="1"/>
    <x v="8"/>
    <s v="Avery Non-Stick Binders"/>
    <n v="21.552000000000003"/>
    <n v="6"/>
    <n v="0.2"/>
    <n v="7.0043999999999977"/>
    <x v="1"/>
    <x v="0"/>
  </r>
  <r>
    <n v="5524"/>
    <s v="CA-2018-110982"/>
    <x v="410"/>
    <x v="181"/>
    <s v="First Class"/>
    <s v="CK-12205"/>
    <s v="Chloris Kastensmidt"/>
    <x v="0"/>
    <x v="0"/>
    <s v="Santa Clara"/>
    <x v="1"/>
    <n v="95051"/>
    <x v="1"/>
    <s v="OFF-AP-10004859"/>
    <x v="1"/>
    <x v="9"/>
    <s v="Acco 6 Outlet Guardian Premium Surge Suppressor"/>
    <n v="58.24"/>
    <n v="4"/>
    <n v="0"/>
    <n v="15.724800000000002"/>
    <x v="1"/>
    <x v="0"/>
  </r>
  <r>
    <n v="5525"/>
    <s v="CA-2018-147123"/>
    <x v="107"/>
    <x v="485"/>
    <s v="First Class"/>
    <s v="SJ-20125"/>
    <s v="Sanjit Jacobs"/>
    <x v="2"/>
    <x v="0"/>
    <s v="Long Beach"/>
    <x v="1"/>
    <n v="90805"/>
    <x v="1"/>
    <s v="OFF-PA-10000575"/>
    <x v="1"/>
    <x v="10"/>
    <s v="Wirebound Message Books, Four 2 3/4 x 5 White Forms per Page"/>
    <n v="80.28"/>
    <n v="12"/>
    <n v="0"/>
    <n v="36.928799999999995"/>
    <x v="1"/>
    <x v="0"/>
  </r>
  <r>
    <n v="5526"/>
    <s v="CA-2019-154501"/>
    <x v="504"/>
    <x v="547"/>
    <s v="Standard Class"/>
    <s v="EA-14035"/>
    <s v="Erin Ashbrook"/>
    <x v="1"/>
    <x v="0"/>
    <s v="Los Angeles"/>
    <x v="1"/>
    <n v="90008"/>
    <x v="1"/>
    <s v="OFF-AR-10002804"/>
    <x v="1"/>
    <x v="6"/>
    <s v="Faber Castell Col-Erase Pencils"/>
    <n v="9.7799999999999994"/>
    <n v="2"/>
    <n v="0"/>
    <n v="4.0098000000000003"/>
    <x v="1"/>
    <x v="0"/>
  </r>
  <r>
    <n v="5527"/>
    <s v="CA-2019-166933"/>
    <x v="558"/>
    <x v="1144"/>
    <s v="Standard Class"/>
    <s v="MG-17890"/>
    <s v="Michael Granlund"/>
    <x v="2"/>
    <x v="0"/>
    <s v="Santa Barbara"/>
    <x v="1"/>
    <n v="93101"/>
    <x v="1"/>
    <s v="OFF-FA-10002676"/>
    <x v="1"/>
    <x v="13"/>
    <s v="Colored Push Pins"/>
    <n v="1.81"/>
    <n v="1"/>
    <n v="0"/>
    <n v="0.65159999999999996"/>
    <x v="1"/>
    <x v="0"/>
  </r>
  <r>
    <n v="5528"/>
    <s v="CA-2017-142055"/>
    <x v="412"/>
    <x v="1145"/>
    <s v="First Class"/>
    <s v="AB-10255"/>
    <s v="Alejandro Ballentine"/>
    <x v="2"/>
    <x v="0"/>
    <s v="New York City"/>
    <x v="15"/>
    <n v="10009"/>
    <x v="3"/>
    <s v="OFF-PA-10003465"/>
    <x v="1"/>
    <x v="10"/>
    <s v="Xerox 1912"/>
    <n v="37.94"/>
    <n v="2"/>
    <n v="0"/>
    <n v="18.211199999999998"/>
    <x v="3"/>
    <x v="0"/>
  </r>
  <r>
    <n v="5529"/>
    <s v="CA-2017-137106"/>
    <x v="1052"/>
    <x v="442"/>
    <s v="Standard Class"/>
    <s v="SC-20260"/>
    <s v="Scott Cohen"/>
    <x v="1"/>
    <x v="0"/>
    <s v="Jacksonville"/>
    <x v="2"/>
    <n v="32216"/>
    <x v="0"/>
    <s v="TEC-PH-10000011"/>
    <x v="2"/>
    <x v="7"/>
    <s v="PureGear Roll-On Screen Protector"/>
    <n v="79.959999999999994"/>
    <n v="5"/>
    <n v="0.2"/>
    <n v="27.985999999999994"/>
    <x v="0"/>
    <x v="0"/>
  </r>
  <r>
    <n v="5530"/>
    <s v="CA-2019-136609"/>
    <x v="634"/>
    <x v="825"/>
    <s v="Standard Class"/>
    <s v="TB-21355"/>
    <s v="Todd Boyes"/>
    <x v="1"/>
    <x v="0"/>
    <s v="Cedar Hill"/>
    <x v="5"/>
    <n v="75104"/>
    <x v="2"/>
    <s v="OFF-PA-10004381"/>
    <x v="1"/>
    <x v="10"/>
    <s v="14-7/8 x 11 Blue Bar Computer Printout Paper"/>
    <n v="115.29600000000001"/>
    <n v="3"/>
    <n v="0.2"/>
    <n v="40.353599999999986"/>
    <x v="2"/>
    <x v="0"/>
  </r>
  <r>
    <n v="5531"/>
    <s v="CA-2019-160885"/>
    <x v="574"/>
    <x v="792"/>
    <s v="Standard Class"/>
    <s v="JK-16090"/>
    <s v="Juliana Krohn"/>
    <x v="0"/>
    <x v="0"/>
    <s v="Omaha"/>
    <x v="8"/>
    <n v="68104"/>
    <x v="2"/>
    <s v="TEC-PH-10001795"/>
    <x v="2"/>
    <x v="7"/>
    <s v="ClearOne CHATAttach 160 - speaker phone"/>
    <n v="2479.96"/>
    <n v="4"/>
    <n v="0"/>
    <n v="743.98799999999983"/>
    <x v="2"/>
    <x v="0"/>
  </r>
  <r>
    <n v="5532"/>
    <s v="US-2018-167472"/>
    <x v="112"/>
    <x v="181"/>
    <s v="First Class"/>
    <s v="CK-12595"/>
    <s v="Clytie Kelty"/>
    <x v="0"/>
    <x v="0"/>
    <s v="Little Rock"/>
    <x v="36"/>
    <n v="72209"/>
    <x v="0"/>
    <s v="TEC-AC-10001109"/>
    <x v="2"/>
    <x v="11"/>
    <s v="Logitech Trackman Marble Mouse"/>
    <n v="179.94"/>
    <n v="6"/>
    <n v="0"/>
    <n v="75.57480000000001"/>
    <x v="0"/>
    <x v="0"/>
  </r>
  <r>
    <n v="5533"/>
    <s v="US-2018-167472"/>
    <x v="112"/>
    <x v="181"/>
    <s v="First Class"/>
    <s v="CK-12595"/>
    <s v="Clytie Kelty"/>
    <x v="0"/>
    <x v="0"/>
    <s v="Little Rock"/>
    <x v="36"/>
    <n v="72209"/>
    <x v="0"/>
    <s v="TEC-AC-10003038"/>
    <x v="2"/>
    <x v="11"/>
    <s v="Kingston Digital DataTraveler 16GB USB 2.0"/>
    <n v="26.849999999999998"/>
    <n v="3"/>
    <n v="0"/>
    <n v="5.101499999999997"/>
    <x v="0"/>
    <x v="0"/>
  </r>
  <r>
    <n v="5534"/>
    <s v="US-2018-167472"/>
    <x v="112"/>
    <x v="181"/>
    <s v="First Class"/>
    <s v="CK-12595"/>
    <s v="Clytie Kelty"/>
    <x v="0"/>
    <x v="0"/>
    <s v="Little Rock"/>
    <x v="36"/>
    <n v="72209"/>
    <x v="0"/>
    <s v="TEC-AC-10003174"/>
    <x v="2"/>
    <x v="11"/>
    <s v="Plantronics S12 Corded Telephone Headset System"/>
    <n v="323.37"/>
    <n v="3"/>
    <n v="0"/>
    <n v="129.34800000000001"/>
    <x v="0"/>
    <x v="0"/>
  </r>
  <r>
    <n v="5535"/>
    <s v="US-2018-167472"/>
    <x v="112"/>
    <x v="181"/>
    <s v="First Class"/>
    <s v="CK-12595"/>
    <s v="Clytie Kelty"/>
    <x v="0"/>
    <x v="0"/>
    <s v="Little Rock"/>
    <x v="36"/>
    <n v="72209"/>
    <x v="0"/>
    <s v="OFF-PA-10000157"/>
    <x v="1"/>
    <x v="10"/>
    <s v="Xerox 191"/>
    <n v="59.94"/>
    <n v="3"/>
    <n v="0"/>
    <n v="28.171799999999998"/>
    <x v="0"/>
    <x v="0"/>
  </r>
  <r>
    <n v="5536"/>
    <s v="US-2018-167472"/>
    <x v="112"/>
    <x v="181"/>
    <s v="First Class"/>
    <s v="CK-12595"/>
    <s v="Clytie Kelty"/>
    <x v="0"/>
    <x v="0"/>
    <s v="Little Rock"/>
    <x v="36"/>
    <n v="72209"/>
    <x v="0"/>
    <s v="OFF-BI-10001721"/>
    <x v="1"/>
    <x v="8"/>
    <s v="Trimflex Flexible Post Binders"/>
    <n v="64.14"/>
    <n v="3"/>
    <n v="0"/>
    <n v="30.787199999999999"/>
    <x v="0"/>
    <x v="0"/>
  </r>
  <r>
    <n v="5537"/>
    <s v="US-2018-167472"/>
    <x v="112"/>
    <x v="181"/>
    <s v="First Class"/>
    <s v="CK-12595"/>
    <s v="Clytie Kelty"/>
    <x v="0"/>
    <x v="0"/>
    <s v="Little Rock"/>
    <x v="36"/>
    <n v="72209"/>
    <x v="0"/>
    <s v="OFF-BI-10000591"/>
    <x v="1"/>
    <x v="8"/>
    <s v="Avery Binder Labels"/>
    <n v="11.67"/>
    <n v="3"/>
    <n v="0"/>
    <n v="5.6015999999999995"/>
    <x v="0"/>
    <x v="0"/>
  </r>
  <r>
    <n v="5538"/>
    <s v="US-2018-167472"/>
    <x v="112"/>
    <x v="181"/>
    <s v="First Class"/>
    <s v="CK-12595"/>
    <s v="Clytie Kelty"/>
    <x v="0"/>
    <x v="0"/>
    <s v="Little Rock"/>
    <x v="36"/>
    <n v="72209"/>
    <x v="0"/>
    <s v="OFF-PA-10001534"/>
    <x v="1"/>
    <x v="10"/>
    <s v="Xerox 230"/>
    <n v="12.96"/>
    <n v="2"/>
    <n v="0"/>
    <n v="6.2208000000000006"/>
    <x v="0"/>
    <x v="0"/>
  </r>
  <r>
    <n v="5539"/>
    <s v="CA-2017-120551"/>
    <x v="657"/>
    <x v="1077"/>
    <s v="Standard Class"/>
    <s v="SS-20590"/>
    <s v="Sonia Sunley"/>
    <x v="0"/>
    <x v="0"/>
    <s v="Norfolk"/>
    <x v="8"/>
    <n v="68701"/>
    <x v="2"/>
    <s v="OFF-BI-10002071"/>
    <x v="1"/>
    <x v="8"/>
    <s v="Fellowes Black Plastic Comb Bindings"/>
    <n v="17.43"/>
    <n v="3"/>
    <n v="0"/>
    <n v="8.0177999999999994"/>
    <x v="2"/>
    <x v="0"/>
  </r>
  <r>
    <n v="5540"/>
    <s v="US-2019-150595"/>
    <x v="1053"/>
    <x v="393"/>
    <s v="Standard Class"/>
    <s v="LE-16810"/>
    <s v="Laurel Elliston"/>
    <x v="0"/>
    <x v="0"/>
    <s v="Chicago"/>
    <x v="10"/>
    <n v="60653"/>
    <x v="2"/>
    <s v="FUR-CH-10000513"/>
    <x v="0"/>
    <x v="1"/>
    <s v="High-Back Leather Manager's Chair"/>
    <n v="181.98599999999999"/>
    <n v="2"/>
    <n v="0.3"/>
    <n v="-54.595799999999997"/>
    <x v="2"/>
    <x v="0"/>
  </r>
  <r>
    <n v="5541"/>
    <s v="US-2019-150595"/>
    <x v="1053"/>
    <x v="393"/>
    <s v="Standard Class"/>
    <s v="LE-16810"/>
    <s v="Laurel Elliston"/>
    <x v="0"/>
    <x v="0"/>
    <s v="Chicago"/>
    <x v="10"/>
    <n v="60653"/>
    <x v="2"/>
    <s v="OFF-BI-10003274"/>
    <x v="1"/>
    <x v="8"/>
    <s v="Avery Durable Slant Ring Binders, No Labels"/>
    <n v="1.5919999999999996"/>
    <n v="2"/>
    <n v="0.8"/>
    <n v="-2.6268000000000002"/>
    <x v="2"/>
    <x v="0"/>
  </r>
  <r>
    <n v="5542"/>
    <s v="US-2019-150595"/>
    <x v="1053"/>
    <x v="393"/>
    <s v="Standard Class"/>
    <s v="LE-16810"/>
    <s v="Laurel Elliston"/>
    <x v="0"/>
    <x v="0"/>
    <s v="Chicago"/>
    <x v="10"/>
    <n v="60653"/>
    <x v="2"/>
    <s v="OFF-SU-10000381"/>
    <x v="1"/>
    <x v="14"/>
    <s v="Acme Forged Steel Scissors with Black Enamel Handles"/>
    <n v="22.344000000000001"/>
    <n v="3"/>
    <n v="0.2"/>
    <n v="2.5136999999999983"/>
    <x v="2"/>
    <x v="0"/>
  </r>
  <r>
    <n v="5543"/>
    <s v="CA-2018-134936"/>
    <x v="1054"/>
    <x v="487"/>
    <s v="Standard Class"/>
    <s v="ES-14080"/>
    <s v="Erin Smith"/>
    <x v="1"/>
    <x v="0"/>
    <s v="Tucson"/>
    <x v="16"/>
    <n v="85705"/>
    <x v="1"/>
    <s v="FUR-TA-10001086"/>
    <x v="0"/>
    <x v="3"/>
    <s v="SAFCO PlanMaster Boards, 60w x 37-1/2d, White Melamine"/>
    <n v="455.97"/>
    <n v="6"/>
    <n v="0.5"/>
    <n v="-218.86559999999997"/>
    <x v="1"/>
    <x v="0"/>
  </r>
  <r>
    <n v="5544"/>
    <s v="CA-2018-134936"/>
    <x v="1054"/>
    <x v="487"/>
    <s v="Standard Class"/>
    <s v="ES-14080"/>
    <s v="Erin Smith"/>
    <x v="1"/>
    <x v="0"/>
    <s v="Tucson"/>
    <x v="16"/>
    <n v="85705"/>
    <x v="1"/>
    <s v="OFF-BI-10000174"/>
    <x v="1"/>
    <x v="8"/>
    <s v="Wilson Jones Clip &amp; Carry Folder Binder Tool for Ring Binders, Clear"/>
    <n v="10.440000000000001"/>
    <n v="6"/>
    <n v="0.7"/>
    <n v="-7.6559999999999988"/>
    <x v="1"/>
    <x v="0"/>
  </r>
  <r>
    <n v="5545"/>
    <s v="CA-2018-134936"/>
    <x v="1054"/>
    <x v="487"/>
    <s v="Standard Class"/>
    <s v="ES-14080"/>
    <s v="Erin Smith"/>
    <x v="1"/>
    <x v="0"/>
    <s v="Tucson"/>
    <x v="16"/>
    <n v="85705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5546"/>
    <s v="CA-2019-102967"/>
    <x v="585"/>
    <x v="255"/>
    <s v="Standard Class"/>
    <s v="MG-17890"/>
    <s v="Michael Granlund"/>
    <x v="2"/>
    <x v="0"/>
    <s v="Concord"/>
    <x v="38"/>
    <n v="3301"/>
    <x v="3"/>
    <s v="OFF-ST-10001590"/>
    <x v="1"/>
    <x v="4"/>
    <s v="Tenex Personal Project File with Scoop Front Design, Black"/>
    <n v="67.400000000000006"/>
    <n v="5"/>
    <n v="0"/>
    <n v="17.523999999999997"/>
    <x v="3"/>
    <x v="0"/>
  </r>
  <r>
    <n v="5547"/>
    <s v="CA-2019-151008"/>
    <x v="210"/>
    <x v="221"/>
    <s v="First Class"/>
    <s v="JM-16195"/>
    <s v="Justin MacKendrick"/>
    <x v="0"/>
    <x v="0"/>
    <s v="Draper"/>
    <x v="7"/>
    <n v="84020"/>
    <x v="1"/>
    <s v="FUR-FU-10002396"/>
    <x v="0"/>
    <x v="5"/>
    <s v="DAX Copper Panel Document Frame, 5 x 7 Size"/>
    <n v="25.16"/>
    <n v="2"/>
    <n v="0"/>
    <n v="10.567200000000001"/>
    <x v="1"/>
    <x v="0"/>
  </r>
  <r>
    <n v="5548"/>
    <s v="CA-2019-151008"/>
    <x v="210"/>
    <x v="221"/>
    <s v="First Class"/>
    <s v="JM-16195"/>
    <s v="Justin MacKendrick"/>
    <x v="0"/>
    <x v="0"/>
    <s v="Draper"/>
    <x v="7"/>
    <n v="84020"/>
    <x v="1"/>
    <s v="TEC-PH-10002807"/>
    <x v="2"/>
    <x v="7"/>
    <s v="Motorla HX550 Universal Bluetooth Headset"/>
    <n v="126.56"/>
    <n v="4"/>
    <n v="0.2"/>
    <n v="47.459999999999994"/>
    <x v="1"/>
    <x v="0"/>
  </r>
  <r>
    <n v="5549"/>
    <s v="CA-2016-159800"/>
    <x v="683"/>
    <x v="34"/>
    <s v="First Class"/>
    <s v="SG-20470"/>
    <s v="Sheri Gordon"/>
    <x v="0"/>
    <x v="0"/>
    <s v="San Francisco"/>
    <x v="1"/>
    <n v="94109"/>
    <x v="1"/>
    <s v="OFF-AP-10004859"/>
    <x v="1"/>
    <x v="9"/>
    <s v="Acco 6 Outlet Guardian Premium Surge Suppressor"/>
    <n v="43.68"/>
    <n v="3"/>
    <n v="0"/>
    <n v="11.793600000000001"/>
    <x v="1"/>
    <x v="0"/>
  </r>
  <r>
    <n v="5550"/>
    <s v="CA-2016-159800"/>
    <x v="683"/>
    <x v="34"/>
    <s v="First Class"/>
    <s v="SG-20470"/>
    <s v="Sheri Gordon"/>
    <x v="0"/>
    <x v="0"/>
    <s v="San Francisco"/>
    <x v="1"/>
    <n v="94109"/>
    <x v="1"/>
    <s v="TEC-AC-10003447"/>
    <x v="2"/>
    <x v="11"/>
    <s v="Micropad Numeric Keypads"/>
    <n v="139.92999999999998"/>
    <n v="7"/>
    <n v="0"/>
    <n v="34.982499999999987"/>
    <x v="1"/>
    <x v="0"/>
  </r>
  <r>
    <n v="5551"/>
    <s v="US-2016-159618"/>
    <x v="607"/>
    <x v="723"/>
    <s v="Standard Class"/>
    <s v="DB-12970"/>
    <s v="Darren Budd"/>
    <x v="1"/>
    <x v="0"/>
    <s v="Houston"/>
    <x v="5"/>
    <n v="77036"/>
    <x v="2"/>
    <s v="OFF-AR-10003183"/>
    <x v="1"/>
    <x v="6"/>
    <s v="Avery Fluorescent Highlighter Four-Color Set"/>
    <n v="2.6720000000000002"/>
    <n v="1"/>
    <n v="0.2"/>
    <n v="0.33399999999999974"/>
    <x v="2"/>
    <x v="0"/>
  </r>
  <r>
    <n v="5552"/>
    <s v="US-2016-159618"/>
    <x v="607"/>
    <x v="723"/>
    <s v="Standard Class"/>
    <s v="DB-12970"/>
    <s v="Darren Budd"/>
    <x v="1"/>
    <x v="0"/>
    <s v="Houston"/>
    <x v="5"/>
    <n v="77036"/>
    <x v="2"/>
    <s v="OFF-SU-10000432"/>
    <x v="1"/>
    <x v="14"/>
    <s v="Acco Side-Punched Conventional Columnar Pads"/>
    <n v="16.656000000000002"/>
    <n v="6"/>
    <n v="0.2"/>
    <n v="-3.123000000000002"/>
    <x v="2"/>
    <x v="0"/>
  </r>
  <r>
    <n v="5553"/>
    <s v="US-2016-159618"/>
    <x v="607"/>
    <x v="723"/>
    <s v="Standard Class"/>
    <s v="DB-12970"/>
    <s v="Darren Budd"/>
    <x v="1"/>
    <x v="0"/>
    <s v="Houston"/>
    <x v="5"/>
    <n v="77036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5554"/>
    <s v="US-2016-159618"/>
    <x v="607"/>
    <x v="723"/>
    <s v="Standard Class"/>
    <s v="DB-12970"/>
    <s v="Darren Budd"/>
    <x v="1"/>
    <x v="0"/>
    <s v="Houston"/>
    <x v="5"/>
    <n v="77036"/>
    <x v="2"/>
    <s v="OFF-PA-10004100"/>
    <x v="1"/>
    <x v="10"/>
    <s v="Xerox 216"/>
    <n v="36.288000000000011"/>
    <n v="7"/>
    <n v="0.2"/>
    <n v="12.700800000000001"/>
    <x v="2"/>
    <x v="0"/>
  </r>
  <r>
    <n v="5555"/>
    <s v="US-2016-159618"/>
    <x v="607"/>
    <x v="723"/>
    <s v="Standard Class"/>
    <s v="DB-12970"/>
    <s v="Darren Budd"/>
    <x v="1"/>
    <x v="0"/>
    <s v="Houston"/>
    <x v="5"/>
    <n v="77036"/>
    <x v="2"/>
    <s v="FUR-BO-10004467"/>
    <x v="0"/>
    <x v="0"/>
    <s v="Bestar Classic Bookcase"/>
    <n v="67.993199999999987"/>
    <n v="1"/>
    <n v="0.32"/>
    <n v="-12.998700000000007"/>
    <x v="2"/>
    <x v="0"/>
  </r>
  <r>
    <n v="5556"/>
    <s v="CA-2019-116113"/>
    <x v="280"/>
    <x v="299"/>
    <s v="Second Class"/>
    <s v="JW-15220"/>
    <s v="Jane Waco"/>
    <x v="1"/>
    <x v="0"/>
    <s v="Montgomery"/>
    <x v="19"/>
    <n v="36116"/>
    <x v="0"/>
    <s v="FUR-FU-10002963"/>
    <x v="0"/>
    <x v="5"/>
    <s v="Master Caster Door Stop, Gray"/>
    <n v="10.16"/>
    <n v="2"/>
    <n v="0"/>
    <n v="3.4543999999999997"/>
    <x v="0"/>
    <x v="0"/>
  </r>
  <r>
    <n v="5557"/>
    <s v="CA-2017-125066"/>
    <x v="639"/>
    <x v="735"/>
    <s v="Standard Class"/>
    <s v="KD-16495"/>
    <s v="Keith Dawkins"/>
    <x v="1"/>
    <x v="0"/>
    <s v="Jackson"/>
    <x v="35"/>
    <n v="39212"/>
    <x v="0"/>
    <s v="FUR-FU-10003829"/>
    <x v="0"/>
    <x v="5"/>
    <s v="Stackable Trays"/>
    <n v="6.16"/>
    <n v="2"/>
    <n v="0"/>
    <n v="1.9711999999999996"/>
    <x v="0"/>
    <x v="0"/>
  </r>
  <r>
    <n v="5558"/>
    <s v="CA-2017-125066"/>
    <x v="639"/>
    <x v="735"/>
    <s v="Standard Class"/>
    <s v="KD-16495"/>
    <s v="Keith Dawkins"/>
    <x v="1"/>
    <x v="0"/>
    <s v="Jackson"/>
    <x v="35"/>
    <n v="39212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5559"/>
    <s v="US-2017-114741"/>
    <x v="401"/>
    <x v="763"/>
    <s v="Standard Class"/>
    <s v="IL-15100"/>
    <s v="Ivan Liston"/>
    <x v="0"/>
    <x v="0"/>
    <s v="North Las Vegas"/>
    <x v="33"/>
    <n v="89031"/>
    <x v="1"/>
    <s v="OFF-PA-10000048"/>
    <x v="1"/>
    <x v="10"/>
    <s v="Xerox 20"/>
    <n v="6.48"/>
    <n v="1"/>
    <n v="0"/>
    <n v="3.1104000000000003"/>
    <x v="1"/>
    <x v="0"/>
  </r>
  <r>
    <n v="5560"/>
    <s v="US-2017-114741"/>
    <x v="401"/>
    <x v="763"/>
    <s v="Standard Class"/>
    <s v="IL-15100"/>
    <s v="Ivan Liston"/>
    <x v="0"/>
    <x v="0"/>
    <s v="North Las Vegas"/>
    <x v="33"/>
    <n v="89031"/>
    <x v="1"/>
    <s v="OFF-ST-10000078"/>
    <x v="1"/>
    <x v="4"/>
    <s v="Tennsco 6- and 18-Compartment Lockers"/>
    <n v="1325.8500000000001"/>
    <n v="5"/>
    <n v="0"/>
    <n v="238.65299999999991"/>
    <x v="1"/>
    <x v="0"/>
  </r>
  <r>
    <n v="5561"/>
    <s v="US-2017-114741"/>
    <x v="401"/>
    <x v="763"/>
    <s v="Standard Class"/>
    <s v="IL-15100"/>
    <s v="Ivan Liston"/>
    <x v="0"/>
    <x v="0"/>
    <s v="North Las Vegas"/>
    <x v="33"/>
    <n v="89031"/>
    <x v="1"/>
    <s v="OFF-LA-10004853"/>
    <x v="1"/>
    <x v="2"/>
    <s v="Avery 483"/>
    <n v="14.940000000000001"/>
    <n v="3"/>
    <n v="0"/>
    <n v="6.8723999999999998"/>
    <x v="1"/>
    <x v="0"/>
  </r>
  <r>
    <n v="5562"/>
    <s v="CA-2019-133263"/>
    <x v="185"/>
    <x v="504"/>
    <s v="Second Class"/>
    <s v="JE-15610"/>
    <s v="Jim Epp"/>
    <x v="1"/>
    <x v="0"/>
    <s v="Atlanta"/>
    <x v="32"/>
    <n v="30318"/>
    <x v="0"/>
    <s v="OFF-BI-10001153"/>
    <x v="1"/>
    <x v="8"/>
    <s v="Ibico Recycled Grain-Textured Covers"/>
    <n v="34.54"/>
    <n v="1"/>
    <n v="0"/>
    <n v="17.27"/>
    <x v="0"/>
    <x v="0"/>
  </r>
  <r>
    <n v="5563"/>
    <s v="CA-2019-133263"/>
    <x v="185"/>
    <x v="504"/>
    <s v="Second Class"/>
    <s v="JE-15610"/>
    <s v="Jim Epp"/>
    <x v="1"/>
    <x v="0"/>
    <s v="Atlanta"/>
    <x v="32"/>
    <n v="30318"/>
    <x v="0"/>
    <s v="TEC-CO-10001449"/>
    <x v="2"/>
    <x v="16"/>
    <s v="Hewlett Packard LaserJet 3310 Copier"/>
    <n v="2999.95"/>
    <n v="5"/>
    <n v="0"/>
    <n v="1439.9760000000001"/>
    <x v="0"/>
    <x v="0"/>
  </r>
  <r>
    <n v="5564"/>
    <s v="CA-2019-133263"/>
    <x v="185"/>
    <x v="504"/>
    <s v="Second Class"/>
    <s v="JE-15610"/>
    <s v="Jim Epp"/>
    <x v="1"/>
    <x v="0"/>
    <s v="Atlanta"/>
    <x v="32"/>
    <n v="30318"/>
    <x v="0"/>
    <s v="OFF-BI-10000474"/>
    <x v="1"/>
    <x v="8"/>
    <s v="Avery Recycled Flexi-View Covers for Binding Systems"/>
    <n v="64.12"/>
    <n v="4"/>
    <n v="0"/>
    <n v="30.7776"/>
    <x v="0"/>
    <x v="0"/>
  </r>
  <r>
    <n v="5565"/>
    <s v="CA-2019-157966"/>
    <x v="677"/>
    <x v="669"/>
    <s v="Same Day"/>
    <s v="SU-20665"/>
    <s v="Stephanie Ulpright"/>
    <x v="2"/>
    <x v="0"/>
    <s v="Chicago"/>
    <x v="10"/>
    <n v="60610"/>
    <x v="2"/>
    <s v="OFF-AR-10000799"/>
    <x v="1"/>
    <x v="6"/>
    <s v="Col-Erase Pencils with Erasers"/>
    <n v="19.456000000000003"/>
    <n v="4"/>
    <n v="0.2"/>
    <n v="2.188799999999997"/>
    <x v="2"/>
    <x v="0"/>
  </r>
  <r>
    <n v="5566"/>
    <s v="CA-2019-157966"/>
    <x v="677"/>
    <x v="669"/>
    <s v="Same Day"/>
    <s v="SU-20665"/>
    <s v="Stephanie Ulpright"/>
    <x v="2"/>
    <x v="0"/>
    <s v="Chicago"/>
    <x v="10"/>
    <n v="60610"/>
    <x v="2"/>
    <s v="TEC-MA-10002109"/>
    <x v="2"/>
    <x v="15"/>
    <s v="HP Officejet Pro 8600 e-All-In-One Printer, Copier, Scanner, Fax"/>
    <n v="209.98599999999999"/>
    <n v="2"/>
    <n v="0.3"/>
    <n v="8.9993999999999801"/>
    <x v="2"/>
    <x v="0"/>
  </r>
  <r>
    <n v="5567"/>
    <s v="CA-2019-157966"/>
    <x v="677"/>
    <x v="669"/>
    <s v="Same Day"/>
    <s v="SU-20665"/>
    <s v="Stephanie Ulpright"/>
    <x v="2"/>
    <x v="0"/>
    <s v="Chicago"/>
    <x v="10"/>
    <n v="60610"/>
    <x v="2"/>
    <s v="OFF-AR-10003338"/>
    <x v="1"/>
    <x v="6"/>
    <s v="Eberhard Faber 3 1/2&quot; Golf Pencils"/>
    <n v="29.760000000000005"/>
    <n v="5"/>
    <n v="0.2"/>
    <n v="1.8599999999999994"/>
    <x v="2"/>
    <x v="0"/>
  </r>
  <r>
    <n v="5568"/>
    <s v="CA-2019-157966"/>
    <x v="677"/>
    <x v="669"/>
    <s v="Same Day"/>
    <s v="SU-20665"/>
    <s v="Stephanie Ulpright"/>
    <x v="2"/>
    <x v="0"/>
    <s v="Chicago"/>
    <x v="10"/>
    <n v="60610"/>
    <x v="2"/>
    <s v="FUR-CH-10003606"/>
    <x v="0"/>
    <x v="1"/>
    <s v="SAFCO Folding Chair Trolley"/>
    <n v="89.768000000000001"/>
    <n v="1"/>
    <n v="0.3"/>
    <n v="-2.5647999999999982"/>
    <x v="2"/>
    <x v="0"/>
  </r>
  <r>
    <n v="5569"/>
    <s v="CA-2019-157966"/>
    <x v="677"/>
    <x v="669"/>
    <s v="Same Day"/>
    <s v="SU-20665"/>
    <s v="Stephanie Ulpright"/>
    <x v="2"/>
    <x v="0"/>
    <s v="Chicago"/>
    <x v="10"/>
    <n v="60610"/>
    <x v="2"/>
    <s v="TEC-CO-10001449"/>
    <x v="2"/>
    <x v="16"/>
    <s v="Hewlett Packard LaserJet 3310 Copier"/>
    <n v="959.98400000000004"/>
    <n v="2"/>
    <n v="0.2"/>
    <n v="335.99440000000004"/>
    <x v="2"/>
    <x v="0"/>
  </r>
  <r>
    <n v="5570"/>
    <s v="CA-2019-157966"/>
    <x v="677"/>
    <x v="669"/>
    <s v="Same Day"/>
    <s v="SU-20665"/>
    <s v="Stephanie Ulpright"/>
    <x v="2"/>
    <x v="0"/>
    <s v="Chicago"/>
    <x v="10"/>
    <n v="60610"/>
    <x v="2"/>
    <s v="OFF-PA-10001934"/>
    <x v="1"/>
    <x v="10"/>
    <s v="Xerox 1993"/>
    <n v="15.552000000000003"/>
    <n v="3"/>
    <n v="0.2"/>
    <n v="5.6375999999999999"/>
    <x v="2"/>
    <x v="0"/>
  </r>
  <r>
    <n v="5571"/>
    <s v="CA-2019-157966"/>
    <x v="677"/>
    <x v="669"/>
    <s v="Same Day"/>
    <s v="SU-20665"/>
    <s v="Stephanie Ulpright"/>
    <x v="2"/>
    <x v="0"/>
    <s v="Chicago"/>
    <x v="10"/>
    <n v="60610"/>
    <x v="2"/>
    <s v="TEC-PH-10001527"/>
    <x v="2"/>
    <x v="7"/>
    <s v="Plantronics MX500i Earset"/>
    <n v="34.360000000000007"/>
    <n v="1"/>
    <n v="0.2"/>
    <n v="-7.3015000000000025"/>
    <x v="2"/>
    <x v="0"/>
  </r>
  <r>
    <n v="5572"/>
    <s v="CA-2016-151162"/>
    <x v="29"/>
    <x v="80"/>
    <s v="Standard Class"/>
    <s v="EA-14035"/>
    <s v="Erin Ashbrook"/>
    <x v="1"/>
    <x v="0"/>
    <s v="Columbus"/>
    <x v="24"/>
    <n v="43229"/>
    <x v="3"/>
    <s v="OFF-PA-10001033"/>
    <x v="1"/>
    <x v="10"/>
    <s v="Xerox 1893"/>
    <n v="98.376000000000005"/>
    <n v="3"/>
    <n v="0.2"/>
    <n v="35.661300000000004"/>
    <x v="3"/>
    <x v="1"/>
  </r>
  <r>
    <n v="5573"/>
    <s v="CA-2016-151162"/>
    <x v="29"/>
    <x v="80"/>
    <s v="Standard Class"/>
    <s v="EA-14035"/>
    <s v="Erin Ashbrook"/>
    <x v="1"/>
    <x v="0"/>
    <s v="Columbus"/>
    <x v="24"/>
    <n v="43229"/>
    <x v="3"/>
    <s v="OFF-BI-10003719"/>
    <x v="1"/>
    <x v="8"/>
    <s v="Large Capacity Hanging Post Binders"/>
    <n v="29.940000000000005"/>
    <n v="4"/>
    <n v="0.7"/>
    <n v="-23.952000000000005"/>
    <x v="3"/>
    <x v="1"/>
  </r>
  <r>
    <n v="5574"/>
    <s v="CA-2016-151162"/>
    <x v="29"/>
    <x v="80"/>
    <s v="Standard Class"/>
    <s v="EA-14035"/>
    <s v="Erin Ashbrook"/>
    <x v="1"/>
    <x v="0"/>
    <s v="Columbus"/>
    <x v="24"/>
    <n v="43229"/>
    <x v="3"/>
    <s v="OFF-PA-10003036"/>
    <x v="1"/>
    <x v="10"/>
    <s v="Black Print Carbonless 8 1/2&quot; x 8 1/4&quot; Rapid Memo Book"/>
    <n v="17.472000000000001"/>
    <n v="3"/>
    <n v="0.2"/>
    <n v="5.6783999999999981"/>
    <x v="3"/>
    <x v="1"/>
  </r>
  <r>
    <n v="5575"/>
    <s v="CA-2016-151162"/>
    <x v="29"/>
    <x v="80"/>
    <s v="Standard Class"/>
    <s v="EA-14035"/>
    <s v="Erin Ashbrook"/>
    <x v="1"/>
    <x v="0"/>
    <s v="Columbus"/>
    <x v="24"/>
    <n v="43229"/>
    <x v="3"/>
    <s v="TEC-PH-10001870"/>
    <x v="2"/>
    <x v="7"/>
    <s v="Lunatik TT5L-002 Taktik Strike Impact Protection System for iPhone 5"/>
    <n v="36.738"/>
    <n v="1"/>
    <n v="0.4"/>
    <n v="-9.1845000000000034"/>
    <x v="3"/>
    <x v="1"/>
  </r>
  <r>
    <n v="5576"/>
    <s v="CA-2016-151162"/>
    <x v="29"/>
    <x v="80"/>
    <s v="Standard Class"/>
    <s v="EA-14035"/>
    <s v="Erin Ashbrook"/>
    <x v="1"/>
    <x v="0"/>
    <s v="Columbus"/>
    <x v="24"/>
    <n v="43229"/>
    <x v="3"/>
    <s v="TEC-PH-10001809"/>
    <x v="2"/>
    <x v="7"/>
    <s v="Panasonic KX T7736-B Digital phone"/>
    <n v="179.93999999999997"/>
    <n v="2"/>
    <n v="0.4"/>
    <n v="-44.984999999999999"/>
    <x v="3"/>
    <x v="1"/>
  </r>
  <r>
    <n v="5577"/>
    <s v="CA-2018-136686"/>
    <x v="939"/>
    <x v="265"/>
    <s v="Standard Class"/>
    <s v="RF-19840"/>
    <s v="Roy Französisch"/>
    <x v="0"/>
    <x v="0"/>
    <s v="Pasadena"/>
    <x v="1"/>
    <n v="91104"/>
    <x v="1"/>
    <s v="FUR-FU-10004864"/>
    <x v="0"/>
    <x v="5"/>
    <s v="Howard Miller 14-1/2&quot; Diameter Chrome Round Wall Clock"/>
    <n v="383.64"/>
    <n v="6"/>
    <n v="0"/>
    <n v="122.76479999999999"/>
    <x v="1"/>
    <x v="0"/>
  </r>
  <r>
    <n v="5578"/>
    <s v="CA-2018-136686"/>
    <x v="939"/>
    <x v="265"/>
    <s v="Standard Class"/>
    <s v="RF-19840"/>
    <s v="Roy Französisch"/>
    <x v="0"/>
    <x v="0"/>
    <s v="Pasadena"/>
    <x v="1"/>
    <n v="91104"/>
    <x v="1"/>
    <s v="OFF-AP-10002350"/>
    <x v="1"/>
    <x v="9"/>
    <s v="Belkin F9H710-06 7 Outlet SurgeMaster Surge Protector"/>
    <n v="56.519999999999996"/>
    <n v="3"/>
    <n v="0"/>
    <n v="15.8256"/>
    <x v="1"/>
    <x v="0"/>
  </r>
  <r>
    <n v="5579"/>
    <s v="CA-2019-137498"/>
    <x v="428"/>
    <x v="947"/>
    <s v="Second Class"/>
    <s v="LC-17050"/>
    <s v="Liz Carlisle"/>
    <x v="0"/>
    <x v="0"/>
    <s v="Los Angeles"/>
    <x v="1"/>
    <n v="90004"/>
    <x v="1"/>
    <s v="OFF-AR-10003829"/>
    <x v="1"/>
    <x v="6"/>
    <s v="Newell 35"/>
    <n v="6.56"/>
    <n v="2"/>
    <n v="0"/>
    <n v="1.9023999999999992"/>
    <x v="1"/>
    <x v="0"/>
  </r>
  <r>
    <n v="5580"/>
    <s v="CA-2019-137498"/>
    <x v="428"/>
    <x v="947"/>
    <s v="Second Class"/>
    <s v="LC-17050"/>
    <s v="Liz Carlisle"/>
    <x v="0"/>
    <x v="0"/>
    <s v="Los Angeles"/>
    <x v="1"/>
    <n v="90004"/>
    <x v="1"/>
    <s v="FUR-CH-10003833"/>
    <x v="0"/>
    <x v="1"/>
    <s v="Novimex Fabric Task Chair"/>
    <n v="243.92"/>
    <n v="5"/>
    <n v="0.2"/>
    <n v="-15.245000000000005"/>
    <x v="1"/>
    <x v="0"/>
  </r>
  <r>
    <n v="5581"/>
    <s v="CA-2019-137498"/>
    <x v="428"/>
    <x v="947"/>
    <s v="Second Class"/>
    <s v="LC-17050"/>
    <s v="Liz Carlisle"/>
    <x v="0"/>
    <x v="0"/>
    <s v="Los Angeles"/>
    <x v="1"/>
    <n v="90004"/>
    <x v="1"/>
    <s v="OFF-PA-10000143"/>
    <x v="1"/>
    <x v="10"/>
    <s v="Astroparche Fine Business Paper"/>
    <n v="47.52"/>
    <n v="9"/>
    <n v="0"/>
    <n v="22.809600000000003"/>
    <x v="1"/>
    <x v="0"/>
  </r>
  <r>
    <n v="5582"/>
    <s v="CA-2019-163818"/>
    <x v="1055"/>
    <x v="179"/>
    <s v="Standard Class"/>
    <s v="PS-18970"/>
    <s v="Paul Stevenson"/>
    <x v="2"/>
    <x v="0"/>
    <s v="Clinton"/>
    <x v="39"/>
    <n v="20735"/>
    <x v="3"/>
    <s v="FUR-FU-10000076"/>
    <x v="0"/>
    <x v="5"/>
    <s v="24-Hour Round Wall Clock"/>
    <n v="19.98"/>
    <n v="1"/>
    <n v="0"/>
    <n v="8.5914000000000019"/>
    <x v="3"/>
    <x v="0"/>
  </r>
  <r>
    <n v="5583"/>
    <s v="CA-2018-161158"/>
    <x v="195"/>
    <x v="583"/>
    <s v="Standard Class"/>
    <s v="PS-18970"/>
    <s v="Paul Stevenson"/>
    <x v="2"/>
    <x v="0"/>
    <s v="New York City"/>
    <x v="15"/>
    <n v="10024"/>
    <x v="3"/>
    <s v="OFF-AR-10000462"/>
    <x v="1"/>
    <x v="6"/>
    <s v="Sanford Pocket Accent Highlighters"/>
    <n v="8"/>
    <n v="5"/>
    <n v="0"/>
    <n v="3.4400000000000008"/>
    <x v="3"/>
    <x v="0"/>
  </r>
  <r>
    <n v="5584"/>
    <s v="CA-2016-116673"/>
    <x v="534"/>
    <x v="549"/>
    <s v="Second Class"/>
    <s v="JO-15280"/>
    <s v="Jas O'Carroll"/>
    <x v="0"/>
    <x v="0"/>
    <s v="San Diego"/>
    <x v="1"/>
    <n v="92037"/>
    <x v="1"/>
    <s v="FUR-FU-10003829"/>
    <x v="0"/>
    <x v="5"/>
    <s v="Stackable Trays"/>
    <n v="6.16"/>
    <n v="2"/>
    <n v="0"/>
    <n v="1.9711999999999996"/>
    <x v="1"/>
    <x v="0"/>
  </r>
  <r>
    <n v="5585"/>
    <s v="CA-2019-105333"/>
    <x v="329"/>
    <x v="379"/>
    <s v="Standard Class"/>
    <s v="VP-21730"/>
    <s v="Victor Preis"/>
    <x v="2"/>
    <x v="0"/>
    <s v="New York City"/>
    <x v="15"/>
    <n v="10011"/>
    <x v="3"/>
    <s v="OFF-ST-10002182"/>
    <x v="1"/>
    <x v="4"/>
    <s v="Iris 3-Drawer Stacking Bin, Black"/>
    <n v="83.56"/>
    <n v="4"/>
    <n v="0"/>
    <n v="1.6711999999999989"/>
    <x v="3"/>
    <x v="0"/>
  </r>
  <r>
    <n v="5586"/>
    <s v="CA-2019-105333"/>
    <x v="329"/>
    <x v="379"/>
    <s v="Standard Class"/>
    <s v="VP-21730"/>
    <s v="Victor Preis"/>
    <x v="2"/>
    <x v="0"/>
    <s v="New York City"/>
    <x v="15"/>
    <n v="10011"/>
    <x v="3"/>
    <s v="TEC-PH-10001468"/>
    <x v="2"/>
    <x v="7"/>
    <s v="Panasonic Business Telephones KX-T7736"/>
    <n v="546.06000000000006"/>
    <n v="3"/>
    <n v="0"/>
    <n v="163.81799999999998"/>
    <x v="3"/>
    <x v="0"/>
  </r>
  <r>
    <n v="5587"/>
    <s v="CA-2019-105333"/>
    <x v="329"/>
    <x v="379"/>
    <s v="Standard Class"/>
    <s v="VP-21730"/>
    <s v="Victor Preis"/>
    <x v="2"/>
    <x v="0"/>
    <s v="New York City"/>
    <x v="15"/>
    <n v="10011"/>
    <x v="3"/>
    <s v="OFF-ST-10001809"/>
    <x v="1"/>
    <x v="4"/>
    <s v="Fellowes Officeware Wire Shelving"/>
    <n v="269.49"/>
    <n v="3"/>
    <n v="0"/>
    <n v="5.3897999999999939"/>
    <x v="3"/>
    <x v="0"/>
  </r>
  <r>
    <n v="5588"/>
    <s v="CA-2017-149993"/>
    <x v="531"/>
    <x v="590"/>
    <s v="First Class"/>
    <s v="GA-14725"/>
    <s v="Guy Armstrong"/>
    <x v="0"/>
    <x v="0"/>
    <s v="Lancaster"/>
    <x v="1"/>
    <n v="93534"/>
    <x v="1"/>
    <s v="OFF-FA-10001561"/>
    <x v="1"/>
    <x v="13"/>
    <s v="Stockwell Push Pins"/>
    <n v="10.9"/>
    <n v="5"/>
    <n v="0"/>
    <n v="3.5970000000000004"/>
    <x v="1"/>
    <x v="0"/>
  </r>
  <r>
    <n v="5589"/>
    <s v="CA-2016-168158"/>
    <x v="866"/>
    <x v="885"/>
    <s v="Standard Class"/>
    <s v="EM-14140"/>
    <s v="Eugene Moren"/>
    <x v="2"/>
    <x v="0"/>
    <s v="Great Falls"/>
    <x v="37"/>
    <n v="59405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5590"/>
    <s v="CA-2018-115224"/>
    <x v="16"/>
    <x v="440"/>
    <s v="Second Class"/>
    <s v="DB-13615"/>
    <s v="Doug Bickford"/>
    <x v="0"/>
    <x v="0"/>
    <s v="San Francisco"/>
    <x v="1"/>
    <n v="94110"/>
    <x v="1"/>
    <s v="OFF-ST-10000615"/>
    <x v="1"/>
    <x v="4"/>
    <s v="SimpliFile Personal File, Black Granite, 15w x 6-15/16d x 11-1/4h"/>
    <n v="34.049999999999997"/>
    <n v="3"/>
    <n v="0"/>
    <n v="9.5340000000000025"/>
    <x v="1"/>
    <x v="0"/>
  </r>
  <r>
    <n v="5591"/>
    <s v="CA-2018-115224"/>
    <x v="16"/>
    <x v="440"/>
    <s v="Second Class"/>
    <s v="DB-13615"/>
    <s v="Doug Bickford"/>
    <x v="0"/>
    <x v="0"/>
    <s v="San Francisco"/>
    <x v="1"/>
    <n v="94110"/>
    <x v="1"/>
    <s v="OFF-ST-10003816"/>
    <x v="1"/>
    <x v="4"/>
    <s v="Fellowes High-Stak Drawer Files"/>
    <n v="352.38"/>
    <n v="2"/>
    <n v="0"/>
    <n v="81.047399999999982"/>
    <x v="1"/>
    <x v="0"/>
  </r>
  <r>
    <n v="5592"/>
    <s v="CA-2016-164742"/>
    <x v="303"/>
    <x v="1146"/>
    <s v="Second Class"/>
    <s v="ML-17395"/>
    <s v="Marina Lichtenstein"/>
    <x v="1"/>
    <x v="0"/>
    <s v="Lakewood"/>
    <x v="30"/>
    <n v="8701"/>
    <x v="3"/>
    <s v="FUR-CH-10002880"/>
    <x v="0"/>
    <x v="1"/>
    <s v="Global High-Back Leather Tilter, Burgundy"/>
    <n v="245.98"/>
    <n v="2"/>
    <n v="0"/>
    <n v="27.057799999999986"/>
    <x v="3"/>
    <x v="0"/>
  </r>
  <r>
    <n v="5593"/>
    <s v="CA-2016-164742"/>
    <x v="303"/>
    <x v="1146"/>
    <s v="Second Class"/>
    <s v="ML-17395"/>
    <s v="Marina Lichtenstein"/>
    <x v="1"/>
    <x v="0"/>
    <s v="Lakewood"/>
    <x v="30"/>
    <n v="8701"/>
    <x v="3"/>
    <s v="OFF-BI-10004738"/>
    <x v="1"/>
    <x v="8"/>
    <s v="Flexible Leather- Look Classic Collection Ring Binder"/>
    <n v="18.940000000000001"/>
    <n v="1"/>
    <n v="0"/>
    <n v="9.4700000000000006"/>
    <x v="3"/>
    <x v="0"/>
  </r>
  <r>
    <n v="5594"/>
    <s v="US-2019-108014"/>
    <x v="123"/>
    <x v="654"/>
    <s v="Standard Class"/>
    <s v="JH-15430"/>
    <s v="Jennifer Halladay"/>
    <x v="0"/>
    <x v="0"/>
    <s v="Cleveland"/>
    <x v="24"/>
    <n v="44105"/>
    <x v="3"/>
    <s v="OFF-BI-10003984"/>
    <x v="1"/>
    <x v="8"/>
    <s v="Lock-Up Easel 'Spel-Binder'"/>
    <n v="59.913000000000011"/>
    <n v="7"/>
    <n v="0.7"/>
    <n v="-45.933299999999988"/>
    <x v="3"/>
    <x v="0"/>
  </r>
  <r>
    <n v="5595"/>
    <s v="CA-2019-160325"/>
    <x v="241"/>
    <x v="706"/>
    <s v="Same Day"/>
    <s v="BP-11095"/>
    <s v="Bart Pistole"/>
    <x v="1"/>
    <x v="0"/>
    <s v="Lawrence"/>
    <x v="31"/>
    <n v="1841"/>
    <x v="3"/>
    <s v="TEC-PH-10000984"/>
    <x v="2"/>
    <x v="7"/>
    <s v="Panasonic KX-TG9471B"/>
    <n v="391.98"/>
    <n v="2"/>
    <n v="0"/>
    <n v="109.75440000000003"/>
    <x v="3"/>
    <x v="0"/>
  </r>
  <r>
    <n v="5596"/>
    <s v="CA-2019-160325"/>
    <x v="241"/>
    <x v="706"/>
    <s v="Same Day"/>
    <s v="BP-11095"/>
    <s v="Bart Pistole"/>
    <x v="1"/>
    <x v="0"/>
    <s v="Lawrence"/>
    <x v="31"/>
    <n v="184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5597"/>
    <s v="CA-2017-159779"/>
    <x v="12"/>
    <x v="591"/>
    <s v="Standard Class"/>
    <s v="SB-20185"/>
    <s v="Sarah Brown"/>
    <x v="0"/>
    <x v="0"/>
    <s v="Concord"/>
    <x v="38"/>
    <n v="3301"/>
    <x v="3"/>
    <s v="OFF-BI-10002735"/>
    <x v="1"/>
    <x v="8"/>
    <s v="GBC Prestige Therm-A-Bind Covers"/>
    <n v="68.62"/>
    <n v="2"/>
    <n v="0"/>
    <n v="32.251400000000004"/>
    <x v="3"/>
    <x v="0"/>
  </r>
  <r>
    <n v="5598"/>
    <s v="CA-2019-151176"/>
    <x v="778"/>
    <x v="971"/>
    <s v="Standard Class"/>
    <s v="SV-20785"/>
    <s v="Stewart Visinsky"/>
    <x v="0"/>
    <x v="0"/>
    <s v="Baltimore"/>
    <x v="39"/>
    <n v="21215"/>
    <x v="3"/>
    <s v="OFF-SU-10001165"/>
    <x v="1"/>
    <x v="14"/>
    <s v="Acme Elite Stainless Steel Scissors"/>
    <n v="25.02"/>
    <n v="3"/>
    <n v="0"/>
    <n v="6.5052000000000003"/>
    <x v="3"/>
    <x v="0"/>
  </r>
  <r>
    <n v="5599"/>
    <s v="CA-2019-151176"/>
    <x v="778"/>
    <x v="971"/>
    <s v="Standard Class"/>
    <s v="SV-20785"/>
    <s v="Stewart Visinsky"/>
    <x v="0"/>
    <x v="0"/>
    <s v="Baltimore"/>
    <x v="39"/>
    <n v="21215"/>
    <x v="3"/>
    <s v="OFF-AR-10000614"/>
    <x v="1"/>
    <x v="6"/>
    <s v="Barrel Sharpener"/>
    <n v="10.709999999999999"/>
    <n v="3"/>
    <n v="0"/>
    <n v="2.7845999999999997"/>
    <x v="3"/>
    <x v="0"/>
  </r>
  <r>
    <n v="5600"/>
    <s v="CA-2016-108903"/>
    <x v="462"/>
    <x v="127"/>
    <s v="Same Day"/>
    <s v="DO-13435"/>
    <s v="Denny Ordway"/>
    <x v="0"/>
    <x v="0"/>
    <s v="Columbus"/>
    <x v="24"/>
    <n v="43229"/>
    <x v="3"/>
    <s v="OFF-AR-10004010"/>
    <x v="1"/>
    <x v="6"/>
    <s v="Hunt Boston Vacuum Mount KS Pencil Sharpener"/>
    <n v="55.984000000000009"/>
    <n v="2"/>
    <n v="0.2"/>
    <n v="4.1987999999999985"/>
    <x v="3"/>
    <x v="0"/>
  </r>
  <r>
    <n v="5601"/>
    <s v="CA-2016-108903"/>
    <x v="462"/>
    <x v="127"/>
    <s v="Same Day"/>
    <s v="DO-13435"/>
    <s v="Denny Ordway"/>
    <x v="0"/>
    <x v="0"/>
    <s v="Columbus"/>
    <x v="24"/>
    <n v="43229"/>
    <x v="3"/>
    <s v="OFF-EN-10004030"/>
    <x v="1"/>
    <x v="12"/>
    <s v="Convenience Packs of Business Envelopes"/>
    <n v="14.480000000000002"/>
    <n v="5"/>
    <n v="0.2"/>
    <n v="4.8869999999999987"/>
    <x v="3"/>
    <x v="0"/>
  </r>
  <r>
    <n v="5602"/>
    <s v="CA-2016-108903"/>
    <x v="462"/>
    <x v="127"/>
    <s v="Same Day"/>
    <s v="DO-13435"/>
    <s v="Denny Ordway"/>
    <x v="0"/>
    <x v="0"/>
    <s v="Columbus"/>
    <x v="24"/>
    <n v="43229"/>
    <x v="3"/>
    <s v="TEC-AC-10003023"/>
    <x v="2"/>
    <x v="11"/>
    <s v="Logitech G105 Gaming Keyboard"/>
    <n v="142.488"/>
    <n v="3"/>
    <n v="0.2"/>
    <n v="-3.5622000000000043"/>
    <x v="3"/>
    <x v="0"/>
  </r>
  <r>
    <n v="5603"/>
    <s v="CA-2018-117919"/>
    <x v="278"/>
    <x v="652"/>
    <s v="Second Class"/>
    <s v="TB-21355"/>
    <s v="Todd Boyes"/>
    <x v="1"/>
    <x v="0"/>
    <s v="Houston"/>
    <x v="5"/>
    <n v="77041"/>
    <x v="2"/>
    <s v="OFF-ST-10003572"/>
    <x v="1"/>
    <x v="4"/>
    <s v="Portfile Personal File Boxes"/>
    <n v="14.16"/>
    <n v="1"/>
    <n v="0.2"/>
    <n v="1.0620000000000003"/>
    <x v="2"/>
    <x v="0"/>
  </r>
  <r>
    <n v="5604"/>
    <s v="CA-2018-117919"/>
    <x v="278"/>
    <x v="652"/>
    <s v="Second Class"/>
    <s v="TB-21355"/>
    <s v="Todd Boyes"/>
    <x v="1"/>
    <x v="0"/>
    <s v="Houston"/>
    <x v="5"/>
    <n v="77041"/>
    <x v="2"/>
    <s v="OFF-PA-10004353"/>
    <x v="1"/>
    <x v="10"/>
    <s v="Southworth 25% Cotton Premium Laser Paper and Envelopes"/>
    <n v="79.920000000000016"/>
    <n v="5"/>
    <n v="0.2"/>
    <n v="27.972000000000001"/>
    <x v="2"/>
    <x v="0"/>
  </r>
  <r>
    <n v="5605"/>
    <s v="CA-2017-142475"/>
    <x v="155"/>
    <x v="157"/>
    <s v="Standard Class"/>
    <s v="BS-11380"/>
    <s v="Bill Stewart"/>
    <x v="1"/>
    <x v="0"/>
    <s v="New York City"/>
    <x v="15"/>
    <n v="10011"/>
    <x v="3"/>
    <s v="OFF-BI-10003718"/>
    <x v="1"/>
    <x v="8"/>
    <s v="GBC Therma-A-Bind 250T Electric Binding System"/>
    <n v="590.35199999999998"/>
    <n v="6"/>
    <n v="0.2"/>
    <n v="206.62319999999997"/>
    <x v="3"/>
    <x v="0"/>
  </r>
  <r>
    <n v="5606"/>
    <s v="CA-2018-134516"/>
    <x v="873"/>
    <x v="1043"/>
    <s v="Standard Class"/>
    <s v="FM-14215"/>
    <s v="Filia McAdams"/>
    <x v="1"/>
    <x v="0"/>
    <s v="Greensboro"/>
    <x v="3"/>
    <n v="27405"/>
    <x v="0"/>
    <s v="FUR-FU-10001546"/>
    <x v="0"/>
    <x v="5"/>
    <s v="Dana Swing-Arm Lamps"/>
    <n v="17.088000000000001"/>
    <n v="2"/>
    <n v="0.2"/>
    <n v="1.0679999999999996"/>
    <x v="0"/>
    <x v="0"/>
  </r>
  <r>
    <n v="5607"/>
    <s v="CA-2018-134516"/>
    <x v="873"/>
    <x v="1043"/>
    <s v="Standard Class"/>
    <s v="FM-14215"/>
    <s v="Filia McAdams"/>
    <x v="1"/>
    <x v="0"/>
    <s v="Greensboro"/>
    <x v="3"/>
    <n v="27405"/>
    <x v="0"/>
    <s v="FUR-CH-10002880"/>
    <x v="0"/>
    <x v="1"/>
    <s v="Global High-Back Leather Tilter, Burgundy"/>
    <n v="98.391999999999996"/>
    <n v="1"/>
    <n v="0.2"/>
    <n v="-11.069100000000006"/>
    <x v="0"/>
    <x v="0"/>
  </r>
  <r>
    <n v="5608"/>
    <s v="CA-2019-105193"/>
    <x v="613"/>
    <x v="866"/>
    <s v="Standard Class"/>
    <s v="JL-15835"/>
    <s v="John Lee"/>
    <x v="0"/>
    <x v="0"/>
    <s v="New York City"/>
    <x v="15"/>
    <n v="10024"/>
    <x v="3"/>
    <s v="OFF-AR-10001547"/>
    <x v="1"/>
    <x v="6"/>
    <s v="Newell 311"/>
    <n v="11.05"/>
    <n v="5"/>
    <n v="0"/>
    <n v="2.9835000000000003"/>
    <x v="3"/>
    <x v="0"/>
  </r>
  <r>
    <n v="5609"/>
    <s v="CA-2017-168634"/>
    <x v="401"/>
    <x v="223"/>
    <s v="Standard Class"/>
    <s v="AF-10870"/>
    <s v="Art Ferguson"/>
    <x v="0"/>
    <x v="0"/>
    <s v="San Francisco"/>
    <x v="1"/>
    <n v="94109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610"/>
    <s v="CA-2019-117198"/>
    <x v="515"/>
    <x v="559"/>
    <s v="Standard Class"/>
    <s v="BG-11035"/>
    <s v="Barry Gonzalez"/>
    <x v="0"/>
    <x v="0"/>
    <s v="Monroe"/>
    <x v="28"/>
    <n v="71203"/>
    <x v="0"/>
    <s v="TEC-AC-10003033"/>
    <x v="2"/>
    <x v="11"/>
    <s v="Plantronics CS510 - Over-the-Head monaural Wireless Headset System"/>
    <n v="659.9"/>
    <n v="2"/>
    <n v="0"/>
    <n v="217.76699999999994"/>
    <x v="0"/>
    <x v="0"/>
  </r>
  <r>
    <n v="5611"/>
    <s v="CA-2017-145828"/>
    <x v="348"/>
    <x v="486"/>
    <s v="First Class"/>
    <s v="MB-17305"/>
    <s v="Maria Bertelson"/>
    <x v="0"/>
    <x v="0"/>
    <s v="Cincinnati"/>
    <x v="24"/>
    <n v="45231"/>
    <x v="3"/>
    <s v="TEC-AC-10002323"/>
    <x v="2"/>
    <x v="11"/>
    <s v="SanDisk Ultra 32 GB MicroSDHC Class 10 Memory Card"/>
    <n v="53.040000000000006"/>
    <n v="3"/>
    <n v="0.2"/>
    <n v="-4.6409999999999982"/>
    <x v="3"/>
    <x v="0"/>
  </r>
  <r>
    <n v="5612"/>
    <s v="CA-2019-121027"/>
    <x v="238"/>
    <x v="554"/>
    <s v="Standard Class"/>
    <s v="HW-14935"/>
    <s v="Helen Wasserman"/>
    <x v="1"/>
    <x v="0"/>
    <s v="Seattle"/>
    <x v="4"/>
    <n v="98105"/>
    <x v="1"/>
    <s v="TEC-AC-10002049"/>
    <x v="2"/>
    <x v="11"/>
    <s v="Plantronics Savi W720 Multi-Device Wireless Headset System"/>
    <n v="843.9"/>
    <n v="2"/>
    <n v="0"/>
    <n v="371.31600000000003"/>
    <x v="1"/>
    <x v="0"/>
  </r>
  <r>
    <n v="5613"/>
    <s v="CA-2019-121027"/>
    <x v="238"/>
    <x v="554"/>
    <s v="Standard Class"/>
    <s v="HW-14935"/>
    <s v="Helen Wasserman"/>
    <x v="1"/>
    <x v="0"/>
    <s v="Seattle"/>
    <x v="4"/>
    <n v="98105"/>
    <x v="1"/>
    <s v="TEC-AC-10002253"/>
    <x v="2"/>
    <x v="11"/>
    <s v="Imation Bio 8GB USB Flash Drive Imation Corp"/>
    <n v="1496.16"/>
    <n v="9"/>
    <n v="0"/>
    <n v="224.42400000000006"/>
    <x v="1"/>
    <x v="0"/>
  </r>
  <r>
    <n v="5614"/>
    <s v="CA-2018-147431"/>
    <x v="1056"/>
    <x v="606"/>
    <s v="Standard Class"/>
    <s v="AB-10105"/>
    <s v="Adrian Barton"/>
    <x v="0"/>
    <x v="0"/>
    <s v="New York City"/>
    <x v="15"/>
    <n v="10011"/>
    <x v="3"/>
    <s v="OFF-ST-10003994"/>
    <x v="1"/>
    <x v="4"/>
    <s v="Belkin 19&quot; Center-Weighted Shelf, Gray"/>
    <n v="117.96"/>
    <n v="2"/>
    <n v="0"/>
    <n v="5.8979999999999961"/>
    <x v="3"/>
    <x v="0"/>
  </r>
  <r>
    <n v="5615"/>
    <s v="CA-2018-158001"/>
    <x v="828"/>
    <x v="395"/>
    <s v="Standard Class"/>
    <s v="JP-15460"/>
    <s v="Jennifer Patt"/>
    <x v="1"/>
    <x v="0"/>
    <s v="New York City"/>
    <x v="15"/>
    <n v="10035"/>
    <x v="3"/>
    <s v="OFF-AR-10002399"/>
    <x v="1"/>
    <x v="6"/>
    <s v="Dixon Prang Watercolor Pencils, 10-Color Set with Brush"/>
    <n v="21.299999999999997"/>
    <n v="5"/>
    <n v="0"/>
    <n v="8.7330000000000005"/>
    <x v="3"/>
    <x v="0"/>
  </r>
  <r>
    <n v="5616"/>
    <s v="CA-2018-158001"/>
    <x v="828"/>
    <x v="395"/>
    <s v="Standard Class"/>
    <s v="JP-15460"/>
    <s v="Jennifer Patt"/>
    <x v="1"/>
    <x v="0"/>
    <s v="New York City"/>
    <x v="15"/>
    <n v="10035"/>
    <x v="3"/>
    <s v="OFF-AP-10002118"/>
    <x v="1"/>
    <x v="9"/>
    <s v="1.7 Cubic Foot Compact &quot;Cube&quot; Office Refrigerators"/>
    <n v="1040.8"/>
    <n v="5"/>
    <n v="0"/>
    <n v="281.01600000000008"/>
    <x v="3"/>
    <x v="0"/>
  </r>
  <r>
    <n v="5617"/>
    <s v="CA-2018-158001"/>
    <x v="828"/>
    <x v="395"/>
    <s v="Standard Class"/>
    <s v="JP-15460"/>
    <s v="Jennifer Patt"/>
    <x v="1"/>
    <x v="0"/>
    <s v="New York City"/>
    <x v="15"/>
    <n v="10035"/>
    <x v="3"/>
    <s v="OFF-AR-10001954"/>
    <x v="1"/>
    <x v="6"/>
    <s v="Newell 331"/>
    <n v="29.339999999999996"/>
    <n v="6"/>
    <n v="0"/>
    <n v="7.9218000000000002"/>
    <x v="3"/>
    <x v="0"/>
  </r>
  <r>
    <n v="5618"/>
    <s v="CA-2019-125745"/>
    <x v="160"/>
    <x v="446"/>
    <s v="Standard Class"/>
    <s v="DV-13045"/>
    <s v="Darrin Van Huff"/>
    <x v="1"/>
    <x v="0"/>
    <s v="Memphis"/>
    <x v="18"/>
    <n v="38109"/>
    <x v="0"/>
    <s v="FUR-FU-10001591"/>
    <x v="0"/>
    <x v="5"/>
    <s v="Advantus Panel Wall Certificate Holder - 8.5x11"/>
    <n v="19.52"/>
    <n v="2"/>
    <n v="0.2"/>
    <n v="5.3680000000000012"/>
    <x v="0"/>
    <x v="0"/>
  </r>
  <r>
    <n v="5619"/>
    <s v="CA-2017-101154"/>
    <x v="227"/>
    <x v="14"/>
    <s v="First Class"/>
    <s v="CM-12190"/>
    <s v="Charlotte Melton"/>
    <x v="0"/>
    <x v="0"/>
    <s v="San Diego"/>
    <x v="1"/>
    <n v="92105"/>
    <x v="1"/>
    <s v="OFF-ST-10004186"/>
    <x v="1"/>
    <x v="4"/>
    <s v="Stur-D-Stor Shelving, Vertical 5-Shelf: 72&quot;H x 36&quot;W x 18 1/2&quot;D"/>
    <n v="443.92"/>
    <n v="4"/>
    <n v="0"/>
    <n v="8.8783999999999992"/>
    <x v="1"/>
    <x v="0"/>
  </r>
  <r>
    <n v="5620"/>
    <s v="US-2018-124163"/>
    <x v="477"/>
    <x v="424"/>
    <s v="Standard Class"/>
    <s v="SC-20695"/>
    <s v="Steve Chapman"/>
    <x v="1"/>
    <x v="0"/>
    <s v="La Crosse"/>
    <x v="6"/>
    <n v="54601"/>
    <x v="2"/>
    <s v="TEC-AC-10001908"/>
    <x v="2"/>
    <x v="11"/>
    <s v="Logitech Wireless Headset h800"/>
    <n v="499.95"/>
    <n v="5"/>
    <n v="0"/>
    <n v="174.98249999999999"/>
    <x v="2"/>
    <x v="0"/>
  </r>
  <r>
    <n v="5621"/>
    <s v="US-2018-124163"/>
    <x v="477"/>
    <x v="424"/>
    <s v="Standard Class"/>
    <s v="SC-20695"/>
    <s v="Steve Chapman"/>
    <x v="1"/>
    <x v="0"/>
    <s v="La Crosse"/>
    <x v="6"/>
    <n v="54601"/>
    <x v="2"/>
    <s v="OFF-AR-10000817"/>
    <x v="1"/>
    <x v="6"/>
    <s v="Manco Dry-Lighter Erasable Highlighter"/>
    <n v="3.04"/>
    <n v="1"/>
    <n v="0"/>
    <n v="1.0335999999999999"/>
    <x v="2"/>
    <x v="0"/>
  </r>
  <r>
    <n v="5622"/>
    <s v="US-2018-124163"/>
    <x v="477"/>
    <x v="424"/>
    <s v="Standard Class"/>
    <s v="SC-20695"/>
    <s v="Steve Chapman"/>
    <x v="1"/>
    <x v="0"/>
    <s v="La Crosse"/>
    <x v="6"/>
    <n v="54601"/>
    <x v="2"/>
    <s v="FUR-CH-10004218"/>
    <x v="0"/>
    <x v="1"/>
    <s v="Global Fabric Manager's Chair, Dark Gray"/>
    <n v="201.96"/>
    <n v="2"/>
    <n v="0"/>
    <n v="50.490000000000009"/>
    <x v="2"/>
    <x v="0"/>
  </r>
  <r>
    <n v="5623"/>
    <s v="US-2018-124163"/>
    <x v="477"/>
    <x v="424"/>
    <s v="Standard Class"/>
    <s v="SC-20695"/>
    <s v="Steve Chapman"/>
    <x v="1"/>
    <x v="0"/>
    <s v="La Crosse"/>
    <x v="6"/>
    <n v="54601"/>
    <x v="2"/>
    <s v="FUR-FU-10000755"/>
    <x v="0"/>
    <x v="5"/>
    <s v="Eldon Expressions Mahogany Wood Desk Collection"/>
    <n v="68.64"/>
    <n v="11"/>
    <n v="0"/>
    <n v="17.160000000000004"/>
    <x v="2"/>
    <x v="0"/>
  </r>
  <r>
    <n v="5624"/>
    <s v="CA-2018-121748"/>
    <x v="1057"/>
    <x v="464"/>
    <s v="Second Class"/>
    <s v="VW-21775"/>
    <s v="Victoria Wilson"/>
    <x v="1"/>
    <x v="0"/>
    <s v="Los Angeles"/>
    <x v="1"/>
    <n v="90032"/>
    <x v="1"/>
    <s v="TEC-AC-10003063"/>
    <x v="2"/>
    <x v="11"/>
    <s v="Micro Innovations USB RF Wireless Keyboard with Mouse"/>
    <n v="100"/>
    <n v="4"/>
    <n v="0"/>
    <n v="21"/>
    <x v="1"/>
    <x v="0"/>
  </r>
  <r>
    <n v="5625"/>
    <s v="CA-2018-121748"/>
    <x v="1057"/>
    <x v="464"/>
    <s v="Second Class"/>
    <s v="VW-21775"/>
    <s v="Victoria Wilson"/>
    <x v="1"/>
    <x v="0"/>
    <s v="Los Angeles"/>
    <x v="1"/>
    <n v="90032"/>
    <x v="1"/>
    <s v="TEC-AC-10002637"/>
    <x v="2"/>
    <x v="11"/>
    <s v="Logitech VX Revolution Cordless Laser Mouse for Notebooks (Black)"/>
    <n v="359.98"/>
    <n v="2"/>
    <n v="0"/>
    <n v="21.598799999999983"/>
    <x v="1"/>
    <x v="0"/>
  </r>
  <r>
    <n v="5626"/>
    <s v="CA-2016-126683"/>
    <x v="411"/>
    <x v="511"/>
    <s v="Second Class"/>
    <s v="PP-18955"/>
    <s v="Paul Prost"/>
    <x v="2"/>
    <x v="0"/>
    <s v="Seattle"/>
    <x v="4"/>
    <n v="98115"/>
    <x v="1"/>
    <s v="FUR-FU-10001706"/>
    <x v="0"/>
    <x v="5"/>
    <s v="Longer-Life Soft White Bulbs"/>
    <n v="6.16"/>
    <n v="2"/>
    <n v="0"/>
    <n v="2.9567999999999999"/>
    <x v="1"/>
    <x v="0"/>
  </r>
  <r>
    <n v="5627"/>
    <s v="CA-2016-126683"/>
    <x v="411"/>
    <x v="511"/>
    <s v="Second Class"/>
    <s v="PP-18955"/>
    <s v="Paul Prost"/>
    <x v="2"/>
    <x v="0"/>
    <s v="Seattle"/>
    <x v="4"/>
    <n v="98115"/>
    <x v="1"/>
    <s v="FUR-TA-10002958"/>
    <x v="0"/>
    <x v="3"/>
    <s v="Bevis Oval Conference Table, Walnut"/>
    <n v="2348.8200000000002"/>
    <n v="9"/>
    <n v="0"/>
    <n v="399.29939999999976"/>
    <x v="1"/>
    <x v="0"/>
  </r>
  <r>
    <n v="5628"/>
    <s v="CA-2019-148810"/>
    <x v="335"/>
    <x v="553"/>
    <s v="Standard Class"/>
    <s v="DR-12880"/>
    <s v="Dan Reichenbach"/>
    <x v="1"/>
    <x v="0"/>
    <s v="Miami"/>
    <x v="2"/>
    <n v="33180"/>
    <x v="0"/>
    <s v="OFF-LA-10004689"/>
    <x v="1"/>
    <x v="2"/>
    <s v="Avery 512"/>
    <n v="13.872000000000002"/>
    <n v="6"/>
    <n v="0.2"/>
    <n v="4.6818000000000008"/>
    <x v="0"/>
    <x v="0"/>
  </r>
  <r>
    <n v="5629"/>
    <s v="CA-2019-148810"/>
    <x v="335"/>
    <x v="553"/>
    <s v="Standard Class"/>
    <s v="DR-12880"/>
    <s v="Dan Reichenbach"/>
    <x v="1"/>
    <x v="0"/>
    <s v="Miami"/>
    <x v="2"/>
    <n v="33180"/>
    <x v="0"/>
    <s v="FUR-CH-10001545"/>
    <x v="0"/>
    <x v="1"/>
    <s v="Hon Comfortask Task/Swivel Chairs"/>
    <n v="273.55200000000002"/>
    <n v="3"/>
    <n v="0.2"/>
    <n v="-13.677599999999998"/>
    <x v="0"/>
    <x v="0"/>
  </r>
  <r>
    <n v="5630"/>
    <s v="US-2018-146066"/>
    <x v="1036"/>
    <x v="319"/>
    <s v="Second Class"/>
    <s v="RB-19465"/>
    <s v="Rick Bensley"/>
    <x v="2"/>
    <x v="0"/>
    <s v="Philadelphia"/>
    <x v="9"/>
    <n v="19143"/>
    <x v="3"/>
    <s v="FUR-TA-10002530"/>
    <x v="0"/>
    <x v="3"/>
    <s v="Iceberg OfficeWorks 42&quot; Round Tables"/>
    <n v="815.29199999999992"/>
    <n v="9"/>
    <n v="0.4"/>
    <n v="-339.7050000000001"/>
    <x v="3"/>
    <x v="0"/>
  </r>
  <r>
    <n v="5631"/>
    <s v="CA-2016-127614"/>
    <x v="1058"/>
    <x v="1147"/>
    <s v="Standard Class"/>
    <s v="NF-18385"/>
    <s v="Natalie Fritzler"/>
    <x v="0"/>
    <x v="0"/>
    <s v="Chesapeake"/>
    <x v="17"/>
    <n v="23320"/>
    <x v="0"/>
    <s v="TEC-AC-10001432"/>
    <x v="2"/>
    <x v="11"/>
    <s v="Enermax Aurora Lite Keyboard"/>
    <n v="234.45000000000002"/>
    <n v="3"/>
    <n v="0"/>
    <n v="103.15800000000003"/>
    <x v="0"/>
    <x v="0"/>
  </r>
  <r>
    <n v="5632"/>
    <s v="CA-2016-127614"/>
    <x v="1058"/>
    <x v="1147"/>
    <s v="Standard Class"/>
    <s v="NF-18385"/>
    <s v="Natalie Fritzler"/>
    <x v="0"/>
    <x v="0"/>
    <s v="Chesapeake"/>
    <x v="17"/>
    <n v="23320"/>
    <x v="0"/>
    <s v="FUR-TA-10003715"/>
    <x v="0"/>
    <x v="3"/>
    <s v="Hon 2111 Invitation Series Corner Table"/>
    <n v="1256.22"/>
    <n v="6"/>
    <n v="0"/>
    <n v="75.37319999999994"/>
    <x v="0"/>
    <x v="0"/>
  </r>
  <r>
    <n v="5633"/>
    <s v="CA-2016-127614"/>
    <x v="1058"/>
    <x v="1147"/>
    <s v="Standard Class"/>
    <s v="NF-18385"/>
    <s v="Natalie Fritzler"/>
    <x v="0"/>
    <x v="0"/>
    <s v="Chesapeake"/>
    <x v="17"/>
    <n v="23320"/>
    <x v="0"/>
    <s v="OFF-BI-10003291"/>
    <x v="1"/>
    <x v="8"/>
    <s v="Wilson Jones Leather-Like Binders with DublLock Round Rings"/>
    <n v="17.46"/>
    <n v="2"/>
    <n v="0"/>
    <n v="8.2061999999999991"/>
    <x v="0"/>
    <x v="0"/>
  </r>
  <r>
    <n v="5634"/>
    <s v="CA-2018-101742"/>
    <x v="713"/>
    <x v="961"/>
    <s v="Second Class"/>
    <s v="CR-12580"/>
    <s v="Clay Rozendal"/>
    <x v="2"/>
    <x v="0"/>
    <s v="New York City"/>
    <x v="15"/>
    <n v="10009"/>
    <x v="3"/>
    <s v="OFF-BI-10004187"/>
    <x v="1"/>
    <x v="8"/>
    <s v="3-ring staple pack"/>
    <n v="10.528"/>
    <n v="7"/>
    <n v="0.2"/>
    <n v="3.6847999999999987"/>
    <x v="3"/>
    <x v="0"/>
  </r>
  <r>
    <n v="5635"/>
    <s v="CA-2017-134943"/>
    <x v="901"/>
    <x v="726"/>
    <s v="First Class"/>
    <s v="SU-20665"/>
    <s v="Stephanie Ulpright"/>
    <x v="2"/>
    <x v="0"/>
    <s v="Ann Arbor"/>
    <x v="12"/>
    <n v="48104"/>
    <x v="2"/>
    <s v="OFF-BI-10000666"/>
    <x v="1"/>
    <x v="8"/>
    <s v="Surelock Post Binders"/>
    <n v="152.79999999999998"/>
    <n v="5"/>
    <n v="0"/>
    <n v="76.399999999999991"/>
    <x v="2"/>
    <x v="0"/>
  </r>
  <r>
    <n v="5636"/>
    <s v="CA-2019-123022"/>
    <x v="213"/>
    <x v="221"/>
    <s v="Standard Class"/>
    <s v="SC-20050"/>
    <s v="Sample Company A"/>
    <x v="2"/>
    <x v="0"/>
    <s v="La Mesa"/>
    <x v="1"/>
    <n v="91941"/>
    <x v="1"/>
    <s v="OFF-BI-10002225"/>
    <x v="1"/>
    <x v="8"/>
    <s v="Square Ring Data Binders, Rigid 75 Pt. Covers, 11&quot; x 14-7/8&quot;"/>
    <n v="82.56"/>
    <n v="5"/>
    <n v="0.2"/>
    <n v="28.896000000000001"/>
    <x v="1"/>
    <x v="0"/>
  </r>
  <r>
    <n v="5637"/>
    <s v="CA-2019-123022"/>
    <x v="213"/>
    <x v="221"/>
    <s v="Standard Class"/>
    <s v="SC-20050"/>
    <s v="Sample Company A"/>
    <x v="2"/>
    <x v="0"/>
    <s v="La Mesa"/>
    <x v="1"/>
    <n v="91941"/>
    <x v="1"/>
    <s v="TEC-AC-10000474"/>
    <x v="2"/>
    <x v="11"/>
    <s v="Kensington Expert Mouse Optical USB Trackball for PC or Mac"/>
    <n v="284.96999999999997"/>
    <n v="3"/>
    <n v="0"/>
    <n v="85.490999999999957"/>
    <x v="1"/>
    <x v="0"/>
  </r>
  <r>
    <n v="5638"/>
    <s v="CA-2019-113208"/>
    <x v="606"/>
    <x v="504"/>
    <s v="Standard Class"/>
    <s v="ML-18040"/>
    <s v="Michelle Lonsdale"/>
    <x v="1"/>
    <x v="0"/>
    <s v="Dearborn"/>
    <x v="12"/>
    <n v="48126"/>
    <x v="2"/>
    <s v="FUR-FU-10004245"/>
    <x v="0"/>
    <x v="5"/>
    <s v="Career Cubicle Clock, 8 1/4&quot;, Black"/>
    <n v="60.84"/>
    <n v="3"/>
    <n v="0"/>
    <n v="23.119199999999999"/>
    <x v="2"/>
    <x v="0"/>
  </r>
  <r>
    <n v="5639"/>
    <s v="CA-2016-154893"/>
    <x v="1059"/>
    <x v="999"/>
    <s v="Standard Class"/>
    <s v="GM-14440"/>
    <s v="Gary McGarr"/>
    <x v="0"/>
    <x v="0"/>
    <s v="San Diego"/>
    <x v="1"/>
    <n v="92024"/>
    <x v="1"/>
    <s v="FUR-CH-10004287"/>
    <x v="0"/>
    <x v="1"/>
    <s v="SAFCO Arco Folding Chair"/>
    <n v="1325.76"/>
    <n v="6"/>
    <n v="0.2"/>
    <n v="149.14799999999991"/>
    <x v="1"/>
    <x v="0"/>
  </r>
  <r>
    <n v="5640"/>
    <s v="CA-2016-154893"/>
    <x v="1059"/>
    <x v="999"/>
    <s v="Standard Class"/>
    <s v="GM-14440"/>
    <s v="Gary McGarr"/>
    <x v="0"/>
    <x v="0"/>
    <s v="San Diego"/>
    <x v="1"/>
    <n v="92024"/>
    <x v="1"/>
    <s v="FUR-CH-10000595"/>
    <x v="0"/>
    <x v="1"/>
    <s v="Safco Contoured Stacking Chairs"/>
    <n v="572.16000000000008"/>
    <n v="3"/>
    <n v="0.2"/>
    <n v="35.759999999999962"/>
    <x v="1"/>
    <x v="0"/>
  </r>
  <r>
    <n v="5641"/>
    <s v="CA-2016-147900"/>
    <x v="865"/>
    <x v="919"/>
    <s v="Standard Class"/>
    <s v="JK-15640"/>
    <s v="Jim Kriz"/>
    <x v="2"/>
    <x v="0"/>
    <s v="Lakewood"/>
    <x v="24"/>
    <n v="44107"/>
    <x v="3"/>
    <s v="OFF-PA-10003063"/>
    <x v="1"/>
    <x v="10"/>
    <s v="EcoTones Memo Sheets"/>
    <n v="28.8"/>
    <n v="9"/>
    <n v="0.2"/>
    <n v="10.080000000000002"/>
    <x v="3"/>
    <x v="0"/>
  </r>
  <r>
    <n v="5642"/>
    <s v="CA-2019-106355"/>
    <x v="459"/>
    <x v="710"/>
    <s v="First Class"/>
    <s v="AT-10435"/>
    <s v="Alyssa Tate"/>
    <x v="2"/>
    <x v="0"/>
    <s v="Meriden"/>
    <x v="29"/>
    <n v="6450"/>
    <x v="3"/>
    <s v="OFF-AR-10000246"/>
    <x v="1"/>
    <x v="6"/>
    <s v="Newell 318"/>
    <n v="11.12"/>
    <n v="4"/>
    <n v="0"/>
    <n v="2.8911999999999995"/>
    <x v="3"/>
    <x v="0"/>
  </r>
  <r>
    <n v="5643"/>
    <s v="CA-2018-127985"/>
    <x v="178"/>
    <x v="1012"/>
    <s v="Second Class"/>
    <s v="DB-12910"/>
    <s v="Daniel Byrd"/>
    <x v="2"/>
    <x v="0"/>
    <s v="Columbus"/>
    <x v="32"/>
    <n v="31907"/>
    <x v="0"/>
    <s v="FUR-FU-10003274"/>
    <x v="0"/>
    <x v="5"/>
    <s v="Regeneration Desk Collection"/>
    <n v="7.04"/>
    <n v="4"/>
    <n v="0"/>
    <n v="3.0976000000000004"/>
    <x v="0"/>
    <x v="0"/>
  </r>
  <r>
    <n v="5644"/>
    <s v="CA-2017-166604"/>
    <x v="1060"/>
    <x v="1148"/>
    <s v="Second Class"/>
    <s v="AH-10690"/>
    <s v="Anna Häberlin"/>
    <x v="1"/>
    <x v="0"/>
    <s v="Roswell"/>
    <x v="32"/>
    <n v="30076"/>
    <x v="0"/>
    <s v="OFF-EN-10004147"/>
    <x v="1"/>
    <x v="12"/>
    <s v="Wausau Papers Astrobrights Colored Envelopes"/>
    <n v="17.940000000000001"/>
    <n v="3"/>
    <n v="0"/>
    <n v="8.7906000000000013"/>
    <x v="0"/>
    <x v="0"/>
  </r>
  <r>
    <n v="5645"/>
    <s v="CA-2019-120719"/>
    <x v="721"/>
    <x v="762"/>
    <s v="First Class"/>
    <s v="SJ-20125"/>
    <s v="Sanjit Jacobs"/>
    <x v="2"/>
    <x v="0"/>
    <s v="Seattle"/>
    <x v="4"/>
    <n v="98105"/>
    <x v="1"/>
    <s v="OFF-BI-10002103"/>
    <x v="1"/>
    <x v="8"/>
    <s v="Cardinal Slant-D Ring Binder, Heavy Gauge Vinyl"/>
    <n v="34.76"/>
    <n v="5"/>
    <n v="0.2"/>
    <n v="11.296999999999999"/>
    <x v="1"/>
    <x v="0"/>
  </r>
  <r>
    <n v="5646"/>
    <s v="CA-2019-127117"/>
    <x v="349"/>
    <x v="887"/>
    <s v="Standard Class"/>
    <s v="HM-14860"/>
    <s v="Harry Marie"/>
    <x v="1"/>
    <x v="0"/>
    <s v="Morristown"/>
    <x v="30"/>
    <n v="7960"/>
    <x v="3"/>
    <s v="FUR-FU-10004018"/>
    <x v="0"/>
    <x v="5"/>
    <s v="Tensor Computer Mounted Lamp"/>
    <n v="74.45"/>
    <n v="5"/>
    <n v="0"/>
    <n v="20.101500000000001"/>
    <x v="3"/>
    <x v="0"/>
  </r>
  <r>
    <n v="5647"/>
    <s v="CA-2017-104241"/>
    <x v="1038"/>
    <x v="96"/>
    <s v="Standard Class"/>
    <s v="AG-10495"/>
    <s v="Andrew Gjertsen"/>
    <x v="1"/>
    <x v="0"/>
    <s v="Alexandria"/>
    <x v="17"/>
    <n v="22304"/>
    <x v="0"/>
    <s v="FUR-FU-10001473"/>
    <x v="0"/>
    <x v="5"/>
    <s v="DAX Wood Document Frame"/>
    <n v="192.22"/>
    <n v="14"/>
    <n v="0"/>
    <n v="69.199200000000005"/>
    <x v="0"/>
    <x v="0"/>
  </r>
  <r>
    <n v="5648"/>
    <s v="CA-2019-168179"/>
    <x v="808"/>
    <x v="170"/>
    <s v="Standard Class"/>
    <s v="JB-16000"/>
    <s v="Joy Bell-"/>
    <x v="0"/>
    <x v="0"/>
    <s v="Salt Lake City"/>
    <x v="7"/>
    <n v="84106"/>
    <x v="1"/>
    <s v="OFF-PA-10001800"/>
    <x v="1"/>
    <x v="10"/>
    <s v="Xerox 220"/>
    <n v="19.440000000000001"/>
    <n v="3"/>
    <n v="0"/>
    <n v="9.3312000000000008"/>
    <x v="1"/>
    <x v="0"/>
  </r>
  <r>
    <n v="5649"/>
    <s v="CA-2019-142342"/>
    <x v="729"/>
    <x v="698"/>
    <s v="Second Class"/>
    <s v="AJ-10795"/>
    <s v="Anthony Johnson"/>
    <x v="1"/>
    <x v="0"/>
    <s v="Apple Valley"/>
    <x v="1"/>
    <n v="92307"/>
    <x v="1"/>
    <s v="OFF-PA-10004609"/>
    <x v="1"/>
    <x v="10"/>
    <s v="Xerox 221"/>
    <n v="32.400000000000006"/>
    <n v="5"/>
    <n v="0"/>
    <n v="15.552000000000001"/>
    <x v="1"/>
    <x v="1"/>
  </r>
  <r>
    <n v="5650"/>
    <s v="CA-2019-142342"/>
    <x v="729"/>
    <x v="698"/>
    <s v="Second Class"/>
    <s v="AJ-10795"/>
    <s v="Anthony Johnson"/>
    <x v="1"/>
    <x v="0"/>
    <s v="Apple Valley"/>
    <x v="1"/>
    <n v="92307"/>
    <x v="1"/>
    <s v="OFF-EN-10002592"/>
    <x v="1"/>
    <x v="12"/>
    <s v="Peel &amp; Seel Recycled Catalog Envelopes, Brown"/>
    <n v="57.9"/>
    <n v="5"/>
    <n v="0"/>
    <n v="28.95"/>
    <x v="1"/>
    <x v="1"/>
  </r>
  <r>
    <n v="5651"/>
    <s v="CA-2019-142342"/>
    <x v="729"/>
    <x v="698"/>
    <s v="Second Class"/>
    <s v="AJ-10795"/>
    <s v="Anthony Johnson"/>
    <x v="1"/>
    <x v="0"/>
    <s v="Apple Valley"/>
    <x v="1"/>
    <n v="92307"/>
    <x v="1"/>
    <s v="OFF-ST-10002957"/>
    <x v="1"/>
    <x v="4"/>
    <s v="Sterilite Show Offs Storage Containers"/>
    <n v="10.56"/>
    <n v="2"/>
    <n v="0"/>
    <n v="0"/>
    <x v="1"/>
    <x v="1"/>
  </r>
  <r>
    <n v="5652"/>
    <s v="CA-2019-142342"/>
    <x v="729"/>
    <x v="698"/>
    <s v="Second Class"/>
    <s v="AJ-10795"/>
    <s v="Anthony Johnson"/>
    <x v="1"/>
    <x v="0"/>
    <s v="Apple Valley"/>
    <x v="1"/>
    <n v="92307"/>
    <x v="1"/>
    <s v="FUR-BO-10002613"/>
    <x v="0"/>
    <x v="0"/>
    <s v="Atlantic Metals Mobile 4-Shelf Bookcases, Custom Colors"/>
    <n v="1194.165"/>
    <n v="5"/>
    <n v="0.15"/>
    <n v="210.73499999999993"/>
    <x v="1"/>
    <x v="1"/>
  </r>
  <r>
    <n v="5653"/>
    <s v="CA-2019-109099"/>
    <x v="833"/>
    <x v="768"/>
    <s v="Standard Class"/>
    <s v="MM-18280"/>
    <s v="Muhammed MacIntyre"/>
    <x v="1"/>
    <x v="0"/>
    <s v="New York City"/>
    <x v="15"/>
    <n v="10009"/>
    <x v="3"/>
    <s v="OFF-PA-10001033"/>
    <x v="1"/>
    <x v="10"/>
    <s v="Xerox 1893"/>
    <n v="40.99"/>
    <n v="1"/>
    <n v="0"/>
    <n v="20.085100000000001"/>
    <x v="3"/>
    <x v="0"/>
  </r>
  <r>
    <n v="5654"/>
    <s v="US-2016-134187"/>
    <x v="130"/>
    <x v="193"/>
    <s v="Standard Class"/>
    <s v="TH-21235"/>
    <s v="Tiffany House"/>
    <x v="1"/>
    <x v="0"/>
    <s v="Long Beach"/>
    <x v="1"/>
    <n v="90805"/>
    <x v="1"/>
    <s v="OFF-AR-10000940"/>
    <x v="1"/>
    <x v="6"/>
    <s v="Newell 343"/>
    <n v="2.94"/>
    <n v="1"/>
    <n v="0"/>
    <n v="0.79380000000000006"/>
    <x v="1"/>
    <x v="0"/>
  </r>
  <r>
    <n v="5655"/>
    <s v="CA-2018-145261"/>
    <x v="122"/>
    <x v="967"/>
    <s v="First Class"/>
    <s v="AH-10120"/>
    <s v="Adrian Hane"/>
    <x v="2"/>
    <x v="0"/>
    <s v="Salem"/>
    <x v="21"/>
    <n v="97301"/>
    <x v="1"/>
    <s v="OFF-BI-10001670"/>
    <x v="1"/>
    <x v="8"/>
    <s v="Vinyl Sectional Post Binders"/>
    <n v="45.240000000000009"/>
    <n v="4"/>
    <n v="0.7"/>
    <n v="-30.159999999999997"/>
    <x v="1"/>
    <x v="1"/>
  </r>
  <r>
    <n v="5656"/>
    <s v="CA-2018-145261"/>
    <x v="122"/>
    <x v="967"/>
    <s v="First Class"/>
    <s v="AH-10120"/>
    <s v="Adrian Hane"/>
    <x v="2"/>
    <x v="0"/>
    <s v="Salem"/>
    <x v="21"/>
    <n v="97301"/>
    <x v="1"/>
    <s v="OFF-AR-10004078"/>
    <x v="1"/>
    <x v="6"/>
    <s v="Newell 312"/>
    <n v="18.687999999999999"/>
    <n v="4"/>
    <n v="0.2"/>
    <n v="2.3359999999999994"/>
    <x v="1"/>
    <x v="1"/>
  </r>
  <r>
    <n v="5657"/>
    <s v="CA-2018-145261"/>
    <x v="122"/>
    <x v="967"/>
    <s v="First Class"/>
    <s v="AH-10120"/>
    <s v="Adrian Hane"/>
    <x v="2"/>
    <x v="0"/>
    <s v="Salem"/>
    <x v="21"/>
    <n v="97301"/>
    <x v="1"/>
    <s v="OFF-PA-10003036"/>
    <x v="1"/>
    <x v="10"/>
    <s v="Black Print Carbonless 8 1/2&quot; x 8 1/4&quot; Rapid Memo Book"/>
    <n v="11.648000000000001"/>
    <n v="2"/>
    <n v="0.2"/>
    <n v="3.7855999999999992"/>
    <x v="1"/>
    <x v="1"/>
  </r>
  <r>
    <n v="5658"/>
    <s v="CA-2018-145261"/>
    <x v="122"/>
    <x v="967"/>
    <s v="First Class"/>
    <s v="AH-10120"/>
    <s v="Adrian Hane"/>
    <x v="2"/>
    <x v="0"/>
    <s v="Salem"/>
    <x v="21"/>
    <n v="97301"/>
    <x v="1"/>
    <s v="TEC-AC-10000991"/>
    <x v="2"/>
    <x v="11"/>
    <s v="Sony Micro Vault Click 8 GB USB 2.0 Flash Drive"/>
    <n v="112.77600000000001"/>
    <n v="3"/>
    <n v="0.2"/>
    <n v="-8.4581999999999979"/>
    <x v="1"/>
    <x v="1"/>
  </r>
  <r>
    <n v="5659"/>
    <s v="CA-2018-145261"/>
    <x v="122"/>
    <x v="967"/>
    <s v="First Class"/>
    <s v="AH-10120"/>
    <s v="Adrian Hane"/>
    <x v="2"/>
    <x v="0"/>
    <s v="Salem"/>
    <x v="21"/>
    <n v="97301"/>
    <x v="1"/>
    <s v="FUR-TA-10002530"/>
    <x v="0"/>
    <x v="3"/>
    <s v="Iceberg OfficeWorks 42&quot; Round Tables"/>
    <n v="377.45"/>
    <n v="5"/>
    <n v="0.5"/>
    <n v="-264.21500000000003"/>
    <x v="1"/>
    <x v="1"/>
  </r>
  <r>
    <n v="5660"/>
    <s v="CA-2018-145261"/>
    <x v="122"/>
    <x v="967"/>
    <s v="First Class"/>
    <s v="AH-10120"/>
    <s v="Adrian Hane"/>
    <x v="2"/>
    <x v="0"/>
    <s v="Salem"/>
    <x v="21"/>
    <n v="97301"/>
    <x v="1"/>
    <s v="OFF-LA-10000407"/>
    <x v="1"/>
    <x v="2"/>
    <s v="Avery White Multi-Purpose Labels"/>
    <n v="15.936000000000002"/>
    <n v="4"/>
    <n v="0.2"/>
    <n v="5.1791999999999998"/>
    <x v="1"/>
    <x v="1"/>
  </r>
  <r>
    <n v="5661"/>
    <s v="CA-2018-145261"/>
    <x v="122"/>
    <x v="967"/>
    <s v="First Class"/>
    <s v="AH-10120"/>
    <s v="Adrian Hane"/>
    <x v="2"/>
    <x v="0"/>
    <s v="Salem"/>
    <x v="21"/>
    <n v="97301"/>
    <x v="1"/>
    <s v="TEC-PH-10004833"/>
    <x v="2"/>
    <x v="7"/>
    <s v="Macally Suction Cup Mount"/>
    <n v="28.68"/>
    <n v="3"/>
    <n v="0.2"/>
    <n v="-7.17"/>
    <x v="1"/>
    <x v="1"/>
  </r>
  <r>
    <n v="5662"/>
    <s v="CA-2018-108875"/>
    <x v="446"/>
    <x v="152"/>
    <s v="Standard Class"/>
    <s v="CL-12700"/>
    <s v="Craig Leslie"/>
    <x v="2"/>
    <x v="0"/>
    <s v="Aurora"/>
    <x v="22"/>
    <n v="80013"/>
    <x v="1"/>
    <s v="FUR-FU-10002671"/>
    <x v="0"/>
    <x v="5"/>
    <s v="Electrix 20W Halogen Replacement Bulb for Zoom-In Desk Lamp"/>
    <n v="21.44"/>
    <n v="2"/>
    <n v="0.2"/>
    <n v="7.5039999999999987"/>
    <x v="1"/>
    <x v="0"/>
  </r>
  <r>
    <n v="5663"/>
    <s v="CA-2018-108875"/>
    <x v="446"/>
    <x v="152"/>
    <s v="Standard Class"/>
    <s v="CL-12700"/>
    <s v="Craig Leslie"/>
    <x v="2"/>
    <x v="0"/>
    <s v="Aurora"/>
    <x v="22"/>
    <n v="80013"/>
    <x v="1"/>
    <s v="OFF-ST-10001370"/>
    <x v="1"/>
    <x v="4"/>
    <s v="Sensible Storage WireTech Storage Systems"/>
    <n v="511.05600000000004"/>
    <n v="9"/>
    <n v="0.2"/>
    <n v="-95.823000000000079"/>
    <x v="1"/>
    <x v="0"/>
  </r>
  <r>
    <n v="5664"/>
    <s v="CA-2018-141957"/>
    <x v="658"/>
    <x v="246"/>
    <s v="Same Day"/>
    <s v="JG-15310"/>
    <s v="Jason Gross"/>
    <x v="1"/>
    <x v="0"/>
    <s v="Newark"/>
    <x v="24"/>
    <n v="43055"/>
    <x v="3"/>
    <s v="OFF-AR-10000914"/>
    <x v="1"/>
    <x v="6"/>
    <s v="Boston 16765 Mini Stand Up Battery Pencil Sharpener"/>
    <n v="18.656000000000002"/>
    <n v="2"/>
    <n v="0.2"/>
    <n v="1.3992000000000013"/>
    <x v="3"/>
    <x v="0"/>
  </r>
  <r>
    <n v="5665"/>
    <s v="CA-2018-141957"/>
    <x v="658"/>
    <x v="246"/>
    <s v="Same Day"/>
    <s v="JG-15310"/>
    <s v="Jason Gross"/>
    <x v="1"/>
    <x v="0"/>
    <s v="Newark"/>
    <x v="24"/>
    <n v="43055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5666"/>
    <s v="CA-2018-141957"/>
    <x v="658"/>
    <x v="246"/>
    <s v="Same Day"/>
    <s v="JG-15310"/>
    <s v="Jason Gross"/>
    <x v="1"/>
    <x v="0"/>
    <s v="Newark"/>
    <x v="24"/>
    <n v="43055"/>
    <x v="3"/>
    <s v="OFF-ST-10002276"/>
    <x v="1"/>
    <x v="4"/>
    <s v="Safco Steel Mobile File Cart"/>
    <n v="66.688000000000002"/>
    <n v="1"/>
    <n v="0.2"/>
    <n v="4.1680000000000028"/>
    <x v="3"/>
    <x v="0"/>
  </r>
  <r>
    <n v="5667"/>
    <s v="CA-2018-141957"/>
    <x v="658"/>
    <x v="246"/>
    <s v="Same Day"/>
    <s v="JG-15310"/>
    <s v="Jason Gross"/>
    <x v="1"/>
    <x v="0"/>
    <s v="Newark"/>
    <x v="24"/>
    <n v="43055"/>
    <x v="3"/>
    <s v="OFF-ST-10004340"/>
    <x v="1"/>
    <x v="4"/>
    <s v="Fellowes Mobile File Cart, Black"/>
    <n v="99.488"/>
    <n v="2"/>
    <n v="0.2"/>
    <n v="8.7052000000000049"/>
    <x v="3"/>
    <x v="0"/>
  </r>
  <r>
    <n v="5668"/>
    <s v="CA-2018-142405"/>
    <x v="725"/>
    <x v="35"/>
    <s v="Standard Class"/>
    <s v="SE-20110"/>
    <s v="Sanjit Engle"/>
    <x v="0"/>
    <x v="0"/>
    <s v="Seattle"/>
    <x v="4"/>
    <n v="98103"/>
    <x v="1"/>
    <s v="OFF-LA-10004093"/>
    <x v="1"/>
    <x v="2"/>
    <s v="Avery 486"/>
    <n v="14.62"/>
    <n v="2"/>
    <n v="0"/>
    <n v="6.8713999999999995"/>
    <x v="1"/>
    <x v="0"/>
  </r>
  <r>
    <n v="5669"/>
    <s v="CA-2018-142405"/>
    <x v="725"/>
    <x v="35"/>
    <s v="Standard Class"/>
    <s v="SE-20110"/>
    <s v="Sanjit Engle"/>
    <x v="0"/>
    <x v="0"/>
    <s v="Seattle"/>
    <x v="4"/>
    <n v="98103"/>
    <x v="1"/>
    <s v="OFF-BI-10004728"/>
    <x v="1"/>
    <x v="8"/>
    <s v="Wilson Jones Turn Tabs Binder Tool for Ring Binders"/>
    <n v="53.984000000000002"/>
    <n v="14"/>
    <n v="0.2"/>
    <n v="17.544800000000002"/>
    <x v="1"/>
    <x v="0"/>
  </r>
  <r>
    <n v="5670"/>
    <s v="CA-2018-142405"/>
    <x v="725"/>
    <x v="35"/>
    <s v="Standard Class"/>
    <s v="SE-20110"/>
    <s v="Sanjit Engle"/>
    <x v="0"/>
    <x v="0"/>
    <s v="Seattle"/>
    <x v="4"/>
    <n v="98103"/>
    <x v="1"/>
    <s v="TEC-AC-10003095"/>
    <x v="2"/>
    <x v="11"/>
    <s v="Logitech G35 7.1-Channel Surround Sound Headset"/>
    <n v="389.97"/>
    <n v="3"/>
    <n v="0"/>
    <n v="132.58980000000003"/>
    <x v="1"/>
    <x v="0"/>
  </r>
  <r>
    <n v="5671"/>
    <s v="CA-2017-141012"/>
    <x v="988"/>
    <x v="1149"/>
    <s v="Second Class"/>
    <s v="TG-21640"/>
    <s v="Trudy Glocke"/>
    <x v="0"/>
    <x v="0"/>
    <s v="Pocatello"/>
    <x v="45"/>
    <n v="83201"/>
    <x v="1"/>
    <s v="FUR-FU-10003192"/>
    <x v="0"/>
    <x v="5"/>
    <s v="Luxo Adjustable Task Clamp Lamp"/>
    <n v="355.36"/>
    <n v="4"/>
    <n v="0"/>
    <n v="92.393599999999992"/>
    <x v="1"/>
    <x v="0"/>
  </r>
  <r>
    <n v="5672"/>
    <s v="CA-2017-141012"/>
    <x v="988"/>
    <x v="1149"/>
    <s v="Second Class"/>
    <s v="TG-21640"/>
    <s v="Trudy Glocke"/>
    <x v="0"/>
    <x v="0"/>
    <s v="Pocatello"/>
    <x v="45"/>
    <n v="83201"/>
    <x v="1"/>
    <s v="TEC-PH-10004522"/>
    <x v="2"/>
    <x v="7"/>
    <s v="Dexim XPower Skin Super-Thin Power Case for iPhone 5 - Black"/>
    <n v="140.376"/>
    <n v="3"/>
    <n v="0.2"/>
    <n v="8.7735000000000056"/>
    <x v="1"/>
    <x v="0"/>
  </r>
  <r>
    <n v="5673"/>
    <s v="CA-2019-127922"/>
    <x v="855"/>
    <x v="548"/>
    <s v="Standard Class"/>
    <s v="SH-19975"/>
    <s v="Sally Hughsby"/>
    <x v="1"/>
    <x v="0"/>
    <s v="Dallas"/>
    <x v="5"/>
    <n v="75081"/>
    <x v="2"/>
    <s v="OFF-EN-10003068"/>
    <x v="1"/>
    <x v="12"/>
    <s v="#6 3/4 Gummed Flap White Envelopes"/>
    <n v="15.840000000000002"/>
    <n v="2"/>
    <n v="0.2"/>
    <n v="5.5439999999999987"/>
    <x v="2"/>
    <x v="0"/>
  </r>
  <r>
    <n v="5674"/>
    <s v="CA-2019-127922"/>
    <x v="855"/>
    <x v="548"/>
    <s v="Standard Class"/>
    <s v="SH-19975"/>
    <s v="Sally Hughsby"/>
    <x v="1"/>
    <x v="0"/>
    <s v="Dallas"/>
    <x v="5"/>
    <n v="75081"/>
    <x v="2"/>
    <s v="OFF-PA-10001204"/>
    <x v="1"/>
    <x v="10"/>
    <s v="Xerox 1972"/>
    <n v="8.4480000000000004"/>
    <n v="2"/>
    <n v="0.2"/>
    <n v="2.6399999999999997"/>
    <x v="2"/>
    <x v="0"/>
  </r>
  <r>
    <n v="5675"/>
    <s v="CA-2018-146318"/>
    <x v="115"/>
    <x v="1040"/>
    <s v="Standard Class"/>
    <s v="MC-17275"/>
    <s v="Marc Crier"/>
    <x v="0"/>
    <x v="0"/>
    <s v="Seattle"/>
    <x v="4"/>
    <n v="98105"/>
    <x v="1"/>
    <s v="OFF-PA-10003953"/>
    <x v="1"/>
    <x v="10"/>
    <s v="Xerox 218"/>
    <n v="12.96"/>
    <n v="2"/>
    <n v="0"/>
    <n v="6.2208000000000006"/>
    <x v="1"/>
    <x v="0"/>
  </r>
  <r>
    <n v="5676"/>
    <s v="CA-2016-135993"/>
    <x v="1061"/>
    <x v="1150"/>
    <s v="Standard Class"/>
    <s v="PJ-18835"/>
    <s v="Patrick Jones"/>
    <x v="1"/>
    <x v="0"/>
    <s v="Seattle"/>
    <x v="4"/>
    <n v="98115"/>
    <x v="1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  <x v="1"/>
    <x v="0"/>
  </r>
  <r>
    <n v="5677"/>
    <s v="CA-2016-135993"/>
    <x v="1061"/>
    <x v="1150"/>
    <s v="Standard Class"/>
    <s v="PJ-18835"/>
    <s v="Patrick Jones"/>
    <x v="1"/>
    <x v="0"/>
    <s v="Seattle"/>
    <x v="4"/>
    <n v="98115"/>
    <x v="1"/>
    <s v="TEC-AC-10004877"/>
    <x v="2"/>
    <x v="11"/>
    <s v="Imation 30456 USB Flash Drive 8GB"/>
    <n v="27.6"/>
    <n v="4"/>
    <n v="0"/>
    <n v="2.2079999999999984"/>
    <x v="1"/>
    <x v="0"/>
  </r>
  <r>
    <n v="5678"/>
    <s v="CA-2016-126802"/>
    <x v="282"/>
    <x v="1061"/>
    <s v="Standard Class"/>
    <s v="ZC-21910"/>
    <s v="Zuschuss Carroll"/>
    <x v="0"/>
    <x v="0"/>
    <s v="Chicago"/>
    <x v="10"/>
    <n v="60610"/>
    <x v="2"/>
    <s v="FUR-FU-10000193"/>
    <x v="0"/>
    <x v="5"/>
    <s v="Tenex Chairmats For Use with Hard Floors"/>
    <n v="38.975999999999999"/>
    <n v="3"/>
    <n v="0.6"/>
    <n v="-50.66879999999999"/>
    <x v="2"/>
    <x v="0"/>
  </r>
  <r>
    <n v="5679"/>
    <s v="CA-2018-143924"/>
    <x v="1062"/>
    <x v="1151"/>
    <s v="Standard Class"/>
    <s v="SC-20680"/>
    <s v="Steve Carroll"/>
    <x v="2"/>
    <x v="0"/>
    <s v="Holland"/>
    <x v="12"/>
    <n v="49423"/>
    <x v="2"/>
    <s v="OFF-FA-10000735"/>
    <x v="1"/>
    <x v="13"/>
    <s v="Staples"/>
    <n v="20.439999999999998"/>
    <n v="7"/>
    <n v="0"/>
    <n v="9.1979999999999986"/>
    <x v="2"/>
    <x v="0"/>
  </r>
  <r>
    <n v="5680"/>
    <s v="CA-2018-143924"/>
    <x v="1062"/>
    <x v="1151"/>
    <s v="Standard Class"/>
    <s v="SC-20680"/>
    <s v="Steve Carroll"/>
    <x v="2"/>
    <x v="0"/>
    <s v="Holland"/>
    <x v="12"/>
    <n v="49423"/>
    <x v="2"/>
    <s v="OFF-PA-10002120"/>
    <x v="1"/>
    <x v="10"/>
    <s v="Xerox 1889"/>
    <n v="109.92"/>
    <n v="2"/>
    <n v="0"/>
    <n v="53.860799999999998"/>
    <x v="2"/>
    <x v="0"/>
  </r>
  <r>
    <n v="5681"/>
    <s v="CA-2018-141551"/>
    <x v="446"/>
    <x v="424"/>
    <s v="Standard Class"/>
    <s v="BP-11230"/>
    <s v="Benjamin Patterson"/>
    <x v="0"/>
    <x v="0"/>
    <s v="Broken Arrow"/>
    <x v="26"/>
    <n v="74012"/>
    <x v="2"/>
    <s v="OFF-BI-10001249"/>
    <x v="1"/>
    <x v="8"/>
    <s v="Avery Heavy-Duty EZD View Binder with Locking Rings"/>
    <n v="6.38"/>
    <n v="1"/>
    <n v="0"/>
    <n v="2.9347999999999996"/>
    <x v="2"/>
    <x v="0"/>
  </r>
  <r>
    <n v="5682"/>
    <s v="CA-2018-141551"/>
    <x v="446"/>
    <x v="424"/>
    <s v="Standard Class"/>
    <s v="BP-11230"/>
    <s v="Benjamin Patterson"/>
    <x v="0"/>
    <x v="0"/>
    <s v="Broken Arrow"/>
    <x v="26"/>
    <n v="74012"/>
    <x v="2"/>
    <s v="OFF-PA-10001569"/>
    <x v="1"/>
    <x v="10"/>
    <s v="Xerox 232"/>
    <n v="6.48"/>
    <n v="1"/>
    <n v="0"/>
    <n v="3.1104000000000003"/>
    <x v="2"/>
    <x v="0"/>
  </r>
  <r>
    <n v="5683"/>
    <s v="CA-2016-164315"/>
    <x v="1063"/>
    <x v="521"/>
    <s v="Standard Class"/>
    <s v="RD-19585"/>
    <s v="Rob Dowd"/>
    <x v="0"/>
    <x v="0"/>
    <s v="Athens"/>
    <x v="32"/>
    <n v="30605"/>
    <x v="0"/>
    <s v="OFF-PA-10004248"/>
    <x v="1"/>
    <x v="10"/>
    <s v="Xerox 1990"/>
    <n v="15.84"/>
    <n v="3"/>
    <n v="0"/>
    <n v="7.1280000000000001"/>
    <x v="0"/>
    <x v="0"/>
  </r>
  <r>
    <n v="5684"/>
    <s v="CA-2016-164315"/>
    <x v="1063"/>
    <x v="521"/>
    <s v="Standard Class"/>
    <s v="RD-19585"/>
    <s v="Rob Dowd"/>
    <x v="0"/>
    <x v="0"/>
    <s v="Athens"/>
    <x v="32"/>
    <n v="30605"/>
    <x v="0"/>
    <s v="TEC-PH-10001128"/>
    <x v="2"/>
    <x v="7"/>
    <s v="Motorola Droid Maxx"/>
    <n v="1049.93"/>
    <n v="7"/>
    <n v="0"/>
    <n v="293.98040000000003"/>
    <x v="0"/>
    <x v="0"/>
  </r>
  <r>
    <n v="5685"/>
    <s v="CA-2016-164315"/>
    <x v="1063"/>
    <x v="521"/>
    <s v="Standard Class"/>
    <s v="RD-19585"/>
    <s v="Rob Dowd"/>
    <x v="0"/>
    <x v="0"/>
    <s v="Athens"/>
    <x v="32"/>
    <n v="30605"/>
    <x v="0"/>
    <s v="OFF-AP-10003842"/>
    <x v="1"/>
    <x v="9"/>
    <s v="Euro-Pro Shark Turbo Vacuum"/>
    <n v="154.9"/>
    <n v="5"/>
    <n v="0"/>
    <n v="40.274000000000001"/>
    <x v="0"/>
    <x v="0"/>
  </r>
  <r>
    <n v="5686"/>
    <s v="CA-2017-131072"/>
    <x v="599"/>
    <x v="745"/>
    <s v="Same Day"/>
    <s v="KL-16645"/>
    <s v="Ken Lonsdale"/>
    <x v="0"/>
    <x v="0"/>
    <s v="Seattle"/>
    <x v="4"/>
    <n v="98105"/>
    <x v="1"/>
    <s v="OFF-BI-10002794"/>
    <x v="1"/>
    <x v="8"/>
    <s v="Avery Trapezoid Ring Binder, 3&quot; Capacity, Black, 1040 sheets"/>
    <n v="98.352000000000004"/>
    <n v="3"/>
    <n v="0.2"/>
    <n v="35.652599999999993"/>
    <x v="1"/>
    <x v="0"/>
  </r>
  <r>
    <n v="5687"/>
    <s v="CA-2016-131541"/>
    <x v="1064"/>
    <x v="1152"/>
    <s v="Same Day"/>
    <s v="CK-12205"/>
    <s v="Chloris Kastensmidt"/>
    <x v="0"/>
    <x v="0"/>
    <s v="Apopka"/>
    <x v="2"/>
    <n v="32712"/>
    <x v="0"/>
    <s v="OFF-FA-10000621"/>
    <x v="1"/>
    <x v="13"/>
    <s v="OIC Colored Binder Clips, Assorted Sizes"/>
    <n v="14.320000000000002"/>
    <n v="5"/>
    <n v="0.2"/>
    <n v="5.1910000000000007"/>
    <x v="0"/>
    <x v="0"/>
  </r>
  <r>
    <n v="5688"/>
    <s v="CA-2016-131541"/>
    <x v="1064"/>
    <x v="1152"/>
    <s v="Same Day"/>
    <s v="CK-12205"/>
    <s v="Chloris Kastensmidt"/>
    <x v="0"/>
    <x v="0"/>
    <s v="Apopka"/>
    <x v="2"/>
    <n v="32712"/>
    <x v="0"/>
    <s v="FUR-FU-10003623"/>
    <x v="0"/>
    <x v="5"/>
    <s v="DataProducts Ampli Magnifier Task Lamp, Black,"/>
    <n v="129.88800000000001"/>
    <n v="6"/>
    <n v="0.2"/>
    <n v="12.988799999999991"/>
    <x v="0"/>
    <x v="0"/>
  </r>
  <r>
    <n v="5689"/>
    <s v="CA-2016-131541"/>
    <x v="1064"/>
    <x v="1152"/>
    <s v="Same Day"/>
    <s v="CK-12205"/>
    <s v="Chloris Kastensmidt"/>
    <x v="0"/>
    <x v="0"/>
    <s v="Apopka"/>
    <x v="2"/>
    <n v="32712"/>
    <x v="0"/>
    <s v="OFF-EN-10000781"/>
    <x v="1"/>
    <x v="12"/>
    <s v="#10- 4 1/8&quot; x 9 1/2&quot; Recycled Envelopes"/>
    <n v="48.944000000000003"/>
    <n v="7"/>
    <n v="0.2"/>
    <n v="16.518599999999999"/>
    <x v="0"/>
    <x v="0"/>
  </r>
  <r>
    <n v="5690"/>
    <s v="CA-2017-119550"/>
    <x v="207"/>
    <x v="16"/>
    <s v="Standard Class"/>
    <s v="RB-19705"/>
    <s v="Roger Barcio"/>
    <x v="2"/>
    <x v="0"/>
    <s v="Houston"/>
    <x v="5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  <x v="2"/>
    <x v="0"/>
  </r>
  <r>
    <n v="5691"/>
    <s v="US-2017-138093"/>
    <x v="895"/>
    <x v="313"/>
    <s v="Standard Class"/>
    <s v="KM-16225"/>
    <s v="Kalyca Meade"/>
    <x v="1"/>
    <x v="0"/>
    <s v="Baltimore"/>
    <x v="39"/>
    <n v="21215"/>
    <x v="3"/>
    <s v="OFF-AR-10000817"/>
    <x v="1"/>
    <x v="6"/>
    <s v="Manco Dry-Lighter Erasable Highlighter"/>
    <n v="27.36"/>
    <n v="9"/>
    <n v="0"/>
    <n v="9.3023999999999987"/>
    <x v="3"/>
    <x v="0"/>
  </r>
  <r>
    <n v="5692"/>
    <s v="US-2017-138093"/>
    <x v="895"/>
    <x v="313"/>
    <s v="Standard Class"/>
    <s v="KM-16225"/>
    <s v="Kalyca Meade"/>
    <x v="1"/>
    <x v="0"/>
    <s v="Baltimore"/>
    <x v="39"/>
    <n v="21215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5693"/>
    <s v="US-2017-138093"/>
    <x v="895"/>
    <x v="313"/>
    <s v="Standard Class"/>
    <s v="KM-16225"/>
    <s v="Kalyca Meade"/>
    <x v="1"/>
    <x v="0"/>
    <s v="Baltimore"/>
    <x v="39"/>
    <n v="21215"/>
    <x v="3"/>
    <s v="TEC-PH-10004667"/>
    <x v="2"/>
    <x v="7"/>
    <s v="Cisco 8x8 Inc. 6753i IP Business Phone System"/>
    <n v="134.99"/>
    <n v="1"/>
    <n v="0"/>
    <n v="36.447299999999998"/>
    <x v="3"/>
    <x v="0"/>
  </r>
  <r>
    <n v="5694"/>
    <s v="US-2017-138093"/>
    <x v="895"/>
    <x v="313"/>
    <s v="Standard Class"/>
    <s v="KM-16225"/>
    <s v="Kalyca Meade"/>
    <x v="1"/>
    <x v="0"/>
    <s v="Baltimore"/>
    <x v="39"/>
    <n v="21215"/>
    <x v="3"/>
    <s v="OFF-PA-10000143"/>
    <x v="1"/>
    <x v="10"/>
    <s v="Astroparche Fine Business Paper"/>
    <n v="26.400000000000002"/>
    <n v="5"/>
    <n v="0"/>
    <n v="12.672000000000001"/>
    <x v="3"/>
    <x v="0"/>
  </r>
  <r>
    <n v="5695"/>
    <s v="US-2017-138093"/>
    <x v="895"/>
    <x v="313"/>
    <s v="Standard Class"/>
    <s v="KM-16225"/>
    <s v="Kalyca Meade"/>
    <x v="1"/>
    <x v="0"/>
    <s v="Baltimore"/>
    <x v="39"/>
    <n v="21215"/>
    <x v="3"/>
    <s v="FUR-CH-10000785"/>
    <x v="0"/>
    <x v="1"/>
    <s v="Global Ergonomic Managers Chair"/>
    <n v="542.93999999999994"/>
    <n v="3"/>
    <n v="0"/>
    <n v="141.1644"/>
    <x v="3"/>
    <x v="0"/>
  </r>
  <r>
    <n v="5696"/>
    <s v="CA-2018-126165"/>
    <x v="465"/>
    <x v="477"/>
    <s v="Second Class"/>
    <s v="AH-10465"/>
    <s v="Amy Hunt"/>
    <x v="0"/>
    <x v="0"/>
    <s v="San Francisco"/>
    <x v="1"/>
    <n v="9410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5697"/>
    <s v="CA-2019-126123"/>
    <x v="336"/>
    <x v="499"/>
    <s v="Standard Class"/>
    <s v="AG-10765"/>
    <s v="Anthony Garverick"/>
    <x v="2"/>
    <x v="0"/>
    <s v="Chicago"/>
    <x v="10"/>
    <n v="60623"/>
    <x v="2"/>
    <s v="OFF-BI-10000309"/>
    <x v="1"/>
    <x v="8"/>
    <s v="GBC Twin Loop Wire Binding Elements, 9/16&quot; Spine, Black"/>
    <n v="27.395999999999997"/>
    <n v="9"/>
    <n v="0.8"/>
    <n v="-42.46380000000002"/>
    <x v="2"/>
    <x v="0"/>
  </r>
  <r>
    <n v="5698"/>
    <s v="CA-2019-126123"/>
    <x v="336"/>
    <x v="499"/>
    <s v="Standard Class"/>
    <s v="AG-10765"/>
    <s v="Anthony Garverick"/>
    <x v="2"/>
    <x v="0"/>
    <s v="Chicago"/>
    <x v="10"/>
    <n v="60623"/>
    <x v="2"/>
    <s v="OFF-BI-10004224"/>
    <x v="1"/>
    <x v="8"/>
    <s v="Catalog Binders with Expanding Posts"/>
    <n v="13.455999999999998"/>
    <n v="1"/>
    <n v="0.8"/>
    <n v="-23.548000000000009"/>
    <x v="2"/>
    <x v="0"/>
  </r>
  <r>
    <n v="5699"/>
    <s v="CA-2018-143441"/>
    <x v="732"/>
    <x v="519"/>
    <s v="Same Day"/>
    <s v="EB-14170"/>
    <s v="Evan Bailliet"/>
    <x v="0"/>
    <x v="0"/>
    <s v="Laredo"/>
    <x v="5"/>
    <n v="78041"/>
    <x v="2"/>
    <s v="OFF-LA-10002312"/>
    <x v="1"/>
    <x v="2"/>
    <s v="Avery 490"/>
    <n v="11.840000000000002"/>
    <n v="1"/>
    <n v="0.2"/>
    <n v="4.4399999999999995"/>
    <x v="2"/>
    <x v="0"/>
  </r>
  <r>
    <n v="5700"/>
    <s v="CA-2019-148320"/>
    <x v="132"/>
    <x v="834"/>
    <s v="Standard Class"/>
    <s v="PG-18895"/>
    <s v="Paul Gonzalez"/>
    <x v="0"/>
    <x v="0"/>
    <s v="San Francisco"/>
    <x v="1"/>
    <n v="94109"/>
    <x v="1"/>
    <s v="OFF-PA-10003022"/>
    <x v="1"/>
    <x v="10"/>
    <s v="Xerox 1992"/>
    <n v="35.880000000000003"/>
    <n v="6"/>
    <n v="0"/>
    <n v="17.581200000000003"/>
    <x v="1"/>
    <x v="0"/>
  </r>
  <r>
    <n v="5701"/>
    <s v="CA-2018-125661"/>
    <x v="390"/>
    <x v="482"/>
    <s v="First Class"/>
    <s v="CA-12055"/>
    <s v="Cathy Armstrong"/>
    <x v="2"/>
    <x v="0"/>
    <s v="Cleveland"/>
    <x v="24"/>
    <n v="44105"/>
    <x v="3"/>
    <s v="OFF-EN-10001532"/>
    <x v="1"/>
    <x v="12"/>
    <s v="Brown Kraft Recycled Envelopes"/>
    <n v="40.752000000000002"/>
    <n v="3"/>
    <n v="0.2"/>
    <n v="15.281999999999998"/>
    <x v="3"/>
    <x v="0"/>
  </r>
  <r>
    <n v="5702"/>
    <s v="CA-2018-125661"/>
    <x v="390"/>
    <x v="482"/>
    <s v="First Class"/>
    <s v="CA-12055"/>
    <s v="Cathy Armstrong"/>
    <x v="2"/>
    <x v="0"/>
    <s v="Cleveland"/>
    <x v="24"/>
    <n v="44105"/>
    <x v="3"/>
    <s v="TEC-AC-10004855"/>
    <x v="2"/>
    <x v="11"/>
    <s v="V7 USB Numeric Keypad"/>
    <n v="139.96000000000004"/>
    <n v="5"/>
    <n v="0.2"/>
    <n v="-22.743500000000004"/>
    <x v="3"/>
    <x v="0"/>
  </r>
  <r>
    <n v="5703"/>
    <s v="US-2016-123519"/>
    <x v="637"/>
    <x v="444"/>
    <s v="Standard Class"/>
    <s v="SS-20875"/>
    <s v="Sung Shariari"/>
    <x v="0"/>
    <x v="0"/>
    <s v="Marion"/>
    <x v="24"/>
    <n v="43302"/>
    <x v="3"/>
    <s v="OFF-AR-10003829"/>
    <x v="1"/>
    <x v="6"/>
    <s v="Newell 35"/>
    <n v="2.6240000000000001"/>
    <n v="1"/>
    <n v="0.2"/>
    <n v="0.29519999999999957"/>
    <x v="3"/>
    <x v="0"/>
  </r>
  <r>
    <n v="5704"/>
    <s v="US-2016-123519"/>
    <x v="637"/>
    <x v="444"/>
    <s v="Standard Class"/>
    <s v="SS-20875"/>
    <s v="Sung Shariari"/>
    <x v="0"/>
    <x v="0"/>
    <s v="Marion"/>
    <x v="24"/>
    <n v="43302"/>
    <x v="3"/>
    <s v="FUR-TA-10002645"/>
    <x v="0"/>
    <x v="3"/>
    <s v="Hon Rectangular Conference Tables"/>
    <n v="136.53"/>
    <n v="1"/>
    <n v="0.4"/>
    <n v="-52.336500000000029"/>
    <x v="3"/>
    <x v="0"/>
  </r>
  <r>
    <n v="5705"/>
    <s v="US-2016-123519"/>
    <x v="637"/>
    <x v="444"/>
    <s v="Standard Class"/>
    <s v="SS-20875"/>
    <s v="Sung Shariari"/>
    <x v="0"/>
    <x v="0"/>
    <s v="Marion"/>
    <x v="24"/>
    <n v="43302"/>
    <x v="3"/>
    <s v="TEC-AC-10003033"/>
    <x v="2"/>
    <x v="11"/>
    <s v="Plantronics CS510 - Over-the-Head monaural Wireless Headset System"/>
    <n v="263.95999999999998"/>
    <n v="1"/>
    <n v="0.2"/>
    <n v="42.893499999999975"/>
    <x v="3"/>
    <x v="0"/>
  </r>
  <r>
    <n v="5706"/>
    <s v="CA-2016-155593"/>
    <x v="935"/>
    <x v="821"/>
    <s v="Standard Class"/>
    <s v="RP-19390"/>
    <s v="Resi Pölking"/>
    <x v="0"/>
    <x v="0"/>
    <s v="Fairfield"/>
    <x v="29"/>
    <n v="6824"/>
    <x v="3"/>
    <s v="OFF-SU-10002522"/>
    <x v="1"/>
    <x v="14"/>
    <s v="Acme Kleen Earth Office Shears"/>
    <n v="11.64"/>
    <n v="3"/>
    <n v="0"/>
    <n v="3.3755999999999986"/>
    <x v="3"/>
    <x v="0"/>
  </r>
  <r>
    <n v="5707"/>
    <s v="CA-2019-136000"/>
    <x v="585"/>
    <x v="425"/>
    <s v="Second Class"/>
    <s v="SC-20440"/>
    <s v="Shaun Chance"/>
    <x v="1"/>
    <x v="0"/>
    <s v="New York City"/>
    <x v="15"/>
    <n v="10009"/>
    <x v="3"/>
    <s v="OFF-BI-10004828"/>
    <x v="1"/>
    <x v="8"/>
    <s v="GBC Poly Designer Binding Covers"/>
    <n v="40.176000000000002"/>
    <n v="3"/>
    <n v="0.2"/>
    <n v="14.563799999999997"/>
    <x v="3"/>
    <x v="0"/>
  </r>
  <r>
    <n v="5708"/>
    <s v="US-2017-160857"/>
    <x v="412"/>
    <x v="1153"/>
    <s v="Standard Class"/>
    <s v="NW-18400"/>
    <s v="Natalie Webber"/>
    <x v="0"/>
    <x v="0"/>
    <s v="New York City"/>
    <x v="15"/>
    <n v="10024"/>
    <x v="3"/>
    <s v="FUR-FU-10001095"/>
    <x v="0"/>
    <x v="5"/>
    <s v="DAX Black Cherry Wood-Tone Poster Frame"/>
    <n v="79.44"/>
    <n v="3"/>
    <n v="0"/>
    <n v="30.187200000000001"/>
    <x v="3"/>
    <x v="1"/>
  </r>
  <r>
    <n v="5709"/>
    <s v="US-2017-160857"/>
    <x v="412"/>
    <x v="1153"/>
    <s v="Standard Class"/>
    <s v="NW-18400"/>
    <s v="Natalie Webber"/>
    <x v="0"/>
    <x v="0"/>
    <s v="New York City"/>
    <x v="15"/>
    <n v="10024"/>
    <x v="3"/>
    <s v="OFF-SU-10000157"/>
    <x v="1"/>
    <x v="14"/>
    <s v="Compact Automatic Electric Letter Opener"/>
    <n v="357.93"/>
    <n v="3"/>
    <n v="0"/>
    <n v="7.158600000000007"/>
    <x v="3"/>
    <x v="1"/>
  </r>
  <r>
    <n v="5710"/>
    <s v="US-2017-160857"/>
    <x v="412"/>
    <x v="1153"/>
    <s v="Standard Class"/>
    <s v="NW-18400"/>
    <s v="Natalie Webber"/>
    <x v="0"/>
    <x v="0"/>
    <s v="New York City"/>
    <x v="15"/>
    <n v="10024"/>
    <x v="3"/>
    <s v="FUR-CH-10002647"/>
    <x v="0"/>
    <x v="1"/>
    <s v="Situations Contoured Folding Chairs, 4/Set"/>
    <n v="127.76400000000001"/>
    <n v="2"/>
    <n v="0.1"/>
    <n v="21.294000000000008"/>
    <x v="3"/>
    <x v="1"/>
  </r>
  <r>
    <n v="5711"/>
    <s v="US-2017-160857"/>
    <x v="412"/>
    <x v="1153"/>
    <s v="Standard Class"/>
    <s v="NW-18400"/>
    <s v="Natalie Webber"/>
    <x v="0"/>
    <x v="0"/>
    <s v="New York City"/>
    <x v="15"/>
    <n v="10024"/>
    <x v="3"/>
    <s v="TEC-CO-10004115"/>
    <x v="2"/>
    <x v="16"/>
    <s v="Sharp AL-1530CS Digital Copier"/>
    <n v="2799.944"/>
    <n v="7"/>
    <n v="0.2"/>
    <n v="1014.9797"/>
    <x v="3"/>
    <x v="1"/>
  </r>
  <r>
    <n v="5712"/>
    <s v="US-2017-160857"/>
    <x v="412"/>
    <x v="1153"/>
    <s v="Standard Class"/>
    <s v="NW-18400"/>
    <s v="Natalie Webber"/>
    <x v="0"/>
    <x v="0"/>
    <s v="New York City"/>
    <x v="15"/>
    <n v="10024"/>
    <x v="3"/>
    <s v="OFF-PA-10003363"/>
    <x v="1"/>
    <x v="10"/>
    <s v="Xerox 204"/>
    <n v="19.440000000000001"/>
    <n v="3"/>
    <n v="0"/>
    <n v="9.3312000000000008"/>
    <x v="3"/>
    <x v="1"/>
  </r>
  <r>
    <n v="5713"/>
    <s v="CA-2019-115805"/>
    <x v="689"/>
    <x v="849"/>
    <s v="Same Day"/>
    <s v="KW-16435"/>
    <s v="Katrina Willman"/>
    <x v="0"/>
    <x v="0"/>
    <s v="Chicago"/>
    <x v="10"/>
    <n v="60653"/>
    <x v="2"/>
    <s v="TEC-PH-10003092"/>
    <x v="2"/>
    <x v="7"/>
    <s v="Motorola L804"/>
    <n v="36.792000000000002"/>
    <n v="1"/>
    <n v="0.2"/>
    <n v="4.1390999999999991"/>
    <x v="2"/>
    <x v="0"/>
  </r>
  <r>
    <n v="5714"/>
    <s v="US-2016-143707"/>
    <x v="72"/>
    <x v="1154"/>
    <s v="Standard Class"/>
    <s v="HR-14770"/>
    <s v="Hallie Redmond"/>
    <x v="2"/>
    <x v="0"/>
    <s v="New York City"/>
    <x v="15"/>
    <n v="10035"/>
    <x v="3"/>
    <s v="TEC-PH-10003655"/>
    <x v="2"/>
    <x v="7"/>
    <s v="Sannysis Cute Owl Design Soft Skin Case Cover for Samsung Galaxy S4"/>
    <n v="5.9399999999999995"/>
    <n v="3"/>
    <n v="0"/>
    <n v="1.6037999999999999"/>
    <x v="3"/>
    <x v="0"/>
  </r>
  <r>
    <n v="5715"/>
    <s v="CA-2019-116939"/>
    <x v="145"/>
    <x v="289"/>
    <s v="Standard Class"/>
    <s v="AG-10900"/>
    <s v="Arthur Gainer"/>
    <x v="0"/>
    <x v="0"/>
    <s v="Richmond"/>
    <x v="17"/>
    <n v="23223"/>
    <x v="0"/>
    <s v="OFF-ST-10001476"/>
    <x v="1"/>
    <x v="4"/>
    <s v="Steel Personal Filing/Posting Tote"/>
    <n v="177.54999999999998"/>
    <n v="5"/>
    <n v="0"/>
    <n v="47.938500000000005"/>
    <x v="0"/>
    <x v="0"/>
  </r>
  <r>
    <n v="5716"/>
    <s v="CA-2017-124107"/>
    <x v="330"/>
    <x v="1141"/>
    <s v="Second Class"/>
    <s v="BM-11650"/>
    <s v="Brian Moss"/>
    <x v="1"/>
    <x v="0"/>
    <s v="Ann Arbor"/>
    <x v="12"/>
    <n v="48104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5717"/>
    <s v="CA-2017-124107"/>
    <x v="330"/>
    <x v="1141"/>
    <s v="Second Class"/>
    <s v="BM-11650"/>
    <s v="Brian Moss"/>
    <x v="1"/>
    <x v="0"/>
    <s v="Ann Arbor"/>
    <x v="12"/>
    <n v="48104"/>
    <x v="2"/>
    <s v="TEC-PH-10003875"/>
    <x v="2"/>
    <x v="7"/>
    <s v="KLD Oscar II Style Snap-on Ultra Thin Side Flip Synthetic Leather Cover Case for HTC One HTC M7"/>
    <n v="29.160000000000004"/>
    <n v="3"/>
    <n v="0"/>
    <n v="8.4563999999999986"/>
    <x v="2"/>
    <x v="0"/>
  </r>
  <r>
    <n v="5718"/>
    <s v="CA-2017-124107"/>
    <x v="330"/>
    <x v="1141"/>
    <s v="Second Class"/>
    <s v="BM-11650"/>
    <s v="Brian Moss"/>
    <x v="1"/>
    <x v="0"/>
    <s v="Ann Arbor"/>
    <x v="12"/>
    <n v="48104"/>
    <x v="2"/>
    <s v="OFF-EN-10003286"/>
    <x v="1"/>
    <x v="12"/>
    <s v="Staple envelope"/>
    <n v="57.959999999999994"/>
    <n v="7"/>
    <n v="0"/>
    <n v="27.241199999999996"/>
    <x v="2"/>
    <x v="0"/>
  </r>
  <r>
    <n v="5719"/>
    <s v="CA-2017-124107"/>
    <x v="330"/>
    <x v="1141"/>
    <s v="Second Class"/>
    <s v="BM-11650"/>
    <s v="Brian Moss"/>
    <x v="1"/>
    <x v="0"/>
    <s v="Ann Arbor"/>
    <x v="12"/>
    <n v="48104"/>
    <x v="2"/>
    <s v="OFF-AP-10003971"/>
    <x v="1"/>
    <x v="9"/>
    <s v="Belkin 6 Outlet Metallic Surge Strip"/>
    <n v="29.402999999999999"/>
    <n v="3"/>
    <n v="0.1"/>
    <n v="5.2272000000000007"/>
    <x v="2"/>
    <x v="0"/>
  </r>
  <r>
    <n v="5720"/>
    <s v="CA-2019-126550"/>
    <x v="1065"/>
    <x v="504"/>
    <s v="Second Class"/>
    <s v="RD-19720"/>
    <s v="Roger Demir"/>
    <x v="0"/>
    <x v="0"/>
    <s v="Lafayette"/>
    <x v="14"/>
    <n v="47905"/>
    <x v="2"/>
    <s v="OFF-ST-10001031"/>
    <x v="1"/>
    <x v="4"/>
    <s v="Adjustable Personal File Tote"/>
    <n v="81.400000000000006"/>
    <n v="5"/>
    <n v="0"/>
    <n v="21.164000000000005"/>
    <x v="2"/>
    <x v="0"/>
  </r>
  <r>
    <n v="5721"/>
    <s v="CA-2017-138674"/>
    <x v="717"/>
    <x v="50"/>
    <s v="First Class"/>
    <s v="KB-16585"/>
    <s v="Ken Black"/>
    <x v="1"/>
    <x v="0"/>
    <s v="Springfield"/>
    <x v="21"/>
    <n v="97477"/>
    <x v="1"/>
    <s v="OFF-FA-10000304"/>
    <x v="1"/>
    <x v="13"/>
    <s v="Advantus Push Pins"/>
    <n v="8.7200000000000006"/>
    <n v="5"/>
    <n v="0.2"/>
    <n v="2.289000000000001"/>
    <x v="1"/>
    <x v="1"/>
  </r>
  <r>
    <n v="5722"/>
    <s v="CA-2017-138674"/>
    <x v="717"/>
    <x v="50"/>
    <s v="First Class"/>
    <s v="KB-16585"/>
    <s v="Ken Black"/>
    <x v="1"/>
    <x v="0"/>
    <s v="Springfield"/>
    <x v="21"/>
    <n v="97477"/>
    <x v="1"/>
    <s v="TEC-AC-10000358"/>
    <x v="2"/>
    <x v="11"/>
    <s v="Imation Secure Drive + Hardware Encrypted USB flash drive - 16 GB"/>
    <n v="91.176000000000016"/>
    <n v="3"/>
    <n v="0.2"/>
    <n v="4.5587999999999944"/>
    <x v="1"/>
    <x v="1"/>
  </r>
  <r>
    <n v="5723"/>
    <s v="CA-2017-138674"/>
    <x v="717"/>
    <x v="50"/>
    <s v="First Class"/>
    <s v="KB-16585"/>
    <s v="Ken Black"/>
    <x v="1"/>
    <x v="0"/>
    <s v="Springfield"/>
    <x v="21"/>
    <n v="97477"/>
    <x v="1"/>
    <s v="TEC-AC-10002800"/>
    <x v="2"/>
    <x v="11"/>
    <s v="Plantronics Audio 478 Stereo USB Headset"/>
    <n v="159.96800000000002"/>
    <n v="4"/>
    <n v="0.2"/>
    <n v="29.993999999999986"/>
    <x v="1"/>
    <x v="1"/>
  </r>
  <r>
    <n v="5724"/>
    <s v="CA-2018-165820"/>
    <x v="182"/>
    <x v="424"/>
    <s v="Standard Class"/>
    <s v="DW-13585"/>
    <s v="Dorothy Wardle"/>
    <x v="1"/>
    <x v="0"/>
    <s v="San Francisco"/>
    <x v="1"/>
    <n v="94109"/>
    <x v="1"/>
    <s v="OFF-PA-10004735"/>
    <x v="1"/>
    <x v="10"/>
    <s v="Xerox 1905"/>
    <n v="12.96"/>
    <n v="2"/>
    <n v="0"/>
    <n v="6.2208000000000006"/>
    <x v="1"/>
    <x v="0"/>
  </r>
  <r>
    <n v="5725"/>
    <s v="CA-2016-103191"/>
    <x v="358"/>
    <x v="1138"/>
    <s v="Standard Class"/>
    <s v="VG-21805"/>
    <s v="Vivek Grady"/>
    <x v="1"/>
    <x v="0"/>
    <s v="Chicago"/>
    <x v="10"/>
    <n v="60653"/>
    <x v="2"/>
    <s v="OFF-ST-10002574"/>
    <x v="1"/>
    <x v="4"/>
    <s v="SAFCO Commercial Wire Shelving, Black"/>
    <n v="331.536"/>
    <n v="3"/>
    <n v="0.2"/>
    <n v="-82.884"/>
    <x v="2"/>
    <x v="0"/>
  </r>
  <r>
    <n v="5726"/>
    <s v="CA-2017-103933"/>
    <x v="12"/>
    <x v="538"/>
    <s v="First Class"/>
    <s v="DR-12880"/>
    <s v="Dan Reichenbach"/>
    <x v="1"/>
    <x v="0"/>
    <s v="New York City"/>
    <x v="15"/>
    <n v="10011"/>
    <x v="3"/>
    <s v="TEC-AC-10004171"/>
    <x v="2"/>
    <x v="11"/>
    <s v="Razer Kraken 7.1 Surround Sound Over Ear USB Gaming Headset"/>
    <n v="899.91"/>
    <n v="9"/>
    <n v="0"/>
    <n v="395.96040000000005"/>
    <x v="3"/>
    <x v="0"/>
  </r>
  <r>
    <n v="5727"/>
    <s v="CA-2017-110548"/>
    <x v="124"/>
    <x v="970"/>
    <s v="Standard Class"/>
    <s v="AH-10690"/>
    <s v="Anna Häberlin"/>
    <x v="1"/>
    <x v="0"/>
    <s v="Houston"/>
    <x v="5"/>
    <n v="77095"/>
    <x v="2"/>
    <s v="TEC-PH-10002922"/>
    <x v="2"/>
    <x v="7"/>
    <s v="ShoreTel ShorePhone IP 230 VoIP phone"/>
    <n v="946.34400000000005"/>
    <n v="7"/>
    <n v="0.2"/>
    <n v="118.29299999999989"/>
    <x v="2"/>
    <x v="0"/>
  </r>
  <r>
    <n v="5728"/>
    <s v="CA-2019-117324"/>
    <x v="166"/>
    <x v="114"/>
    <s v="Standard Class"/>
    <s v="JP-15520"/>
    <s v="Jeremy Pistek"/>
    <x v="0"/>
    <x v="0"/>
    <s v="Madison"/>
    <x v="6"/>
    <n v="53711"/>
    <x v="2"/>
    <s v="TEC-AC-10003023"/>
    <x v="2"/>
    <x v="11"/>
    <s v="Logitech G105 Gaming Keyboard"/>
    <n v="178.10999999999999"/>
    <n v="3"/>
    <n v="0"/>
    <n v="32.059799999999996"/>
    <x v="2"/>
    <x v="0"/>
  </r>
  <r>
    <n v="5729"/>
    <s v="CA-2019-117324"/>
    <x v="166"/>
    <x v="114"/>
    <s v="Standard Class"/>
    <s v="JP-15520"/>
    <s v="Jeremy Pistek"/>
    <x v="0"/>
    <x v="0"/>
    <s v="Madison"/>
    <x v="6"/>
    <n v="53711"/>
    <x v="2"/>
    <s v="OFF-AP-10003590"/>
    <x v="1"/>
    <x v="9"/>
    <s v="Hoover WindTunnel Plus Canister Vacuum"/>
    <n v="1089.75"/>
    <n v="3"/>
    <n v="0"/>
    <n v="305.13000000000011"/>
    <x v="2"/>
    <x v="0"/>
  </r>
  <r>
    <n v="5730"/>
    <s v="CA-2019-117324"/>
    <x v="166"/>
    <x v="114"/>
    <s v="Standard Class"/>
    <s v="JP-15520"/>
    <s v="Jeremy Pistek"/>
    <x v="0"/>
    <x v="0"/>
    <s v="Madison"/>
    <x v="6"/>
    <n v="53711"/>
    <x v="2"/>
    <s v="OFF-LA-10003510"/>
    <x v="1"/>
    <x v="2"/>
    <s v="Avery 4027 File Folder Labels for Dot Matrix Printers, 5000 Labels per Box, White"/>
    <n v="61.06"/>
    <n v="2"/>
    <n v="0"/>
    <n v="28.087600000000002"/>
    <x v="2"/>
    <x v="0"/>
  </r>
  <r>
    <n v="5731"/>
    <s v="CA-2019-117324"/>
    <x v="166"/>
    <x v="114"/>
    <s v="Standard Class"/>
    <s v="JP-15520"/>
    <s v="Jeremy Pistek"/>
    <x v="0"/>
    <x v="0"/>
    <s v="Madison"/>
    <x v="6"/>
    <n v="53711"/>
    <x v="2"/>
    <s v="FUR-BO-10003159"/>
    <x v="0"/>
    <x v="0"/>
    <s v="Sauder Camden County Collection Libraries, Planked Cherry Finish"/>
    <n v="459.92"/>
    <n v="4"/>
    <n v="0"/>
    <n v="41.392799999999966"/>
    <x v="2"/>
    <x v="0"/>
  </r>
  <r>
    <n v="5732"/>
    <s v="CA-2019-117324"/>
    <x v="166"/>
    <x v="114"/>
    <s v="Standard Class"/>
    <s v="JP-15520"/>
    <s v="Jeremy Pistek"/>
    <x v="0"/>
    <x v="0"/>
    <s v="Madison"/>
    <x v="6"/>
    <n v="53711"/>
    <x v="2"/>
    <s v="OFF-PA-10002713"/>
    <x v="1"/>
    <x v="10"/>
    <s v="Adams Phone Message Book, 200 Message Capacity, 8 1/16” x 11”"/>
    <n v="27.52"/>
    <n v="4"/>
    <n v="0"/>
    <n v="12.659199999999998"/>
    <x v="2"/>
    <x v="0"/>
  </r>
  <r>
    <n v="5733"/>
    <s v="CA-2019-143574"/>
    <x v="222"/>
    <x v="354"/>
    <s v="First Class"/>
    <s v="DR-12880"/>
    <s v="Dan Reichenbach"/>
    <x v="1"/>
    <x v="0"/>
    <s v="Milford"/>
    <x v="29"/>
    <n v="6460"/>
    <x v="3"/>
    <s v="FUR-BO-10002598"/>
    <x v="0"/>
    <x v="0"/>
    <s v="Hon Metal Bookcases, Putty"/>
    <n v="638.82000000000005"/>
    <n v="9"/>
    <n v="0"/>
    <n v="185.25779999999997"/>
    <x v="3"/>
    <x v="0"/>
  </r>
  <r>
    <n v="5734"/>
    <s v="CA-2019-143574"/>
    <x v="222"/>
    <x v="354"/>
    <s v="First Class"/>
    <s v="DR-12880"/>
    <s v="Dan Reichenbach"/>
    <x v="1"/>
    <x v="0"/>
    <s v="Milford"/>
    <x v="29"/>
    <n v="6460"/>
    <x v="3"/>
    <s v="OFF-SU-10002537"/>
    <x v="1"/>
    <x v="14"/>
    <s v="Acme Box Cutter Scissors"/>
    <n v="30.69"/>
    <n v="3"/>
    <n v="0"/>
    <n v="7.9794000000000018"/>
    <x v="3"/>
    <x v="0"/>
  </r>
  <r>
    <n v="5735"/>
    <s v="CA-2019-143574"/>
    <x v="222"/>
    <x v="354"/>
    <s v="First Class"/>
    <s v="DR-12880"/>
    <s v="Dan Reichenbach"/>
    <x v="1"/>
    <x v="0"/>
    <s v="Milford"/>
    <x v="29"/>
    <n v="6460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5736"/>
    <s v="CA-2016-111773"/>
    <x v="290"/>
    <x v="890"/>
    <s v="Standard Class"/>
    <s v="JK-15625"/>
    <s v="Jim Karlsson"/>
    <x v="0"/>
    <x v="0"/>
    <s v="New York City"/>
    <x v="15"/>
    <n v="10024"/>
    <x v="3"/>
    <s v="OFF-BI-10000174"/>
    <x v="1"/>
    <x v="8"/>
    <s v="Wilson Jones Clip &amp; Carry Folder Binder Tool for Ring Binders, Clear"/>
    <n v="13.919999999999998"/>
    <n v="3"/>
    <n v="0.2"/>
    <n v="4.8720000000000008"/>
    <x v="3"/>
    <x v="0"/>
  </r>
  <r>
    <n v="5737"/>
    <s v="CA-2016-148614"/>
    <x v="407"/>
    <x v="1155"/>
    <s v="Standard Class"/>
    <s v="MV-17485"/>
    <s v="Mark Van Huff"/>
    <x v="0"/>
    <x v="0"/>
    <s v="Los Angeles"/>
    <x v="1"/>
    <n v="90049"/>
    <x v="1"/>
    <s v="OFF-PA-10002893"/>
    <x v="1"/>
    <x v="10"/>
    <s v="Wirebound Service Call Books, 5 1/2&quot; x 4&quot;"/>
    <n v="19.36"/>
    <n v="2"/>
    <n v="0"/>
    <n v="9.2927999999999997"/>
    <x v="1"/>
    <x v="1"/>
  </r>
  <r>
    <n v="5738"/>
    <s v="CA-2016-148614"/>
    <x v="407"/>
    <x v="1155"/>
    <s v="Standard Class"/>
    <s v="MV-17485"/>
    <s v="Mark Van Huff"/>
    <x v="0"/>
    <x v="0"/>
    <s v="Los Angeles"/>
    <x v="1"/>
    <n v="90049"/>
    <x v="1"/>
    <s v="FUR-FU-10003194"/>
    <x v="0"/>
    <x v="5"/>
    <s v="Eldon Expressions Desk Accessory, Wood Pencil Holder, Oak"/>
    <n v="19.3"/>
    <n v="2"/>
    <n v="0"/>
    <n v="5.7899999999999991"/>
    <x v="1"/>
    <x v="1"/>
  </r>
  <r>
    <n v="5739"/>
    <s v="CA-2018-156139"/>
    <x v="413"/>
    <x v="335"/>
    <s v="Standard Class"/>
    <s v="BP-11155"/>
    <s v="Becky Pak"/>
    <x v="0"/>
    <x v="0"/>
    <s v="San Francisco"/>
    <x v="1"/>
    <n v="94109"/>
    <x v="1"/>
    <s v="OFF-BI-10004233"/>
    <x v="1"/>
    <x v="8"/>
    <s v="GBC Pre-Punched Binding Paper, Plastic, White, 8-1/2&quot; x 11&quot;"/>
    <n v="38.376000000000005"/>
    <n v="3"/>
    <n v="0.2"/>
    <n v="13.4316"/>
    <x v="1"/>
    <x v="0"/>
  </r>
  <r>
    <n v="5740"/>
    <s v="US-2019-147886"/>
    <x v="615"/>
    <x v="866"/>
    <s v="First Class"/>
    <s v="DH-13075"/>
    <s v="Dave Hallsten"/>
    <x v="1"/>
    <x v="0"/>
    <s v="Fairfield"/>
    <x v="1"/>
    <n v="94533"/>
    <x v="1"/>
    <s v="OFF-PA-10000232"/>
    <x v="1"/>
    <x v="10"/>
    <s v="Xerox 1975"/>
    <n v="12.96"/>
    <n v="2"/>
    <n v="0"/>
    <n v="6.3504000000000005"/>
    <x v="1"/>
    <x v="1"/>
  </r>
  <r>
    <n v="5741"/>
    <s v="US-2019-147886"/>
    <x v="615"/>
    <x v="866"/>
    <s v="First Class"/>
    <s v="DH-13075"/>
    <s v="Dave Hallsten"/>
    <x v="1"/>
    <x v="0"/>
    <s v="Fairfield"/>
    <x v="1"/>
    <n v="94533"/>
    <x v="1"/>
    <s v="FUR-FU-10001095"/>
    <x v="0"/>
    <x v="5"/>
    <s v="DAX Black Cherry Wood-Tone Poster Frame"/>
    <n v="26.48"/>
    <n v="1"/>
    <n v="0"/>
    <n v="10.0624"/>
    <x v="1"/>
    <x v="1"/>
  </r>
  <r>
    <n v="5742"/>
    <s v="US-2019-147886"/>
    <x v="615"/>
    <x v="866"/>
    <s v="First Class"/>
    <s v="DH-13075"/>
    <s v="Dave Hallsten"/>
    <x v="1"/>
    <x v="0"/>
    <s v="Fairfield"/>
    <x v="1"/>
    <n v="94533"/>
    <x v="1"/>
    <s v="TEC-MA-10004679"/>
    <x v="2"/>
    <x v="15"/>
    <s v="StarTech.com 10/100 VDSL2 Ethernet Extender Kit"/>
    <n v="532.72"/>
    <n v="2"/>
    <n v="0.2"/>
    <n v="53.271999999999991"/>
    <x v="1"/>
    <x v="1"/>
  </r>
  <r>
    <n v="5743"/>
    <s v="US-2019-147886"/>
    <x v="615"/>
    <x v="866"/>
    <s v="First Class"/>
    <s v="DH-13075"/>
    <s v="Dave Hallsten"/>
    <x v="1"/>
    <x v="0"/>
    <s v="Fairfield"/>
    <x v="1"/>
    <n v="94533"/>
    <x v="1"/>
    <s v="OFF-PA-10003651"/>
    <x v="1"/>
    <x v="10"/>
    <s v="Xerox 1968"/>
    <n v="26.72"/>
    <n v="4"/>
    <n v="0"/>
    <n v="12.8256"/>
    <x v="1"/>
    <x v="1"/>
  </r>
  <r>
    <n v="5744"/>
    <s v="US-2019-147886"/>
    <x v="615"/>
    <x v="866"/>
    <s v="First Class"/>
    <s v="DH-13075"/>
    <s v="Dave Hallsten"/>
    <x v="1"/>
    <x v="0"/>
    <s v="Fairfield"/>
    <x v="1"/>
    <n v="94533"/>
    <x v="1"/>
    <s v="OFF-PA-10000743"/>
    <x v="1"/>
    <x v="10"/>
    <s v="Xerox 1977"/>
    <n v="20.04"/>
    <n v="3"/>
    <n v="0"/>
    <n v="9.6191999999999993"/>
    <x v="1"/>
    <x v="1"/>
  </r>
  <r>
    <n v="5745"/>
    <s v="US-2019-147886"/>
    <x v="615"/>
    <x v="866"/>
    <s v="First Class"/>
    <s v="DH-13075"/>
    <s v="Dave Hallsten"/>
    <x v="1"/>
    <x v="0"/>
    <s v="Fairfield"/>
    <x v="1"/>
    <n v="94533"/>
    <x v="1"/>
    <s v="OFF-ST-10002743"/>
    <x v="1"/>
    <x v="4"/>
    <s v="SAFCO Boltless Steel Shelving"/>
    <n v="795.48"/>
    <n v="7"/>
    <n v="0"/>
    <n v="7.9547999999999632"/>
    <x v="1"/>
    <x v="1"/>
  </r>
  <r>
    <n v="5746"/>
    <s v="US-2019-147886"/>
    <x v="615"/>
    <x v="866"/>
    <s v="First Class"/>
    <s v="DH-13075"/>
    <s v="Dave Hallsten"/>
    <x v="1"/>
    <x v="0"/>
    <s v="Fairfield"/>
    <x v="1"/>
    <n v="94533"/>
    <x v="1"/>
    <s v="FUR-FU-10003829"/>
    <x v="0"/>
    <x v="5"/>
    <s v="Stackable Trays"/>
    <n v="21.560000000000002"/>
    <n v="7"/>
    <n v="0"/>
    <n v="6.8991999999999987"/>
    <x v="1"/>
    <x v="1"/>
  </r>
  <r>
    <n v="5747"/>
    <s v="CA-2018-113733"/>
    <x v="16"/>
    <x v="485"/>
    <s v="Standard Class"/>
    <s v="LH-16900"/>
    <s v="Lena Hernandez"/>
    <x v="0"/>
    <x v="0"/>
    <s v="Greenville"/>
    <x v="3"/>
    <n v="27834"/>
    <x v="0"/>
    <s v="TEC-PH-10002496"/>
    <x v="2"/>
    <x v="7"/>
    <s v="Cisco SPA301"/>
    <n v="249.58400000000003"/>
    <n v="2"/>
    <n v="0.2"/>
    <n v="31.197999999999986"/>
    <x v="0"/>
    <x v="0"/>
  </r>
  <r>
    <n v="5748"/>
    <s v="CA-2018-113733"/>
    <x v="16"/>
    <x v="485"/>
    <s v="Standard Class"/>
    <s v="LH-16900"/>
    <s v="Lena Hernandez"/>
    <x v="0"/>
    <x v="0"/>
    <s v="Greenville"/>
    <x v="3"/>
    <n v="27834"/>
    <x v="0"/>
    <s v="TEC-AC-10002473"/>
    <x v="2"/>
    <x v="11"/>
    <s v="Maxell 4.7GB DVD-R"/>
    <n v="68.111999999999995"/>
    <n v="3"/>
    <n v="0.2"/>
    <n v="17.879399999999997"/>
    <x v="0"/>
    <x v="0"/>
  </r>
  <r>
    <n v="5749"/>
    <s v="CA-2018-113733"/>
    <x v="16"/>
    <x v="485"/>
    <s v="Standard Class"/>
    <s v="LH-16900"/>
    <s v="Lena Hernandez"/>
    <x v="0"/>
    <x v="0"/>
    <s v="Greenville"/>
    <x v="3"/>
    <n v="27834"/>
    <x v="0"/>
    <s v="TEC-AC-10004877"/>
    <x v="2"/>
    <x v="11"/>
    <s v="Imation 30456 USB Flash Drive 8GB"/>
    <n v="16.560000000000002"/>
    <n v="3"/>
    <n v="0.2"/>
    <n v="-2.4840000000000018"/>
    <x v="0"/>
    <x v="0"/>
  </r>
  <r>
    <n v="5750"/>
    <s v="CA-2019-104913"/>
    <x v="551"/>
    <x v="228"/>
    <s v="Standard Class"/>
    <s v="DK-13090"/>
    <s v="Dave Kipp"/>
    <x v="0"/>
    <x v="0"/>
    <s v="Long Beach"/>
    <x v="15"/>
    <n v="11561"/>
    <x v="3"/>
    <s v="TEC-PH-10000923"/>
    <x v="2"/>
    <x v="7"/>
    <s v="Belkin SportFit Armband For iPhone 5s/5c, Fuchsia"/>
    <n v="74.95"/>
    <n v="5"/>
    <n v="0"/>
    <n v="36.725500000000004"/>
    <x v="3"/>
    <x v="0"/>
  </r>
  <r>
    <n v="5751"/>
    <s v="CA-2016-145800"/>
    <x v="992"/>
    <x v="1071"/>
    <s v="Standard Class"/>
    <s v="SS-20410"/>
    <s v="Shahid Shariari"/>
    <x v="0"/>
    <x v="0"/>
    <s v="Buffalo Grove"/>
    <x v="10"/>
    <n v="60089"/>
    <x v="2"/>
    <s v="FUR-TA-10001539"/>
    <x v="0"/>
    <x v="3"/>
    <s v="Chromcraft Rectangular Conference Tables"/>
    <n v="355.45499999999998"/>
    <n v="3"/>
    <n v="0.5"/>
    <n v="-184.83660000000003"/>
    <x v="2"/>
    <x v="0"/>
  </r>
  <r>
    <n v="5752"/>
    <s v="CA-2018-125850"/>
    <x v="115"/>
    <x v="113"/>
    <s v="Standard Class"/>
    <s v="FP-14320"/>
    <s v="Frank Preis"/>
    <x v="0"/>
    <x v="0"/>
    <s v="San Diego"/>
    <x v="1"/>
    <n v="92037"/>
    <x v="1"/>
    <s v="OFF-LA-10003498"/>
    <x v="1"/>
    <x v="2"/>
    <s v="Avery 475"/>
    <n v="44.400000000000006"/>
    <n v="3"/>
    <n v="0"/>
    <n v="22.200000000000003"/>
    <x v="1"/>
    <x v="0"/>
  </r>
  <r>
    <n v="5753"/>
    <s v="CA-2018-125850"/>
    <x v="115"/>
    <x v="113"/>
    <s v="Standard Class"/>
    <s v="FP-14320"/>
    <s v="Frank Preis"/>
    <x v="0"/>
    <x v="0"/>
    <s v="San Diego"/>
    <x v="1"/>
    <n v="92037"/>
    <x v="1"/>
    <s v="OFF-LA-10004484"/>
    <x v="1"/>
    <x v="2"/>
    <s v="Avery 476"/>
    <n v="20.65"/>
    <n v="5"/>
    <n v="0"/>
    <n v="9.4989999999999988"/>
    <x v="1"/>
    <x v="0"/>
  </r>
  <r>
    <n v="5754"/>
    <s v="CA-2018-118514"/>
    <x v="1066"/>
    <x v="1156"/>
    <s v="Standard Class"/>
    <s v="LC-17050"/>
    <s v="Liz Carlisle"/>
    <x v="0"/>
    <x v="0"/>
    <s v="Richmond"/>
    <x v="0"/>
    <n v="40475"/>
    <x v="0"/>
    <s v="FUR-CH-10000015"/>
    <x v="0"/>
    <x v="1"/>
    <s v="Hon Multipurpose Stacking Arm Chairs"/>
    <n v="866.4"/>
    <n v="4"/>
    <n v="0"/>
    <n v="225.26400000000001"/>
    <x v="0"/>
    <x v="0"/>
  </r>
  <r>
    <n v="5755"/>
    <s v="CA-2017-150749"/>
    <x v="368"/>
    <x v="1157"/>
    <s v="Second Class"/>
    <s v="AS-10240"/>
    <s v="Alan Shonely"/>
    <x v="0"/>
    <x v="0"/>
    <s v="Springfield"/>
    <x v="17"/>
    <n v="22153"/>
    <x v="0"/>
    <s v="OFF-AR-10003732"/>
    <x v="1"/>
    <x v="6"/>
    <s v="Newell 333"/>
    <n v="5.56"/>
    <n v="2"/>
    <n v="0"/>
    <n v="1.4455999999999998"/>
    <x v="0"/>
    <x v="0"/>
  </r>
  <r>
    <n v="5756"/>
    <s v="CA-2016-163748"/>
    <x v="1005"/>
    <x v="1146"/>
    <s v="Standard Class"/>
    <s v="HG-15025"/>
    <s v="Hunter Glantz"/>
    <x v="0"/>
    <x v="0"/>
    <s v="Fort Worth"/>
    <x v="5"/>
    <n v="76106"/>
    <x v="2"/>
    <s v="OFF-AP-10004052"/>
    <x v="1"/>
    <x v="9"/>
    <s v="Hoover Replacement Belts For Soft Guard &amp; Commercial Ltweight Upright Vacs, 2/Pk"/>
    <n v="3.1599999999999993"/>
    <n v="4"/>
    <n v="0.8"/>
    <n v="-8.532"/>
    <x v="2"/>
    <x v="0"/>
  </r>
  <r>
    <n v="5757"/>
    <s v="CA-2016-163748"/>
    <x v="1005"/>
    <x v="1146"/>
    <s v="Standard Class"/>
    <s v="HG-15025"/>
    <s v="Hunter Glantz"/>
    <x v="0"/>
    <x v="0"/>
    <s v="Fort Worth"/>
    <x v="5"/>
    <n v="76106"/>
    <x v="2"/>
    <s v="TEC-CO-10002095"/>
    <x v="2"/>
    <x v="16"/>
    <s v="Hewlett Packard 610 Color Digital Copier / Printer"/>
    <n v="1999.96"/>
    <n v="5"/>
    <n v="0.2"/>
    <n v="624.98749999999995"/>
    <x v="2"/>
    <x v="0"/>
  </r>
  <r>
    <n v="5758"/>
    <s v="CA-2017-119634"/>
    <x v="1067"/>
    <x v="99"/>
    <s v="Standard Class"/>
    <s v="BW-11065"/>
    <s v="Barry Weirich"/>
    <x v="0"/>
    <x v="0"/>
    <s v="Raleigh"/>
    <x v="3"/>
    <n v="27604"/>
    <x v="0"/>
    <s v="FUR-FU-10004270"/>
    <x v="0"/>
    <x v="5"/>
    <s v="Executive Impressions 13&quot; Clairmont Wall Clock"/>
    <n v="46.152000000000001"/>
    <n v="3"/>
    <n v="0.2"/>
    <n v="12.114900000000002"/>
    <x v="0"/>
    <x v="0"/>
  </r>
  <r>
    <n v="5759"/>
    <s v="CA-2017-149300"/>
    <x v="6"/>
    <x v="78"/>
    <s v="First Class"/>
    <s v="BH-11710"/>
    <s v="Brosina Hoffman"/>
    <x v="0"/>
    <x v="0"/>
    <s v="Hialeah"/>
    <x v="2"/>
    <n v="33012"/>
    <x v="0"/>
    <s v="TEC-MA-10000423"/>
    <x v="2"/>
    <x v="15"/>
    <s v="Texas Instruments TI-34 Scientific Calculator"/>
    <n v="32.984999999999999"/>
    <n v="3"/>
    <n v="0.5"/>
    <n v="-1.9791000000000025"/>
    <x v="0"/>
    <x v="0"/>
  </r>
  <r>
    <n v="5760"/>
    <s v="US-2018-111528"/>
    <x v="945"/>
    <x v="525"/>
    <s v="Same Day"/>
    <s v="JP-16135"/>
    <s v="Julie Prescott"/>
    <x v="2"/>
    <x v="0"/>
    <s v="Los Angeles"/>
    <x v="1"/>
    <n v="90032"/>
    <x v="1"/>
    <s v="OFF-ST-10001526"/>
    <x v="1"/>
    <x v="4"/>
    <s v="Iceberg Mobile Mega Data/Printer Cart"/>
    <n v="481.32"/>
    <n v="4"/>
    <n v="0"/>
    <n v="125.14319999999998"/>
    <x v="1"/>
    <x v="1"/>
  </r>
  <r>
    <n v="5761"/>
    <s v="US-2018-111528"/>
    <x v="945"/>
    <x v="525"/>
    <s v="Same Day"/>
    <s v="JP-16135"/>
    <s v="Julie Prescott"/>
    <x v="2"/>
    <x v="0"/>
    <s v="Los Angeles"/>
    <x v="1"/>
    <n v="90032"/>
    <x v="1"/>
    <s v="OFF-BI-10002194"/>
    <x v="1"/>
    <x v="8"/>
    <s v="Cardinal Hold-It CD Pocket"/>
    <n v="6.3840000000000003"/>
    <n v="1"/>
    <n v="0.2"/>
    <n v="2.1546000000000003"/>
    <x v="1"/>
    <x v="1"/>
  </r>
  <r>
    <n v="5762"/>
    <s v="CA-2019-158169"/>
    <x v="801"/>
    <x v="719"/>
    <s v="First Class"/>
    <s v="JM-16195"/>
    <s v="Justin MacKendrick"/>
    <x v="0"/>
    <x v="0"/>
    <s v="Lake Forest"/>
    <x v="1"/>
    <n v="92630"/>
    <x v="1"/>
    <s v="OFF-AP-10000828"/>
    <x v="1"/>
    <x v="9"/>
    <s v="Avanti 4.4 Cu. Ft. Refrigerator"/>
    <n v="542.93999999999994"/>
    <n v="3"/>
    <n v="0"/>
    <n v="152.02319999999997"/>
    <x v="1"/>
    <x v="0"/>
  </r>
  <r>
    <n v="5763"/>
    <s v="CA-2019-158169"/>
    <x v="801"/>
    <x v="719"/>
    <s v="First Class"/>
    <s v="JM-16195"/>
    <s v="Justin MacKendrick"/>
    <x v="0"/>
    <x v="0"/>
    <s v="Lake Forest"/>
    <x v="1"/>
    <n v="92630"/>
    <x v="1"/>
    <s v="FUR-FU-10001473"/>
    <x v="0"/>
    <x v="5"/>
    <s v="DAX Wood Document Frame"/>
    <n v="54.92"/>
    <n v="4"/>
    <n v="0"/>
    <n v="19.7712"/>
    <x v="1"/>
    <x v="0"/>
  </r>
  <r>
    <n v="5764"/>
    <s v="CA-2017-162047"/>
    <x v="502"/>
    <x v="745"/>
    <s v="First Class"/>
    <s v="FH-14365"/>
    <s v="Fred Hopkins"/>
    <x v="1"/>
    <x v="0"/>
    <s v="Long Beach"/>
    <x v="15"/>
    <n v="11561"/>
    <x v="3"/>
    <s v="FUR-CH-10004983"/>
    <x v="0"/>
    <x v="1"/>
    <s v="Office Star - Mid Back Dual function Ergonomic High Back Chair with 2-Way Adjustable Arms"/>
    <n v="1448.8200000000002"/>
    <n v="10"/>
    <n v="0.1"/>
    <n v="209.27399999999992"/>
    <x v="3"/>
    <x v="0"/>
  </r>
  <r>
    <n v="5765"/>
    <s v="CA-2017-117772"/>
    <x v="229"/>
    <x v="64"/>
    <s v="Second Class"/>
    <s v="MC-17575"/>
    <s v="Matt Collins"/>
    <x v="0"/>
    <x v="0"/>
    <s v="Seattle"/>
    <x v="4"/>
    <n v="98103"/>
    <x v="1"/>
    <s v="OFF-ST-10003994"/>
    <x v="1"/>
    <x v="4"/>
    <s v="Belkin 19&quot; Center-Weighted Shelf, Gray"/>
    <n v="353.88"/>
    <n v="6"/>
    <n v="0"/>
    <n v="17.693999999999988"/>
    <x v="1"/>
    <x v="0"/>
  </r>
  <r>
    <n v="5766"/>
    <s v="US-2016-126340"/>
    <x v="1068"/>
    <x v="390"/>
    <s v="Standard Class"/>
    <s v="EB-13870"/>
    <s v="Emily Burns"/>
    <x v="0"/>
    <x v="0"/>
    <s v="Redding"/>
    <x v="1"/>
    <n v="96003"/>
    <x v="1"/>
    <s v="TEC-PH-10004447"/>
    <x v="2"/>
    <x v="7"/>
    <s v="Toshiba IPT2010-SD IP Telephone"/>
    <n v="333.57600000000002"/>
    <n v="3"/>
    <n v="0.2"/>
    <n v="25.018199999999993"/>
    <x v="1"/>
    <x v="0"/>
  </r>
  <r>
    <n v="5767"/>
    <s v="CA-2018-149685"/>
    <x v="750"/>
    <x v="831"/>
    <s v="Standard Class"/>
    <s v="PM-19135"/>
    <s v="Peter McVee"/>
    <x v="2"/>
    <x v="0"/>
    <s v="San Antonio"/>
    <x v="5"/>
    <n v="78207"/>
    <x v="2"/>
    <s v="OFF-LA-10004545"/>
    <x v="1"/>
    <x v="2"/>
    <s v="Avery 50"/>
    <n v="60.144000000000005"/>
    <n v="6"/>
    <n v="0.2"/>
    <n v="20.298599999999993"/>
    <x v="2"/>
    <x v="0"/>
  </r>
  <r>
    <n v="5768"/>
    <s v="CA-2019-126396"/>
    <x v="565"/>
    <x v="230"/>
    <s v="Second Class"/>
    <s v="AR-10345"/>
    <s v="Alex Russell"/>
    <x v="1"/>
    <x v="0"/>
    <s v="Houston"/>
    <x v="5"/>
    <n v="77070"/>
    <x v="2"/>
    <s v="TEC-AC-10003116"/>
    <x v="2"/>
    <x v="11"/>
    <s v="Memorex Froggy Flash Drive 8 GB"/>
    <n v="85.2"/>
    <n v="6"/>
    <n v="0.2"/>
    <n v="20.234999999999996"/>
    <x v="2"/>
    <x v="0"/>
  </r>
  <r>
    <n v="5769"/>
    <s v="CA-2017-154900"/>
    <x v="1069"/>
    <x v="1158"/>
    <s v="Standard Class"/>
    <s v="SS-20875"/>
    <s v="Sung Shariari"/>
    <x v="0"/>
    <x v="0"/>
    <s v="Leominster"/>
    <x v="31"/>
    <n v="1453"/>
    <x v="3"/>
    <s v="OFF-LA-10001641"/>
    <x v="1"/>
    <x v="2"/>
    <s v="Avery 518"/>
    <n v="3.15"/>
    <n v="1"/>
    <n v="0"/>
    <n v="1.512"/>
    <x v="3"/>
    <x v="0"/>
  </r>
  <r>
    <n v="5770"/>
    <s v="CA-2017-154900"/>
    <x v="1069"/>
    <x v="1158"/>
    <s v="Standard Class"/>
    <s v="SS-20875"/>
    <s v="Sung Shariari"/>
    <x v="0"/>
    <x v="0"/>
    <s v="Leominster"/>
    <x v="31"/>
    <n v="1453"/>
    <x v="3"/>
    <s v="OFF-PA-10002377"/>
    <x v="1"/>
    <x v="10"/>
    <s v="Adams Telephone Message Book W/Dividers/Space For Phone Numbers, 5 1/4&quot;X8 1/2&quot;, 200/Messages"/>
    <n v="22.72"/>
    <n v="4"/>
    <n v="0"/>
    <n v="10.223999999999998"/>
    <x v="3"/>
    <x v="0"/>
  </r>
  <r>
    <n v="5771"/>
    <s v="CA-2017-103835"/>
    <x v="496"/>
    <x v="118"/>
    <s v="Standard Class"/>
    <s v="SC-20440"/>
    <s v="Shaun Chance"/>
    <x v="1"/>
    <x v="0"/>
    <s v="Los Angeles"/>
    <x v="1"/>
    <n v="90032"/>
    <x v="1"/>
    <s v="FUR-FU-10000010"/>
    <x v="0"/>
    <x v="5"/>
    <s v="DAX Value U-Channel Document Frames, Easel Back"/>
    <n v="14.91"/>
    <n v="3"/>
    <n v="0"/>
    <n v="4.6220999999999997"/>
    <x v="1"/>
    <x v="0"/>
  </r>
  <r>
    <n v="5772"/>
    <s v="CA-2017-103835"/>
    <x v="496"/>
    <x v="118"/>
    <s v="Standard Class"/>
    <s v="SC-20440"/>
    <s v="Shaun Chance"/>
    <x v="1"/>
    <x v="0"/>
    <s v="Los Angeles"/>
    <x v="1"/>
    <n v="90032"/>
    <x v="1"/>
    <s v="OFF-AP-10002651"/>
    <x v="1"/>
    <x v="9"/>
    <s v="Hoover Upright Vacuum With Dirt Cup"/>
    <n v="1158.1199999999999"/>
    <n v="4"/>
    <n v="0"/>
    <n v="335.85479999999984"/>
    <x v="1"/>
    <x v="0"/>
  </r>
  <r>
    <n v="5773"/>
    <s v="CA-2017-158939"/>
    <x v="650"/>
    <x v="382"/>
    <s v="Standard Class"/>
    <s v="EA-14035"/>
    <s v="Erin Ashbrook"/>
    <x v="1"/>
    <x v="0"/>
    <s v="Springfield"/>
    <x v="25"/>
    <n v="65807"/>
    <x v="2"/>
    <s v="TEC-CO-10002313"/>
    <x v="2"/>
    <x v="16"/>
    <s v="Canon PC1080F Personal Copier"/>
    <n v="599.99"/>
    <n v="1"/>
    <n v="0"/>
    <n v="233.99610000000001"/>
    <x v="2"/>
    <x v="0"/>
  </r>
  <r>
    <n v="5774"/>
    <s v="CA-2018-117408"/>
    <x v="1070"/>
    <x v="479"/>
    <s v="Standard Class"/>
    <s v="TP-21130"/>
    <s v="Theone Pippenger"/>
    <x v="0"/>
    <x v="0"/>
    <s v="Waco"/>
    <x v="5"/>
    <n v="76706"/>
    <x v="2"/>
    <s v="OFF-ST-10001580"/>
    <x v="1"/>
    <x v="4"/>
    <s v="Super Decoflex Portable Personal File"/>
    <n v="23.968000000000004"/>
    <n v="2"/>
    <n v="0.2"/>
    <n v="2.3967999999999989"/>
    <x v="2"/>
    <x v="0"/>
  </r>
  <r>
    <n v="5775"/>
    <s v="CA-2018-142398"/>
    <x v="408"/>
    <x v="438"/>
    <s v="Standard Class"/>
    <s v="BP-11290"/>
    <s v="Beth Paige"/>
    <x v="0"/>
    <x v="0"/>
    <s v="Los Angeles"/>
    <x v="1"/>
    <n v="90036"/>
    <x v="1"/>
    <s v="FUR-CH-10001545"/>
    <x v="0"/>
    <x v="1"/>
    <s v="Hon Comfortask Task/Swivel Chairs"/>
    <n v="638.28800000000012"/>
    <n v="7"/>
    <n v="0.2"/>
    <n v="-31.914400000000015"/>
    <x v="1"/>
    <x v="1"/>
  </r>
  <r>
    <n v="5776"/>
    <s v="CA-2018-142398"/>
    <x v="408"/>
    <x v="438"/>
    <s v="Standard Class"/>
    <s v="BP-11290"/>
    <s v="Beth Paige"/>
    <x v="0"/>
    <x v="0"/>
    <s v="Los Angeles"/>
    <x v="1"/>
    <n v="90036"/>
    <x v="1"/>
    <s v="OFF-BI-10004826"/>
    <x v="1"/>
    <x v="8"/>
    <s v="JM Magazine Binder"/>
    <n v="13.208000000000002"/>
    <n v="1"/>
    <n v="0.2"/>
    <n v="4.6228000000000007"/>
    <x v="1"/>
    <x v="1"/>
  </r>
  <r>
    <n v="5777"/>
    <s v="CA-2018-105277"/>
    <x v="429"/>
    <x v="542"/>
    <s v="Standard Class"/>
    <s v="LM-17065"/>
    <s v="Liz MacKendrick"/>
    <x v="0"/>
    <x v="0"/>
    <s v="Auburn"/>
    <x v="15"/>
    <n v="13021"/>
    <x v="3"/>
    <s v="OFF-BI-10000301"/>
    <x v="1"/>
    <x v="8"/>
    <s v="GBC Instant Report Kit"/>
    <n v="15.528"/>
    <n v="3"/>
    <n v="0.2"/>
    <n v="5.8230000000000004"/>
    <x v="3"/>
    <x v="0"/>
  </r>
  <r>
    <n v="5778"/>
    <s v="CA-2018-112060"/>
    <x v="429"/>
    <x v="66"/>
    <s v="Standard Class"/>
    <s v="KT-16465"/>
    <s v="Kean Takahito"/>
    <x v="0"/>
    <x v="0"/>
    <s v="San Francisco"/>
    <x v="1"/>
    <n v="94109"/>
    <x v="1"/>
    <s v="OFF-PA-10000994"/>
    <x v="1"/>
    <x v="10"/>
    <s v="Xerox 1915"/>
    <n v="104.85"/>
    <n v="1"/>
    <n v="0"/>
    <n v="50.327999999999996"/>
    <x v="1"/>
    <x v="0"/>
  </r>
  <r>
    <n v="5779"/>
    <s v="CA-2016-105270"/>
    <x v="7"/>
    <x v="7"/>
    <s v="Standard Class"/>
    <s v="AP-10915"/>
    <s v="Arthur Prichep"/>
    <x v="0"/>
    <x v="0"/>
    <s v="Los Angeles"/>
    <x v="1"/>
    <n v="90008"/>
    <x v="1"/>
    <s v="OFF-AR-10003156"/>
    <x v="1"/>
    <x v="6"/>
    <s v="50 Colored Long Pencils"/>
    <n v="30.48"/>
    <n v="3"/>
    <n v="0"/>
    <n v="7.9248000000000012"/>
    <x v="1"/>
    <x v="1"/>
  </r>
  <r>
    <n v="5780"/>
    <s v="CA-2016-105270"/>
    <x v="7"/>
    <x v="7"/>
    <s v="Standard Class"/>
    <s v="AP-10915"/>
    <s v="Arthur Prichep"/>
    <x v="0"/>
    <x v="0"/>
    <s v="Los Angeles"/>
    <x v="1"/>
    <n v="90008"/>
    <x v="1"/>
    <s v="FUR-CH-10000988"/>
    <x v="0"/>
    <x v="1"/>
    <s v="Hon Olson Stacker Stools"/>
    <n v="112.64800000000001"/>
    <n v="1"/>
    <n v="0.2"/>
    <n v="11.264799999999997"/>
    <x v="1"/>
    <x v="1"/>
  </r>
  <r>
    <n v="5781"/>
    <s v="US-2017-159513"/>
    <x v="788"/>
    <x v="1159"/>
    <s v="Standard Class"/>
    <s v="JD-15790"/>
    <s v="John Dryer"/>
    <x v="0"/>
    <x v="0"/>
    <s v="Los Angeles"/>
    <x v="1"/>
    <n v="90049"/>
    <x v="1"/>
    <s v="TEC-MA-10003329"/>
    <x v="2"/>
    <x v="15"/>
    <s v="Vtech AT&amp;T CL2940 Corded Speakerphone, Black"/>
    <n v="71.975999999999999"/>
    <n v="3"/>
    <n v="0.2"/>
    <n v="24.291899999999998"/>
    <x v="1"/>
    <x v="0"/>
  </r>
  <r>
    <n v="5782"/>
    <s v="CA-2017-155586"/>
    <x v="295"/>
    <x v="313"/>
    <s v="Second Class"/>
    <s v="XP-21865"/>
    <s v="Xylona Preis"/>
    <x v="0"/>
    <x v="0"/>
    <s v="Chico"/>
    <x v="1"/>
    <n v="95928"/>
    <x v="1"/>
    <s v="OFF-AR-10001547"/>
    <x v="1"/>
    <x v="6"/>
    <s v="Newell 311"/>
    <n v="2.21"/>
    <n v="1"/>
    <n v="0"/>
    <n v="0.59670000000000001"/>
    <x v="1"/>
    <x v="0"/>
  </r>
  <r>
    <n v="5783"/>
    <s v="CA-2017-155586"/>
    <x v="295"/>
    <x v="313"/>
    <s v="Second Class"/>
    <s v="XP-21865"/>
    <s v="Xylona Preis"/>
    <x v="0"/>
    <x v="0"/>
    <s v="Chico"/>
    <x v="1"/>
    <n v="95928"/>
    <x v="1"/>
    <s v="OFF-EN-10003072"/>
    <x v="1"/>
    <x v="12"/>
    <s v="Peel &amp; Seel Envelopes"/>
    <n v="15.52"/>
    <n v="4"/>
    <n v="0"/>
    <n v="7.4496000000000002"/>
    <x v="1"/>
    <x v="0"/>
  </r>
  <r>
    <n v="5784"/>
    <s v="CA-2017-155586"/>
    <x v="295"/>
    <x v="313"/>
    <s v="Second Class"/>
    <s v="XP-21865"/>
    <s v="Xylona Preis"/>
    <x v="0"/>
    <x v="0"/>
    <s v="Chico"/>
    <x v="1"/>
    <n v="95928"/>
    <x v="1"/>
    <s v="OFF-PA-10000726"/>
    <x v="1"/>
    <x v="10"/>
    <s v="Black Print Carbonless Snap-Off Rapid Letter, 8 1/2&quot; x 7&quot;"/>
    <n v="36.44"/>
    <n v="4"/>
    <n v="0"/>
    <n v="16.397999999999996"/>
    <x v="1"/>
    <x v="0"/>
  </r>
  <r>
    <n v="5785"/>
    <s v="CA-2019-141117"/>
    <x v="280"/>
    <x v="179"/>
    <s v="Standard Class"/>
    <s v="JK-16090"/>
    <s v="Juliana Krohn"/>
    <x v="0"/>
    <x v="0"/>
    <s v="Springfield"/>
    <x v="21"/>
    <n v="97477"/>
    <x v="1"/>
    <s v="FUR-BO-10001972"/>
    <x v="0"/>
    <x v="0"/>
    <s v="O'Sullivan 4-Shelf Bookcase in Odessa Pine"/>
    <n v="217.76400000000001"/>
    <n v="6"/>
    <n v="0.7"/>
    <n v="-384.71640000000002"/>
    <x v="1"/>
    <x v="0"/>
  </r>
  <r>
    <n v="5786"/>
    <s v="CA-2019-141117"/>
    <x v="280"/>
    <x v="179"/>
    <s v="Standard Class"/>
    <s v="JK-16090"/>
    <s v="Juliana Krohn"/>
    <x v="0"/>
    <x v="0"/>
    <s v="Springfield"/>
    <x v="21"/>
    <n v="97477"/>
    <x v="1"/>
    <s v="OFF-SU-10004664"/>
    <x v="1"/>
    <x v="14"/>
    <s v="Acme Softgrip Scissors"/>
    <n v="39.072000000000003"/>
    <n v="6"/>
    <n v="0.2"/>
    <n v="4.3955999999999982"/>
    <x v="1"/>
    <x v="0"/>
  </r>
  <r>
    <n v="5787"/>
    <s v="CA-2019-141117"/>
    <x v="280"/>
    <x v="179"/>
    <s v="Standard Class"/>
    <s v="JK-16090"/>
    <s v="Juliana Krohn"/>
    <x v="0"/>
    <x v="0"/>
    <s v="Springfield"/>
    <x v="21"/>
    <n v="97477"/>
    <x v="1"/>
    <s v="OFF-BI-10003676"/>
    <x v="1"/>
    <x v="8"/>
    <s v="GBC Standard Recycled Report Covers, Clear Plastic Sheets"/>
    <n v="22.638000000000002"/>
    <n v="7"/>
    <n v="0.7"/>
    <n v="-16.601199999999999"/>
    <x v="1"/>
    <x v="0"/>
  </r>
  <r>
    <n v="5788"/>
    <s v="CA-2019-141117"/>
    <x v="280"/>
    <x v="179"/>
    <s v="Standard Class"/>
    <s v="JK-16090"/>
    <s v="Juliana Krohn"/>
    <x v="0"/>
    <x v="0"/>
    <s v="Springfield"/>
    <x v="21"/>
    <n v="97477"/>
    <x v="1"/>
    <s v="OFF-AR-10003727"/>
    <x v="1"/>
    <x v="6"/>
    <s v="Berol Giant Pencil Sharpener"/>
    <n v="95.143999999999991"/>
    <n v="7"/>
    <n v="0.2"/>
    <n v="10.703699999999987"/>
    <x v="1"/>
    <x v="0"/>
  </r>
  <r>
    <n v="5789"/>
    <s v="CA-2019-115070"/>
    <x v="318"/>
    <x v="1001"/>
    <s v="Second Class"/>
    <s v="MG-18205"/>
    <s v="Mitch Gastineau"/>
    <x v="1"/>
    <x v="0"/>
    <s v="Jacksonville"/>
    <x v="2"/>
    <n v="32216"/>
    <x v="0"/>
    <s v="FUR-FU-10003829"/>
    <x v="0"/>
    <x v="5"/>
    <s v="Stackable Trays"/>
    <n v="12.320000000000002"/>
    <n v="5"/>
    <n v="0.2"/>
    <n v="1.8479999999999985"/>
    <x v="0"/>
    <x v="0"/>
  </r>
  <r>
    <n v="5790"/>
    <s v="CA-2019-115070"/>
    <x v="318"/>
    <x v="1001"/>
    <s v="Second Class"/>
    <s v="MG-18205"/>
    <s v="Mitch Gastineau"/>
    <x v="1"/>
    <x v="0"/>
    <s v="Jacksonville"/>
    <x v="2"/>
    <n v="32216"/>
    <x v="0"/>
    <s v="OFF-BI-10003712"/>
    <x v="1"/>
    <x v="8"/>
    <s v="Acco Pressboard Covers with Storage Hooks, 14 7/8&quot; x 11&quot;, Light Blue"/>
    <n v="4.4190000000000005"/>
    <n v="3"/>
    <n v="0.7"/>
    <n v="-3.0933000000000002"/>
    <x v="0"/>
    <x v="0"/>
  </r>
  <r>
    <n v="5791"/>
    <s v="CA-2019-140186"/>
    <x v="365"/>
    <x v="725"/>
    <s v="First Class"/>
    <s v="PG-18820"/>
    <s v="Patrick Gardner"/>
    <x v="0"/>
    <x v="0"/>
    <s v="Bakersfield"/>
    <x v="1"/>
    <n v="93309"/>
    <x v="1"/>
    <s v="OFF-FA-10002280"/>
    <x v="1"/>
    <x v="13"/>
    <s v="Advantus Plastic Paper Clips"/>
    <n v="35"/>
    <n v="7"/>
    <n v="0"/>
    <n v="16.8"/>
    <x v="1"/>
    <x v="1"/>
  </r>
  <r>
    <n v="5792"/>
    <s v="CA-2019-140186"/>
    <x v="365"/>
    <x v="725"/>
    <s v="First Class"/>
    <s v="PG-18820"/>
    <s v="Patrick Gardner"/>
    <x v="0"/>
    <x v="0"/>
    <s v="Bakersfield"/>
    <x v="1"/>
    <n v="93309"/>
    <x v="1"/>
    <s v="FUR-CH-10002961"/>
    <x v="0"/>
    <x v="1"/>
    <s v="Leather Task Chair, Black"/>
    <n v="72.784000000000006"/>
    <n v="1"/>
    <n v="0.2"/>
    <n v="0"/>
    <x v="1"/>
    <x v="1"/>
  </r>
  <r>
    <n v="5793"/>
    <s v="CA-2019-140186"/>
    <x v="365"/>
    <x v="725"/>
    <s v="First Class"/>
    <s v="PG-18820"/>
    <s v="Patrick Gardner"/>
    <x v="0"/>
    <x v="0"/>
    <s v="Bakersfield"/>
    <x v="1"/>
    <n v="93309"/>
    <x v="1"/>
    <s v="OFF-AP-10002578"/>
    <x v="1"/>
    <x v="9"/>
    <s v="Fellowes Premier Superior Surge Suppressor, 10-Outlet, With Phone and Remote"/>
    <n v="97.84"/>
    <n v="2"/>
    <n v="0"/>
    <n v="25.438400000000001"/>
    <x v="1"/>
    <x v="1"/>
  </r>
  <r>
    <n v="5794"/>
    <s v="CA-2019-140186"/>
    <x v="365"/>
    <x v="725"/>
    <s v="First Class"/>
    <s v="PG-18820"/>
    <s v="Patrick Gardner"/>
    <x v="0"/>
    <x v="0"/>
    <s v="Bakersfield"/>
    <x v="1"/>
    <n v="93309"/>
    <x v="1"/>
    <s v="FUR-FU-10004848"/>
    <x v="0"/>
    <x v="5"/>
    <s v="Howard Miller 13-3/4&quot; Diameter Brushed Chrome Round Wall Clock"/>
    <n v="51.75"/>
    <n v="1"/>
    <n v="0"/>
    <n v="15.524999999999999"/>
    <x v="1"/>
    <x v="1"/>
  </r>
  <r>
    <n v="5795"/>
    <s v="CA-2019-140186"/>
    <x v="365"/>
    <x v="725"/>
    <s v="First Class"/>
    <s v="PG-18820"/>
    <s v="Patrick Gardner"/>
    <x v="0"/>
    <x v="0"/>
    <s v="Bakersfield"/>
    <x v="1"/>
    <n v="93309"/>
    <x v="1"/>
    <s v="OFF-BI-10003364"/>
    <x v="1"/>
    <x v="8"/>
    <s v="Binding Machine Supplies"/>
    <n v="46.672000000000004"/>
    <n v="2"/>
    <n v="0.2"/>
    <n v="16.3352"/>
    <x v="1"/>
    <x v="1"/>
  </r>
  <r>
    <n v="5796"/>
    <s v="CA-2016-124856"/>
    <x v="411"/>
    <x v="127"/>
    <s v="Second Class"/>
    <s v="LD-17005"/>
    <s v="Lisa DeCherney"/>
    <x v="0"/>
    <x v="0"/>
    <s v="New York City"/>
    <x v="15"/>
    <n v="10011"/>
    <x v="3"/>
    <s v="OFF-ST-10002615"/>
    <x v="1"/>
    <x v="4"/>
    <s v="Dual Level, Single-Width Filing Carts"/>
    <n v="1395.54"/>
    <n v="9"/>
    <n v="0"/>
    <n v="362.84040000000005"/>
    <x v="3"/>
    <x v="0"/>
  </r>
  <r>
    <n v="5797"/>
    <s v="CA-2016-124856"/>
    <x v="411"/>
    <x v="127"/>
    <s v="Second Class"/>
    <s v="LD-17005"/>
    <s v="Lisa DeCherney"/>
    <x v="0"/>
    <x v="0"/>
    <s v="New York City"/>
    <x v="15"/>
    <n v="10011"/>
    <x v="3"/>
    <s v="FUR-FU-10000521"/>
    <x v="0"/>
    <x v="5"/>
    <s v="Seth Thomas 14&quot; Putty-Colored Wall Clock"/>
    <n v="117.36"/>
    <n v="4"/>
    <n v="0"/>
    <n v="36.381599999999992"/>
    <x v="3"/>
    <x v="0"/>
  </r>
  <r>
    <n v="5798"/>
    <s v="CA-2016-124856"/>
    <x v="411"/>
    <x v="127"/>
    <s v="Second Class"/>
    <s v="LD-17005"/>
    <s v="Lisa DeCherney"/>
    <x v="0"/>
    <x v="0"/>
    <s v="New York City"/>
    <x v="15"/>
    <n v="10011"/>
    <x v="3"/>
    <s v="OFF-LA-10000121"/>
    <x v="1"/>
    <x v="2"/>
    <s v="Avery 48"/>
    <n v="18.899999999999999"/>
    <n v="3"/>
    <n v="0"/>
    <n v="8.6939999999999991"/>
    <x v="3"/>
    <x v="0"/>
  </r>
  <r>
    <n v="5799"/>
    <s v="CA-2016-124856"/>
    <x v="411"/>
    <x v="127"/>
    <s v="Second Class"/>
    <s v="LD-17005"/>
    <s v="Lisa DeCherney"/>
    <x v="0"/>
    <x v="0"/>
    <s v="New York City"/>
    <x v="15"/>
    <n v="10011"/>
    <x v="3"/>
    <s v="OFF-PA-10001289"/>
    <x v="1"/>
    <x v="10"/>
    <s v="White Computer Printout Paper by Universal"/>
    <n v="77.52"/>
    <n v="2"/>
    <n v="0"/>
    <n v="37.9848"/>
    <x v="3"/>
    <x v="0"/>
  </r>
  <r>
    <n v="5800"/>
    <s v="CA-2016-166716"/>
    <x v="1071"/>
    <x v="1036"/>
    <s v="Second Class"/>
    <s v="CR-12730"/>
    <s v="Craig Reiter"/>
    <x v="0"/>
    <x v="0"/>
    <s v="Chicago"/>
    <x v="10"/>
    <n v="60610"/>
    <x v="2"/>
    <s v="FUR-CH-10004495"/>
    <x v="0"/>
    <x v="1"/>
    <s v="Global Leather and Oak Executive Chair, Black"/>
    <n v="421.37200000000001"/>
    <n v="2"/>
    <n v="0.3"/>
    <n v="-6.0196000000000538"/>
    <x v="2"/>
    <x v="0"/>
  </r>
  <r>
    <n v="5801"/>
    <s v="CA-2016-123225"/>
    <x v="384"/>
    <x v="1160"/>
    <s v="First Class"/>
    <s v="MN-17935"/>
    <s v="Michael Nguyen"/>
    <x v="0"/>
    <x v="0"/>
    <s v="El Paso"/>
    <x v="5"/>
    <n v="79907"/>
    <x v="2"/>
    <s v="TEC-PH-10000895"/>
    <x v="2"/>
    <x v="7"/>
    <s v="Polycom VVX 310 VoIP phone"/>
    <n v="575.96800000000007"/>
    <n v="4"/>
    <n v="0.2"/>
    <n v="43.197600000000023"/>
    <x v="2"/>
    <x v="1"/>
  </r>
  <r>
    <n v="5802"/>
    <s v="CA-2016-123225"/>
    <x v="384"/>
    <x v="1160"/>
    <s v="First Class"/>
    <s v="MN-17935"/>
    <s v="Michael Nguyen"/>
    <x v="0"/>
    <x v="0"/>
    <s v="El Paso"/>
    <x v="5"/>
    <n v="79907"/>
    <x v="2"/>
    <s v="OFF-PA-10000552"/>
    <x v="1"/>
    <x v="10"/>
    <s v="Xerox 200"/>
    <n v="10.368000000000002"/>
    <n v="2"/>
    <n v="0.2"/>
    <n v="3.6288"/>
    <x v="2"/>
    <x v="1"/>
  </r>
  <r>
    <n v="5803"/>
    <s v="CA-2017-163440"/>
    <x v="204"/>
    <x v="949"/>
    <s v="First Class"/>
    <s v="RD-19900"/>
    <s v="Ruben Dartt"/>
    <x v="0"/>
    <x v="0"/>
    <s v="Thousand Oaks"/>
    <x v="1"/>
    <n v="91360"/>
    <x v="1"/>
    <s v="TEC-PH-10000376"/>
    <x v="2"/>
    <x v="7"/>
    <s v="Square Credit Card Reader"/>
    <n v="15.984000000000002"/>
    <n v="2"/>
    <n v="0.2"/>
    <n v="1.1988000000000003"/>
    <x v="1"/>
    <x v="0"/>
  </r>
  <r>
    <n v="5804"/>
    <s v="US-2019-106796"/>
    <x v="605"/>
    <x v="1049"/>
    <s v="Standard Class"/>
    <s v="JP-16135"/>
    <s v="Julie Prescott"/>
    <x v="2"/>
    <x v="0"/>
    <s v="Springfield"/>
    <x v="24"/>
    <n v="45503"/>
    <x v="3"/>
    <s v="OFF-AR-10003504"/>
    <x v="1"/>
    <x v="6"/>
    <s v="Newell 347"/>
    <n v="10.272000000000002"/>
    <n v="3"/>
    <n v="0.2"/>
    <n v="1.1555999999999984"/>
    <x v="3"/>
    <x v="0"/>
  </r>
  <r>
    <n v="5805"/>
    <s v="CA-2019-113873"/>
    <x v="38"/>
    <x v="381"/>
    <s v="Standard Class"/>
    <s v="KE-16420"/>
    <s v="Katrina Edelman"/>
    <x v="1"/>
    <x v="0"/>
    <s v="Dallas"/>
    <x v="5"/>
    <n v="75220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5806"/>
    <s v="CA-2019-113873"/>
    <x v="38"/>
    <x v="381"/>
    <s v="Standard Class"/>
    <s v="KE-16420"/>
    <s v="Katrina Edelman"/>
    <x v="1"/>
    <x v="0"/>
    <s v="Dallas"/>
    <x v="5"/>
    <n v="75220"/>
    <x v="2"/>
    <s v="FUR-BO-10003441"/>
    <x v="0"/>
    <x v="0"/>
    <s v="Bush Westfield Collection Bookcases, Fully Assembled"/>
    <n v="205.99919999999997"/>
    <n v="3"/>
    <n v="0.32"/>
    <n v="-27.264600000000016"/>
    <x v="2"/>
    <x v="0"/>
  </r>
  <r>
    <n v="5807"/>
    <s v="CA-2018-149783"/>
    <x v="913"/>
    <x v="62"/>
    <s v="Second Class"/>
    <s v="DL-13315"/>
    <s v="Delfina Latchford"/>
    <x v="0"/>
    <x v="0"/>
    <s v="Knoxville"/>
    <x v="18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  <x v="0"/>
    <x v="0"/>
  </r>
  <r>
    <n v="5808"/>
    <s v="CA-2018-149783"/>
    <x v="913"/>
    <x v="62"/>
    <s v="Second Class"/>
    <s v="DL-13315"/>
    <s v="Delfina Latchford"/>
    <x v="0"/>
    <x v="0"/>
    <s v="Knoxville"/>
    <x v="18"/>
    <n v="37918"/>
    <x v="0"/>
    <s v="OFF-AP-10001205"/>
    <x v="1"/>
    <x v="9"/>
    <s v="Belkin 5 Outlet SurgeMaster Power Centers"/>
    <n v="87.168000000000006"/>
    <n v="2"/>
    <n v="0.2"/>
    <n v="8.7168000000000063"/>
    <x v="0"/>
    <x v="0"/>
  </r>
  <r>
    <n v="5809"/>
    <s v="CA-2018-149783"/>
    <x v="913"/>
    <x v="62"/>
    <s v="Second Class"/>
    <s v="DL-13315"/>
    <s v="Delfina Latchford"/>
    <x v="0"/>
    <x v="0"/>
    <s v="Knoxville"/>
    <x v="18"/>
    <n v="37918"/>
    <x v="0"/>
    <s v="OFF-AR-10002987"/>
    <x v="1"/>
    <x v="6"/>
    <s v="Prismacolor Color Pencil Set"/>
    <n v="31.744"/>
    <n v="2"/>
    <n v="0.2"/>
    <n v="8.3328000000000024"/>
    <x v="0"/>
    <x v="0"/>
  </r>
  <r>
    <n v="5810"/>
    <s v="CA-2018-125017"/>
    <x v="1072"/>
    <x v="634"/>
    <s v="Standard Class"/>
    <s v="KB-16240"/>
    <s v="Karen Bern"/>
    <x v="1"/>
    <x v="0"/>
    <s v="Chattanooga"/>
    <x v="18"/>
    <n v="37421"/>
    <x v="0"/>
    <s v="FUR-FU-10000723"/>
    <x v="0"/>
    <x v="5"/>
    <s v="Deflect-o EconoMat Studded, No Bevel Mat for Low Pile Carpeting"/>
    <n v="132.22400000000002"/>
    <n v="4"/>
    <n v="0.2"/>
    <n v="-18.180799999999998"/>
    <x v="0"/>
    <x v="0"/>
  </r>
  <r>
    <n v="5811"/>
    <s v="US-2017-163279"/>
    <x v="204"/>
    <x v="211"/>
    <s v="Standard Class"/>
    <s v="JD-16150"/>
    <s v="Justin Deggeller"/>
    <x v="1"/>
    <x v="0"/>
    <s v="San Diego"/>
    <x v="1"/>
    <n v="92037"/>
    <x v="1"/>
    <s v="OFF-PA-10003127"/>
    <x v="1"/>
    <x v="10"/>
    <s v="Easy-staple paper"/>
    <n v="105.52"/>
    <n v="4"/>
    <n v="0"/>
    <n v="48.539199999999994"/>
    <x v="1"/>
    <x v="0"/>
  </r>
  <r>
    <n v="5812"/>
    <s v="US-2017-163279"/>
    <x v="204"/>
    <x v="211"/>
    <s v="Standard Class"/>
    <s v="JD-16150"/>
    <s v="Justin Deggeller"/>
    <x v="1"/>
    <x v="0"/>
    <s v="San Diego"/>
    <x v="1"/>
    <n v="92037"/>
    <x v="1"/>
    <s v="FUR-FU-10000747"/>
    <x v="0"/>
    <x v="5"/>
    <s v="Tenex B1-RE Series Chair Mats for Low Pile Carpets"/>
    <n v="91.96"/>
    <n v="2"/>
    <n v="0"/>
    <n v="15.633199999999988"/>
    <x v="1"/>
    <x v="0"/>
  </r>
  <r>
    <n v="5813"/>
    <s v="US-2017-163279"/>
    <x v="204"/>
    <x v="211"/>
    <s v="Standard Class"/>
    <s v="JD-16150"/>
    <s v="Justin Deggeller"/>
    <x v="1"/>
    <x v="0"/>
    <s v="San Diego"/>
    <x v="1"/>
    <n v="92037"/>
    <x v="1"/>
    <s v="TEC-PH-10001795"/>
    <x v="2"/>
    <x v="7"/>
    <s v="ClearOne CHATAttach 160 - speaker phone"/>
    <n v="1487.9760000000001"/>
    <n v="3"/>
    <n v="0.2"/>
    <n v="185.99699999999984"/>
    <x v="1"/>
    <x v="0"/>
  </r>
  <r>
    <n v="5814"/>
    <s v="CA-2017-150196"/>
    <x v="740"/>
    <x v="1161"/>
    <s v="First Class"/>
    <s v="SR-20740"/>
    <s v="Steven Roelle"/>
    <x v="2"/>
    <x v="0"/>
    <s v="New York City"/>
    <x v="15"/>
    <n v="10024"/>
    <x v="3"/>
    <s v="OFF-PA-10003797"/>
    <x v="1"/>
    <x v="10"/>
    <s v="Xerox 209"/>
    <n v="19.440000000000001"/>
    <n v="3"/>
    <n v="0"/>
    <n v="9.3312000000000008"/>
    <x v="3"/>
    <x v="0"/>
  </r>
  <r>
    <n v="5815"/>
    <s v="US-2017-106495"/>
    <x v="925"/>
    <x v="871"/>
    <s v="First Class"/>
    <s v="AC-10450"/>
    <s v="Amy Cox"/>
    <x v="0"/>
    <x v="0"/>
    <s v="Tampa"/>
    <x v="2"/>
    <n v="33614"/>
    <x v="0"/>
    <s v="TEC-AC-10002718"/>
    <x v="2"/>
    <x v="11"/>
    <s v="Belkin Standard 104 key USB Keyboard"/>
    <n v="11.672000000000001"/>
    <n v="1"/>
    <n v="0.2"/>
    <n v="-0.7295000000000007"/>
    <x v="0"/>
    <x v="0"/>
  </r>
  <r>
    <n v="5816"/>
    <s v="CA-2016-124730"/>
    <x v="35"/>
    <x v="158"/>
    <s v="Same Day"/>
    <s v="LS-17245"/>
    <s v="Lynn Smith"/>
    <x v="0"/>
    <x v="0"/>
    <s v="Utica"/>
    <x v="15"/>
    <n v="13501"/>
    <x v="3"/>
    <s v="TEC-PH-10002170"/>
    <x v="2"/>
    <x v="7"/>
    <s v="ClearSounds CSC500 Amplified Spirit Phone Corded phone"/>
    <n v="279.95999999999998"/>
    <n v="4"/>
    <n v="0"/>
    <n v="78.388800000000003"/>
    <x v="3"/>
    <x v="0"/>
  </r>
  <r>
    <n v="5817"/>
    <s v="CA-2016-124730"/>
    <x v="35"/>
    <x v="158"/>
    <s v="Same Day"/>
    <s v="LS-17245"/>
    <s v="Lynn Smith"/>
    <x v="0"/>
    <x v="0"/>
    <s v="Utica"/>
    <x v="15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  <x v="3"/>
    <x v="0"/>
  </r>
  <r>
    <n v="5818"/>
    <s v="CA-2016-124730"/>
    <x v="35"/>
    <x v="158"/>
    <s v="Same Day"/>
    <s v="LS-17245"/>
    <s v="Lynn Smith"/>
    <x v="0"/>
    <x v="0"/>
    <s v="Utica"/>
    <x v="15"/>
    <n v="13501"/>
    <x v="3"/>
    <s v="OFF-BI-10001031"/>
    <x v="1"/>
    <x v="8"/>
    <s v="Pressboard Data Binders by Wilson Jones"/>
    <n v="17.088000000000001"/>
    <n v="4"/>
    <n v="0.2"/>
    <n v="5.767199999999999"/>
    <x v="3"/>
    <x v="0"/>
  </r>
  <r>
    <n v="5819"/>
    <s v="CA-2016-124730"/>
    <x v="35"/>
    <x v="158"/>
    <s v="Same Day"/>
    <s v="LS-17245"/>
    <s v="Lynn Smith"/>
    <x v="0"/>
    <x v="0"/>
    <s v="Utica"/>
    <x v="15"/>
    <n v="13501"/>
    <x v="3"/>
    <s v="OFF-LA-10001158"/>
    <x v="1"/>
    <x v="2"/>
    <s v="Avery Address/Shipping Labels for Typewriters, 4&quot; x 2&quot;"/>
    <n v="93.149999999999991"/>
    <n v="9"/>
    <n v="0"/>
    <n v="44.712000000000003"/>
    <x v="3"/>
    <x v="0"/>
  </r>
  <r>
    <n v="5820"/>
    <s v="CA-2016-124730"/>
    <x v="35"/>
    <x v="158"/>
    <s v="Same Day"/>
    <s v="LS-17245"/>
    <s v="Lynn Smith"/>
    <x v="0"/>
    <x v="0"/>
    <s v="Utica"/>
    <x v="15"/>
    <n v="13501"/>
    <x v="3"/>
    <s v="OFF-LA-10001613"/>
    <x v="1"/>
    <x v="2"/>
    <s v="Avery File Folder Labels"/>
    <n v="11.52"/>
    <n v="4"/>
    <n v="0"/>
    <n v="5.6448"/>
    <x v="3"/>
    <x v="0"/>
  </r>
  <r>
    <n v="5821"/>
    <s v="CA-2019-117632"/>
    <x v="605"/>
    <x v="380"/>
    <s v="Standard Class"/>
    <s v="CS-12175"/>
    <s v="Charles Sheldon"/>
    <x v="1"/>
    <x v="0"/>
    <s v="San Francisco"/>
    <x v="1"/>
    <n v="94122"/>
    <x v="1"/>
    <s v="OFF-SU-10000157"/>
    <x v="1"/>
    <x v="14"/>
    <s v="Compact Automatic Electric Letter Opener"/>
    <n v="238.62"/>
    <n v="2"/>
    <n v="0"/>
    <n v="4.7724000000000046"/>
    <x v="1"/>
    <x v="0"/>
  </r>
  <r>
    <n v="5822"/>
    <s v="CA-2019-117632"/>
    <x v="605"/>
    <x v="380"/>
    <s v="Standard Class"/>
    <s v="CS-12175"/>
    <s v="Charles Sheldon"/>
    <x v="1"/>
    <x v="0"/>
    <s v="San Francisco"/>
    <x v="1"/>
    <n v="94122"/>
    <x v="1"/>
    <s v="OFF-AP-10004868"/>
    <x v="1"/>
    <x v="9"/>
    <s v="Hoover Commercial Soft Guard Upright Vacuum And Disposable Filtration Bags"/>
    <n v="7.77"/>
    <n v="1"/>
    <n v="0"/>
    <n v="2.0979000000000001"/>
    <x v="1"/>
    <x v="0"/>
  </r>
  <r>
    <n v="5823"/>
    <s v="CA-2019-117632"/>
    <x v="605"/>
    <x v="380"/>
    <s v="Standard Class"/>
    <s v="CS-12175"/>
    <s v="Charles Sheldon"/>
    <x v="1"/>
    <x v="0"/>
    <s v="San Francisco"/>
    <x v="1"/>
    <n v="94122"/>
    <x v="1"/>
    <s v="FUR-TA-10001520"/>
    <x v="0"/>
    <x v="3"/>
    <s v="Lesro Sheffield Collection Coffee Table, End Table, Center Table, Corner Table"/>
    <n v="285.48"/>
    <n v="5"/>
    <n v="0.2"/>
    <n v="-10.705500000000043"/>
    <x v="1"/>
    <x v="0"/>
  </r>
  <r>
    <n v="5824"/>
    <s v="CA-2019-117632"/>
    <x v="605"/>
    <x v="380"/>
    <s v="Standard Class"/>
    <s v="CS-12175"/>
    <s v="Charles Sheldon"/>
    <x v="1"/>
    <x v="0"/>
    <s v="San Francisco"/>
    <x v="1"/>
    <n v="94122"/>
    <x v="1"/>
    <s v="OFF-BI-10001900"/>
    <x v="1"/>
    <x v="8"/>
    <s v="DXL Angle-View Binders with Locking Rings, Black"/>
    <n v="19.168000000000003"/>
    <n v="4"/>
    <n v="0.2"/>
    <n v="6.4691999999999998"/>
    <x v="1"/>
    <x v="0"/>
  </r>
  <r>
    <n v="5825"/>
    <s v="CA-2016-115056"/>
    <x v="1073"/>
    <x v="1108"/>
    <s v="Same Day"/>
    <s v="AR-10510"/>
    <s v="Andrew Roberts"/>
    <x v="0"/>
    <x v="0"/>
    <s v="Columbus"/>
    <x v="24"/>
    <n v="43229"/>
    <x v="3"/>
    <s v="OFF-AP-10003971"/>
    <x v="1"/>
    <x v="9"/>
    <s v="Belkin 6 Outlet Metallic Surge Strip"/>
    <n v="26.136000000000003"/>
    <n v="3"/>
    <n v="0.2"/>
    <n v="1.9602000000000004"/>
    <x v="3"/>
    <x v="0"/>
  </r>
  <r>
    <n v="5826"/>
    <s v="CA-2019-161067"/>
    <x v="213"/>
    <x v="371"/>
    <s v="Second Class"/>
    <s v="KB-16405"/>
    <s v="Katrina Bavinger"/>
    <x v="2"/>
    <x v="0"/>
    <s v="New York City"/>
    <x v="15"/>
    <n v="10035"/>
    <x v="3"/>
    <s v="OFF-PA-10000418"/>
    <x v="1"/>
    <x v="10"/>
    <s v="Xerox 189"/>
    <n v="419.4"/>
    <n v="4"/>
    <n v="0"/>
    <n v="201.31199999999998"/>
    <x v="3"/>
    <x v="0"/>
  </r>
  <r>
    <n v="5827"/>
    <s v="CA-2019-161067"/>
    <x v="213"/>
    <x v="371"/>
    <s v="Second Class"/>
    <s v="KB-16405"/>
    <s v="Katrina Bavinger"/>
    <x v="2"/>
    <x v="0"/>
    <s v="New York City"/>
    <x v="15"/>
    <n v="10035"/>
    <x v="3"/>
    <s v="FUR-CH-10004626"/>
    <x v="0"/>
    <x v="1"/>
    <s v="Office Star Flex Back Scooter Chair with Aluminum Finish Frame"/>
    <n v="90.801000000000002"/>
    <n v="1"/>
    <n v="0.1"/>
    <n v="14.124599999999999"/>
    <x v="3"/>
    <x v="0"/>
  </r>
  <r>
    <n v="5828"/>
    <s v="CA-2019-161067"/>
    <x v="213"/>
    <x v="371"/>
    <s v="Second Class"/>
    <s v="KB-16405"/>
    <s v="Katrina Bavinger"/>
    <x v="2"/>
    <x v="0"/>
    <s v="New York City"/>
    <x v="15"/>
    <n v="10035"/>
    <x v="3"/>
    <s v="FUR-CH-10004860"/>
    <x v="0"/>
    <x v="1"/>
    <s v="Global Low Back Tilter Chair"/>
    <n v="181.76400000000001"/>
    <n v="2"/>
    <n v="0.1"/>
    <n v="-8.0784000000000198"/>
    <x v="3"/>
    <x v="0"/>
  </r>
  <r>
    <n v="5829"/>
    <s v="CA-2019-161067"/>
    <x v="213"/>
    <x v="371"/>
    <s v="Second Class"/>
    <s v="KB-16405"/>
    <s v="Katrina Bavinger"/>
    <x v="2"/>
    <x v="0"/>
    <s v="New York City"/>
    <x v="15"/>
    <n v="10035"/>
    <x v="3"/>
    <s v="OFF-AR-10003251"/>
    <x v="1"/>
    <x v="6"/>
    <s v="Prang Drawing Pencil Set"/>
    <n v="5.56"/>
    <n v="2"/>
    <n v="0"/>
    <n v="2.2239999999999998"/>
    <x v="3"/>
    <x v="0"/>
  </r>
  <r>
    <n v="5830"/>
    <s v="CA-2018-122063"/>
    <x v="275"/>
    <x v="439"/>
    <s v="Standard Class"/>
    <s v="MM-17920"/>
    <s v="Michael Moore"/>
    <x v="0"/>
    <x v="0"/>
    <s v="Richmond"/>
    <x v="14"/>
    <n v="47374"/>
    <x v="2"/>
    <s v="FUR-TA-10004575"/>
    <x v="0"/>
    <x v="3"/>
    <s v="Hon 5100 Series Wood Tables"/>
    <n v="581.96"/>
    <n v="2"/>
    <n v="0"/>
    <n v="104.75279999999998"/>
    <x v="2"/>
    <x v="0"/>
  </r>
  <r>
    <n v="5831"/>
    <s v="CA-2018-122063"/>
    <x v="275"/>
    <x v="439"/>
    <s v="Standard Class"/>
    <s v="MM-17920"/>
    <s v="Michael Moore"/>
    <x v="0"/>
    <x v="0"/>
    <s v="Richmond"/>
    <x v="14"/>
    <n v="47374"/>
    <x v="2"/>
    <s v="FUR-CH-10004754"/>
    <x v="0"/>
    <x v="1"/>
    <s v="Global Stack Chair with Arms, Black"/>
    <n v="29.98"/>
    <n v="1"/>
    <n v="0"/>
    <n v="8.0945999999999998"/>
    <x v="2"/>
    <x v="0"/>
  </r>
  <r>
    <n v="5832"/>
    <s v="CA-2017-111206"/>
    <x v="1074"/>
    <x v="1162"/>
    <s v="Standard Class"/>
    <s v="RF-19735"/>
    <s v="Roland Fjeld"/>
    <x v="0"/>
    <x v="0"/>
    <s v="San Diego"/>
    <x v="1"/>
    <n v="92105"/>
    <x v="1"/>
    <s v="TEC-AC-10003095"/>
    <x v="2"/>
    <x v="11"/>
    <s v="Logitech G35 7.1-Channel Surround Sound Headset"/>
    <n v="519.96"/>
    <n v="4"/>
    <n v="0"/>
    <n v="176.78640000000001"/>
    <x v="1"/>
    <x v="0"/>
  </r>
  <r>
    <n v="5833"/>
    <s v="CA-2018-142895"/>
    <x v="658"/>
    <x v="1050"/>
    <s v="Standard Class"/>
    <s v="BP-11290"/>
    <s v="Beth Paige"/>
    <x v="0"/>
    <x v="0"/>
    <s v="Concord"/>
    <x v="3"/>
    <n v="28027"/>
    <x v="0"/>
    <s v="OFF-LA-10000262"/>
    <x v="1"/>
    <x v="2"/>
    <s v="Avery 494"/>
    <n v="6.2640000000000002"/>
    <n v="3"/>
    <n v="0.2"/>
    <n v="2.0358000000000001"/>
    <x v="0"/>
    <x v="0"/>
  </r>
  <r>
    <n v="5834"/>
    <s v="CA-2018-142895"/>
    <x v="658"/>
    <x v="1050"/>
    <s v="Standard Class"/>
    <s v="BP-11290"/>
    <s v="Beth Paige"/>
    <x v="0"/>
    <x v="0"/>
    <s v="Concord"/>
    <x v="3"/>
    <n v="28027"/>
    <x v="0"/>
    <s v="FUR-CH-10002961"/>
    <x v="0"/>
    <x v="1"/>
    <s v="Leather Task Chair, Black"/>
    <n v="363.92"/>
    <n v="5"/>
    <n v="0.2"/>
    <n v="0"/>
    <x v="0"/>
    <x v="0"/>
  </r>
  <r>
    <n v="5835"/>
    <s v="CA-2017-101868"/>
    <x v="988"/>
    <x v="883"/>
    <s v="Standard Class"/>
    <s v="MJ-17740"/>
    <s v="Max Jones"/>
    <x v="0"/>
    <x v="0"/>
    <s v="Miami"/>
    <x v="2"/>
    <n v="33178"/>
    <x v="0"/>
    <s v="OFF-BI-10003876"/>
    <x v="1"/>
    <x v="8"/>
    <s v="Green Canvas Binder for 8-1/2&quot; x 14&quot; Sheets"/>
    <n v="64.2"/>
    <n v="5"/>
    <n v="0.7"/>
    <n v="-42.799999999999983"/>
    <x v="0"/>
    <x v="0"/>
  </r>
  <r>
    <n v="5836"/>
    <s v="CA-2017-101868"/>
    <x v="988"/>
    <x v="883"/>
    <s v="Standard Class"/>
    <s v="MJ-17740"/>
    <s v="Max Jones"/>
    <x v="0"/>
    <x v="0"/>
    <s v="Miami"/>
    <x v="2"/>
    <n v="33178"/>
    <x v="0"/>
    <s v="OFF-BI-10002133"/>
    <x v="1"/>
    <x v="8"/>
    <s v="Wilson Jones Elliptical Ring 3 1/2&quot; Capacity Binders, 800 sheets"/>
    <n v="38.520000000000003"/>
    <n v="3"/>
    <n v="0.7"/>
    <n v="-26.963999999999999"/>
    <x v="0"/>
    <x v="0"/>
  </r>
  <r>
    <n v="5837"/>
    <s v="CA-2017-101868"/>
    <x v="988"/>
    <x v="883"/>
    <s v="Standard Class"/>
    <s v="MJ-17740"/>
    <s v="Max Jones"/>
    <x v="0"/>
    <x v="0"/>
    <s v="Miami"/>
    <x v="2"/>
    <n v="33178"/>
    <x v="0"/>
    <s v="TEC-AC-10004396"/>
    <x v="2"/>
    <x v="11"/>
    <s v="Logitech Keyboard K120"/>
    <n v="72.599999999999994"/>
    <n v="5"/>
    <n v="0.2"/>
    <n v="-8.1674999999999933"/>
    <x v="0"/>
    <x v="0"/>
  </r>
  <r>
    <n v="5838"/>
    <s v="CA-2019-133207"/>
    <x v="344"/>
    <x v="108"/>
    <s v="Standard Class"/>
    <s v="DO-13645"/>
    <s v="Doug O'Connell"/>
    <x v="0"/>
    <x v="0"/>
    <s v="Los Angeles"/>
    <x v="1"/>
    <n v="90036"/>
    <x v="1"/>
    <s v="TEC-PH-10004100"/>
    <x v="2"/>
    <x v="7"/>
    <s v="Griffin GC17055 Auxiliary Audio Cable"/>
    <n v="57.567999999999998"/>
    <n v="4"/>
    <n v="0.2"/>
    <n v="5.7568000000000019"/>
    <x v="1"/>
    <x v="0"/>
  </r>
  <r>
    <n v="5839"/>
    <s v="CA-2017-132948"/>
    <x v="1075"/>
    <x v="1157"/>
    <s v="Standard Class"/>
    <s v="MV-17485"/>
    <s v="Mark Van Huff"/>
    <x v="0"/>
    <x v="0"/>
    <s v="Seattle"/>
    <x v="4"/>
    <n v="98115"/>
    <x v="1"/>
    <s v="OFF-ST-10000636"/>
    <x v="1"/>
    <x v="4"/>
    <s v="Rogers Profile Extra Capacity Storage Tub"/>
    <n v="83.699999999999989"/>
    <n v="5"/>
    <n v="0"/>
    <n v="3.3479999999999954"/>
    <x v="1"/>
    <x v="0"/>
  </r>
  <r>
    <n v="5840"/>
    <s v="CA-2017-134992"/>
    <x v="357"/>
    <x v="1068"/>
    <s v="Second Class"/>
    <s v="MG-17875"/>
    <s v="Michael Grace"/>
    <x v="2"/>
    <x v="0"/>
    <s v="Arlington"/>
    <x v="17"/>
    <n v="22204"/>
    <x v="0"/>
    <s v="OFF-PA-10001972"/>
    <x v="1"/>
    <x v="10"/>
    <s v="Xerox 214"/>
    <n v="32.400000000000006"/>
    <n v="5"/>
    <n v="0"/>
    <n v="15.552000000000001"/>
    <x v="0"/>
    <x v="0"/>
  </r>
  <r>
    <n v="5841"/>
    <s v="CA-2017-134992"/>
    <x v="357"/>
    <x v="1068"/>
    <s v="Second Class"/>
    <s v="MG-17875"/>
    <s v="Michael Grace"/>
    <x v="2"/>
    <x v="0"/>
    <s v="Arlington"/>
    <x v="17"/>
    <n v="22204"/>
    <x v="0"/>
    <s v="FUR-FU-10002554"/>
    <x v="0"/>
    <x v="5"/>
    <s v="Westinghouse Floor Lamp with Metal Mesh Shade, Black"/>
    <n v="47.98"/>
    <n v="2"/>
    <n v="0"/>
    <n v="11.035399999999996"/>
    <x v="0"/>
    <x v="0"/>
  </r>
  <r>
    <n v="5842"/>
    <s v="CA-2017-126725"/>
    <x v="972"/>
    <x v="958"/>
    <s v="Standard Class"/>
    <s v="BS-11665"/>
    <s v="Brian Stugart"/>
    <x v="0"/>
    <x v="0"/>
    <s v="San Diego"/>
    <x v="1"/>
    <n v="92105"/>
    <x v="1"/>
    <s v="TEC-PH-10003174"/>
    <x v="2"/>
    <x v="7"/>
    <s v="RCA ViSYS 25825 Wireless digital phone"/>
    <n v="415.96800000000007"/>
    <n v="4"/>
    <n v="0.2"/>
    <n v="51.995999999999981"/>
    <x v="1"/>
    <x v="0"/>
  </r>
  <r>
    <n v="5843"/>
    <s v="CA-2017-126725"/>
    <x v="972"/>
    <x v="958"/>
    <s v="Standard Class"/>
    <s v="BS-11665"/>
    <s v="Brian Stugart"/>
    <x v="0"/>
    <x v="0"/>
    <s v="San Diego"/>
    <x v="1"/>
    <n v="92105"/>
    <x v="1"/>
    <s v="OFF-ST-10001418"/>
    <x v="1"/>
    <x v="4"/>
    <s v="Carina Media Storage Towers in Natural &amp; Black"/>
    <n v="304.89999999999998"/>
    <n v="5"/>
    <n v="0"/>
    <n v="6.097999999999999"/>
    <x v="1"/>
    <x v="0"/>
  </r>
  <r>
    <n v="5844"/>
    <s v="CA-2017-126725"/>
    <x v="972"/>
    <x v="958"/>
    <s v="Standard Class"/>
    <s v="BS-11665"/>
    <s v="Brian Stugart"/>
    <x v="0"/>
    <x v="0"/>
    <s v="San Diego"/>
    <x v="1"/>
    <n v="9210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5845"/>
    <s v="CA-2017-126725"/>
    <x v="972"/>
    <x v="958"/>
    <s v="Standard Class"/>
    <s v="BS-11665"/>
    <s v="Brian Stugart"/>
    <x v="0"/>
    <x v="0"/>
    <s v="San Diego"/>
    <x v="1"/>
    <n v="92105"/>
    <x v="1"/>
    <s v="OFF-ST-10000129"/>
    <x v="1"/>
    <x v="4"/>
    <s v="Fellowes Recycled Storage Drawers"/>
    <n v="777.21"/>
    <n v="7"/>
    <n v="0"/>
    <n v="54.404699999999963"/>
    <x v="1"/>
    <x v="0"/>
  </r>
  <r>
    <n v="5846"/>
    <s v="CA-2017-126725"/>
    <x v="972"/>
    <x v="958"/>
    <s v="Standard Class"/>
    <s v="BS-11665"/>
    <s v="Brian Stugart"/>
    <x v="0"/>
    <x v="0"/>
    <s v="San Diego"/>
    <x v="1"/>
    <n v="92105"/>
    <x v="1"/>
    <s v="OFF-PA-10001639"/>
    <x v="1"/>
    <x v="10"/>
    <s v="Xerox 203"/>
    <n v="32.400000000000006"/>
    <n v="5"/>
    <n v="0"/>
    <n v="15.552000000000001"/>
    <x v="1"/>
    <x v="0"/>
  </r>
  <r>
    <n v="5847"/>
    <s v="CA-2017-126725"/>
    <x v="972"/>
    <x v="958"/>
    <s v="Standard Class"/>
    <s v="BS-11665"/>
    <s v="Brian Stugart"/>
    <x v="0"/>
    <x v="0"/>
    <s v="San Diego"/>
    <x v="1"/>
    <n v="92105"/>
    <x v="1"/>
    <s v="FUR-CH-10001708"/>
    <x v="0"/>
    <x v="1"/>
    <s v="Office Star - Contemporary Swivel Chair with Padded Adjustable Arms and Flex Back"/>
    <n v="225.56799999999998"/>
    <n v="2"/>
    <n v="0.2"/>
    <n v="2.8195999999999799"/>
    <x v="1"/>
    <x v="0"/>
  </r>
  <r>
    <n v="5848"/>
    <s v="CA-2017-126725"/>
    <x v="972"/>
    <x v="958"/>
    <s v="Standard Class"/>
    <s v="BS-11665"/>
    <s v="Brian Stugart"/>
    <x v="0"/>
    <x v="0"/>
    <s v="San Diego"/>
    <x v="1"/>
    <n v="92105"/>
    <x v="1"/>
    <s v="FUR-FU-10001591"/>
    <x v="0"/>
    <x v="5"/>
    <s v="Advantus Panel Wall Certificate Holder - 8.5x11"/>
    <n v="36.599999999999994"/>
    <n v="3"/>
    <n v="0"/>
    <n v="15.372000000000002"/>
    <x v="1"/>
    <x v="0"/>
  </r>
  <r>
    <n v="5849"/>
    <s v="CA-2017-121783"/>
    <x v="113"/>
    <x v="665"/>
    <s v="Standard Class"/>
    <s v="PO-19180"/>
    <s v="Philisse Overcash"/>
    <x v="2"/>
    <x v="0"/>
    <s v="Roseville"/>
    <x v="11"/>
    <n v="55113"/>
    <x v="2"/>
    <s v="OFF-AP-10003849"/>
    <x v="1"/>
    <x v="9"/>
    <s v="Hoover Shoulder Vac Commercial Portable Vacuum"/>
    <n v="715.64"/>
    <n v="2"/>
    <n v="0"/>
    <n v="178.90999999999997"/>
    <x v="2"/>
    <x v="0"/>
  </r>
  <r>
    <n v="5850"/>
    <s v="CA-2017-121783"/>
    <x v="113"/>
    <x v="665"/>
    <s v="Standard Class"/>
    <s v="PO-19180"/>
    <s v="Philisse Overcash"/>
    <x v="2"/>
    <x v="0"/>
    <s v="Roseville"/>
    <x v="11"/>
    <n v="55113"/>
    <x v="2"/>
    <s v="OFF-ST-10000078"/>
    <x v="1"/>
    <x v="4"/>
    <s v="Tennsco 6- and 18-Compartment Lockers"/>
    <n v="795.51"/>
    <n v="3"/>
    <n v="0"/>
    <n v="143.19179999999994"/>
    <x v="2"/>
    <x v="0"/>
  </r>
  <r>
    <n v="5851"/>
    <s v="CA-2017-121783"/>
    <x v="113"/>
    <x v="665"/>
    <s v="Standard Class"/>
    <s v="PO-19180"/>
    <s v="Philisse Overcash"/>
    <x v="2"/>
    <x v="0"/>
    <s v="Roseville"/>
    <x v="11"/>
    <n v="55113"/>
    <x v="2"/>
    <s v="TEC-CO-10001571"/>
    <x v="2"/>
    <x v="16"/>
    <s v="Sharp 1540cs Digital Laser Copier"/>
    <n v="549.99"/>
    <n v="1"/>
    <n v="0"/>
    <n v="274.995"/>
    <x v="2"/>
    <x v="0"/>
  </r>
  <r>
    <n v="5852"/>
    <s v="CA-2017-121783"/>
    <x v="113"/>
    <x v="665"/>
    <s v="Standard Class"/>
    <s v="PO-19180"/>
    <s v="Philisse Overcash"/>
    <x v="2"/>
    <x v="0"/>
    <s v="Roseville"/>
    <x v="11"/>
    <n v="55113"/>
    <x v="2"/>
    <s v="OFF-BI-10001658"/>
    <x v="1"/>
    <x v="8"/>
    <s v="GBC Standard Therm-A-Bind Covers"/>
    <n v="74.760000000000005"/>
    <n v="3"/>
    <n v="0"/>
    <n v="34.389600000000002"/>
    <x v="2"/>
    <x v="0"/>
  </r>
  <r>
    <n v="5853"/>
    <s v="CA-2017-121783"/>
    <x v="113"/>
    <x v="665"/>
    <s v="Standard Class"/>
    <s v="PO-19180"/>
    <s v="Philisse Overcash"/>
    <x v="2"/>
    <x v="0"/>
    <s v="Roseville"/>
    <x v="11"/>
    <n v="55113"/>
    <x v="2"/>
    <s v="FUR-FU-10004351"/>
    <x v="0"/>
    <x v="5"/>
    <s v="Staple-based wall hangings"/>
    <n v="29.22"/>
    <n v="3"/>
    <n v="0"/>
    <n v="12.856800000000002"/>
    <x v="2"/>
    <x v="0"/>
  </r>
  <r>
    <n v="5854"/>
    <s v="US-2016-138835"/>
    <x v="1076"/>
    <x v="931"/>
    <s v="Standard Class"/>
    <s v="DA-13450"/>
    <s v="Dianna Arnett"/>
    <x v="2"/>
    <x v="0"/>
    <s v="Virginia Beach"/>
    <x v="17"/>
    <n v="23464"/>
    <x v="0"/>
    <s v="OFF-BI-10003314"/>
    <x v="1"/>
    <x v="8"/>
    <s v="Tuff Stuff Recycled Round Ring Binders"/>
    <n v="9.64"/>
    <n v="2"/>
    <n v="0"/>
    <n v="4.7236000000000002"/>
    <x v="0"/>
    <x v="0"/>
  </r>
  <r>
    <n v="5855"/>
    <s v="CA-2017-112214"/>
    <x v="1077"/>
    <x v="1052"/>
    <s v="Standard Class"/>
    <s v="AH-10690"/>
    <s v="Anna Häberlin"/>
    <x v="1"/>
    <x v="0"/>
    <s v="Dallas"/>
    <x v="5"/>
    <n v="75220"/>
    <x v="2"/>
    <s v="OFF-ST-10001505"/>
    <x v="1"/>
    <x v="4"/>
    <s v="Perma STOR-ALL Hanging File Box, 13 1/8&quot;W x 12 1/4&quot;D x 10 1/2&quot;H"/>
    <n v="33.488000000000007"/>
    <n v="7"/>
    <n v="0.2"/>
    <n v="-1.2558000000000051"/>
    <x v="2"/>
    <x v="0"/>
  </r>
  <r>
    <n v="5856"/>
    <s v="CA-2017-112214"/>
    <x v="1077"/>
    <x v="1052"/>
    <s v="Standard Class"/>
    <s v="AH-10690"/>
    <s v="Anna Häberlin"/>
    <x v="1"/>
    <x v="0"/>
    <s v="Dallas"/>
    <x v="5"/>
    <n v="75220"/>
    <x v="2"/>
    <s v="OFF-SU-10003567"/>
    <x v="1"/>
    <x v="14"/>
    <s v="Stiletto Hand Letter Openers"/>
    <n v="23.04"/>
    <n v="3"/>
    <n v="0.2"/>
    <n v="-4.895999999999999"/>
    <x v="2"/>
    <x v="0"/>
  </r>
  <r>
    <n v="5857"/>
    <s v="CA-2017-112214"/>
    <x v="1077"/>
    <x v="1052"/>
    <s v="Standard Class"/>
    <s v="AH-10690"/>
    <s v="Anna Häberlin"/>
    <x v="1"/>
    <x v="0"/>
    <s v="Dallas"/>
    <x v="5"/>
    <n v="75220"/>
    <x v="2"/>
    <s v="OFF-BI-10002982"/>
    <x v="1"/>
    <x v="8"/>
    <s v="Avery Self-Adhesive Photo Pockets for Polaroid Photos"/>
    <n v="1.3619999999999997"/>
    <n v="1"/>
    <n v="0.8"/>
    <n v="-2.1792000000000007"/>
    <x v="2"/>
    <x v="0"/>
  </r>
  <r>
    <n v="5858"/>
    <s v="CA-2017-112214"/>
    <x v="1077"/>
    <x v="1052"/>
    <s v="Standard Class"/>
    <s v="AH-10690"/>
    <s v="Anna Häberlin"/>
    <x v="1"/>
    <x v="0"/>
    <s v="Dallas"/>
    <x v="5"/>
    <n v="75220"/>
    <x v="2"/>
    <s v="FUR-FU-10002364"/>
    <x v="0"/>
    <x v="5"/>
    <s v="Eldon Expressions Wood Desk Accessories, Oak"/>
    <n v="14.76"/>
    <n v="5"/>
    <n v="0.6"/>
    <n v="-11.439000000000004"/>
    <x v="2"/>
    <x v="0"/>
  </r>
  <r>
    <n v="5859"/>
    <s v="US-2019-153255"/>
    <x v="213"/>
    <x v="285"/>
    <s v="Second Class"/>
    <s v="JK-15730"/>
    <s v="Joe Kamberova"/>
    <x v="0"/>
    <x v="0"/>
    <s v="Concord"/>
    <x v="1"/>
    <n v="94521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5860"/>
    <s v="CA-2017-108119"/>
    <x v="549"/>
    <x v="1163"/>
    <s v="Standard Class"/>
    <s v="MS-17530"/>
    <s v="MaryBeth Skach"/>
    <x v="0"/>
    <x v="0"/>
    <s v="Conway"/>
    <x v="36"/>
    <n v="72032"/>
    <x v="0"/>
    <s v="FUR-TA-10002530"/>
    <x v="0"/>
    <x v="3"/>
    <s v="Iceberg OfficeWorks 42&quot; Round Tables"/>
    <n v="301.95999999999998"/>
    <n v="2"/>
    <n v="0"/>
    <n v="45.293999999999983"/>
    <x v="0"/>
    <x v="0"/>
  </r>
  <r>
    <n v="5861"/>
    <s v="CA-2017-157434"/>
    <x v="1078"/>
    <x v="1164"/>
    <s v="Second Class"/>
    <s v="JK-15640"/>
    <s v="Jim Kriz"/>
    <x v="2"/>
    <x v="0"/>
    <s v="Philadelphia"/>
    <x v="9"/>
    <n v="19120"/>
    <x v="3"/>
    <s v="OFF-PA-10001526"/>
    <x v="1"/>
    <x v="10"/>
    <s v="Xerox 1949"/>
    <n v="7.9680000000000009"/>
    <n v="2"/>
    <n v="0.2"/>
    <n v="2.8884000000000007"/>
    <x v="3"/>
    <x v="0"/>
  </r>
  <r>
    <n v="5862"/>
    <s v="CA-2018-101525"/>
    <x v="766"/>
    <x v="602"/>
    <s v="Second Class"/>
    <s v="CM-12235"/>
    <s v="Chris McAfee"/>
    <x v="0"/>
    <x v="0"/>
    <s v="Little Rock"/>
    <x v="36"/>
    <n v="72209"/>
    <x v="0"/>
    <s v="OFF-PA-10001497"/>
    <x v="1"/>
    <x v="10"/>
    <s v="Xerox 1914"/>
    <n v="109.92"/>
    <n v="2"/>
    <n v="0"/>
    <n v="53.860799999999998"/>
    <x v="0"/>
    <x v="0"/>
  </r>
  <r>
    <n v="5863"/>
    <s v="CA-2018-101525"/>
    <x v="766"/>
    <x v="602"/>
    <s v="Second Class"/>
    <s v="CM-12235"/>
    <s v="Chris McAfee"/>
    <x v="0"/>
    <x v="0"/>
    <s v="Little Rock"/>
    <x v="36"/>
    <n v="72209"/>
    <x v="0"/>
    <s v="OFF-PA-10003936"/>
    <x v="1"/>
    <x v="10"/>
    <s v="Xerox 1994"/>
    <n v="19.440000000000001"/>
    <n v="3"/>
    <n v="0"/>
    <n v="9.3312000000000008"/>
    <x v="0"/>
    <x v="0"/>
  </r>
  <r>
    <n v="5864"/>
    <s v="CA-2018-101525"/>
    <x v="766"/>
    <x v="602"/>
    <s v="Second Class"/>
    <s v="CM-12235"/>
    <s v="Chris McAfee"/>
    <x v="0"/>
    <x v="0"/>
    <s v="Little Rock"/>
    <x v="36"/>
    <n v="72209"/>
    <x v="0"/>
    <s v="OFF-AR-10000716"/>
    <x v="1"/>
    <x v="6"/>
    <s v="DIXON Ticonderoga Erasable Checking Pencils"/>
    <n v="11.16"/>
    <n v="2"/>
    <n v="0"/>
    <n v="4.3524000000000003"/>
    <x v="0"/>
    <x v="0"/>
  </r>
  <r>
    <n v="5865"/>
    <s v="US-2016-117968"/>
    <x v="79"/>
    <x v="1165"/>
    <s v="Second Class"/>
    <s v="RS-19420"/>
    <s v="Ricardo Sperren"/>
    <x v="1"/>
    <x v="0"/>
    <s v="Meriden"/>
    <x v="29"/>
    <n v="6450"/>
    <x v="3"/>
    <s v="OFF-AP-10002765"/>
    <x v="1"/>
    <x v="9"/>
    <s v="Fellowes Advanced Computer Series Surge Protectors"/>
    <n v="79.47"/>
    <n v="3"/>
    <n v="0"/>
    <n v="22.251600000000003"/>
    <x v="3"/>
    <x v="0"/>
  </r>
  <r>
    <n v="5866"/>
    <s v="US-2016-117968"/>
    <x v="79"/>
    <x v="1165"/>
    <s v="Second Class"/>
    <s v="RS-19420"/>
    <s v="Ricardo Sperren"/>
    <x v="1"/>
    <x v="0"/>
    <s v="Meriden"/>
    <x v="29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  <x v="3"/>
    <x v="0"/>
  </r>
  <r>
    <n v="5867"/>
    <s v="US-2016-117968"/>
    <x v="79"/>
    <x v="1165"/>
    <s v="Second Class"/>
    <s v="RS-19420"/>
    <s v="Ricardo Sperren"/>
    <x v="1"/>
    <x v="0"/>
    <s v="Meriden"/>
    <x v="29"/>
    <n v="6450"/>
    <x v="3"/>
    <s v="FUR-CH-10002335"/>
    <x v="0"/>
    <x v="1"/>
    <s v="Hon GuestStacker Chair"/>
    <n v="1133.3499999999999"/>
    <n v="5"/>
    <n v="0"/>
    <n v="294.67100000000005"/>
    <x v="3"/>
    <x v="0"/>
  </r>
  <r>
    <n v="5868"/>
    <s v="CA-2018-158211"/>
    <x v="810"/>
    <x v="1166"/>
    <s v="Standard Class"/>
    <s v="BP-11185"/>
    <s v="Ben Peterman"/>
    <x v="1"/>
    <x v="0"/>
    <s v="Philadelphia"/>
    <x v="9"/>
    <n v="19143"/>
    <x v="3"/>
    <s v="OFF-AR-10004078"/>
    <x v="1"/>
    <x v="6"/>
    <s v="Newell 312"/>
    <n v="4.6719999999999997"/>
    <n v="1"/>
    <n v="0.2"/>
    <n v="0.58399999999999985"/>
    <x v="3"/>
    <x v="0"/>
  </r>
  <r>
    <n v="5869"/>
    <s v="CA-2018-158211"/>
    <x v="810"/>
    <x v="1166"/>
    <s v="Standard Class"/>
    <s v="BP-11185"/>
    <s v="Ben Peterman"/>
    <x v="1"/>
    <x v="0"/>
    <s v="Philadelphia"/>
    <x v="9"/>
    <n v="19143"/>
    <x v="3"/>
    <s v="OFF-BI-10002026"/>
    <x v="1"/>
    <x v="8"/>
    <s v="Avery Arch Ring Binders"/>
    <n v="104.58000000000001"/>
    <n v="6"/>
    <n v="0.7"/>
    <n v="-80.178000000000026"/>
    <x v="3"/>
    <x v="0"/>
  </r>
  <r>
    <n v="5870"/>
    <s v="CA-2018-152247"/>
    <x v="77"/>
    <x v="357"/>
    <s v="Standard Class"/>
    <s v="MA-17995"/>
    <s v="Michelle Arnett"/>
    <x v="2"/>
    <x v="0"/>
    <s v="Cheyenne"/>
    <x v="47"/>
    <n v="82001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5871"/>
    <s v="CA-2018-128223"/>
    <x v="403"/>
    <x v="183"/>
    <s v="Same Day"/>
    <s v="EB-13705"/>
    <s v="Ed Braxton"/>
    <x v="1"/>
    <x v="0"/>
    <s v="Anaheim"/>
    <x v="1"/>
    <n v="92804"/>
    <x v="1"/>
    <s v="FUR-TA-10001771"/>
    <x v="0"/>
    <x v="3"/>
    <s v="Bush Cubix Conference Tables, Fully Assembled"/>
    <n v="1293.4879999999998"/>
    <n v="7"/>
    <n v="0.2"/>
    <n v="80.843000000000075"/>
    <x v="1"/>
    <x v="0"/>
  </r>
  <r>
    <n v="5872"/>
    <s v="CA-2018-154235"/>
    <x v="446"/>
    <x v="961"/>
    <s v="Standard Class"/>
    <s v="RD-19900"/>
    <s v="Ruben Dartt"/>
    <x v="0"/>
    <x v="0"/>
    <s v="Bloomington"/>
    <x v="14"/>
    <n v="47401"/>
    <x v="2"/>
    <s v="FUR-FU-10004006"/>
    <x v="0"/>
    <x v="5"/>
    <s v="Deflect-o DuraMat Lighweight, Studded, Beveled Mat for Low Pile Carpeting"/>
    <n v="127.94999999999999"/>
    <n v="3"/>
    <n v="0"/>
    <n v="21.751499999999986"/>
    <x v="2"/>
    <x v="0"/>
  </r>
  <r>
    <n v="5873"/>
    <s v="CA-2019-129910"/>
    <x v="983"/>
    <x v="1026"/>
    <s v="Standard Class"/>
    <s v="ME-17320"/>
    <s v="Maria Etezadi"/>
    <x v="2"/>
    <x v="0"/>
    <s v="Columbus"/>
    <x v="32"/>
    <n v="31907"/>
    <x v="0"/>
    <s v="OFF-ST-10003282"/>
    <x v="1"/>
    <x v="4"/>
    <s v="Advantus 10-Drawer Portable Organizer, Chrome Metal Frame, Smoke Drawers"/>
    <n v="59.76"/>
    <n v="1"/>
    <n v="0"/>
    <n v="16.732800000000005"/>
    <x v="0"/>
    <x v="0"/>
  </r>
  <r>
    <n v="5874"/>
    <s v="CA-2019-133095"/>
    <x v="400"/>
    <x v="150"/>
    <s v="Same Day"/>
    <s v="EH-14005"/>
    <s v="Erica Hernandez"/>
    <x v="2"/>
    <x v="0"/>
    <s v="Jonesboro"/>
    <x v="36"/>
    <n v="72401"/>
    <x v="0"/>
    <s v="OFF-BI-10002353"/>
    <x v="1"/>
    <x v="8"/>
    <s v="GBC VeloBind Cover Sets"/>
    <n v="108.08"/>
    <n v="7"/>
    <n v="0"/>
    <n v="54.04"/>
    <x v="0"/>
    <x v="0"/>
  </r>
  <r>
    <n v="5875"/>
    <s v="CA-2019-133095"/>
    <x v="400"/>
    <x v="150"/>
    <s v="Same Day"/>
    <s v="EH-14005"/>
    <s v="Erica Hernandez"/>
    <x v="2"/>
    <x v="0"/>
    <s v="Jonesboro"/>
    <x v="36"/>
    <n v="72401"/>
    <x v="0"/>
    <s v="OFF-BI-10004141"/>
    <x v="1"/>
    <x v="8"/>
    <s v="Insertable Tab Indexes For Data Binders"/>
    <n v="9.5400000000000009"/>
    <n v="3"/>
    <n v="0"/>
    <n v="4.3883999999999999"/>
    <x v="0"/>
    <x v="0"/>
  </r>
  <r>
    <n v="5876"/>
    <s v="CA-2017-130554"/>
    <x v="1003"/>
    <x v="1159"/>
    <s v="First Class"/>
    <s v="FM-14290"/>
    <s v="Frank Merwin"/>
    <x v="2"/>
    <x v="0"/>
    <s v="Philadelphia"/>
    <x v="9"/>
    <n v="19140"/>
    <x v="3"/>
    <s v="OFF-AR-10001954"/>
    <x v="1"/>
    <x v="6"/>
    <s v="Newell 331"/>
    <n v="11.736000000000001"/>
    <n v="3"/>
    <n v="0.2"/>
    <n v="1.0268999999999999"/>
    <x v="3"/>
    <x v="0"/>
  </r>
  <r>
    <n v="5877"/>
    <s v="CA-2016-152443"/>
    <x v="371"/>
    <x v="1167"/>
    <s v="Standard Class"/>
    <s v="FG-14260"/>
    <s v="Frank Gastineau"/>
    <x v="2"/>
    <x v="0"/>
    <s v="Lawrence"/>
    <x v="31"/>
    <n v="1841"/>
    <x v="3"/>
    <s v="OFF-BI-10001071"/>
    <x v="1"/>
    <x v="8"/>
    <s v="GBC ProClick Punch Binding System"/>
    <n v="447.85999999999996"/>
    <n v="7"/>
    <n v="0"/>
    <n v="219.45140000000001"/>
    <x v="3"/>
    <x v="0"/>
  </r>
  <r>
    <n v="5878"/>
    <s v="CA-2016-152443"/>
    <x v="371"/>
    <x v="1167"/>
    <s v="Standard Class"/>
    <s v="FG-14260"/>
    <s v="Frank Gastineau"/>
    <x v="2"/>
    <x v="0"/>
    <s v="Lawrence"/>
    <x v="31"/>
    <n v="1841"/>
    <x v="3"/>
    <s v="OFF-PA-10003022"/>
    <x v="1"/>
    <x v="10"/>
    <s v="Xerox 1992"/>
    <n v="17.940000000000001"/>
    <n v="3"/>
    <n v="0"/>
    <n v="8.7906000000000013"/>
    <x v="3"/>
    <x v="0"/>
  </r>
  <r>
    <n v="5879"/>
    <s v="CA-2016-152443"/>
    <x v="371"/>
    <x v="1167"/>
    <s v="Standard Class"/>
    <s v="FG-14260"/>
    <s v="Frank Gastineau"/>
    <x v="2"/>
    <x v="0"/>
    <s v="Lawrence"/>
    <x v="31"/>
    <n v="1841"/>
    <x v="3"/>
    <s v="OFF-AP-10001293"/>
    <x v="1"/>
    <x v="9"/>
    <s v="Belkin 8 Outlet Surge Protector"/>
    <n v="245.88"/>
    <n v="6"/>
    <n v="0"/>
    <n v="68.846399999999988"/>
    <x v="3"/>
    <x v="0"/>
  </r>
  <r>
    <n v="5880"/>
    <s v="CA-2018-133319"/>
    <x v="64"/>
    <x v="47"/>
    <s v="Standard Class"/>
    <s v="MV-17485"/>
    <s v="Mark Van Huff"/>
    <x v="0"/>
    <x v="0"/>
    <s v="New York City"/>
    <x v="15"/>
    <n v="10011"/>
    <x v="3"/>
    <s v="OFF-PA-10001815"/>
    <x v="1"/>
    <x v="10"/>
    <s v="Xerox 1885"/>
    <n v="192.16"/>
    <n v="4"/>
    <n v="0"/>
    <n v="92.236799999999988"/>
    <x v="3"/>
    <x v="1"/>
  </r>
  <r>
    <n v="5881"/>
    <s v="CA-2018-133935"/>
    <x v="31"/>
    <x v="42"/>
    <s v="Standard Class"/>
    <s v="JW-15220"/>
    <s v="Jane Waco"/>
    <x v="1"/>
    <x v="0"/>
    <s v="San Diego"/>
    <x v="1"/>
    <n v="92105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5882"/>
    <s v="CA-2018-133935"/>
    <x v="31"/>
    <x v="42"/>
    <s v="Standard Class"/>
    <s v="JW-15220"/>
    <s v="Jane Waco"/>
    <x v="1"/>
    <x v="0"/>
    <s v="San Diego"/>
    <x v="1"/>
    <n v="92105"/>
    <x v="1"/>
    <s v="OFF-PA-10000100"/>
    <x v="1"/>
    <x v="10"/>
    <s v="Xerox 1945"/>
    <n v="368.91"/>
    <n v="9"/>
    <n v="0"/>
    <n v="180.76590000000002"/>
    <x v="1"/>
    <x v="0"/>
  </r>
  <r>
    <n v="5883"/>
    <s v="CA-2018-133935"/>
    <x v="31"/>
    <x v="42"/>
    <s v="Standard Class"/>
    <s v="JW-15220"/>
    <s v="Jane Waco"/>
    <x v="1"/>
    <x v="0"/>
    <s v="San Diego"/>
    <x v="1"/>
    <n v="92105"/>
    <x v="1"/>
    <s v="FUR-CH-10002880"/>
    <x v="0"/>
    <x v="1"/>
    <s v="Global High-Back Leather Tilter, Burgundy"/>
    <n v="885.52800000000002"/>
    <n v="9"/>
    <n v="0.2"/>
    <n v="-99.621900000000068"/>
    <x v="1"/>
    <x v="0"/>
  </r>
  <r>
    <n v="5884"/>
    <s v="CA-2018-136301"/>
    <x v="69"/>
    <x v="535"/>
    <s v="Second Class"/>
    <s v="EH-13765"/>
    <s v="Edward Hooks"/>
    <x v="1"/>
    <x v="0"/>
    <s v="San Francisco"/>
    <x v="1"/>
    <n v="94109"/>
    <x v="1"/>
    <s v="FUR-FU-10004712"/>
    <x v="0"/>
    <x v="5"/>
    <s v="Westinghouse Mesh Shade Clip-On Gooseneck Lamp, Black"/>
    <n v="28.28"/>
    <n v="2"/>
    <n v="0"/>
    <n v="7.352800000000002"/>
    <x v="1"/>
    <x v="0"/>
  </r>
  <r>
    <n v="5885"/>
    <s v="CA-2018-136301"/>
    <x v="69"/>
    <x v="535"/>
    <s v="Second Class"/>
    <s v="EH-13765"/>
    <s v="Edward Hooks"/>
    <x v="1"/>
    <x v="0"/>
    <s v="San Francisco"/>
    <x v="1"/>
    <n v="94109"/>
    <x v="1"/>
    <s v="OFF-SU-10000151"/>
    <x v="1"/>
    <x v="14"/>
    <s v="High Speed Automatic Electric Letter Opener"/>
    <n v="4912.59"/>
    <n v="3"/>
    <n v="0"/>
    <n v="196.50359999999978"/>
    <x v="1"/>
    <x v="0"/>
  </r>
  <r>
    <n v="5886"/>
    <s v="US-2016-109456"/>
    <x v="1079"/>
    <x v="1098"/>
    <s v="Same Day"/>
    <s v="LS-17245"/>
    <s v="Lynn Smith"/>
    <x v="0"/>
    <x v="0"/>
    <s v="San Francisco"/>
    <x v="1"/>
    <n v="94110"/>
    <x v="1"/>
    <s v="OFF-BI-10000136"/>
    <x v="1"/>
    <x v="8"/>
    <s v="Avery Non-Stick Heavy Duty View Round Locking Ring Binders"/>
    <n v="14.352000000000002"/>
    <n v="3"/>
    <n v="0.2"/>
    <n v="5.0231999999999992"/>
    <x v="1"/>
    <x v="0"/>
  </r>
  <r>
    <n v="5887"/>
    <s v="US-2016-109456"/>
    <x v="1079"/>
    <x v="1098"/>
    <s v="Same Day"/>
    <s v="LS-17245"/>
    <s v="Lynn Smith"/>
    <x v="0"/>
    <x v="0"/>
    <s v="San Francisco"/>
    <x v="1"/>
    <n v="94110"/>
    <x v="1"/>
    <s v="TEC-AC-10003610"/>
    <x v="2"/>
    <x v="11"/>
    <s v="Logitech Illuminated - Keyboard"/>
    <n v="179.97"/>
    <n v="3"/>
    <n v="0"/>
    <n v="86.385600000000011"/>
    <x v="1"/>
    <x v="0"/>
  </r>
  <r>
    <n v="5888"/>
    <s v="CA-2019-151596"/>
    <x v="1048"/>
    <x v="768"/>
    <s v="First Class"/>
    <s v="BP-11050"/>
    <s v="Barry Pond"/>
    <x v="1"/>
    <x v="0"/>
    <s v="Cranston"/>
    <x v="34"/>
    <n v="2920"/>
    <x v="3"/>
    <s v="OFF-ST-10001837"/>
    <x v="1"/>
    <x v="4"/>
    <s v="SAFCO Mobile Desk Side File, Wire Frame"/>
    <n v="42.76"/>
    <n v="1"/>
    <n v="0"/>
    <n v="11.117599999999999"/>
    <x v="3"/>
    <x v="0"/>
  </r>
  <r>
    <n v="5889"/>
    <s v="CA-2017-147879"/>
    <x v="820"/>
    <x v="678"/>
    <s v="Standard Class"/>
    <s v="CC-12220"/>
    <s v="Chris Cortes"/>
    <x v="0"/>
    <x v="0"/>
    <s v="Owensboro"/>
    <x v="0"/>
    <n v="42301"/>
    <x v="0"/>
    <s v="OFF-PA-10001952"/>
    <x v="1"/>
    <x v="10"/>
    <s v="Xerox 1902"/>
    <n v="45.68"/>
    <n v="2"/>
    <n v="0"/>
    <n v="21.012799999999999"/>
    <x v="0"/>
    <x v="0"/>
  </r>
  <r>
    <n v="5890"/>
    <s v="CA-2018-166625"/>
    <x v="167"/>
    <x v="229"/>
    <s v="First Class"/>
    <s v="JM-15580"/>
    <s v="Jill Matthias"/>
    <x v="0"/>
    <x v="0"/>
    <s v="Baltimore"/>
    <x v="39"/>
    <n v="21215"/>
    <x v="3"/>
    <s v="OFF-BI-10002414"/>
    <x v="1"/>
    <x v="8"/>
    <s v="GBC ProClick Spines for 32-Hole Punch"/>
    <n v="25.06"/>
    <n v="2"/>
    <n v="0"/>
    <n v="11.778199999999998"/>
    <x v="3"/>
    <x v="0"/>
  </r>
  <r>
    <n v="5891"/>
    <s v="CA-2018-146157"/>
    <x v="831"/>
    <x v="482"/>
    <s v="Standard Class"/>
    <s v="RD-19720"/>
    <s v="Roger Demir"/>
    <x v="0"/>
    <x v="0"/>
    <s v="Chicago"/>
    <x v="10"/>
    <n v="60610"/>
    <x v="2"/>
    <s v="OFF-PA-10001790"/>
    <x v="1"/>
    <x v="10"/>
    <s v="Xerox 1910"/>
    <n v="38.432000000000002"/>
    <n v="1"/>
    <n v="0.2"/>
    <n v="13.451199999999996"/>
    <x v="2"/>
    <x v="0"/>
  </r>
  <r>
    <n v="5892"/>
    <s v="CA-2018-146157"/>
    <x v="831"/>
    <x v="482"/>
    <s v="Standard Class"/>
    <s v="RD-19720"/>
    <s v="Roger Demir"/>
    <x v="0"/>
    <x v="0"/>
    <s v="Chicago"/>
    <x v="10"/>
    <n v="60610"/>
    <x v="2"/>
    <s v="OFF-ST-10001590"/>
    <x v="1"/>
    <x v="4"/>
    <s v="Tenex Personal Project File with Scoop Front Design, Black"/>
    <n v="21.568000000000001"/>
    <n v="2"/>
    <n v="0.2"/>
    <n v="1.6175999999999986"/>
    <x v="2"/>
    <x v="0"/>
  </r>
  <r>
    <n v="5893"/>
    <s v="CA-2018-146157"/>
    <x v="831"/>
    <x v="482"/>
    <s v="Standard Class"/>
    <s v="RD-19720"/>
    <s v="Roger Demir"/>
    <x v="0"/>
    <x v="0"/>
    <s v="Chicago"/>
    <x v="10"/>
    <n v="60610"/>
    <x v="2"/>
    <s v="TEC-AC-10003657"/>
    <x v="2"/>
    <x v="11"/>
    <s v="Lenovo 17-Key USB Numeric Keypad"/>
    <n v="81.576000000000008"/>
    <n v="3"/>
    <n v="0.2"/>
    <n v="2.0393999999999934"/>
    <x v="2"/>
    <x v="0"/>
  </r>
  <r>
    <n v="5894"/>
    <s v="CA-2019-159954"/>
    <x v="18"/>
    <x v="947"/>
    <s v="Standard Class"/>
    <s v="SS-20410"/>
    <s v="Shahid Shariari"/>
    <x v="0"/>
    <x v="0"/>
    <s v="Atlanta"/>
    <x v="32"/>
    <n v="30318"/>
    <x v="0"/>
    <s v="OFF-BI-10004876"/>
    <x v="1"/>
    <x v="8"/>
    <s v="Wilson Jones Suede Grain Vinyl Binders"/>
    <n v="2.78"/>
    <n v="1"/>
    <n v="0"/>
    <n v="1.3621999999999999"/>
    <x v="0"/>
    <x v="1"/>
  </r>
  <r>
    <n v="5895"/>
    <s v="CA-2019-100825"/>
    <x v="428"/>
    <x v="947"/>
    <s v="Standard Class"/>
    <s v="KD-16495"/>
    <s v="Keith Dawkins"/>
    <x v="1"/>
    <x v="0"/>
    <s v="Los Angeles"/>
    <x v="1"/>
    <n v="90036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5896"/>
    <s v="CA-2016-168305"/>
    <x v="301"/>
    <x v="821"/>
    <s v="Standard Class"/>
    <s v="PL-18925"/>
    <s v="Paul Lucas"/>
    <x v="2"/>
    <x v="0"/>
    <s v="Los Angeles"/>
    <x v="1"/>
    <n v="90049"/>
    <x v="1"/>
    <s v="OFF-LA-10003498"/>
    <x v="1"/>
    <x v="2"/>
    <s v="Avery 475"/>
    <n v="44.400000000000006"/>
    <n v="3"/>
    <n v="0"/>
    <n v="22.200000000000003"/>
    <x v="1"/>
    <x v="0"/>
  </r>
  <r>
    <n v="5897"/>
    <s v="CA-2016-168305"/>
    <x v="301"/>
    <x v="821"/>
    <s v="Standard Class"/>
    <s v="PL-18925"/>
    <s v="Paul Lucas"/>
    <x v="2"/>
    <x v="0"/>
    <s v="Los Angeles"/>
    <x v="1"/>
    <n v="90049"/>
    <x v="1"/>
    <s v="OFF-PA-10004947"/>
    <x v="1"/>
    <x v="10"/>
    <s v="Easy-staple paper"/>
    <n v="21.400000000000002"/>
    <n v="5"/>
    <n v="0"/>
    <n v="9.629999999999999"/>
    <x v="1"/>
    <x v="0"/>
  </r>
  <r>
    <n v="5898"/>
    <s v="CA-2018-167682"/>
    <x v="1015"/>
    <x v="300"/>
    <s v="Standard Class"/>
    <s v="ZD-21925"/>
    <s v="Zuschuss Donatelli"/>
    <x v="0"/>
    <x v="0"/>
    <s v="Richmond"/>
    <x v="14"/>
    <n v="47374"/>
    <x v="2"/>
    <s v="FUR-FU-10003799"/>
    <x v="0"/>
    <x v="5"/>
    <s v="Seth Thomas 13 1/2&quot; Wall Clock"/>
    <n v="71.12"/>
    <n v="4"/>
    <n v="0"/>
    <n v="22.047199999999997"/>
    <x v="2"/>
    <x v="0"/>
  </r>
  <r>
    <n v="5899"/>
    <s v="CA-2018-167682"/>
    <x v="1015"/>
    <x v="300"/>
    <s v="Standard Class"/>
    <s v="ZD-21925"/>
    <s v="Zuschuss Donatelli"/>
    <x v="0"/>
    <x v="0"/>
    <s v="Richmond"/>
    <x v="14"/>
    <n v="47374"/>
    <x v="2"/>
    <s v="TEC-PH-10000673"/>
    <x v="2"/>
    <x v="7"/>
    <s v="Plantronics Voyager Pro HD - Bluetooth Headset"/>
    <n v="259.95999999999998"/>
    <n v="4"/>
    <n v="0"/>
    <n v="124.7808"/>
    <x v="2"/>
    <x v="0"/>
  </r>
  <r>
    <n v="5900"/>
    <s v="CA-2019-108000"/>
    <x v="602"/>
    <x v="1019"/>
    <s v="Standard Class"/>
    <s v="LS-16945"/>
    <s v="Linda Southworth"/>
    <x v="1"/>
    <x v="0"/>
    <s v="San Francisco"/>
    <x v="1"/>
    <n v="94110"/>
    <x v="1"/>
    <s v="OFF-EN-10002621"/>
    <x v="1"/>
    <x v="12"/>
    <s v="Staple envelope"/>
    <n v="9.7799999999999994"/>
    <n v="1"/>
    <n v="0"/>
    <n v="4.8899999999999997"/>
    <x v="1"/>
    <x v="0"/>
  </r>
  <r>
    <n v="5901"/>
    <s v="CA-2017-146465"/>
    <x v="312"/>
    <x v="1005"/>
    <s v="Standard Class"/>
    <s v="PB-18805"/>
    <s v="Patrick Bzostek"/>
    <x v="2"/>
    <x v="0"/>
    <s v="San Francisco"/>
    <x v="1"/>
    <n v="94122"/>
    <x v="1"/>
    <s v="OFF-BI-10004528"/>
    <x v="1"/>
    <x v="8"/>
    <s v="Cardinal Poly Pocket Divider Pockets for Ring Binders"/>
    <n v="24.192"/>
    <n v="9"/>
    <n v="0.2"/>
    <n v="7.5599999999999987"/>
    <x v="1"/>
    <x v="0"/>
  </r>
  <r>
    <n v="5902"/>
    <s v="CA-2018-159639"/>
    <x v="581"/>
    <x v="82"/>
    <s v="Standard Class"/>
    <s v="PC-18745"/>
    <s v="Pamela Coakley"/>
    <x v="1"/>
    <x v="0"/>
    <s v="Westfield"/>
    <x v="30"/>
    <n v="7090"/>
    <x v="3"/>
    <s v="FUR-FU-10001889"/>
    <x v="0"/>
    <x v="5"/>
    <s v="Ultra Door Pull Handle"/>
    <n v="31.56"/>
    <n v="3"/>
    <n v="0"/>
    <n v="10.4148"/>
    <x v="3"/>
    <x v="0"/>
  </r>
  <r>
    <n v="5903"/>
    <s v="US-2019-153948"/>
    <x v="44"/>
    <x v="373"/>
    <s v="Same Day"/>
    <s v="FM-14290"/>
    <s v="Frank Merwin"/>
    <x v="2"/>
    <x v="0"/>
    <s v="San Francisco"/>
    <x v="1"/>
    <n v="94122"/>
    <x v="1"/>
    <s v="OFF-PA-10000157"/>
    <x v="1"/>
    <x v="10"/>
    <s v="Xerox 191"/>
    <n v="59.94"/>
    <n v="3"/>
    <n v="0"/>
    <n v="28.171799999999998"/>
    <x v="1"/>
    <x v="0"/>
  </r>
  <r>
    <n v="5904"/>
    <s v="US-2019-153948"/>
    <x v="44"/>
    <x v="373"/>
    <s v="Same Day"/>
    <s v="FM-14290"/>
    <s v="Frank Merwin"/>
    <x v="2"/>
    <x v="0"/>
    <s v="San Francisco"/>
    <x v="1"/>
    <n v="94122"/>
    <x v="1"/>
    <s v="OFF-PA-10002764"/>
    <x v="1"/>
    <x v="10"/>
    <s v="Easy-staple paper"/>
    <n v="45.36"/>
    <n v="4"/>
    <n v="0"/>
    <n v="22.226399999999998"/>
    <x v="1"/>
    <x v="0"/>
  </r>
  <r>
    <n v="5905"/>
    <s v="US-2019-153948"/>
    <x v="44"/>
    <x v="373"/>
    <s v="Same Day"/>
    <s v="FM-14290"/>
    <s v="Frank Merwin"/>
    <x v="2"/>
    <x v="0"/>
    <s v="San Francisco"/>
    <x v="1"/>
    <n v="94122"/>
    <x v="1"/>
    <s v="OFF-PA-10000143"/>
    <x v="1"/>
    <x v="10"/>
    <s v="Astroparche Fine Business Paper"/>
    <n v="26.400000000000002"/>
    <n v="5"/>
    <n v="0"/>
    <n v="12.672000000000001"/>
    <x v="1"/>
    <x v="0"/>
  </r>
  <r>
    <n v="5906"/>
    <s v="US-2019-153948"/>
    <x v="44"/>
    <x v="373"/>
    <s v="Same Day"/>
    <s v="FM-14290"/>
    <s v="Frank Merwin"/>
    <x v="2"/>
    <x v="0"/>
    <s v="San Francisco"/>
    <x v="1"/>
    <n v="94122"/>
    <x v="1"/>
    <s v="OFF-LA-10000414"/>
    <x v="1"/>
    <x v="2"/>
    <s v="Avery 503"/>
    <n v="41.4"/>
    <n v="4"/>
    <n v="0"/>
    <n v="19.872"/>
    <x v="1"/>
    <x v="0"/>
  </r>
  <r>
    <n v="5907"/>
    <s v="US-2019-153948"/>
    <x v="44"/>
    <x v="373"/>
    <s v="Same Day"/>
    <s v="FM-14290"/>
    <s v="Frank Merwin"/>
    <x v="2"/>
    <x v="0"/>
    <s v="San Francisco"/>
    <x v="1"/>
    <n v="94122"/>
    <x v="1"/>
    <s v="TEC-AC-10003441"/>
    <x v="2"/>
    <x v="11"/>
    <s v="Kingston Digital DataTraveler 32GB USB 2.0"/>
    <n v="16.95"/>
    <n v="1"/>
    <n v="0"/>
    <n v="1.0169999999999995"/>
    <x v="1"/>
    <x v="0"/>
  </r>
  <r>
    <n v="5908"/>
    <s v="US-2018-113985"/>
    <x v="499"/>
    <x v="439"/>
    <s v="Standard Class"/>
    <s v="KD-16495"/>
    <s v="Keith Dawkins"/>
    <x v="1"/>
    <x v="0"/>
    <s v="San Jose"/>
    <x v="1"/>
    <n v="95123"/>
    <x v="1"/>
    <s v="OFF-BI-10002353"/>
    <x v="1"/>
    <x v="8"/>
    <s v="GBC VeloBind Cover Sets"/>
    <n v="24.704000000000001"/>
    <n v="2"/>
    <n v="0.2"/>
    <n v="9.2639999999999993"/>
    <x v="1"/>
    <x v="0"/>
  </r>
  <r>
    <n v="5909"/>
    <s v="US-2018-113985"/>
    <x v="499"/>
    <x v="439"/>
    <s v="Standard Class"/>
    <s v="KD-16495"/>
    <s v="Keith Dawkins"/>
    <x v="1"/>
    <x v="0"/>
    <s v="San Jose"/>
    <x v="1"/>
    <n v="95123"/>
    <x v="1"/>
    <s v="OFF-AP-10001303"/>
    <x v="1"/>
    <x v="9"/>
    <s v="Holmes Cool Mist Humidifier for the Whole House with 8-Gallon Output per Day, Extended Life Filter"/>
    <n v="59.699999999999996"/>
    <n v="3"/>
    <n v="0"/>
    <n v="26.864999999999995"/>
    <x v="1"/>
    <x v="0"/>
  </r>
  <r>
    <n v="5910"/>
    <s v="US-2018-113985"/>
    <x v="499"/>
    <x v="439"/>
    <s v="Standard Class"/>
    <s v="KD-16495"/>
    <s v="Keith Dawkins"/>
    <x v="1"/>
    <x v="0"/>
    <s v="San Jose"/>
    <x v="1"/>
    <n v="95123"/>
    <x v="1"/>
    <s v="FUR-FU-10003026"/>
    <x v="0"/>
    <x v="5"/>
    <s v="Eldon Regeneration Recycled Desk Accessories, Black"/>
    <n v="14.52"/>
    <n v="3"/>
    <n v="0"/>
    <n v="5.6627999999999998"/>
    <x v="1"/>
    <x v="0"/>
  </r>
  <r>
    <n v="5911"/>
    <s v="US-2018-113985"/>
    <x v="499"/>
    <x v="439"/>
    <s v="Standard Class"/>
    <s v="KD-16495"/>
    <s v="Keith Dawkins"/>
    <x v="1"/>
    <x v="0"/>
    <s v="San Jose"/>
    <x v="1"/>
    <n v="95123"/>
    <x v="1"/>
    <s v="OFF-BI-10000632"/>
    <x v="1"/>
    <x v="8"/>
    <s v="Satellite Sectional Post Binders"/>
    <n v="104.184"/>
    <n v="3"/>
    <n v="0.2"/>
    <n v="33.8598"/>
    <x v="1"/>
    <x v="0"/>
  </r>
  <r>
    <n v="5912"/>
    <s v="CA-2018-155383"/>
    <x v="907"/>
    <x v="259"/>
    <s v="Standard Class"/>
    <s v="SC-20680"/>
    <s v="Steve Carroll"/>
    <x v="2"/>
    <x v="0"/>
    <s v="Seattle"/>
    <x v="4"/>
    <n v="98115"/>
    <x v="1"/>
    <s v="OFF-ST-10001328"/>
    <x v="1"/>
    <x v="4"/>
    <s v="Personal Filing Tote with Lid, Black/Gray"/>
    <n v="46.53"/>
    <n v="3"/>
    <n v="0"/>
    <n v="13.028400000000001"/>
    <x v="1"/>
    <x v="0"/>
  </r>
  <r>
    <n v="5913"/>
    <s v="CA-2016-120432"/>
    <x v="829"/>
    <x v="889"/>
    <s v="Second Class"/>
    <s v="DW-13585"/>
    <s v="Dorothy Wardle"/>
    <x v="1"/>
    <x v="0"/>
    <s v="Owensboro"/>
    <x v="0"/>
    <n v="42301"/>
    <x v="0"/>
    <s v="OFF-SU-10004661"/>
    <x v="1"/>
    <x v="14"/>
    <s v="Acme Titanium Bonded Scissors"/>
    <n v="25.5"/>
    <n v="3"/>
    <n v="0"/>
    <n v="6.63"/>
    <x v="0"/>
    <x v="0"/>
  </r>
  <r>
    <n v="5914"/>
    <s v="US-2017-126977"/>
    <x v="14"/>
    <x v="832"/>
    <s v="Standard Class"/>
    <s v="PF-19120"/>
    <s v="Peter Fuller"/>
    <x v="0"/>
    <x v="0"/>
    <s v="New York City"/>
    <x v="15"/>
    <n v="10035"/>
    <x v="3"/>
    <s v="OFF-ST-10000617"/>
    <x v="1"/>
    <x v="4"/>
    <s v="Woodgrain Magazine Files by Perma"/>
    <n v="14.9"/>
    <n v="5"/>
    <n v="0"/>
    <n v="1.0429999999999984"/>
    <x v="3"/>
    <x v="0"/>
  </r>
  <r>
    <n v="5915"/>
    <s v="US-2017-126977"/>
    <x v="14"/>
    <x v="832"/>
    <s v="Standard Class"/>
    <s v="PF-19120"/>
    <s v="Peter Fuller"/>
    <x v="0"/>
    <x v="0"/>
    <s v="New York City"/>
    <x v="15"/>
    <n v="10035"/>
    <x v="3"/>
    <s v="OFF-LA-10002762"/>
    <x v="1"/>
    <x v="2"/>
    <s v="Avery 485"/>
    <n v="87.71"/>
    <n v="7"/>
    <n v="0"/>
    <n v="41.223699999999994"/>
    <x v="3"/>
    <x v="0"/>
  </r>
  <r>
    <n v="5916"/>
    <s v="US-2017-126977"/>
    <x v="14"/>
    <x v="832"/>
    <s v="Standard Class"/>
    <s v="PF-19120"/>
    <s v="Peter Fuller"/>
    <x v="0"/>
    <x v="0"/>
    <s v="New York City"/>
    <x v="15"/>
    <n v="10035"/>
    <x v="3"/>
    <s v="FUR-CH-10001973"/>
    <x v="0"/>
    <x v="1"/>
    <s v="Office Star Flex Back Scooter Chair with White Frame"/>
    <n v="199.76400000000001"/>
    <n v="2"/>
    <n v="0.1"/>
    <n v="8.8783999999999956"/>
    <x v="3"/>
    <x v="0"/>
  </r>
  <r>
    <n v="5917"/>
    <s v="US-2017-126977"/>
    <x v="14"/>
    <x v="832"/>
    <s v="Standard Class"/>
    <s v="PF-19120"/>
    <s v="Peter Fuller"/>
    <x v="0"/>
    <x v="0"/>
    <s v="New York City"/>
    <x v="15"/>
    <n v="10035"/>
    <x v="3"/>
    <s v="OFF-ST-10003058"/>
    <x v="1"/>
    <x v="4"/>
    <s v="Eldon Mobile Mega Data Cart  Mega Stackable  Add-On Trays"/>
    <n v="94.6"/>
    <n v="4"/>
    <n v="0"/>
    <n v="27.433999999999997"/>
    <x v="3"/>
    <x v="0"/>
  </r>
  <r>
    <n v="5918"/>
    <s v="US-2017-126977"/>
    <x v="14"/>
    <x v="832"/>
    <s v="Standard Class"/>
    <s v="PF-19120"/>
    <s v="Peter Fuller"/>
    <x v="0"/>
    <x v="0"/>
    <s v="New York City"/>
    <x v="15"/>
    <n v="10035"/>
    <x v="3"/>
    <s v="FUR-BO-10004834"/>
    <x v="0"/>
    <x v="0"/>
    <s v="Riverside Palais Royal Lawyers Bookcase, Royale Cherry Finish"/>
    <n v="4228.7040000000006"/>
    <n v="6"/>
    <n v="0.2"/>
    <n v="158.57639999999992"/>
    <x v="3"/>
    <x v="0"/>
  </r>
  <r>
    <n v="5919"/>
    <s v="US-2017-126977"/>
    <x v="14"/>
    <x v="832"/>
    <s v="Standard Class"/>
    <s v="PF-19120"/>
    <s v="Peter Fuller"/>
    <x v="0"/>
    <x v="0"/>
    <s v="New York City"/>
    <x v="15"/>
    <n v="10035"/>
    <x v="3"/>
    <s v="FUR-BO-10002213"/>
    <x v="0"/>
    <x v="0"/>
    <s v="DMI Eclipse Executive Suite Bookcases"/>
    <n v="2003.9200000000003"/>
    <n v="5"/>
    <n v="0.2"/>
    <n v="-25.049000000000149"/>
    <x v="3"/>
    <x v="0"/>
  </r>
  <r>
    <n v="5920"/>
    <s v="US-2017-126977"/>
    <x v="14"/>
    <x v="832"/>
    <s v="Standard Class"/>
    <s v="PF-19120"/>
    <s v="Peter Fuller"/>
    <x v="0"/>
    <x v="0"/>
    <s v="New York City"/>
    <x v="15"/>
    <n v="10035"/>
    <x v="3"/>
    <s v="TEC-PH-10002170"/>
    <x v="2"/>
    <x v="7"/>
    <s v="ClearSounds CSC500 Amplified Spirit Phone Corded phone"/>
    <n v="209.96999999999997"/>
    <n v="3"/>
    <n v="0"/>
    <n v="58.791600000000003"/>
    <x v="3"/>
    <x v="0"/>
  </r>
  <r>
    <n v="5921"/>
    <s v="US-2017-126977"/>
    <x v="14"/>
    <x v="832"/>
    <s v="Standard Class"/>
    <s v="PF-19120"/>
    <s v="Peter Fuller"/>
    <x v="0"/>
    <x v="0"/>
    <s v="New York City"/>
    <x v="15"/>
    <n v="10035"/>
    <x v="3"/>
    <s v="TEC-AC-10003033"/>
    <x v="2"/>
    <x v="11"/>
    <s v="Plantronics CS510 - Over-the-Head monaural Wireless Headset System"/>
    <n v="659.9"/>
    <n v="2"/>
    <n v="0"/>
    <n v="217.76699999999994"/>
    <x v="3"/>
    <x v="0"/>
  </r>
  <r>
    <n v="5922"/>
    <s v="US-2017-126977"/>
    <x v="14"/>
    <x v="832"/>
    <s v="Standard Class"/>
    <s v="PF-19120"/>
    <s v="Peter Fuller"/>
    <x v="0"/>
    <x v="0"/>
    <s v="New York City"/>
    <x v="15"/>
    <n v="10035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5923"/>
    <s v="US-2017-126977"/>
    <x v="14"/>
    <x v="832"/>
    <s v="Standard Class"/>
    <s v="PF-19120"/>
    <s v="Peter Fuller"/>
    <x v="0"/>
    <x v="0"/>
    <s v="New York City"/>
    <x v="15"/>
    <n v="10035"/>
    <x v="3"/>
    <s v="TEC-PH-10000169"/>
    <x v="2"/>
    <x v="7"/>
    <s v="ARKON Windshield Dashboard Air Vent Car Mount Holder"/>
    <n v="67.8"/>
    <n v="4"/>
    <n v="0"/>
    <n v="1.3559999999999945"/>
    <x v="3"/>
    <x v="0"/>
  </r>
  <r>
    <n v="5924"/>
    <s v="CA-2018-130288"/>
    <x v="491"/>
    <x v="724"/>
    <s v="Second Class"/>
    <s v="DK-13225"/>
    <s v="Dean Katz"/>
    <x v="1"/>
    <x v="0"/>
    <s v="New York City"/>
    <x v="15"/>
    <n v="10011"/>
    <x v="3"/>
    <s v="FUR-TA-10002958"/>
    <x v="0"/>
    <x v="3"/>
    <s v="Bevis Oval Conference Table, Walnut"/>
    <n v="313.17599999999999"/>
    <n v="2"/>
    <n v="0.4"/>
    <n v="-120.05080000000007"/>
    <x v="3"/>
    <x v="0"/>
  </r>
  <r>
    <n v="5925"/>
    <s v="CA-2019-146458"/>
    <x v="123"/>
    <x v="228"/>
    <s v="Second Class"/>
    <s v="RB-19435"/>
    <s v="Richard Bierner"/>
    <x v="0"/>
    <x v="0"/>
    <s v="Springfield"/>
    <x v="17"/>
    <n v="22153"/>
    <x v="0"/>
    <s v="OFF-AR-10001177"/>
    <x v="1"/>
    <x v="6"/>
    <s v="Newell 349"/>
    <n v="22.959999999999997"/>
    <n v="7"/>
    <n v="0"/>
    <n v="6.6583999999999968"/>
    <x v="0"/>
    <x v="0"/>
  </r>
  <r>
    <n v="5926"/>
    <s v="CA-2019-150420"/>
    <x v="95"/>
    <x v="475"/>
    <s v="Standard Class"/>
    <s v="GD-14590"/>
    <s v="Giulietta Dortch"/>
    <x v="1"/>
    <x v="0"/>
    <s v="Bellingham"/>
    <x v="4"/>
    <n v="98226"/>
    <x v="1"/>
    <s v="TEC-AC-10004975"/>
    <x v="2"/>
    <x v="11"/>
    <s v="Plantronics Audio 995 Wireless Stereo Headset"/>
    <n v="1099.5"/>
    <n v="10"/>
    <n v="0"/>
    <n v="362.83500000000004"/>
    <x v="1"/>
    <x v="0"/>
  </r>
  <r>
    <n v="5927"/>
    <s v="US-2016-118997"/>
    <x v="918"/>
    <x v="1021"/>
    <s v="Standard Class"/>
    <s v="RA-19885"/>
    <s v="Ruben Ausman"/>
    <x v="1"/>
    <x v="0"/>
    <s v="Decatur"/>
    <x v="19"/>
    <n v="35601"/>
    <x v="0"/>
    <s v="FUR-TA-10001086"/>
    <x v="0"/>
    <x v="3"/>
    <s v="SAFCO PlanMaster Boards, 60w x 37-1/2d, White Melamine"/>
    <n v="1215.92"/>
    <n v="8"/>
    <n v="0"/>
    <n v="316.13920000000007"/>
    <x v="0"/>
    <x v="0"/>
  </r>
  <r>
    <n v="5928"/>
    <s v="CA-2016-114314"/>
    <x v="856"/>
    <x v="323"/>
    <s v="Standard Class"/>
    <s v="DB-13555"/>
    <s v="Dorothy Badders"/>
    <x v="1"/>
    <x v="0"/>
    <s v="Fayetteville"/>
    <x v="36"/>
    <n v="72701"/>
    <x v="0"/>
    <s v="OFF-LA-10000240"/>
    <x v="1"/>
    <x v="2"/>
    <s v="Self-Adhesive Address Labels for Typewriters by Universal"/>
    <n v="7.31"/>
    <n v="1"/>
    <n v="0"/>
    <n v="3.4356999999999998"/>
    <x v="0"/>
    <x v="0"/>
  </r>
  <r>
    <n v="5929"/>
    <s v="CA-2016-114314"/>
    <x v="856"/>
    <x v="323"/>
    <s v="Standard Class"/>
    <s v="DB-13555"/>
    <s v="Dorothy Badders"/>
    <x v="1"/>
    <x v="0"/>
    <s v="Fayetteville"/>
    <x v="36"/>
    <n v="72701"/>
    <x v="0"/>
    <s v="FUR-FU-10002107"/>
    <x v="0"/>
    <x v="5"/>
    <s v="Eldon Pizzaz Desk Accessories"/>
    <n v="8.92"/>
    <n v="4"/>
    <n v="0"/>
    <n v="3.9248000000000003"/>
    <x v="0"/>
    <x v="0"/>
  </r>
  <r>
    <n v="5930"/>
    <s v="US-2019-169551"/>
    <x v="437"/>
    <x v="472"/>
    <s v="First Class"/>
    <s v="RL-19615"/>
    <s v="Rob Lucas"/>
    <x v="0"/>
    <x v="0"/>
    <s v="Philadelphia"/>
    <x v="9"/>
    <n v="19120"/>
    <x v="3"/>
    <s v="FUR-BO-10001519"/>
    <x v="0"/>
    <x v="0"/>
    <s v="O'Sullivan 3-Shelf Heavy-Duty Bookcases"/>
    <n v="87.210000000000008"/>
    <n v="3"/>
    <n v="0.5"/>
    <n v="-45.349200000000003"/>
    <x v="3"/>
    <x v="0"/>
  </r>
  <r>
    <n v="5931"/>
    <s v="US-2019-169551"/>
    <x v="437"/>
    <x v="472"/>
    <s v="First Class"/>
    <s v="RL-19615"/>
    <s v="Rob Lucas"/>
    <x v="0"/>
    <x v="0"/>
    <s v="Philadelphia"/>
    <x v="9"/>
    <n v="19120"/>
    <x v="3"/>
    <s v="OFF-PA-10004100"/>
    <x v="1"/>
    <x v="10"/>
    <s v="Xerox 216"/>
    <n v="15.552000000000003"/>
    <n v="3"/>
    <n v="0.2"/>
    <n v="5.4432"/>
    <x v="3"/>
    <x v="0"/>
  </r>
  <r>
    <n v="5932"/>
    <s v="US-2019-169551"/>
    <x v="437"/>
    <x v="472"/>
    <s v="First Class"/>
    <s v="RL-19615"/>
    <s v="Rob Lucas"/>
    <x v="0"/>
    <x v="0"/>
    <s v="Philadelphia"/>
    <x v="9"/>
    <n v="19120"/>
    <x v="3"/>
    <s v="TEC-PH-10001363"/>
    <x v="2"/>
    <x v="7"/>
    <s v="Apple iPhone 5S"/>
    <n v="683.98799999999994"/>
    <n v="2"/>
    <n v="0.4"/>
    <n v="-113.9980000000001"/>
    <x v="3"/>
    <x v="0"/>
  </r>
  <r>
    <n v="5933"/>
    <s v="US-2019-169551"/>
    <x v="437"/>
    <x v="472"/>
    <s v="First Class"/>
    <s v="RL-19615"/>
    <s v="Rob Lucas"/>
    <x v="0"/>
    <x v="0"/>
    <s v="Philadelphia"/>
    <x v="9"/>
    <n v="19120"/>
    <x v="3"/>
    <s v="OFF-ST-10004835"/>
    <x v="1"/>
    <x v="4"/>
    <s v="Plastic Stacking Crates &amp; Casters"/>
    <n v="13.392000000000001"/>
    <n v="3"/>
    <n v="0.2"/>
    <n v="1.0044"/>
    <x v="3"/>
    <x v="0"/>
  </r>
  <r>
    <n v="5934"/>
    <s v="US-2019-169551"/>
    <x v="437"/>
    <x v="472"/>
    <s v="First Class"/>
    <s v="RL-19615"/>
    <s v="Rob Lucas"/>
    <x v="0"/>
    <x v="0"/>
    <s v="Philadelphia"/>
    <x v="9"/>
    <n v="19120"/>
    <x v="3"/>
    <s v="TEC-AC-10002018"/>
    <x v="2"/>
    <x v="11"/>
    <s v="AmazonBasics 3-Button USB Wired Mouse"/>
    <n v="16.776000000000003"/>
    <n v="3"/>
    <n v="0.2"/>
    <n v="4.8231000000000002"/>
    <x v="3"/>
    <x v="0"/>
  </r>
  <r>
    <n v="5935"/>
    <s v="US-2019-169551"/>
    <x v="437"/>
    <x v="472"/>
    <s v="First Class"/>
    <s v="RL-19615"/>
    <s v="Rob Lucas"/>
    <x v="0"/>
    <x v="0"/>
    <s v="Philadelphia"/>
    <x v="9"/>
    <n v="19120"/>
    <x v="3"/>
    <s v="TEC-AC-10003033"/>
    <x v="2"/>
    <x v="11"/>
    <s v="Plantronics CS510 - Over-the-Head monaural Wireless Headset System"/>
    <n v="527.91999999999996"/>
    <n v="2"/>
    <n v="0.2"/>
    <n v="85.786999999999949"/>
    <x v="3"/>
    <x v="0"/>
  </r>
  <r>
    <n v="5936"/>
    <s v="CA-2018-103107"/>
    <x v="975"/>
    <x v="1168"/>
    <s v="Same Day"/>
    <s v="RB-19465"/>
    <s v="Rick Bensley"/>
    <x v="2"/>
    <x v="0"/>
    <s v="Seattle"/>
    <x v="4"/>
    <n v="98103"/>
    <x v="1"/>
    <s v="FUR-FU-10000221"/>
    <x v="0"/>
    <x v="5"/>
    <s v="Master Caster Door Stop, Brown"/>
    <n v="25.4"/>
    <n v="5"/>
    <n v="0"/>
    <n v="8.6359999999999992"/>
    <x v="1"/>
    <x v="0"/>
  </r>
  <r>
    <n v="5937"/>
    <s v="CA-2018-103107"/>
    <x v="975"/>
    <x v="1168"/>
    <s v="Same Day"/>
    <s v="RB-19465"/>
    <s v="Rick Bensley"/>
    <x v="2"/>
    <x v="0"/>
    <s v="Seattle"/>
    <x v="4"/>
    <n v="98103"/>
    <x v="1"/>
    <s v="TEC-PH-10001198"/>
    <x v="2"/>
    <x v="7"/>
    <s v="Avaya 4621SW VoIP phone"/>
    <n v="177.48000000000002"/>
    <n v="3"/>
    <n v="0.2"/>
    <n v="19.966499999999982"/>
    <x v="1"/>
    <x v="0"/>
  </r>
  <r>
    <n v="5938"/>
    <s v="CA-2018-103107"/>
    <x v="975"/>
    <x v="1168"/>
    <s v="Same Day"/>
    <s v="RB-19465"/>
    <s v="Rick Bensley"/>
    <x v="2"/>
    <x v="0"/>
    <s v="Seattle"/>
    <x v="4"/>
    <n v="98103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5939"/>
    <s v="CA-2019-122077"/>
    <x v="240"/>
    <x v="1169"/>
    <s v="Standard Class"/>
    <s v="JF-15295"/>
    <s v="Jason Fortune-"/>
    <x v="0"/>
    <x v="0"/>
    <s v="Plano"/>
    <x v="5"/>
    <n v="75023"/>
    <x v="2"/>
    <s v="TEC-PH-10003811"/>
    <x v="2"/>
    <x v="7"/>
    <s v="Jabra Supreme Plus Driver Edition Headset"/>
    <n v="95.992000000000004"/>
    <n v="1"/>
    <n v="0.2"/>
    <n v="9.5991999999999997"/>
    <x v="2"/>
    <x v="0"/>
  </r>
  <r>
    <n v="5940"/>
    <s v="CA-2019-122077"/>
    <x v="240"/>
    <x v="1169"/>
    <s v="Standard Class"/>
    <s v="JF-15295"/>
    <s v="Jason Fortune-"/>
    <x v="0"/>
    <x v="0"/>
    <s v="Plano"/>
    <x v="5"/>
    <n v="75023"/>
    <x v="2"/>
    <s v="OFF-LA-10004178"/>
    <x v="1"/>
    <x v="2"/>
    <s v="Avery 491"/>
    <n v="13.216000000000001"/>
    <n v="4"/>
    <n v="0.2"/>
    <n v="4.2951999999999995"/>
    <x v="2"/>
    <x v="0"/>
  </r>
  <r>
    <n v="5941"/>
    <s v="CA-2019-112431"/>
    <x v="386"/>
    <x v="518"/>
    <s v="Second Class"/>
    <s v="RW-19690"/>
    <s v="Robert Waldorf"/>
    <x v="0"/>
    <x v="0"/>
    <s v="Los Angeles"/>
    <x v="1"/>
    <n v="90049"/>
    <x v="1"/>
    <s v="TEC-AC-10001465"/>
    <x v="2"/>
    <x v="11"/>
    <s v="SanDisk Cruzer 64 GB USB Flash Drive"/>
    <n v="435.84000000000003"/>
    <n v="12"/>
    <n v="0"/>
    <n v="130.75199999999995"/>
    <x v="1"/>
    <x v="0"/>
  </r>
  <r>
    <n v="5942"/>
    <s v="CA-2019-112431"/>
    <x v="386"/>
    <x v="518"/>
    <s v="Second Class"/>
    <s v="RW-19690"/>
    <s v="Robert Waldorf"/>
    <x v="0"/>
    <x v="0"/>
    <s v="Los Angeles"/>
    <x v="1"/>
    <n v="90049"/>
    <x v="1"/>
    <s v="OFF-AR-10000940"/>
    <x v="1"/>
    <x v="6"/>
    <s v="Newell 343"/>
    <n v="5.88"/>
    <n v="2"/>
    <n v="0"/>
    <n v="1.5876000000000001"/>
    <x v="1"/>
    <x v="0"/>
  </r>
  <r>
    <n v="5943"/>
    <s v="CA-2018-151092"/>
    <x v="876"/>
    <x v="898"/>
    <s v="Standard Class"/>
    <s v="VG-21790"/>
    <s v="Vivek Gonzalez"/>
    <x v="0"/>
    <x v="0"/>
    <s v="Los Angeles"/>
    <x v="1"/>
    <n v="90032"/>
    <x v="1"/>
    <s v="TEC-PH-10001700"/>
    <x v="2"/>
    <x v="7"/>
    <s v="Panasonic KX-TG6844B Expandable Digital Cordless Telephone"/>
    <n v="211.16800000000001"/>
    <n v="4"/>
    <n v="0.2"/>
    <n v="18.477200000000011"/>
    <x v="1"/>
    <x v="0"/>
  </r>
  <r>
    <n v="5944"/>
    <s v="CA-2016-104178"/>
    <x v="55"/>
    <x v="592"/>
    <s v="Standard Class"/>
    <s v="JM-15265"/>
    <s v="Janet Molinari"/>
    <x v="1"/>
    <x v="0"/>
    <s v="Los Angeles"/>
    <x v="1"/>
    <n v="90036"/>
    <x v="1"/>
    <s v="FUR-FU-10000771"/>
    <x v="0"/>
    <x v="5"/>
    <s v="Eldon 200 Class Desk Accessories, Smoke"/>
    <n v="6.28"/>
    <n v="1"/>
    <n v="0"/>
    <n v="2.6376000000000004"/>
    <x v="1"/>
    <x v="0"/>
  </r>
  <r>
    <n v="5945"/>
    <s v="CA-2016-104178"/>
    <x v="55"/>
    <x v="592"/>
    <s v="Standard Class"/>
    <s v="JM-15265"/>
    <s v="Janet Molinari"/>
    <x v="1"/>
    <x v="0"/>
    <s v="Los Angeles"/>
    <x v="1"/>
    <n v="90036"/>
    <x v="1"/>
    <s v="TEC-AC-10002399"/>
    <x v="2"/>
    <x v="11"/>
    <s v="SanDisk Cruzer 32 GB USB Flash Drive"/>
    <n v="95.1"/>
    <n v="5"/>
    <n v="0"/>
    <n v="30.431999999999995"/>
    <x v="1"/>
    <x v="0"/>
  </r>
  <r>
    <n v="5946"/>
    <s v="CA-2016-104178"/>
    <x v="55"/>
    <x v="592"/>
    <s v="Standard Class"/>
    <s v="JM-15265"/>
    <s v="Janet Molinari"/>
    <x v="1"/>
    <x v="0"/>
    <s v="Los Angeles"/>
    <x v="1"/>
    <n v="90036"/>
    <x v="1"/>
    <s v="OFF-PA-10004983"/>
    <x v="1"/>
    <x v="10"/>
    <s v="Xerox 23"/>
    <n v="25.92"/>
    <n v="4"/>
    <n v="0"/>
    <n v="12.441600000000001"/>
    <x v="1"/>
    <x v="0"/>
  </r>
  <r>
    <n v="5947"/>
    <s v="CA-2016-104178"/>
    <x v="55"/>
    <x v="592"/>
    <s v="Standard Class"/>
    <s v="JM-15265"/>
    <s v="Janet Molinari"/>
    <x v="1"/>
    <x v="0"/>
    <s v="Los Angeles"/>
    <x v="1"/>
    <n v="90036"/>
    <x v="1"/>
    <s v="OFF-ST-10004258"/>
    <x v="1"/>
    <x v="4"/>
    <s v="Portable Personal File Box"/>
    <n v="48.84"/>
    <n v="4"/>
    <n v="0"/>
    <n v="13.186800000000005"/>
    <x v="1"/>
    <x v="0"/>
  </r>
  <r>
    <n v="5948"/>
    <s v="CA-2017-115924"/>
    <x v="471"/>
    <x v="629"/>
    <s v="Second Class"/>
    <s v="BE-11455"/>
    <s v="Brad Eason"/>
    <x v="2"/>
    <x v="0"/>
    <s v="Des Moines"/>
    <x v="23"/>
    <n v="50315"/>
    <x v="2"/>
    <s v="OFF-BI-10004040"/>
    <x v="1"/>
    <x v="8"/>
    <s v="Wilson Jones Impact Binders"/>
    <n v="25.9"/>
    <n v="5"/>
    <n v="0"/>
    <n v="12.690999999999999"/>
    <x v="2"/>
    <x v="0"/>
  </r>
  <r>
    <n v="5949"/>
    <s v="CA-2019-161046"/>
    <x v="916"/>
    <x v="974"/>
    <s v="Same Day"/>
    <s v="CB-12535"/>
    <s v="Claudia Bergmann"/>
    <x v="1"/>
    <x v="0"/>
    <s v="Southaven"/>
    <x v="35"/>
    <n v="38671"/>
    <x v="0"/>
    <s v="OFF-EN-10003862"/>
    <x v="1"/>
    <x v="12"/>
    <s v="Laser &amp; Ink Jet Business Envelopes"/>
    <n v="42.68"/>
    <n v="4"/>
    <n v="0"/>
    <n v="19.6328"/>
    <x v="0"/>
    <x v="0"/>
  </r>
  <r>
    <n v="5950"/>
    <s v="CA-2019-161046"/>
    <x v="916"/>
    <x v="974"/>
    <s v="Same Day"/>
    <s v="CB-12535"/>
    <s v="Claudia Bergmann"/>
    <x v="1"/>
    <x v="0"/>
    <s v="Southaven"/>
    <x v="35"/>
    <n v="38671"/>
    <x v="0"/>
    <s v="TEC-AC-10004571"/>
    <x v="2"/>
    <x v="11"/>
    <s v="Logitech G700s Rechargeable Gaming Mouse"/>
    <n v="299.96999999999997"/>
    <n v="3"/>
    <n v="0"/>
    <n v="125.98740000000001"/>
    <x v="0"/>
    <x v="0"/>
  </r>
  <r>
    <n v="5951"/>
    <s v="CA-2019-161046"/>
    <x v="916"/>
    <x v="974"/>
    <s v="Same Day"/>
    <s v="CB-12535"/>
    <s v="Claudia Bergmann"/>
    <x v="1"/>
    <x v="0"/>
    <s v="Southaven"/>
    <x v="35"/>
    <n v="38671"/>
    <x v="0"/>
    <s v="OFF-AP-10000891"/>
    <x v="1"/>
    <x v="9"/>
    <s v="Kensington 7 Outlet MasterPiece HOMEOFFICE Power Control Center"/>
    <n v="262.24"/>
    <n v="2"/>
    <n v="0"/>
    <n v="78.671999999999997"/>
    <x v="0"/>
    <x v="0"/>
  </r>
  <r>
    <n v="5952"/>
    <s v="CA-2019-161046"/>
    <x v="916"/>
    <x v="974"/>
    <s v="Same Day"/>
    <s v="CB-12535"/>
    <s v="Claudia Bergmann"/>
    <x v="1"/>
    <x v="0"/>
    <s v="Southaven"/>
    <x v="35"/>
    <n v="38671"/>
    <x v="0"/>
    <s v="OFF-BI-10002026"/>
    <x v="1"/>
    <x v="8"/>
    <s v="Ibico Recycled Linen-Style Covers"/>
    <n v="234.36"/>
    <n v="6"/>
    <n v="0"/>
    <n v="112.49279999999999"/>
    <x v="0"/>
    <x v="0"/>
  </r>
  <r>
    <n v="5953"/>
    <s v="US-2019-141698"/>
    <x v="4"/>
    <x v="557"/>
    <s v="Standard Class"/>
    <s v="SD-20485"/>
    <s v="Shirley Daniels"/>
    <x v="2"/>
    <x v="0"/>
    <s v="Houston"/>
    <x v="5"/>
    <n v="77041"/>
    <x v="2"/>
    <s v="OFF-PA-10001826"/>
    <x v="1"/>
    <x v="10"/>
    <s v="Xerox 207"/>
    <n v="20.736000000000004"/>
    <n v="4"/>
    <n v="0.2"/>
    <n v="7.2576000000000001"/>
    <x v="2"/>
    <x v="0"/>
  </r>
  <r>
    <n v="5954"/>
    <s v="US-2016-105151"/>
    <x v="809"/>
    <x v="1075"/>
    <s v="First Class"/>
    <s v="SG-20890"/>
    <s v="Susan Gilcrest"/>
    <x v="1"/>
    <x v="0"/>
    <s v="New York City"/>
    <x v="15"/>
    <n v="10009"/>
    <x v="3"/>
    <s v="OFF-AR-10001231"/>
    <x v="1"/>
    <x v="6"/>
    <s v="Sanford EarthWrite Recycled Pencils, Medium Soft, #2"/>
    <n v="10.5"/>
    <n v="5"/>
    <n v="0"/>
    <n v="2.9400000000000004"/>
    <x v="3"/>
    <x v="0"/>
  </r>
  <r>
    <n v="5955"/>
    <s v="CA-2016-155796"/>
    <x v="7"/>
    <x v="907"/>
    <s v="Second Class"/>
    <s v="TS-21430"/>
    <s v="Tom Stivers"/>
    <x v="1"/>
    <x v="0"/>
    <s v="Reading"/>
    <x v="9"/>
    <n v="19601"/>
    <x v="3"/>
    <s v="FUR-FU-10000409"/>
    <x v="0"/>
    <x v="5"/>
    <s v="GE 4 Foot Flourescent Tube, 40 Watt"/>
    <n v="23.968000000000004"/>
    <n v="2"/>
    <n v="0.2"/>
    <n v="7.7896000000000001"/>
    <x v="3"/>
    <x v="0"/>
  </r>
  <r>
    <n v="5956"/>
    <s v="CA-2016-155796"/>
    <x v="7"/>
    <x v="907"/>
    <s v="Second Class"/>
    <s v="TS-21430"/>
    <s v="Tom Stivers"/>
    <x v="1"/>
    <x v="0"/>
    <s v="Reading"/>
    <x v="9"/>
    <n v="19601"/>
    <x v="3"/>
    <s v="FUR-BO-10002545"/>
    <x v="0"/>
    <x v="0"/>
    <s v="Atlantic Metals Mobile 3-Shelf Bookcases, Custom Colors"/>
    <n v="521.96"/>
    <n v="4"/>
    <n v="0.5"/>
    <n v="-250.54079999999999"/>
    <x v="3"/>
    <x v="0"/>
  </r>
  <r>
    <n v="5957"/>
    <s v="CA-2018-127138"/>
    <x v="299"/>
    <x v="535"/>
    <s v="Second Class"/>
    <s v="DK-13225"/>
    <s v="Dean Katz"/>
    <x v="1"/>
    <x v="0"/>
    <s v="San Francisco"/>
    <x v="1"/>
    <n v="94109"/>
    <x v="1"/>
    <s v="OFF-ST-10002756"/>
    <x v="1"/>
    <x v="4"/>
    <s v="Tennsco Stur-D-Stor Boltless Shelving, 5 Shelves, 24&quot; Deep, Sand"/>
    <n v="676.55"/>
    <n v="5"/>
    <n v="0"/>
    <n v="6.7655000000000598"/>
    <x v="1"/>
    <x v="0"/>
  </r>
  <r>
    <n v="5958"/>
    <s v="CA-2018-127138"/>
    <x v="299"/>
    <x v="535"/>
    <s v="Second Class"/>
    <s v="DK-13225"/>
    <s v="Dean Katz"/>
    <x v="1"/>
    <x v="0"/>
    <s v="San Francisco"/>
    <x v="1"/>
    <n v="94109"/>
    <x v="1"/>
    <s v="OFF-AP-10003842"/>
    <x v="1"/>
    <x v="9"/>
    <s v="Euro-Pro Shark Turbo Vacuum"/>
    <n v="154.9"/>
    <n v="5"/>
    <n v="0"/>
    <n v="40.274000000000001"/>
    <x v="1"/>
    <x v="0"/>
  </r>
  <r>
    <n v="5959"/>
    <s v="CA-2018-127138"/>
    <x v="299"/>
    <x v="535"/>
    <s v="Second Class"/>
    <s v="DK-13225"/>
    <s v="Dean Katz"/>
    <x v="1"/>
    <x v="0"/>
    <s v="San Francisco"/>
    <x v="1"/>
    <n v="94109"/>
    <x v="1"/>
    <s v="OFF-EN-10004459"/>
    <x v="1"/>
    <x v="12"/>
    <s v="Security-Tint Envelopes"/>
    <n v="30.56"/>
    <n v="4"/>
    <n v="0"/>
    <n v="14.974399999999999"/>
    <x v="1"/>
    <x v="0"/>
  </r>
  <r>
    <n v="5960"/>
    <s v="CA-2018-127138"/>
    <x v="299"/>
    <x v="535"/>
    <s v="Second Class"/>
    <s v="DK-13225"/>
    <s v="Dean Katz"/>
    <x v="1"/>
    <x v="0"/>
    <s v="San Francisco"/>
    <x v="1"/>
    <n v="94109"/>
    <x v="1"/>
    <s v="FUR-CH-10003746"/>
    <x v="0"/>
    <x v="1"/>
    <s v="Hon 4070 Series Pagoda Round Back Stacking Chairs"/>
    <n v="770.35200000000009"/>
    <n v="3"/>
    <n v="0.2"/>
    <n v="77.035199999999975"/>
    <x v="1"/>
    <x v="0"/>
  </r>
  <r>
    <n v="5961"/>
    <s v="CA-2019-150602"/>
    <x v="839"/>
    <x v="556"/>
    <s v="Second Class"/>
    <s v="ML-17395"/>
    <s v="Marina Lichtenstein"/>
    <x v="1"/>
    <x v="0"/>
    <s v="Los Angeles"/>
    <x v="1"/>
    <n v="90045"/>
    <x v="1"/>
    <s v="FUR-FU-10003142"/>
    <x v="0"/>
    <x v="5"/>
    <s v="Master Big Foot Doorstop, Beige"/>
    <n v="21.12"/>
    <n v="4"/>
    <n v="0"/>
    <n v="6.5471999999999984"/>
    <x v="1"/>
    <x v="0"/>
  </r>
  <r>
    <n v="5962"/>
    <s v="CA-2016-140732"/>
    <x v="7"/>
    <x v="1170"/>
    <s v="Second Class"/>
    <s v="MA-17560"/>
    <s v="Matt Abelman"/>
    <x v="2"/>
    <x v="0"/>
    <s v="Los Angeles"/>
    <x v="1"/>
    <n v="90004"/>
    <x v="1"/>
    <s v="TEC-PH-10001425"/>
    <x v="2"/>
    <x v="7"/>
    <s v="Mophie Juice Pack Helium for iPhone"/>
    <n v="575.928"/>
    <n v="9"/>
    <n v="0.2"/>
    <n v="57.592799999999983"/>
    <x v="1"/>
    <x v="0"/>
  </r>
  <r>
    <n v="5963"/>
    <s v="CA-2016-140732"/>
    <x v="7"/>
    <x v="1170"/>
    <s v="Second Class"/>
    <s v="MA-17560"/>
    <s v="Matt Abelman"/>
    <x v="2"/>
    <x v="0"/>
    <s v="Los Angeles"/>
    <x v="1"/>
    <n v="90004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964"/>
    <s v="CA-2016-140732"/>
    <x v="7"/>
    <x v="1170"/>
    <s v="Second Class"/>
    <s v="MA-17560"/>
    <s v="Matt Abelman"/>
    <x v="2"/>
    <x v="0"/>
    <s v="Los Angeles"/>
    <x v="1"/>
    <n v="90004"/>
    <x v="1"/>
    <s v="OFF-PA-10003625"/>
    <x v="1"/>
    <x v="10"/>
    <s v="Xerox 1979"/>
    <n v="123.92"/>
    <n v="4"/>
    <n v="0"/>
    <n v="55.763999999999996"/>
    <x v="1"/>
    <x v="0"/>
  </r>
  <r>
    <n v="5965"/>
    <s v="CA-2019-119011"/>
    <x v="648"/>
    <x v="1171"/>
    <s v="Standard Class"/>
    <s v="LR-17035"/>
    <s v="Lisa Ryan"/>
    <x v="1"/>
    <x v="0"/>
    <s v="San Francisco"/>
    <x v="1"/>
    <n v="94109"/>
    <x v="1"/>
    <s v="OFF-SU-10004768"/>
    <x v="1"/>
    <x v="14"/>
    <s v="Acme Kleencut Forged Steel Scissors"/>
    <n v="17.22"/>
    <n v="3"/>
    <n v="0"/>
    <n v="5.1659999999999986"/>
    <x v="1"/>
    <x v="0"/>
  </r>
  <r>
    <n v="5966"/>
    <s v="CA-2019-119011"/>
    <x v="648"/>
    <x v="1171"/>
    <s v="Standard Class"/>
    <s v="LR-17035"/>
    <s v="Lisa Ryan"/>
    <x v="1"/>
    <x v="0"/>
    <s v="San Francisco"/>
    <x v="1"/>
    <n v="94109"/>
    <x v="1"/>
    <s v="OFF-ST-10000777"/>
    <x v="1"/>
    <x v="4"/>
    <s v="Companion Letter/Legal File, Black"/>
    <n v="226.56"/>
    <n v="6"/>
    <n v="0"/>
    <n v="63.436800000000005"/>
    <x v="1"/>
    <x v="0"/>
  </r>
  <r>
    <n v="5967"/>
    <s v="CA-2019-119011"/>
    <x v="648"/>
    <x v="1171"/>
    <s v="Standard Class"/>
    <s v="LR-17035"/>
    <s v="Lisa Ryan"/>
    <x v="1"/>
    <x v="0"/>
    <s v="San Francisco"/>
    <x v="1"/>
    <n v="94109"/>
    <x v="1"/>
    <s v="TEC-PH-10003171"/>
    <x v="2"/>
    <x v="7"/>
    <s v="Plantronics Encore H101 Dual Earpieces Headset"/>
    <n v="107.88"/>
    <n v="3"/>
    <n v="0.2"/>
    <n v="10.787999999999997"/>
    <x v="1"/>
    <x v="0"/>
  </r>
  <r>
    <n v="5968"/>
    <s v="CA-2018-166912"/>
    <x v="804"/>
    <x v="1072"/>
    <s v="First Class"/>
    <s v="BE-11335"/>
    <s v="Bill Eplett"/>
    <x v="2"/>
    <x v="0"/>
    <s v="New York City"/>
    <x v="15"/>
    <n v="10009"/>
    <x v="3"/>
    <s v="OFF-PA-10001033"/>
    <x v="1"/>
    <x v="10"/>
    <s v="Xerox 1893"/>
    <n v="81.98"/>
    <n v="2"/>
    <n v="0"/>
    <n v="40.170200000000001"/>
    <x v="3"/>
    <x v="0"/>
  </r>
  <r>
    <n v="5969"/>
    <s v="CA-2016-141726"/>
    <x v="836"/>
    <x v="1172"/>
    <s v="First Class"/>
    <s v="CC-12145"/>
    <s v="Charles Crestani"/>
    <x v="0"/>
    <x v="0"/>
    <s v="San Diego"/>
    <x v="1"/>
    <n v="92105"/>
    <x v="1"/>
    <s v="OFF-PA-10000418"/>
    <x v="1"/>
    <x v="10"/>
    <s v="Xerox 189"/>
    <n v="104.85"/>
    <n v="1"/>
    <n v="0"/>
    <n v="50.327999999999996"/>
    <x v="1"/>
    <x v="1"/>
  </r>
  <r>
    <n v="5970"/>
    <s v="CA-2016-141726"/>
    <x v="836"/>
    <x v="1172"/>
    <s v="First Class"/>
    <s v="CC-12145"/>
    <s v="Charles Crestani"/>
    <x v="0"/>
    <x v="0"/>
    <s v="San Diego"/>
    <x v="1"/>
    <n v="92105"/>
    <x v="1"/>
    <s v="OFF-BI-10001982"/>
    <x v="1"/>
    <x v="8"/>
    <s v="Wilson Jones Custom Binder Spines &amp; Labels"/>
    <n v="8.7040000000000006"/>
    <n v="2"/>
    <n v="0.2"/>
    <n v="3.1551999999999998"/>
    <x v="1"/>
    <x v="1"/>
  </r>
  <r>
    <n v="5971"/>
    <s v="CA-2016-141726"/>
    <x v="836"/>
    <x v="1172"/>
    <s v="First Class"/>
    <s v="CC-12145"/>
    <s v="Charles Crestani"/>
    <x v="0"/>
    <x v="0"/>
    <s v="San Diego"/>
    <x v="1"/>
    <n v="92105"/>
    <x v="1"/>
    <s v="OFF-PA-10002230"/>
    <x v="1"/>
    <x v="10"/>
    <s v="Xerox 1897"/>
    <n v="19.920000000000002"/>
    <n v="4"/>
    <n v="0"/>
    <n v="9.7608000000000015"/>
    <x v="1"/>
    <x v="1"/>
  </r>
  <r>
    <n v="5972"/>
    <s v="CA-2016-141726"/>
    <x v="836"/>
    <x v="1172"/>
    <s v="First Class"/>
    <s v="CC-12145"/>
    <s v="Charles Crestani"/>
    <x v="0"/>
    <x v="0"/>
    <s v="San Diego"/>
    <x v="1"/>
    <n v="92105"/>
    <x v="1"/>
    <s v="FUR-FU-10003577"/>
    <x v="0"/>
    <x v="5"/>
    <s v="Nu-Dell Leatherette Frames"/>
    <n v="43.019999999999996"/>
    <n v="3"/>
    <n v="0"/>
    <n v="15.4872"/>
    <x v="1"/>
    <x v="1"/>
  </r>
  <r>
    <n v="5973"/>
    <s v="CA-2019-115105"/>
    <x v="695"/>
    <x v="1173"/>
    <s v="Standard Class"/>
    <s v="BD-11770"/>
    <s v="Bryan Davis"/>
    <x v="0"/>
    <x v="0"/>
    <s v="New York City"/>
    <x v="15"/>
    <n v="10024"/>
    <x v="3"/>
    <s v="FUR-BO-10001811"/>
    <x v="0"/>
    <x v="0"/>
    <s v="Atlantic Metals Mobile 5-Shelf Bookcases, Custom Colors"/>
    <n v="240.78400000000002"/>
    <n v="1"/>
    <n v="0.2"/>
    <n v="30.097999999999978"/>
    <x v="3"/>
    <x v="0"/>
  </r>
  <r>
    <n v="5974"/>
    <s v="CA-2017-143980"/>
    <x v="707"/>
    <x v="693"/>
    <s v="Standard Class"/>
    <s v="JK-15640"/>
    <s v="Jim Kriz"/>
    <x v="2"/>
    <x v="0"/>
    <s v="New York City"/>
    <x v="15"/>
    <n v="10011"/>
    <x v="3"/>
    <s v="OFF-AP-10003779"/>
    <x v="1"/>
    <x v="9"/>
    <s v="Kensington 7 Outlet MasterPiece Power Center with Fax/Phone Line Protection"/>
    <n v="414.96"/>
    <n v="2"/>
    <n v="0"/>
    <n v="124.48799999999994"/>
    <x v="3"/>
    <x v="0"/>
  </r>
  <r>
    <n v="5975"/>
    <s v="CA-2018-135636"/>
    <x v="750"/>
    <x v="930"/>
    <s v="Standard Class"/>
    <s v="DB-13615"/>
    <s v="Doug Bickford"/>
    <x v="0"/>
    <x v="0"/>
    <s v="Charlotte"/>
    <x v="3"/>
    <n v="28205"/>
    <x v="0"/>
    <s v="OFF-ST-10000676"/>
    <x v="1"/>
    <x v="4"/>
    <s v="Fellowes Econo/Stor Drawers"/>
    <n v="387.72"/>
    <n v="5"/>
    <n v="0.2"/>
    <n v="-67.851000000000028"/>
    <x v="0"/>
    <x v="0"/>
  </r>
  <r>
    <n v="5976"/>
    <s v="CA-2019-102155"/>
    <x v="1002"/>
    <x v="1089"/>
    <s v="Standard Class"/>
    <s v="RR-19525"/>
    <s v="Rick Reed"/>
    <x v="1"/>
    <x v="0"/>
    <s v="Overland Park"/>
    <x v="41"/>
    <n v="66212"/>
    <x v="2"/>
    <s v="OFF-ST-10001496"/>
    <x v="1"/>
    <x v="4"/>
    <s v="Standard Rollaway File with Lock"/>
    <n v="360.38"/>
    <n v="2"/>
    <n v="0"/>
    <n v="93.698800000000006"/>
    <x v="2"/>
    <x v="0"/>
  </r>
  <r>
    <n v="5977"/>
    <s v="CA-2019-102155"/>
    <x v="1002"/>
    <x v="1089"/>
    <s v="Standard Class"/>
    <s v="RR-19525"/>
    <s v="Rick Reed"/>
    <x v="1"/>
    <x v="0"/>
    <s v="Overland Park"/>
    <x v="41"/>
    <n v="66212"/>
    <x v="2"/>
    <s v="OFF-PA-10003673"/>
    <x v="1"/>
    <x v="10"/>
    <s v="Strathmore Photo Mount Cards"/>
    <n v="13.56"/>
    <n v="2"/>
    <n v="0"/>
    <n v="6.2375999999999996"/>
    <x v="2"/>
    <x v="0"/>
  </r>
  <r>
    <n v="5978"/>
    <s v="CA-2019-116953"/>
    <x v="558"/>
    <x v="77"/>
    <s v="First Class"/>
    <s v="SV-20935"/>
    <s v="Susan Vittorini"/>
    <x v="0"/>
    <x v="0"/>
    <s v="Mesa"/>
    <x v="16"/>
    <n v="85204"/>
    <x v="1"/>
    <s v="TEC-PH-10004614"/>
    <x v="2"/>
    <x v="7"/>
    <s v="AT&amp;T 841000 Phone"/>
    <n v="552"/>
    <n v="10"/>
    <n v="0.2"/>
    <n v="34.5"/>
    <x v="1"/>
    <x v="0"/>
  </r>
  <r>
    <n v="5979"/>
    <s v="CA-2016-117765"/>
    <x v="557"/>
    <x v="178"/>
    <s v="Standard Class"/>
    <s v="RB-19465"/>
    <s v="Rick Bensley"/>
    <x v="2"/>
    <x v="0"/>
    <s v="Tulsa"/>
    <x v="26"/>
    <n v="74133"/>
    <x v="2"/>
    <s v="FUR-TA-10001039"/>
    <x v="0"/>
    <x v="3"/>
    <s v="KI Adjustable-Height Table"/>
    <n v="429.90000000000003"/>
    <n v="5"/>
    <n v="0"/>
    <n v="111.77400000000003"/>
    <x v="2"/>
    <x v="0"/>
  </r>
  <r>
    <n v="5980"/>
    <s v="CA-2016-117765"/>
    <x v="557"/>
    <x v="178"/>
    <s v="Standard Class"/>
    <s v="RB-19465"/>
    <s v="Rick Bensley"/>
    <x v="2"/>
    <x v="0"/>
    <s v="Tulsa"/>
    <x v="26"/>
    <n v="74133"/>
    <x v="2"/>
    <s v="OFF-BI-10000474"/>
    <x v="1"/>
    <x v="8"/>
    <s v="Avery Recycled Flexi-View Covers for Binding Systems"/>
    <n v="32.06"/>
    <n v="2"/>
    <n v="0"/>
    <n v="15.3888"/>
    <x v="2"/>
    <x v="0"/>
  </r>
  <r>
    <n v="5981"/>
    <s v="CA-2016-117765"/>
    <x v="557"/>
    <x v="178"/>
    <s v="Standard Class"/>
    <s v="RB-19465"/>
    <s v="Rick Bensley"/>
    <x v="2"/>
    <x v="0"/>
    <s v="Tulsa"/>
    <x v="26"/>
    <n v="74133"/>
    <x v="2"/>
    <s v="FUR-CH-10004698"/>
    <x v="0"/>
    <x v="1"/>
    <s v="Padded Folding Chairs, Black, 4/Carton"/>
    <n v="161.96"/>
    <n v="2"/>
    <n v="0"/>
    <n v="45.348800000000011"/>
    <x v="2"/>
    <x v="0"/>
  </r>
  <r>
    <n v="5982"/>
    <s v="CA-2016-117765"/>
    <x v="557"/>
    <x v="178"/>
    <s v="Standard Class"/>
    <s v="RB-19465"/>
    <s v="Rick Bensley"/>
    <x v="2"/>
    <x v="0"/>
    <s v="Tulsa"/>
    <x v="26"/>
    <n v="74133"/>
    <x v="2"/>
    <s v="OFF-ST-10003327"/>
    <x v="1"/>
    <x v="4"/>
    <s v="Akro-Mils 12-Gallon Tote"/>
    <n v="19.86"/>
    <n v="2"/>
    <n v="0"/>
    <n v="5.7593999999999976"/>
    <x v="2"/>
    <x v="0"/>
  </r>
  <r>
    <n v="5983"/>
    <s v="CA-2018-114895"/>
    <x v="831"/>
    <x v="940"/>
    <s v="Standard Class"/>
    <s v="MV-18190"/>
    <s v="Mike Vittorini"/>
    <x v="0"/>
    <x v="0"/>
    <s v="New York City"/>
    <x v="15"/>
    <n v="10035"/>
    <x v="3"/>
    <s v="OFF-PA-10000232"/>
    <x v="1"/>
    <x v="10"/>
    <s v="Xerox 1975"/>
    <n v="12.96"/>
    <n v="2"/>
    <n v="0"/>
    <n v="6.3504000000000005"/>
    <x v="3"/>
    <x v="0"/>
  </r>
  <r>
    <n v="5984"/>
    <s v="CA-2019-112984"/>
    <x v="118"/>
    <x v="934"/>
    <s v="Second Class"/>
    <s v="EH-14185"/>
    <s v="Evan Henry"/>
    <x v="0"/>
    <x v="0"/>
    <s v="Philadelphia"/>
    <x v="9"/>
    <n v="19143"/>
    <x v="3"/>
    <s v="OFF-PA-10003657"/>
    <x v="1"/>
    <x v="10"/>
    <s v="Xerox 1927"/>
    <n v="20.544000000000004"/>
    <n v="6"/>
    <n v="0.2"/>
    <n v="6.4199999999999964"/>
    <x v="3"/>
    <x v="0"/>
  </r>
  <r>
    <n v="5985"/>
    <s v="CA-2018-163776"/>
    <x v="1080"/>
    <x v="1174"/>
    <s v="Standard Class"/>
    <s v="JS-16030"/>
    <s v="Joy Smith"/>
    <x v="0"/>
    <x v="0"/>
    <s v="Hattiesburg"/>
    <x v="35"/>
    <n v="39401"/>
    <x v="0"/>
    <s v="FUR-FU-10001185"/>
    <x v="0"/>
    <x v="5"/>
    <s v="Advantus Employee of the Month Certificate Frame, 11 x 13-1/2"/>
    <n v="185.57999999999998"/>
    <n v="6"/>
    <n v="0"/>
    <n v="76.087800000000001"/>
    <x v="0"/>
    <x v="0"/>
  </r>
  <r>
    <n v="5986"/>
    <s v="CA-2018-163776"/>
    <x v="1080"/>
    <x v="1174"/>
    <s v="Standard Class"/>
    <s v="JS-16030"/>
    <s v="Joy Smith"/>
    <x v="0"/>
    <x v="0"/>
    <s v="Hattiesburg"/>
    <x v="35"/>
    <n v="39401"/>
    <x v="0"/>
    <s v="OFF-BI-10003007"/>
    <x v="1"/>
    <x v="8"/>
    <s v="Premium Transparent Presentation Covers, No Pattern/Clear, 8 1/2&quot; x 11&quot;"/>
    <n v="77.56"/>
    <n v="2"/>
    <n v="0"/>
    <n v="35.677599999999998"/>
    <x v="0"/>
    <x v="0"/>
  </r>
  <r>
    <n v="5987"/>
    <s v="CA-2018-163776"/>
    <x v="1080"/>
    <x v="1174"/>
    <s v="Standard Class"/>
    <s v="JS-16030"/>
    <s v="Joy Smith"/>
    <x v="0"/>
    <x v="0"/>
    <s v="Hattiesburg"/>
    <x v="35"/>
    <n v="39401"/>
    <x v="0"/>
    <s v="OFF-ST-10002485"/>
    <x v="1"/>
    <x v="4"/>
    <s v="Rogers Deluxe File Chest"/>
    <n v="87.92"/>
    <n v="4"/>
    <n v="0"/>
    <n v="0.87919999999999732"/>
    <x v="0"/>
    <x v="0"/>
  </r>
  <r>
    <n v="5988"/>
    <s v="CA-2018-163776"/>
    <x v="1080"/>
    <x v="1174"/>
    <s v="Standard Class"/>
    <s v="JS-16030"/>
    <s v="Joy Smith"/>
    <x v="0"/>
    <x v="0"/>
    <s v="Hattiesburg"/>
    <x v="35"/>
    <n v="39401"/>
    <x v="0"/>
    <s v="OFF-PA-10001033"/>
    <x v="1"/>
    <x v="10"/>
    <s v="Xerox 1893"/>
    <n v="245.94"/>
    <n v="6"/>
    <n v="0"/>
    <n v="120.51060000000001"/>
    <x v="0"/>
    <x v="0"/>
  </r>
  <r>
    <n v="5989"/>
    <s v="CA-2018-163776"/>
    <x v="1080"/>
    <x v="1174"/>
    <s v="Standard Class"/>
    <s v="JS-16030"/>
    <s v="Joy Smith"/>
    <x v="0"/>
    <x v="0"/>
    <s v="Hattiesburg"/>
    <x v="35"/>
    <n v="39401"/>
    <x v="0"/>
    <s v="OFF-BI-10000404"/>
    <x v="1"/>
    <x v="8"/>
    <s v="Avery Printable Repositionable Plastic Tabs"/>
    <n v="8.6"/>
    <n v="1"/>
    <n v="0"/>
    <n v="4.0419999999999998"/>
    <x v="0"/>
    <x v="0"/>
  </r>
  <r>
    <n v="5990"/>
    <s v="CA-2018-163776"/>
    <x v="1080"/>
    <x v="1174"/>
    <s v="Standard Class"/>
    <s v="JS-16030"/>
    <s v="Joy Smith"/>
    <x v="0"/>
    <x v="0"/>
    <s v="Hattiesburg"/>
    <x v="35"/>
    <n v="39401"/>
    <x v="0"/>
    <s v="FUR-BO-10003546"/>
    <x v="0"/>
    <x v="0"/>
    <s v="Hon 4-Shelf Metal Bookcases"/>
    <n v="504.90000000000003"/>
    <n v="5"/>
    <n v="0"/>
    <n v="126.22500000000002"/>
    <x v="0"/>
    <x v="0"/>
  </r>
  <r>
    <n v="5991"/>
    <s v="US-2019-163300"/>
    <x v="175"/>
    <x v="814"/>
    <s v="Standard Class"/>
    <s v="ES-14020"/>
    <s v="Erica Smith"/>
    <x v="0"/>
    <x v="0"/>
    <s v="Los Angeles"/>
    <x v="1"/>
    <n v="90049"/>
    <x v="1"/>
    <s v="OFF-BI-10004390"/>
    <x v="1"/>
    <x v="8"/>
    <s v="GBC DocuBind 200 Manual Binding Machine"/>
    <n v="2357.4880000000003"/>
    <n v="7"/>
    <n v="0.2"/>
    <n v="884.05799999999999"/>
    <x v="1"/>
    <x v="0"/>
  </r>
  <r>
    <n v="5992"/>
    <s v="US-2019-163300"/>
    <x v="175"/>
    <x v="814"/>
    <s v="Standard Class"/>
    <s v="ES-14020"/>
    <s v="Erica Smith"/>
    <x v="0"/>
    <x v="0"/>
    <s v="Los Angeles"/>
    <x v="1"/>
    <n v="90049"/>
    <x v="1"/>
    <s v="TEC-PH-10001700"/>
    <x v="2"/>
    <x v="7"/>
    <s v="Panasonic KX-TG6844B Expandable Digital Cordless Telephone"/>
    <n v="369.54399999999998"/>
    <n v="7"/>
    <n v="0.2"/>
    <n v="32.335100000000025"/>
    <x v="1"/>
    <x v="0"/>
  </r>
  <r>
    <n v="5993"/>
    <s v="US-2019-163300"/>
    <x v="175"/>
    <x v="814"/>
    <s v="Standard Class"/>
    <s v="ES-14020"/>
    <s v="Erica Smith"/>
    <x v="0"/>
    <x v="0"/>
    <s v="Los Angeles"/>
    <x v="1"/>
    <n v="90049"/>
    <x v="1"/>
    <s v="FUR-CH-10003396"/>
    <x v="0"/>
    <x v="1"/>
    <s v="Global Deluxe Steno Chair"/>
    <n v="184.75200000000001"/>
    <n v="3"/>
    <n v="0.2"/>
    <n v="-20.784600000000012"/>
    <x v="1"/>
    <x v="0"/>
  </r>
  <r>
    <n v="5994"/>
    <s v="CA-2018-162187"/>
    <x v="25"/>
    <x v="440"/>
    <s v="Same Day"/>
    <s v="NS-18640"/>
    <s v="Noel Staavos"/>
    <x v="1"/>
    <x v="0"/>
    <s v="Columbus"/>
    <x v="24"/>
    <n v="43229"/>
    <x v="3"/>
    <s v="OFF-ST-10001558"/>
    <x v="1"/>
    <x v="4"/>
    <s v="Acco Perma 4000 Stacking Storage Drawers"/>
    <n v="64.959999999999994"/>
    <n v="5"/>
    <n v="0.2"/>
    <n v="-4.0599999999999987"/>
    <x v="3"/>
    <x v="0"/>
  </r>
  <r>
    <n v="5995"/>
    <s v="CA-2018-162187"/>
    <x v="25"/>
    <x v="440"/>
    <s v="Same Day"/>
    <s v="NS-18640"/>
    <s v="Noel Staavos"/>
    <x v="1"/>
    <x v="0"/>
    <s v="Columbus"/>
    <x v="24"/>
    <n v="43229"/>
    <x v="3"/>
    <s v="OFF-SU-10004782"/>
    <x v="1"/>
    <x v="14"/>
    <s v="Elite 5&quot; Scissors"/>
    <n v="13.52"/>
    <n v="2"/>
    <n v="0.2"/>
    <n v="1.6899999999999986"/>
    <x v="3"/>
    <x v="0"/>
  </r>
  <r>
    <n v="5996"/>
    <s v="CA-2018-162187"/>
    <x v="25"/>
    <x v="440"/>
    <s v="Same Day"/>
    <s v="NS-18640"/>
    <s v="Noel Staavos"/>
    <x v="1"/>
    <x v="0"/>
    <s v="Columbus"/>
    <x v="24"/>
    <n v="43229"/>
    <x v="3"/>
    <s v="FUR-CH-10003298"/>
    <x v="0"/>
    <x v="1"/>
    <s v="Office Star - Contemporary Task Swivel chair with Loop Arms, Charcoal"/>
    <n v="458.42999999999995"/>
    <n v="5"/>
    <n v="0.3"/>
    <n v="-137.52900000000002"/>
    <x v="3"/>
    <x v="0"/>
  </r>
  <r>
    <n v="5997"/>
    <s v="CA-2018-162187"/>
    <x v="25"/>
    <x v="440"/>
    <s v="Same Day"/>
    <s v="NS-18640"/>
    <s v="Noel Staavos"/>
    <x v="1"/>
    <x v="0"/>
    <s v="Columbus"/>
    <x v="24"/>
    <n v="43229"/>
    <x v="3"/>
    <s v="OFF-AP-10000576"/>
    <x v="1"/>
    <x v="9"/>
    <s v="Belkin 325VA UPS Surge Protector, 6'"/>
    <n v="387.13600000000002"/>
    <n v="4"/>
    <n v="0.2"/>
    <n v="24.196000000000012"/>
    <x v="3"/>
    <x v="0"/>
  </r>
  <r>
    <n v="5998"/>
    <s v="CA-2018-162187"/>
    <x v="25"/>
    <x v="440"/>
    <s v="Same Day"/>
    <s v="NS-18640"/>
    <s v="Noel Staavos"/>
    <x v="1"/>
    <x v="0"/>
    <s v="Columbus"/>
    <x v="24"/>
    <n v="43229"/>
    <x v="3"/>
    <s v="FUR-TA-10003008"/>
    <x v="0"/>
    <x v="3"/>
    <s v="Lesro Round Back Collection Coffee Table, End Table"/>
    <n v="328.59000000000003"/>
    <n v="3"/>
    <n v="0.4"/>
    <n v="-147.8655"/>
    <x v="3"/>
    <x v="0"/>
  </r>
  <r>
    <n v="5999"/>
    <s v="US-2016-112991"/>
    <x v="325"/>
    <x v="467"/>
    <s v="Standard Class"/>
    <s v="SH-19975"/>
    <s v="Sally Hughsby"/>
    <x v="1"/>
    <x v="0"/>
    <s v="Caldwell"/>
    <x v="45"/>
    <n v="83605"/>
    <x v="1"/>
    <s v="FUR-CH-10001708"/>
    <x v="0"/>
    <x v="1"/>
    <s v="Office Star - Contemporary Swivel Chair with Padded Adjustable Arms and Flex Back"/>
    <n v="338.35199999999998"/>
    <n v="3"/>
    <n v="0.2"/>
    <n v="4.2293999999999699"/>
    <x v="1"/>
    <x v="0"/>
  </r>
  <r>
    <n v="6000"/>
    <s v="US-2016-112991"/>
    <x v="325"/>
    <x v="467"/>
    <s v="Standard Class"/>
    <s v="SH-19975"/>
    <s v="Sally Hughsby"/>
    <x v="1"/>
    <x v="0"/>
    <s v="Caldwell"/>
    <x v="45"/>
    <n v="83605"/>
    <x v="1"/>
    <s v="OFF-PA-10000019"/>
    <x v="1"/>
    <x v="10"/>
    <s v="Xerox 1931"/>
    <n v="25.92"/>
    <n v="4"/>
    <n v="0"/>
    <n v="12.441600000000001"/>
    <x v="1"/>
    <x v="0"/>
  </r>
  <r>
    <n v="6001"/>
    <s v="US-2016-112991"/>
    <x v="325"/>
    <x v="467"/>
    <s v="Standard Class"/>
    <s v="SH-19975"/>
    <s v="Sally Hughsby"/>
    <x v="1"/>
    <x v="0"/>
    <s v="Caldwell"/>
    <x v="45"/>
    <n v="83605"/>
    <x v="1"/>
    <s v="OFF-PA-10002222"/>
    <x v="1"/>
    <x v="10"/>
    <s v="Xerox Color Copier Paper, 11&quot; x 17&quot;, Ream"/>
    <n v="91.36"/>
    <n v="4"/>
    <n v="0"/>
    <n v="42.025599999999997"/>
    <x v="1"/>
    <x v="0"/>
  </r>
  <r>
    <n v="6002"/>
    <s v="CA-2016-124079"/>
    <x v="736"/>
    <x v="709"/>
    <s v="Standard Class"/>
    <s v="RF-19345"/>
    <s v="Randy Ferguson"/>
    <x v="1"/>
    <x v="0"/>
    <s v="Phoenix"/>
    <x v="16"/>
    <n v="85023"/>
    <x v="1"/>
    <s v="FUR-FU-10002553"/>
    <x v="0"/>
    <x v="5"/>
    <s v="Electrix Incandescent Magnifying Lamp, Black"/>
    <n v="87.960000000000008"/>
    <n v="3"/>
    <n v="0.2"/>
    <n v="7.6965000000000039"/>
    <x v="1"/>
    <x v="0"/>
  </r>
  <r>
    <n v="6003"/>
    <s v="CA-2016-124079"/>
    <x v="736"/>
    <x v="709"/>
    <s v="Standard Class"/>
    <s v="RF-19345"/>
    <s v="Randy Ferguson"/>
    <x v="1"/>
    <x v="0"/>
    <s v="Phoenix"/>
    <x v="16"/>
    <n v="85023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6004"/>
    <s v="US-2019-146878"/>
    <x v="296"/>
    <x v="474"/>
    <s v="Standard Class"/>
    <s v="DL-12865"/>
    <s v="Dan Lawera"/>
    <x v="0"/>
    <x v="0"/>
    <s v="Miami"/>
    <x v="2"/>
    <n v="33142"/>
    <x v="0"/>
    <s v="OFF-BI-10002794"/>
    <x v="1"/>
    <x v="8"/>
    <s v="Avery Trapezoid Ring Binder, 3&quot; Capacity, Black, 1040 sheets"/>
    <n v="12.294"/>
    <n v="1"/>
    <n v="0.7"/>
    <n v="-8.6057999999999986"/>
    <x v="0"/>
    <x v="0"/>
  </r>
  <r>
    <n v="6005"/>
    <s v="CA-2019-107244"/>
    <x v="210"/>
    <x v="218"/>
    <s v="Standard Class"/>
    <s v="AG-10390"/>
    <s v="Allen Goldenen"/>
    <x v="0"/>
    <x v="0"/>
    <s v="Los Angeles"/>
    <x v="1"/>
    <n v="90004"/>
    <x v="1"/>
    <s v="FUR-FU-10002597"/>
    <x v="0"/>
    <x v="5"/>
    <s v="C-Line Magnetic Cubicle Keepers, Clear Polypropylene"/>
    <n v="19.760000000000002"/>
    <n v="4"/>
    <n v="0"/>
    <n v="8.2992000000000008"/>
    <x v="1"/>
    <x v="0"/>
  </r>
  <r>
    <n v="6006"/>
    <s v="CA-2017-100657"/>
    <x v="121"/>
    <x v="545"/>
    <s v="Standard Class"/>
    <s v="SW-20245"/>
    <s v="Scot Wooten"/>
    <x v="0"/>
    <x v="0"/>
    <s v="Troy"/>
    <x v="15"/>
    <n v="12180"/>
    <x v="3"/>
    <s v="FUR-CH-10003535"/>
    <x v="0"/>
    <x v="1"/>
    <s v="Global Armless Task Chair, Royal Blue"/>
    <n v="109.764"/>
    <n v="2"/>
    <n v="0.1"/>
    <n v="8.5371999999999968"/>
    <x v="3"/>
    <x v="0"/>
  </r>
  <r>
    <n v="6007"/>
    <s v="CA-2019-129581"/>
    <x v="157"/>
    <x v="867"/>
    <s v="Standard Class"/>
    <s v="KN-16390"/>
    <s v="Katherine Nockton"/>
    <x v="1"/>
    <x v="0"/>
    <s v="New Bedford"/>
    <x v="31"/>
    <n v="2740"/>
    <x v="3"/>
    <s v="TEC-PH-10001527"/>
    <x v="2"/>
    <x v="7"/>
    <s v="Plantronics MX500i Earset"/>
    <n v="128.85000000000002"/>
    <n v="3"/>
    <n v="0"/>
    <n v="3.8654999999999973"/>
    <x v="3"/>
    <x v="0"/>
  </r>
  <r>
    <n v="6008"/>
    <s v="CA-2019-129028"/>
    <x v="719"/>
    <x v="1026"/>
    <s v="First Class"/>
    <s v="GB-14530"/>
    <s v="George Bell"/>
    <x v="1"/>
    <x v="0"/>
    <s v="Florence"/>
    <x v="20"/>
    <n v="29501"/>
    <x v="0"/>
    <s v="FUR-FU-10004006"/>
    <x v="0"/>
    <x v="5"/>
    <s v="Deflect-o DuraMat Lighweight, Studded, Beveled Mat for Low Pile Carpeting"/>
    <n v="127.94999999999999"/>
    <n v="3"/>
    <n v="0"/>
    <n v="21.751499999999986"/>
    <x v="0"/>
    <x v="0"/>
  </r>
  <r>
    <n v="6009"/>
    <s v="CA-2017-135580"/>
    <x v="1081"/>
    <x v="749"/>
    <s v="Standard Class"/>
    <s v="CL-12565"/>
    <s v="Clay Ludtke"/>
    <x v="0"/>
    <x v="0"/>
    <s v="Los Angeles"/>
    <x v="1"/>
    <n v="90049"/>
    <x v="1"/>
    <s v="OFF-PA-10000595"/>
    <x v="1"/>
    <x v="10"/>
    <s v="Xerox 1929"/>
    <n v="68.52"/>
    <n v="3"/>
    <n v="0"/>
    <n v="31.519199999999998"/>
    <x v="1"/>
    <x v="1"/>
  </r>
  <r>
    <n v="6010"/>
    <s v="CA-2017-135580"/>
    <x v="1081"/>
    <x v="749"/>
    <s v="Standard Class"/>
    <s v="CL-12565"/>
    <s v="Clay Ludtke"/>
    <x v="0"/>
    <x v="0"/>
    <s v="Los Angeles"/>
    <x v="1"/>
    <n v="90049"/>
    <x v="1"/>
    <s v="OFF-ST-10000798"/>
    <x v="1"/>
    <x v="4"/>
    <s v="2300 Heavy-Duty Transfer File Systems by Perma"/>
    <n v="74.94"/>
    <n v="3"/>
    <n v="0"/>
    <n v="14.238599999999995"/>
    <x v="1"/>
    <x v="1"/>
  </r>
  <r>
    <n v="6011"/>
    <s v="CA-2017-135580"/>
    <x v="1081"/>
    <x v="749"/>
    <s v="Standard Class"/>
    <s v="CL-12565"/>
    <s v="Clay Ludtke"/>
    <x v="0"/>
    <x v="0"/>
    <s v="Los Angeles"/>
    <x v="1"/>
    <n v="90049"/>
    <x v="1"/>
    <s v="TEC-MA-10004002"/>
    <x v="2"/>
    <x v="15"/>
    <s v="Zebra GX420t Direct Thermal/Thermal Transfer Printer"/>
    <n v="2548.5600000000004"/>
    <n v="6"/>
    <n v="0.2"/>
    <n v="286.71299999999962"/>
    <x v="1"/>
    <x v="1"/>
  </r>
  <r>
    <n v="6012"/>
    <s v="CA-2017-135580"/>
    <x v="1081"/>
    <x v="749"/>
    <s v="Standard Class"/>
    <s v="CL-12565"/>
    <s v="Clay Ludtke"/>
    <x v="0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1"/>
  </r>
  <r>
    <n v="6013"/>
    <s v="CA-2017-135580"/>
    <x v="1081"/>
    <x v="749"/>
    <s v="Standard Class"/>
    <s v="CL-12565"/>
    <s v="Clay Ludtke"/>
    <x v="0"/>
    <x v="0"/>
    <s v="Los Angeles"/>
    <x v="1"/>
    <n v="90049"/>
    <x v="1"/>
    <s v="TEC-PH-10004345"/>
    <x v="2"/>
    <x v="7"/>
    <s v="Cisco SPA 502G IP Phone"/>
    <n v="287.88"/>
    <n v="3"/>
    <n v="0.2"/>
    <n v="35.984999999999999"/>
    <x v="1"/>
    <x v="1"/>
  </r>
  <r>
    <n v="6014"/>
    <s v="CA-2018-159016"/>
    <x v="612"/>
    <x v="366"/>
    <s v="First Class"/>
    <s v="KF-16285"/>
    <s v="Karen Ferguson"/>
    <x v="2"/>
    <x v="0"/>
    <s v="Los Angeles"/>
    <x v="1"/>
    <n v="90008"/>
    <x v="1"/>
    <s v="OFF-PA-10004405"/>
    <x v="1"/>
    <x v="10"/>
    <s v="Rediform Voice Mail Log Books"/>
    <n v="14.9"/>
    <n v="5"/>
    <n v="0"/>
    <n v="7.1519999999999992"/>
    <x v="1"/>
    <x v="0"/>
  </r>
  <r>
    <n v="6015"/>
    <s v="CA-2018-159016"/>
    <x v="612"/>
    <x v="366"/>
    <s v="First Class"/>
    <s v="KF-16285"/>
    <s v="Karen Ferguson"/>
    <x v="2"/>
    <x v="0"/>
    <s v="Los Angeles"/>
    <x v="1"/>
    <n v="90008"/>
    <x v="1"/>
    <s v="TEC-PH-10002885"/>
    <x v="2"/>
    <x v="7"/>
    <s v="Apple iPhone 5"/>
    <n v="4158.9120000000003"/>
    <n v="8"/>
    <n v="0.2"/>
    <n v="363.90480000000025"/>
    <x v="1"/>
    <x v="0"/>
  </r>
  <r>
    <n v="6016"/>
    <s v="CA-2016-102652"/>
    <x v="322"/>
    <x v="1021"/>
    <s v="Standard Class"/>
    <s v="AY-10555"/>
    <s v="Andy Yotov"/>
    <x v="1"/>
    <x v="0"/>
    <s v="Los Angeles"/>
    <x v="1"/>
    <n v="90049"/>
    <x v="1"/>
    <s v="FUR-FU-10000747"/>
    <x v="0"/>
    <x v="5"/>
    <s v="Tenex B1-RE Series Chair Mats for Low Pile Carpets"/>
    <n v="91.96"/>
    <n v="2"/>
    <n v="0"/>
    <n v="15.633199999999988"/>
    <x v="1"/>
    <x v="1"/>
  </r>
  <r>
    <n v="6017"/>
    <s v="CA-2016-102652"/>
    <x v="322"/>
    <x v="1021"/>
    <s v="Standard Class"/>
    <s v="AY-10555"/>
    <s v="Andy Yotov"/>
    <x v="1"/>
    <x v="0"/>
    <s v="Los Angeles"/>
    <x v="1"/>
    <n v="90049"/>
    <x v="1"/>
    <s v="FUR-FU-10001918"/>
    <x v="0"/>
    <x v="5"/>
    <s v="C-Line Cubicle Keepers Polyproplyene Holder With Velcro Backings"/>
    <n v="33.11"/>
    <n v="7"/>
    <n v="0"/>
    <n v="12.912900000000004"/>
    <x v="1"/>
    <x v="1"/>
  </r>
  <r>
    <n v="6018"/>
    <s v="CA-2016-102652"/>
    <x v="322"/>
    <x v="1021"/>
    <s v="Standard Class"/>
    <s v="AY-10555"/>
    <s v="Andy Yotov"/>
    <x v="1"/>
    <x v="0"/>
    <s v="Los Angeles"/>
    <x v="1"/>
    <n v="90049"/>
    <x v="1"/>
    <s v="OFF-PA-10003309"/>
    <x v="1"/>
    <x v="10"/>
    <s v="Xerox 211"/>
    <n v="19.440000000000001"/>
    <n v="3"/>
    <n v="0"/>
    <n v="9.3312000000000008"/>
    <x v="1"/>
    <x v="1"/>
  </r>
  <r>
    <n v="6019"/>
    <s v="CA-2016-102652"/>
    <x v="322"/>
    <x v="1021"/>
    <s v="Standard Class"/>
    <s v="AY-10555"/>
    <s v="Andy Yotov"/>
    <x v="1"/>
    <x v="0"/>
    <s v="Los Angeles"/>
    <x v="1"/>
    <n v="90049"/>
    <x v="1"/>
    <s v="OFF-PA-10001977"/>
    <x v="1"/>
    <x v="10"/>
    <s v="Xerox 194"/>
    <n v="55.48"/>
    <n v="1"/>
    <n v="0"/>
    <n v="26.630399999999998"/>
    <x v="1"/>
    <x v="1"/>
  </r>
  <r>
    <n v="6020"/>
    <s v="CA-2016-152422"/>
    <x v="1082"/>
    <x v="197"/>
    <s v="Second Class"/>
    <s v="BD-11635"/>
    <s v="Brian Derr"/>
    <x v="0"/>
    <x v="0"/>
    <s v="Columbus"/>
    <x v="24"/>
    <n v="43229"/>
    <x v="3"/>
    <s v="OFF-AP-10002892"/>
    <x v="1"/>
    <x v="9"/>
    <s v="Belkin F5C206VTEL 6 Outlet Surge"/>
    <n v="91.92"/>
    <n v="5"/>
    <n v="0.2"/>
    <n v="11.489999999999991"/>
    <x v="3"/>
    <x v="0"/>
  </r>
  <r>
    <n v="6021"/>
    <s v="US-2018-156692"/>
    <x v="572"/>
    <x v="898"/>
    <s v="Same Day"/>
    <s v="HG-15025"/>
    <s v="Hunter Glantz"/>
    <x v="0"/>
    <x v="0"/>
    <s v="Kenner"/>
    <x v="28"/>
    <n v="70065"/>
    <x v="0"/>
    <s v="OFF-AP-10002222"/>
    <x v="1"/>
    <x v="9"/>
    <s v="Staple holder"/>
    <n v="17.34"/>
    <n v="2"/>
    <n v="0"/>
    <n v="4.6818000000000008"/>
    <x v="0"/>
    <x v="0"/>
  </r>
  <r>
    <n v="6022"/>
    <s v="US-2018-156692"/>
    <x v="572"/>
    <x v="898"/>
    <s v="Same Day"/>
    <s v="HG-15025"/>
    <s v="Hunter Glantz"/>
    <x v="0"/>
    <x v="0"/>
    <s v="Kenner"/>
    <x v="28"/>
    <n v="70065"/>
    <x v="0"/>
    <s v="TEC-AC-10000158"/>
    <x v="2"/>
    <x v="11"/>
    <s v="Sony 64GB Class 10 Micro SDHC R40 Memory Card"/>
    <n v="71.98"/>
    <n v="2"/>
    <n v="0"/>
    <n v="15.1158"/>
    <x v="0"/>
    <x v="0"/>
  </r>
  <r>
    <n v="6023"/>
    <s v="CA-2016-130869"/>
    <x v="664"/>
    <x v="683"/>
    <s v="Standard Class"/>
    <s v="CB-12025"/>
    <s v="Cassandra Brandow"/>
    <x v="0"/>
    <x v="0"/>
    <s v="Cedar Hill"/>
    <x v="5"/>
    <n v="75104"/>
    <x v="2"/>
    <s v="OFF-EN-10002600"/>
    <x v="1"/>
    <x v="12"/>
    <s v="Redi-Strip #10 Envelopes, 4 1/8 x 9 1/2"/>
    <n v="7.080000000000001"/>
    <n v="3"/>
    <n v="0.2"/>
    <n v="2.4779999999999989"/>
    <x v="2"/>
    <x v="0"/>
  </r>
  <r>
    <n v="6024"/>
    <s v="US-2019-128832"/>
    <x v="558"/>
    <x v="433"/>
    <s v="First Class"/>
    <s v="LS-16945"/>
    <s v="Linda Southworth"/>
    <x v="1"/>
    <x v="0"/>
    <s v="Providence"/>
    <x v="34"/>
    <n v="2908"/>
    <x v="3"/>
    <s v="TEC-AC-10004855"/>
    <x v="2"/>
    <x v="11"/>
    <s v="V7 USB Numeric Keypad"/>
    <n v="69.98"/>
    <n v="2"/>
    <n v="0"/>
    <n v="4.8986000000000018"/>
    <x v="3"/>
    <x v="0"/>
  </r>
  <r>
    <n v="6025"/>
    <s v="CA-2019-139717"/>
    <x v="1043"/>
    <x v="1035"/>
    <s v="Second Class"/>
    <s v="DM-13015"/>
    <s v="Darrin Martin"/>
    <x v="0"/>
    <x v="0"/>
    <s v="Lancaster"/>
    <x v="24"/>
    <n v="43130"/>
    <x v="3"/>
    <s v="OFF-AP-10000938"/>
    <x v="1"/>
    <x v="9"/>
    <s v="Avanti 1.7 Cu. Ft. Refrigerator"/>
    <n v="646.27200000000005"/>
    <n v="8"/>
    <n v="0.2"/>
    <n v="64.627199999999988"/>
    <x v="3"/>
    <x v="0"/>
  </r>
  <r>
    <n v="6026"/>
    <s v="CA-2019-139717"/>
    <x v="1043"/>
    <x v="1035"/>
    <s v="Second Class"/>
    <s v="DM-13015"/>
    <s v="Darrin Martin"/>
    <x v="0"/>
    <x v="0"/>
    <s v="Lancaster"/>
    <x v="24"/>
    <n v="43130"/>
    <x v="3"/>
    <s v="OFF-PA-10002195"/>
    <x v="1"/>
    <x v="10"/>
    <s v="Xerox 1966"/>
    <n v="10.368000000000002"/>
    <n v="2"/>
    <n v="0.2"/>
    <n v="3.7584"/>
    <x v="3"/>
    <x v="0"/>
  </r>
  <r>
    <n v="6027"/>
    <s v="CA-2019-136007"/>
    <x v="660"/>
    <x v="965"/>
    <s v="Standard Class"/>
    <s v="AC-10615"/>
    <s v="Ann Chong"/>
    <x v="1"/>
    <x v="0"/>
    <s v="Seattle"/>
    <x v="4"/>
    <n v="98115"/>
    <x v="1"/>
    <s v="OFF-FA-10002701"/>
    <x v="1"/>
    <x v="13"/>
    <s v="Alliance Rubber Bands"/>
    <n v="8.4"/>
    <n v="5"/>
    <n v="0"/>
    <n v="0.33599999999999963"/>
    <x v="1"/>
    <x v="0"/>
  </r>
  <r>
    <n v="6028"/>
    <s v="CA-2019-136007"/>
    <x v="660"/>
    <x v="965"/>
    <s v="Standard Class"/>
    <s v="AC-10615"/>
    <s v="Ann Chong"/>
    <x v="1"/>
    <x v="0"/>
    <s v="Seattle"/>
    <x v="4"/>
    <n v="98115"/>
    <x v="1"/>
    <s v="TEC-PH-10003589"/>
    <x v="2"/>
    <x v="7"/>
    <s v="invisibleSHIELD by ZAGG Smudge-Free Screen Protector"/>
    <n v="71.959999999999994"/>
    <n v="5"/>
    <n v="0.2"/>
    <n v="25.185999999999996"/>
    <x v="1"/>
    <x v="0"/>
  </r>
  <r>
    <n v="6029"/>
    <s v="CA-2018-157364"/>
    <x v="258"/>
    <x v="1143"/>
    <s v="First Class"/>
    <s v="LT-17110"/>
    <s v="Liz Thompson"/>
    <x v="0"/>
    <x v="0"/>
    <s v="Jacksonville"/>
    <x v="3"/>
    <n v="28540"/>
    <x v="0"/>
    <s v="OFF-AR-10003752"/>
    <x v="1"/>
    <x v="6"/>
    <s v="Deluxe Chalkboard Eraser Cleaner"/>
    <n v="18.48"/>
    <n v="2"/>
    <n v="0.2"/>
    <n v="6.0059999999999993"/>
    <x v="0"/>
    <x v="0"/>
  </r>
  <r>
    <n v="6030"/>
    <s v="US-2018-112970"/>
    <x v="696"/>
    <x v="441"/>
    <s v="First Class"/>
    <s v="TB-21250"/>
    <s v="Tim Brockman"/>
    <x v="0"/>
    <x v="0"/>
    <s v="Los Angeles"/>
    <x v="1"/>
    <n v="90049"/>
    <x v="1"/>
    <s v="OFF-AR-10003829"/>
    <x v="1"/>
    <x v="6"/>
    <s v="Newell 35"/>
    <n v="9.84"/>
    <n v="3"/>
    <n v="0"/>
    <n v="2.8535999999999988"/>
    <x v="1"/>
    <x v="0"/>
  </r>
  <r>
    <n v="6031"/>
    <s v="US-2019-152492"/>
    <x v="91"/>
    <x v="663"/>
    <s v="Same Day"/>
    <s v="AH-10585"/>
    <s v="Angele Hood"/>
    <x v="0"/>
    <x v="0"/>
    <s v="Miami"/>
    <x v="2"/>
    <n v="33142"/>
    <x v="0"/>
    <s v="FUR-CH-10000155"/>
    <x v="0"/>
    <x v="1"/>
    <s v="Global Comet Stacking Armless Chair"/>
    <n v="239.24"/>
    <n v="1"/>
    <n v="0.2"/>
    <n v="23.924000000000007"/>
    <x v="0"/>
    <x v="0"/>
  </r>
  <r>
    <n v="6032"/>
    <s v="CA-2018-101168"/>
    <x v="591"/>
    <x v="1015"/>
    <s v="Standard Class"/>
    <s v="SS-20140"/>
    <s v="Saphhira Shifley"/>
    <x v="1"/>
    <x v="0"/>
    <s v="Nashua"/>
    <x v="38"/>
    <n v="3060"/>
    <x v="3"/>
    <s v="FUR-FU-10003142"/>
    <x v="0"/>
    <x v="5"/>
    <s v="Master Big Foot Doorstop, Beige"/>
    <n v="21.12"/>
    <n v="4"/>
    <n v="0"/>
    <n v="6.5471999999999984"/>
    <x v="3"/>
    <x v="0"/>
  </r>
  <r>
    <n v="6033"/>
    <s v="CA-2019-104010"/>
    <x v="756"/>
    <x v="77"/>
    <s v="First Class"/>
    <s v="TD-20995"/>
    <s v="Tamara Dahlen"/>
    <x v="0"/>
    <x v="0"/>
    <s v="New York City"/>
    <x v="15"/>
    <n v="10011"/>
    <x v="3"/>
    <s v="OFF-SU-10001218"/>
    <x v="1"/>
    <x v="14"/>
    <s v="Fiskars Softgrip Scissors"/>
    <n v="54.900000000000006"/>
    <n v="5"/>
    <n v="0"/>
    <n v="15.372000000000003"/>
    <x v="3"/>
    <x v="0"/>
  </r>
  <r>
    <n v="6034"/>
    <s v="CA-2017-130253"/>
    <x v="639"/>
    <x v="735"/>
    <s v="Standard Class"/>
    <s v="PP-18955"/>
    <s v="Paul Prost"/>
    <x v="2"/>
    <x v="0"/>
    <s v="Los Angeles"/>
    <x v="1"/>
    <n v="90036"/>
    <x v="1"/>
    <s v="FUR-FU-10002963"/>
    <x v="0"/>
    <x v="5"/>
    <s v="Master Caster Door Stop, Gray"/>
    <n v="15.24"/>
    <n v="3"/>
    <n v="0"/>
    <n v="5.1815999999999995"/>
    <x v="1"/>
    <x v="0"/>
  </r>
  <r>
    <n v="6035"/>
    <s v="US-2017-155369"/>
    <x v="1083"/>
    <x v="744"/>
    <s v="Standard Class"/>
    <s v="PG-18820"/>
    <s v="Patrick Gardner"/>
    <x v="0"/>
    <x v="0"/>
    <s v="Carrollton"/>
    <x v="5"/>
    <n v="75007"/>
    <x v="2"/>
    <s v="OFF-AP-10002578"/>
    <x v="1"/>
    <x v="9"/>
    <s v="Fellowes Premier Superior Surge Suppressor, 10-Outlet, With Phone and Remote"/>
    <n v="19.567999999999998"/>
    <n v="2"/>
    <n v="0.8"/>
    <n v="-52.833600000000004"/>
    <x v="2"/>
    <x v="0"/>
  </r>
  <r>
    <n v="6036"/>
    <s v="US-2017-155369"/>
    <x v="1083"/>
    <x v="744"/>
    <s v="Standard Class"/>
    <s v="PG-18820"/>
    <s v="Patrick Gardner"/>
    <x v="0"/>
    <x v="0"/>
    <s v="Carrollton"/>
    <x v="5"/>
    <n v="75007"/>
    <x v="2"/>
    <s v="OFF-BI-10003925"/>
    <x v="1"/>
    <x v="8"/>
    <s v="Fellowes PB300 Plastic Comb Binding Machine"/>
    <n v="310.39199999999994"/>
    <n v="4"/>
    <n v="0.8"/>
    <n v="-512.14680000000021"/>
    <x v="2"/>
    <x v="0"/>
  </r>
  <r>
    <n v="6037"/>
    <s v="CA-2018-131205"/>
    <x v="913"/>
    <x v="1054"/>
    <s v="Standard Class"/>
    <s v="AA-10645"/>
    <s v="Anna Andreadi"/>
    <x v="0"/>
    <x v="0"/>
    <s v="Georgetown"/>
    <x v="0"/>
    <n v="40324"/>
    <x v="0"/>
    <s v="FUR-FU-10003347"/>
    <x v="0"/>
    <x v="5"/>
    <s v="Coloredge Poster Frame"/>
    <n v="42.599999999999994"/>
    <n v="3"/>
    <n v="0"/>
    <n v="16.614000000000001"/>
    <x v="0"/>
    <x v="0"/>
  </r>
  <r>
    <n v="6038"/>
    <s v="CA-2018-131205"/>
    <x v="913"/>
    <x v="1054"/>
    <s v="Standard Class"/>
    <s v="AA-10645"/>
    <s v="Anna Andreadi"/>
    <x v="0"/>
    <x v="0"/>
    <s v="Georgetown"/>
    <x v="0"/>
    <n v="40324"/>
    <x v="0"/>
    <s v="OFF-BI-10000315"/>
    <x v="1"/>
    <x v="8"/>
    <s v="Poly Designer Cover &amp; Back"/>
    <n v="113.94"/>
    <n v="6"/>
    <n v="0"/>
    <n v="54.691199999999995"/>
    <x v="0"/>
    <x v="0"/>
  </r>
  <r>
    <n v="6039"/>
    <s v="CA-2018-131205"/>
    <x v="913"/>
    <x v="1054"/>
    <s v="Standard Class"/>
    <s v="AA-10645"/>
    <s v="Anna Andreadi"/>
    <x v="0"/>
    <x v="0"/>
    <s v="Georgetown"/>
    <x v="0"/>
    <n v="40324"/>
    <x v="0"/>
    <s v="OFF-ST-10002583"/>
    <x v="1"/>
    <x v="4"/>
    <s v="Fellowes Neat Ideas Storage Cubes"/>
    <n v="129.91999999999999"/>
    <n v="4"/>
    <n v="0"/>
    <n v="5.1967999999999961"/>
    <x v="0"/>
    <x v="0"/>
  </r>
  <r>
    <n v="6040"/>
    <s v="CA-2018-131205"/>
    <x v="913"/>
    <x v="1054"/>
    <s v="Standard Class"/>
    <s v="AA-10645"/>
    <s v="Anna Andreadi"/>
    <x v="0"/>
    <x v="0"/>
    <s v="Georgetown"/>
    <x v="0"/>
    <n v="40324"/>
    <x v="0"/>
    <s v="OFF-AR-10003469"/>
    <x v="1"/>
    <x v="6"/>
    <s v="Nontoxic Chalk"/>
    <n v="5.28"/>
    <n v="3"/>
    <n v="0"/>
    <n v="2.5343999999999998"/>
    <x v="0"/>
    <x v="0"/>
  </r>
  <r>
    <n v="6041"/>
    <s v="CA-2019-122364"/>
    <x v="241"/>
    <x v="289"/>
    <s v="Standard Class"/>
    <s v="FA-14230"/>
    <s v="Frank Atkinson"/>
    <x v="1"/>
    <x v="0"/>
    <s v="Los Angeles"/>
    <x v="1"/>
    <n v="90008"/>
    <x v="1"/>
    <s v="TEC-PH-10001817"/>
    <x v="2"/>
    <x v="7"/>
    <s v="Wilson Electronics DB Pro Signal Booster"/>
    <n v="859.2"/>
    <n v="3"/>
    <n v="0.2"/>
    <n v="75.180000000000064"/>
    <x v="1"/>
    <x v="0"/>
  </r>
  <r>
    <n v="6042"/>
    <s v="CA-2019-122364"/>
    <x v="241"/>
    <x v="289"/>
    <s v="Standard Class"/>
    <s v="FA-14230"/>
    <s v="Frank Atkinson"/>
    <x v="1"/>
    <x v="0"/>
    <s v="Los Angeles"/>
    <x v="1"/>
    <n v="90008"/>
    <x v="1"/>
    <s v="TEC-MA-10001031"/>
    <x v="2"/>
    <x v="15"/>
    <s v="Socket Bluetooth Cordless Hand Scanner (CHS)"/>
    <n v="506.28"/>
    <n v="3"/>
    <n v="0.2"/>
    <n v="177.19799999999998"/>
    <x v="1"/>
    <x v="0"/>
  </r>
  <r>
    <n v="6043"/>
    <s v="CA-2018-117912"/>
    <x v="1084"/>
    <x v="1175"/>
    <s v="Standard Class"/>
    <s v="TB-21520"/>
    <s v="Tracy Blumstein"/>
    <x v="0"/>
    <x v="0"/>
    <s v="Sierra Vista"/>
    <x v="16"/>
    <n v="85635"/>
    <x v="1"/>
    <s v="FUR-FU-10002088"/>
    <x v="0"/>
    <x v="5"/>
    <s v="Nu-Dell Float Frame 11 x 14 1/2"/>
    <n v="14.368000000000002"/>
    <n v="2"/>
    <n v="0.2"/>
    <n v="3.9512"/>
    <x v="1"/>
    <x v="0"/>
  </r>
  <r>
    <n v="6044"/>
    <s v="CA-2019-145702"/>
    <x v="240"/>
    <x v="286"/>
    <s v="Second Class"/>
    <s v="AH-10075"/>
    <s v="Adam Hart"/>
    <x v="1"/>
    <x v="0"/>
    <s v="Knoxville"/>
    <x v="18"/>
    <n v="37918"/>
    <x v="0"/>
    <s v="FUR-CH-10001482"/>
    <x v="0"/>
    <x v="1"/>
    <s v="Office Star - Mesh Screen back chair with Vinyl seat"/>
    <n v="314.35199999999998"/>
    <n v="3"/>
    <n v="0.2"/>
    <n v="-35.36460000000001"/>
    <x v="0"/>
    <x v="0"/>
  </r>
  <r>
    <n v="6045"/>
    <s v="CA-2019-145702"/>
    <x v="240"/>
    <x v="286"/>
    <s v="Second Class"/>
    <s v="AH-10075"/>
    <s v="Adam Hart"/>
    <x v="1"/>
    <x v="0"/>
    <s v="Knoxville"/>
    <x v="18"/>
    <n v="37918"/>
    <x v="0"/>
    <s v="OFF-PA-10001526"/>
    <x v="1"/>
    <x v="10"/>
    <s v="Xerox 1949"/>
    <n v="27.888000000000002"/>
    <n v="7"/>
    <n v="0.2"/>
    <n v="10.109400000000001"/>
    <x v="0"/>
    <x v="0"/>
  </r>
  <r>
    <n v="6046"/>
    <s v="CA-2017-113215"/>
    <x v="37"/>
    <x v="37"/>
    <s v="Standard Class"/>
    <s v="CP-12085"/>
    <s v="Cathy Prescott"/>
    <x v="1"/>
    <x v="0"/>
    <s v="Tucson"/>
    <x v="16"/>
    <n v="85705"/>
    <x v="1"/>
    <s v="FUR-FU-10002937"/>
    <x v="0"/>
    <x v="5"/>
    <s v="GE 48&quot; Fluorescent Tube, Cool White Energy Saver, 34 Watts, 30/Box"/>
    <n v="238.15200000000004"/>
    <n v="3"/>
    <n v="0.2"/>
    <n v="89.306999999999988"/>
    <x v="1"/>
    <x v="0"/>
  </r>
  <r>
    <n v="6047"/>
    <s v="CA-2018-154662"/>
    <x v="632"/>
    <x v="1"/>
    <s v="Standard Class"/>
    <s v="BF-11215"/>
    <s v="Benjamin Farhat"/>
    <x v="2"/>
    <x v="0"/>
    <s v="Minneapolis"/>
    <x v="11"/>
    <n v="55407"/>
    <x v="2"/>
    <s v="FUR-TA-10001771"/>
    <x v="0"/>
    <x v="3"/>
    <s v="Bush Cubix Conference Tables, Fully Assembled"/>
    <n v="692.93999999999994"/>
    <n v="3"/>
    <n v="0"/>
    <n v="173.23500000000001"/>
    <x v="2"/>
    <x v="0"/>
  </r>
  <r>
    <n v="6048"/>
    <s v="CA-2017-105571"/>
    <x v="209"/>
    <x v="917"/>
    <s v="Standard Class"/>
    <s v="CP-12340"/>
    <s v="Christine Phan"/>
    <x v="1"/>
    <x v="0"/>
    <s v="Miami"/>
    <x v="2"/>
    <n v="33142"/>
    <x v="0"/>
    <s v="OFF-BI-10003305"/>
    <x v="1"/>
    <x v="8"/>
    <s v="Avery Hanging File Binders"/>
    <n v="16.146000000000004"/>
    <n v="9"/>
    <n v="0.7"/>
    <n v="-12.916800000000002"/>
    <x v="0"/>
    <x v="0"/>
  </r>
  <r>
    <n v="6049"/>
    <s v="CA-2017-105571"/>
    <x v="209"/>
    <x v="917"/>
    <s v="Standard Class"/>
    <s v="CP-12340"/>
    <s v="Christine Phan"/>
    <x v="1"/>
    <x v="0"/>
    <s v="Miami"/>
    <x v="2"/>
    <n v="33142"/>
    <x v="0"/>
    <s v="OFF-BI-10001359"/>
    <x v="1"/>
    <x v="8"/>
    <s v="GBC DocuBind TL300 Electric Binding System"/>
    <n v="1345.4850000000001"/>
    <n v="5"/>
    <n v="0.7"/>
    <n v="-1031.5385000000001"/>
    <x v="0"/>
    <x v="0"/>
  </r>
  <r>
    <n v="6050"/>
    <s v="CA-2018-152765"/>
    <x v="1085"/>
    <x v="25"/>
    <s v="First Class"/>
    <s v="LS-17245"/>
    <s v="Lynn Smith"/>
    <x v="0"/>
    <x v="0"/>
    <s v="Houston"/>
    <x v="5"/>
    <n v="77036"/>
    <x v="2"/>
    <s v="OFF-PA-10000483"/>
    <x v="1"/>
    <x v="10"/>
    <s v="Xerox 19"/>
    <n v="173.48800000000003"/>
    <n v="7"/>
    <n v="0.2"/>
    <n v="54.214999999999982"/>
    <x v="2"/>
    <x v="0"/>
  </r>
  <r>
    <n v="6051"/>
    <s v="CA-2017-153878"/>
    <x v="334"/>
    <x v="862"/>
    <s v="Standard Class"/>
    <s v="TS-21655"/>
    <s v="Trudy Schmidt"/>
    <x v="0"/>
    <x v="0"/>
    <s v="Milwaukee"/>
    <x v="6"/>
    <n v="53209"/>
    <x v="2"/>
    <s v="OFF-AR-10000658"/>
    <x v="1"/>
    <x v="6"/>
    <s v="Newell 324"/>
    <n v="57.75"/>
    <n v="5"/>
    <n v="0"/>
    <n v="16.170000000000002"/>
    <x v="2"/>
    <x v="0"/>
  </r>
  <r>
    <n v="6052"/>
    <s v="CA-2017-153878"/>
    <x v="334"/>
    <x v="862"/>
    <s v="Standard Class"/>
    <s v="TS-21655"/>
    <s v="Trudy Schmidt"/>
    <x v="0"/>
    <x v="0"/>
    <s v="Milwaukee"/>
    <x v="6"/>
    <n v="53209"/>
    <x v="2"/>
    <s v="OFF-AP-10001205"/>
    <x v="1"/>
    <x v="9"/>
    <s v="Belkin 5 Outlet SurgeMaster Power Centers"/>
    <n v="272.39999999999998"/>
    <n v="5"/>
    <n v="0"/>
    <n v="76.27200000000002"/>
    <x v="2"/>
    <x v="0"/>
  </r>
  <r>
    <n v="6053"/>
    <s v="CA-2018-124016"/>
    <x v="713"/>
    <x v="750"/>
    <s v="Second Class"/>
    <s v="JS-15940"/>
    <s v="Joni Sundaresam"/>
    <x v="2"/>
    <x v="0"/>
    <s v="Lancaster"/>
    <x v="24"/>
    <n v="43130"/>
    <x v="3"/>
    <s v="OFF-PA-10002586"/>
    <x v="1"/>
    <x v="10"/>
    <s v="Xerox 1970"/>
    <n v="11.952000000000002"/>
    <n v="3"/>
    <n v="0.2"/>
    <n v="4.0338000000000003"/>
    <x v="3"/>
    <x v="0"/>
  </r>
  <r>
    <n v="6054"/>
    <s v="CA-2018-124016"/>
    <x v="713"/>
    <x v="750"/>
    <s v="Second Class"/>
    <s v="JS-15940"/>
    <s v="Joni Sundaresam"/>
    <x v="2"/>
    <x v="0"/>
    <s v="Lancaster"/>
    <x v="24"/>
    <n v="43130"/>
    <x v="3"/>
    <s v="FUR-FU-10004963"/>
    <x v="0"/>
    <x v="5"/>
    <s v="Eldon 400 Class Desk Accessories, Black Carbon"/>
    <n v="28"/>
    <n v="4"/>
    <n v="0.2"/>
    <n v="7.7000000000000028"/>
    <x v="3"/>
    <x v="0"/>
  </r>
  <r>
    <n v="6055"/>
    <s v="CA-2018-124016"/>
    <x v="713"/>
    <x v="750"/>
    <s v="Second Class"/>
    <s v="JS-15940"/>
    <s v="Joni Sundaresam"/>
    <x v="2"/>
    <x v="0"/>
    <s v="Lancaster"/>
    <x v="24"/>
    <n v="43130"/>
    <x v="3"/>
    <s v="OFF-BI-10002071"/>
    <x v="1"/>
    <x v="8"/>
    <s v="Fellowes Black Plastic Comb Bindings"/>
    <n v="12.201000000000001"/>
    <n v="7"/>
    <n v="0.7"/>
    <n v="-9.7607999999999961"/>
    <x v="3"/>
    <x v="0"/>
  </r>
  <r>
    <n v="6056"/>
    <s v="CA-2018-113551"/>
    <x v="298"/>
    <x v="428"/>
    <s v="First Class"/>
    <s v="NF-18385"/>
    <s v="Natalie Fritzler"/>
    <x v="0"/>
    <x v="0"/>
    <s v="Edinburg"/>
    <x v="5"/>
    <n v="78539"/>
    <x v="2"/>
    <s v="OFF-BI-10001617"/>
    <x v="1"/>
    <x v="8"/>
    <s v="GBC Wire Binding Combs"/>
    <n v="2.0679999999999996"/>
    <n v="1"/>
    <n v="0.8"/>
    <n v="-3.4122000000000003"/>
    <x v="2"/>
    <x v="0"/>
  </r>
  <r>
    <n v="6057"/>
    <s v="CA-2018-113551"/>
    <x v="298"/>
    <x v="428"/>
    <s v="First Class"/>
    <s v="NF-18385"/>
    <s v="Natalie Fritzler"/>
    <x v="0"/>
    <x v="0"/>
    <s v="Edinburg"/>
    <x v="5"/>
    <n v="78539"/>
    <x v="2"/>
    <s v="OFF-PA-10004665"/>
    <x v="1"/>
    <x v="10"/>
    <s v="Advantus Motivational Note Cards"/>
    <n v="83.84"/>
    <n v="8"/>
    <n v="0.2"/>
    <n v="30.391999999999996"/>
    <x v="2"/>
    <x v="0"/>
  </r>
  <r>
    <n v="6058"/>
    <s v="CA-2016-107524"/>
    <x v="1086"/>
    <x v="448"/>
    <s v="Standard Class"/>
    <s v="KN-16705"/>
    <s v="Kristina Nunn"/>
    <x v="2"/>
    <x v="0"/>
    <s v="New York City"/>
    <x v="15"/>
    <n v="10009"/>
    <x v="3"/>
    <s v="OFF-EN-10001990"/>
    <x v="1"/>
    <x v="12"/>
    <s v="Staple envelope"/>
    <n v="11.36"/>
    <n v="2"/>
    <n v="0"/>
    <n v="5.3391999999999991"/>
    <x v="3"/>
    <x v="0"/>
  </r>
  <r>
    <n v="6059"/>
    <s v="CA-2016-107524"/>
    <x v="1086"/>
    <x v="448"/>
    <s v="Standard Class"/>
    <s v="KN-16705"/>
    <s v="Kristina Nunn"/>
    <x v="2"/>
    <x v="0"/>
    <s v="New York City"/>
    <x v="15"/>
    <n v="10009"/>
    <x v="3"/>
    <s v="OFF-PA-10000587"/>
    <x v="1"/>
    <x v="10"/>
    <s v="Array Parchment Paper, Assorted Colors"/>
    <n v="36.4"/>
    <n v="5"/>
    <n v="0"/>
    <n v="17.472000000000001"/>
    <x v="3"/>
    <x v="0"/>
  </r>
  <r>
    <n v="6060"/>
    <s v="CA-2016-138072"/>
    <x v="125"/>
    <x v="752"/>
    <s v="Standard Class"/>
    <s v="GA-14725"/>
    <s v="Guy Armstrong"/>
    <x v="0"/>
    <x v="0"/>
    <s v="Philadelphia"/>
    <x v="9"/>
    <n v="19120"/>
    <x v="3"/>
    <s v="TEC-AC-10004859"/>
    <x v="2"/>
    <x v="11"/>
    <s v="Maxell Pro 80 Minute CD-R, 10/Pack"/>
    <n v="27.968000000000004"/>
    <n v="2"/>
    <n v="0.2"/>
    <n v="6.9920000000000009"/>
    <x v="3"/>
    <x v="0"/>
  </r>
  <r>
    <n v="6061"/>
    <s v="CA-2017-134201"/>
    <x v="889"/>
    <x v="1176"/>
    <s v="Standard Class"/>
    <s v="EH-14125"/>
    <s v="Eugene Hildebrand"/>
    <x v="2"/>
    <x v="0"/>
    <s v="Rochester"/>
    <x v="15"/>
    <n v="14609"/>
    <x v="3"/>
    <s v="OFF-ST-10001476"/>
    <x v="1"/>
    <x v="4"/>
    <s v="Steel Personal Filing/Posting Tote"/>
    <n v="142.04"/>
    <n v="4"/>
    <n v="0"/>
    <n v="38.350800000000007"/>
    <x v="3"/>
    <x v="1"/>
  </r>
  <r>
    <n v="6062"/>
    <s v="CA-2017-134201"/>
    <x v="889"/>
    <x v="1176"/>
    <s v="Standard Class"/>
    <s v="EH-14125"/>
    <s v="Eugene Hildebrand"/>
    <x v="2"/>
    <x v="0"/>
    <s v="Rochester"/>
    <x v="15"/>
    <n v="14609"/>
    <x v="3"/>
    <s v="OFF-AR-10002804"/>
    <x v="1"/>
    <x v="6"/>
    <s v="Faber Castell Col-Erase Pencils"/>
    <n v="14.669999999999998"/>
    <n v="3"/>
    <n v="0"/>
    <n v="6.0147000000000004"/>
    <x v="3"/>
    <x v="1"/>
  </r>
  <r>
    <n v="6063"/>
    <s v="CA-2017-111780"/>
    <x v="707"/>
    <x v="1090"/>
    <s v="Second Class"/>
    <s v="RA-19285"/>
    <s v="Ralph Arnett"/>
    <x v="0"/>
    <x v="0"/>
    <s v="San Diego"/>
    <x v="1"/>
    <n v="92037"/>
    <x v="1"/>
    <s v="TEC-CO-10004202"/>
    <x v="2"/>
    <x v="16"/>
    <s v="Brother DCP1000 Digital 3 in 1 Multifunction Machine"/>
    <n v="1199.96"/>
    <n v="5"/>
    <n v="0.2"/>
    <n v="224.99249999999995"/>
    <x v="1"/>
    <x v="0"/>
  </r>
  <r>
    <n v="6064"/>
    <s v="CA-2017-111780"/>
    <x v="707"/>
    <x v="1090"/>
    <s v="Second Class"/>
    <s v="RA-19285"/>
    <s v="Ralph Arnett"/>
    <x v="0"/>
    <x v="0"/>
    <s v="San Diego"/>
    <x v="1"/>
    <n v="92037"/>
    <x v="1"/>
    <s v="OFF-PA-10001307"/>
    <x v="1"/>
    <x v="10"/>
    <s v="Important Message Pads, 50 4-1/4 x 5-1/2 Forms per Pad"/>
    <n v="12.600000000000001"/>
    <n v="3"/>
    <n v="0"/>
    <n v="6.1739999999999995"/>
    <x v="1"/>
    <x v="0"/>
  </r>
  <r>
    <n v="6065"/>
    <s v="CA-2017-111780"/>
    <x v="707"/>
    <x v="1090"/>
    <s v="Second Class"/>
    <s v="RA-19285"/>
    <s v="Ralph Arnett"/>
    <x v="0"/>
    <x v="0"/>
    <s v="San Diego"/>
    <x v="1"/>
    <n v="92037"/>
    <x v="1"/>
    <s v="OFF-PA-10001667"/>
    <x v="1"/>
    <x v="10"/>
    <s v="Great White Multi-Use Recycled Paper (20Lb. and 84 Bright)"/>
    <n v="17.940000000000001"/>
    <n v="3"/>
    <n v="0"/>
    <n v="8.0730000000000004"/>
    <x v="1"/>
    <x v="0"/>
  </r>
  <r>
    <n v="6066"/>
    <s v="CA-2017-119942"/>
    <x v="57"/>
    <x v="828"/>
    <s v="First Class"/>
    <s v="TT-21070"/>
    <s v="Ted Trevino"/>
    <x v="0"/>
    <x v="0"/>
    <s v="Philadelphia"/>
    <x v="9"/>
    <n v="19120"/>
    <x v="3"/>
    <s v="OFF-LA-10001569"/>
    <x v="1"/>
    <x v="2"/>
    <s v="Avery 499"/>
    <n v="23.904000000000003"/>
    <n v="6"/>
    <n v="0.2"/>
    <n v="7.7687999999999988"/>
    <x v="3"/>
    <x v="0"/>
  </r>
  <r>
    <n v="6067"/>
    <s v="CA-2017-151547"/>
    <x v="184"/>
    <x v="1177"/>
    <s v="Standard Class"/>
    <s v="AH-10465"/>
    <s v="Amy Hunt"/>
    <x v="0"/>
    <x v="0"/>
    <s v="Bartlett"/>
    <x v="18"/>
    <n v="38134"/>
    <x v="0"/>
    <s v="OFF-SU-10000898"/>
    <x v="1"/>
    <x v="14"/>
    <s v="Acme Hot Forged Carbon Steel Scissors with Nickel-Plated Handles, 3 7/8&quot; Cut, 8&quot;L"/>
    <n v="88.960000000000008"/>
    <n v="8"/>
    <n v="0.2"/>
    <n v="10.007999999999988"/>
    <x v="0"/>
    <x v="1"/>
  </r>
  <r>
    <n v="6068"/>
    <s v="CA-2019-166695"/>
    <x v="968"/>
    <x v="286"/>
    <s v="Standard Class"/>
    <s v="CC-12430"/>
    <s v="Chuck Clark"/>
    <x v="2"/>
    <x v="0"/>
    <s v="Lakewood"/>
    <x v="1"/>
    <n v="90712"/>
    <x v="1"/>
    <s v="FUR-CH-10000225"/>
    <x v="0"/>
    <x v="1"/>
    <s v="Global Geo Office Task Chair, Gray"/>
    <n v="518.27200000000005"/>
    <n v="8"/>
    <n v="0.2"/>
    <n v="-97.176000000000073"/>
    <x v="1"/>
    <x v="0"/>
  </r>
  <r>
    <n v="6069"/>
    <s v="CA-2019-166695"/>
    <x v="968"/>
    <x v="286"/>
    <s v="Standard Class"/>
    <s v="CC-12430"/>
    <s v="Chuck Clark"/>
    <x v="2"/>
    <x v="0"/>
    <s v="Lakewood"/>
    <x v="1"/>
    <n v="90712"/>
    <x v="1"/>
    <s v="FUR-FU-10002191"/>
    <x v="0"/>
    <x v="5"/>
    <s v="G.E. Halogen Desk Lamp Bulbs"/>
    <n v="6.98"/>
    <n v="1"/>
    <n v="0"/>
    <n v="3.3504"/>
    <x v="1"/>
    <x v="0"/>
  </r>
  <r>
    <n v="6070"/>
    <s v="CA-2019-166695"/>
    <x v="968"/>
    <x v="286"/>
    <s v="Standard Class"/>
    <s v="CC-12430"/>
    <s v="Chuck Clark"/>
    <x v="2"/>
    <x v="0"/>
    <s v="Lakewood"/>
    <x v="1"/>
    <n v="90712"/>
    <x v="1"/>
    <s v="TEC-MA-10003176"/>
    <x v="2"/>
    <x v="15"/>
    <s v="Okidata B400 Printer"/>
    <n v="343.20000000000005"/>
    <n v="1"/>
    <n v="0.2"/>
    <n v="38.609999999999957"/>
    <x v="1"/>
    <x v="0"/>
  </r>
  <r>
    <n v="6071"/>
    <s v="CA-2019-167542"/>
    <x v="802"/>
    <x v="848"/>
    <s v="Standard Class"/>
    <s v="KD-16495"/>
    <s v="Keith Dawkins"/>
    <x v="1"/>
    <x v="0"/>
    <s v="Philadelphia"/>
    <x v="9"/>
    <n v="19120"/>
    <x v="3"/>
    <s v="OFF-LA-10004093"/>
    <x v="1"/>
    <x v="2"/>
    <s v="Avery 486"/>
    <n v="17.544"/>
    <n v="3"/>
    <n v="0.2"/>
    <n v="5.9210999999999983"/>
    <x v="3"/>
    <x v="0"/>
  </r>
  <r>
    <n v="6072"/>
    <s v="CA-2017-120901"/>
    <x v="620"/>
    <x v="659"/>
    <s v="Standard Class"/>
    <s v="BG-11035"/>
    <s v="Barry Gonzalez"/>
    <x v="0"/>
    <x v="0"/>
    <s v="Austin"/>
    <x v="5"/>
    <n v="78745"/>
    <x v="2"/>
    <s v="OFF-ST-10000025"/>
    <x v="1"/>
    <x v="4"/>
    <s v="Fellowes Stor/Drawer Steel Plus Storage Drawers"/>
    <n v="152.68800000000002"/>
    <n v="2"/>
    <n v="0.2"/>
    <n v="-26.720400000000019"/>
    <x v="2"/>
    <x v="0"/>
  </r>
  <r>
    <n v="6073"/>
    <s v="CA-2017-120901"/>
    <x v="620"/>
    <x v="659"/>
    <s v="Standard Class"/>
    <s v="BG-11035"/>
    <s v="Barry Gonzalez"/>
    <x v="0"/>
    <x v="0"/>
    <s v="Austin"/>
    <x v="5"/>
    <n v="78745"/>
    <x v="2"/>
    <s v="OFF-FA-10001561"/>
    <x v="1"/>
    <x v="13"/>
    <s v="Stockwell Push Pins"/>
    <n v="3.4880000000000004"/>
    <n v="2"/>
    <n v="0.2"/>
    <n v="0.56679999999999997"/>
    <x v="2"/>
    <x v="0"/>
  </r>
  <r>
    <n v="6074"/>
    <s v="CA-2017-120901"/>
    <x v="620"/>
    <x v="659"/>
    <s v="Standard Class"/>
    <s v="BG-11035"/>
    <s v="Barry Gonzalez"/>
    <x v="0"/>
    <x v="0"/>
    <s v="Austin"/>
    <x v="5"/>
    <n v="78745"/>
    <x v="2"/>
    <s v="OFF-SU-10001225"/>
    <x v="1"/>
    <x v="14"/>
    <s v="Staple remover"/>
    <n v="5.8880000000000008"/>
    <n v="2"/>
    <n v="0.2"/>
    <n v="-1.3248000000000004"/>
    <x v="2"/>
    <x v="0"/>
  </r>
  <r>
    <n v="6075"/>
    <s v="CA-2019-121398"/>
    <x v="53"/>
    <x v="168"/>
    <s v="Standard Class"/>
    <s v="FH-14365"/>
    <s v="Fred Hopkins"/>
    <x v="1"/>
    <x v="0"/>
    <s v="Los Angeles"/>
    <x v="1"/>
    <n v="90008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6076"/>
    <s v="CA-2019-121398"/>
    <x v="53"/>
    <x v="168"/>
    <s v="Standard Class"/>
    <s v="FH-14365"/>
    <s v="Fred Hopkins"/>
    <x v="1"/>
    <x v="0"/>
    <s v="Los Angeles"/>
    <x v="1"/>
    <n v="90008"/>
    <x v="1"/>
    <s v="OFF-ST-10002756"/>
    <x v="1"/>
    <x v="4"/>
    <s v="Tennsco Stur-D-Stor Boltless Shelving, 5 Shelves, 24&quot; Deep, Sand"/>
    <n v="270.62"/>
    <n v="2"/>
    <n v="0"/>
    <n v="2.7062000000000239"/>
    <x v="1"/>
    <x v="0"/>
  </r>
  <r>
    <n v="6077"/>
    <s v="CA-2018-151561"/>
    <x v="142"/>
    <x v="62"/>
    <s v="Standard Class"/>
    <s v="PG-18820"/>
    <s v="Patrick Gardner"/>
    <x v="0"/>
    <x v="0"/>
    <s v="New York City"/>
    <x v="15"/>
    <n v="10011"/>
    <x v="3"/>
    <s v="TEC-AC-10001432"/>
    <x v="2"/>
    <x v="11"/>
    <s v="Enermax Aurora Lite Keyboard"/>
    <n v="468.90000000000003"/>
    <n v="6"/>
    <n v="0"/>
    <n v="206.31600000000006"/>
    <x v="3"/>
    <x v="0"/>
  </r>
  <r>
    <n v="6078"/>
    <s v="CA-2018-151561"/>
    <x v="142"/>
    <x v="62"/>
    <s v="Standard Class"/>
    <s v="PG-18820"/>
    <s v="Patrick Gardner"/>
    <x v="0"/>
    <x v="0"/>
    <s v="New York City"/>
    <x v="15"/>
    <n v="10011"/>
    <x v="3"/>
    <s v="TEC-AC-10003399"/>
    <x v="2"/>
    <x v="11"/>
    <s v="Memorex Mini Travel Drive 64 GB USB 2.0 Flash Drive"/>
    <n v="72.48"/>
    <n v="2"/>
    <n v="0"/>
    <n v="30.441600000000001"/>
    <x v="3"/>
    <x v="0"/>
  </r>
  <r>
    <n v="6079"/>
    <s v="CA-2018-151561"/>
    <x v="142"/>
    <x v="62"/>
    <s v="Standard Class"/>
    <s v="PG-18820"/>
    <s v="Patrick Gardner"/>
    <x v="0"/>
    <x v="0"/>
    <s v="New York City"/>
    <x v="15"/>
    <n v="10011"/>
    <x v="3"/>
    <s v="OFF-SU-10001574"/>
    <x v="1"/>
    <x v="14"/>
    <s v="Acme Value Line Scissors"/>
    <n v="10.95"/>
    <n v="3"/>
    <n v="0"/>
    <n v="3.2849999999999993"/>
    <x v="3"/>
    <x v="0"/>
  </r>
  <r>
    <n v="6080"/>
    <s v="CA-2018-151561"/>
    <x v="142"/>
    <x v="62"/>
    <s v="Standard Class"/>
    <s v="PG-18820"/>
    <s v="Patrick Gardner"/>
    <x v="0"/>
    <x v="0"/>
    <s v="New York City"/>
    <x v="15"/>
    <n v="10011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6081"/>
    <s v="CA-2019-154676"/>
    <x v="485"/>
    <x v="527"/>
    <s v="First Class"/>
    <s v="NZ-18565"/>
    <s v="Nick Zandusky"/>
    <x v="2"/>
    <x v="0"/>
    <s v="Houston"/>
    <x v="5"/>
    <n v="77070"/>
    <x v="2"/>
    <s v="OFF-ST-10001172"/>
    <x v="1"/>
    <x v="4"/>
    <s v="Tennsco Lockers, Sand"/>
    <n v="151.05600000000001"/>
    <n v="9"/>
    <n v="0.2"/>
    <n v="7.5527999999999977"/>
    <x v="2"/>
    <x v="0"/>
  </r>
  <r>
    <n v="6082"/>
    <s v="US-2016-165589"/>
    <x v="1087"/>
    <x v="189"/>
    <s v="Same Day"/>
    <s v="TB-21595"/>
    <s v="Troy Blackwell"/>
    <x v="0"/>
    <x v="0"/>
    <s v="Lubbock"/>
    <x v="5"/>
    <n v="79424"/>
    <x v="2"/>
    <s v="FUR-FU-10002396"/>
    <x v="0"/>
    <x v="5"/>
    <s v="DAX Copper Panel Document Frame, 5 x 7 Size"/>
    <n v="25.16"/>
    <n v="5"/>
    <n v="0.6"/>
    <n v="-11.321999999999999"/>
    <x v="2"/>
    <x v="0"/>
  </r>
  <r>
    <n v="6083"/>
    <s v="US-2018-132577"/>
    <x v="441"/>
    <x v="902"/>
    <s v="Standard Class"/>
    <s v="JE-15475"/>
    <s v="Jeremy Ellison"/>
    <x v="0"/>
    <x v="0"/>
    <s v="Houston"/>
    <x v="5"/>
    <n v="77095"/>
    <x v="2"/>
    <s v="OFF-BI-10004040"/>
    <x v="1"/>
    <x v="8"/>
    <s v="Wilson Jones Impact Binders"/>
    <n v="6.2159999999999993"/>
    <n v="6"/>
    <n v="0.8"/>
    <n v="-9.634800000000002"/>
    <x v="2"/>
    <x v="0"/>
  </r>
  <r>
    <n v="6084"/>
    <s v="US-2018-132577"/>
    <x v="441"/>
    <x v="902"/>
    <s v="Standard Class"/>
    <s v="JE-15475"/>
    <s v="Jeremy Ellison"/>
    <x v="0"/>
    <x v="0"/>
    <s v="Houston"/>
    <x v="5"/>
    <n v="77095"/>
    <x v="2"/>
    <s v="OFF-AR-10003481"/>
    <x v="1"/>
    <x v="6"/>
    <s v="Newell 348"/>
    <n v="23.616"/>
    <n v="9"/>
    <n v="0.2"/>
    <n v="2.6567999999999969"/>
    <x v="2"/>
    <x v="0"/>
  </r>
  <r>
    <n v="6085"/>
    <s v="US-2018-132577"/>
    <x v="441"/>
    <x v="902"/>
    <s v="Standard Class"/>
    <s v="JE-15475"/>
    <s v="Jeremy Ellison"/>
    <x v="0"/>
    <x v="0"/>
    <s v="Houston"/>
    <x v="5"/>
    <n v="77095"/>
    <x v="2"/>
    <s v="TEC-AC-10000387"/>
    <x v="2"/>
    <x v="11"/>
    <s v="KeyTronic KT800P2 - Keyboard - Black"/>
    <n v="24.032"/>
    <n v="2"/>
    <n v="0.2"/>
    <n v="-0.60080000000000044"/>
    <x v="2"/>
    <x v="0"/>
  </r>
  <r>
    <n v="6086"/>
    <s v="US-2018-132577"/>
    <x v="441"/>
    <x v="902"/>
    <s v="Standard Class"/>
    <s v="JE-15475"/>
    <s v="Jeremy Ellison"/>
    <x v="0"/>
    <x v="0"/>
    <s v="Houston"/>
    <x v="5"/>
    <n v="77095"/>
    <x v="2"/>
    <s v="OFF-LA-10000262"/>
    <x v="1"/>
    <x v="2"/>
    <s v="Avery 494"/>
    <n v="2.0880000000000001"/>
    <n v="1"/>
    <n v="0.2"/>
    <n v="0.67859999999999987"/>
    <x v="2"/>
    <x v="0"/>
  </r>
  <r>
    <n v="6087"/>
    <s v="US-2018-132577"/>
    <x v="441"/>
    <x v="902"/>
    <s v="Standard Class"/>
    <s v="JE-15475"/>
    <s v="Jeremy Ellison"/>
    <x v="0"/>
    <x v="0"/>
    <s v="Houston"/>
    <x v="5"/>
    <n v="77095"/>
    <x v="2"/>
    <s v="OFF-BI-10003196"/>
    <x v="1"/>
    <x v="8"/>
    <s v="Accohide Poly Flexible Ring Binders"/>
    <n v="4.4879999999999995"/>
    <n v="6"/>
    <n v="0.8"/>
    <n v="-6.7320000000000011"/>
    <x v="2"/>
    <x v="0"/>
  </r>
  <r>
    <n v="6088"/>
    <s v="CA-2017-114048"/>
    <x v="639"/>
    <x v="735"/>
    <s v="Standard Class"/>
    <s v="EH-13945"/>
    <s v="Eric Hoffmann"/>
    <x v="0"/>
    <x v="0"/>
    <s v="Costa Mesa"/>
    <x v="1"/>
    <n v="92627"/>
    <x v="1"/>
    <s v="FUR-FU-10004351"/>
    <x v="0"/>
    <x v="5"/>
    <s v="Staple-based wall hangings"/>
    <n v="29.22"/>
    <n v="3"/>
    <n v="0"/>
    <n v="12.856800000000002"/>
    <x v="1"/>
    <x v="1"/>
  </r>
  <r>
    <n v="6089"/>
    <s v="CA-2017-137281"/>
    <x v="385"/>
    <x v="871"/>
    <s v="Standard Class"/>
    <s v="BF-10975"/>
    <s v="Barbara Fisher"/>
    <x v="1"/>
    <x v="0"/>
    <s v="Roswell"/>
    <x v="32"/>
    <n v="30076"/>
    <x v="0"/>
    <s v="OFF-PA-10001870"/>
    <x v="1"/>
    <x v="10"/>
    <s v="Xerox 202"/>
    <n v="6.48"/>
    <n v="1"/>
    <n v="0"/>
    <n v="3.1104000000000003"/>
    <x v="0"/>
    <x v="0"/>
  </r>
  <r>
    <n v="6090"/>
    <s v="US-2019-162068"/>
    <x v="116"/>
    <x v="786"/>
    <s v="Second Class"/>
    <s v="PC-18745"/>
    <s v="Pamela Coakley"/>
    <x v="1"/>
    <x v="0"/>
    <s v="Loveland"/>
    <x v="22"/>
    <n v="80538"/>
    <x v="1"/>
    <s v="OFF-BI-10002813"/>
    <x v="1"/>
    <x v="8"/>
    <s v="Avery Reinforcements for Hole-Punch Pages"/>
    <n v="1.1880000000000002"/>
    <n v="2"/>
    <n v="0.7"/>
    <n v="-0.98999999999999977"/>
    <x v="1"/>
    <x v="0"/>
  </r>
  <r>
    <n v="6091"/>
    <s v="CA-2019-100111"/>
    <x v="1088"/>
    <x v="255"/>
    <s v="Standard Class"/>
    <s v="SV-20365"/>
    <s v="Seth Vernon"/>
    <x v="0"/>
    <x v="0"/>
    <s v="New York City"/>
    <x v="15"/>
    <n v="10035"/>
    <x v="3"/>
    <s v="FUR-CH-10003846"/>
    <x v="0"/>
    <x v="1"/>
    <s v="Hon Valutask Swivel Chairs"/>
    <n v="272.64600000000002"/>
    <n v="3"/>
    <n v="0.1"/>
    <n v="18.176400000000008"/>
    <x v="3"/>
    <x v="1"/>
  </r>
  <r>
    <n v="6092"/>
    <s v="CA-2019-100111"/>
    <x v="1088"/>
    <x v="255"/>
    <s v="Standard Class"/>
    <s v="SV-20365"/>
    <s v="Seth Vernon"/>
    <x v="0"/>
    <x v="0"/>
    <s v="New York City"/>
    <x v="15"/>
    <n v="10035"/>
    <x v="3"/>
    <s v="TEC-AC-10002647"/>
    <x v="2"/>
    <x v="11"/>
    <s v="Logitech Wireless Boombox Speaker - portable - wireless, wired"/>
    <n v="212.8"/>
    <n v="2"/>
    <n v="0"/>
    <n v="95.759999999999991"/>
    <x v="3"/>
    <x v="1"/>
  </r>
  <r>
    <n v="6093"/>
    <s v="CA-2019-100111"/>
    <x v="1088"/>
    <x v="255"/>
    <s v="Standard Class"/>
    <s v="SV-20365"/>
    <s v="Seth Vernon"/>
    <x v="0"/>
    <x v="0"/>
    <s v="New York City"/>
    <x v="15"/>
    <n v="10035"/>
    <x v="3"/>
    <s v="OFF-PA-10000807"/>
    <x v="1"/>
    <x v="10"/>
    <s v="TOPS &quot;Important Message&quot; Pads, Canary, 4-1/4 x 5-1/2, 50 Sheets per Pad"/>
    <n v="38.520000000000003"/>
    <n v="9"/>
    <n v="0"/>
    <n v="18.104400000000002"/>
    <x v="3"/>
    <x v="1"/>
  </r>
  <r>
    <n v="6094"/>
    <s v="CA-2019-100111"/>
    <x v="1088"/>
    <x v="255"/>
    <s v="Standard Class"/>
    <s v="SV-20365"/>
    <s v="Seth Vernon"/>
    <x v="0"/>
    <x v="0"/>
    <s v="New York City"/>
    <x v="15"/>
    <n v="10035"/>
    <x v="3"/>
    <s v="TEC-AC-10001465"/>
    <x v="2"/>
    <x v="11"/>
    <s v="SanDisk Cruzer 64 GB USB Flash Drive"/>
    <n v="72.64"/>
    <n v="2"/>
    <n v="0"/>
    <n v="21.791999999999994"/>
    <x v="3"/>
    <x v="1"/>
  </r>
  <r>
    <n v="6095"/>
    <s v="CA-2019-100111"/>
    <x v="1088"/>
    <x v="255"/>
    <s v="Standard Class"/>
    <s v="SV-20365"/>
    <s v="Seth Vernon"/>
    <x v="0"/>
    <x v="0"/>
    <s v="New York City"/>
    <x v="15"/>
    <n v="10035"/>
    <x v="3"/>
    <s v="OFF-ST-10000615"/>
    <x v="1"/>
    <x v="4"/>
    <s v="SimpliFile Personal File, Black Granite, 15w x 6-15/16d x 11-1/4h"/>
    <n v="45.4"/>
    <n v="4"/>
    <n v="0"/>
    <n v="12.712000000000003"/>
    <x v="3"/>
    <x v="1"/>
  </r>
  <r>
    <n v="6096"/>
    <s v="CA-2019-100111"/>
    <x v="1088"/>
    <x v="255"/>
    <s v="Standard Class"/>
    <s v="SV-20365"/>
    <s v="Seth Vernon"/>
    <x v="0"/>
    <x v="0"/>
    <s v="New York City"/>
    <x v="15"/>
    <n v="10035"/>
    <x v="3"/>
    <s v="OFF-PA-10002713"/>
    <x v="1"/>
    <x v="10"/>
    <s v="Adams Phone Message Book, 200 Message Capacity, 8 1/16” x 11”"/>
    <n v="13.76"/>
    <n v="2"/>
    <n v="0"/>
    <n v="6.3295999999999992"/>
    <x v="3"/>
    <x v="1"/>
  </r>
  <r>
    <n v="6097"/>
    <s v="CA-2019-100111"/>
    <x v="1088"/>
    <x v="255"/>
    <s v="Standard Class"/>
    <s v="SV-20365"/>
    <s v="Seth Vernon"/>
    <x v="0"/>
    <x v="0"/>
    <s v="New York City"/>
    <x v="15"/>
    <n v="10035"/>
    <x v="3"/>
    <s v="FUR-CH-10003061"/>
    <x v="0"/>
    <x v="1"/>
    <s v="Global Leather Task Chair, Black"/>
    <n v="80.991"/>
    <n v="1"/>
    <n v="0.1"/>
    <n v="8.0990999999999875"/>
    <x v="3"/>
    <x v="1"/>
  </r>
  <r>
    <n v="6098"/>
    <s v="CA-2019-100111"/>
    <x v="1088"/>
    <x v="255"/>
    <s v="Standard Class"/>
    <s v="SV-20365"/>
    <s v="Seth Vernon"/>
    <x v="0"/>
    <x v="0"/>
    <s v="New York City"/>
    <x v="15"/>
    <n v="10035"/>
    <x v="3"/>
    <s v="OFF-BI-10000343"/>
    <x v="1"/>
    <x v="8"/>
    <s v="Pressboard Covers with Storage Hooks, 9 1/2&quot; x 11&quot;, Light Blue"/>
    <n v="11.784000000000001"/>
    <n v="3"/>
    <n v="0.2"/>
    <n v="3.9770999999999996"/>
    <x v="3"/>
    <x v="1"/>
  </r>
  <r>
    <n v="6099"/>
    <s v="CA-2019-100111"/>
    <x v="1088"/>
    <x v="255"/>
    <s v="Standard Class"/>
    <s v="SV-20365"/>
    <s v="Seth Vernon"/>
    <x v="0"/>
    <x v="0"/>
    <s v="New York City"/>
    <x v="15"/>
    <n v="10035"/>
    <x v="3"/>
    <s v="OFF-FA-10000304"/>
    <x v="1"/>
    <x v="13"/>
    <s v="Advantus Push Pins"/>
    <n v="4.3600000000000003"/>
    <n v="2"/>
    <n v="0"/>
    <n v="1.7876000000000003"/>
    <x v="3"/>
    <x v="1"/>
  </r>
  <r>
    <n v="6100"/>
    <s v="CA-2019-100111"/>
    <x v="1088"/>
    <x v="255"/>
    <s v="Standard Class"/>
    <s v="SV-20365"/>
    <s v="Seth Vernon"/>
    <x v="0"/>
    <x v="0"/>
    <s v="New York City"/>
    <x v="15"/>
    <n v="10035"/>
    <x v="3"/>
    <s v="FUR-CH-10004086"/>
    <x v="0"/>
    <x v="1"/>
    <s v="Hon 4070 Series Pagoda Armless Upholstered Stacking Chairs"/>
    <n v="2888.1270000000004"/>
    <n v="11"/>
    <n v="0.1"/>
    <n v="609.71569999999997"/>
    <x v="3"/>
    <x v="1"/>
  </r>
  <r>
    <n v="6101"/>
    <s v="CA-2019-100111"/>
    <x v="1088"/>
    <x v="255"/>
    <s v="Standard Class"/>
    <s v="SV-20365"/>
    <s v="Seth Vernon"/>
    <x v="0"/>
    <x v="0"/>
    <s v="New York City"/>
    <x v="15"/>
    <n v="10035"/>
    <x v="3"/>
    <s v="TEC-PH-10002885"/>
    <x v="2"/>
    <x v="7"/>
    <s v="Apple iPhone 5"/>
    <n v="1299.6600000000001"/>
    <n v="2"/>
    <n v="0"/>
    <n v="350.90820000000008"/>
    <x v="3"/>
    <x v="1"/>
  </r>
  <r>
    <n v="6102"/>
    <s v="CA-2019-100111"/>
    <x v="1088"/>
    <x v="255"/>
    <s v="Standard Class"/>
    <s v="SV-20365"/>
    <s v="Seth Vernon"/>
    <x v="0"/>
    <x v="0"/>
    <s v="New York City"/>
    <x v="15"/>
    <n v="10035"/>
    <x v="3"/>
    <s v="FUR-CH-10001215"/>
    <x v="0"/>
    <x v="1"/>
    <s v="Global Troy Executive Leather Low-Back Tilter"/>
    <n v="2254.41"/>
    <n v="5"/>
    <n v="0.1"/>
    <n v="375.73500000000001"/>
    <x v="3"/>
    <x v="1"/>
  </r>
  <r>
    <n v="6103"/>
    <s v="CA-2019-100111"/>
    <x v="1088"/>
    <x v="255"/>
    <s v="Standard Class"/>
    <s v="SV-20365"/>
    <s v="Seth Vernon"/>
    <x v="0"/>
    <x v="0"/>
    <s v="New York City"/>
    <x v="15"/>
    <n v="10035"/>
    <x v="3"/>
    <s v="TEC-PH-10000215"/>
    <x v="2"/>
    <x v="7"/>
    <s v="Plantronics Cordless Phone Headset with In-line Volume - M214C"/>
    <n v="104.85000000000001"/>
    <n v="3"/>
    <n v="0"/>
    <n v="28.309500000000007"/>
    <x v="3"/>
    <x v="1"/>
  </r>
  <r>
    <n v="6104"/>
    <s v="CA-2019-100111"/>
    <x v="1088"/>
    <x v="255"/>
    <s v="Standard Class"/>
    <s v="SV-20365"/>
    <s v="Seth Vernon"/>
    <x v="0"/>
    <x v="0"/>
    <s v="New York City"/>
    <x v="15"/>
    <n v="10035"/>
    <x v="3"/>
    <s v="TEC-AC-10001998"/>
    <x v="2"/>
    <x v="11"/>
    <s v="Logitech LS21 Speaker System - PC Multimedia - 2.1-CH - Wired"/>
    <n v="59.97"/>
    <n v="3"/>
    <n v="0"/>
    <n v="20.389799999999994"/>
    <x v="3"/>
    <x v="1"/>
  </r>
  <r>
    <n v="6105"/>
    <s v="US-2019-132381"/>
    <x v="1029"/>
    <x v="1178"/>
    <s v="First Class"/>
    <s v="Dp-13240"/>
    <s v="Dean percer"/>
    <x v="2"/>
    <x v="0"/>
    <s v="Philadelphia"/>
    <x v="9"/>
    <n v="19143"/>
    <x v="3"/>
    <s v="FUR-TA-10002356"/>
    <x v="0"/>
    <x v="3"/>
    <s v="Bevis Boat-Shaped Conference Table"/>
    <n v="314.53199999999998"/>
    <n v="2"/>
    <n v="0.4"/>
    <n v="-83.875200000000035"/>
    <x v="3"/>
    <x v="0"/>
  </r>
  <r>
    <n v="6106"/>
    <s v="CA-2017-147011"/>
    <x v="652"/>
    <x v="1022"/>
    <s v="Standard Class"/>
    <s v="HR-14830"/>
    <s v="Harold Ryan"/>
    <x v="1"/>
    <x v="0"/>
    <s v="Miami"/>
    <x v="2"/>
    <n v="33178"/>
    <x v="0"/>
    <s v="OFF-AR-10002399"/>
    <x v="1"/>
    <x v="6"/>
    <s v="Dixon Prang Watercolor Pencils, 10-Color Set with Brush"/>
    <n v="13.632"/>
    <n v="4"/>
    <n v="0.2"/>
    <n v="3.5783999999999998"/>
    <x v="0"/>
    <x v="0"/>
  </r>
  <r>
    <n v="6107"/>
    <s v="CA-2016-120852"/>
    <x v="414"/>
    <x v="182"/>
    <s v="Standard Class"/>
    <s v="WB-21850"/>
    <s v="William Brown"/>
    <x v="0"/>
    <x v="0"/>
    <s v="Grand Prairie"/>
    <x v="5"/>
    <n v="75051"/>
    <x v="2"/>
    <s v="OFF-AP-10001563"/>
    <x v="1"/>
    <x v="9"/>
    <s v="Belkin Premiere Surge Master II 8-outlet surge protector"/>
    <n v="19.431999999999995"/>
    <n v="2"/>
    <n v="0.8"/>
    <n v="-49.551600000000022"/>
    <x v="2"/>
    <x v="0"/>
  </r>
  <r>
    <n v="6108"/>
    <s v="CA-2016-120852"/>
    <x v="414"/>
    <x v="182"/>
    <s v="Standard Class"/>
    <s v="WB-21850"/>
    <s v="William Brown"/>
    <x v="0"/>
    <x v="0"/>
    <s v="Grand Prairie"/>
    <x v="5"/>
    <n v="75051"/>
    <x v="2"/>
    <s v="TEC-AC-10004510"/>
    <x v="2"/>
    <x v="11"/>
    <s v="Logitech Desktop MK120 Mouse and keyboard Combo"/>
    <n v="65.44"/>
    <n v="5"/>
    <n v="0.2"/>
    <n v="-8.1800000000000033"/>
    <x v="2"/>
    <x v="0"/>
  </r>
  <r>
    <n v="6109"/>
    <s v="CA-2018-150007"/>
    <x v="108"/>
    <x v="1069"/>
    <s v="Standard Class"/>
    <s v="AS-10090"/>
    <s v="Adam Shillingsburg"/>
    <x v="0"/>
    <x v="0"/>
    <s v="Chicago"/>
    <x v="10"/>
    <n v="60653"/>
    <x v="2"/>
    <s v="OFF-LA-10001982"/>
    <x v="1"/>
    <x v="2"/>
    <s v="Smead Alpha-Z Color-Coded Name Labels First Letter Starter Set"/>
    <n v="6"/>
    <n v="2"/>
    <n v="0.2"/>
    <n v="2.0999999999999996"/>
    <x v="2"/>
    <x v="0"/>
  </r>
  <r>
    <n v="6110"/>
    <s v="CA-2018-150007"/>
    <x v="108"/>
    <x v="1069"/>
    <s v="Standard Class"/>
    <s v="AS-10090"/>
    <s v="Adam Shillingsburg"/>
    <x v="0"/>
    <x v="0"/>
    <s v="Chicago"/>
    <x v="10"/>
    <n v="60653"/>
    <x v="2"/>
    <s v="OFF-BI-10004141"/>
    <x v="1"/>
    <x v="8"/>
    <s v="Insertable Tab Indexes For Data Binders"/>
    <n v="1.9079999999999997"/>
    <n v="3"/>
    <n v="0.8"/>
    <n v="-3.2436000000000016"/>
    <x v="2"/>
    <x v="0"/>
  </r>
  <r>
    <n v="6111"/>
    <s v="CA-2018-124590"/>
    <x v="396"/>
    <x v="619"/>
    <s v="Standard Class"/>
    <s v="SP-20920"/>
    <s v="Susan Pistek"/>
    <x v="0"/>
    <x v="0"/>
    <s v="Parma"/>
    <x v="24"/>
    <n v="44134"/>
    <x v="3"/>
    <s v="FUR-CH-10004495"/>
    <x v="0"/>
    <x v="1"/>
    <s v="Global Leather and Oak Executive Chair, Black"/>
    <n v="1474.8020000000001"/>
    <n v="7"/>
    <n v="0.3"/>
    <n v="-21.068600000000174"/>
    <x v="3"/>
    <x v="0"/>
  </r>
  <r>
    <n v="6112"/>
    <s v="CA-2018-124590"/>
    <x v="396"/>
    <x v="619"/>
    <s v="Standard Class"/>
    <s v="SP-20920"/>
    <s v="Susan Pistek"/>
    <x v="0"/>
    <x v="0"/>
    <s v="Parma"/>
    <x v="24"/>
    <n v="44134"/>
    <x v="3"/>
    <s v="OFF-AP-10002311"/>
    <x v="1"/>
    <x v="9"/>
    <s v="Holmes Replacement Filter for HEPA Air Cleaner, Very Large Room, HEPA Filter"/>
    <n v="110.096"/>
    <n v="2"/>
    <n v="0.2"/>
    <n v="33.028800000000004"/>
    <x v="3"/>
    <x v="0"/>
  </r>
  <r>
    <n v="6113"/>
    <s v="CA-2018-124590"/>
    <x v="396"/>
    <x v="619"/>
    <s v="Standard Class"/>
    <s v="SP-20920"/>
    <s v="Susan Pistek"/>
    <x v="0"/>
    <x v="0"/>
    <s v="Parma"/>
    <x v="24"/>
    <n v="44134"/>
    <x v="3"/>
    <s v="OFF-FA-10000585"/>
    <x v="1"/>
    <x v="13"/>
    <s v="OIC Bulk Pack Metal Binder Clips"/>
    <n v="16.752000000000002"/>
    <n v="6"/>
    <n v="0.2"/>
    <n v="5.4443999999999999"/>
    <x v="3"/>
    <x v="0"/>
  </r>
  <r>
    <n v="6114"/>
    <s v="CA-2018-124590"/>
    <x v="396"/>
    <x v="619"/>
    <s v="Standard Class"/>
    <s v="SP-20920"/>
    <s v="Susan Pistek"/>
    <x v="0"/>
    <x v="0"/>
    <s v="Parma"/>
    <x v="24"/>
    <n v="44134"/>
    <x v="3"/>
    <s v="FUR-CH-10000454"/>
    <x v="0"/>
    <x v="1"/>
    <s v="Hon Deluxe Fabric Upholstered Stacking Chairs, Rounded Back"/>
    <n v="1537.0739999999998"/>
    <n v="9"/>
    <n v="0.3"/>
    <n v="0"/>
    <x v="3"/>
    <x v="0"/>
  </r>
  <r>
    <n v="6115"/>
    <s v="CA-2018-124590"/>
    <x v="396"/>
    <x v="619"/>
    <s v="Standard Class"/>
    <s v="SP-20920"/>
    <s v="Susan Pistek"/>
    <x v="0"/>
    <x v="0"/>
    <s v="Parma"/>
    <x v="24"/>
    <n v="44134"/>
    <x v="3"/>
    <s v="FUR-CH-10003746"/>
    <x v="0"/>
    <x v="1"/>
    <s v="Hon 4070 Series Pagoda Round Back Stacking Chairs"/>
    <n v="449.37200000000001"/>
    <n v="2"/>
    <n v="0.3"/>
    <n v="-12.839199999999977"/>
    <x v="3"/>
    <x v="0"/>
  </r>
  <r>
    <n v="6116"/>
    <s v="CA-2018-133802"/>
    <x v="560"/>
    <x v="1179"/>
    <s v="Standard Class"/>
    <s v="SP-20650"/>
    <s v="Stephanie Phelps"/>
    <x v="1"/>
    <x v="0"/>
    <s v="Redwood City"/>
    <x v="1"/>
    <n v="94061"/>
    <x v="1"/>
    <s v="OFF-BI-10003291"/>
    <x v="1"/>
    <x v="8"/>
    <s v="Wilson Jones Leather-Like Binders with DublLock Round Rings"/>
    <n v="41.904000000000003"/>
    <n v="6"/>
    <n v="0.2"/>
    <n v="14.142599999999996"/>
    <x v="1"/>
    <x v="1"/>
  </r>
  <r>
    <n v="6117"/>
    <s v="US-2018-113677"/>
    <x v="373"/>
    <x v="423"/>
    <s v="Standard Class"/>
    <s v="CM-12655"/>
    <s v="Corinna Mitchell"/>
    <x v="2"/>
    <x v="0"/>
    <s v="New York City"/>
    <x v="15"/>
    <n v="10011"/>
    <x v="3"/>
    <s v="TEC-PH-10002114"/>
    <x v="2"/>
    <x v="7"/>
    <s v="Xiaomi Mi3"/>
    <n v="2279.96"/>
    <n v="4"/>
    <n v="0"/>
    <n v="592.78960000000006"/>
    <x v="3"/>
    <x v="0"/>
  </r>
  <r>
    <n v="6118"/>
    <s v="US-2018-113677"/>
    <x v="373"/>
    <x v="423"/>
    <s v="Standard Class"/>
    <s v="CM-12655"/>
    <s v="Corinna Mitchell"/>
    <x v="2"/>
    <x v="0"/>
    <s v="New York City"/>
    <x v="15"/>
    <n v="10011"/>
    <x v="3"/>
    <s v="OFF-LA-10001569"/>
    <x v="1"/>
    <x v="2"/>
    <s v="Avery 499"/>
    <n v="14.940000000000001"/>
    <n v="3"/>
    <n v="0"/>
    <n v="6.8723999999999998"/>
    <x v="3"/>
    <x v="0"/>
  </r>
  <r>
    <n v="6119"/>
    <s v="CA-2019-143378"/>
    <x v="20"/>
    <x v="425"/>
    <s v="Standard Class"/>
    <s v="JR-16210"/>
    <s v="Justin Ritter"/>
    <x v="1"/>
    <x v="0"/>
    <s v="Springfield"/>
    <x v="21"/>
    <n v="97477"/>
    <x v="1"/>
    <s v="TEC-PH-10001425"/>
    <x v="2"/>
    <x v="7"/>
    <s v="Mophie Juice Pack Helium for iPhone"/>
    <n v="191.976"/>
    <n v="3"/>
    <n v="0.2"/>
    <n v="19.197599999999994"/>
    <x v="1"/>
    <x v="0"/>
  </r>
  <r>
    <n v="6120"/>
    <s v="CA-2019-143378"/>
    <x v="20"/>
    <x v="425"/>
    <s v="Standard Class"/>
    <s v="JR-16210"/>
    <s v="Justin Ritter"/>
    <x v="1"/>
    <x v="0"/>
    <s v="Springfield"/>
    <x v="21"/>
    <n v="97477"/>
    <x v="1"/>
    <s v="OFF-AR-10001915"/>
    <x v="1"/>
    <x v="6"/>
    <s v="Peel-Off China Markers"/>
    <n v="23.832000000000001"/>
    <n v="3"/>
    <n v="0.2"/>
    <n v="6.5538000000000007"/>
    <x v="1"/>
    <x v="0"/>
  </r>
  <r>
    <n v="6121"/>
    <s v="CA-2019-143378"/>
    <x v="20"/>
    <x v="425"/>
    <s v="Standard Class"/>
    <s v="JR-16210"/>
    <s v="Justin Ritter"/>
    <x v="1"/>
    <x v="0"/>
    <s v="Springfield"/>
    <x v="21"/>
    <n v="97477"/>
    <x v="1"/>
    <s v="FUR-FU-10004864"/>
    <x v="0"/>
    <x v="5"/>
    <s v="Howard Miller 14-1/2&quot; Diameter Chrome Round Wall Clock"/>
    <n v="409.21600000000001"/>
    <n v="8"/>
    <n v="0.2"/>
    <n v="61.38239999999999"/>
    <x v="1"/>
    <x v="0"/>
  </r>
  <r>
    <n v="6122"/>
    <s v="CA-2019-143378"/>
    <x v="20"/>
    <x v="425"/>
    <s v="Standard Class"/>
    <s v="JR-16210"/>
    <s v="Justin Ritter"/>
    <x v="1"/>
    <x v="0"/>
    <s v="Springfield"/>
    <x v="21"/>
    <n v="97477"/>
    <x v="1"/>
    <s v="FUR-BO-10001972"/>
    <x v="0"/>
    <x v="0"/>
    <s v="O'Sullivan 4-Shelf Bookcase in Odessa Pine"/>
    <n v="72.588000000000008"/>
    <n v="2"/>
    <n v="0.7"/>
    <n v="-128.2388"/>
    <x v="1"/>
    <x v="0"/>
  </r>
  <r>
    <n v="6123"/>
    <s v="CA-2019-152660"/>
    <x v="769"/>
    <x v="784"/>
    <s v="Standard Class"/>
    <s v="CB-12415"/>
    <s v="Christy Brittain"/>
    <x v="0"/>
    <x v="0"/>
    <s v="Chicago"/>
    <x v="10"/>
    <n v="60610"/>
    <x v="2"/>
    <s v="OFF-ST-10000532"/>
    <x v="1"/>
    <x v="4"/>
    <s v="Advantus Rolling Drawer Organizers"/>
    <n v="61.567999999999998"/>
    <n v="2"/>
    <n v="0.2"/>
    <n v="4.6175999999999995"/>
    <x v="2"/>
    <x v="1"/>
  </r>
  <r>
    <n v="6124"/>
    <s v="CA-2017-142139"/>
    <x v="284"/>
    <x v="305"/>
    <s v="Standard Class"/>
    <s v="SD-20485"/>
    <s v="Shirley Daniels"/>
    <x v="2"/>
    <x v="0"/>
    <s v="Bedford"/>
    <x v="5"/>
    <n v="76021"/>
    <x v="2"/>
    <s v="OFF-PA-10003883"/>
    <x v="1"/>
    <x v="10"/>
    <s v="Message Book, Phone, Wirebound Standard Line Memo, 2 3/4&quot; X 5&quot;"/>
    <n v="20.96"/>
    <n v="4"/>
    <n v="0.2"/>
    <n v="6.8119999999999994"/>
    <x v="2"/>
    <x v="0"/>
  </r>
  <r>
    <n v="6125"/>
    <s v="CA-2019-145772"/>
    <x v="95"/>
    <x v="92"/>
    <s v="Standard Class"/>
    <s v="SS-20140"/>
    <s v="Saphhira Shifley"/>
    <x v="1"/>
    <x v="0"/>
    <s v="Los Angeles"/>
    <x v="1"/>
    <n v="90036"/>
    <x v="1"/>
    <s v="TEC-AC-10003038"/>
    <x v="2"/>
    <x v="11"/>
    <s v="Kingston Digital DataTraveler 16GB USB 2.0"/>
    <n v="44.75"/>
    <n v="5"/>
    <n v="0"/>
    <n v="8.5024999999999942"/>
    <x v="1"/>
    <x v="1"/>
  </r>
  <r>
    <n v="6126"/>
    <s v="CA-2019-145772"/>
    <x v="95"/>
    <x v="92"/>
    <s v="Standard Class"/>
    <s v="SS-20140"/>
    <s v="Saphhira Shifley"/>
    <x v="1"/>
    <x v="0"/>
    <s v="Los Angeles"/>
    <x v="1"/>
    <n v="90036"/>
    <x v="1"/>
    <s v="OFF-PA-10001593"/>
    <x v="1"/>
    <x v="10"/>
    <s v="Xerox 1947"/>
    <n v="11.96"/>
    <n v="2"/>
    <n v="0"/>
    <n v="5.3819999999999997"/>
    <x v="1"/>
    <x v="1"/>
  </r>
  <r>
    <n v="6127"/>
    <s v="CA-2019-145772"/>
    <x v="95"/>
    <x v="92"/>
    <s v="Standard Class"/>
    <s v="SS-20140"/>
    <s v="Saphhira Shifley"/>
    <x v="1"/>
    <x v="0"/>
    <s v="Los Angeles"/>
    <x v="1"/>
    <n v="90036"/>
    <x v="1"/>
    <s v="OFF-BI-10002049"/>
    <x v="1"/>
    <x v="8"/>
    <s v="UniKeep View Case Binders"/>
    <n v="3.9119999999999999"/>
    <n v="1"/>
    <n v="0.2"/>
    <n v="1.2713999999999996"/>
    <x v="1"/>
    <x v="1"/>
  </r>
  <r>
    <n v="6128"/>
    <s v="CA-2018-124100"/>
    <x v="1044"/>
    <x v="996"/>
    <s v="Standard Class"/>
    <s v="EH-13990"/>
    <s v="Erica Hackney"/>
    <x v="0"/>
    <x v="0"/>
    <s v="New York City"/>
    <x v="15"/>
    <n v="10009"/>
    <x v="3"/>
    <s v="FUR-CH-10003817"/>
    <x v="0"/>
    <x v="1"/>
    <s v="Global Value Steno Chair, Gray"/>
    <n v="327.99600000000004"/>
    <n v="6"/>
    <n v="0.1"/>
    <n v="54.666000000000011"/>
    <x v="3"/>
    <x v="0"/>
  </r>
  <r>
    <n v="6129"/>
    <s v="US-2016-158400"/>
    <x v="1089"/>
    <x v="65"/>
    <s v="First Class"/>
    <s v="AH-10030"/>
    <s v="Aaron Hawkins"/>
    <x v="1"/>
    <x v="0"/>
    <s v="San Francisco"/>
    <x v="1"/>
    <n v="94109"/>
    <x v="1"/>
    <s v="OFF-BI-10002353"/>
    <x v="1"/>
    <x v="8"/>
    <s v="GBC VeloBind Cover Sets"/>
    <n v="49.408000000000001"/>
    <n v="4"/>
    <n v="0.2"/>
    <n v="18.527999999999999"/>
    <x v="1"/>
    <x v="0"/>
  </r>
  <r>
    <n v="6130"/>
    <s v="CA-2019-162033"/>
    <x v="606"/>
    <x v="504"/>
    <s v="Standard Class"/>
    <s v="EM-14200"/>
    <s v="Evan Minnotte"/>
    <x v="2"/>
    <x v="0"/>
    <s v="Virginia Beach"/>
    <x v="17"/>
    <n v="23464"/>
    <x v="0"/>
    <s v="TEC-AC-10003116"/>
    <x v="2"/>
    <x v="11"/>
    <s v="Memorex Froggy Flash Drive 8 GB"/>
    <n v="53.25"/>
    <n v="3"/>
    <n v="0"/>
    <n v="20.767499999999998"/>
    <x v="0"/>
    <x v="0"/>
  </r>
  <r>
    <n v="6131"/>
    <s v="CA-2019-162033"/>
    <x v="606"/>
    <x v="504"/>
    <s v="Standard Class"/>
    <s v="EM-14200"/>
    <s v="Evan Minnotte"/>
    <x v="2"/>
    <x v="0"/>
    <s v="Virginia Beach"/>
    <x v="17"/>
    <n v="23464"/>
    <x v="0"/>
    <s v="OFF-FA-10003021"/>
    <x v="1"/>
    <x v="13"/>
    <s v="Staples"/>
    <n v="3.76"/>
    <n v="2"/>
    <n v="0"/>
    <n v="1.3159999999999998"/>
    <x v="0"/>
    <x v="0"/>
  </r>
  <r>
    <n v="6132"/>
    <s v="CA-2016-163447"/>
    <x v="422"/>
    <x v="252"/>
    <s v="Standard Class"/>
    <s v="TB-21190"/>
    <s v="Thomas Brumley"/>
    <x v="2"/>
    <x v="0"/>
    <s v="New York City"/>
    <x v="15"/>
    <n v="10011"/>
    <x v="3"/>
    <s v="FUR-CH-10004477"/>
    <x v="0"/>
    <x v="1"/>
    <s v="Global Push Button Manager's Chair, Indigo"/>
    <n v="767.21400000000006"/>
    <n v="14"/>
    <n v="0.1"/>
    <n v="161.96739999999997"/>
    <x v="3"/>
    <x v="0"/>
  </r>
  <r>
    <n v="6133"/>
    <s v="CA-2019-145737"/>
    <x v="175"/>
    <x v="295"/>
    <s v="Standard Class"/>
    <s v="AB-10165"/>
    <s v="Alan Barnes"/>
    <x v="0"/>
    <x v="0"/>
    <s v="Lebanon"/>
    <x v="18"/>
    <n v="37087"/>
    <x v="0"/>
    <s v="OFF-PA-10001033"/>
    <x v="1"/>
    <x v="10"/>
    <s v="Xerox 1893"/>
    <n v="163.96"/>
    <n v="5"/>
    <n v="0.2"/>
    <n v="59.435499999999998"/>
    <x v="0"/>
    <x v="0"/>
  </r>
  <r>
    <n v="6134"/>
    <s v="CA-2018-148096"/>
    <x v="765"/>
    <x v="1180"/>
    <s v="First Class"/>
    <s v="AO-10810"/>
    <s v="Anthony O'Donnell"/>
    <x v="1"/>
    <x v="0"/>
    <s v="Los Angeles"/>
    <x v="1"/>
    <n v="90045"/>
    <x v="1"/>
    <s v="FUR-TA-10004152"/>
    <x v="0"/>
    <x v="3"/>
    <s v="Barricks 18&quot; x 48&quot; Non-Folding Utility Table with Bottom Storage Shelf"/>
    <n v="161.28"/>
    <n v="2"/>
    <n v="0.2"/>
    <n v="12.095999999999997"/>
    <x v="1"/>
    <x v="0"/>
  </r>
  <r>
    <n v="6135"/>
    <s v="CA-2018-146766"/>
    <x v="254"/>
    <x v="271"/>
    <s v="Same Day"/>
    <s v="TT-21220"/>
    <s v="Thomas Thornton"/>
    <x v="0"/>
    <x v="0"/>
    <s v="Chula Vista"/>
    <x v="1"/>
    <n v="91911"/>
    <x v="1"/>
    <s v="OFF-AR-10002135"/>
    <x v="1"/>
    <x v="6"/>
    <s v="Boston Heavy-Duty Trimline Electric Pencil Sharpeners"/>
    <n v="192.8"/>
    <n v="4"/>
    <n v="0"/>
    <n v="55.911999999999978"/>
    <x v="1"/>
    <x v="0"/>
  </r>
  <r>
    <n v="6136"/>
    <s v="CA-2017-105613"/>
    <x v="1090"/>
    <x v="1181"/>
    <s v="Standard Class"/>
    <s v="KN-16705"/>
    <s v="Kristina Nunn"/>
    <x v="2"/>
    <x v="0"/>
    <s v="Mcallen"/>
    <x v="5"/>
    <n v="78501"/>
    <x v="2"/>
    <s v="TEC-AC-10000521"/>
    <x v="2"/>
    <x v="11"/>
    <s v="Verbatim Slim CD and DVD Storage Cases, 50/Pack"/>
    <n v="27.695999999999998"/>
    <n v="3"/>
    <n v="0.2"/>
    <n v="3.4619999999999997"/>
    <x v="2"/>
    <x v="0"/>
  </r>
  <r>
    <n v="6137"/>
    <s v="CA-2017-105613"/>
    <x v="1090"/>
    <x v="1181"/>
    <s v="Standard Class"/>
    <s v="KN-16705"/>
    <s v="Kristina Nunn"/>
    <x v="2"/>
    <x v="0"/>
    <s v="Mcallen"/>
    <x v="5"/>
    <n v="78501"/>
    <x v="2"/>
    <s v="OFF-AP-10000026"/>
    <x v="1"/>
    <x v="9"/>
    <s v="Tripp Lite Isotel 6 Outlet Surge Protector with Fax/Modem Protection"/>
    <n v="73.163999999999987"/>
    <n v="6"/>
    <n v="0.8"/>
    <n v="-186.56820000000005"/>
    <x v="2"/>
    <x v="0"/>
  </r>
  <r>
    <n v="6138"/>
    <s v="US-2018-142251"/>
    <x v="731"/>
    <x v="271"/>
    <s v="Second Class"/>
    <s v="FO-14305"/>
    <s v="Frank Olsen"/>
    <x v="0"/>
    <x v="0"/>
    <s v="Hollywood"/>
    <x v="2"/>
    <n v="33021"/>
    <x v="0"/>
    <s v="OFF-PA-10002986"/>
    <x v="1"/>
    <x v="10"/>
    <s v="Xerox 1898"/>
    <n v="32.064"/>
    <n v="6"/>
    <n v="0.2"/>
    <n v="11.222399999999999"/>
    <x v="0"/>
    <x v="0"/>
  </r>
  <r>
    <n v="6139"/>
    <s v="CA-2016-131247"/>
    <x v="809"/>
    <x v="1114"/>
    <s v="Standard Class"/>
    <s v="GA-14725"/>
    <s v="Guy Armstrong"/>
    <x v="0"/>
    <x v="0"/>
    <s v="San Francisco"/>
    <x v="1"/>
    <n v="94110"/>
    <x v="1"/>
    <s v="FUR-BO-10001337"/>
    <x v="0"/>
    <x v="0"/>
    <s v="O'Sullivan Living Dimensions 2-Shelf Bookcases"/>
    <n v="205.666"/>
    <n v="2"/>
    <n v="0.15"/>
    <n v="-12.097999999999999"/>
    <x v="1"/>
    <x v="0"/>
  </r>
  <r>
    <n v="6140"/>
    <s v="US-2017-113593"/>
    <x v="24"/>
    <x v="1077"/>
    <s v="First Class"/>
    <s v="NC-18415"/>
    <s v="Nathan Cano"/>
    <x v="0"/>
    <x v="0"/>
    <s v="Santa Maria"/>
    <x v="1"/>
    <n v="93454"/>
    <x v="1"/>
    <s v="OFF-ST-10000532"/>
    <x v="1"/>
    <x v="4"/>
    <s v="Advantus Rolling Drawer Organizers"/>
    <n v="115.44"/>
    <n v="3"/>
    <n v="0"/>
    <n v="30.014399999999998"/>
    <x v="1"/>
    <x v="0"/>
  </r>
  <r>
    <n v="6141"/>
    <s v="CA-2019-121083"/>
    <x v="362"/>
    <x v="386"/>
    <s v="Standard Class"/>
    <s v="JF-15190"/>
    <s v="Jamie Frazer"/>
    <x v="0"/>
    <x v="0"/>
    <s v="Manchester"/>
    <x v="29"/>
    <n v="6040"/>
    <x v="3"/>
    <s v="OFF-PA-10001497"/>
    <x v="1"/>
    <x v="10"/>
    <s v="Xerox 1914"/>
    <n v="274.8"/>
    <n v="5"/>
    <n v="0"/>
    <n v="134.65199999999999"/>
    <x v="3"/>
    <x v="0"/>
  </r>
  <r>
    <n v="6142"/>
    <s v="CA-2019-121083"/>
    <x v="362"/>
    <x v="386"/>
    <s v="Standard Class"/>
    <s v="JF-15190"/>
    <s v="Jamie Frazer"/>
    <x v="0"/>
    <x v="0"/>
    <s v="Manchester"/>
    <x v="29"/>
    <n v="6040"/>
    <x v="3"/>
    <s v="OFF-ST-10002554"/>
    <x v="1"/>
    <x v="4"/>
    <s v="Tennsco Industrial Shelving"/>
    <n v="195.64"/>
    <n v="4"/>
    <n v="0"/>
    <n v="3.9128000000000043"/>
    <x v="3"/>
    <x v="0"/>
  </r>
  <r>
    <n v="6143"/>
    <s v="CA-2019-121083"/>
    <x v="362"/>
    <x v="386"/>
    <s v="Standard Class"/>
    <s v="JF-15190"/>
    <s v="Jamie Frazer"/>
    <x v="0"/>
    <x v="0"/>
    <s v="Manchester"/>
    <x v="29"/>
    <n v="6040"/>
    <x v="3"/>
    <s v="TEC-PH-10001336"/>
    <x v="2"/>
    <x v="7"/>
    <s v="Digium D40 VoIP phone"/>
    <n v="257.98"/>
    <n v="2"/>
    <n v="0"/>
    <n v="74.8142"/>
    <x v="3"/>
    <x v="0"/>
  </r>
  <r>
    <n v="6144"/>
    <s v="CA-2019-121083"/>
    <x v="362"/>
    <x v="386"/>
    <s v="Standard Class"/>
    <s v="JF-15190"/>
    <s v="Jamie Frazer"/>
    <x v="0"/>
    <x v="0"/>
    <s v="Manchester"/>
    <x v="29"/>
    <n v="6040"/>
    <x v="3"/>
    <s v="OFF-AR-10002987"/>
    <x v="1"/>
    <x v="6"/>
    <s v="Prismacolor Color Pencil Set"/>
    <n v="119.03999999999999"/>
    <n v="6"/>
    <n v="0"/>
    <n v="48.806400000000011"/>
    <x v="3"/>
    <x v="0"/>
  </r>
  <r>
    <n v="6145"/>
    <s v="CA-2019-151190"/>
    <x v="818"/>
    <x v="553"/>
    <s v="Standard Class"/>
    <s v="GT-14710"/>
    <s v="Greg Tran"/>
    <x v="0"/>
    <x v="0"/>
    <s v="Omaha"/>
    <x v="8"/>
    <n v="68104"/>
    <x v="2"/>
    <s v="OFF-PA-10000575"/>
    <x v="1"/>
    <x v="10"/>
    <s v="Wirebound Message Books, Four 2 3/4 x 5 White Forms per Page"/>
    <n v="20.07"/>
    <n v="3"/>
    <n v="0"/>
    <n v="9.2321999999999989"/>
    <x v="2"/>
    <x v="0"/>
  </r>
  <r>
    <n v="6146"/>
    <s v="CA-2016-133543"/>
    <x v="1091"/>
    <x v="166"/>
    <s v="Standard Class"/>
    <s v="KM-16660"/>
    <s v="Khloe Miller"/>
    <x v="0"/>
    <x v="0"/>
    <s v="San Jose"/>
    <x v="1"/>
    <n v="95123"/>
    <x v="1"/>
    <s v="OFF-AR-10003394"/>
    <x v="1"/>
    <x v="6"/>
    <s v="Newell 332"/>
    <n v="11.76"/>
    <n v="4"/>
    <n v="0"/>
    <n v="3.1752000000000002"/>
    <x v="1"/>
    <x v="0"/>
  </r>
  <r>
    <n v="6147"/>
    <s v="CA-2019-105130"/>
    <x v="610"/>
    <x v="654"/>
    <s v="Standard Class"/>
    <s v="PJ-18835"/>
    <s v="Patrick Jones"/>
    <x v="1"/>
    <x v="0"/>
    <s v="San Francisco"/>
    <x v="1"/>
    <n v="94122"/>
    <x v="1"/>
    <s v="OFF-AR-10003394"/>
    <x v="1"/>
    <x v="6"/>
    <s v="Newell 332"/>
    <n v="11.76"/>
    <n v="4"/>
    <n v="0"/>
    <n v="3.1752000000000002"/>
    <x v="1"/>
    <x v="0"/>
  </r>
  <r>
    <n v="6148"/>
    <s v="CA-2019-105130"/>
    <x v="610"/>
    <x v="654"/>
    <s v="Standard Class"/>
    <s v="PJ-18835"/>
    <s v="Patrick Jones"/>
    <x v="1"/>
    <x v="0"/>
    <s v="San Francisco"/>
    <x v="1"/>
    <n v="94122"/>
    <x v="1"/>
    <s v="OFF-BI-10001191"/>
    <x v="1"/>
    <x v="8"/>
    <s v="Canvas Sectional Post Binders"/>
    <n v="40.736000000000004"/>
    <n v="2"/>
    <n v="0.2"/>
    <n v="14.7668"/>
    <x v="1"/>
    <x v="0"/>
  </r>
  <r>
    <n v="6149"/>
    <s v="CA-2018-161928"/>
    <x v="812"/>
    <x v="597"/>
    <s v="Second Class"/>
    <s v="AC-10660"/>
    <s v="Anna Chung"/>
    <x v="0"/>
    <x v="0"/>
    <s v="San Francisco"/>
    <x v="1"/>
    <n v="94109"/>
    <x v="1"/>
    <s v="TEC-PH-10003484"/>
    <x v="2"/>
    <x v="7"/>
    <s v="Ooma Telo VoIP Home Phone System"/>
    <n v="201.584"/>
    <n v="2"/>
    <n v="0.2"/>
    <n v="12.599000000000004"/>
    <x v="1"/>
    <x v="0"/>
  </r>
  <r>
    <n v="6150"/>
    <s v="CA-2019-101322"/>
    <x v="116"/>
    <x v="786"/>
    <s v="First Class"/>
    <s v="JG-15310"/>
    <s v="Jason Gross"/>
    <x v="1"/>
    <x v="0"/>
    <s v="Long Beach"/>
    <x v="1"/>
    <n v="90805"/>
    <x v="1"/>
    <s v="FUR-CH-10003968"/>
    <x v="0"/>
    <x v="1"/>
    <s v="Novimex Turbo Task Chair"/>
    <n v="340.70400000000006"/>
    <n v="6"/>
    <n v="0.2"/>
    <n v="-34.070400000000006"/>
    <x v="1"/>
    <x v="0"/>
  </r>
  <r>
    <n v="6151"/>
    <s v="US-2018-106600"/>
    <x v="143"/>
    <x v="1182"/>
    <s v="First Class"/>
    <s v="RM-19375"/>
    <s v="Raymond Messe"/>
    <x v="0"/>
    <x v="0"/>
    <s v="Columbus"/>
    <x v="32"/>
    <n v="31907"/>
    <x v="0"/>
    <s v="FUR-BO-10001608"/>
    <x v="0"/>
    <x v="0"/>
    <s v="Hon Metal Bookcases, Black"/>
    <n v="354.90000000000003"/>
    <n v="5"/>
    <n v="0"/>
    <n v="88.725000000000023"/>
    <x v="0"/>
    <x v="0"/>
  </r>
  <r>
    <n v="6152"/>
    <s v="CA-2016-111871"/>
    <x v="772"/>
    <x v="757"/>
    <s v="Second Class"/>
    <s v="EK-13795"/>
    <s v="Eileen Kiefer"/>
    <x v="2"/>
    <x v="0"/>
    <s v="San Francisco"/>
    <x v="1"/>
    <n v="94110"/>
    <x v="1"/>
    <s v="FUR-BO-10004218"/>
    <x v="0"/>
    <x v="0"/>
    <s v="Bush Heritage Pine Collection 5-Shelf Bookcase, Albany Pine Finish, *Special Order"/>
    <n v="1198.33"/>
    <n v="10"/>
    <n v="0.15"/>
    <n v="70.490000000000009"/>
    <x v="1"/>
    <x v="1"/>
  </r>
  <r>
    <n v="6153"/>
    <s v="CA-2019-139437"/>
    <x v="445"/>
    <x v="924"/>
    <s v="Standard Class"/>
    <s v="RD-19585"/>
    <s v="Rob Dowd"/>
    <x v="0"/>
    <x v="0"/>
    <s v="Los Angeles"/>
    <x v="1"/>
    <n v="90004"/>
    <x v="1"/>
    <s v="OFF-ST-10002485"/>
    <x v="1"/>
    <x v="4"/>
    <s v="Rogers Deluxe File Chest"/>
    <n v="87.92"/>
    <n v="4"/>
    <n v="0"/>
    <n v="0.87919999999999732"/>
    <x v="1"/>
    <x v="0"/>
  </r>
  <r>
    <n v="6154"/>
    <s v="CA-2019-151484"/>
    <x v="693"/>
    <x v="880"/>
    <s v="First Class"/>
    <s v="CV-12805"/>
    <s v="Cynthia Voltz"/>
    <x v="1"/>
    <x v="0"/>
    <s v="Philadelphia"/>
    <x v="9"/>
    <n v="19120"/>
    <x v="3"/>
    <s v="FUR-FU-10001876"/>
    <x v="0"/>
    <x v="5"/>
    <s v="Computer Room Manger, 14&quot;"/>
    <n v="51.967999999999996"/>
    <n v="2"/>
    <n v="0.2"/>
    <n v="10.393599999999998"/>
    <x v="3"/>
    <x v="0"/>
  </r>
  <r>
    <n v="6155"/>
    <s v="CA-2019-151484"/>
    <x v="693"/>
    <x v="880"/>
    <s v="First Class"/>
    <s v="CV-12805"/>
    <s v="Cynthia Voltz"/>
    <x v="1"/>
    <x v="0"/>
    <s v="Philadelphia"/>
    <x v="9"/>
    <n v="19120"/>
    <x v="3"/>
    <s v="OFF-ST-10002370"/>
    <x v="1"/>
    <x v="4"/>
    <s v="Sortfiler Multipurpose Personal File Organizer, Black"/>
    <n v="51.336000000000006"/>
    <n v="3"/>
    <n v="0.2"/>
    <n v="5.7752999999999961"/>
    <x v="3"/>
    <x v="0"/>
  </r>
  <r>
    <n v="6156"/>
    <s v="CA-2019-151484"/>
    <x v="693"/>
    <x v="880"/>
    <s v="First Class"/>
    <s v="CV-12805"/>
    <s v="Cynthia Voltz"/>
    <x v="1"/>
    <x v="0"/>
    <s v="Philadelphia"/>
    <x v="9"/>
    <n v="19120"/>
    <x v="3"/>
    <s v="OFF-ST-10000142"/>
    <x v="1"/>
    <x v="4"/>
    <s v="Deluxe Rollaway Locking File with Drawer"/>
    <n v="332.70400000000001"/>
    <n v="1"/>
    <n v="0.2"/>
    <n v="33.270399999999981"/>
    <x v="3"/>
    <x v="0"/>
  </r>
  <r>
    <n v="6157"/>
    <s v="CA-2019-151484"/>
    <x v="693"/>
    <x v="880"/>
    <s v="First Class"/>
    <s v="CV-12805"/>
    <s v="Cynthia Voltz"/>
    <x v="1"/>
    <x v="0"/>
    <s v="Philadelphia"/>
    <x v="9"/>
    <n v="19120"/>
    <x v="3"/>
    <s v="FUR-FU-10004671"/>
    <x v="0"/>
    <x v="5"/>
    <s v="Executive Impressions 12&quot; Wall Clock"/>
    <n v="42.408000000000008"/>
    <n v="3"/>
    <n v="0.2"/>
    <n v="9.5418000000000003"/>
    <x v="3"/>
    <x v="0"/>
  </r>
  <r>
    <n v="6158"/>
    <s v="CA-2018-104150"/>
    <x v="1092"/>
    <x v="816"/>
    <s v="Second Class"/>
    <s v="AG-10330"/>
    <s v="Alex Grayson"/>
    <x v="0"/>
    <x v="0"/>
    <s v="Tulsa"/>
    <x v="26"/>
    <n v="74133"/>
    <x v="2"/>
    <s v="OFF-EN-10002504"/>
    <x v="1"/>
    <x v="12"/>
    <s v="Tyvek  Top-Opening Peel &amp; Seel Envelopes, Plain White"/>
    <n v="81.539999999999992"/>
    <n v="3"/>
    <n v="0"/>
    <n v="38.323799999999999"/>
    <x v="2"/>
    <x v="0"/>
  </r>
  <r>
    <n v="6159"/>
    <s v="CA-2018-104150"/>
    <x v="1092"/>
    <x v="816"/>
    <s v="Second Class"/>
    <s v="AG-10330"/>
    <s v="Alex Grayson"/>
    <x v="0"/>
    <x v="0"/>
    <s v="Tulsa"/>
    <x v="26"/>
    <n v="74133"/>
    <x v="2"/>
    <s v="TEC-AC-10004803"/>
    <x v="2"/>
    <x v="11"/>
    <s v="Sony Micro Vault Click 4 GB USB 2.0 Flash Drive"/>
    <n v="167.28"/>
    <n v="12"/>
    <n v="0"/>
    <n v="23.419200000000011"/>
    <x v="2"/>
    <x v="0"/>
  </r>
  <r>
    <n v="6160"/>
    <s v="CA-2018-161025"/>
    <x v="275"/>
    <x v="66"/>
    <s v="Standard Class"/>
    <s v="GM-14440"/>
    <s v="Gary McGarr"/>
    <x v="0"/>
    <x v="0"/>
    <s v="Los Angeles"/>
    <x v="1"/>
    <n v="90049"/>
    <x v="1"/>
    <s v="OFF-ST-10001932"/>
    <x v="1"/>
    <x v="4"/>
    <s v="Fellowes Staxonsteel Drawer Files"/>
    <n v="772.68"/>
    <n v="4"/>
    <n v="0"/>
    <n v="108.17520000000002"/>
    <x v="1"/>
    <x v="0"/>
  </r>
  <r>
    <n v="6161"/>
    <s v="CA-2016-103989"/>
    <x v="1093"/>
    <x v="757"/>
    <s v="First Class"/>
    <s v="MC-17605"/>
    <s v="Matt Connell"/>
    <x v="1"/>
    <x v="0"/>
    <s v="Lakeland"/>
    <x v="2"/>
    <n v="33801"/>
    <x v="0"/>
    <s v="TEC-PH-10004667"/>
    <x v="2"/>
    <x v="7"/>
    <s v="Cisco 8x8 Inc. 6753i IP Business Phone System"/>
    <n v="323.97600000000006"/>
    <n v="3"/>
    <n v="0.2"/>
    <n v="28.347899999999981"/>
    <x v="0"/>
    <x v="0"/>
  </r>
  <r>
    <n v="6162"/>
    <s v="CA-2016-103989"/>
    <x v="1093"/>
    <x v="757"/>
    <s v="First Class"/>
    <s v="MC-17605"/>
    <s v="Matt Connell"/>
    <x v="1"/>
    <x v="0"/>
    <s v="Lakeland"/>
    <x v="2"/>
    <n v="33801"/>
    <x v="0"/>
    <s v="OFF-LA-10000443"/>
    <x v="1"/>
    <x v="2"/>
    <s v="Avery 501"/>
    <n v="11.808"/>
    <n v="4"/>
    <n v="0.2"/>
    <n v="3.9851999999999999"/>
    <x v="0"/>
    <x v="0"/>
  </r>
  <r>
    <n v="6163"/>
    <s v="CA-2016-103989"/>
    <x v="1093"/>
    <x v="757"/>
    <s v="First Class"/>
    <s v="MC-17605"/>
    <s v="Matt Connell"/>
    <x v="1"/>
    <x v="0"/>
    <s v="Lakeland"/>
    <x v="2"/>
    <n v="33801"/>
    <x v="0"/>
    <s v="OFF-ST-10000918"/>
    <x v="1"/>
    <x v="4"/>
    <s v="Crate-A-Files"/>
    <n v="26.160000000000004"/>
    <n v="3"/>
    <n v="0.2"/>
    <n v="1.961999999999998"/>
    <x v="0"/>
    <x v="0"/>
  </r>
  <r>
    <n v="6164"/>
    <s v="CA-2016-103989"/>
    <x v="1093"/>
    <x v="757"/>
    <s v="First Class"/>
    <s v="MC-17605"/>
    <s v="Matt Connell"/>
    <x v="1"/>
    <x v="0"/>
    <s v="Lakeland"/>
    <x v="2"/>
    <n v="33801"/>
    <x v="0"/>
    <s v="OFF-BI-10001196"/>
    <x v="1"/>
    <x v="8"/>
    <s v="Avery Flip-Chart Easel Binder, Black"/>
    <n v="33.57"/>
    <n v="5"/>
    <n v="0.7"/>
    <n v="-25.737000000000002"/>
    <x v="0"/>
    <x v="0"/>
  </r>
  <r>
    <n v="6165"/>
    <s v="CA-2016-103989"/>
    <x v="1093"/>
    <x v="757"/>
    <s v="First Class"/>
    <s v="MC-17605"/>
    <s v="Matt Connell"/>
    <x v="1"/>
    <x v="0"/>
    <s v="Lakeland"/>
    <x v="2"/>
    <n v="33801"/>
    <x v="0"/>
    <s v="FUR-FU-10003981"/>
    <x v="0"/>
    <x v="5"/>
    <s v="Eldon Wave Desk Accessories"/>
    <n v="4.9920000000000009"/>
    <n v="3"/>
    <n v="0.2"/>
    <n v="1.3728000000000002"/>
    <x v="0"/>
    <x v="0"/>
  </r>
  <r>
    <n v="6166"/>
    <s v="CA-2016-103989"/>
    <x v="1093"/>
    <x v="757"/>
    <s v="First Class"/>
    <s v="MC-17605"/>
    <s v="Matt Connell"/>
    <x v="1"/>
    <x v="0"/>
    <s v="Lakeland"/>
    <x v="2"/>
    <n v="33801"/>
    <x v="0"/>
    <s v="FUR-FU-10002508"/>
    <x v="0"/>
    <x v="5"/>
    <s v="Document Clip Frames"/>
    <n v="20.016000000000002"/>
    <n v="3"/>
    <n v="0.2"/>
    <n v="5.5044000000000013"/>
    <x v="0"/>
    <x v="0"/>
  </r>
  <r>
    <n v="6167"/>
    <s v="CA-2016-103989"/>
    <x v="1093"/>
    <x v="757"/>
    <s v="First Class"/>
    <s v="MC-17605"/>
    <s v="Matt Connell"/>
    <x v="1"/>
    <x v="0"/>
    <s v="Lakeland"/>
    <x v="2"/>
    <n v="33801"/>
    <x v="0"/>
    <s v="TEC-AC-10002647"/>
    <x v="2"/>
    <x v="11"/>
    <s v="Logitech Wireless Boombox Speaker - portable - wireless, wired"/>
    <n v="170.24"/>
    <n v="2"/>
    <n v="0.2"/>
    <n v="53.199999999999989"/>
    <x v="0"/>
    <x v="0"/>
  </r>
  <r>
    <n v="6168"/>
    <s v="CA-2017-142433"/>
    <x v="704"/>
    <x v="744"/>
    <s v="Standard Class"/>
    <s v="ES-14020"/>
    <s v="Erica Smith"/>
    <x v="0"/>
    <x v="0"/>
    <s v="Houston"/>
    <x v="5"/>
    <n v="77036"/>
    <x v="2"/>
    <s v="OFF-PA-10002377"/>
    <x v="1"/>
    <x v="10"/>
    <s v="Xerox 1916"/>
    <n v="117.456"/>
    <n v="3"/>
    <n v="0.2"/>
    <n v="44.045999999999992"/>
    <x v="2"/>
    <x v="0"/>
  </r>
  <r>
    <n v="6169"/>
    <s v="CA-2017-132815"/>
    <x v="444"/>
    <x v="238"/>
    <s v="Second Class"/>
    <s v="RW-19540"/>
    <s v="Rick Wilson"/>
    <x v="1"/>
    <x v="0"/>
    <s v="Los Angeles"/>
    <x v="1"/>
    <n v="90008"/>
    <x v="1"/>
    <s v="OFF-PA-10004530"/>
    <x v="1"/>
    <x v="10"/>
    <s v="Personal Creations Ink Jet Cards and Labels"/>
    <n v="22.96"/>
    <n v="2"/>
    <n v="0"/>
    <n v="11.250400000000001"/>
    <x v="1"/>
    <x v="0"/>
  </r>
  <r>
    <n v="6170"/>
    <s v="CA-2016-101266"/>
    <x v="9"/>
    <x v="83"/>
    <s v="Second Class"/>
    <s v="MM-17920"/>
    <s v="Michael Moore"/>
    <x v="0"/>
    <x v="0"/>
    <s v="Springfield"/>
    <x v="17"/>
    <n v="22153"/>
    <x v="0"/>
    <s v="OFF-PA-10002986"/>
    <x v="1"/>
    <x v="10"/>
    <s v="Xerox 1898"/>
    <n v="13.36"/>
    <n v="2"/>
    <n v="0"/>
    <n v="6.4127999999999998"/>
    <x v="0"/>
    <x v="0"/>
  </r>
  <r>
    <n v="6171"/>
    <s v="CA-2018-141523"/>
    <x v="1054"/>
    <x v="746"/>
    <s v="Second Class"/>
    <s v="MH-17440"/>
    <s v="Mark Haberlin"/>
    <x v="1"/>
    <x v="0"/>
    <s v="New York City"/>
    <x v="15"/>
    <n v="10035"/>
    <x v="3"/>
    <s v="OFF-BI-10000948"/>
    <x v="1"/>
    <x v="8"/>
    <s v="GBC Laser Imprintable Binding System Covers, Desert Sand"/>
    <n v="34.248000000000005"/>
    <n v="3"/>
    <n v="0.2"/>
    <n v="11.558699999999998"/>
    <x v="3"/>
    <x v="0"/>
  </r>
  <r>
    <n v="6172"/>
    <s v="CA-2018-141523"/>
    <x v="1054"/>
    <x v="746"/>
    <s v="Second Class"/>
    <s v="MH-17440"/>
    <s v="Mark Haberlin"/>
    <x v="1"/>
    <x v="0"/>
    <s v="New York City"/>
    <x v="15"/>
    <n v="10035"/>
    <x v="3"/>
    <s v="OFF-AR-10001545"/>
    <x v="1"/>
    <x v="6"/>
    <s v="Newell 326"/>
    <n v="3.52"/>
    <n v="2"/>
    <n v="0"/>
    <n v="1.0207999999999999"/>
    <x v="3"/>
    <x v="0"/>
  </r>
  <r>
    <n v="6173"/>
    <s v="US-2016-106299"/>
    <x v="1094"/>
    <x v="338"/>
    <s v="Standard Class"/>
    <s v="NZ-18565"/>
    <s v="Nick Zandusky"/>
    <x v="2"/>
    <x v="0"/>
    <s v="Springfield"/>
    <x v="25"/>
    <n v="65807"/>
    <x v="2"/>
    <s v="OFF-BI-10001758"/>
    <x v="1"/>
    <x v="8"/>
    <s v="Wilson Jones 14 Line Acrylic Coated Pressboard Data Binders"/>
    <n v="26.7"/>
    <n v="5"/>
    <n v="0"/>
    <n v="12.548999999999999"/>
    <x v="2"/>
    <x v="0"/>
  </r>
  <r>
    <n v="6174"/>
    <s v="US-2016-106299"/>
    <x v="1094"/>
    <x v="338"/>
    <s v="Standard Class"/>
    <s v="NZ-18565"/>
    <s v="Nick Zandusky"/>
    <x v="2"/>
    <x v="0"/>
    <s v="Springfield"/>
    <x v="25"/>
    <n v="65807"/>
    <x v="2"/>
    <s v="TEC-AC-10003237"/>
    <x v="2"/>
    <x v="11"/>
    <s v="Memorex Micro Travel Drive 4 GB"/>
    <n v="21.2"/>
    <n v="2"/>
    <n v="0"/>
    <n v="9.1160000000000014"/>
    <x v="2"/>
    <x v="0"/>
  </r>
  <r>
    <n v="6175"/>
    <s v="US-2016-106299"/>
    <x v="1094"/>
    <x v="338"/>
    <s v="Standard Class"/>
    <s v="NZ-18565"/>
    <s v="Nick Zandusky"/>
    <x v="2"/>
    <x v="0"/>
    <s v="Springfield"/>
    <x v="25"/>
    <n v="65807"/>
    <x v="2"/>
    <s v="OFF-ST-10002011"/>
    <x v="1"/>
    <x v="4"/>
    <s v="Smead Adjustable Mobile File Trolley with Lockable Top"/>
    <n v="838.38"/>
    <n v="2"/>
    <n v="0"/>
    <n v="226.36260000000004"/>
    <x v="2"/>
    <x v="0"/>
  </r>
  <r>
    <n v="6176"/>
    <s v="CA-2017-158421"/>
    <x v="481"/>
    <x v="1068"/>
    <s v="Standard Class"/>
    <s v="GB-14575"/>
    <s v="Giulietta Baptist"/>
    <x v="0"/>
    <x v="0"/>
    <s v="Columbia"/>
    <x v="20"/>
    <n v="29203"/>
    <x v="0"/>
    <s v="FUR-CH-10000309"/>
    <x v="0"/>
    <x v="1"/>
    <s v="Global Comet Stacking Arm Chair"/>
    <n v="1690.04"/>
    <n v="4"/>
    <n v="0"/>
    <n v="422.51"/>
    <x v="0"/>
    <x v="0"/>
  </r>
  <r>
    <n v="6177"/>
    <s v="CA-2017-158421"/>
    <x v="481"/>
    <x v="1068"/>
    <s v="Standard Class"/>
    <s v="GB-14575"/>
    <s v="Giulietta Baptist"/>
    <x v="0"/>
    <x v="0"/>
    <s v="Columbia"/>
    <x v="20"/>
    <n v="29203"/>
    <x v="0"/>
    <s v="OFF-ST-10002444"/>
    <x v="1"/>
    <x v="4"/>
    <s v="Recycled Eldon Regeneration Jumbo File"/>
    <n v="85.96"/>
    <n v="7"/>
    <n v="0"/>
    <n v="24.068799999999996"/>
    <x v="0"/>
    <x v="0"/>
  </r>
  <r>
    <n v="6178"/>
    <s v="CA-2017-158421"/>
    <x v="481"/>
    <x v="1068"/>
    <s v="Standard Class"/>
    <s v="GB-14575"/>
    <s v="Giulietta Baptist"/>
    <x v="0"/>
    <x v="0"/>
    <s v="Columbia"/>
    <x v="20"/>
    <n v="29203"/>
    <x v="0"/>
    <s v="OFF-EN-10001453"/>
    <x v="1"/>
    <x v="12"/>
    <s v="Tyvek Interoffice Envelopes, 9 1/2&quot; x 12 1/2&quot;, 100/Box"/>
    <n v="121.96"/>
    <n v="2"/>
    <n v="0"/>
    <n v="57.32119999999999"/>
    <x v="0"/>
    <x v="0"/>
  </r>
  <r>
    <n v="6179"/>
    <s v="CA-2017-158421"/>
    <x v="481"/>
    <x v="1068"/>
    <s v="Standard Class"/>
    <s v="GB-14575"/>
    <s v="Giulietta Baptist"/>
    <x v="0"/>
    <x v="0"/>
    <s v="Columbia"/>
    <x v="20"/>
    <n v="29203"/>
    <x v="0"/>
    <s v="OFF-PA-10001801"/>
    <x v="1"/>
    <x v="10"/>
    <s v="Xerox 193"/>
    <n v="23.92"/>
    <n v="4"/>
    <n v="0"/>
    <n v="11.720800000000001"/>
    <x v="0"/>
    <x v="0"/>
  </r>
  <r>
    <n v="6180"/>
    <s v="CA-2017-158421"/>
    <x v="481"/>
    <x v="1068"/>
    <s v="Standard Class"/>
    <s v="GB-14575"/>
    <s v="Giulietta Baptist"/>
    <x v="0"/>
    <x v="0"/>
    <s v="Columbia"/>
    <x v="20"/>
    <n v="29203"/>
    <x v="0"/>
    <s v="OFF-ST-10000563"/>
    <x v="1"/>
    <x v="4"/>
    <s v="Fellowes Bankers Box Stor/Drawer Steel Plus"/>
    <n v="63.96"/>
    <n v="2"/>
    <n v="0"/>
    <n v="6.3960000000000008"/>
    <x v="0"/>
    <x v="0"/>
  </r>
  <r>
    <n v="6181"/>
    <s v="CA-2017-158421"/>
    <x v="481"/>
    <x v="1068"/>
    <s v="Standard Class"/>
    <s v="GB-14575"/>
    <s v="Giulietta Baptist"/>
    <x v="0"/>
    <x v="0"/>
    <s v="Columbia"/>
    <x v="20"/>
    <n v="29203"/>
    <x v="0"/>
    <s v="TEC-PH-10000369"/>
    <x v="2"/>
    <x v="7"/>
    <s v="HTC One Mini"/>
    <n v="629.94999999999993"/>
    <n v="5"/>
    <n v="0"/>
    <n v="176.38600000000002"/>
    <x v="0"/>
    <x v="0"/>
  </r>
  <r>
    <n v="6182"/>
    <s v="CA-2017-158421"/>
    <x v="481"/>
    <x v="1068"/>
    <s v="Standard Class"/>
    <s v="GB-14575"/>
    <s v="Giulietta Baptist"/>
    <x v="0"/>
    <x v="0"/>
    <s v="Columbia"/>
    <x v="20"/>
    <n v="29203"/>
    <x v="0"/>
    <s v="TEC-PH-10002538"/>
    <x v="2"/>
    <x v="7"/>
    <s v="Grandstream GXP1160 VoIP phone"/>
    <n v="113.72999999999999"/>
    <n v="3"/>
    <n v="0"/>
    <n v="32.981699999999989"/>
    <x v="0"/>
    <x v="0"/>
  </r>
  <r>
    <n v="6183"/>
    <s v="CA-2017-158421"/>
    <x v="481"/>
    <x v="1068"/>
    <s v="Standard Class"/>
    <s v="GB-14575"/>
    <s v="Giulietta Baptist"/>
    <x v="0"/>
    <x v="0"/>
    <s v="Columbia"/>
    <x v="20"/>
    <n v="29203"/>
    <x v="0"/>
    <s v="OFF-BI-10000050"/>
    <x v="1"/>
    <x v="8"/>
    <s v="Angle-D Binders with Locking Rings, Label Holders"/>
    <n v="14.6"/>
    <n v="2"/>
    <n v="0"/>
    <n v="6.8619999999999992"/>
    <x v="0"/>
    <x v="0"/>
  </r>
  <r>
    <n v="6184"/>
    <s v="CA-2017-158421"/>
    <x v="481"/>
    <x v="1068"/>
    <s v="Standard Class"/>
    <s v="GB-14575"/>
    <s v="Giulietta Baptist"/>
    <x v="0"/>
    <x v="0"/>
    <s v="Columbia"/>
    <x v="20"/>
    <n v="29203"/>
    <x v="0"/>
    <s v="OFF-ST-10004186"/>
    <x v="1"/>
    <x v="4"/>
    <s v="Stur-D-Stor Shelving, Vertical 5-Shelf: 72&quot;H x 36&quot;W x 18 1/2&quot;D"/>
    <n v="887.84"/>
    <n v="8"/>
    <n v="0"/>
    <n v="17.756799999999998"/>
    <x v="0"/>
    <x v="0"/>
  </r>
  <r>
    <n v="6185"/>
    <s v="CA-2018-143609"/>
    <x v="25"/>
    <x v="10"/>
    <s v="First Class"/>
    <s v="DB-13270"/>
    <s v="Deborah Brumfield"/>
    <x v="2"/>
    <x v="0"/>
    <s v="Portland"/>
    <x v="21"/>
    <n v="97206"/>
    <x v="1"/>
    <s v="FUR-CH-10004218"/>
    <x v="0"/>
    <x v="1"/>
    <s v="Global Fabric Manager's Chair, Dark Gray"/>
    <n v="403.92"/>
    <n v="5"/>
    <n v="0.2"/>
    <n v="25.245000000000019"/>
    <x v="1"/>
    <x v="0"/>
  </r>
  <r>
    <n v="6186"/>
    <s v="CA-2017-138331"/>
    <x v="976"/>
    <x v="576"/>
    <s v="Standard Class"/>
    <s v="JK-15625"/>
    <s v="Jim Karlsson"/>
    <x v="0"/>
    <x v="0"/>
    <s v="Philadelphia"/>
    <x v="9"/>
    <n v="19120"/>
    <x v="3"/>
    <s v="OFF-AR-10002952"/>
    <x v="1"/>
    <x v="6"/>
    <s v="Stanley Contemporary Battery Pencil Sharpeners"/>
    <n v="106.8"/>
    <n v="10"/>
    <n v="0.2"/>
    <n v="10.679999999999996"/>
    <x v="3"/>
    <x v="0"/>
  </r>
  <r>
    <n v="6187"/>
    <s v="CA-2017-138954"/>
    <x v="219"/>
    <x v="50"/>
    <s v="First Class"/>
    <s v="MH-17785"/>
    <s v="Maya Herman"/>
    <x v="1"/>
    <x v="0"/>
    <s v="New York City"/>
    <x v="15"/>
    <n v="10035"/>
    <x v="3"/>
    <s v="OFF-ST-10003058"/>
    <x v="1"/>
    <x v="4"/>
    <s v="Eldon Mobile Mega Data Cart  Mega Stackable  Add-On Trays"/>
    <n v="70.949999999999989"/>
    <n v="3"/>
    <n v="0"/>
    <n v="20.575499999999998"/>
    <x v="3"/>
    <x v="0"/>
  </r>
  <r>
    <n v="6188"/>
    <s v="CA-2017-138954"/>
    <x v="219"/>
    <x v="50"/>
    <s v="First Class"/>
    <s v="MH-17785"/>
    <s v="Maya Herman"/>
    <x v="1"/>
    <x v="0"/>
    <s v="New York City"/>
    <x v="15"/>
    <n v="10035"/>
    <x v="3"/>
    <s v="OFF-BI-10003963"/>
    <x v="1"/>
    <x v="8"/>
    <s v="Cardinal Holdit Data Disk Pockets"/>
    <n v="34.944000000000003"/>
    <n v="6"/>
    <n v="0.2"/>
    <n v="11.793599999999998"/>
    <x v="3"/>
    <x v="0"/>
  </r>
  <r>
    <n v="6189"/>
    <s v="CA-2017-138954"/>
    <x v="219"/>
    <x v="50"/>
    <s v="First Class"/>
    <s v="MH-17785"/>
    <s v="Maya Herman"/>
    <x v="1"/>
    <x v="0"/>
    <s v="New York City"/>
    <x v="15"/>
    <n v="10035"/>
    <x v="3"/>
    <s v="OFF-AR-10001955"/>
    <x v="1"/>
    <x v="6"/>
    <s v="Newell 319"/>
    <n v="119.03999999999999"/>
    <n v="6"/>
    <n v="0"/>
    <n v="35.711999999999989"/>
    <x v="3"/>
    <x v="0"/>
  </r>
  <r>
    <n v="6190"/>
    <s v="CA-2019-157903"/>
    <x v="1095"/>
    <x v="1183"/>
    <s v="Standard Class"/>
    <s v="AM-10705"/>
    <s v="Anne McFarland"/>
    <x v="0"/>
    <x v="0"/>
    <s v="Des Plaines"/>
    <x v="10"/>
    <n v="60016"/>
    <x v="2"/>
    <s v="TEC-PH-10004345"/>
    <x v="2"/>
    <x v="7"/>
    <s v="Cisco SPA 502G IP Phone"/>
    <n v="383.84000000000003"/>
    <n v="4"/>
    <n v="0.2"/>
    <n v="47.97999999999999"/>
    <x v="2"/>
    <x v="0"/>
  </r>
  <r>
    <n v="6191"/>
    <s v="CA-2018-157259"/>
    <x v="435"/>
    <x v="470"/>
    <s v="Standard Class"/>
    <s v="JM-15535"/>
    <s v="Jessica Myrick"/>
    <x v="0"/>
    <x v="0"/>
    <s v="New York City"/>
    <x v="15"/>
    <n v="10035"/>
    <x v="3"/>
    <s v="FUR-FU-10003192"/>
    <x v="0"/>
    <x v="5"/>
    <s v="Luxo Adjustable Task Clamp Lamp"/>
    <n v="799.56000000000006"/>
    <n v="9"/>
    <n v="0"/>
    <n v="207.88559999999998"/>
    <x v="3"/>
    <x v="0"/>
  </r>
  <r>
    <n v="6192"/>
    <s v="CA-2019-107986"/>
    <x v="1096"/>
    <x v="114"/>
    <s v="Same Day"/>
    <s v="MW-18220"/>
    <s v="Mitch Webber"/>
    <x v="0"/>
    <x v="0"/>
    <s v="Seattle"/>
    <x v="4"/>
    <n v="98103"/>
    <x v="1"/>
    <s v="OFF-ST-10001325"/>
    <x v="1"/>
    <x v="4"/>
    <s v="Sterilite Officeware Hinged File Box"/>
    <n v="31.44"/>
    <n v="3"/>
    <n v="0"/>
    <n v="8.4888000000000012"/>
    <x v="1"/>
    <x v="0"/>
  </r>
  <r>
    <n v="6193"/>
    <s v="CA-2019-104927"/>
    <x v="66"/>
    <x v="738"/>
    <s v="Standard Class"/>
    <s v="AG-10330"/>
    <s v="Alex Grayson"/>
    <x v="0"/>
    <x v="0"/>
    <s v="Houston"/>
    <x v="5"/>
    <n v="77095"/>
    <x v="2"/>
    <s v="OFF-PA-10000019"/>
    <x v="1"/>
    <x v="10"/>
    <s v="Xerox 1931"/>
    <n v="25.920000000000005"/>
    <n v="5"/>
    <n v="0.2"/>
    <n v="9.0719999999999992"/>
    <x v="2"/>
    <x v="0"/>
  </r>
  <r>
    <n v="6194"/>
    <s v="CA-2019-104927"/>
    <x v="66"/>
    <x v="738"/>
    <s v="Standard Class"/>
    <s v="AG-10330"/>
    <s v="Alex Grayson"/>
    <x v="0"/>
    <x v="0"/>
    <s v="Houston"/>
    <x v="5"/>
    <n v="77095"/>
    <x v="2"/>
    <s v="OFF-BI-10003429"/>
    <x v="1"/>
    <x v="8"/>
    <s v="Cardinal HOLDit! Binder Insert Strips,Extra Strips"/>
    <n v="6.3299999999999992"/>
    <n v="5"/>
    <n v="0.8"/>
    <n v="-9.8114999999999988"/>
    <x v="2"/>
    <x v="0"/>
  </r>
  <r>
    <n v="6195"/>
    <s v="CA-2019-104927"/>
    <x v="66"/>
    <x v="738"/>
    <s v="Standard Class"/>
    <s v="AG-10330"/>
    <s v="Alex Grayson"/>
    <x v="0"/>
    <x v="0"/>
    <s v="Houston"/>
    <x v="5"/>
    <n v="77095"/>
    <x v="2"/>
    <s v="OFF-PA-10000176"/>
    <x v="1"/>
    <x v="10"/>
    <s v="Xerox 1887"/>
    <n v="75.88"/>
    <n v="5"/>
    <n v="0.2"/>
    <n v="26.557999999999993"/>
    <x v="2"/>
    <x v="0"/>
  </r>
  <r>
    <n v="6196"/>
    <s v="CA-2019-113453"/>
    <x v="208"/>
    <x v="980"/>
    <s v="Standard Class"/>
    <s v="CM-12160"/>
    <s v="Charles McCrossin"/>
    <x v="0"/>
    <x v="0"/>
    <s v="Philadelphia"/>
    <x v="9"/>
    <n v="19143"/>
    <x v="3"/>
    <s v="TEC-PH-10004165"/>
    <x v="2"/>
    <x v="7"/>
    <s v="Mitel MiVoice 5330e IP Phone"/>
    <n v="329.988"/>
    <n v="2"/>
    <n v="0.4"/>
    <n v="-76.997200000000021"/>
    <x v="3"/>
    <x v="0"/>
  </r>
  <r>
    <n v="6197"/>
    <s v="CA-2019-113453"/>
    <x v="208"/>
    <x v="980"/>
    <s v="Standard Class"/>
    <s v="CM-12160"/>
    <s v="Charles McCrossin"/>
    <x v="0"/>
    <x v="0"/>
    <s v="Philadelphia"/>
    <x v="9"/>
    <n v="19143"/>
    <x v="3"/>
    <s v="OFF-ST-10000352"/>
    <x v="1"/>
    <x v="4"/>
    <s v="Acco Perma 2700 Stacking Storage Drawers"/>
    <n v="71.376000000000005"/>
    <n v="3"/>
    <n v="0.2"/>
    <n v="-4.460999999999995"/>
    <x v="3"/>
    <x v="0"/>
  </r>
  <r>
    <n v="6198"/>
    <s v="CA-2017-149909"/>
    <x v="50"/>
    <x v="50"/>
    <s v="Standard Class"/>
    <s v="RA-19915"/>
    <s v="Russell Applegate"/>
    <x v="0"/>
    <x v="0"/>
    <s v="Columbus"/>
    <x v="14"/>
    <n v="47201"/>
    <x v="2"/>
    <s v="OFF-PA-10000726"/>
    <x v="1"/>
    <x v="10"/>
    <s v="Black Print Carbonless Snap-Off Rapid Letter, 8 1/2&quot; x 7&quot;"/>
    <n v="63.769999999999996"/>
    <n v="7"/>
    <n v="0"/>
    <n v="28.696499999999993"/>
    <x v="2"/>
    <x v="0"/>
  </r>
  <r>
    <n v="6199"/>
    <s v="CA-2017-149909"/>
    <x v="50"/>
    <x v="50"/>
    <s v="Standard Class"/>
    <s v="RA-19915"/>
    <s v="Russell Applegate"/>
    <x v="0"/>
    <x v="0"/>
    <s v="Columbus"/>
    <x v="14"/>
    <n v="47201"/>
    <x v="2"/>
    <s v="TEC-PH-10001536"/>
    <x v="2"/>
    <x v="7"/>
    <s v="Spigen Samsung Galaxy S5 Case Wallet"/>
    <n v="50.97"/>
    <n v="3"/>
    <n v="0"/>
    <n v="13.252199999999997"/>
    <x v="2"/>
    <x v="0"/>
  </r>
  <r>
    <n v="6200"/>
    <s v="CA-2017-149909"/>
    <x v="50"/>
    <x v="50"/>
    <s v="Standard Class"/>
    <s v="RA-19915"/>
    <s v="Russell Applegate"/>
    <x v="0"/>
    <x v="0"/>
    <s v="Columbus"/>
    <x v="14"/>
    <n v="47201"/>
    <x v="2"/>
    <s v="OFF-PA-10001790"/>
    <x v="1"/>
    <x v="10"/>
    <s v="Xerox 1910"/>
    <n v="96.08"/>
    <n v="2"/>
    <n v="0"/>
    <n v="46.118399999999994"/>
    <x v="2"/>
    <x v="0"/>
  </r>
  <r>
    <n v="6201"/>
    <s v="CA-2017-146675"/>
    <x v="392"/>
    <x v="1077"/>
    <s v="Standard Class"/>
    <s v="SB-20185"/>
    <s v="Sarah Brown"/>
    <x v="0"/>
    <x v="0"/>
    <s v="Evanston"/>
    <x v="10"/>
    <n v="60201"/>
    <x v="2"/>
    <s v="TEC-CO-10001766"/>
    <x v="2"/>
    <x v="16"/>
    <s v="Canon PC940 Copier"/>
    <n v="1439.9680000000001"/>
    <n v="4"/>
    <n v="0.2"/>
    <n v="485.98919999999993"/>
    <x v="2"/>
    <x v="0"/>
  </r>
  <r>
    <n v="6202"/>
    <s v="CA-2017-146675"/>
    <x v="392"/>
    <x v="1077"/>
    <s v="Standard Class"/>
    <s v="SB-20185"/>
    <s v="Sarah Brown"/>
    <x v="0"/>
    <x v="0"/>
    <s v="Evanston"/>
    <x v="10"/>
    <n v="60201"/>
    <x v="2"/>
    <s v="TEC-AC-10004396"/>
    <x v="2"/>
    <x v="11"/>
    <s v="Logitech Keyboard K120"/>
    <n v="43.56"/>
    <n v="3"/>
    <n v="0.2"/>
    <n v="-4.9004999999999974"/>
    <x v="2"/>
    <x v="0"/>
  </r>
  <r>
    <n v="6203"/>
    <s v="CA-2018-118332"/>
    <x v="186"/>
    <x v="491"/>
    <s v="Standard Class"/>
    <s v="PK-19075"/>
    <s v="Pete Kriz"/>
    <x v="0"/>
    <x v="0"/>
    <s v="Apple Valley"/>
    <x v="1"/>
    <n v="92307"/>
    <x v="1"/>
    <s v="FUR-CH-10001708"/>
    <x v="0"/>
    <x v="1"/>
    <s v="Office Star - Contemporary Swivel Chair with Padded Adjustable Arms and Flex Back"/>
    <n v="563.91999999999996"/>
    <n v="5"/>
    <n v="0.2"/>
    <n v="7.0489999999999498"/>
    <x v="1"/>
    <x v="0"/>
  </r>
  <r>
    <n v="6204"/>
    <s v="CA-2018-133669"/>
    <x v="147"/>
    <x v="434"/>
    <s v="Standard Class"/>
    <s v="SV-20935"/>
    <s v="Susan Vittorini"/>
    <x v="0"/>
    <x v="0"/>
    <s v="Columbus"/>
    <x v="24"/>
    <n v="43229"/>
    <x v="3"/>
    <s v="TEC-PH-10001305"/>
    <x v="2"/>
    <x v="7"/>
    <s v="Panasonic KX TS208W Corded phone"/>
    <n v="235.15199999999999"/>
    <n v="8"/>
    <n v="0.4"/>
    <n v="-47.030399999999986"/>
    <x v="3"/>
    <x v="0"/>
  </r>
  <r>
    <n v="6205"/>
    <s v="CA-2019-145660"/>
    <x v="96"/>
    <x v="108"/>
    <s v="First Class"/>
    <s v="MG-17650"/>
    <s v="Matthew Grinstein"/>
    <x v="2"/>
    <x v="0"/>
    <s v="Marion"/>
    <x v="24"/>
    <n v="43302"/>
    <x v="3"/>
    <s v="FUR-FU-10002885"/>
    <x v="0"/>
    <x v="5"/>
    <s v="Magna Visual Magnetic Picture Hangers"/>
    <n v="7.7120000000000006"/>
    <n v="2"/>
    <n v="0.2"/>
    <n v="1.7352000000000005"/>
    <x v="3"/>
    <x v="0"/>
  </r>
  <r>
    <n v="6206"/>
    <s v="CA-2018-133697"/>
    <x v="201"/>
    <x v="351"/>
    <s v="Second Class"/>
    <s v="CM-12445"/>
    <s v="Chuck Magee"/>
    <x v="0"/>
    <x v="0"/>
    <s v="Houston"/>
    <x v="5"/>
    <n v="77095"/>
    <x v="2"/>
    <s v="OFF-PA-10000726"/>
    <x v="1"/>
    <x v="10"/>
    <s v="Black Print Carbonless Snap-Off Rapid Letter, 8 1/2&quot; x 7&quot;"/>
    <n v="51.016000000000005"/>
    <n v="7"/>
    <n v="0.2"/>
    <n v="15.942499999999992"/>
    <x v="2"/>
    <x v="0"/>
  </r>
  <r>
    <n v="6207"/>
    <s v="CA-2018-133697"/>
    <x v="201"/>
    <x v="351"/>
    <s v="Second Class"/>
    <s v="CM-12445"/>
    <s v="Chuck Magee"/>
    <x v="0"/>
    <x v="0"/>
    <s v="Houston"/>
    <x v="5"/>
    <n v="77095"/>
    <x v="2"/>
    <s v="OFF-FA-10003112"/>
    <x v="1"/>
    <x v="13"/>
    <s v="Staples"/>
    <n v="25.248000000000001"/>
    <n v="4"/>
    <n v="0.2"/>
    <n v="7.8899999999999979"/>
    <x v="2"/>
    <x v="0"/>
  </r>
  <r>
    <n v="6208"/>
    <s v="CA-2018-133697"/>
    <x v="201"/>
    <x v="351"/>
    <s v="Second Class"/>
    <s v="CM-12445"/>
    <s v="Chuck Magee"/>
    <x v="0"/>
    <x v="0"/>
    <s v="Houston"/>
    <x v="5"/>
    <n v="77095"/>
    <x v="2"/>
    <s v="FUR-CH-10002372"/>
    <x v="0"/>
    <x v="1"/>
    <s v="Office Star - Ergonomically Designed Knee Chair"/>
    <n v="56.686"/>
    <n v="1"/>
    <n v="0.3"/>
    <n v="-14.576399999999996"/>
    <x v="2"/>
    <x v="0"/>
  </r>
  <r>
    <n v="6209"/>
    <s v="CA-2019-148138"/>
    <x v="365"/>
    <x v="914"/>
    <s v="Standard Class"/>
    <s v="ME-18010"/>
    <s v="Michelle Ellison"/>
    <x v="1"/>
    <x v="0"/>
    <s v="Marion"/>
    <x v="24"/>
    <n v="43302"/>
    <x v="3"/>
    <s v="OFF-ST-10000563"/>
    <x v="1"/>
    <x v="4"/>
    <s v="Fellowes Bankers Box Stor/Drawer Steel Plus"/>
    <n v="51.168000000000006"/>
    <n v="2"/>
    <n v="0.2"/>
    <n v="-6.3960000000000008"/>
    <x v="3"/>
    <x v="0"/>
  </r>
  <r>
    <n v="6210"/>
    <s v="CA-2019-119809"/>
    <x v="238"/>
    <x v="1171"/>
    <s v="Standard Class"/>
    <s v="YS-21880"/>
    <s v="Yana Sorensen"/>
    <x v="1"/>
    <x v="0"/>
    <s v="Seattle"/>
    <x v="4"/>
    <n v="98103"/>
    <x v="1"/>
    <s v="OFF-BI-10003925"/>
    <x v="1"/>
    <x v="8"/>
    <s v="Fellowes PB300 Plastic Comb Binding Machine"/>
    <n v="2793.5280000000002"/>
    <n v="9"/>
    <n v="0.2"/>
    <n v="942.81569999999988"/>
    <x v="1"/>
    <x v="0"/>
  </r>
  <r>
    <n v="6211"/>
    <s v="CA-2019-119809"/>
    <x v="238"/>
    <x v="1171"/>
    <s v="Standard Class"/>
    <s v="YS-21880"/>
    <s v="Yana Sorensen"/>
    <x v="1"/>
    <x v="0"/>
    <s v="Seattle"/>
    <x v="4"/>
    <n v="98103"/>
    <x v="1"/>
    <s v="OFF-ST-10003306"/>
    <x v="1"/>
    <x v="4"/>
    <s v="Letter Size Cart"/>
    <n v="1000.0200000000001"/>
    <n v="7"/>
    <n v="0"/>
    <n v="290.00579999999991"/>
    <x v="1"/>
    <x v="0"/>
  </r>
  <r>
    <n v="6212"/>
    <s v="CA-2019-119809"/>
    <x v="238"/>
    <x v="1171"/>
    <s v="Standard Class"/>
    <s v="YS-21880"/>
    <s v="Yana Sorensen"/>
    <x v="1"/>
    <x v="0"/>
    <s v="Seattle"/>
    <x v="4"/>
    <n v="98103"/>
    <x v="1"/>
    <s v="FUR-FU-10001475"/>
    <x v="0"/>
    <x v="5"/>
    <s v="Contract Clock, 14&quot;, Brown"/>
    <n v="65.94"/>
    <n v="3"/>
    <n v="0"/>
    <n v="22.419600000000003"/>
    <x v="1"/>
    <x v="0"/>
  </r>
  <r>
    <n v="6213"/>
    <s v="CA-2019-149944"/>
    <x v="105"/>
    <x v="38"/>
    <s v="Second Class"/>
    <s v="MB-17305"/>
    <s v="Maria Bertelson"/>
    <x v="0"/>
    <x v="0"/>
    <s v="Longview"/>
    <x v="4"/>
    <n v="98632"/>
    <x v="1"/>
    <s v="OFF-FA-10003495"/>
    <x v="1"/>
    <x v="13"/>
    <s v="Staples"/>
    <n v="18.240000000000002"/>
    <n v="3"/>
    <n v="0"/>
    <n v="9.120000000000001"/>
    <x v="1"/>
    <x v="0"/>
  </r>
  <r>
    <n v="6214"/>
    <s v="CA-2019-149944"/>
    <x v="105"/>
    <x v="38"/>
    <s v="Second Class"/>
    <s v="MB-17305"/>
    <s v="Maria Bertelson"/>
    <x v="0"/>
    <x v="0"/>
    <s v="Longview"/>
    <x v="4"/>
    <n v="98632"/>
    <x v="1"/>
    <s v="OFF-AP-10004708"/>
    <x v="1"/>
    <x v="9"/>
    <s v="Fellowes Superior 10 Outlet Split Surge Protector"/>
    <n v="76.12"/>
    <n v="2"/>
    <n v="0"/>
    <n v="22.074799999999996"/>
    <x v="1"/>
    <x v="0"/>
  </r>
  <r>
    <n v="6215"/>
    <s v="CA-2016-128538"/>
    <x v="856"/>
    <x v="323"/>
    <s v="Standard Class"/>
    <s v="AS-10240"/>
    <s v="Alan Shonely"/>
    <x v="0"/>
    <x v="0"/>
    <s v="Redondo Beach"/>
    <x v="1"/>
    <n v="90278"/>
    <x v="1"/>
    <s v="OFF-EN-10001219"/>
    <x v="1"/>
    <x v="12"/>
    <s v="#10- 4 1/8&quot; x 9 1/2&quot; Security-Tint Envelopes"/>
    <n v="7.64"/>
    <n v="1"/>
    <n v="0"/>
    <n v="3.7435999999999998"/>
    <x v="1"/>
    <x v="0"/>
  </r>
  <r>
    <n v="6216"/>
    <s v="CA-2017-161711"/>
    <x v="109"/>
    <x v="253"/>
    <s v="Standard Class"/>
    <s v="MC-17425"/>
    <s v="Mark Cousins"/>
    <x v="1"/>
    <x v="0"/>
    <s v="New York City"/>
    <x v="15"/>
    <n v="10035"/>
    <x v="3"/>
    <s v="FUR-FU-10000087"/>
    <x v="0"/>
    <x v="5"/>
    <s v="Executive Impressions 14&quot; Two-Color Numerals Wall Clock"/>
    <n v="68.16"/>
    <n v="3"/>
    <n v="0"/>
    <n v="27.945600000000002"/>
    <x v="3"/>
    <x v="0"/>
  </r>
  <r>
    <n v="6217"/>
    <s v="CA-2017-161711"/>
    <x v="109"/>
    <x v="253"/>
    <s v="Standard Class"/>
    <s v="MC-17425"/>
    <s v="Mark Cousins"/>
    <x v="1"/>
    <x v="0"/>
    <s v="New York City"/>
    <x v="15"/>
    <n v="10035"/>
    <x v="3"/>
    <s v="OFF-EN-10001539"/>
    <x v="1"/>
    <x v="12"/>
    <s v="Staple envelope"/>
    <n v="62.24"/>
    <n v="8"/>
    <n v="0"/>
    <n v="29.252800000000001"/>
    <x v="3"/>
    <x v="0"/>
  </r>
  <r>
    <n v="6218"/>
    <s v="US-2017-129553"/>
    <x v="1097"/>
    <x v="1039"/>
    <s v="Standard Class"/>
    <s v="PG-18820"/>
    <s v="Patrick Gardner"/>
    <x v="0"/>
    <x v="0"/>
    <s v="Louisville"/>
    <x v="0"/>
    <n v="40214"/>
    <x v="0"/>
    <s v="TEC-PH-10004897"/>
    <x v="2"/>
    <x v="7"/>
    <s v="Mediabridge Sport Armband iPhone 5s"/>
    <n v="29.97"/>
    <n v="3"/>
    <n v="0"/>
    <n v="0.29969999999999963"/>
    <x v="0"/>
    <x v="0"/>
  </r>
  <r>
    <n v="6219"/>
    <s v="CA-2018-160220"/>
    <x v="201"/>
    <x v="936"/>
    <s v="Standard Class"/>
    <s v="JS-16030"/>
    <s v="Joy Smith"/>
    <x v="0"/>
    <x v="0"/>
    <s v="Trenton"/>
    <x v="12"/>
    <n v="48183"/>
    <x v="2"/>
    <s v="TEC-PH-10001300"/>
    <x v="2"/>
    <x v="7"/>
    <s v="iKross Bluetooth Portable Keyboard + Cell Phone Stand Holder + Brush for Apple iPhone 5S 5C 5, 4S 4"/>
    <n v="125.69999999999999"/>
    <n v="6"/>
    <n v="0"/>
    <n v="35.195999999999998"/>
    <x v="2"/>
    <x v="0"/>
  </r>
  <r>
    <n v="6220"/>
    <s v="CA-2018-160220"/>
    <x v="201"/>
    <x v="936"/>
    <s v="Standard Class"/>
    <s v="JS-16030"/>
    <s v="Joy Smith"/>
    <x v="0"/>
    <x v="0"/>
    <s v="Trenton"/>
    <x v="12"/>
    <n v="48183"/>
    <x v="2"/>
    <s v="TEC-PH-10001557"/>
    <x v="2"/>
    <x v="7"/>
    <s v="Pyle PMP37LED"/>
    <n v="191.98"/>
    <n v="2"/>
    <n v="0"/>
    <n v="51.834599999999995"/>
    <x v="2"/>
    <x v="0"/>
  </r>
  <r>
    <n v="6221"/>
    <s v="CA-2018-160220"/>
    <x v="201"/>
    <x v="936"/>
    <s v="Standard Class"/>
    <s v="JS-16030"/>
    <s v="Joy Smith"/>
    <x v="0"/>
    <x v="0"/>
    <s v="Trenton"/>
    <x v="12"/>
    <n v="48183"/>
    <x v="2"/>
    <s v="OFF-ST-10000617"/>
    <x v="1"/>
    <x v="4"/>
    <s v="Woodgrain Magazine Files by Perma"/>
    <n v="20.86"/>
    <n v="7"/>
    <n v="0"/>
    <n v="1.4601999999999977"/>
    <x v="2"/>
    <x v="0"/>
  </r>
  <r>
    <n v="6222"/>
    <s v="US-2019-157224"/>
    <x v="32"/>
    <x v="934"/>
    <s v="Second Class"/>
    <s v="JB-16000"/>
    <s v="Joy Bell-"/>
    <x v="0"/>
    <x v="0"/>
    <s v="Los Angeles"/>
    <x v="1"/>
    <n v="90045"/>
    <x v="1"/>
    <s v="OFF-LA-10000121"/>
    <x v="1"/>
    <x v="2"/>
    <s v="Avery 48"/>
    <n v="56.699999999999996"/>
    <n v="9"/>
    <n v="0"/>
    <n v="26.081999999999997"/>
    <x v="1"/>
    <x v="0"/>
  </r>
  <r>
    <n v="6223"/>
    <s v="CA-2019-140627"/>
    <x v="331"/>
    <x v="63"/>
    <s v="Standard Class"/>
    <s v="DK-12985"/>
    <s v="Darren Koutras"/>
    <x v="0"/>
    <x v="0"/>
    <s v="Hendersonville"/>
    <x v="18"/>
    <n v="37075"/>
    <x v="0"/>
    <s v="FUR-FU-10000087"/>
    <x v="0"/>
    <x v="5"/>
    <s v="Executive Impressions 14&quot; Two-Color Numerals Wall Clock"/>
    <n v="72.703999999999994"/>
    <n v="4"/>
    <n v="0.2"/>
    <n v="19.084800000000005"/>
    <x v="0"/>
    <x v="0"/>
  </r>
  <r>
    <n v="6224"/>
    <s v="CA-2019-140627"/>
    <x v="331"/>
    <x v="63"/>
    <s v="Standard Class"/>
    <s v="DK-12985"/>
    <s v="Darren Koutras"/>
    <x v="0"/>
    <x v="0"/>
    <s v="Hendersonville"/>
    <x v="18"/>
    <n v="37075"/>
    <x v="0"/>
    <s v="OFF-AR-10000422"/>
    <x v="1"/>
    <x v="6"/>
    <s v="Pencil and Crayon Sharpener"/>
    <n v="12.263999999999999"/>
    <n v="7"/>
    <n v="0.2"/>
    <n v="1.0730999999999993"/>
    <x v="0"/>
    <x v="0"/>
  </r>
  <r>
    <n v="6225"/>
    <s v="CA-2019-140627"/>
    <x v="331"/>
    <x v="63"/>
    <s v="Standard Class"/>
    <s v="DK-12985"/>
    <s v="Darren Koutras"/>
    <x v="0"/>
    <x v="0"/>
    <s v="Hendersonville"/>
    <x v="18"/>
    <n v="37075"/>
    <x v="0"/>
    <s v="OFF-ST-10004123"/>
    <x v="1"/>
    <x v="4"/>
    <s v="Safco Industrial Wire Shelving System"/>
    <n v="218.35200000000003"/>
    <n v="3"/>
    <n v="0.2"/>
    <n v="-54.588000000000008"/>
    <x v="0"/>
    <x v="0"/>
  </r>
  <r>
    <n v="6226"/>
    <s v="CA-2017-133445"/>
    <x v="348"/>
    <x v="256"/>
    <s v="Standard Class"/>
    <s v="JF-15490"/>
    <s v="Jeremy Farry"/>
    <x v="0"/>
    <x v="0"/>
    <s v="Portland"/>
    <x v="21"/>
    <n v="97206"/>
    <x v="1"/>
    <s v="FUR-BO-10003660"/>
    <x v="0"/>
    <x v="0"/>
    <s v="Bush Cubix Collection Bookcases, Fully Assembled"/>
    <n v="66.294000000000011"/>
    <n v="1"/>
    <n v="0.7"/>
    <n v="-103.86059999999998"/>
    <x v="1"/>
    <x v="0"/>
  </r>
  <r>
    <n v="6227"/>
    <s v="CA-2017-133445"/>
    <x v="348"/>
    <x v="256"/>
    <s v="Standard Class"/>
    <s v="JF-15490"/>
    <s v="Jeremy Farry"/>
    <x v="0"/>
    <x v="0"/>
    <s v="Portland"/>
    <x v="21"/>
    <n v="97206"/>
    <x v="1"/>
    <s v="FUR-CH-10000422"/>
    <x v="0"/>
    <x v="1"/>
    <s v="Global Highback Leather Tilter in Burgundy"/>
    <n v="291.16800000000001"/>
    <n v="4"/>
    <n v="0.2"/>
    <n v="-14.558399999999978"/>
    <x v="1"/>
    <x v="0"/>
  </r>
  <r>
    <n v="6228"/>
    <s v="CA-2016-148782"/>
    <x v="981"/>
    <x v="322"/>
    <s v="Standard Class"/>
    <s v="PO-18850"/>
    <s v="Patrick O'Brill"/>
    <x v="0"/>
    <x v="0"/>
    <s v="Irving"/>
    <x v="5"/>
    <n v="75061"/>
    <x v="2"/>
    <s v="TEC-PH-10002923"/>
    <x v="2"/>
    <x v="7"/>
    <s v="Logitech B530 USB Headset - headset - Full size, Binaural"/>
    <n v="88.77600000000001"/>
    <n v="3"/>
    <n v="0.2"/>
    <n v="7.7679000000000009"/>
    <x v="2"/>
    <x v="0"/>
  </r>
  <r>
    <n v="6229"/>
    <s v="CA-2018-148208"/>
    <x v="115"/>
    <x v="1040"/>
    <s v="Standard Class"/>
    <s v="BT-11530"/>
    <s v="Bradley Talbott"/>
    <x v="2"/>
    <x v="0"/>
    <s v="Cleveland"/>
    <x v="24"/>
    <n v="44105"/>
    <x v="3"/>
    <s v="TEC-PH-10004093"/>
    <x v="2"/>
    <x v="7"/>
    <s v="Panasonic Kx-TS550"/>
    <n v="110.376"/>
    <n v="4"/>
    <n v="0.4"/>
    <n v="-20.235600000000005"/>
    <x v="3"/>
    <x v="0"/>
  </r>
  <r>
    <n v="6230"/>
    <s v="CA-2018-148208"/>
    <x v="115"/>
    <x v="1040"/>
    <s v="Standard Class"/>
    <s v="BT-11530"/>
    <s v="Bradley Talbott"/>
    <x v="2"/>
    <x v="0"/>
    <s v="Cleveland"/>
    <x v="24"/>
    <n v="44105"/>
    <x v="3"/>
    <s v="TEC-AC-10000171"/>
    <x v="2"/>
    <x v="11"/>
    <s v="Verbatim 25 GB 6x Blu-ray Single Layer Recordable Disc, 25/Pack"/>
    <n v="55.176000000000002"/>
    <n v="3"/>
    <n v="0.2"/>
    <n v="15.863099999999999"/>
    <x v="3"/>
    <x v="0"/>
  </r>
  <r>
    <n v="6231"/>
    <s v="CA-2019-127656"/>
    <x v="497"/>
    <x v="1089"/>
    <s v="Standard Class"/>
    <s v="NW-18400"/>
    <s v="Natalie Webber"/>
    <x v="0"/>
    <x v="0"/>
    <s v="Waterloo"/>
    <x v="23"/>
    <n v="50701"/>
    <x v="2"/>
    <s v="OFF-AR-10001166"/>
    <x v="1"/>
    <x v="6"/>
    <s v="Staples in misc. colors"/>
    <n v="30.32"/>
    <n v="4"/>
    <n v="0"/>
    <n v="11.8248"/>
    <x v="2"/>
    <x v="0"/>
  </r>
  <r>
    <n v="6232"/>
    <s v="US-2019-142188"/>
    <x v="220"/>
    <x v="218"/>
    <s v="Same Day"/>
    <s v="JF-15415"/>
    <s v="Jennifer Ferguson"/>
    <x v="0"/>
    <x v="0"/>
    <s v="Seattle"/>
    <x v="4"/>
    <n v="98105"/>
    <x v="1"/>
    <s v="FUR-CH-10003199"/>
    <x v="0"/>
    <x v="1"/>
    <s v="Office Star - Contemporary Task Swivel Chair"/>
    <n v="177.56800000000001"/>
    <n v="2"/>
    <n v="0.2"/>
    <n v="8.8783999999999921"/>
    <x v="1"/>
    <x v="0"/>
  </r>
  <r>
    <n v="6233"/>
    <s v="US-2019-142188"/>
    <x v="220"/>
    <x v="218"/>
    <s v="Same Day"/>
    <s v="JF-15415"/>
    <s v="Jennifer Ferguson"/>
    <x v="0"/>
    <x v="0"/>
    <s v="Seattle"/>
    <x v="4"/>
    <n v="98105"/>
    <x v="1"/>
    <s v="OFF-PA-10002005"/>
    <x v="1"/>
    <x v="10"/>
    <s v="Xerox 225"/>
    <n v="19.440000000000001"/>
    <n v="3"/>
    <n v="0"/>
    <n v="9.3312000000000008"/>
    <x v="1"/>
    <x v="0"/>
  </r>
  <r>
    <n v="6234"/>
    <s v="US-2019-142188"/>
    <x v="220"/>
    <x v="218"/>
    <s v="Same Day"/>
    <s v="JF-15415"/>
    <s v="Jennifer Ferguson"/>
    <x v="0"/>
    <x v="0"/>
    <s v="Seattle"/>
    <x v="4"/>
    <n v="98105"/>
    <x v="1"/>
    <s v="OFF-PA-10004101"/>
    <x v="1"/>
    <x v="10"/>
    <s v="Xerox 1894"/>
    <n v="71.28"/>
    <n v="11"/>
    <n v="0"/>
    <n v="34.214400000000005"/>
    <x v="1"/>
    <x v="0"/>
  </r>
  <r>
    <n v="6235"/>
    <s v="US-2019-142188"/>
    <x v="220"/>
    <x v="218"/>
    <s v="Same Day"/>
    <s v="JF-15415"/>
    <s v="Jennifer Ferguson"/>
    <x v="0"/>
    <x v="0"/>
    <s v="Seattle"/>
    <x v="4"/>
    <n v="98105"/>
    <x v="1"/>
    <s v="OFF-BI-10004600"/>
    <x v="1"/>
    <x v="8"/>
    <s v="Ibico Ibimaster 300 Manual Binding System"/>
    <n v="1471.96"/>
    <n v="5"/>
    <n v="0.2"/>
    <n v="459.98749999999995"/>
    <x v="1"/>
    <x v="0"/>
  </r>
  <r>
    <n v="6236"/>
    <s v="US-2019-142188"/>
    <x v="220"/>
    <x v="218"/>
    <s v="Same Day"/>
    <s v="JF-15415"/>
    <s v="Jennifer Ferguson"/>
    <x v="0"/>
    <x v="0"/>
    <s v="Seattle"/>
    <x v="4"/>
    <n v="98105"/>
    <x v="1"/>
    <s v="TEC-PH-10000127"/>
    <x v="2"/>
    <x v="7"/>
    <s v="iOttie XL Car Mount"/>
    <n v="79.959999999999994"/>
    <n v="5"/>
    <n v="0.2"/>
    <n v="-17.991000000000003"/>
    <x v="1"/>
    <x v="0"/>
  </r>
  <r>
    <n v="6237"/>
    <s v="CA-2018-144400"/>
    <x v="1098"/>
    <x v="824"/>
    <s v="Standard Class"/>
    <s v="AC-10420"/>
    <s v="Alyssa Crouse"/>
    <x v="1"/>
    <x v="0"/>
    <s v="Philadelphia"/>
    <x v="9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6238"/>
    <s v="US-2018-155180"/>
    <x v="115"/>
    <x v="1184"/>
    <s v="Standard Class"/>
    <s v="TB-21280"/>
    <s v="Toby Braunhardt"/>
    <x v="0"/>
    <x v="0"/>
    <s v="New York City"/>
    <x v="15"/>
    <n v="10009"/>
    <x v="3"/>
    <s v="OFF-BI-10004506"/>
    <x v="1"/>
    <x v="8"/>
    <s v="Wilson Jones data.warehouse D-Ring Binders with DublLock"/>
    <n v="26.336000000000002"/>
    <n v="4"/>
    <n v="0.2"/>
    <n v="9.2176000000000009"/>
    <x v="3"/>
    <x v="0"/>
  </r>
  <r>
    <n v="6239"/>
    <s v="CA-2017-134075"/>
    <x v="295"/>
    <x v="313"/>
    <s v="Standard Class"/>
    <s v="HA-14905"/>
    <s v="Helen Abelman"/>
    <x v="0"/>
    <x v="0"/>
    <s v="San Jose"/>
    <x v="1"/>
    <n v="95123"/>
    <x v="1"/>
    <s v="FUR-FU-10004597"/>
    <x v="0"/>
    <x v="5"/>
    <s v="Eldon Cleatmat Chair Mats for Medium Pile Carpets"/>
    <n v="166.5"/>
    <n v="3"/>
    <n v="0"/>
    <n v="21.64500000000001"/>
    <x v="1"/>
    <x v="1"/>
  </r>
  <r>
    <n v="6240"/>
    <s v="CA-2017-134075"/>
    <x v="295"/>
    <x v="313"/>
    <s v="Standard Class"/>
    <s v="HA-14905"/>
    <s v="Helen Abelman"/>
    <x v="0"/>
    <x v="0"/>
    <s v="San Jose"/>
    <x v="1"/>
    <n v="95123"/>
    <x v="1"/>
    <s v="OFF-ST-10001496"/>
    <x v="1"/>
    <x v="4"/>
    <s v="Standard Rollaway File with Lock"/>
    <n v="360.38"/>
    <n v="2"/>
    <n v="0"/>
    <n v="93.698800000000006"/>
    <x v="1"/>
    <x v="1"/>
  </r>
  <r>
    <n v="6241"/>
    <s v="US-2018-131912"/>
    <x v="517"/>
    <x v="97"/>
    <s v="Second Class"/>
    <s v="LH-17155"/>
    <s v="Logan Haushalter"/>
    <x v="0"/>
    <x v="0"/>
    <s v="Los Angeles"/>
    <x v="1"/>
    <n v="90008"/>
    <x v="1"/>
    <s v="OFF-BI-10004236"/>
    <x v="1"/>
    <x v="8"/>
    <s v="XtraLife ClearVue Slant-D Ring Binder, White, 3&quot;"/>
    <n v="11.744"/>
    <n v="1"/>
    <n v="0.2"/>
    <n v="3.8167999999999997"/>
    <x v="1"/>
    <x v="0"/>
  </r>
  <r>
    <n v="6242"/>
    <s v="CA-2019-141572"/>
    <x v="39"/>
    <x v="1135"/>
    <s v="Second Class"/>
    <s v="LO-17170"/>
    <s v="Lori Olson"/>
    <x v="1"/>
    <x v="0"/>
    <s v="Concord"/>
    <x v="38"/>
    <n v="3301"/>
    <x v="3"/>
    <s v="FUR-FU-10001185"/>
    <x v="0"/>
    <x v="5"/>
    <s v="Advantus Employee of the Month Certificate Frame, 11 x 13-1/2"/>
    <n v="247.44"/>
    <n v="8"/>
    <n v="0"/>
    <n v="101.4504"/>
    <x v="3"/>
    <x v="0"/>
  </r>
  <r>
    <n v="6243"/>
    <s v="CA-2016-134621"/>
    <x v="1059"/>
    <x v="58"/>
    <s v="Standard Class"/>
    <s v="DP-13390"/>
    <s v="Dennis Pardue"/>
    <x v="2"/>
    <x v="0"/>
    <s v="Columbia"/>
    <x v="18"/>
    <n v="38401"/>
    <x v="0"/>
    <s v="OFF-BI-10000977"/>
    <x v="1"/>
    <x v="8"/>
    <s v="Ibico Plastic Spiral Binding Combs"/>
    <n v="18.240000000000002"/>
    <n v="2"/>
    <n v="0.7"/>
    <n v="-14.591999999999999"/>
    <x v="0"/>
    <x v="0"/>
  </r>
  <r>
    <n v="6244"/>
    <s v="CA-2018-165561"/>
    <x v="390"/>
    <x v="940"/>
    <s v="Standard Class"/>
    <s v="CR-12580"/>
    <s v="Clay Rozendal"/>
    <x v="2"/>
    <x v="0"/>
    <s v="Bellevue"/>
    <x v="4"/>
    <n v="98006"/>
    <x v="1"/>
    <s v="OFF-SU-10004782"/>
    <x v="1"/>
    <x v="14"/>
    <s v="Elite 5&quot; Scissors"/>
    <n v="25.349999999999998"/>
    <n v="3"/>
    <n v="0"/>
    <n v="7.6049999999999978"/>
    <x v="1"/>
    <x v="0"/>
  </r>
  <r>
    <n v="6245"/>
    <s v="CA-2017-112305"/>
    <x v="312"/>
    <x v="332"/>
    <s v="Standard Class"/>
    <s v="KB-16405"/>
    <s v="Katrina Bavinger"/>
    <x v="2"/>
    <x v="0"/>
    <s v="Seattle"/>
    <x v="4"/>
    <n v="98105"/>
    <x v="1"/>
    <s v="OFF-AR-10002067"/>
    <x v="1"/>
    <x v="6"/>
    <s v="Newell 334"/>
    <n v="119.03999999999999"/>
    <n v="6"/>
    <n v="0"/>
    <n v="30.950400000000002"/>
    <x v="1"/>
    <x v="0"/>
  </r>
  <r>
    <n v="6246"/>
    <s v="CA-2017-112305"/>
    <x v="312"/>
    <x v="332"/>
    <s v="Standard Class"/>
    <s v="KB-16405"/>
    <s v="Katrina Bavinger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6247"/>
    <s v="CA-2017-112305"/>
    <x v="312"/>
    <x v="332"/>
    <s v="Standard Class"/>
    <s v="KB-16405"/>
    <s v="Katrina Bavinger"/>
    <x v="2"/>
    <x v="0"/>
    <s v="Seattle"/>
    <x v="4"/>
    <n v="98105"/>
    <x v="1"/>
    <s v="TEC-AC-10002018"/>
    <x v="2"/>
    <x v="11"/>
    <s v="AmazonBasics 3-Button USB Wired Mouse"/>
    <n v="13.98"/>
    <n v="2"/>
    <n v="0"/>
    <n v="6.011400000000001"/>
    <x v="1"/>
    <x v="0"/>
  </r>
  <r>
    <n v="6248"/>
    <s v="CA-2019-121580"/>
    <x v="148"/>
    <x v="150"/>
    <s v="Standard Class"/>
    <s v="ML-17410"/>
    <s v="Maris LaWare"/>
    <x v="0"/>
    <x v="0"/>
    <s v="Columbus"/>
    <x v="14"/>
    <n v="47201"/>
    <x v="2"/>
    <s v="OFF-BI-10000632"/>
    <x v="1"/>
    <x v="8"/>
    <s v="Satellite Sectional Post Binders"/>
    <n v="43.41"/>
    <n v="1"/>
    <n v="0"/>
    <n v="19.968599999999999"/>
    <x v="2"/>
    <x v="0"/>
  </r>
  <r>
    <n v="6249"/>
    <s v="CA-2019-121580"/>
    <x v="148"/>
    <x v="150"/>
    <s v="Standard Class"/>
    <s v="ML-17410"/>
    <s v="Maris LaWare"/>
    <x v="0"/>
    <x v="0"/>
    <s v="Columbus"/>
    <x v="14"/>
    <n v="47201"/>
    <x v="2"/>
    <s v="FUR-FU-10003981"/>
    <x v="0"/>
    <x v="5"/>
    <s v="Eldon Wave Desk Accessories"/>
    <n v="6.24"/>
    <n v="3"/>
    <n v="0"/>
    <n v="2.6208000000000005"/>
    <x v="2"/>
    <x v="0"/>
  </r>
  <r>
    <n v="6250"/>
    <s v="CA-2019-121580"/>
    <x v="148"/>
    <x v="150"/>
    <s v="Standard Class"/>
    <s v="ML-17410"/>
    <s v="Maris LaWare"/>
    <x v="0"/>
    <x v="0"/>
    <s v="Columbus"/>
    <x v="14"/>
    <n v="47201"/>
    <x v="2"/>
    <s v="OFF-AP-10001564"/>
    <x v="1"/>
    <x v="9"/>
    <s v="Hoover Commercial Lightweight Upright Vacuum with E-Z Empty Dirt Cup"/>
    <n v="465.16"/>
    <n v="2"/>
    <n v="0"/>
    <n v="120.94159999999999"/>
    <x v="2"/>
    <x v="0"/>
  </r>
  <r>
    <n v="6251"/>
    <s v="CA-2019-121580"/>
    <x v="148"/>
    <x v="150"/>
    <s v="Standard Class"/>
    <s v="ML-17410"/>
    <s v="Maris LaWare"/>
    <x v="0"/>
    <x v="0"/>
    <s v="Columbus"/>
    <x v="14"/>
    <n v="47201"/>
    <x v="2"/>
    <s v="OFF-PA-10004082"/>
    <x v="1"/>
    <x v="10"/>
    <s v="Adams Telephone Message Book w/Frequently-Called Numbers Space, 400 Messages per Book"/>
    <n v="7.98"/>
    <n v="1"/>
    <n v="0"/>
    <n v="3.99"/>
    <x v="2"/>
    <x v="0"/>
  </r>
  <r>
    <n v="6252"/>
    <s v="CA-2016-101147"/>
    <x v="266"/>
    <x v="283"/>
    <s v="First Class"/>
    <s v="MC-17575"/>
    <s v="Matt Collins"/>
    <x v="0"/>
    <x v="0"/>
    <s v="Chicago"/>
    <x v="10"/>
    <n v="60623"/>
    <x v="2"/>
    <s v="OFF-AP-10004249"/>
    <x v="1"/>
    <x v="9"/>
    <s v="Staple holder"/>
    <n v="2.3939999999999997"/>
    <n v="1"/>
    <n v="0.8"/>
    <n v="-6.344100000000001"/>
    <x v="2"/>
    <x v="0"/>
  </r>
  <r>
    <n v="6253"/>
    <s v="CA-2016-165806"/>
    <x v="884"/>
    <x v="284"/>
    <s v="Same Day"/>
    <s v="VM-21685"/>
    <s v="Valerie Mitchum"/>
    <x v="2"/>
    <x v="0"/>
    <s v="Marietta"/>
    <x v="32"/>
    <n v="30062"/>
    <x v="0"/>
    <s v="OFF-PA-10003441"/>
    <x v="1"/>
    <x v="10"/>
    <s v="Xerox 226"/>
    <n v="58.320000000000007"/>
    <n v="9"/>
    <n v="0"/>
    <n v="27.993600000000001"/>
    <x v="0"/>
    <x v="0"/>
  </r>
  <r>
    <n v="6254"/>
    <s v="CA-2016-165806"/>
    <x v="884"/>
    <x v="284"/>
    <s v="Same Day"/>
    <s v="VM-21685"/>
    <s v="Valerie Mitchum"/>
    <x v="2"/>
    <x v="0"/>
    <s v="Marietta"/>
    <x v="32"/>
    <n v="30062"/>
    <x v="0"/>
    <s v="TEC-PH-10004922"/>
    <x v="2"/>
    <x v="7"/>
    <s v="RCA Visys Integrated PBX 8-Line Router"/>
    <n v="200.96999999999997"/>
    <n v="3"/>
    <n v="0"/>
    <n v="50.242500000000007"/>
    <x v="0"/>
    <x v="0"/>
  </r>
  <r>
    <n v="6255"/>
    <s v="CA-2017-151624"/>
    <x v="1014"/>
    <x v="240"/>
    <s v="Standard Class"/>
    <s v="VW-21775"/>
    <s v="Victoria Wilson"/>
    <x v="1"/>
    <x v="0"/>
    <s v="Montgomery"/>
    <x v="19"/>
    <n v="36116"/>
    <x v="0"/>
    <s v="FUR-FU-10001731"/>
    <x v="0"/>
    <x v="5"/>
    <s v="Acrylic Self-Standing Desk Frames"/>
    <n v="21.36"/>
    <n v="8"/>
    <n v="0"/>
    <n v="8.1167999999999996"/>
    <x v="0"/>
    <x v="0"/>
  </r>
  <r>
    <n v="6256"/>
    <s v="CA-2019-139444"/>
    <x v="428"/>
    <x v="17"/>
    <s v="Standard Class"/>
    <s v="GK-14620"/>
    <s v="Grace Kelly"/>
    <x v="1"/>
    <x v="0"/>
    <s v="Plano"/>
    <x v="5"/>
    <n v="75023"/>
    <x v="2"/>
    <s v="OFF-LA-10000134"/>
    <x v="1"/>
    <x v="2"/>
    <s v="Avery 511"/>
    <n v="9.8560000000000016"/>
    <n v="4"/>
    <n v="0.2"/>
    <n v="3.4495999999999993"/>
    <x v="2"/>
    <x v="0"/>
  </r>
  <r>
    <n v="6257"/>
    <s v="CA-2017-133977"/>
    <x v="684"/>
    <x v="37"/>
    <s v="Second Class"/>
    <s v="AT-10435"/>
    <s v="Alyssa Tate"/>
    <x v="2"/>
    <x v="0"/>
    <s v="Tamarac"/>
    <x v="2"/>
    <n v="33319"/>
    <x v="0"/>
    <s v="OFF-BI-10003166"/>
    <x v="1"/>
    <x v="8"/>
    <s v="GBC Plasticlear Binding Covers"/>
    <n v="3.4440000000000008"/>
    <n v="1"/>
    <n v="0.7"/>
    <n v="-2.5255999999999998"/>
    <x v="0"/>
    <x v="0"/>
  </r>
  <r>
    <n v="6258"/>
    <s v="CA-2019-141425"/>
    <x v="808"/>
    <x v="373"/>
    <s v="Second Class"/>
    <s v="AR-10825"/>
    <s v="Anthony Rawles"/>
    <x v="1"/>
    <x v="0"/>
    <s v="Columbus"/>
    <x v="24"/>
    <n v="43229"/>
    <x v="3"/>
    <s v="OFF-SU-10000646"/>
    <x v="1"/>
    <x v="14"/>
    <s v="Premier Automatic Letter Opener"/>
    <n v="384.59200000000004"/>
    <n v="2"/>
    <n v="0.2"/>
    <n v="-81.725799999999978"/>
    <x v="3"/>
    <x v="0"/>
  </r>
  <r>
    <n v="6259"/>
    <s v="CA-2017-133536"/>
    <x v="262"/>
    <x v="803"/>
    <s v="Second Class"/>
    <s v="JH-15820"/>
    <s v="John Huston"/>
    <x v="0"/>
    <x v="0"/>
    <s v="New York City"/>
    <x v="15"/>
    <n v="10009"/>
    <x v="3"/>
    <s v="OFF-EN-10004459"/>
    <x v="1"/>
    <x v="12"/>
    <s v="Security-Tint Envelopes"/>
    <n v="22.919999999999998"/>
    <n v="3"/>
    <n v="0"/>
    <n v="11.230799999999999"/>
    <x v="3"/>
    <x v="0"/>
  </r>
  <r>
    <n v="6260"/>
    <s v="CA-2017-150441"/>
    <x v="863"/>
    <x v="1087"/>
    <s v="Second Class"/>
    <s v="RA-19285"/>
    <s v="Ralph Arnett"/>
    <x v="0"/>
    <x v="0"/>
    <s v="Richmond"/>
    <x v="14"/>
    <n v="47374"/>
    <x v="2"/>
    <s v="OFF-BI-10003529"/>
    <x v="1"/>
    <x v="8"/>
    <s v="Avery Round Ring Poly Binders"/>
    <n v="11.36"/>
    <n v="4"/>
    <n v="0"/>
    <n v="5.5663999999999998"/>
    <x v="2"/>
    <x v="0"/>
  </r>
  <r>
    <n v="6261"/>
    <s v="CA-2017-162607"/>
    <x v="793"/>
    <x v="1185"/>
    <s v="Standard Class"/>
    <s v="RO-19780"/>
    <s v="Rose O'Brian"/>
    <x v="0"/>
    <x v="0"/>
    <s v="Seattle"/>
    <x v="4"/>
    <n v="98115"/>
    <x v="1"/>
    <s v="OFF-BI-10002949"/>
    <x v="1"/>
    <x v="8"/>
    <s v="Prestige Round Ring Binders"/>
    <n v="14.592000000000002"/>
    <n v="3"/>
    <n v="0.2"/>
    <n v="4.9247999999999985"/>
    <x v="1"/>
    <x v="0"/>
  </r>
  <r>
    <n v="6262"/>
    <s v="CA-2019-103506"/>
    <x v="283"/>
    <x v="1186"/>
    <s v="Standard Class"/>
    <s v="LR-17035"/>
    <s v="Lisa Ryan"/>
    <x v="1"/>
    <x v="0"/>
    <s v="Long Beach"/>
    <x v="15"/>
    <n v="11561"/>
    <x v="3"/>
    <s v="OFF-LA-10001158"/>
    <x v="1"/>
    <x v="2"/>
    <s v="Avery Address/Shipping Labels for Typewriters, 4&quot; x 2&quot;"/>
    <n v="41.4"/>
    <n v="4"/>
    <n v="0"/>
    <n v="19.872"/>
    <x v="3"/>
    <x v="0"/>
  </r>
  <r>
    <n v="6263"/>
    <s v="CA-2018-132479"/>
    <x v="446"/>
    <x v="750"/>
    <s v="First Class"/>
    <s v="MK-17905"/>
    <s v="Michael Kennedy"/>
    <x v="1"/>
    <x v="0"/>
    <s v="Rockford"/>
    <x v="10"/>
    <n v="61107"/>
    <x v="2"/>
    <s v="OFF-BI-10004584"/>
    <x v="1"/>
    <x v="8"/>
    <s v="GBC ProClick 150 Presentation Binding System"/>
    <n v="442.37199999999996"/>
    <n v="7"/>
    <n v="0.8"/>
    <n v="-729.91380000000004"/>
    <x v="2"/>
    <x v="0"/>
  </r>
  <r>
    <n v="6264"/>
    <s v="CA-2019-160724"/>
    <x v="1024"/>
    <x v="1187"/>
    <s v="Standard Class"/>
    <s v="YS-21880"/>
    <s v="Yana Sorensen"/>
    <x v="1"/>
    <x v="0"/>
    <s v="Columbus"/>
    <x v="32"/>
    <n v="31907"/>
    <x v="0"/>
    <s v="OFF-BI-10004965"/>
    <x v="1"/>
    <x v="8"/>
    <s v="Ibico Covers for Plastic or Wire Binding Elements"/>
    <n v="34.5"/>
    <n v="3"/>
    <n v="0"/>
    <n v="15.524999999999999"/>
    <x v="0"/>
    <x v="0"/>
  </r>
  <r>
    <n v="6265"/>
    <s v="US-2018-115952"/>
    <x v="1099"/>
    <x v="358"/>
    <s v="Same Day"/>
    <s v="JH-15910"/>
    <s v="Jonathan Howell"/>
    <x v="0"/>
    <x v="0"/>
    <s v="Tulsa"/>
    <x v="26"/>
    <n v="74133"/>
    <x v="2"/>
    <s v="OFF-BI-10004654"/>
    <x v="1"/>
    <x v="8"/>
    <s v="Avery Binding System Hidden Tab Executive Style Index Sets"/>
    <n v="28.849999999999998"/>
    <n v="5"/>
    <n v="0"/>
    <n v="14.424999999999999"/>
    <x v="2"/>
    <x v="1"/>
  </r>
  <r>
    <n v="6266"/>
    <s v="CA-2016-146731"/>
    <x v="935"/>
    <x v="821"/>
    <s v="Standard Class"/>
    <s v="AT-10735"/>
    <s v="Annie Thurman"/>
    <x v="0"/>
    <x v="0"/>
    <s v="Nashville"/>
    <x v="18"/>
    <n v="37211"/>
    <x v="0"/>
    <s v="OFF-PA-10000141"/>
    <x v="1"/>
    <x v="10"/>
    <s v="Ampad Evidence Wirebond Steno Books, 6&quot; x 9&quot;"/>
    <n v="3.4880000000000004"/>
    <n v="2"/>
    <n v="0.2"/>
    <n v="1.1771999999999998"/>
    <x v="0"/>
    <x v="0"/>
  </r>
  <r>
    <n v="6267"/>
    <s v="CA-2016-146731"/>
    <x v="935"/>
    <x v="821"/>
    <s v="Standard Class"/>
    <s v="AT-10735"/>
    <s v="Annie Thurman"/>
    <x v="0"/>
    <x v="0"/>
    <s v="Nashville"/>
    <x v="18"/>
    <n v="37211"/>
    <x v="0"/>
    <s v="OFF-PA-10001019"/>
    <x v="1"/>
    <x v="10"/>
    <s v="Xerox 1884"/>
    <n v="143.85600000000002"/>
    <n v="9"/>
    <n v="0.2"/>
    <n v="48.551399999999994"/>
    <x v="0"/>
    <x v="0"/>
  </r>
  <r>
    <n v="6268"/>
    <s v="CA-2017-115392"/>
    <x v="486"/>
    <x v="1100"/>
    <s v="Second Class"/>
    <s v="RM-19675"/>
    <s v="Robert Marley"/>
    <x v="2"/>
    <x v="0"/>
    <s v="Cambridge"/>
    <x v="31"/>
    <n v="2138"/>
    <x v="3"/>
    <s v="TEC-PH-10002496"/>
    <x v="2"/>
    <x v="7"/>
    <s v="Cisco SPA301"/>
    <n v="311.98"/>
    <n v="2"/>
    <n v="0"/>
    <n v="93.593999999999994"/>
    <x v="3"/>
    <x v="0"/>
  </r>
  <r>
    <n v="6269"/>
    <s v="CA-2017-115392"/>
    <x v="486"/>
    <x v="1100"/>
    <s v="Second Class"/>
    <s v="RM-19675"/>
    <s v="Robert Marley"/>
    <x v="2"/>
    <x v="0"/>
    <s v="Cambridge"/>
    <x v="31"/>
    <n v="2138"/>
    <x v="3"/>
    <s v="OFF-BI-10000829"/>
    <x v="1"/>
    <x v="8"/>
    <s v="Avery Non-Stick Binders"/>
    <n v="22.450000000000003"/>
    <n v="5"/>
    <n v="0"/>
    <n v="10.327"/>
    <x v="3"/>
    <x v="0"/>
  </r>
  <r>
    <n v="6270"/>
    <s v="CA-2019-102379"/>
    <x v="574"/>
    <x v="792"/>
    <s v="Standard Class"/>
    <s v="BB-11545"/>
    <s v="Brenda Bowman"/>
    <x v="1"/>
    <x v="0"/>
    <s v="Oakland"/>
    <x v="1"/>
    <n v="94601"/>
    <x v="1"/>
    <s v="TEC-PH-10001448"/>
    <x v="2"/>
    <x v="7"/>
    <s v="Anker Astro 15000mAh USB Portable Charger"/>
    <n v="39.992000000000004"/>
    <n v="1"/>
    <n v="0.2"/>
    <n v="-7.9984000000000073"/>
    <x v="1"/>
    <x v="0"/>
  </r>
  <r>
    <n v="6271"/>
    <s v="CA-2019-102379"/>
    <x v="574"/>
    <x v="792"/>
    <s v="Standard Class"/>
    <s v="BB-11545"/>
    <s v="Brenda Bowman"/>
    <x v="1"/>
    <x v="0"/>
    <s v="Oakland"/>
    <x v="1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05"/>
    <x v="1"/>
    <x v="0"/>
  </r>
  <r>
    <n v="6272"/>
    <s v="CA-2019-102379"/>
    <x v="574"/>
    <x v="792"/>
    <s v="Standard Class"/>
    <s v="BB-11545"/>
    <s v="Brenda Bowman"/>
    <x v="1"/>
    <x v="0"/>
    <s v="Oakland"/>
    <x v="1"/>
    <n v="94601"/>
    <x v="1"/>
    <s v="OFF-AR-10004022"/>
    <x v="1"/>
    <x v="6"/>
    <s v="Panasonic KP-380BK Classic Electric Pencil Sharpener"/>
    <n v="179.89999999999998"/>
    <n v="5"/>
    <n v="0"/>
    <n v="44.974999999999987"/>
    <x v="1"/>
    <x v="0"/>
  </r>
  <r>
    <n v="6273"/>
    <s v="CA-2019-149706"/>
    <x v="157"/>
    <x v="169"/>
    <s v="First Class"/>
    <s v="AS-10285"/>
    <s v="Alejandro Savely"/>
    <x v="1"/>
    <x v="0"/>
    <s v="Palatine"/>
    <x v="10"/>
    <n v="60067"/>
    <x v="2"/>
    <s v="TEC-AC-10001284"/>
    <x v="2"/>
    <x v="11"/>
    <s v="Enermax Briskie RF Wireless Keyboard and Mouse Combo"/>
    <n v="116.312"/>
    <n v="7"/>
    <n v="0.2"/>
    <n v="23.262400000000003"/>
    <x v="2"/>
    <x v="0"/>
  </r>
  <r>
    <n v="6274"/>
    <s v="US-2018-139087"/>
    <x v="19"/>
    <x v="18"/>
    <s v="Second Class"/>
    <s v="DK-13375"/>
    <s v="Dennis Kane"/>
    <x v="0"/>
    <x v="0"/>
    <s v="Seattle"/>
    <x v="4"/>
    <n v="98105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6275"/>
    <s v="US-2018-139087"/>
    <x v="19"/>
    <x v="18"/>
    <s v="Second Class"/>
    <s v="DK-13375"/>
    <s v="Dennis Kane"/>
    <x v="0"/>
    <x v="0"/>
    <s v="Seattle"/>
    <x v="4"/>
    <n v="98105"/>
    <x v="1"/>
    <s v="TEC-AC-10004595"/>
    <x v="2"/>
    <x v="11"/>
    <s v="First Data TMFD35 PIN Pad"/>
    <n v="428.40000000000003"/>
    <n v="3"/>
    <n v="0"/>
    <n v="89.963999999999999"/>
    <x v="1"/>
    <x v="0"/>
  </r>
  <r>
    <n v="6276"/>
    <s v="US-2018-139087"/>
    <x v="19"/>
    <x v="18"/>
    <s v="Second Class"/>
    <s v="DK-13375"/>
    <s v="Dennis Kane"/>
    <x v="0"/>
    <x v="0"/>
    <s v="Seattle"/>
    <x v="4"/>
    <n v="98105"/>
    <x v="1"/>
    <s v="FUR-FU-10004164"/>
    <x v="0"/>
    <x v="5"/>
    <s v="Eldon 300 Class Desk Accessories, Black"/>
    <n v="24.75"/>
    <n v="5"/>
    <n v="0"/>
    <n v="10.890000000000002"/>
    <x v="1"/>
    <x v="0"/>
  </r>
  <r>
    <n v="6277"/>
    <s v="US-2018-139087"/>
    <x v="19"/>
    <x v="18"/>
    <s v="Second Class"/>
    <s v="DK-13375"/>
    <s v="Dennis Kane"/>
    <x v="0"/>
    <x v="0"/>
    <s v="Seattle"/>
    <x v="4"/>
    <n v="98105"/>
    <x v="1"/>
    <s v="OFF-LA-10001074"/>
    <x v="1"/>
    <x v="2"/>
    <s v="Round Specialty Laser Printer Labels"/>
    <n v="87.71"/>
    <n v="7"/>
    <n v="0"/>
    <n v="41.223699999999994"/>
    <x v="1"/>
    <x v="0"/>
  </r>
  <r>
    <n v="6278"/>
    <s v="US-2018-139087"/>
    <x v="19"/>
    <x v="18"/>
    <s v="Second Class"/>
    <s v="DK-13375"/>
    <s v="Dennis Kane"/>
    <x v="0"/>
    <x v="0"/>
    <s v="Seattle"/>
    <x v="4"/>
    <n v="98105"/>
    <x v="1"/>
    <s v="OFF-ST-10000604"/>
    <x v="1"/>
    <x v="4"/>
    <s v="Home/Office Personal File Carts"/>
    <n v="69.52"/>
    <n v="2"/>
    <n v="0"/>
    <n v="17.379999999999995"/>
    <x v="1"/>
    <x v="0"/>
  </r>
  <r>
    <n v="6279"/>
    <s v="US-2018-139087"/>
    <x v="19"/>
    <x v="18"/>
    <s v="Second Class"/>
    <s v="DK-13375"/>
    <s v="Dennis Kane"/>
    <x v="0"/>
    <x v="0"/>
    <s v="Seattle"/>
    <x v="4"/>
    <n v="98105"/>
    <x v="1"/>
    <s v="TEC-PH-10000148"/>
    <x v="2"/>
    <x v="7"/>
    <s v="Cyber Acoustics AC-202b Speech Recognition Stereo Headset"/>
    <n v="20.784000000000002"/>
    <n v="2"/>
    <n v="0.2"/>
    <n v="-4.6764000000000001"/>
    <x v="1"/>
    <x v="0"/>
  </r>
  <r>
    <n v="6280"/>
    <s v="US-2018-139087"/>
    <x v="19"/>
    <x v="18"/>
    <s v="Second Class"/>
    <s v="DK-13375"/>
    <s v="Dennis Kane"/>
    <x v="0"/>
    <x v="0"/>
    <s v="Seattle"/>
    <x v="4"/>
    <n v="98105"/>
    <x v="1"/>
    <s v="OFF-BI-10000042"/>
    <x v="1"/>
    <x v="8"/>
    <s v="Pressboard Data Binder, Crimson, 12&quot; X 8 1/2&quot;"/>
    <n v="12.816000000000001"/>
    <n v="3"/>
    <n v="0.2"/>
    <n v="4.1651999999999987"/>
    <x v="1"/>
    <x v="0"/>
  </r>
  <r>
    <n v="6281"/>
    <s v="CA-2019-152226"/>
    <x v="605"/>
    <x v="1188"/>
    <s v="Standard Class"/>
    <s v="JH-15910"/>
    <s v="Jonathan Howell"/>
    <x v="0"/>
    <x v="0"/>
    <s v="Cincinnati"/>
    <x v="24"/>
    <n v="45231"/>
    <x v="3"/>
    <s v="OFF-LA-10000443"/>
    <x v="1"/>
    <x v="2"/>
    <s v="Avery 501"/>
    <n v="5.9039999999999999"/>
    <n v="2"/>
    <n v="0.2"/>
    <n v="1.9925999999999999"/>
    <x v="3"/>
    <x v="0"/>
  </r>
  <r>
    <n v="6282"/>
    <s v="CA-2017-116484"/>
    <x v="312"/>
    <x v="6"/>
    <s v="Standard Class"/>
    <s v="JK-15205"/>
    <s v="Jamie Kunitz"/>
    <x v="0"/>
    <x v="0"/>
    <s v="Marion"/>
    <x v="24"/>
    <n v="43302"/>
    <x v="3"/>
    <s v="FUR-FU-10002874"/>
    <x v="0"/>
    <x v="5"/>
    <s v="Ultra Commercial Grade Dual Valve Door Closer"/>
    <n v="63.824000000000005"/>
    <n v="2"/>
    <n v="0.2"/>
    <n v="9.5735999999999937"/>
    <x v="3"/>
    <x v="0"/>
  </r>
  <r>
    <n v="6283"/>
    <s v="CA-2017-116484"/>
    <x v="312"/>
    <x v="6"/>
    <s v="Standard Class"/>
    <s v="JK-15205"/>
    <s v="Jamie Kunitz"/>
    <x v="0"/>
    <x v="0"/>
    <s v="Marion"/>
    <x v="24"/>
    <n v="43302"/>
    <x v="3"/>
    <s v="OFF-ST-10003994"/>
    <x v="1"/>
    <x v="4"/>
    <s v="Belkin 19&quot; Center-Weighted Shelf, Gray"/>
    <n v="141.55199999999999"/>
    <n v="3"/>
    <n v="0.2"/>
    <n v="-26.541000000000004"/>
    <x v="3"/>
    <x v="0"/>
  </r>
  <r>
    <n v="6284"/>
    <s v="CA-2018-100944"/>
    <x v="446"/>
    <x v="961"/>
    <s v="Standard Class"/>
    <s v="EH-13765"/>
    <s v="Edward Hooks"/>
    <x v="1"/>
    <x v="0"/>
    <s v="Los Angeles"/>
    <x v="1"/>
    <n v="90049"/>
    <x v="1"/>
    <s v="OFF-EN-10001453"/>
    <x v="1"/>
    <x v="12"/>
    <s v="Tyvek Interoffice Envelopes, 9 1/2&quot; x 12 1/2&quot;, 100/Box"/>
    <n v="304.89999999999998"/>
    <n v="5"/>
    <n v="0"/>
    <n v="143.30299999999997"/>
    <x v="1"/>
    <x v="0"/>
  </r>
  <r>
    <n v="6285"/>
    <s v="CA-2018-100944"/>
    <x v="446"/>
    <x v="961"/>
    <s v="Standard Class"/>
    <s v="EH-13765"/>
    <s v="Edward Hooks"/>
    <x v="1"/>
    <x v="0"/>
    <s v="Los Angeles"/>
    <x v="1"/>
    <n v="90049"/>
    <x v="1"/>
    <s v="FUR-CH-10000988"/>
    <x v="0"/>
    <x v="1"/>
    <s v="Hon Olson Stacker Stools"/>
    <n v="563.24"/>
    <n v="5"/>
    <n v="0.2"/>
    <n v="56.324000000000012"/>
    <x v="1"/>
    <x v="0"/>
  </r>
  <r>
    <n v="6286"/>
    <s v="CA-2018-125080"/>
    <x v="147"/>
    <x v="936"/>
    <s v="Standard Class"/>
    <s v="VW-21775"/>
    <s v="Victoria Wilson"/>
    <x v="1"/>
    <x v="0"/>
    <s v="Lakewood"/>
    <x v="24"/>
    <n v="44107"/>
    <x v="3"/>
    <s v="FUR-TA-10003238"/>
    <x v="0"/>
    <x v="3"/>
    <s v="Chromcraft Bull-Nose Wood 48&quot; x 96&quot; Rectangular Conference Tables"/>
    <n v="661.17600000000004"/>
    <n v="2"/>
    <n v="0.4"/>
    <n v="-231.41160000000008"/>
    <x v="3"/>
    <x v="0"/>
  </r>
  <r>
    <n v="6287"/>
    <s v="CA-2018-121020"/>
    <x v="1057"/>
    <x v="894"/>
    <s v="Standard Class"/>
    <s v="CG-12040"/>
    <s v="Catherine Glotzbach"/>
    <x v="2"/>
    <x v="0"/>
    <s v="Lebanon"/>
    <x v="18"/>
    <n v="37087"/>
    <x v="0"/>
    <s v="TEC-PH-10001061"/>
    <x v="2"/>
    <x v="7"/>
    <s v="Apple iPhone 5C"/>
    <n v="239.976"/>
    <n v="3"/>
    <n v="0.2"/>
    <n v="17.998199999999997"/>
    <x v="0"/>
    <x v="0"/>
  </r>
  <r>
    <n v="6288"/>
    <s v="CA-2016-100090"/>
    <x v="1001"/>
    <x v="984"/>
    <s v="Standard Class"/>
    <s v="EB-13705"/>
    <s v="Ed Braxton"/>
    <x v="1"/>
    <x v="0"/>
    <s v="San Francisco"/>
    <x v="1"/>
    <n v="94122"/>
    <x v="1"/>
    <s v="FUR-TA-10003715"/>
    <x v="0"/>
    <x v="3"/>
    <s v="Hon 2111 Invitation Series Corner Table"/>
    <n v="502.48800000000006"/>
    <n v="3"/>
    <n v="0.2"/>
    <n v="-87.935400000000044"/>
    <x v="1"/>
    <x v="0"/>
  </r>
  <r>
    <n v="6289"/>
    <s v="CA-2016-100090"/>
    <x v="1001"/>
    <x v="984"/>
    <s v="Standard Class"/>
    <s v="EB-13705"/>
    <s v="Ed Braxton"/>
    <x v="1"/>
    <x v="0"/>
    <s v="San Francisco"/>
    <x v="1"/>
    <n v="94122"/>
    <x v="1"/>
    <s v="OFF-BI-10001597"/>
    <x v="1"/>
    <x v="8"/>
    <s v="Wilson Jones Ledger-Size, Piano-Hinge Binder, 2&quot;, Blue"/>
    <n v="196.70400000000001"/>
    <n v="6"/>
    <n v="0.2"/>
    <n v="68.846399999999974"/>
    <x v="1"/>
    <x v="0"/>
  </r>
  <r>
    <n v="6290"/>
    <s v="US-2017-139675"/>
    <x v="649"/>
    <x v="567"/>
    <s v="Second Class"/>
    <s v="NF-18595"/>
    <s v="Nicole Fjeld"/>
    <x v="2"/>
    <x v="0"/>
    <s v="Chico"/>
    <x v="1"/>
    <n v="95928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6291"/>
    <s v="US-2017-139675"/>
    <x v="649"/>
    <x v="567"/>
    <s v="Second Class"/>
    <s v="NF-18595"/>
    <s v="Nicole Fjeld"/>
    <x v="2"/>
    <x v="0"/>
    <s v="Chico"/>
    <x v="1"/>
    <n v="95928"/>
    <x v="1"/>
    <s v="FUR-FU-10001979"/>
    <x v="0"/>
    <x v="5"/>
    <s v="Dana Halogen Swing-Arm Architect Lamp"/>
    <n v="327.76"/>
    <n v="8"/>
    <n v="0"/>
    <n v="91.772800000000018"/>
    <x v="1"/>
    <x v="0"/>
  </r>
  <r>
    <n v="6292"/>
    <s v="CA-2019-143756"/>
    <x v="574"/>
    <x v="241"/>
    <s v="First Class"/>
    <s v="ME-17725"/>
    <s v="Max Engle"/>
    <x v="0"/>
    <x v="0"/>
    <s v="Salem"/>
    <x v="17"/>
    <n v="24153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6293"/>
    <s v="CA-2017-151253"/>
    <x v="1100"/>
    <x v="1189"/>
    <s v="Standard Class"/>
    <s v="AZ-10750"/>
    <s v="Annie Zypern"/>
    <x v="0"/>
    <x v="0"/>
    <s v="Los Angeles"/>
    <x v="1"/>
    <n v="90008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6294"/>
    <s v="CA-2017-151253"/>
    <x v="1100"/>
    <x v="1189"/>
    <s v="Standard Class"/>
    <s v="AZ-10750"/>
    <s v="Annie Zypern"/>
    <x v="0"/>
    <x v="0"/>
    <s v="Los Angeles"/>
    <x v="1"/>
    <n v="90008"/>
    <x v="1"/>
    <s v="OFF-AR-10004691"/>
    <x v="1"/>
    <x v="6"/>
    <s v="Boston 1730 StandUp Electric Pencil Sharpener"/>
    <n v="64.14"/>
    <n v="3"/>
    <n v="0"/>
    <n v="16.676400000000001"/>
    <x v="1"/>
    <x v="0"/>
  </r>
  <r>
    <n v="6295"/>
    <s v="CA-2016-141152"/>
    <x v="1101"/>
    <x v="76"/>
    <s v="First Class"/>
    <s v="RF-19345"/>
    <s v="Randy Ferguson"/>
    <x v="1"/>
    <x v="0"/>
    <s v="New York City"/>
    <x v="15"/>
    <n v="10024"/>
    <x v="3"/>
    <s v="OFF-BI-10002931"/>
    <x v="1"/>
    <x v="8"/>
    <s v="Avery Trapezoid Extra Heavy Duty 4&quot; Binders"/>
    <n v="33.552"/>
    <n v="1"/>
    <n v="0.2"/>
    <n v="12.581999999999999"/>
    <x v="3"/>
    <x v="0"/>
  </r>
  <r>
    <n v="6296"/>
    <s v="CA-2016-141313"/>
    <x v="129"/>
    <x v="916"/>
    <s v="Standard Class"/>
    <s v="AJ-10780"/>
    <s v="Anthony Jacobs"/>
    <x v="1"/>
    <x v="0"/>
    <s v="Beverly"/>
    <x v="31"/>
    <n v="1915"/>
    <x v="3"/>
    <s v="OFF-AP-10002651"/>
    <x v="1"/>
    <x v="9"/>
    <s v="Hoover Upright Vacuum With Dirt Cup"/>
    <n v="1737.1799999999998"/>
    <n v="6"/>
    <n v="0"/>
    <n v="503.78219999999976"/>
    <x v="3"/>
    <x v="0"/>
  </r>
  <r>
    <n v="6297"/>
    <s v="CA-2016-141313"/>
    <x v="129"/>
    <x v="916"/>
    <s v="Standard Class"/>
    <s v="AJ-10780"/>
    <s v="Anthony Jacobs"/>
    <x v="1"/>
    <x v="0"/>
    <s v="Beverly"/>
    <x v="31"/>
    <n v="1915"/>
    <x v="3"/>
    <s v="OFF-ST-10000689"/>
    <x v="1"/>
    <x v="4"/>
    <s v="Fellowes Strictly Business Drawer File, Letter/Legal Size"/>
    <n v="704.25"/>
    <n v="5"/>
    <n v="0"/>
    <n v="84.51"/>
    <x v="3"/>
    <x v="0"/>
  </r>
  <r>
    <n v="6298"/>
    <s v="CA-2016-141313"/>
    <x v="129"/>
    <x v="916"/>
    <s v="Standard Class"/>
    <s v="AJ-10780"/>
    <s v="Anthony Jacobs"/>
    <x v="1"/>
    <x v="0"/>
    <s v="Beverly"/>
    <x v="31"/>
    <n v="1915"/>
    <x v="3"/>
    <s v="OFF-PA-10003302"/>
    <x v="1"/>
    <x v="10"/>
    <s v="Xerox 1906"/>
    <n v="141.76"/>
    <n v="4"/>
    <n v="0"/>
    <n v="66.627199999999988"/>
    <x v="3"/>
    <x v="0"/>
  </r>
  <r>
    <n v="6299"/>
    <s v="CA-2016-169852"/>
    <x v="618"/>
    <x v="1190"/>
    <s v="Standard Class"/>
    <s v="SF-20965"/>
    <s v="Sylvia Foulston"/>
    <x v="1"/>
    <x v="0"/>
    <s v="San Diego"/>
    <x v="1"/>
    <n v="92024"/>
    <x v="1"/>
    <s v="OFF-BI-10001460"/>
    <x v="1"/>
    <x v="8"/>
    <s v="Plastic Binding Combs"/>
    <n v="36.36"/>
    <n v="3"/>
    <n v="0.2"/>
    <n v="12.2715"/>
    <x v="1"/>
    <x v="0"/>
  </r>
  <r>
    <n v="6300"/>
    <s v="CA-2019-107314"/>
    <x v="329"/>
    <x v="108"/>
    <s v="First Class"/>
    <s v="MZ-17335"/>
    <s v="Maria Zettner"/>
    <x v="2"/>
    <x v="0"/>
    <s v="San Francisco"/>
    <x v="1"/>
    <n v="94109"/>
    <x v="1"/>
    <s v="FUR-FU-10003489"/>
    <x v="0"/>
    <x v="5"/>
    <s v="Contemporary Borderless Frame"/>
    <n v="25.83"/>
    <n v="3"/>
    <n v="0"/>
    <n v="9.5570999999999984"/>
    <x v="1"/>
    <x v="0"/>
  </r>
  <r>
    <n v="6301"/>
    <s v="US-2016-161305"/>
    <x v="571"/>
    <x v="979"/>
    <s v="Standard Class"/>
    <s v="SB-20170"/>
    <s v="Sarah Bern"/>
    <x v="0"/>
    <x v="0"/>
    <s v="Chicago"/>
    <x v="10"/>
    <n v="60623"/>
    <x v="2"/>
    <s v="OFF-BI-10002794"/>
    <x v="1"/>
    <x v="8"/>
    <s v="Avery Trapezoid Ring Binder, 3&quot; Capacity, Black, 1040 sheets"/>
    <n v="24.587999999999994"/>
    <n v="3"/>
    <n v="0.8"/>
    <n v="-38.11140000000001"/>
    <x v="2"/>
    <x v="0"/>
  </r>
  <r>
    <n v="6302"/>
    <s v="US-2016-161305"/>
    <x v="571"/>
    <x v="979"/>
    <s v="Standard Class"/>
    <s v="SB-20170"/>
    <s v="Sarah Bern"/>
    <x v="0"/>
    <x v="0"/>
    <s v="Chicago"/>
    <x v="10"/>
    <n v="60623"/>
    <x v="2"/>
    <s v="OFF-EN-10000461"/>
    <x v="1"/>
    <x v="12"/>
    <s v="#10- 4 1/8&quot; x 9 1/2&quot; Recycled Envelopes"/>
    <n v="13.984000000000002"/>
    <n v="2"/>
    <n v="0.2"/>
    <n v="4.7195999999999998"/>
    <x v="2"/>
    <x v="0"/>
  </r>
  <r>
    <n v="6303"/>
    <s v="CA-2019-166919"/>
    <x v="51"/>
    <x v="207"/>
    <s v="Standard Class"/>
    <s v="AH-10210"/>
    <s v="Alan Hwang"/>
    <x v="0"/>
    <x v="0"/>
    <s v="Dallas"/>
    <x v="5"/>
    <n v="75220"/>
    <x v="2"/>
    <s v="TEC-PH-10001305"/>
    <x v="2"/>
    <x v="7"/>
    <s v="Panasonic KX TS208W Corded phone"/>
    <n v="195.96000000000004"/>
    <n v="5"/>
    <n v="0.2"/>
    <n v="19.596000000000018"/>
    <x v="2"/>
    <x v="0"/>
  </r>
  <r>
    <n v="6304"/>
    <s v="CA-2019-162712"/>
    <x v="978"/>
    <x v="46"/>
    <s v="Second Class"/>
    <s v="NK-18490"/>
    <s v="Neil Knudson"/>
    <x v="2"/>
    <x v="0"/>
    <s v="Corpus Christi"/>
    <x v="5"/>
    <n v="78415"/>
    <x v="2"/>
    <s v="OFF-PA-10000167"/>
    <x v="1"/>
    <x v="10"/>
    <s v="Xerox 1925"/>
    <n v="74.352000000000004"/>
    <n v="3"/>
    <n v="0.2"/>
    <n v="23.234999999999992"/>
    <x v="2"/>
    <x v="0"/>
  </r>
  <r>
    <n v="6305"/>
    <s v="CA-2019-107552"/>
    <x v="1024"/>
    <x v="547"/>
    <s v="Same Day"/>
    <s v="AI-10855"/>
    <s v="Arianne Irving"/>
    <x v="0"/>
    <x v="0"/>
    <s v="New York City"/>
    <x v="15"/>
    <n v="10035"/>
    <x v="3"/>
    <s v="OFF-PA-10002947"/>
    <x v="1"/>
    <x v="10"/>
    <s v="Xerox 1923"/>
    <n v="6.68"/>
    <n v="1"/>
    <n v="0"/>
    <n v="3.2063999999999999"/>
    <x v="3"/>
    <x v="0"/>
  </r>
  <r>
    <n v="6306"/>
    <s v="CA-2018-163328"/>
    <x v="254"/>
    <x v="781"/>
    <s v="Second Class"/>
    <s v="TP-21565"/>
    <s v="Tracy Poddar"/>
    <x v="1"/>
    <x v="0"/>
    <s v="Eugene"/>
    <x v="21"/>
    <n v="97405"/>
    <x v="1"/>
    <s v="OFF-SU-10002301"/>
    <x v="1"/>
    <x v="14"/>
    <s v="Serrated Blade or Curved Handle Hand Letter Openers"/>
    <n v="17.584000000000003"/>
    <n v="7"/>
    <n v="0.2"/>
    <n v="-4.1761999999999997"/>
    <x v="1"/>
    <x v="0"/>
  </r>
  <r>
    <n v="6307"/>
    <s v="CA-2018-163328"/>
    <x v="254"/>
    <x v="781"/>
    <s v="Second Class"/>
    <s v="TP-21565"/>
    <s v="Tracy Poddar"/>
    <x v="1"/>
    <x v="0"/>
    <s v="Eugene"/>
    <x v="21"/>
    <n v="97405"/>
    <x v="1"/>
    <s v="FUR-CH-10003298"/>
    <x v="0"/>
    <x v="1"/>
    <s v="Office Star - Contemporary Task Swivel chair with Loop Arms, Charcoal"/>
    <n v="104.78399999999999"/>
    <n v="1"/>
    <n v="0.2"/>
    <n v="-14.407800000000009"/>
    <x v="1"/>
    <x v="0"/>
  </r>
  <r>
    <n v="6308"/>
    <s v="CA-2018-163328"/>
    <x v="254"/>
    <x v="781"/>
    <s v="Second Class"/>
    <s v="TP-21565"/>
    <s v="Tracy Poddar"/>
    <x v="1"/>
    <x v="0"/>
    <s v="Eugene"/>
    <x v="21"/>
    <n v="97405"/>
    <x v="1"/>
    <s v="OFF-PA-10004353"/>
    <x v="1"/>
    <x v="10"/>
    <s v="Southworth 25% Cotton Premium Laser Paper and Envelopes"/>
    <n v="47.952000000000005"/>
    <n v="3"/>
    <n v="0.2"/>
    <n v="16.783200000000001"/>
    <x v="1"/>
    <x v="0"/>
  </r>
  <r>
    <n v="6309"/>
    <s v="CA-2018-163328"/>
    <x v="254"/>
    <x v="781"/>
    <s v="Second Class"/>
    <s v="TP-21565"/>
    <s v="Tracy Poddar"/>
    <x v="1"/>
    <x v="0"/>
    <s v="Eugene"/>
    <x v="21"/>
    <n v="97405"/>
    <x v="1"/>
    <s v="FUR-CH-10000229"/>
    <x v="0"/>
    <x v="1"/>
    <s v="Global Enterprise Series Seating High-Back Swivel/Tilt Chairs"/>
    <n v="650.35200000000009"/>
    <n v="3"/>
    <n v="0.2"/>
    <n v="-97.552800000000076"/>
    <x v="1"/>
    <x v="0"/>
  </r>
  <r>
    <n v="6310"/>
    <s v="CA-2018-163328"/>
    <x v="254"/>
    <x v="781"/>
    <s v="Second Class"/>
    <s v="TP-21565"/>
    <s v="Tracy Poddar"/>
    <x v="1"/>
    <x v="0"/>
    <s v="Eugene"/>
    <x v="21"/>
    <n v="97405"/>
    <x v="1"/>
    <s v="OFF-LA-10003930"/>
    <x v="1"/>
    <x v="2"/>
    <s v="Dot Matrix Printer Tape Reel Labels, White, 5000/Box"/>
    <n v="629.18400000000008"/>
    <n v="8"/>
    <n v="0.2"/>
    <n v="228.07919999999999"/>
    <x v="1"/>
    <x v="0"/>
  </r>
  <r>
    <n v="6311"/>
    <s v="CA-2018-163328"/>
    <x v="254"/>
    <x v="781"/>
    <s v="Second Class"/>
    <s v="TP-21565"/>
    <s v="Tracy Poddar"/>
    <x v="1"/>
    <x v="0"/>
    <s v="Eugene"/>
    <x v="21"/>
    <n v="97405"/>
    <x v="1"/>
    <s v="OFF-PA-10000176"/>
    <x v="1"/>
    <x v="10"/>
    <s v="Xerox 1887"/>
    <n v="15.176"/>
    <n v="1"/>
    <n v="0.2"/>
    <n v="5.3115999999999985"/>
    <x v="1"/>
    <x v="0"/>
  </r>
  <r>
    <n v="6312"/>
    <s v="CA-2016-112837"/>
    <x v="1102"/>
    <x v="370"/>
    <s v="Standard Class"/>
    <s v="LW-17125"/>
    <s v="Liz Willingham"/>
    <x v="0"/>
    <x v="0"/>
    <s v="Oxnard"/>
    <x v="1"/>
    <n v="93030"/>
    <x v="1"/>
    <s v="FUR-FU-10004006"/>
    <x v="0"/>
    <x v="5"/>
    <s v="Deflect-o DuraMat Lighweight, Studded, Beveled Mat for Low Pile Carpeting"/>
    <n v="127.94999999999999"/>
    <n v="3"/>
    <n v="0"/>
    <n v="21.751499999999986"/>
    <x v="1"/>
    <x v="0"/>
  </r>
  <r>
    <n v="6313"/>
    <s v="CA-2019-120019"/>
    <x v="911"/>
    <x v="638"/>
    <s v="Standard Class"/>
    <s v="NG-18355"/>
    <s v="Nat Gilpin"/>
    <x v="1"/>
    <x v="0"/>
    <s v="Fairfield"/>
    <x v="29"/>
    <n v="6824"/>
    <x v="3"/>
    <s v="OFF-ST-10001932"/>
    <x v="1"/>
    <x v="4"/>
    <s v="Fellowes Staxonsteel Drawer Files"/>
    <n v="579.51"/>
    <n v="3"/>
    <n v="0"/>
    <n v="81.131400000000014"/>
    <x v="3"/>
    <x v="0"/>
  </r>
  <r>
    <n v="6314"/>
    <s v="CA-2019-120019"/>
    <x v="911"/>
    <x v="638"/>
    <s v="Standard Class"/>
    <s v="NG-18355"/>
    <s v="Nat Gilpin"/>
    <x v="1"/>
    <x v="0"/>
    <s v="Fairfield"/>
    <x v="29"/>
    <n v="6824"/>
    <x v="3"/>
    <s v="TEC-PH-10000923"/>
    <x v="2"/>
    <x v="7"/>
    <s v="Belkin SportFit Armband For iPhone 5s/5c, Fuchsia"/>
    <n v="14.99"/>
    <n v="1"/>
    <n v="0"/>
    <n v="7.3451000000000004"/>
    <x v="3"/>
    <x v="0"/>
  </r>
  <r>
    <n v="6315"/>
    <s v="CA-2016-100762"/>
    <x v="156"/>
    <x v="695"/>
    <s v="Standard Class"/>
    <s v="NG-18355"/>
    <s v="Nat Gilpin"/>
    <x v="1"/>
    <x v="0"/>
    <s v="Jackson"/>
    <x v="12"/>
    <n v="49201"/>
    <x v="2"/>
    <s v="OFF-AR-10000380"/>
    <x v="1"/>
    <x v="6"/>
    <s v="Hunt PowerHouse Electric Pencil Sharpener, Blue"/>
    <n v="151.91999999999999"/>
    <n v="4"/>
    <n v="0"/>
    <n v="45.575999999999979"/>
    <x v="2"/>
    <x v="1"/>
  </r>
  <r>
    <n v="6316"/>
    <s v="CA-2016-100762"/>
    <x v="156"/>
    <x v="695"/>
    <s v="Standard Class"/>
    <s v="NG-18355"/>
    <s v="Nat Gilpin"/>
    <x v="1"/>
    <x v="0"/>
    <s v="Jackson"/>
    <x v="12"/>
    <n v="49201"/>
    <x v="2"/>
    <s v="OFF-LA-10003930"/>
    <x v="1"/>
    <x v="2"/>
    <s v="Dot Matrix Printer Tape Reel Labels, White, 5000/Box"/>
    <n v="196.62"/>
    <n v="2"/>
    <n v="0"/>
    <n v="96.343800000000002"/>
    <x v="2"/>
    <x v="1"/>
  </r>
  <r>
    <n v="6317"/>
    <s v="CA-2016-100762"/>
    <x v="156"/>
    <x v="695"/>
    <s v="Standard Class"/>
    <s v="NG-18355"/>
    <s v="Nat Gilpin"/>
    <x v="1"/>
    <x v="0"/>
    <s v="Jackson"/>
    <x v="12"/>
    <n v="49201"/>
    <x v="2"/>
    <s v="OFF-PA-10001815"/>
    <x v="1"/>
    <x v="10"/>
    <s v="Xerox 1885"/>
    <n v="144.12"/>
    <n v="3"/>
    <n v="0"/>
    <n v="69.177599999999984"/>
    <x v="2"/>
    <x v="1"/>
  </r>
  <r>
    <n v="6318"/>
    <s v="CA-2016-100762"/>
    <x v="156"/>
    <x v="695"/>
    <s v="Standard Class"/>
    <s v="NG-18355"/>
    <s v="Nat Gilpin"/>
    <x v="1"/>
    <x v="0"/>
    <s v="Jackson"/>
    <x v="12"/>
    <n v="49201"/>
    <x v="2"/>
    <s v="OFF-PA-10004082"/>
    <x v="1"/>
    <x v="10"/>
    <s v="Adams Telephone Message Book w/Frequently-Called Numbers Space, 400 Messages per Book"/>
    <n v="15.96"/>
    <n v="2"/>
    <n v="0"/>
    <n v="7.98"/>
    <x v="2"/>
    <x v="1"/>
  </r>
  <r>
    <n v="6319"/>
    <s v="CA-2019-161459"/>
    <x v="920"/>
    <x v="364"/>
    <s v="Second Class"/>
    <s v="EB-13750"/>
    <s v="Edward Becker"/>
    <x v="1"/>
    <x v="0"/>
    <s v="Laguna Niguel"/>
    <x v="1"/>
    <n v="92677"/>
    <x v="1"/>
    <s v="TEC-PH-10004071"/>
    <x v="2"/>
    <x v="7"/>
    <s v="PayAnywhere Card Reader"/>
    <n v="39.960000000000008"/>
    <n v="5"/>
    <n v="0.2"/>
    <n v="3.4964999999999993"/>
    <x v="1"/>
    <x v="1"/>
  </r>
  <r>
    <n v="6320"/>
    <s v="CA-2019-161459"/>
    <x v="920"/>
    <x v="364"/>
    <s v="Second Class"/>
    <s v="EB-13750"/>
    <s v="Edward Becker"/>
    <x v="1"/>
    <x v="0"/>
    <s v="Laguna Niguel"/>
    <x v="1"/>
    <n v="92677"/>
    <x v="1"/>
    <s v="OFF-PA-10002377"/>
    <x v="1"/>
    <x v="10"/>
    <s v="Adams Telephone Message Book W/Dividers/Space For Phone Numbers, 5 1/4&quot;X8 1/2&quot;, 200/Messages"/>
    <n v="34.08"/>
    <n v="6"/>
    <n v="0"/>
    <n v="15.335999999999999"/>
    <x v="1"/>
    <x v="1"/>
  </r>
  <r>
    <n v="6321"/>
    <s v="CA-2019-160017"/>
    <x v="394"/>
    <x v="725"/>
    <s v="Standard Class"/>
    <s v="SP-20860"/>
    <s v="Sung Pak"/>
    <x v="1"/>
    <x v="0"/>
    <s v="Jacksonville"/>
    <x v="2"/>
    <n v="32216"/>
    <x v="0"/>
    <s v="OFF-PA-10001800"/>
    <x v="1"/>
    <x v="10"/>
    <s v="Xerox 220"/>
    <n v="10.368000000000002"/>
    <n v="2"/>
    <n v="0.2"/>
    <n v="3.6288"/>
    <x v="0"/>
    <x v="0"/>
  </r>
  <r>
    <n v="6322"/>
    <s v="CA-2016-123316"/>
    <x v="303"/>
    <x v="1098"/>
    <s v="Standard Class"/>
    <s v="SP-20545"/>
    <s v="Sibella Parks"/>
    <x v="1"/>
    <x v="0"/>
    <s v="Mount Vernon"/>
    <x v="15"/>
    <n v="10550"/>
    <x v="3"/>
    <s v="OFF-BI-10002764"/>
    <x v="1"/>
    <x v="8"/>
    <s v="Recycled Pressboard Report Cover with Reinforced Top Hinge"/>
    <n v="7.7520000000000007"/>
    <n v="3"/>
    <n v="0.2"/>
    <n v="2.8100999999999998"/>
    <x v="3"/>
    <x v="0"/>
  </r>
  <r>
    <n v="6323"/>
    <s v="CA-2016-141299"/>
    <x v="561"/>
    <x v="290"/>
    <s v="Second Class"/>
    <s v="RB-19795"/>
    <s v="Ross Baird"/>
    <x v="2"/>
    <x v="0"/>
    <s v="Midland"/>
    <x v="12"/>
    <n v="48640"/>
    <x v="2"/>
    <s v="OFF-EN-10004459"/>
    <x v="1"/>
    <x v="12"/>
    <s v="Security-Tint Envelopes"/>
    <n v="15.28"/>
    <n v="2"/>
    <n v="0"/>
    <n v="7.4871999999999996"/>
    <x v="2"/>
    <x v="0"/>
  </r>
  <r>
    <n v="6324"/>
    <s v="CA-2016-104402"/>
    <x v="1103"/>
    <x v="278"/>
    <s v="Standard Class"/>
    <s v="DB-13660"/>
    <s v="Duane Benoit"/>
    <x v="0"/>
    <x v="0"/>
    <s v="Newark"/>
    <x v="13"/>
    <n v="19711"/>
    <x v="3"/>
    <s v="TEC-MA-10000423"/>
    <x v="2"/>
    <x v="15"/>
    <s v="Texas Instruments TI-34 Scientific Calculator"/>
    <n v="65.97"/>
    <n v="3"/>
    <n v="0"/>
    <n v="31.005899999999997"/>
    <x v="3"/>
    <x v="0"/>
  </r>
  <r>
    <n v="6325"/>
    <s v="CA-2017-110289"/>
    <x v="1104"/>
    <x v="450"/>
    <s v="Standard Class"/>
    <s v="NB-18655"/>
    <s v="Nona Balk"/>
    <x v="1"/>
    <x v="0"/>
    <s v="San Francisco"/>
    <x v="1"/>
    <n v="94109"/>
    <x v="1"/>
    <s v="OFF-PA-10002986"/>
    <x v="1"/>
    <x v="10"/>
    <s v="Xerox 1898"/>
    <n v="33.4"/>
    <n v="5"/>
    <n v="0"/>
    <n v="16.032"/>
    <x v="1"/>
    <x v="0"/>
  </r>
  <r>
    <n v="6326"/>
    <s v="CA-2017-110289"/>
    <x v="1104"/>
    <x v="450"/>
    <s v="Standard Class"/>
    <s v="NB-18655"/>
    <s v="Nona Balk"/>
    <x v="1"/>
    <x v="0"/>
    <s v="San Francisco"/>
    <x v="1"/>
    <n v="94109"/>
    <x v="1"/>
    <s v="OFF-EN-10001434"/>
    <x v="1"/>
    <x v="12"/>
    <s v="Strathmore #10 Envelopes, Ultimate White"/>
    <n v="210.84"/>
    <n v="4"/>
    <n v="0"/>
    <n v="103.3116"/>
    <x v="1"/>
    <x v="0"/>
  </r>
  <r>
    <n v="6327"/>
    <s v="CA-2016-167927"/>
    <x v="407"/>
    <x v="436"/>
    <s v="Standard Class"/>
    <s v="XP-21865"/>
    <s v="Xylona Preis"/>
    <x v="0"/>
    <x v="0"/>
    <s v="Westland"/>
    <x v="12"/>
    <n v="48185"/>
    <x v="2"/>
    <s v="OFF-ST-10000760"/>
    <x v="1"/>
    <x v="4"/>
    <s v="Eldon Fold 'N Roll Cart System"/>
    <n v="13.98"/>
    <n v="1"/>
    <n v="0"/>
    <n v="4.0541999999999998"/>
    <x v="2"/>
    <x v="0"/>
  </r>
  <r>
    <n v="6328"/>
    <s v="CA-2016-167927"/>
    <x v="407"/>
    <x v="436"/>
    <s v="Standard Class"/>
    <s v="XP-21865"/>
    <s v="Xylona Preis"/>
    <x v="0"/>
    <x v="0"/>
    <s v="Westland"/>
    <x v="12"/>
    <n v="4818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6329"/>
    <s v="CA-2016-167927"/>
    <x v="407"/>
    <x v="436"/>
    <s v="Standard Class"/>
    <s v="XP-21865"/>
    <s v="Xylona Preis"/>
    <x v="0"/>
    <x v="0"/>
    <s v="Westland"/>
    <x v="12"/>
    <n v="48185"/>
    <x v="2"/>
    <s v="OFF-BI-10000605"/>
    <x v="1"/>
    <x v="8"/>
    <s v="Acco Pressboard Covers with Storage Hooks, 9 1/2&quot; x 11&quot;, Executive Red"/>
    <n v="19.05"/>
    <n v="5"/>
    <n v="0"/>
    <n v="8.9534999999999982"/>
    <x v="2"/>
    <x v="0"/>
  </r>
  <r>
    <n v="6330"/>
    <s v="CA-2016-167927"/>
    <x v="407"/>
    <x v="436"/>
    <s v="Standard Class"/>
    <s v="XP-21865"/>
    <s v="Xylona Preis"/>
    <x v="0"/>
    <x v="0"/>
    <s v="Westland"/>
    <x v="12"/>
    <n v="48185"/>
    <x v="2"/>
    <s v="OFF-AP-10002311"/>
    <x v="1"/>
    <x v="9"/>
    <s v="Holmes Replacement Filter for HEPA Air Cleaner, Very Large Room, HEPA Filter"/>
    <n v="247.71600000000001"/>
    <n v="4"/>
    <n v="0.1"/>
    <n v="93.581600000000009"/>
    <x v="2"/>
    <x v="0"/>
  </r>
  <r>
    <n v="6331"/>
    <s v="CA-2016-167927"/>
    <x v="407"/>
    <x v="436"/>
    <s v="Standard Class"/>
    <s v="XP-21865"/>
    <s v="Xylona Preis"/>
    <x v="0"/>
    <x v="0"/>
    <s v="Westland"/>
    <x v="12"/>
    <n v="48185"/>
    <x v="2"/>
    <s v="OFF-ST-10003123"/>
    <x v="1"/>
    <x v="4"/>
    <s v="Fellowes Bases and Tops For Staxonsteel/High-Stak Systems"/>
    <n v="66.58"/>
    <n v="2"/>
    <n v="0"/>
    <n v="15.979199999999999"/>
    <x v="2"/>
    <x v="0"/>
  </r>
  <r>
    <n v="6332"/>
    <s v="CA-2016-167927"/>
    <x v="407"/>
    <x v="436"/>
    <s v="Standard Class"/>
    <s v="XP-21865"/>
    <s v="Xylona Preis"/>
    <x v="0"/>
    <x v="0"/>
    <s v="Westland"/>
    <x v="12"/>
    <n v="48185"/>
    <x v="2"/>
    <s v="OFF-AR-10004456"/>
    <x v="1"/>
    <x v="6"/>
    <s v="Panasonic KP-4ABK Battery-Operated Pencil Sharpener"/>
    <n v="43.92"/>
    <n v="3"/>
    <n v="0"/>
    <n v="12.736799999999999"/>
    <x v="2"/>
    <x v="0"/>
  </r>
  <r>
    <n v="6333"/>
    <s v="CA-2016-167927"/>
    <x v="407"/>
    <x v="436"/>
    <s v="Standard Class"/>
    <s v="XP-21865"/>
    <s v="Xylona Preis"/>
    <x v="0"/>
    <x v="0"/>
    <s v="Westland"/>
    <x v="12"/>
    <n v="48185"/>
    <x v="2"/>
    <s v="FUR-FU-10002268"/>
    <x v="0"/>
    <x v="5"/>
    <s v="Ultra Door Push Plate"/>
    <n v="14.73"/>
    <n v="3"/>
    <n v="0"/>
    <n v="4.8608999999999991"/>
    <x v="2"/>
    <x v="0"/>
  </r>
  <r>
    <n v="6334"/>
    <s v="CA-2016-167927"/>
    <x v="407"/>
    <x v="436"/>
    <s v="Standard Class"/>
    <s v="XP-21865"/>
    <s v="Xylona Preis"/>
    <x v="0"/>
    <x v="0"/>
    <s v="Westland"/>
    <x v="12"/>
    <n v="48185"/>
    <x v="2"/>
    <s v="OFF-BI-10004364"/>
    <x v="1"/>
    <x v="8"/>
    <s v="Storex Dura Pro Binders"/>
    <n v="29.700000000000003"/>
    <n v="5"/>
    <n v="0"/>
    <n v="13.365"/>
    <x v="2"/>
    <x v="0"/>
  </r>
  <r>
    <n v="6335"/>
    <s v="CA-2016-133305"/>
    <x v="384"/>
    <x v="406"/>
    <s v="Standard Class"/>
    <s v="MH-17455"/>
    <s v="Mark Hamilton"/>
    <x v="0"/>
    <x v="0"/>
    <s v="New York City"/>
    <x v="15"/>
    <n v="10011"/>
    <x v="3"/>
    <s v="OFF-PA-10001970"/>
    <x v="1"/>
    <x v="10"/>
    <s v="Xerox 1881"/>
    <n v="49.12"/>
    <n v="4"/>
    <n v="0"/>
    <n v="23.086399999999998"/>
    <x v="3"/>
    <x v="0"/>
  </r>
  <r>
    <n v="6336"/>
    <s v="CA-2016-133305"/>
    <x v="384"/>
    <x v="406"/>
    <s v="Standard Class"/>
    <s v="MH-17455"/>
    <s v="Mark Hamilton"/>
    <x v="0"/>
    <x v="0"/>
    <s v="New York City"/>
    <x v="15"/>
    <n v="10011"/>
    <x v="3"/>
    <s v="OFF-BI-10002954"/>
    <x v="1"/>
    <x v="8"/>
    <s v="Newell 3-Hole Punched Plastic Slotted Magazine Holders for Binders"/>
    <n v="18.28"/>
    <n v="5"/>
    <n v="0.2"/>
    <n v="6.3979999999999997"/>
    <x v="3"/>
    <x v="0"/>
  </r>
  <r>
    <n v="6337"/>
    <s v="CA-2018-165995"/>
    <x v="133"/>
    <x v="479"/>
    <s v="Standard Class"/>
    <s v="BG-11740"/>
    <s v="Bruce Geld"/>
    <x v="0"/>
    <x v="0"/>
    <s v="Los Angeles"/>
    <x v="1"/>
    <n v="90008"/>
    <x v="1"/>
    <s v="FUR-FU-10000672"/>
    <x v="0"/>
    <x v="5"/>
    <s v="Executive Impressions 10&quot; Spectator Wall Clock"/>
    <n v="47.04"/>
    <n v="4"/>
    <n v="0"/>
    <n v="15.993599999999997"/>
    <x v="1"/>
    <x v="0"/>
  </r>
  <r>
    <n v="6338"/>
    <s v="CA-2018-165995"/>
    <x v="133"/>
    <x v="479"/>
    <s v="Standard Class"/>
    <s v="BG-11740"/>
    <s v="Bruce Geld"/>
    <x v="0"/>
    <x v="0"/>
    <s v="Los Angeles"/>
    <x v="1"/>
    <n v="90008"/>
    <x v="1"/>
    <s v="TEC-PH-10004908"/>
    <x v="2"/>
    <x v="7"/>
    <s v="Panasonic KX TS3282W Corded phone"/>
    <n v="339.96000000000004"/>
    <n v="5"/>
    <n v="0.2"/>
    <n v="42.494999999999948"/>
    <x v="1"/>
    <x v="0"/>
  </r>
  <r>
    <n v="6339"/>
    <s v="CA-2019-143112"/>
    <x v="361"/>
    <x v="1041"/>
    <s v="Standard Class"/>
    <s v="TS-21370"/>
    <s v="Todd Sumrall"/>
    <x v="1"/>
    <x v="0"/>
    <s v="New York City"/>
    <x v="15"/>
    <n v="10035"/>
    <x v="3"/>
    <s v="TEC-PH-10003095"/>
    <x v="2"/>
    <x v="7"/>
    <s v="Samsung HM1900 Bluetooth Headset"/>
    <n v="87.8"/>
    <n v="4"/>
    <n v="0"/>
    <n v="43.9"/>
    <x v="3"/>
    <x v="0"/>
  </r>
  <r>
    <n v="6340"/>
    <s v="CA-2019-143112"/>
    <x v="361"/>
    <x v="1041"/>
    <s v="Standard Class"/>
    <s v="TS-21370"/>
    <s v="Todd Sumrall"/>
    <x v="1"/>
    <x v="0"/>
    <s v="New York City"/>
    <x v="15"/>
    <n v="10035"/>
    <x v="3"/>
    <s v="FUR-CH-10002880"/>
    <x v="0"/>
    <x v="1"/>
    <s v="Global High-Back Leather Tilter, Burgundy"/>
    <n v="221.38200000000001"/>
    <n v="2"/>
    <n v="0.1"/>
    <n v="2.4597999999999871"/>
    <x v="3"/>
    <x v="0"/>
  </r>
  <r>
    <n v="6341"/>
    <s v="CA-2019-143112"/>
    <x v="361"/>
    <x v="1041"/>
    <s v="Standard Class"/>
    <s v="TS-21370"/>
    <s v="Todd Sumrall"/>
    <x v="1"/>
    <x v="0"/>
    <s v="New York City"/>
    <x v="15"/>
    <n v="10035"/>
    <x v="3"/>
    <s v="TEC-MA-10001047"/>
    <x v="2"/>
    <x v="15"/>
    <s v="3D Systems Cube Printer, 2nd Generation, Magenta"/>
    <n v="5199.96"/>
    <n v="4"/>
    <n v="0"/>
    <n v="1351.9895999999999"/>
    <x v="3"/>
    <x v="0"/>
  </r>
  <r>
    <n v="6342"/>
    <s v="US-2018-105830"/>
    <x v="413"/>
    <x v="771"/>
    <s v="First Class"/>
    <s v="DB-13660"/>
    <s v="Duane Benoit"/>
    <x v="0"/>
    <x v="0"/>
    <s v="Lancaster"/>
    <x v="24"/>
    <n v="43130"/>
    <x v="3"/>
    <s v="OFF-ST-10002554"/>
    <x v="1"/>
    <x v="4"/>
    <s v="Tennsco Industrial Shelving"/>
    <n v="156.512"/>
    <n v="4"/>
    <n v="0.2"/>
    <n v="-35.215199999999996"/>
    <x v="3"/>
    <x v="0"/>
  </r>
  <r>
    <n v="6343"/>
    <s v="CA-2017-146255"/>
    <x v="1105"/>
    <x v="392"/>
    <s v="First Class"/>
    <s v="EM-14140"/>
    <s v="Eugene Moren"/>
    <x v="2"/>
    <x v="0"/>
    <s v="Newark"/>
    <x v="13"/>
    <n v="19711"/>
    <x v="3"/>
    <s v="TEC-AC-10004469"/>
    <x v="2"/>
    <x v="11"/>
    <s v="Microsoft Sculpt Comfort Mouse"/>
    <n v="119.85000000000001"/>
    <n v="3"/>
    <n v="0"/>
    <n v="52.734000000000009"/>
    <x v="3"/>
    <x v="1"/>
  </r>
  <r>
    <n v="6344"/>
    <s v="CA-2017-146255"/>
    <x v="1105"/>
    <x v="392"/>
    <s v="First Class"/>
    <s v="EM-14140"/>
    <s v="Eugene Moren"/>
    <x v="2"/>
    <x v="0"/>
    <s v="Newark"/>
    <x v="13"/>
    <n v="19711"/>
    <x v="3"/>
    <s v="OFF-BI-10000309"/>
    <x v="1"/>
    <x v="8"/>
    <s v="GBC Twin Loop Wire Binding Elements, 9/16&quot; Spine, Black"/>
    <n v="30.44"/>
    <n v="2"/>
    <n v="0"/>
    <n v="14.9156"/>
    <x v="3"/>
    <x v="1"/>
  </r>
  <r>
    <n v="6345"/>
    <s v="CA-2017-146255"/>
    <x v="1105"/>
    <x v="392"/>
    <s v="First Class"/>
    <s v="EM-14140"/>
    <s v="Eugene Moren"/>
    <x v="2"/>
    <x v="0"/>
    <s v="Newark"/>
    <x v="13"/>
    <n v="19711"/>
    <x v="3"/>
    <s v="OFF-BI-10001765"/>
    <x v="1"/>
    <x v="8"/>
    <s v="Wilson Jones Heavy-Duty Casebound Ring Binders with Metal Hinges"/>
    <n v="69.28"/>
    <n v="2"/>
    <n v="0"/>
    <n v="33.254399999999997"/>
    <x v="3"/>
    <x v="1"/>
  </r>
  <r>
    <n v="6346"/>
    <s v="CA-2017-146255"/>
    <x v="1105"/>
    <x v="392"/>
    <s v="First Class"/>
    <s v="EM-14140"/>
    <s v="Eugene Moren"/>
    <x v="2"/>
    <x v="0"/>
    <s v="Newark"/>
    <x v="13"/>
    <n v="19711"/>
    <x v="3"/>
    <s v="TEC-PH-10001619"/>
    <x v="2"/>
    <x v="7"/>
    <s v="LG G3"/>
    <n v="587.97"/>
    <n v="3"/>
    <n v="0"/>
    <n v="170.51129999999998"/>
    <x v="3"/>
    <x v="1"/>
  </r>
  <r>
    <n v="6347"/>
    <s v="CA-2019-104822"/>
    <x v="179"/>
    <x v="1191"/>
    <s v="Same Day"/>
    <s v="RB-19465"/>
    <s v="Rick Bensley"/>
    <x v="2"/>
    <x v="0"/>
    <s v="New York City"/>
    <x v="15"/>
    <n v="10024"/>
    <x v="3"/>
    <s v="OFF-LA-10002034"/>
    <x v="1"/>
    <x v="2"/>
    <s v="Avery 478"/>
    <n v="24.55"/>
    <n v="5"/>
    <n v="0"/>
    <n v="12.029499999999999"/>
    <x v="3"/>
    <x v="0"/>
  </r>
  <r>
    <n v="6348"/>
    <s v="CA-2017-104486"/>
    <x v="489"/>
    <x v="1192"/>
    <s v="Standard Class"/>
    <s v="PO-18850"/>
    <s v="Patrick O'Brill"/>
    <x v="0"/>
    <x v="0"/>
    <s v="San Francisco"/>
    <x v="1"/>
    <n v="94109"/>
    <x v="1"/>
    <s v="OFF-BI-10000309"/>
    <x v="1"/>
    <x v="8"/>
    <s v="GBC Twin Loop Wire Binding Elements, 9/16&quot; Spine, Black"/>
    <n v="12.176000000000002"/>
    <n v="1"/>
    <n v="0.2"/>
    <n v="4.4137999999999993"/>
    <x v="1"/>
    <x v="0"/>
  </r>
  <r>
    <n v="6349"/>
    <s v="CA-2017-104486"/>
    <x v="489"/>
    <x v="1192"/>
    <s v="Standard Class"/>
    <s v="PO-18850"/>
    <s v="Patrick O'Brill"/>
    <x v="0"/>
    <x v="0"/>
    <s v="San Francisco"/>
    <x v="1"/>
    <n v="94109"/>
    <x v="1"/>
    <s v="OFF-ST-10000876"/>
    <x v="1"/>
    <x v="4"/>
    <s v="Eldon Simplefile Box Office"/>
    <n v="37.32"/>
    <n v="3"/>
    <n v="0"/>
    <n v="10.4496"/>
    <x v="1"/>
    <x v="0"/>
  </r>
  <r>
    <n v="6350"/>
    <s v="CA-2017-104486"/>
    <x v="489"/>
    <x v="1192"/>
    <s v="Standard Class"/>
    <s v="PO-18850"/>
    <s v="Patrick O'Brill"/>
    <x v="0"/>
    <x v="0"/>
    <s v="San Francisco"/>
    <x v="1"/>
    <n v="94109"/>
    <x v="1"/>
    <s v="OFF-SU-10002573"/>
    <x v="1"/>
    <x v="14"/>
    <s v="Acme 10&quot; Easy Grip Assistive Scissors"/>
    <n v="35.06"/>
    <n v="2"/>
    <n v="0"/>
    <n v="10.517999999999997"/>
    <x v="1"/>
    <x v="0"/>
  </r>
  <r>
    <n v="6351"/>
    <s v="CA-2019-161557"/>
    <x v="213"/>
    <x v="221"/>
    <s v="Standard Class"/>
    <s v="AG-10900"/>
    <s v="Arthur Gainer"/>
    <x v="0"/>
    <x v="0"/>
    <s v="Dallas"/>
    <x v="5"/>
    <n v="75217"/>
    <x v="2"/>
    <s v="FUR-FU-10004622"/>
    <x v="0"/>
    <x v="5"/>
    <s v="Eldon Advantage Foldable Chair Mats for Low Pile Carpets"/>
    <n v="108.40000000000002"/>
    <n v="5"/>
    <n v="0.6"/>
    <n v="-105.69000000000003"/>
    <x v="2"/>
    <x v="1"/>
  </r>
  <r>
    <n v="6352"/>
    <s v="CA-2019-161130"/>
    <x v="132"/>
    <x v="834"/>
    <s v="Standard Class"/>
    <s v="BF-11275"/>
    <s v="Beth Fritzler"/>
    <x v="1"/>
    <x v="0"/>
    <s v="Miami"/>
    <x v="2"/>
    <n v="33178"/>
    <x v="0"/>
    <s v="TEC-PH-10002549"/>
    <x v="2"/>
    <x v="7"/>
    <s v="Polycom SoundPoint IP 450 VoIP phone"/>
    <n v="361.37600000000003"/>
    <n v="2"/>
    <n v="0.2"/>
    <n v="27.103200000000001"/>
    <x v="0"/>
    <x v="0"/>
  </r>
  <r>
    <n v="6353"/>
    <s v="US-2017-161347"/>
    <x v="1023"/>
    <x v="400"/>
    <s v="Standard Class"/>
    <s v="HG-14845"/>
    <s v="Harry Greene"/>
    <x v="0"/>
    <x v="0"/>
    <s v="Philadelphia"/>
    <x v="9"/>
    <n v="19120"/>
    <x v="3"/>
    <s v="OFF-BI-10004209"/>
    <x v="1"/>
    <x v="8"/>
    <s v="Fellowes Twister Kit, Gray/Clear, 3/pkg"/>
    <n v="2.4119999999999999"/>
    <n v="1"/>
    <n v="0.7"/>
    <n v="-2.0099999999999998"/>
    <x v="3"/>
    <x v="0"/>
  </r>
  <r>
    <n v="6354"/>
    <s v="US-2017-109015"/>
    <x v="684"/>
    <x v="64"/>
    <s v="Standard Class"/>
    <s v="BS-11590"/>
    <s v="Brendan Sweed"/>
    <x v="1"/>
    <x v="0"/>
    <s v="New York City"/>
    <x v="15"/>
    <n v="10011"/>
    <x v="3"/>
    <s v="OFF-AP-10001962"/>
    <x v="1"/>
    <x v="9"/>
    <s v="Black &amp; Decker Filter for Double Action Dustbuster Cordless Vac BLDV7210"/>
    <n v="8.39"/>
    <n v="1"/>
    <n v="0"/>
    <n v="2.0975000000000001"/>
    <x v="3"/>
    <x v="0"/>
  </r>
  <r>
    <n v="6355"/>
    <s v="US-2017-109015"/>
    <x v="684"/>
    <x v="64"/>
    <s v="Standard Class"/>
    <s v="BS-11590"/>
    <s v="Brendan Sweed"/>
    <x v="1"/>
    <x v="0"/>
    <s v="New York City"/>
    <x v="15"/>
    <n v="10011"/>
    <x v="3"/>
    <s v="TEC-PH-10002922"/>
    <x v="2"/>
    <x v="7"/>
    <s v="ShoreTel ShorePhone IP 230 VoIP phone"/>
    <n v="337.98"/>
    <n v="2"/>
    <n v="0"/>
    <n v="101.39399999999998"/>
    <x v="3"/>
    <x v="0"/>
  </r>
  <r>
    <n v="6356"/>
    <s v="CA-2016-110611"/>
    <x v="191"/>
    <x v="293"/>
    <s v="Standard Class"/>
    <s v="JD-16015"/>
    <s v="Joy Daniels"/>
    <x v="0"/>
    <x v="0"/>
    <s v="Philadelphia"/>
    <x v="9"/>
    <n v="19120"/>
    <x v="3"/>
    <s v="OFF-ST-10000642"/>
    <x v="1"/>
    <x v="4"/>
    <s v="Tennsco Lockers, Gray"/>
    <n v="83.920000000000016"/>
    <n v="5"/>
    <n v="0.2"/>
    <n v="-13.637000000000011"/>
    <x v="3"/>
    <x v="0"/>
  </r>
  <r>
    <n v="6357"/>
    <s v="CA-2019-139080"/>
    <x v="205"/>
    <x v="1193"/>
    <s v="Standard Class"/>
    <s v="CS-12250"/>
    <s v="Chris Selesnick"/>
    <x v="1"/>
    <x v="0"/>
    <s v="Seattle"/>
    <x v="4"/>
    <n v="98103"/>
    <x v="1"/>
    <s v="OFF-BI-10001757"/>
    <x v="1"/>
    <x v="8"/>
    <s v="Pressboard Hanging Data Binders for Unburst Sheets"/>
    <n v="19.68"/>
    <n v="5"/>
    <n v="0.2"/>
    <n v="6.8879999999999981"/>
    <x v="1"/>
    <x v="0"/>
  </r>
  <r>
    <n v="6358"/>
    <s v="CA-2019-139080"/>
    <x v="205"/>
    <x v="1193"/>
    <s v="Standard Class"/>
    <s v="CS-12250"/>
    <s v="Chris Selesnick"/>
    <x v="1"/>
    <x v="0"/>
    <s v="Seattle"/>
    <x v="4"/>
    <n v="98103"/>
    <x v="1"/>
    <s v="OFF-PA-10004621"/>
    <x v="1"/>
    <x v="10"/>
    <s v="Xerox 212"/>
    <n v="25.92"/>
    <n v="4"/>
    <n v="0"/>
    <n v="12.441600000000001"/>
    <x v="1"/>
    <x v="0"/>
  </r>
  <r>
    <n v="6359"/>
    <s v="CA-2019-139080"/>
    <x v="205"/>
    <x v="1193"/>
    <s v="Standard Class"/>
    <s v="CS-12250"/>
    <s v="Chris Selesnick"/>
    <x v="1"/>
    <x v="0"/>
    <s v="Seattle"/>
    <x v="4"/>
    <n v="98103"/>
    <x v="1"/>
    <s v="OFF-PA-10002262"/>
    <x v="1"/>
    <x v="10"/>
    <s v="Xerox 192"/>
    <n v="6.48"/>
    <n v="1"/>
    <n v="0"/>
    <n v="3.1104000000000003"/>
    <x v="1"/>
    <x v="0"/>
  </r>
  <r>
    <n v="6360"/>
    <s v="CA-2019-139080"/>
    <x v="205"/>
    <x v="1193"/>
    <s v="Standard Class"/>
    <s v="CS-12250"/>
    <s v="Chris Selesnick"/>
    <x v="1"/>
    <x v="0"/>
    <s v="Seattle"/>
    <x v="4"/>
    <n v="98103"/>
    <x v="1"/>
    <s v="TEC-PH-10004100"/>
    <x v="2"/>
    <x v="7"/>
    <s v="Griffin GC17055 Auxiliary Audio Cable"/>
    <n v="86.352000000000004"/>
    <n v="6"/>
    <n v="0.2"/>
    <n v="8.6352000000000011"/>
    <x v="1"/>
    <x v="0"/>
  </r>
  <r>
    <n v="6361"/>
    <s v="CA-2017-115693"/>
    <x v="895"/>
    <x v="631"/>
    <s v="Standard Class"/>
    <s v="FC-14245"/>
    <s v="Frank Carlisle"/>
    <x v="2"/>
    <x v="0"/>
    <s v="Los Angeles"/>
    <x v="1"/>
    <n v="90032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6362"/>
    <s v="US-2016-107993"/>
    <x v="641"/>
    <x v="457"/>
    <s v="Standard Class"/>
    <s v="SE-20110"/>
    <s v="Sanjit Engle"/>
    <x v="0"/>
    <x v="0"/>
    <s v="Springfield"/>
    <x v="21"/>
    <n v="97477"/>
    <x v="1"/>
    <s v="OFF-AR-10003179"/>
    <x v="1"/>
    <x v="6"/>
    <s v="Dixon Ticonderoga Core-Lock Colored Pencils"/>
    <n v="51.016000000000005"/>
    <n v="7"/>
    <n v="0.2"/>
    <n v="8.2900999999999954"/>
    <x v="1"/>
    <x v="0"/>
  </r>
  <r>
    <n v="6363"/>
    <s v="CA-2019-110443"/>
    <x v="610"/>
    <x v="654"/>
    <s v="Standard Class"/>
    <s v="CK-12205"/>
    <s v="Chloris Kastensmidt"/>
    <x v="0"/>
    <x v="0"/>
    <s v="Renton"/>
    <x v="4"/>
    <n v="98059"/>
    <x v="1"/>
    <s v="OFF-BI-10001670"/>
    <x v="1"/>
    <x v="8"/>
    <s v="Vinyl Sectional Post Binders"/>
    <n v="150.80000000000001"/>
    <n v="5"/>
    <n v="0.2"/>
    <n v="56.55"/>
    <x v="1"/>
    <x v="0"/>
  </r>
  <r>
    <n v="6364"/>
    <s v="CA-2019-110443"/>
    <x v="610"/>
    <x v="654"/>
    <s v="Standard Class"/>
    <s v="CK-12205"/>
    <s v="Chloris Kastensmidt"/>
    <x v="0"/>
    <x v="0"/>
    <s v="Renton"/>
    <x v="4"/>
    <n v="98059"/>
    <x v="1"/>
    <s v="TEC-MA-10002073"/>
    <x v="2"/>
    <x v="15"/>
    <s v="3D Systems Cube Printer, 2nd Generation, White"/>
    <n v="1039.992"/>
    <n v="1"/>
    <n v="0.2"/>
    <n v="103.99920000000003"/>
    <x v="1"/>
    <x v="0"/>
  </r>
  <r>
    <n v="6365"/>
    <s v="CA-2019-110443"/>
    <x v="610"/>
    <x v="654"/>
    <s v="Standard Class"/>
    <s v="CK-12205"/>
    <s v="Chloris Kastensmidt"/>
    <x v="0"/>
    <x v="0"/>
    <s v="Renton"/>
    <x v="4"/>
    <n v="98059"/>
    <x v="1"/>
    <s v="OFF-PA-10003797"/>
    <x v="1"/>
    <x v="10"/>
    <s v="Xerox 209"/>
    <n v="51.84"/>
    <n v="8"/>
    <n v="0"/>
    <n v="24.883200000000002"/>
    <x v="1"/>
    <x v="0"/>
  </r>
  <r>
    <n v="6366"/>
    <s v="CA-2019-144848"/>
    <x v="1095"/>
    <x v="710"/>
    <s v="First Class"/>
    <s v="DS-13030"/>
    <s v="Darrin Sayre"/>
    <x v="2"/>
    <x v="0"/>
    <s v="New York City"/>
    <x v="15"/>
    <n v="10009"/>
    <x v="3"/>
    <s v="TEC-PH-10004006"/>
    <x v="2"/>
    <x v="7"/>
    <s v="Panasonic KX - TS880B Telephone"/>
    <n v="41.22"/>
    <n v="1"/>
    <n v="0"/>
    <n v="11.1294"/>
    <x v="3"/>
    <x v="0"/>
  </r>
  <r>
    <n v="6367"/>
    <s v="CA-2019-144848"/>
    <x v="1095"/>
    <x v="710"/>
    <s v="First Class"/>
    <s v="DS-13030"/>
    <s v="Darrin Sayre"/>
    <x v="2"/>
    <x v="0"/>
    <s v="New York City"/>
    <x v="15"/>
    <n v="10009"/>
    <x v="3"/>
    <s v="OFF-SU-10000646"/>
    <x v="1"/>
    <x v="14"/>
    <s v="Premier Automatic Letter Opener"/>
    <n v="240.37"/>
    <n v="1"/>
    <n v="0"/>
    <n v="7.2111000000000161"/>
    <x v="3"/>
    <x v="0"/>
  </r>
  <r>
    <n v="6368"/>
    <s v="CA-2019-144848"/>
    <x v="1095"/>
    <x v="710"/>
    <s v="First Class"/>
    <s v="DS-13030"/>
    <s v="Darrin Sayre"/>
    <x v="2"/>
    <x v="0"/>
    <s v="New York City"/>
    <x v="15"/>
    <n v="10009"/>
    <x v="3"/>
    <s v="TEC-PH-10002262"/>
    <x v="2"/>
    <x v="7"/>
    <s v="LG Electronics Tone+ HBS-730 Bluetooth Headset"/>
    <n v="119.02"/>
    <n v="2"/>
    <n v="0"/>
    <n v="33.325600000000009"/>
    <x v="3"/>
    <x v="0"/>
  </r>
  <r>
    <n v="6369"/>
    <s v="US-2019-147998"/>
    <x v="240"/>
    <x v="286"/>
    <s v="Standard Class"/>
    <s v="SA-20830"/>
    <s v="Sue Ann Reed"/>
    <x v="0"/>
    <x v="0"/>
    <s v="San Jose"/>
    <x v="1"/>
    <n v="95123"/>
    <x v="1"/>
    <s v="OFF-BI-10002082"/>
    <x v="1"/>
    <x v="8"/>
    <s v="GBC Twin Loop Wire Binding Elements"/>
    <n v="133.12"/>
    <n v="5"/>
    <n v="0.2"/>
    <n v="49.92"/>
    <x v="1"/>
    <x v="1"/>
  </r>
  <r>
    <n v="6370"/>
    <s v="CA-2018-103919"/>
    <x v="339"/>
    <x v="1194"/>
    <s v="Standard Class"/>
    <s v="TP-21565"/>
    <s v="Tracy Poddar"/>
    <x v="1"/>
    <x v="0"/>
    <s v="Grand Prairie"/>
    <x v="5"/>
    <n v="75051"/>
    <x v="2"/>
    <s v="FUR-FU-10001756"/>
    <x v="0"/>
    <x v="5"/>
    <s v="Eldon Expressions Desk Accessory, Wood Photo Frame, Mahogany"/>
    <n v="38.08"/>
    <n v="5"/>
    <n v="0.6"/>
    <n v="-29.512000000000008"/>
    <x v="2"/>
    <x v="0"/>
  </r>
  <r>
    <n v="6371"/>
    <s v="CA-2018-113425"/>
    <x v="831"/>
    <x v="1143"/>
    <s v="Same Day"/>
    <s v="JK-16120"/>
    <s v="Julie Kriz"/>
    <x v="2"/>
    <x v="0"/>
    <s v="New York City"/>
    <x v="15"/>
    <n v="10009"/>
    <x v="3"/>
    <s v="FUR-BO-10002598"/>
    <x v="0"/>
    <x v="0"/>
    <s v="Hon Metal Bookcases, Putty"/>
    <n v="113.56800000000001"/>
    <n v="2"/>
    <n v="0.2"/>
    <n v="12.776399999999988"/>
    <x v="3"/>
    <x v="0"/>
  </r>
  <r>
    <n v="6372"/>
    <s v="CA-2019-143035"/>
    <x v="621"/>
    <x v="391"/>
    <s v="Second Class"/>
    <s v="CC-12430"/>
    <s v="Chuck Clark"/>
    <x v="2"/>
    <x v="0"/>
    <s v="New York City"/>
    <x v="15"/>
    <n v="10009"/>
    <x v="3"/>
    <s v="FUR-FU-10001934"/>
    <x v="0"/>
    <x v="5"/>
    <s v="Magnifier Swing Arm Lamp"/>
    <n v="83.92"/>
    <n v="4"/>
    <n v="0"/>
    <n v="21.819200000000002"/>
    <x v="3"/>
    <x v="0"/>
  </r>
  <r>
    <n v="6373"/>
    <s v="CA-2019-143035"/>
    <x v="621"/>
    <x v="391"/>
    <s v="Second Class"/>
    <s v="CC-12430"/>
    <s v="Chuck Clark"/>
    <x v="2"/>
    <x v="0"/>
    <s v="New York City"/>
    <x v="15"/>
    <n v="10009"/>
    <x v="3"/>
    <s v="OFF-AR-10001130"/>
    <x v="1"/>
    <x v="6"/>
    <s v="Quartet Alpha White Chalk, 12/Pack"/>
    <n v="6.63"/>
    <n v="3"/>
    <n v="0"/>
    <n v="3.1160999999999999"/>
    <x v="3"/>
    <x v="0"/>
  </r>
  <r>
    <n v="6374"/>
    <s v="CA-2019-143035"/>
    <x v="621"/>
    <x v="391"/>
    <s v="Second Class"/>
    <s v="CC-12430"/>
    <s v="Chuck Clark"/>
    <x v="2"/>
    <x v="0"/>
    <s v="New York City"/>
    <x v="15"/>
    <n v="10009"/>
    <x v="3"/>
    <s v="TEC-AC-10002049"/>
    <x v="2"/>
    <x v="11"/>
    <s v="Logitech G19 Programmable Gaming Keyboard"/>
    <n v="371.96999999999997"/>
    <n v="3"/>
    <n v="0"/>
    <n v="66.954599999999971"/>
    <x v="3"/>
    <x v="0"/>
  </r>
  <r>
    <n v="6375"/>
    <s v="CA-2016-107811"/>
    <x v="333"/>
    <x v="617"/>
    <s v="Standard Class"/>
    <s v="LA-16780"/>
    <s v="Laura Armstrong"/>
    <x v="1"/>
    <x v="0"/>
    <s v="Memphis"/>
    <x v="18"/>
    <n v="38109"/>
    <x v="0"/>
    <s v="FUR-CH-10001394"/>
    <x v="0"/>
    <x v="1"/>
    <s v="Global Leather Executive Chair"/>
    <n v="561.58400000000006"/>
    <n v="2"/>
    <n v="0.2"/>
    <n v="70.197999999999922"/>
    <x v="0"/>
    <x v="0"/>
  </r>
  <r>
    <n v="6376"/>
    <s v="CA-2016-107811"/>
    <x v="333"/>
    <x v="617"/>
    <s v="Standard Class"/>
    <s v="LA-16780"/>
    <s v="Laura Armstrong"/>
    <x v="1"/>
    <x v="0"/>
    <s v="Memphis"/>
    <x v="18"/>
    <n v="38109"/>
    <x v="0"/>
    <s v="OFF-ST-10000798"/>
    <x v="1"/>
    <x v="4"/>
    <s v="2300 Heavy-Duty Transfer File Systems by Perma"/>
    <n v="99.920000000000016"/>
    <n v="5"/>
    <n v="0.2"/>
    <n v="-1.249000000000013"/>
    <x v="0"/>
    <x v="0"/>
  </r>
  <r>
    <n v="6377"/>
    <s v="CA-2018-163216"/>
    <x v="877"/>
    <x v="1195"/>
    <s v="First Class"/>
    <s v="AW-10930"/>
    <s v="Arthur Wiediger"/>
    <x v="2"/>
    <x v="0"/>
    <s v="Philadelphia"/>
    <x v="9"/>
    <n v="19143"/>
    <x v="3"/>
    <s v="OFF-LA-10000134"/>
    <x v="1"/>
    <x v="2"/>
    <s v="Avery 511"/>
    <n v="4.9280000000000008"/>
    <n v="2"/>
    <n v="0.2"/>
    <n v="1.7247999999999997"/>
    <x v="3"/>
    <x v="0"/>
  </r>
  <r>
    <n v="6378"/>
    <s v="US-2018-116442"/>
    <x v="272"/>
    <x v="259"/>
    <s v="Standard Class"/>
    <s v="BP-11230"/>
    <s v="Benjamin Patterson"/>
    <x v="0"/>
    <x v="0"/>
    <s v="Los Angeles"/>
    <x v="1"/>
    <n v="90004"/>
    <x v="1"/>
    <s v="FUR-FU-10002364"/>
    <x v="0"/>
    <x v="5"/>
    <s v="Eldon Expressions Wood Desk Accessories, Oak"/>
    <n v="14.76"/>
    <n v="2"/>
    <n v="0"/>
    <n v="4.2803999999999984"/>
    <x v="1"/>
    <x v="0"/>
  </r>
  <r>
    <n v="6379"/>
    <s v="CA-2019-150623"/>
    <x v="318"/>
    <x v="1001"/>
    <s v="Standard Class"/>
    <s v="DB-13360"/>
    <s v="Dennis Bolton"/>
    <x v="2"/>
    <x v="0"/>
    <s v="Waterbury"/>
    <x v="29"/>
    <n v="6708"/>
    <x v="3"/>
    <s v="TEC-AC-10004571"/>
    <x v="2"/>
    <x v="11"/>
    <s v="Logitech G700s Rechargeable Gaming Mouse"/>
    <n v="99.99"/>
    <n v="1"/>
    <n v="0"/>
    <n v="41.995800000000003"/>
    <x v="3"/>
    <x v="0"/>
  </r>
  <r>
    <n v="6380"/>
    <s v="CA-2019-150623"/>
    <x v="318"/>
    <x v="1001"/>
    <s v="Standard Class"/>
    <s v="DB-13360"/>
    <s v="Dennis Bolton"/>
    <x v="2"/>
    <x v="0"/>
    <s v="Waterbury"/>
    <x v="29"/>
    <n v="6708"/>
    <x v="3"/>
    <s v="OFF-ST-10003692"/>
    <x v="1"/>
    <x v="4"/>
    <s v="Recycled Steel Personal File for Hanging File Folders"/>
    <n v="286.14999999999998"/>
    <n v="5"/>
    <n v="0"/>
    <n v="71.537499999999994"/>
    <x v="3"/>
    <x v="0"/>
  </r>
  <r>
    <n v="6381"/>
    <s v="US-2016-163797"/>
    <x v="918"/>
    <x v="969"/>
    <s v="Standard Class"/>
    <s v="PC-19000"/>
    <s v="Pauline Chand"/>
    <x v="2"/>
    <x v="0"/>
    <s v="Chandler"/>
    <x v="16"/>
    <n v="85224"/>
    <x v="1"/>
    <s v="OFF-FA-10001883"/>
    <x v="1"/>
    <x v="13"/>
    <s v="Alliance Super-Size Bands, Assorted Sizes"/>
    <n v="49.792000000000002"/>
    <n v="8"/>
    <n v="0.2"/>
    <n v="-11.825600000000001"/>
    <x v="1"/>
    <x v="0"/>
  </r>
  <r>
    <n v="6382"/>
    <s v="CA-2018-127236"/>
    <x v="892"/>
    <x v="944"/>
    <s v="Standard Class"/>
    <s v="TB-21595"/>
    <s v="Troy Blackwell"/>
    <x v="0"/>
    <x v="0"/>
    <s v="Springfield"/>
    <x v="24"/>
    <n v="45503"/>
    <x v="3"/>
    <s v="FUR-BO-10004015"/>
    <x v="0"/>
    <x v="0"/>
    <s v="Bush Andora Bookcase, Maple/Graphite Gray Finish"/>
    <n v="299.97499999999997"/>
    <n v="5"/>
    <n v="0.5"/>
    <n v="-167.98600000000002"/>
    <x v="3"/>
    <x v="0"/>
  </r>
  <r>
    <n v="6383"/>
    <s v="CA-2018-127236"/>
    <x v="892"/>
    <x v="944"/>
    <s v="Standard Class"/>
    <s v="TB-21595"/>
    <s v="Troy Blackwell"/>
    <x v="0"/>
    <x v="0"/>
    <s v="Springfield"/>
    <x v="24"/>
    <n v="45503"/>
    <x v="3"/>
    <s v="TEC-PH-10000141"/>
    <x v="2"/>
    <x v="7"/>
    <s v="Clearsounds A400"/>
    <n v="158.37599999999998"/>
    <n v="4"/>
    <n v="0.4"/>
    <n v="-36.954399999999993"/>
    <x v="3"/>
    <x v="0"/>
  </r>
  <r>
    <n v="6384"/>
    <s v="US-2019-104661"/>
    <x v="787"/>
    <x v="827"/>
    <s v="First Class"/>
    <s v="TB-21250"/>
    <s v="Tim Brockman"/>
    <x v="0"/>
    <x v="0"/>
    <s v="Austin"/>
    <x v="5"/>
    <n v="78745"/>
    <x v="2"/>
    <s v="OFF-BI-10001597"/>
    <x v="1"/>
    <x v="8"/>
    <s v="Wilson Jones Ledger-Size, Piano-Hinge Binder, 2&quot;, Blue"/>
    <n v="32.783999999999992"/>
    <n v="4"/>
    <n v="0.8"/>
    <n v="-52.454400000000007"/>
    <x v="2"/>
    <x v="0"/>
  </r>
  <r>
    <n v="6385"/>
    <s v="US-2019-104661"/>
    <x v="787"/>
    <x v="827"/>
    <s v="First Class"/>
    <s v="TB-21250"/>
    <s v="Tim Brockman"/>
    <x v="0"/>
    <x v="0"/>
    <s v="Austin"/>
    <x v="5"/>
    <n v="78745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6386"/>
    <s v="US-2019-104661"/>
    <x v="787"/>
    <x v="827"/>
    <s v="First Class"/>
    <s v="TB-21250"/>
    <s v="Tim Brockman"/>
    <x v="0"/>
    <x v="0"/>
    <s v="Austin"/>
    <x v="5"/>
    <n v="78745"/>
    <x v="2"/>
    <s v="TEC-AC-10002331"/>
    <x v="2"/>
    <x v="11"/>
    <s v="Maxell 74 Minute CDR, 10/Pack"/>
    <n v="62.591999999999999"/>
    <n v="8"/>
    <n v="0.2"/>
    <n v="13.300799999999999"/>
    <x v="2"/>
    <x v="0"/>
  </r>
  <r>
    <n v="6387"/>
    <s v="US-2019-104661"/>
    <x v="787"/>
    <x v="827"/>
    <s v="First Class"/>
    <s v="TB-21250"/>
    <s v="Tim Brockman"/>
    <x v="0"/>
    <x v="0"/>
    <s v="Austin"/>
    <x v="5"/>
    <n v="78745"/>
    <x v="2"/>
    <s v="OFF-BI-10001098"/>
    <x v="1"/>
    <x v="8"/>
    <s v="Acco D-Ring Binder w/DublLock"/>
    <n v="4.2759999999999989"/>
    <n v="1"/>
    <n v="0.8"/>
    <n v="-6.6278000000000006"/>
    <x v="2"/>
    <x v="0"/>
  </r>
  <r>
    <n v="6388"/>
    <s v="CA-2016-134103"/>
    <x v="1106"/>
    <x v="1196"/>
    <s v="Standard Class"/>
    <s v="MV-18190"/>
    <s v="Mike Vittorini"/>
    <x v="0"/>
    <x v="0"/>
    <s v="Detroit"/>
    <x v="12"/>
    <n v="48234"/>
    <x v="2"/>
    <s v="OFF-PA-10001204"/>
    <x v="1"/>
    <x v="10"/>
    <s v="Xerox 1972"/>
    <n v="10.56"/>
    <n v="2"/>
    <n v="0"/>
    <n v="4.7519999999999998"/>
    <x v="2"/>
    <x v="0"/>
  </r>
  <r>
    <n v="6389"/>
    <s v="CA-2016-134103"/>
    <x v="1106"/>
    <x v="1196"/>
    <s v="Standard Class"/>
    <s v="MV-18190"/>
    <s v="Mike Vittorini"/>
    <x v="0"/>
    <x v="0"/>
    <s v="Detroit"/>
    <x v="12"/>
    <n v="48234"/>
    <x v="2"/>
    <s v="OFF-ST-10000991"/>
    <x v="1"/>
    <x v="4"/>
    <s v="Space Solutions HD Industrial Steel Shelving."/>
    <n v="229.94"/>
    <n v="2"/>
    <n v="0"/>
    <n v="6.8982000000000028"/>
    <x v="2"/>
    <x v="0"/>
  </r>
  <r>
    <n v="6390"/>
    <s v="CA-2017-147529"/>
    <x v="1107"/>
    <x v="640"/>
    <s v="Standard Class"/>
    <s v="DK-12835"/>
    <s v="Damala Kotsonis"/>
    <x v="1"/>
    <x v="0"/>
    <s v="Springfield"/>
    <x v="17"/>
    <n v="22153"/>
    <x v="0"/>
    <s v="OFF-EN-10000056"/>
    <x v="1"/>
    <x v="12"/>
    <s v="Cameo Buff Policy Envelopes"/>
    <n v="311.14999999999998"/>
    <n v="5"/>
    <n v="0"/>
    <n v="146.24049999999997"/>
    <x v="0"/>
    <x v="0"/>
  </r>
  <r>
    <n v="6391"/>
    <s v="CA-2017-147529"/>
    <x v="1107"/>
    <x v="640"/>
    <s v="Standard Class"/>
    <s v="DK-12835"/>
    <s v="Damala Kotsonis"/>
    <x v="1"/>
    <x v="0"/>
    <s v="Springfield"/>
    <x v="17"/>
    <n v="22153"/>
    <x v="0"/>
    <s v="OFF-PA-10003349"/>
    <x v="1"/>
    <x v="10"/>
    <s v="Xerox 1957"/>
    <n v="12.96"/>
    <n v="2"/>
    <n v="0"/>
    <n v="6.3504000000000005"/>
    <x v="0"/>
    <x v="0"/>
  </r>
  <r>
    <n v="6392"/>
    <s v="CA-2018-129126"/>
    <x v="882"/>
    <x v="292"/>
    <s v="Standard Class"/>
    <s v="PK-19075"/>
    <s v="Pete Kriz"/>
    <x v="0"/>
    <x v="0"/>
    <s v="New York City"/>
    <x v="15"/>
    <n v="10011"/>
    <x v="3"/>
    <s v="OFF-PA-10001471"/>
    <x v="1"/>
    <x v="10"/>
    <s v="Strathmore Photo Frame Cards"/>
    <n v="14.62"/>
    <n v="2"/>
    <n v="0"/>
    <n v="6.7251999999999992"/>
    <x v="3"/>
    <x v="0"/>
  </r>
  <r>
    <n v="6393"/>
    <s v="CA-2018-129126"/>
    <x v="882"/>
    <x v="292"/>
    <s v="Standard Class"/>
    <s v="PK-19075"/>
    <s v="Pete Kriz"/>
    <x v="0"/>
    <x v="0"/>
    <s v="New York City"/>
    <x v="15"/>
    <n v="10011"/>
    <x v="3"/>
    <s v="OFF-LA-10003190"/>
    <x v="1"/>
    <x v="2"/>
    <s v="Avery 474"/>
    <n v="5.76"/>
    <n v="2"/>
    <n v="0"/>
    <n v="2.8224"/>
    <x v="3"/>
    <x v="0"/>
  </r>
  <r>
    <n v="6394"/>
    <s v="CA-2018-129126"/>
    <x v="882"/>
    <x v="292"/>
    <s v="Standard Class"/>
    <s v="PK-19075"/>
    <s v="Pete Kriz"/>
    <x v="0"/>
    <x v="0"/>
    <s v="New York City"/>
    <x v="15"/>
    <n v="10011"/>
    <x v="3"/>
    <s v="OFF-FA-10000621"/>
    <x v="1"/>
    <x v="13"/>
    <s v="OIC Colored Binder Clips, Assorted Sizes"/>
    <n v="21.48"/>
    <n v="6"/>
    <n v="0"/>
    <n v="10.5252"/>
    <x v="3"/>
    <x v="0"/>
  </r>
  <r>
    <n v="6395"/>
    <s v="CA-2018-129126"/>
    <x v="882"/>
    <x v="292"/>
    <s v="Standard Class"/>
    <s v="PK-19075"/>
    <s v="Pete Kriz"/>
    <x v="0"/>
    <x v="0"/>
    <s v="New York City"/>
    <x v="15"/>
    <n v="10011"/>
    <x v="3"/>
    <s v="FUR-FU-10002937"/>
    <x v="0"/>
    <x v="5"/>
    <s v="GE 48&quot; Fluorescent Tube, Cool White Energy Saver, 34 Watts, 30/Box"/>
    <n v="396.92"/>
    <n v="4"/>
    <n v="0"/>
    <n v="198.46"/>
    <x v="3"/>
    <x v="0"/>
  </r>
  <r>
    <n v="6396"/>
    <s v="CA-2018-129126"/>
    <x v="882"/>
    <x v="292"/>
    <s v="Standard Class"/>
    <s v="PK-19075"/>
    <s v="Pete Kriz"/>
    <x v="0"/>
    <x v="0"/>
    <s v="New York City"/>
    <x v="15"/>
    <n v="10011"/>
    <x v="3"/>
    <s v="OFF-ST-10004507"/>
    <x v="1"/>
    <x v="4"/>
    <s v="Advantus Rolling Storage Box"/>
    <n v="17.149999999999999"/>
    <n v="1"/>
    <n v="0"/>
    <n v="4.6304999999999996"/>
    <x v="3"/>
    <x v="0"/>
  </r>
  <r>
    <n v="6397"/>
    <s v="CA-2018-129126"/>
    <x v="882"/>
    <x v="292"/>
    <s v="Standard Class"/>
    <s v="PK-19075"/>
    <s v="Pete Kriz"/>
    <x v="0"/>
    <x v="0"/>
    <s v="New York City"/>
    <x v="15"/>
    <n v="10011"/>
    <x v="3"/>
    <s v="OFF-BI-10000279"/>
    <x v="1"/>
    <x v="8"/>
    <s v="Acco Recycled 2&quot; Capacity Laser Printer Hanging Data Binders"/>
    <n v="23.12"/>
    <n v="2"/>
    <n v="0.2"/>
    <n v="7.8029999999999982"/>
    <x v="3"/>
    <x v="0"/>
  </r>
  <r>
    <n v="6398"/>
    <s v="CA-2019-131632"/>
    <x v="1108"/>
    <x v="276"/>
    <s v="Standard Class"/>
    <s v="AH-10120"/>
    <s v="Adrian Hane"/>
    <x v="2"/>
    <x v="0"/>
    <s v="Dallas"/>
    <x v="5"/>
    <n v="75217"/>
    <x v="2"/>
    <s v="OFF-AR-10003651"/>
    <x v="1"/>
    <x v="6"/>
    <s v="Newell 350"/>
    <n v="5.2480000000000002"/>
    <n v="2"/>
    <n v="0.2"/>
    <n v="0.59039999999999915"/>
    <x v="2"/>
    <x v="0"/>
  </r>
  <r>
    <n v="6399"/>
    <s v="CA-2019-151981"/>
    <x v="634"/>
    <x v="948"/>
    <s v="Standard Class"/>
    <s v="GM-14455"/>
    <s v="Gary Mitchum"/>
    <x v="2"/>
    <x v="0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  <x v="3"/>
    <x v="0"/>
  </r>
  <r>
    <n v="6400"/>
    <s v="CA-2019-151981"/>
    <x v="634"/>
    <x v="948"/>
    <s v="Standard Class"/>
    <s v="GM-14455"/>
    <s v="Gary Mitchum"/>
    <x v="2"/>
    <x v="0"/>
    <s v="Concord"/>
    <x v="38"/>
    <n v="3301"/>
    <x v="3"/>
    <s v="OFF-LA-10002195"/>
    <x v="1"/>
    <x v="2"/>
    <s v="Avery 481"/>
    <n v="24.64"/>
    <n v="8"/>
    <n v="0"/>
    <n v="11.827199999999999"/>
    <x v="3"/>
    <x v="0"/>
  </r>
  <r>
    <n v="6401"/>
    <s v="CA-2019-151981"/>
    <x v="634"/>
    <x v="948"/>
    <s v="Standard Class"/>
    <s v="GM-14455"/>
    <s v="Gary Mitchum"/>
    <x v="2"/>
    <x v="0"/>
    <s v="Concord"/>
    <x v="38"/>
    <n v="3301"/>
    <x v="3"/>
    <s v="OFF-AR-10000380"/>
    <x v="1"/>
    <x v="6"/>
    <s v="Hunt PowerHouse Electric Pencil Sharpener, Blue"/>
    <n v="227.88"/>
    <n v="6"/>
    <n v="0"/>
    <n v="68.363999999999976"/>
    <x v="3"/>
    <x v="0"/>
  </r>
  <r>
    <n v="6402"/>
    <s v="CA-2019-125472"/>
    <x v="1109"/>
    <x v="1135"/>
    <s v="First Class"/>
    <s v="BD-11725"/>
    <s v="Bruce Degenhardt"/>
    <x v="0"/>
    <x v="0"/>
    <s v="Lafayette"/>
    <x v="28"/>
    <n v="70506"/>
    <x v="0"/>
    <s v="FUR-BO-10000330"/>
    <x v="0"/>
    <x v="0"/>
    <s v="Sauder Camden County Barrister Bookcase, Planked Cherry Finish"/>
    <n v="241.96"/>
    <n v="2"/>
    <n v="0"/>
    <n v="33.874400000000009"/>
    <x v="0"/>
    <x v="0"/>
  </r>
  <r>
    <n v="6403"/>
    <s v="CA-2019-125472"/>
    <x v="1109"/>
    <x v="1135"/>
    <s v="First Class"/>
    <s v="BD-11725"/>
    <s v="Bruce Degenhardt"/>
    <x v="0"/>
    <x v="0"/>
    <s v="Lafayette"/>
    <x v="28"/>
    <n v="70506"/>
    <x v="0"/>
    <s v="OFF-BI-10000591"/>
    <x v="1"/>
    <x v="8"/>
    <s v="Avery Binder Labels"/>
    <n v="3.89"/>
    <n v="1"/>
    <n v="0"/>
    <n v="1.8672"/>
    <x v="0"/>
    <x v="0"/>
  </r>
  <r>
    <n v="6404"/>
    <s v="CA-2019-125472"/>
    <x v="1109"/>
    <x v="1135"/>
    <s v="First Class"/>
    <s v="BD-11725"/>
    <s v="Bruce Degenhardt"/>
    <x v="0"/>
    <x v="0"/>
    <s v="Lafayette"/>
    <x v="28"/>
    <n v="70506"/>
    <x v="0"/>
    <s v="FUR-FU-10001731"/>
    <x v="0"/>
    <x v="5"/>
    <s v="Acrylic Self-Standing Desk Frames"/>
    <n v="8.01"/>
    <n v="3"/>
    <n v="0"/>
    <n v="3.0438000000000001"/>
    <x v="0"/>
    <x v="0"/>
  </r>
  <r>
    <n v="6405"/>
    <s v="CA-2017-156328"/>
    <x v="672"/>
    <x v="1197"/>
    <s v="Standard Class"/>
    <s v="RM-19375"/>
    <s v="Raymond Messe"/>
    <x v="0"/>
    <x v="0"/>
    <s v="Raleigh"/>
    <x v="3"/>
    <n v="27604"/>
    <x v="0"/>
    <s v="TEC-PH-10001198"/>
    <x v="2"/>
    <x v="7"/>
    <s v="Avaya 4621SW VoIP phone"/>
    <n v="177.48000000000002"/>
    <n v="3"/>
    <n v="0.2"/>
    <n v="19.966499999999982"/>
    <x v="0"/>
    <x v="0"/>
  </r>
  <r>
    <n v="6406"/>
    <s v="CA-2019-154074"/>
    <x v="515"/>
    <x v="1198"/>
    <s v="Second Class"/>
    <s v="BW-11110"/>
    <s v="Bart Watters"/>
    <x v="1"/>
    <x v="0"/>
    <s v="Spokane"/>
    <x v="4"/>
    <n v="99207"/>
    <x v="1"/>
    <s v="FUR-CH-10002331"/>
    <x v="0"/>
    <x v="1"/>
    <s v="Hon 4700 Series Mobuis Mid-Back Task Chairs with Adjustable Arms"/>
    <n v="569.5680000000001"/>
    <n v="2"/>
    <n v="0.2"/>
    <n v="7.119599999999906"/>
    <x v="1"/>
    <x v="1"/>
  </r>
  <r>
    <n v="6407"/>
    <s v="CA-2019-154074"/>
    <x v="515"/>
    <x v="1198"/>
    <s v="Second Class"/>
    <s v="BW-11110"/>
    <s v="Bart Watters"/>
    <x v="1"/>
    <x v="0"/>
    <s v="Spokane"/>
    <x v="4"/>
    <n v="99207"/>
    <x v="1"/>
    <s v="OFF-ST-10002370"/>
    <x v="1"/>
    <x v="4"/>
    <s v="Sortfiler Multipurpose Personal File Organizer, Black"/>
    <n v="149.73000000000002"/>
    <n v="7"/>
    <n v="0"/>
    <n v="43.421699999999994"/>
    <x v="1"/>
    <x v="1"/>
  </r>
  <r>
    <n v="6408"/>
    <s v="CA-2019-161774"/>
    <x v="304"/>
    <x v="646"/>
    <s v="First Class"/>
    <s v="GT-14710"/>
    <s v="Greg Tran"/>
    <x v="0"/>
    <x v="0"/>
    <s v="Houston"/>
    <x v="5"/>
    <n v="77041"/>
    <x v="2"/>
    <s v="FUR-CH-10003981"/>
    <x v="0"/>
    <x v="1"/>
    <s v="Global Commerce Series Low-Back Swivel/Tilt Chairs"/>
    <n v="899.43"/>
    <n v="5"/>
    <n v="0.3"/>
    <n v="-12.84900000000016"/>
    <x v="2"/>
    <x v="0"/>
  </r>
  <r>
    <n v="6409"/>
    <s v="CA-2019-161774"/>
    <x v="304"/>
    <x v="646"/>
    <s v="First Class"/>
    <s v="GT-14710"/>
    <s v="Greg Tran"/>
    <x v="0"/>
    <x v="0"/>
    <s v="Houston"/>
    <x v="5"/>
    <n v="77041"/>
    <x v="2"/>
    <s v="OFF-AR-10001446"/>
    <x v="1"/>
    <x v="6"/>
    <s v="Newell 309"/>
    <n v="46.2"/>
    <n v="5"/>
    <n v="0.2"/>
    <n v="5.7749999999999986"/>
    <x v="2"/>
    <x v="0"/>
  </r>
  <r>
    <n v="6410"/>
    <s v="CA-2019-161774"/>
    <x v="304"/>
    <x v="646"/>
    <s v="First Class"/>
    <s v="GT-14710"/>
    <s v="Greg Tran"/>
    <x v="0"/>
    <x v="0"/>
    <s v="Houston"/>
    <x v="5"/>
    <n v="77041"/>
    <x v="2"/>
    <s v="OFF-PA-10000300"/>
    <x v="1"/>
    <x v="10"/>
    <s v="Xerox 1936"/>
    <n v="47.952000000000005"/>
    <n v="3"/>
    <n v="0.2"/>
    <n v="16.183799999999998"/>
    <x v="2"/>
    <x v="0"/>
  </r>
  <r>
    <n v="6411"/>
    <s v="CA-2019-161774"/>
    <x v="304"/>
    <x v="646"/>
    <s v="First Class"/>
    <s v="GT-14710"/>
    <s v="Greg Tran"/>
    <x v="0"/>
    <x v="0"/>
    <s v="Houston"/>
    <x v="5"/>
    <n v="77041"/>
    <x v="2"/>
    <s v="TEC-PH-10004071"/>
    <x v="2"/>
    <x v="7"/>
    <s v="PayAnywhere Card Reader"/>
    <n v="7.9920000000000009"/>
    <n v="1"/>
    <n v="0.2"/>
    <n v="0.69930000000000003"/>
    <x v="2"/>
    <x v="0"/>
  </r>
  <r>
    <n v="6412"/>
    <s v="CA-2019-161774"/>
    <x v="304"/>
    <x v="646"/>
    <s v="First Class"/>
    <s v="GT-14710"/>
    <s v="Greg Tran"/>
    <x v="0"/>
    <x v="0"/>
    <s v="Houston"/>
    <x v="5"/>
    <n v="77041"/>
    <x v="2"/>
    <s v="OFF-PA-10003134"/>
    <x v="1"/>
    <x v="10"/>
    <s v="Xerox 1937"/>
    <n v="76.864000000000004"/>
    <n v="2"/>
    <n v="0.2"/>
    <n v="26.902399999999993"/>
    <x v="2"/>
    <x v="0"/>
  </r>
  <r>
    <n v="6413"/>
    <s v="CA-2019-151211"/>
    <x v="629"/>
    <x v="176"/>
    <s v="Standard Class"/>
    <s v="AH-10120"/>
    <s v="Adrian Hane"/>
    <x v="2"/>
    <x v="0"/>
    <s v="Louisville"/>
    <x v="0"/>
    <n v="40214"/>
    <x v="0"/>
    <s v="OFF-BI-10002735"/>
    <x v="1"/>
    <x v="8"/>
    <s v="GBC Prestige Therm-A-Bind Covers"/>
    <n v="102.93"/>
    <n v="3"/>
    <n v="0"/>
    <n v="48.377100000000006"/>
    <x v="0"/>
    <x v="0"/>
  </r>
  <r>
    <n v="6414"/>
    <s v="CA-2019-151211"/>
    <x v="629"/>
    <x v="176"/>
    <s v="Standard Class"/>
    <s v="AH-10120"/>
    <s v="Adrian Hane"/>
    <x v="2"/>
    <x v="0"/>
    <s v="Louisville"/>
    <x v="0"/>
    <n v="40214"/>
    <x v="0"/>
    <s v="TEC-AC-10004510"/>
    <x v="2"/>
    <x v="11"/>
    <s v="Logitech Desktop MK120 Mouse and keyboard Combo"/>
    <n v="98.16"/>
    <n v="6"/>
    <n v="0"/>
    <n v="9.8159999999999954"/>
    <x v="0"/>
    <x v="0"/>
  </r>
  <r>
    <n v="6415"/>
    <s v="CA-2019-142671"/>
    <x v="468"/>
    <x v="773"/>
    <s v="Second Class"/>
    <s v="DR-12940"/>
    <s v="Daniel Raglin"/>
    <x v="2"/>
    <x v="0"/>
    <s v="Hollywood"/>
    <x v="2"/>
    <n v="33021"/>
    <x v="0"/>
    <s v="OFF-BI-10004099"/>
    <x v="1"/>
    <x v="8"/>
    <s v="GBC VeloBinder Strips"/>
    <n v="11.520000000000001"/>
    <n v="5"/>
    <n v="0.7"/>
    <n v="-7.6799999999999962"/>
    <x v="0"/>
    <x v="0"/>
  </r>
  <r>
    <n v="6416"/>
    <s v="CA-2019-144750"/>
    <x v="170"/>
    <x v="783"/>
    <s v="Same Day"/>
    <s v="DL-13495"/>
    <s v="Dionis Lloyd"/>
    <x v="1"/>
    <x v="0"/>
    <s v="Chandler"/>
    <x v="16"/>
    <n v="85224"/>
    <x v="1"/>
    <s v="OFF-PA-10003395"/>
    <x v="1"/>
    <x v="10"/>
    <s v="Xerox 1941"/>
    <n v="83.88"/>
    <n v="1"/>
    <n v="0.2"/>
    <n v="29.357999999999997"/>
    <x v="1"/>
    <x v="0"/>
  </r>
  <r>
    <n v="6417"/>
    <s v="CA-2018-111976"/>
    <x v="387"/>
    <x v="331"/>
    <s v="Standard Class"/>
    <s v="BD-11620"/>
    <s v="Brian DeCherney"/>
    <x v="0"/>
    <x v="0"/>
    <s v="Philadelphia"/>
    <x v="9"/>
    <n v="19120"/>
    <x v="3"/>
    <s v="TEC-PH-10002890"/>
    <x v="2"/>
    <x v="7"/>
    <s v="AT&amp;T 17929 Lendline Telephone"/>
    <n v="108.57600000000001"/>
    <n v="4"/>
    <n v="0.4"/>
    <n v="-25.334400000000002"/>
    <x v="3"/>
    <x v="0"/>
  </r>
  <r>
    <n v="6418"/>
    <s v="CA-2018-111976"/>
    <x v="387"/>
    <x v="331"/>
    <s v="Standard Class"/>
    <s v="BD-11620"/>
    <s v="Brian DeCherney"/>
    <x v="0"/>
    <x v="0"/>
    <s v="Philadelphia"/>
    <x v="9"/>
    <n v="19120"/>
    <x v="3"/>
    <s v="OFF-FA-10004968"/>
    <x v="1"/>
    <x v="13"/>
    <s v="Rubber Band Ball"/>
    <n v="5.9840000000000009"/>
    <n v="2"/>
    <n v="0.2"/>
    <n v="-1.3463999999999998"/>
    <x v="3"/>
    <x v="0"/>
  </r>
  <r>
    <n v="6419"/>
    <s v="CA-2018-140130"/>
    <x v="731"/>
    <x v="519"/>
    <s v="Standard Class"/>
    <s v="HW-14935"/>
    <s v="Helen Wasserman"/>
    <x v="1"/>
    <x v="0"/>
    <s v="Tulsa"/>
    <x v="26"/>
    <n v="74133"/>
    <x v="2"/>
    <s v="OFF-SU-10001218"/>
    <x v="1"/>
    <x v="14"/>
    <s v="Fiskars Softgrip Scissors"/>
    <n v="21.96"/>
    <n v="2"/>
    <n v="0"/>
    <n v="6.1488000000000014"/>
    <x v="2"/>
    <x v="0"/>
  </r>
  <r>
    <n v="6420"/>
    <s v="CA-2018-140130"/>
    <x v="731"/>
    <x v="519"/>
    <s v="Standard Class"/>
    <s v="HW-14935"/>
    <s v="Helen Wasserman"/>
    <x v="1"/>
    <x v="0"/>
    <s v="Tulsa"/>
    <x v="26"/>
    <n v="74133"/>
    <x v="2"/>
    <s v="FUR-CH-10002084"/>
    <x v="0"/>
    <x v="1"/>
    <s v="Hon Mobius Operator's Chair"/>
    <n v="368.96999999999997"/>
    <n v="3"/>
    <n v="0"/>
    <n v="81.173400000000001"/>
    <x v="2"/>
    <x v="0"/>
  </r>
  <r>
    <n v="6421"/>
    <s v="CA-2018-140130"/>
    <x v="731"/>
    <x v="519"/>
    <s v="Standard Class"/>
    <s v="HW-14935"/>
    <s v="Helen Wasserman"/>
    <x v="1"/>
    <x v="0"/>
    <s v="Tulsa"/>
    <x v="26"/>
    <n v="74133"/>
    <x v="2"/>
    <s v="OFF-AR-10004269"/>
    <x v="1"/>
    <x v="6"/>
    <s v="Newell 31"/>
    <n v="12.39"/>
    <n v="3"/>
    <n v="0"/>
    <n v="3.4692000000000003"/>
    <x v="2"/>
    <x v="0"/>
  </r>
  <r>
    <n v="6422"/>
    <s v="CA-2018-140130"/>
    <x v="731"/>
    <x v="519"/>
    <s v="Standard Class"/>
    <s v="HW-14935"/>
    <s v="Helen Wasserman"/>
    <x v="1"/>
    <x v="0"/>
    <s v="Tulsa"/>
    <x v="26"/>
    <n v="74133"/>
    <x v="2"/>
    <s v="OFF-ST-10001128"/>
    <x v="1"/>
    <x v="4"/>
    <s v="Carina Mini System Audio Rack, Model AR050B"/>
    <n v="332.94"/>
    <n v="3"/>
    <n v="0"/>
    <n v="9.9882000000000204"/>
    <x v="2"/>
    <x v="0"/>
  </r>
  <r>
    <n v="6423"/>
    <s v="CA-2016-159121"/>
    <x v="711"/>
    <x v="1199"/>
    <s v="Standard Class"/>
    <s v="JO-15145"/>
    <s v="Jack O'Briant"/>
    <x v="1"/>
    <x v="0"/>
    <s v="Draper"/>
    <x v="7"/>
    <n v="84020"/>
    <x v="1"/>
    <s v="TEC-AC-10002006"/>
    <x v="2"/>
    <x v="11"/>
    <s v="Memorex Micro Travel Drive 16 GB"/>
    <n v="111.93"/>
    <n v="7"/>
    <n v="0"/>
    <n v="34.698299999999996"/>
    <x v="1"/>
    <x v="0"/>
  </r>
  <r>
    <n v="6424"/>
    <s v="CA-2017-149650"/>
    <x v="1040"/>
    <x v="983"/>
    <s v="First Class"/>
    <s v="RD-19660"/>
    <s v="Robert Dilbeck"/>
    <x v="2"/>
    <x v="0"/>
    <s v="Oakland"/>
    <x v="1"/>
    <n v="94601"/>
    <x v="1"/>
    <s v="FUR-CH-10003956"/>
    <x v="0"/>
    <x v="1"/>
    <s v="Novimex High-Tech Fabric Mesh Task Chair"/>
    <n v="454.27200000000005"/>
    <n v="8"/>
    <n v="0.2"/>
    <n v="-73.819200000000052"/>
    <x v="1"/>
    <x v="1"/>
  </r>
  <r>
    <n v="6425"/>
    <s v="CA-2019-115777"/>
    <x v="971"/>
    <x v="1178"/>
    <s v="Standard Class"/>
    <s v="DO-13645"/>
    <s v="Doug O'Connell"/>
    <x v="0"/>
    <x v="0"/>
    <s v="Lawrence"/>
    <x v="31"/>
    <n v="1841"/>
    <x v="3"/>
    <s v="OFF-PA-10000552"/>
    <x v="1"/>
    <x v="10"/>
    <s v="Xerox 200"/>
    <n v="19.440000000000001"/>
    <n v="3"/>
    <n v="0"/>
    <n v="9.3312000000000008"/>
    <x v="3"/>
    <x v="0"/>
  </r>
  <r>
    <n v="6426"/>
    <s v="CA-2018-143714"/>
    <x v="454"/>
    <x v="500"/>
    <s v="Standard Class"/>
    <s v="CC-12370"/>
    <s v="Christopher Conant"/>
    <x v="0"/>
    <x v="0"/>
    <s v="Philadelphia"/>
    <x v="9"/>
    <n v="19120"/>
    <x v="3"/>
    <s v="TEC-CO-10004722"/>
    <x v="2"/>
    <x v="16"/>
    <s v="Canon imageCLASS 2200 Advanced Copier"/>
    <n v="8399.9759999999987"/>
    <n v="4"/>
    <n v="0.4"/>
    <n v="1119.996799999999"/>
    <x v="3"/>
    <x v="0"/>
  </r>
  <r>
    <n v="6427"/>
    <s v="CA-2018-143714"/>
    <x v="454"/>
    <x v="500"/>
    <s v="Standard Class"/>
    <s v="CC-12370"/>
    <s v="Christopher Conant"/>
    <x v="0"/>
    <x v="0"/>
    <s v="Philadelphia"/>
    <x v="9"/>
    <n v="19120"/>
    <x v="3"/>
    <s v="OFF-BI-10004308"/>
    <x v="1"/>
    <x v="8"/>
    <s v="Avery Legal 4-Ring Binder"/>
    <n v="6.2940000000000014"/>
    <n v="1"/>
    <n v="0.7"/>
    <n v="-4.1959999999999997"/>
    <x v="3"/>
    <x v="0"/>
  </r>
  <r>
    <n v="6428"/>
    <s v="CA-2018-143714"/>
    <x v="454"/>
    <x v="500"/>
    <s v="Standard Class"/>
    <s v="CC-12370"/>
    <s v="Christopher Conant"/>
    <x v="0"/>
    <x v="0"/>
    <s v="Philadelphia"/>
    <x v="9"/>
    <n v="19120"/>
    <x v="3"/>
    <s v="OFF-PA-10000029"/>
    <x v="1"/>
    <x v="10"/>
    <s v="Xerox 224"/>
    <n v="10.368000000000002"/>
    <n v="2"/>
    <n v="0.2"/>
    <n v="3.6288"/>
    <x v="3"/>
    <x v="0"/>
  </r>
  <r>
    <n v="6429"/>
    <s v="CA-2018-143714"/>
    <x v="454"/>
    <x v="500"/>
    <s v="Standard Class"/>
    <s v="CC-12370"/>
    <s v="Christopher Conant"/>
    <x v="0"/>
    <x v="0"/>
    <s v="Philadelphia"/>
    <x v="9"/>
    <n v="19120"/>
    <x v="3"/>
    <s v="TEC-PH-10004080"/>
    <x v="2"/>
    <x v="7"/>
    <s v="Avaya 5410 Digital phone"/>
    <n v="122.38199999999999"/>
    <n v="3"/>
    <n v="0.4"/>
    <n v="-24.476399999999998"/>
    <x v="3"/>
    <x v="0"/>
  </r>
  <r>
    <n v="6430"/>
    <s v="CA-2016-165764"/>
    <x v="935"/>
    <x v="322"/>
    <s v="Standard Class"/>
    <s v="SH-20395"/>
    <s v="Shahid Hopkins"/>
    <x v="0"/>
    <x v="0"/>
    <s v="Jacksonville"/>
    <x v="3"/>
    <n v="28540"/>
    <x v="0"/>
    <s v="OFF-ST-10001558"/>
    <x v="1"/>
    <x v="4"/>
    <s v="Acco Perma 4000 Stacking Storage Drawers"/>
    <n v="25.983999999999998"/>
    <n v="2"/>
    <n v="0.2"/>
    <n v="-1.6239999999999997"/>
    <x v="0"/>
    <x v="0"/>
  </r>
  <r>
    <n v="6431"/>
    <s v="CA-2016-165764"/>
    <x v="935"/>
    <x v="322"/>
    <s v="Standard Class"/>
    <s v="SH-20395"/>
    <s v="Shahid Hopkins"/>
    <x v="0"/>
    <x v="0"/>
    <s v="Jacksonville"/>
    <x v="3"/>
    <n v="28540"/>
    <x v="0"/>
    <s v="FUR-TA-10001768"/>
    <x v="0"/>
    <x v="3"/>
    <s v="Hon Racetrack Conference Tables"/>
    <n v="945.03600000000006"/>
    <n v="6"/>
    <n v="0.4"/>
    <n v="-299.26140000000009"/>
    <x v="0"/>
    <x v="0"/>
  </r>
  <r>
    <n v="6432"/>
    <s v="CA-2016-165764"/>
    <x v="935"/>
    <x v="322"/>
    <s v="Standard Class"/>
    <s v="SH-20395"/>
    <s v="Shahid Hopkins"/>
    <x v="0"/>
    <x v="0"/>
    <s v="Jacksonville"/>
    <x v="3"/>
    <n v="28540"/>
    <x v="0"/>
    <s v="OFF-BI-10002982"/>
    <x v="1"/>
    <x v="8"/>
    <s v="Avery Self-Adhesive Photo Pockets for Polaroid Photos"/>
    <n v="14.301000000000002"/>
    <n v="7"/>
    <n v="0.7"/>
    <n v="-10.487400000000001"/>
    <x v="0"/>
    <x v="0"/>
  </r>
  <r>
    <n v="6433"/>
    <s v="CA-2016-165764"/>
    <x v="935"/>
    <x v="322"/>
    <s v="Standard Class"/>
    <s v="SH-20395"/>
    <s v="Shahid Hopkins"/>
    <x v="0"/>
    <x v="0"/>
    <s v="Jacksonville"/>
    <x v="3"/>
    <n v="28540"/>
    <x v="0"/>
    <s v="FUR-FU-10001468"/>
    <x v="0"/>
    <x v="5"/>
    <s v="Tenex Antistatic Computer Chair Mats"/>
    <n v="410.35199999999998"/>
    <n v="3"/>
    <n v="0.2"/>
    <n v="-51.29400000000004"/>
    <x v="0"/>
    <x v="0"/>
  </r>
  <r>
    <n v="6434"/>
    <s v="CA-2017-121405"/>
    <x v="1110"/>
    <x v="442"/>
    <s v="Standard Class"/>
    <s v="FC-14335"/>
    <s v="Fred Chung"/>
    <x v="1"/>
    <x v="0"/>
    <s v="Chicago"/>
    <x v="10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  <x v="2"/>
    <x v="0"/>
  </r>
  <r>
    <n v="6435"/>
    <s v="CA-2017-121405"/>
    <x v="1110"/>
    <x v="442"/>
    <s v="Standard Class"/>
    <s v="FC-14335"/>
    <s v="Fred Chung"/>
    <x v="1"/>
    <x v="0"/>
    <s v="Chicago"/>
    <x v="10"/>
    <n v="60610"/>
    <x v="2"/>
    <s v="TEC-PH-10002890"/>
    <x v="2"/>
    <x v="7"/>
    <s v="AT&amp;T 17929 Lendline Telephone"/>
    <n v="180.96"/>
    <n v="5"/>
    <n v="0.2"/>
    <n v="13.571999999999996"/>
    <x v="2"/>
    <x v="0"/>
  </r>
  <r>
    <n v="6436"/>
    <s v="US-2019-116897"/>
    <x v="837"/>
    <x v="990"/>
    <s v="First Class"/>
    <s v="JG-15160"/>
    <s v="James Galang"/>
    <x v="0"/>
    <x v="0"/>
    <s v="Pocatello"/>
    <x v="45"/>
    <n v="83201"/>
    <x v="1"/>
    <s v="FUR-FU-10004963"/>
    <x v="0"/>
    <x v="5"/>
    <s v="Eldon 400 Class Desk Accessories, Black Carbon"/>
    <n v="35"/>
    <n v="4"/>
    <n v="0"/>
    <n v="14.700000000000003"/>
    <x v="1"/>
    <x v="0"/>
  </r>
  <r>
    <n v="6437"/>
    <s v="US-2019-116897"/>
    <x v="837"/>
    <x v="990"/>
    <s v="First Class"/>
    <s v="JG-15160"/>
    <s v="James Galang"/>
    <x v="0"/>
    <x v="0"/>
    <s v="Pocatello"/>
    <x v="45"/>
    <n v="83201"/>
    <x v="1"/>
    <s v="OFF-ST-10000025"/>
    <x v="1"/>
    <x v="4"/>
    <s v="Fellowes Stor/Drawer Steel Plus Storage Drawers"/>
    <n v="477.15000000000003"/>
    <n v="5"/>
    <n v="0"/>
    <n v="28.628999999999962"/>
    <x v="1"/>
    <x v="0"/>
  </r>
  <r>
    <n v="6438"/>
    <s v="US-2019-116897"/>
    <x v="837"/>
    <x v="990"/>
    <s v="First Class"/>
    <s v="JG-15160"/>
    <s v="James Galang"/>
    <x v="0"/>
    <x v="0"/>
    <s v="Pocatello"/>
    <x v="45"/>
    <n v="83201"/>
    <x v="1"/>
    <s v="TEC-PH-10004389"/>
    <x v="2"/>
    <x v="7"/>
    <s v="Nokia Lumia 925"/>
    <n v="302.37599999999998"/>
    <n v="3"/>
    <n v="0.2"/>
    <n v="22.678200000000018"/>
    <x v="1"/>
    <x v="0"/>
  </r>
  <r>
    <n v="6439"/>
    <s v="US-2019-113992"/>
    <x v="817"/>
    <x v="857"/>
    <s v="Standard Class"/>
    <s v="LC-16885"/>
    <s v="Lena Creighton"/>
    <x v="0"/>
    <x v="0"/>
    <s v="Plano"/>
    <x v="5"/>
    <n v="75023"/>
    <x v="2"/>
    <s v="FUR-TA-10000577"/>
    <x v="0"/>
    <x v="3"/>
    <s v="Bretford CR4500 Series Slim Rectangular Table"/>
    <n v="974.98799999999983"/>
    <n v="4"/>
    <n v="0.3"/>
    <n v="-97.49879999999996"/>
    <x v="2"/>
    <x v="0"/>
  </r>
  <r>
    <n v="6440"/>
    <s v="CA-2016-166891"/>
    <x v="777"/>
    <x v="911"/>
    <s v="First Class"/>
    <s v="CC-12220"/>
    <s v="Chris Cortes"/>
    <x v="0"/>
    <x v="0"/>
    <s v="New York City"/>
    <x v="15"/>
    <n v="10024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6441"/>
    <s v="CA-2018-101161"/>
    <x v="63"/>
    <x v="550"/>
    <s v="Standard Class"/>
    <s v="BW-11110"/>
    <s v="Bart Watters"/>
    <x v="1"/>
    <x v="0"/>
    <s v="New York City"/>
    <x v="15"/>
    <n v="10024"/>
    <x v="3"/>
    <s v="OFF-AR-10001860"/>
    <x v="1"/>
    <x v="6"/>
    <s v="BIC Liqua Brite Liner"/>
    <n v="34.700000000000003"/>
    <n v="5"/>
    <n v="0"/>
    <n v="12.492000000000001"/>
    <x v="3"/>
    <x v="0"/>
  </r>
  <r>
    <n v="6442"/>
    <s v="CA-2018-101161"/>
    <x v="63"/>
    <x v="550"/>
    <s v="Standard Class"/>
    <s v="BW-11110"/>
    <s v="Bart Watters"/>
    <x v="1"/>
    <x v="0"/>
    <s v="New York City"/>
    <x v="15"/>
    <n v="10024"/>
    <x v="3"/>
    <s v="OFF-ST-10003123"/>
    <x v="1"/>
    <x v="4"/>
    <s v="Fellowes Bases and Tops For Staxonsteel/High-Stak Systems"/>
    <n v="99.87"/>
    <n v="3"/>
    <n v="0"/>
    <n v="23.968799999999998"/>
    <x v="3"/>
    <x v="0"/>
  </r>
  <r>
    <n v="6443"/>
    <s v="CA-2018-101161"/>
    <x v="63"/>
    <x v="550"/>
    <s v="Standard Class"/>
    <s v="BW-11110"/>
    <s v="Bart Watters"/>
    <x v="1"/>
    <x v="0"/>
    <s v="New York City"/>
    <x v="15"/>
    <n v="10024"/>
    <x v="3"/>
    <s v="OFF-PA-10001295"/>
    <x v="1"/>
    <x v="10"/>
    <s v="Computer Printout Paper with Letter-Trim Perforations"/>
    <n v="37.94"/>
    <n v="2"/>
    <n v="0"/>
    <n v="18.211199999999998"/>
    <x v="3"/>
    <x v="0"/>
  </r>
  <r>
    <n v="6444"/>
    <s v="CA-2018-101161"/>
    <x v="63"/>
    <x v="550"/>
    <s v="Standard Class"/>
    <s v="BW-11110"/>
    <s v="Bart Watters"/>
    <x v="1"/>
    <x v="0"/>
    <s v="New York City"/>
    <x v="15"/>
    <n v="10024"/>
    <x v="3"/>
    <s v="OFF-LA-10000407"/>
    <x v="1"/>
    <x v="2"/>
    <s v="Avery White Multi-Purpose Labels"/>
    <n v="24.900000000000002"/>
    <n v="5"/>
    <n v="0"/>
    <n v="11.454000000000001"/>
    <x v="3"/>
    <x v="0"/>
  </r>
  <r>
    <n v="6445"/>
    <s v="CA-2018-101161"/>
    <x v="63"/>
    <x v="550"/>
    <s v="Standard Class"/>
    <s v="BW-11110"/>
    <s v="Bart Watters"/>
    <x v="1"/>
    <x v="0"/>
    <s v="New York City"/>
    <x v="15"/>
    <n v="10024"/>
    <x v="3"/>
    <s v="FUR-FU-10003535"/>
    <x v="0"/>
    <x v="5"/>
    <s v="Howard Miller Distant Time Traveler Alarm Clock"/>
    <n v="82.26"/>
    <n v="3"/>
    <n v="0"/>
    <n v="33.726600000000005"/>
    <x v="3"/>
    <x v="0"/>
  </r>
  <r>
    <n v="6446"/>
    <s v="CA-2017-151785"/>
    <x v="616"/>
    <x v="392"/>
    <s v="Standard Class"/>
    <s v="JJ-15445"/>
    <s v="Jennifer Jackson"/>
    <x v="0"/>
    <x v="0"/>
    <s v="Chicago"/>
    <x v="10"/>
    <n v="60623"/>
    <x v="2"/>
    <s v="OFF-FA-10000611"/>
    <x v="1"/>
    <x v="13"/>
    <s v="Binder Clips by OIC"/>
    <n v="7.1039999999999992"/>
    <n v="6"/>
    <n v="0.2"/>
    <n v="2.4863999999999997"/>
    <x v="2"/>
    <x v="0"/>
  </r>
  <r>
    <n v="6447"/>
    <s v="US-2019-119816"/>
    <x v="168"/>
    <x v="1200"/>
    <s v="Second Class"/>
    <s v="TT-21460"/>
    <s v="Tonja Turnell"/>
    <x v="2"/>
    <x v="0"/>
    <s v="Houston"/>
    <x v="5"/>
    <n v="77095"/>
    <x v="2"/>
    <s v="FUR-FU-10004848"/>
    <x v="0"/>
    <x v="5"/>
    <s v="Howard Miller 13-3/4&quot; Diameter Brushed Chrome Round Wall Clock"/>
    <n v="103.50000000000001"/>
    <n v="5"/>
    <n v="0.6"/>
    <n v="-77.625"/>
    <x v="2"/>
    <x v="0"/>
  </r>
  <r>
    <n v="6448"/>
    <s v="US-2019-119816"/>
    <x v="168"/>
    <x v="1200"/>
    <s v="Second Class"/>
    <s v="TT-21460"/>
    <s v="Tonja Turnell"/>
    <x v="2"/>
    <x v="0"/>
    <s v="Houston"/>
    <x v="5"/>
    <n v="77095"/>
    <x v="2"/>
    <s v="OFF-LA-10002381"/>
    <x v="1"/>
    <x v="2"/>
    <s v="Avery 497"/>
    <n v="2.4640000000000004"/>
    <n v="1"/>
    <n v="0.2"/>
    <n v="0.86239999999999983"/>
    <x v="2"/>
    <x v="0"/>
  </r>
  <r>
    <n v="6449"/>
    <s v="US-2019-119816"/>
    <x v="168"/>
    <x v="1200"/>
    <s v="Second Class"/>
    <s v="TT-21460"/>
    <s v="Tonja Turnell"/>
    <x v="2"/>
    <x v="0"/>
    <s v="Houston"/>
    <x v="5"/>
    <n v="77095"/>
    <x v="2"/>
    <s v="OFF-ST-10000918"/>
    <x v="1"/>
    <x v="4"/>
    <s v="Crate-A-Files"/>
    <n v="8.7200000000000006"/>
    <n v="1"/>
    <n v="0.2"/>
    <n v="0.65399999999999947"/>
    <x v="2"/>
    <x v="0"/>
  </r>
  <r>
    <n v="6450"/>
    <s v="CA-2017-156510"/>
    <x v="12"/>
    <x v="591"/>
    <s v="Standard Class"/>
    <s v="EH-13990"/>
    <s v="Erica Hackney"/>
    <x v="0"/>
    <x v="0"/>
    <s v="Meriden"/>
    <x v="29"/>
    <n v="6450"/>
    <x v="3"/>
    <s v="OFF-BI-10000822"/>
    <x v="1"/>
    <x v="8"/>
    <s v="Acco PRESSTEX Data Binder with Storage Hooks, Light Blue, 9 1/2&quot; X 11&quot;"/>
    <n v="10.76"/>
    <n v="2"/>
    <n v="0"/>
    <n v="5.1647999999999996"/>
    <x v="3"/>
    <x v="0"/>
  </r>
  <r>
    <n v="6451"/>
    <s v="CA-2017-156510"/>
    <x v="12"/>
    <x v="591"/>
    <s v="Standard Class"/>
    <s v="EH-13990"/>
    <s v="Erica Hackney"/>
    <x v="0"/>
    <x v="0"/>
    <s v="Meriden"/>
    <x v="29"/>
    <n v="6450"/>
    <x v="3"/>
    <s v="OFF-PA-10002222"/>
    <x v="1"/>
    <x v="10"/>
    <s v="Xerox Color Copier Paper, 11&quot; x 17&quot;, Ream"/>
    <n v="45.68"/>
    <n v="2"/>
    <n v="0"/>
    <n v="21.012799999999999"/>
    <x v="3"/>
    <x v="0"/>
  </r>
  <r>
    <n v="6452"/>
    <s v="CA-2017-156510"/>
    <x v="12"/>
    <x v="591"/>
    <s v="Standard Class"/>
    <s v="EH-13990"/>
    <s v="Erica Hackney"/>
    <x v="0"/>
    <x v="0"/>
    <s v="Meriden"/>
    <x v="29"/>
    <n v="6450"/>
    <x v="3"/>
    <s v="OFF-AR-10004930"/>
    <x v="1"/>
    <x v="6"/>
    <s v="Turquoise Lead Holder with Pocket Clip"/>
    <n v="6.7"/>
    <n v="1"/>
    <n v="0"/>
    <n v="2.2109999999999994"/>
    <x v="3"/>
    <x v="0"/>
  </r>
  <r>
    <n v="6453"/>
    <s v="US-2017-110261"/>
    <x v="546"/>
    <x v="226"/>
    <s v="Second Class"/>
    <s v="PR-18880"/>
    <s v="Patrick Ryan"/>
    <x v="0"/>
    <x v="0"/>
    <s v="Glenview"/>
    <x v="10"/>
    <n v="60025"/>
    <x v="2"/>
    <s v="TEC-PH-10001750"/>
    <x v="2"/>
    <x v="7"/>
    <s v="Samsung Rugby III"/>
    <n v="158.376"/>
    <n v="3"/>
    <n v="0.2"/>
    <n v="13.857900000000008"/>
    <x v="2"/>
    <x v="0"/>
  </r>
  <r>
    <n v="6454"/>
    <s v="CA-2017-125710"/>
    <x v="1049"/>
    <x v="349"/>
    <s v="Standard Class"/>
    <s v="BT-11680"/>
    <s v="Brian Thompson"/>
    <x v="0"/>
    <x v="0"/>
    <s v="Houston"/>
    <x v="5"/>
    <n v="77036"/>
    <x v="2"/>
    <s v="OFF-AR-10000657"/>
    <x v="1"/>
    <x v="6"/>
    <s v="Binney &amp; Smith inkTank Desk Highlighter, Chisel Tip, Yellow, 12/Box"/>
    <n v="3.44"/>
    <n v="2"/>
    <n v="0.2"/>
    <n v="0.55899999999999961"/>
    <x v="2"/>
    <x v="0"/>
  </r>
  <r>
    <n v="6455"/>
    <s v="CA-2019-161102"/>
    <x v="689"/>
    <x v="260"/>
    <s v="First Class"/>
    <s v="EC-14050"/>
    <s v="Erin Creighton"/>
    <x v="0"/>
    <x v="0"/>
    <s v="San Francisco"/>
    <x v="1"/>
    <n v="94110"/>
    <x v="1"/>
    <s v="OFF-ST-10003442"/>
    <x v="1"/>
    <x v="4"/>
    <s v="Eldon Portable Mobile Manager"/>
    <n v="56.56"/>
    <n v="2"/>
    <n v="0"/>
    <n v="15.2712"/>
    <x v="1"/>
    <x v="0"/>
  </r>
  <r>
    <n v="6456"/>
    <s v="CA-2019-161102"/>
    <x v="689"/>
    <x v="260"/>
    <s v="First Class"/>
    <s v="EC-14050"/>
    <s v="Erin Creighton"/>
    <x v="0"/>
    <x v="0"/>
    <s v="San Francisco"/>
    <x v="1"/>
    <n v="94110"/>
    <x v="1"/>
    <s v="FUR-FU-10003142"/>
    <x v="0"/>
    <x v="5"/>
    <s v="Master Big Foot Doorstop, Beige"/>
    <n v="36.96"/>
    <n v="7"/>
    <n v="0"/>
    <n v="11.457599999999998"/>
    <x v="1"/>
    <x v="0"/>
  </r>
  <r>
    <n v="6457"/>
    <s v="CA-2016-110065"/>
    <x v="79"/>
    <x v="826"/>
    <s v="Standard Class"/>
    <s v="SP-20650"/>
    <s v="Stephanie Phelps"/>
    <x v="1"/>
    <x v="0"/>
    <s v="New York City"/>
    <x v="15"/>
    <n v="10009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6458"/>
    <s v="CA-2016-110065"/>
    <x v="79"/>
    <x v="826"/>
    <s v="Standard Class"/>
    <s v="SP-20650"/>
    <s v="Stephanie Phelps"/>
    <x v="1"/>
    <x v="0"/>
    <s v="New York City"/>
    <x v="15"/>
    <n v="10009"/>
    <x v="3"/>
    <s v="OFF-AR-10004165"/>
    <x v="1"/>
    <x v="6"/>
    <s v="Binney &amp; Smith inkTank Erasable Pocket Highlighter, Chisel Tip, Yellow"/>
    <n v="15.959999999999999"/>
    <n v="7"/>
    <n v="0"/>
    <n v="7.0224000000000011"/>
    <x v="3"/>
    <x v="0"/>
  </r>
  <r>
    <n v="6459"/>
    <s v="US-2019-133361"/>
    <x v="304"/>
    <x v="808"/>
    <s v="First Class"/>
    <s v="AJ-10780"/>
    <s v="Anthony Jacobs"/>
    <x v="1"/>
    <x v="0"/>
    <s v="Baltimore"/>
    <x v="39"/>
    <n v="21215"/>
    <x v="3"/>
    <s v="OFF-AR-10001919"/>
    <x v="1"/>
    <x v="6"/>
    <s v="OIC #2 Pencils, Medium Soft"/>
    <n v="3.76"/>
    <n v="2"/>
    <n v="0"/>
    <n v="1.0903999999999998"/>
    <x v="3"/>
    <x v="0"/>
  </r>
  <r>
    <n v="6460"/>
    <s v="US-2019-133361"/>
    <x v="304"/>
    <x v="808"/>
    <s v="First Class"/>
    <s v="AJ-10780"/>
    <s v="Anthony Jacobs"/>
    <x v="1"/>
    <x v="0"/>
    <s v="Baltimore"/>
    <x v="39"/>
    <n v="21215"/>
    <x v="3"/>
    <s v="OFF-AR-10003045"/>
    <x v="1"/>
    <x v="6"/>
    <s v="Prang Colored Pencils"/>
    <n v="14.7"/>
    <n v="5"/>
    <n v="0"/>
    <n v="6.6150000000000002"/>
    <x v="3"/>
    <x v="0"/>
  </r>
  <r>
    <n v="6461"/>
    <s v="US-2019-133361"/>
    <x v="304"/>
    <x v="808"/>
    <s v="First Class"/>
    <s v="AJ-10780"/>
    <s v="Anthony Jacobs"/>
    <x v="1"/>
    <x v="0"/>
    <s v="Baltimore"/>
    <x v="39"/>
    <n v="21215"/>
    <x v="3"/>
    <s v="OFF-AR-10003338"/>
    <x v="1"/>
    <x v="6"/>
    <s v="Eberhard Faber 3 1/2&quot; Golf Pencils"/>
    <n v="37.200000000000003"/>
    <n v="5"/>
    <n v="0"/>
    <n v="9.3000000000000007"/>
    <x v="3"/>
    <x v="0"/>
  </r>
  <r>
    <n v="6462"/>
    <s v="US-2019-133361"/>
    <x v="304"/>
    <x v="808"/>
    <s v="First Class"/>
    <s v="AJ-10780"/>
    <s v="Anthony Jacobs"/>
    <x v="1"/>
    <x v="0"/>
    <s v="Baltimore"/>
    <x v="39"/>
    <n v="21215"/>
    <x v="3"/>
    <s v="TEC-AC-10003280"/>
    <x v="2"/>
    <x v="11"/>
    <s v="Belkin F8E887 USB Wired Ergonomic Keyboard"/>
    <n v="89.97"/>
    <n v="3"/>
    <n v="0"/>
    <n v="18.893699999999995"/>
    <x v="3"/>
    <x v="0"/>
  </r>
  <r>
    <n v="6463"/>
    <s v="US-2019-133361"/>
    <x v="304"/>
    <x v="808"/>
    <s v="First Class"/>
    <s v="AJ-10780"/>
    <s v="Anthony Jacobs"/>
    <x v="1"/>
    <x v="0"/>
    <s v="Baltimore"/>
    <x v="39"/>
    <n v="21215"/>
    <x v="3"/>
    <s v="FUR-CH-10003298"/>
    <x v="0"/>
    <x v="1"/>
    <s v="Office Star - Contemporary Task Swivel chair with Loop Arms, Charcoal"/>
    <n v="261.95999999999998"/>
    <n v="2"/>
    <n v="0"/>
    <n v="23.576399999999978"/>
    <x v="3"/>
    <x v="0"/>
  </r>
  <r>
    <n v="6464"/>
    <s v="US-2019-133361"/>
    <x v="304"/>
    <x v="808"/>
    <s v="First Class"/>
    <s v="AJ-10780"/>
    <s v="Anthony Jacobs"/>
    <x v="1"/>
    <x v="0"/>
    <s v="Baltimore"/>
    <x v="39"/>
    <n v="21215"/>
    <x v="3"/>
    <s v="OFF-LA-10004544"/>
    <x v="1"/>
    <x v="2"/>
    <s v="Avery 505"/>
    <n v="74"/>
    <n v="5"/>
    <n v="0"/>
    <n v="37"/>
    <x v="3"/>
    <x v="0"/>
  </r>
  <r>
    <n v="6465"/>
    <s v="US-2018-155404"/>
    <x v="897"/>
    <x v="961"/>
    <s v="Standard Class"/>
    <s v="AS-10630"/>
    <s v="Ann Steele"/>
    <x v="2"/>
    <x v="0"/>
    <s v="Louisville"/>
    <x v="0"/>
    <n v="40214"/>
    <x v="0"/>
    <s v="FUR-FU-10004586"/>
    <x v="0"/>
    <x v="5"/>
    <s v="G.E. Longer-Life Indoor Recessed Floodlight Bulbs"/>
    <n v="13.28"/>
    <n v="2"/>
    <n v="0"/>
    <n v="6.3743999999999996"/>
    <x v="0"/>
    <x v="0"/>
  </r>
  <r>
    <n v="6466"/>
    <s v="CA-2017-114503"/>
    <x v="50"/>
    <x v="50"/>
    <s v="Standard Class"/>
    <s v="AA-10375"/>
    <s v="Allen Armold"/>
    <x v="0"/>
    <x v="0"/>
    <s v="Lebanon"/>
    <x v="18"/>
    <n v="37087"/>
    <x v="0"/>
    <s v="OFF-ST-10003572"/>
    <x v="1"/>
    <x v="4"/>
    <s v="Portfile Personal File Boxes"/>
    <n v="84.960000000000008"/>
    <n v="6"/>
    <n v="0.2"/>
    <n v="6.3719999999999999"/>
    <x v="0"/>
    <x v="0"/>
  </r>
  <r>
    <n v="6467"/>
    <s v="CA-2019-153080"/>
    <x v="1053"/>
    <x v="1169"/>
    <s v="Second Class"/>
    <s v="EH-13945"/>
    <s v="Eric Hoffmann"/>
    <x v="0"/>
    <x v="0"/>
    <s v="Los Angeles"/>
    <x v="1"/>
    <n v="90008"/>
    <x v="1"/>
    <s v="TEC-AC-10002331"/>
    <x v="2"/>
    <x v="11"/>
    <s v="Maxell 74 Minute CDR, 10/Pack"/>
    <n v="68.459999999999994"/>
    <n v="7"/>
    <n v="0"/>
    <n v="25.330199999999998"/>
    <x v="1"/>
    <x v="0"/>
  </r>
  <r>
    <n v="6468"/>
    <s v="CA-2018-163804"/>
    <x v="499"/>
    <x v="542"/>
    <s v="Standard Class"/>
    <s v="DB-13270"/>
    <s v="Deborah Brumfield"/>
    <x v="2"/>
    <x v="0"/>
    <s v="Providence"/>
    <x v="34"/>
    <n v="2908"/>
    <x v="3"/>
    <s v="OFF-ST-10000142"/>
    <x v="1"/>
    <x v="4"/>
    <s v="Deluxe Rollaway Locking File with Drawer"/>
    <n v="2079.4"/>
    <n v="5"/>
    <n v="0"/>
    <n v="582.23199999999997"/>
    <x v="3"/>
    <x v="0"/>
  </r>
  <r>
    <n v="6469"/>
    <s v="CA-2018-163804"/>
    <x v="499"/>
    <x v="542"/>
    <s v="Standard Class"/>
    <s v="DB-13270"/>
    <s v="Deborah Brumfield"/>
    <x v="2"/>
    <x v="0"/>
    <s v="Providence"/>
    <x v="34"/>
    <n v="2908"/>
    <x v="3"/>
    <s v="TEC-PH-10000441"/>
    <x v="2"/>
    <x v="7"/>
    <s v="VTech DS6151"/>
    <n v="629.94999999999993"/>
    <n v="5"/>
    <n v="0"/>
    <n v="176.38600000000002"/>
    <x v="3"/>
    <x v="0"/>
  </r>
  <r>
    <n v="6470"/>
    <s v="CA-2018-163804"/>
    <x v="499"/>
    <x v="542"/>
    <s v="Standard Class"/>
    <s v="DB-13270"/>
    <s v="Deborah Brumfield"/>
    <x v="2"/>
    <x v="0"/>
    <s v="Providence"/>
    <x v="34"/>
    <n v="2908"/>
    <x v="3"/>
    <s v="FUR-FU-10004864"/>
    <x v="0"/>
    <x v="5"/>
    <s v="Eldon 500 Class Desk Accessories"/>
    <n v="72.42"/>
    <n v="6"/>
    <n v="0"/>
    <n v="23.898600000000002"/>
    <x v="3"/>
    <x v="0"/>
  </r>
  <r>
    <n v="6471"/>
    <s v="CA-2017-108532"/>
    <x v="1111"/>
    <x v="756"/>
    <s v="Standard Class"/>
    <s v="CC-12100"/>
    <s v="Chad Cunningham"/>
    <x v="2"/>
    <x v="0"/>
    <s v="Detroit"/>
    <x v="12"/>
    <n v="48234"/>
    <x v="2"/>
    <s v="TEC-PH-10001750"/>
    <x v="2"/>
    <x v="7"/>
    <s v="Samsung Rugby III"/>
    <n v="131.97999999999999"/>
    <n v="2"/>
    <n v="0"/>
    <n v="35.634600000000006"/>
    <x v="2"/>
    <x v="0"/>
  </r>
  <r>
    <n v="6472"/>
    <s v="CA-2017-108532"/>
    <x v="1111"/>
    <x v="756"/>
    <s v="Standard Class"/>
    <s v="CC-12100"/>
    <s v="Chad Cunningham"/>
    <x v="2"/>
    <x v="0"/>
    <s v="Detroit"/>
    <x v="12"/>
    <n v="48234"/>
    <x v="2"/>
    <s v="TEC-AC-10004510"/>
    <x v="2"/>
    <x v="11"/>
    <s v="Logitech Desktop MK120 Mouse and keyboard Combo"/>
    <n v="114.52"/>
    <n v="7"/>
    <n v="0"/>
    <n v="11.451999999999995"/>
    <x v="2"/>
    <x v="0"/>
  </r>
  <r>
    <n v="6473"/>
    <s v="CA-2016-151897"/>
    <x v="571"/>
    <x v="161"/>
    <s v="Standard Class"/>
    <s v="VT-21700"/>
    <s v="Valerie Takahito"/>
    <x v="2"/>
    <x v="0"/>
    <s v="Houston"/>
    <x v="5"/>
    <n v="77070"/>
    <x v="2"/>
    <s v="OFF-LA-10001074"/>
    <x v="1"/>
    <x v="2"/>
    <s v="Round Specialty Laser Printer Labels"/>
    <n v="100.24000000000001"/>
    <n v="10"/>
    <n v="0.2"/>
    <n v="33.830999999999989"/>
    <x v="2"/>
    <x v="0"/>
  </r>
  <r>
    <n v="6474"/>
    <s v="CA-2018-113292"/>
    <x v="196"/>
    <x v="1179"/>
    <s v="Second Class"/>
    <s v="DB-13060"/>
    <s v="Dave Brooks"/>
    <x v="0"/>
    <x v="0"/>
    <s v="Columbia"/>
    <x v="18"/>
    <n v="38401"/>
    <x v="0"/>
    <s v="OFF-AP-10003590"/>
    <x v="1"/>
    <x v="9"/>
    <s v="Hoover WindTunnel Plus Canister Vacuum"/>
    <n v="871.80000000000007"/>
    <n v="3"/>
    <n v="0.2"/>
    <n v="87.180000000000092"/>
    <x v="0"/>
    <x v="0"/>
  </r>
  <r>
    <n v="6475"/>
    <s v="CA-2016-149524"/>
    <x v="1112"/>
    <x v="306"/>
    <s v="First Class"/>
    <s v="BS-11590"/>
    <s v="Brendan Sweed"/>
    <x v="1"/>
    <x v="0"/>
    <s v="Philadelphia"/>
    <x v="9"/>
    <n v="19140"/>
    <x v="3"/>
    <s v="FUR-BO-10003433"/>
    <x v="0"/>
    <x v="0"/>
    <s v="Sauder Cornerstone Collection Library"/>
    <n v="61.96"/>
    <n v="4"/>
    <n v="0.5"/>
    <n v="-53.285600000000009"/>
    <x v="3"/>
    <x v="0"/>
  </r>
  <r>
    <n v="6476"/>
    <s v="CA-2019-140872"/>
    <x v="95"/>
    <x v="272"/>
    <s v="Standard Class"/>
    <s v="NR-18550"/>
    <s v="Nick Radford"/>
    <x v="0"/>
    <x v="0"/>
    <s v="Pembroke Pines"/>
    <x v="2"/>
    <n v="33024"/>
    <x v="0"/>
    <s v="OFF-BI-10002432"/>
    <x v="1"/>
    <x v="8"/>
    <s v="Wilson Jones Standard D-Ring Binders"/>
    <n v="4.5540000000000003"/>
    <n v="3"/>
    <n v="0.7"/>
    <n v="-3.4913999999999987"/>
    <x v="0"/>
    <x v="0"/>
  </r>
  <r>
    <n v="6477"/>
    <s v="CA-2019-140872"/>
    <x v="95"/>
    <x v="272"/>
    <s v="Standard Class"/>
    <s v="NR-18550"/>
    <s v="Nick Radford"/>
    <x v="0"/>
    <x v="0"/>
    <s v="Pembroke Pines"/>
    <x v="2"/>
    <n v="33024"/>
    <x v="0"/>
    <s v="OFF-AP-10003622"/>
    <x v="1"/>
    <x v="9"/>
    <s v="Bravo II Megaboss 12-Amp Hard Body Upright, Replacement Belts, 2 Belts per Pack"/>
    <n v="5.2"/>
    <n v="2"/>
    <n v="0.2"/>
    <n v="0.58499999999999974"/>
    <x v="0"/>
    <x v="0"/>
  </r>
  <r>
    <n v="6478"/>
    <s v="CA-2019-140872"/>
    <x v="95"/>
    <x v="272"/>
    <s v="Standard Class"/>
    <s v="NR-18550"/>
    <s v="Nick Radford"/>
    <x v="0"/>
    <x v="0"/>
    <s v="Pembroke Pines"/>
    <x v="2"/>
    <n v="33024"/>
    <x v="0"/>
    <s v="TEC-AC-10003832"/>
    <x v="2"/>
    <x v="11"/>
    <s v="Logitech P710e Mobile Speakerphone"/>
    <n v="205.99200000000002"/>
    <n v="1"/>
    <n v="0.2"/>
    <n v="-2.5749000000000279"/>
    <x v="0"/>
    <x v="0"/>
  </r>
  <r>
    <n v="6479"/>
    <s v="CA-2019-140872"/>
    <x v="95"/>
    <x v="272"/>
    <s v="Standard Class"/>
    <s v="NR-18550"/>
    <s v="Nick Radford"/>
    <x v="0"/>
    <x v="0"/>
    <s v="Pembroke Pines"/>
    <x v="2"/>
    <n v="33024"/>
    <x v="0"/>
    <s v="OFF-PA-10000809"/>
    <x v="1"/>
    <x v="10"/>
    <s v="Xerox 206"/>
    <n v="15.552000000000003"/>
    <n v="3"/>
    <n v="0.2"/>
    <n v="5.4432"/>
    <x v="0"/>
    <x v="0"/>
  </r>
  <r>
    <n v="6480"/>
    <s v="CA-2019-140872"/>
    <x v="95"/>
    <x v="272"/>
    <s v="Standard Class"/>
    <s v="NR-18550"/>
    <s v="Nick Radford"/>
    <x v="0"/>
    <x v="0"/>
    <s v="Pembroke Pines"/>
    <x v="2"/>
    <n v="33024"/>
    <x v="0"/>
    <s v="TEC-PH-10000441"/>
    <x v="2"/>
    <x v="7"/>
    <s v="VTech DS6151"/>
    <n v="503.96000000000004"/>
    <n v="5"/>
    <n v="0.2"/>
    <n v="50.396000000000015"/>
    <x v="0"/>
    <x v="0"/>
  </r>
  <r>
    <n v="6481"/>
    <s v="CA-2019-140872"/>
    <x v="95"/>
    <x v="272"/>
    <s v="Standard Class"/>
    <s v="NR-18550"/>
    <s v="Nick Radford"/>
    <x v="0"/>
    <x v="0"/>
    <s v="Pembroke Pines"/>
    <x v="2"/>
    <n v="33024"/>
    <x v="0"/>
    <s v="OFF-AP-10002287"/>
    <x v="1"/>
    <x v="9"/>
    <s v="Eureka Sanitaire  Multi-Pro Heavy-Duty Upright, Disposable Bags"/>
    <n v="24.472000000000001"/>
    <n v="7"/>
    <n v="0.2"/>
    <n v="1.8353999999999999"/>
    <x v="0"/>
    <x v="0"/>
  </r>
  <r>
    <n v="6482"/>
    <s v="CA-2019-140872"/>
    <x v="95"/>
    <x v="272"/>
    <s v="Standard Class"/>
    <s v="NR-18550"/>
    <s v="Nick Radford"/>
    <x v="0"/>
    <x v="0"/>
    <s v="Pembroke Pines"/>
    <x v="2"/>
    <n v="33024"/>
    <x v="0"/>
    <s v="FUR-BO-10002824"/>
    <x v="0"/>
    <x v="0"/>
    <s v="Bush Mission Pointe Library"/>
    <n v="241.56799999999998"/>
    <n v="2"/>
    <n v="0.2"/>
    <n v="0"/>
    <x v="0"/>
    <x v="0"/>
  </r>
  <r>
    <n v="6483"/>
    <s v="CA-2019-140872"/>
    <x v="95"/>
    <x v="272"/>
    <s v="Standard Class"/>
    <s v="NR-18550"/>
    <s v="Nick Radford"/>
    <x v="0"/>
    <x v="0"/>
    <s v="Pembroke Pines"/>
    <x v="2"/>
    <n v="33024"/>
    <x v="0"/>
    <s v="TEC-AC-10002942"/>
    <x v="2"/>
    <x v="11"/>
    <s v="WD My Passport Ultra 1TB Portable External Hard Drive"/>
    <n v="110.4"/>
    <n v="2"/>
    <n v="0.2"/>
    <n v="-4.1400000000000077"/>
    <x v="0"/>
    <x v="0"/>
  </r>
  <r>
    <n v="6484"/>
    <s v="CA-2019-113908"/>
    <x v="95"/>
    <x v="1201"/>
    <s v="Standard Class"/>
    <s v="KN-16390"/>
    <s v="Katherine Nockton"/>
    <x v="1"/>
    <x v="0"/>
    <s v="New York City"/>
    <x v="15"/>
    <n v="10011"/>
    <x v="3"/>
    <s v="FUR-TA-10001932"/>
    <x v="0"/>
    <x v="3"/>
    <s v="Chromcraft 48&quot; x 96&quot; Racetrack Double Pedestal Table"/>
    <n v="384.76799999999997"/>
    <n v="2"/>
    <n v="0.4"/>
    <n v="-115.43040000000002"/>
    <x v="3"/>
    <x v="0"/>
  </r>
  <r>
    <n v="6485"/>
    <s v="CA-2019-113908"/>
    <x v="95"/>
    <x v="1201"/>
    <s v="Standard Class"/>
    <s v="KN-16390"/>
    <s v="Katherine Nockton"/>
    <x v="1"/>
    <x v="0"/>
    <s v="New York City"/>
    <x v="15"/>
    <n v="10011"/>
    <x v="3"/>
    <s v="TEC-MA-10003173"/>
    <x v="2"/>
    <x v="15"/>
    <s v="Hewlett-Packard 300S Scientific Calculator"/>
    <n v="78.66"/>
    <n v="6"/>
    <n v="0"/>
    <n v="36.183599999999991"/>
    <x v="3"/>
    <x v="0"/>
  </r>
  <r>
    <n v="6486"/>
    <s v="CA-2019-113908"/>
    <x v="95"/>
    <x v="1201"/>
    <s v="Standard Class"/>
    <s v="KN-16390"/>
    <s v="Katherine Nockton"/>
    <x v="1"/>
    <x v="0"/>
    <s v="New York City"/>
    <x v="15"/>
    <n v="10011"/>
    <x v="3"/>
    <s v="OFF-PA-10004156"/>
    <x v="1"/>
    <x v="10"/>
    <s v="Xerox 188"/>
    <n v="45.36"/>
    <n v="4"/>
    <n v="0"/>
    <n v="22.226399999999998"/>
    <x v="3"/>
    <x v="0"/>
  </r>
  <r>
    <n v="6487"/>
    <s v="CA-2017-120621"/>
    <x v="1113"/>
    <x v="211"/>
    <s v="Standard Class"/>
    <s v="JW-16075"/>
    <s v="Julia West"/>
    <x v="0"/>
    <x v="0"/>
    <s v="Jacksonville"/>
    <x v="3"/>
    <n v="28540"/>
    <x v="0"/>
    <s v="OFF-AP-10002945"/>
    <x v="1"/>
    <x v="9"/>
    <s v="Honeywell Enviracaire Portable HEPA Air Cleaner for 17' x 22' Room"/>
    <n v="962.07999999999993"/>
    <n v="4"/>
    <n v="0.2"/>
    <n v="156.33799999999997"/>
    <x v="0"/>
    <x v="0"/>
  </r>
  <r>
    <n v="6488"/>
    <s v="CA-2017-120621"/>
    <x v="1113"/>
    <x v="211"/>
    <s v="Standard Class"/>
    <s v="JW-16075"/>
    <s v="Julia West"/>
    <x v="0"/>
    <x v="0"/>
    <s v="Jacksonville"/>
    <x v="3"/>
    <n v="28540"/>
    <x v="0"/>
    <s v="OFF-BI-10000948"/>
    <x v="1"/>
    <x v="8"/>
    <s v="GBC Laser Imprintable Binding System Covers, Desert Sand"/>
    <n v="12.843000000000002"/>
    <n v="3"/>
    <n v="0.7"/>
    <n v="-9.8462999999999994"/>
    <x v="0"/>
    <x v="0"/>
  </r>
  <r>
    <n v="6489"/>
    <s v="CA-2017-120621"/>
    <x v="1113"/>
    <x v="211"/>
    <s v="Standard Class"/>
    <s v="JW-16075"/>
    <s v="Julia West"/>
    <x v="0"/>
    <x v="0"/>
    <s v="Jacksonville"/>
    <x v="3"/>
    <n v="28540"/>
    <x v="0"/>
    <s v="OFF-PA-10002254"/>
    <x v="1"/>
    <x v="10"/>
    <s v="Xerox 1883"/>
    <n v="295.45600000000002"/>
    <n v="14"/>
    <n v="0.2"/>
    <n v="96.023199999999974"/>
    <x v="0"/>
    <x v="0"/>
  </r>
  <r>
    <n v="6490"/>
    <s v="US-2019-148866"/>
    <x v="20"/>
    <x v="706"/>
    <s v="Standard Class"/>
    <s v="JM-15535"/>
    <s v="Jessica Myrick"/>
    <x v="0"/>
    <x v="0"/>
    <s v="New York City"/>
    <x v="15"/>
    <n v="10011"/>
    <x v="3"/>
    <s v="OFF-PA-10004782"/>
    <x v="1"/>
    <x v="10"/>
    <s v="Xerox 228"/>
    <n v="32.400000000000006"/>
    <n v="5"/>
    <n v="0"/>
    <n v="15.552000000000001"/>
    <x v="3"/>
    <x v="0"/>
  </r>
  <r>
    <n v="6491"/>
    <s v="CA-2016-149594"/>
    <x v="1114"/>
    <x v="76"/>
    <s v="Standard Class"/>
    <s v="MF-18250"/>
    <s v="Monica Federle"/>
    <x v="1"/>
    <x v="0"/>
    <s v="Philadelphia"/>
    <x v="9"/>
    <n v="19120"/>
    <x v="3"/>
    <s v="FUR-FU-10000222"/>
    <x v="0"/>
    <x v="5"/>
    <s v="Seth Thomas 16&quot; Steel Case Clock"/>
    <n v="103.93599999999999"/>
    <n v="4"/>
    <n v="0.2"/>
    <n v="16.889599999999998"/>
    <x v="3"/>
    <x v="0"/>
  </r>
  <r>
    <n v="6492"/>
    <s v="CA-2018-113845"/>
    <x v="73"/>
    <x v="539"/>
    <s v="Standard Class"/>
    <s v="FA-14230"/>
    <s v="Frank Atkinson"/>
    <x v="1"/>
    <x v="0"/>
    <s v="Orlando"/>
    <x v="2"/>
    <n v="32839"/>
    <x v="0"/>
    <s v="FUR-BO-10004695"/>
    <x v="0"/>
    <x v="0"/>
    <s v="O'Sullivan 2-Door Barrister Bookcase in Odessa Pine"/>
    <n v="289.56799999999998"/>
    <n v="2"/>
    <n v="0.2"/>
    <n v="10.858799999999974"/>
    <x v="0"/>
    <x v="0"/>
  </r>
  <r>
    <n v="6493"/>
    <s v="CA-2018-113845"/>
    <x v="73"/>
    <x v="539"/>
    <s v="Standard Class"/>
    <s v="FA-14230"/>
    <s v="Frank Atkinson"/>
    <x v="1"/>
    <x v="0"/>
    <s v="Orlando"/>
    <x v="2"/>
    <n v="32839"/>
    <x v="0"/>
    <s v="OFF-ST-10003327"/>
    <x v="1"/>
    <x v="4"/>
    <s v="Akro-Mils 12-Gallon Tote"/>
    <n v="39.72"/>
    <n v="5"/>
    <n v="0.2"/>
    <n v="4.4684999999999953"/>
    <x v="0"/>
    <x v="0"/>
  </r>
  <r>
    <n v="6494"/>
    <s v="CA-2018-113845"/>
    <x v="73"/>
    <x v="539"/>
    <s v="Standard Class"/>
    <s v="FA-14230"/>
    <s v="Frank Atkinson"/>
    <x v="1"/>
    <x v="0"/>
    <s v="Orlando"/>
    <x v="2"/>
    <n v="32839"/>
    <x v="0"/>
    <s v="TEC-PH-10003357"/>
    <x v="2"/>
    <x v="7"/>
    <s v="Grandstream GXP2100 Mainstream Business Phone"/>
    <n v="244.768"/>
    <n v="4"/>
    <n v="0.2"/>
    <n v="24.476800000000004"/>
    <x v="0"/>
    <x v="0"/>
  </r>
  <r>
    <n v="6495"/>
    <s v="CA-2019-111262"/>
    <x v="960"/>
    <x v="943"/>
    <s v="Second Class"/>
    <s v="KH-16510"/>
    <s v="Keith Herrera"/>
    <x v="0"/>
    <x v="0"/>
    <s v="Houston"/>
    <x v="5"/>
    <n v="77095"/>
    <x v="2"/>
    <s v="TEC-AC-10002167"/>
    <x v="2"/>
    <x v="11"/>
    <s v="Imation 8gb Micro Traveldrive Usb 2.0 Flash Drive"/>
    <n v="24"/>
    <n v="2"/>
    <n v="0.2"/>
    <n v="-2.6999999999999993"/>
    <x v="2"/>
    <x v="0"/>
  </r>
  <r>
    <n v="6496"/>
    <s v="CA-2019-111262"/>
    <x v="960"/>
    <x v="943"/>
    <s v="Second Class"/>
    <s v="KH-16510"/>
    <s v="Keith Herrera"/>
    <x v="0"/>
    <x v="0"/>
    <s v="Houston"/>
    <x v="5"/>
    <n v="77095"/>
    <x v="2"/>
    <s v="OFF-PA-10001937"/>
    <x v="1"/>
    <x v="10"/>
    <s v="Xerox 21"/>
    <n v="15.552000000000003"/>
    <n v="3"/>
    <n v="0.2"/>
    <n v="5.4432"/>
    <x v="2"/>
    <x v="0"/>
  </r>
  <r>
    <n v="6497"/>
    <s v="CA-2019-111262"/>
    <x v="960"/>
    <x v="943"/>
    <s v="Second Class"/>
    <s v="KH-16510"/>
    <s v="Keith Herrera"/>
    <x v="0"/>
    <x v="0"/>
    <s v="Houston"/>
    <x v="5"/>
    <n v="77095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6498"/>
    <s v="CA-2017-103135"/>
    <x v="1115"/>
    <x v="376"/>
    <s v="Standard Class"/>
    <s v="SS-20515"/>
    <s v="Shirley Schmidt"/>
    <x v="2"/>
    <x v="0"/>
    <s v="Louisville"/>
    <x v="0"/>
    <n v="40214"/>
    <x v="0"/>
    <s v="FUR-FU-10001487"/>
    <x v="0"/>
    <x v="5"/>
    <s v="Eldon Expressions Wood and Plastic Desk Accessories, Cherry Wood"/>
    <n v="20.94"/>
    <n v="3"/>
    <n v="0"/>
    <n v="6.0725999999999987"/>
    <x v="0"/>
    <x v="0"/>
  </r>
  <r>
    <n v="6499"/>
    <s v="CA-2017-103135"/>
    <x v="1115"/>
    <x v="376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135.09"/>
    <n v="9"/>
    <n v="0"/>
    <n v="62.14139999999999"/>
    <x v="0"/>
    <x v="0"/>
  </r>
  <r>
    <n v="6500"/>
    <s v="CA-2017-103135"/>
    <x v="1115"/>
    <x v="376"/>
    <s v="Standard Class"/>
    <s v="SS-20515"/>
    <s v="Shirley Schmidt"/>
    <x v="2"/>
    <x v="0"/>
    <s v="Louisville"/>
    <x v="0"/>
    <n v="40214"/>
    <x v="0"/>
    <s v="TEC-AC-10003289"/>
    <x v="2"/>
    <x v="11"/>
    <s v="Anker Ultra-Slim Mini Bluetooth 3.0 Wireless Keyboard"/>
    <n v="279.85999999999996"/>
    <n v="14"/>
    <n v="0"/>
    <n v="64.367799999999988"/>
    <x v="0"/>
    <x v="0"/>
  </r>
  <r>
    <n v="6501"/>
    <s v="CA-2017-103135"/>
    <x v="1115"/>
    <x v="376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90.06"/>
    <n v="6"/>
    <n v="0"/>
    <n v="41.427599999999991"/>
    <x v="0"/>
    <x v="0"/>
  </r>
  <r>
    <n v="6502"/>
    <s v="CA-2016-129147"/>
    <x v="981"/>
    <x v="1057"/>
    <s v="Standard Class"/>
    <s v="LC-17050"/>
    <s v="Liz Carlisle"/>
    <x v="0"/>
    <x v="0"/>
    <s v="Medina"/>
    <x v="24"/>
    <n v="44256"/>
    <x v="3"/>
    <s v="TEC-PH-10001299"/>
    <x v="2"/>
    <x v="7"/>
    <s v="Polycom CX300 Desktop Phone USB VoIP phone"/>
    <n v="539.96399999999994"/>
    <n v="6"/>
    <n v="0.4"/>
    <n v="-107.99280000000002"/>
    <x v="3"/>
    <x v="0"/>
  </r>
  <r>
    <n v="6503"/>
    <s v="CA-2016-129147"/>
    <x v="981"/>
    <x v="1057"/>
    <s v="Standard Class"/>
    <s v="LC-17050"/>
    <s v="Liz Carlisle"/>
    <x v="0"/>
    <x v="0"/>
    <s v="Medina"/>
    <x v="24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  <x v="3"/>
    <x v="0"/>
  </r>
  <r>
    <n v="6504"/>
    <s v="CA-2016-129147"/>
    <x v="981"/>
    <x v="1057"/>
    <s v="Standard Class"/>
    <s v="LC-17050"/>
    <s v="Liz Carlisle"/>
    <x v="0"/>
    <x v="0"/>
    <s v="Medina"/>
    <x v="24"/>
    <n v="44256"/>
    <x v="3"/>
    <s v="OFF-BI-10001098"/>
    <x v="1"/>
    <x v="8"/>
    <s v="Acco D-Ring Binder w/DublLock"/>
    <n v="19.242000000000001"/>
    <n v="3"/>
    <n v="0.7"/>
    <n v="-13.4694"/>
    <x v="3"/>
    <x v="0"/>
  </r>
  <r>
    <n v="6505"/>
    <s v="CA-2019-128265"/>
    <x v="701"/>
    <x v="228"/>
    <s v="Second Class"/>
    <s v="VW-21775"/>
    <s v="Victoria Wilson"/>
    <x v="1"/>
    <x v="0"/>
    <s v="New York City"/>
    <x v="15"/>
    <n v="10011"/>
    <x v="3"/>
    <s v="OFF-ST-10000142"/>
    <x v="1"/>
    <x v="4"/>
    <s v="Deluxe Rollaway Locking File with Drawer"/>
    <n v="1247.6399999999999"/>
    <n v="3"/>
    <n v="0"/>
    <n v="349.33919999999995"/>
    <x v="3"/>
    <x v="0"/>
  </r>
  <r>
    <n v="6506"/>
    <s v="CA-2018-152331"/>
    <x v="190"/>
    <x v="991"/>
    <s v="Standard Class"/>
    <s v="LD-16855"/>
    <s v="Lela Donovan"/>
    <x v="1"/>
    <x v="0"/>
    <s v="Chicago"/>
    <x v="10"/>
    <n v="60653"/>
    <x v="2"/>
    <s v="OFF-AR-10001547"/>
    <x v="1"/>
    <x v="6"/>
    <s v="Newell 311"/>
    <n v="5.3040000000000003"/>
    <n v="3"/>
    <n v="0.2"/>
    <n v="0.46409999999999996"/>
    <x v="2"/>
    <x v="0"/>
  </r>
  <r>
    <n v="6507"/>
    <s v="US-2018-128909"/>
    <x v="790"/>
    <x v="1202"/>
    <s v="Second Class"/>
    <s v="SP-20545"/>
    <s v="Sibella Parks"/>
    <x v="1"/>
    <x v="0"/>
    <s v="Philadelphia"/>
    <x v="9"/>
    <n v="19143"/>
    <x v="3"/>
    <s v="OFF-PA-10001593"/>
    <x v="1"/>
    <x v="10"/>
    <s v="Xerox 1947"/>
    <n v="19.136000000000003"/>
    <n v="4"/>
    <n v="0.2"/>
    <n v="5.9799999999999986"/>
    <x v="3"/>
    <x v="0"/>
  </r>
  <r>
    <n v="6508"/>
    <s v="US-2018-128909"/>
    <x v="790"/>
    <x v="1202"/>
    <s v="Second Class"/>
    <s v="SP-20545"/>
    <s v="Sibella Parks"/>
    <x v="1"/>
    <x v="0"/>
    <s v="Philadelphia"/>
    <x v="9"/>
    <n v="19143"/>
    <x v="3"/>
    <s v="FUR-FU-10004071"/>
    <x v="0"/>
    <x v="5"/>
    <s v="Luxo Professional Magnifying Clamp-On Fluorescent Lamps"/>
    <n v="332.83200000000005"/>
    <n v="4"/>
    <n v="0.2"/>
    <n v="-24.962399999999988"/>
    <x v="3"/>
    <x v="0"/>
  </r>
  <r>
    <n v="6509"/>
    <s v="CA-2019-102197"/>
    <x v="698"/>
    <x v="738"/>
    <s v="Standard Class"/>
    <s v="DK-13150"/>
    <s v="David Kendrick"/>
    <x v="1"/>
    <x v="0"/>
    <s v="New York City"/>
    <x v="15"/>
    <n v="10009"/>
    <x v="3"/>
    <s v="OFF-PA-10001970"/>
    <x v="1"/>
    <x v="10"/>
    <s v="Xerox 1908"/>
    <n v="279.89999999999998"/>
    <n v="5"/>
    <n v="0"/>
    <n v="137.15100000000001"/>
    <x v="3"/>
    <x v="0"/>
  </r>
  <r>
    <n v="6510"/>
    <s v="CA-2019-102197"/>
    <x v="698"/>
    <x v="738"/>
    <s v="Standard Class"/>
    <s v="DK-13150"/>
    <s v="David Kendrick"/>
    <x v="1"/>
    <x v="0"/>
    <s v="New York City"/>
    <x v="15"/>
    <n v="10009"/>
    <x v="3"/>
    <s v="OFF-BI-10001524"/>
    <x v="1"/>
    <x v="8"/>
    <s v="GBC Premium Transparent Covers with Diagonal Lined Pattern"/>
    <n v="50.352000000000004"/>
    <n v="3"/>
    <n v="0.2"/>
    <n v="17.623199999999997"/>
    <x v="3"/>
    <x v="0"/>
  </r>
  <r>
    <n v="6511"/>
    <s v="CA-2019-102197"/>
    <x v="698"/>
    <x v="738"/>
    <s v="Standard Class"/>
    <s v="DK-13150"/>
    <s v="David Kendrick"/>
    <x v="1"/>
    <x v="0"/>
    <s v="New York City"/>
    <x v="15"/>
    <n v="10009"/>
    <x v="3"/>
    <s v="OFF-PA-10004156"/>
    <x v="1"/>
    <x v="10"/>
    <s v="Xerox 188"/>
    <n v="34.019999999999996"/>
    <n v="3"/>
    <n v="0"/>
    <n v="16.669799999999999"/>
    <x v="3"/>
    <x v="0"/>
  </r>
  <r>
    <n v="6512"/>
    <s v="CA-2019-167640"/>
    <x v="904"/>
    <x v="935"/>
    <s v="Standard Class"/>
    <s v="FC-14245"/>
    <s v="Frank Carlisle"/>
    <x v="2"/>
    <x v="0"/>
    <s v="San Francisco"/>
    <x v="1"/>
    <n v="94109"/>
    <x v="1"/>
    <s v="OFF-AR-10003158"/>
    <x v="1"/>
    <x v="6"/>
    <s v="Fluorescent Highlighters by Dixon"/>
    <n v="23.88"/>
    <n v="6"/>
    <n v="0"/>
    <n v="8.1191999999999993"/>
    <x v="1"/>
    <x v="0"/>
  </r>
  <r>
    <n v="6513"/>
    <s v="CA-2019-167640"/>
    <x v="904"/>
    <x v="935"/>
    <s v="Standard Class"/>
    <s v="FC-14245"/>
    <s v="Frank Carlisle"/>
    <x v="2"/>
    <x v="0"/>
    <s v="San Francisco"/>
    <x v="1"/>
    <n v="94109"/>
    <x v="1"/>
    <s v="OFF-LA-10004559"/>
    <x v="1"/>
    <x v="2"/>
    <s v="Avery 49"/>
    <n v="11.52"/>
    <n v="4"/>
    <n v="0"/>
    <n v="5.6448"/>
    <x v="1"/>
    <x v="0"/>
  </r>
  <r>
    <n v="6514"/>
    <s v="CA-2019-167640"/>
    <x v="904"/>
    <x v="935"/>
    <s v="Standard Class"/>
    <s v="FC-14245"/>
    <s v="Frank Carlisle"/>
    <x v="2"/>
    <x v="0"/>
    <s v="San Francisco"/>
    <x v="1"/>
    <n v="94109"/>
    <x v="1"/>
    <s v="OFF-PA-10001033"/>
    <x v="1"/>
    <x v="10"/>
    <s v="Xerox 1893"/>
    <n v="286.93"/>
    <n v="7"/>
    <n v="0"/>
    <n v="140.59569999999999"/>
    <x v="1"/>
    <x v="0"/>
  </r>
  <r>
    <n v="6515"/>
    <s v="CA-2019-167640"/>
    <x v="904"/>
    <x v="935"/>
    <s v="Standard Class"/>
    <s v="FC-14245"/>
    <s v="Frank Carlisle"/>
    <x v="2"/>
    <x v="0"/>
    <s v="San Francisco"/>
    <x v="1"/>
    <n v="94109"/>
    <x v="1"/>
    <s v="TEC-PH-10001336"/>
    <x v="2"/>
    <x v="7"/>
    <s v="Digium D40 VoIP phone"/>
    <n v="206.38400000000001"/>
    <n v="2"/>
    <n v="0.2"/>
    <n v="23.218199999999996"/>
    <x v="1"/>
    <x v="0"/>
  </r>
  <r>
    <n v="6516"/>
    <s v="US-2019-116652"/>
    <x v="175"/>
    <x v="184"/>
    <s v="Standard Class"/>
    <s v="RD-19480"/>
    <s v="Rick Duston"/>
    <x v="0"/>
    <x v="0"/>
    <s v="San Francisco"/>
    <x v="1"/>
    <n v="94122"/>
    <x v="1"/>
    <s v="FUR-CH-10002961"/>
    <x v="0"/>
    <x v="1"/>
    <s v="Leather Task Chair, Black"/>
    <n v="218.35200000000003"/>
    <n v="3"/>
    <n v="0.2"/>
    <n v="0"/>
    <x v="1"/>
    <x v="0"/>
  </r>
  <r>
    <n v="6517"/>
    <s v="US-2019-116652"/>
    <x v="175"/>
    <x v="184"/>
    <s v="Standard Class"/>
    <s v="RD-19480"/>
    <s v="Rick Duston"/>
    <x v="0"/>
    <x v="0"/>
    <s v="San Francisco"/>
    <x v="1"/>
    <n v="94122"/>
    <x v="1"/>
    <s v="FUR-FU-10001488"/>
    <x v="0"/>
    <x v="5"/>
    <s v="Tenex 46&quot; x 60&quot; Computer Anti-Static Chairmat, Rectangular Shaped"/>
    <n v="529.9"/>
    <n v="5"/>
    <n v="0"/>
    <n v="105.97999999999999"/>
    <x v="1"/>
    <x v="0"/>
  </r>
  <r>
    <n v="6518"/>
    <s v="US-2019-116652"/>
    <x v="175"/>
    <x v="184"/>
    <s v="Standard Class"/>
    <s v="RD-19480"/>
    <s v="Rick Duston"/>
    <x v="0"/>
    <x v="0"/>
    <s v="San Francisco"/>
    <x v="1"/>
    <n v="94122"/>
    <x v="1"/>
    <s v="OFF-AR-10001915"/>
    <x v="1"/>
    <x v="6"/>
    <s v="Peel-Off China Markers"/>
    <n v="99.3"/>
    <n v="10"/>
    <n v="0"/>
    <n v="41.706000000000003"/>
    <x v="1"/>
    <x v="0"/>
  </r>
  <r>
    <n v="6519"/>
    <s v="US-2019-116652"/>
    <x v="175"/>
    <x v="184"/>
    <s v="Standard Class"/>
    <s v="RD-19480"/>
    <s v="Rick Duston"/>
    <x v="0"/>
    <x v="0"/>
    <s v="San Francisco"/>
    <x v="1"/>
    <n v="94122"/>
    <x v="1"/>
    <s v="OFF-AP-10001205"/>
    <x v="1"/>
    <x v="9"/>
    <s v="Belkin 5 Outlet SurgeMaster Power Centers"/>
    <n v="108.96"/>
    <n v="2"/>
    <n v="0"/>
    <n v="30.508800000000008"/>
    <x v="1"/>
    <x v="0"/>
  </r>
  <r>
    <n v="6520"/>
    <s v="US-2019-116652"/>
    <x v="175"/>
    <x v="184"/>
    <s v="Standard Class"/>
    <s v="RD-19480"/>
    <s v="Rick Duston"/>
    <x v="0"/>
    <x v="0"/>
    <s v="San Francisco"/>
    <x v="1"/>
    <n v="94122"/>
    <x v="1"/>
    <s v="OFF-BI-10004528"/>
    <x v="1"/>
    <x v="8"/>
    <s v="Cardinal Poly Pocket Divider Pockets for Ring Binders"/>
    <n v="2.6880000000000002"/>
    <n v="1"/>
    <n v="0.2"/>
    <n v="0.83999999999999975"/>
    <x v="1"/>
    <x v="0"/>
  </r>
  <r>
    <n v="6521"/>
    <s v="CA-2019-138289"/>
    <x v="1034"/>
    <x v="827"/>
    <s v="Second Class"/>
    <s v="AR-10540"/>
    <s v="Andy Reiter"/>
    <x v="0"/>
    <x v="0"/>
    <s v="Jackson"/>
    <x v="12"/>
    <n v="49201"/>
    <x v="2"/>
    <s v="OFF-BI-10004995"/>
    <x v="1"/>
    <x v="8"/>
    <s v="GBC DocuBind P400 Electric Binding System"/>
    <n v="5443.96"/>
    <n v="4"/>
    <n v="0"/>
    <n v="2504.2215999999999"/>
    <x v="2"/>
    <x v="0"/>
  </r>
  <r>
    <n v="6522"/>
    <s v="CA-2019-138289"/>
    <x v="1034"/>
    <x v="827"/>
    <s v="Second Class"/>
    <s v="AR-10540"/>
    <s v="Andy Reiter"/>
    <x v="0"/>
    <x v="0"/>
    <s v="Jackson"/>
    <x v="12"/>
    <n v="49201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6523"/>
    <s v="CA-2019-138289"/>
    <x v="1034"/>
    <x v="827"/>
    <s v="Second Class"/>
    <s v="AR-10540"/>
    <s v="Andy Reiter"/>
    <x v="0"/>
    <x v="0"/>
    <s v="Jackson"/>
    <x v="12"/>
    <n v="49201"/>
    <x v="2"/>
    <s v="OFF-PA-10001260"/>
    <x v="1"/>
    <x v="10"/>
    <s v="TOPS Money Receipt Book, Consecutively Numbered in Red,"/>
    <n v="56.07"/>
    <n v="7"/>
    <n v="0"/>
    <n v="25.231499999999997"/>
    <x v="2"/>
    <x v="0"/>
  </r>
  <r>
    <n v="6524"/>
    <s v="CA-2018-129308"/>
    <x v="274"/>
    <x v="522"/>
    <s v="Standard Class"/>
    <s v="CC-12100"/>
    <s v="Chad Cunningham"/>
    <x v="2"/>
    <x v="0"/>
    <s v="Philadelphia"/>
    <x v="9"/>
    <n v="19120"/>
    <x v="3"/>
    <s v="OFF-LA-10002945"/>
    <x v="1"/>
    <x v="2"/>
    <s v="Permanent Self-Adhesive File Folder Labels for Typewriters, 1 1/8 x 3 1/2, White"/>
    <n v="10.08"/>
    <n v="2"/>
    <n v="0.2"/>
    <n v="3.2759999999999994"/>
    <x v="3"/>
    <x v="0"/>
  </r>
  <r>
    <n v="6525"/>
    <s v="CA-2018-129308"/>
    <x v="274"/>
    <x v="522"/>
    <s v="Standard Class"/>
    <s v="CC-12100"/>
    <s v="Chad Cunningham"/>
    <x v="2"/>
    <x v="0"/>
    <s v="Philadelphia"/>
    <x v="9"/>
    <n v="19120"/>
    <x v="3"/>
    <s v="TEC-PH-10002310"/>
    <x v="2"/>
    <x v="7"/>
    <s v="Panasonic KX T7731-B Digital phone"/>
    <n v="59.993999999999993"/>
    <n v="1"/>
    <n v="0.4"/>
    <n v="-12.998700000000007"/>
    <x v="3"/>
    <x v="0"/>
  </r>
  <r>
    <n v="6526"/>
    <s v="CA-2018-129308"/>
    <x v="274"/>
    <x v="522"/>
    <s v="Standard Class"/>
    <s v="CC-12100"/>
    <s v="Chad Cunningham"/>
    <x v="2"/>
    <x v="0"/>
    <s v="Philadelphia"/>
    <x v="9"/>
    <n v="19120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6527"/>
    <s v="CA-2018-129308"/>
    <x v="274"/>
    <x v="522"/>
    <s v="Standard Class"/>
    <s v="CC-12100"/>
    <s v="Chad Cunningham"/>
    <x v="2"/>
    <x v="0"/>
    <s v="Philadelphia"/>
    <x v="9"/>
    <n v="19120"/>
    <x v="3"/>
    <s v="OFF-BI-10001308"/>
    <x v="1"/>
    <x v="8"/>
    <s v="GBC Standard Plastic Binding Systems' Combs"/>
    <n v="9.4200000000000017"/>
    <n v="5"/>
    <n v="0.7"/>
    <n v="-7.8500000000000014"/>
    <x v="3"/>
    <x v="0"/>
  </r>
  <r>
    <n v="6528"/>
    <s v="CA-2018-157791"/>
    <x v="443"/>
    <x v="470"/>
    <s v="Second Class"/>
    <s v="CA-11965"/>
    <s v="Carol Adams"/>
    <x v="1"/>
    <x v="0"/>
    <s v="Warwick"/>
    <x v="34"/>
    <n v="2886"/>
    <x v="3"/>
    <s v="TEC-CO-10002095"/>
    <x v="2"/>
    <x v="16"/>
    <s v="Hewlett Packard 610 Color Digital Copier / Printer"/>
    <n v="1999.96"/>
    <n v="4"/>
    <n v="0"/>
    <n v="899.98199999999997"/>
    <x v="3"/>
    <x v="0"/>
  </r>
  <r>
    <n v="6529"/>
    <s v="CA-2016-146864"/>
    <x v="1091"/>
    <x v="166"/>
    <s v="Standard Class"/>
    <s v="BT-11530"/>
    <s v="Bradley Talbott"/>
    <x v="2"/>
    <x v="0"/>
    <s v="New York City"/>
    <x v="15"/>
    <n v="10024"/>
    <x v="3"/>
    <s v="OFF-ST-10004946"/>
    <x v="1"/>
    <x v="4"/>
    <s v="Desktop 3-Pocket Hot File"/>
    <n v="216.4"/>
    <n v="4"/>
    <n v="0"/>
    <n v="56.26400000000001"/>
    <x v="3"/>
    <x v="0"/>
  </r>
  <r>
    <n v="6530"/>
    <s v="CA-2016-103744"/>
    <x v="1116"/>
    <x v="1203"/>
    <s v="Standard Class"/>
    <s v="MG-17875"/>
    <s v="Michael Grace"/>
    <x v="2"/>
    <x v="0"/>
    <s v="El Paso"/>
    <x v="5"/>
    <n v="79907"/>
    <x v="2"/>
    <s v="OFF-LA-10004425"/>
    <x v="1"/>
    <x v="2"/>
    <s v="Staple-on labels"/>
    <n v="6.9360000000000008"/>
    <n v="3"/>
    <n v="0.2"/>
    <n v="2.3409000000000004"/>
    <x v="2"/>
    <x v="1"/>
  </r>
  <r>
    <n v="6531"/>
    <s v="CA-2016-103744"/>
    <x v="1116"/>
    <x v="1203"/>
    <s v="Standard Class"/>
    <s v="MG-17875"/>
    <s v="Michael Grace"/>
    <x v="2"/>
    <x v="0"/>
    <s v="El Paso"/>
    <x v="5"/>
    <n v="79907"/>
    <x v="2"/>
    <s v="OFF-BI-10000320"/>
    <x v="1"/>
    <x v="8"/>
    <s v="GBC Plastic Binding Combs"/>
    <n v="4.427999999999999"/>
    <n v="3"/>
    <n v="0.8"/>
    <n v="-6.8633999999999986"/>
    <x v="2"/>
    <x v="1"/>
  </r>
  <r>
    <n v="6532"/>
    <s v="US-2019-107384"/>
    <x v="769"/>
    <x v="274"/>
    <s v="Standard Class"/>
    <s v="TP-21130"/>
    <s v="Theone Pippenger"/>
    <x v="0"/>
    <x v="0"/>
    <s v="Rochester"/>
    <x v="11"/>
    <n v="55901"/>
    <x v="2"/>
    <s v="OFF-AR-10001315"/>
    <x v="1"/>
    <x v="6"/>
    <s v="Newell 310"/>
    <n v="8.8000000000000007"/>
    <n v="5"/>
    <n v="0"/>
    <n v="2.5519999999999996"/>
    <x v="2"/>
    <x v="0"/>
  </r>
  <r>
    <n v="6533"/>
    <s v="US-2019-107384"/>
    <x v="769"/>
    <x v="274"/>
    <s v="Standard Class"/>
    <s v="TP-21130"/>
    <s v="Theone Pippenger"/>
    <x v="0"/>
    <x v="0"/>
    <s v="Rochester"/>
    <x v="11"/>
    <n v="55901"/>
    <x v="2"/>
    <s v="TEC-AC-10004595"/>
    <x v="2"/>
    <x v="11"/>
    <s v="First Data TMFD35 PIN Pad"/>
    <n v="142.80000000000001"/>
    <n v="1"/>
    <n v="0"/>
    <n v="29.988"/>
    <x v="2"/>
    <x v="0"/>
  </r>
  <r>
    <n v="6534"/>
    <s v="US-2019-107384"/>
    <x v="769"/>
    <x v="274"/>
    <s v="Standard Class"/>
    <s v="TP-21130"/>
    <s v="Theone Pippenger"/>
    <x v="0"/>
    <x v="0"/>
    <s v="Rochester"/>
    <x v="11"/>
    <n v="55901"/>
    <x v="2"/>
    <s v="TEC-AC-10001539"/>
    <x v="2"/>
    <x v="11"/>
    <s v="Logitech G430 Surround Sound Gaming Headset with Dolby 7.1 Technology"/>
    <n v="399.95"/>
    <n v="5"/>
    <n v="0"/>
    <n v="143.982"/>
    <x v="2"/>
    <x v="0"/>
  </r>
  <r>
    <n v="6535"/>
    <s v="CA-2016-128209"/>
    <x v="664"/>
    <x v="794"/>
    <s v="Standard Class"/>
    <s v="GT-14710"/>
    <s v="Greg Tran"/>
    <x v="0"/>
    <x v="0"/>
    <s v="Buffalo"/>
    <x v="15"/>
    <n v="14215"/>
    <x v="3"/>
    <s v="OFF-BI-10001359"/>
    <x v="1"/>
    <x v="8"/>
    <s v="GBC DocuBind TL300 Electric Binding System"/>
    <n v="2152.7760000000003"/>
    <n v="3"/>
    <n v="0.2"/>
    <n v="726.56189999999981"/>
    <x v="3"/>
    <x v="0"/>
  </r>
  <r>
    <n v="6536"/>
    <s v="CA-2016-128209"/>
    <x v="664"/>
    <x v="794"/>
    <s v="Standard Class"/>
    <s v="GT-14710"/>
    <s v="Greg Tran"/>
    <x v="0"/>
    <x v="0"/>
    <s v="Buffalo"/>
    <x v="15"/>
    <n v="14215"/>
    <x v="3"/>
    <s v="FUR-BO-10002213"/>
    <x v="0"/>
    <x v="0"/>
    <s v="DMI Eclipse Executive Suite Bookcases"/>
    <n v="4007.8400000000006"/>
    <n v="10"/>
    <n v="0.2"/>
    <n v="-50.098000000000297"/>
    <x v="3"/>
    <x v="0"/>
  </r>
  <r>
    <n v="6537"/>
    <s v="CA-2016-169684"/>
    <x v="22"/>
    <x v="1204"/>
    <s v="First Class"/>
    <s v="FH-14365"/>
    <s v="Fred Hopkins"/>
    <x v="1"/>
    <x v="0"/>
    <s v="Knoxville"/>
    <x v="18"/>
    <n v="37918"/>
    <x v="0"/>
    <s v="FUR-TA-10003008"/>
    <x v="0"/>
    <x v="3"/>
    <s v="Lesro Round Back Collection Coffee Table, End Table"/>
    <n v="328.59000000000003"/>
    <n v="3"/>
    <n v="0.4"/>
    <n v="-147.8655"/>
    <x v="0"/>
    <x v="0"/>
  </r>
  <r>
    <n v="6538"/>
    <s v="CA-2016-169684"/>
    <x v="22"/>
    <x v="1204"/>
    <s v="First Class"/>
    <s v="FH-14365"/>
    <s v="Fred Hopkins"/>
    <x v="1"/>
    <x v="0"/>
    <s v="Knoxville"/>
    <x v="18"/>
    <n v="37918"/>
    <x v="0"/>
    <s v="OFF-ST-10000934"/>
    <x v="1"/>
    <x v="4"/>
    <s v="Contico 72&quot;H Heavy-Duty Storage System"/>
    <n v="98.352000000000004"/>
    <n v="3"/>
    <n v="0.2"/>
    <n v="-24.588000000000001"/>
    <x v="0"/>
    <x v="0"/>
  </r>
  <r>
    <n v="6539"/>
    <s v="CA-2017-109862"/>
    <x v="969"/>
    <x v="697"/>
    <s v="Standard Class"/>
    <s v="HK-14890"/>
    <s v="Heather Kirkland"/>
    <x v="1"/>
    <x v="0"/>
    <s v="Newark"/>
    <x v="13"/>
    <n v="19711"/>
    <x v="3"/>
    <s v="TEC-PH-10004042"/>
    <x v="2"/>
    <x v="7"/>
    <s v="ClearOne Communications CHAT 70 OC Speaker Phone"/>
    <n v="158.99"/>
    <n v="1"/>
    <n v="0"/>
    <n v="41.337400000000002"/>
    <x v="3"/>
    <x v="0"/>
  </r>
  <r>
    <n v="6540"/>
    <s v="CA-2017-109862"/>
    <x v="969"/>
    <x v="697"/>
    <s v="Standard Class"/>
    <s v="HK-14890"/>
    <s v="Heather Kirkland"/>
    <x v="1"/>
    <x v="0"/>
    <s v="Newark"/>
    <x v="13"/>
    <n v="19711"/>
    <x v="3"/>
    <s v="FUR-CH-10002439"/>
    <x v="0"/>
    <x v="1"/>
    <s v="Iceberg Nesting Folding Chair, 19w x 6d x 43h"/>
    <n v="291.10000000000002"/>
    <n v="5"/>
    <n v="0"/>
    <n v="75.686000000000007"/>
    <x v="3"/>
    <x v="0"/>
  </r>
  <r>
    <n v="6541"/>
    <s v="US-2019-107888"/>
    <x v="673"/>
    <x v="381"/>
    <s v="First Class"/>
    <s v="CC-12220"/>
    <s v="Chris Cortes"/>
    <x v="0"/>
    <x v="0"/>
    <s v="Seattle"/>
    <x v="4"/>
    <n v="98103"/>
    <x v="1"/>
    <s v="OFF-PA-10001363"/>
    <x v="1"/>
    <x v="10"/>
    <s v="Xerox 1933"/>
    <n v="73.679999999999993"/>
    <n v="6"/>
    <n v="0"/>
    <n v="34.629599999999996"/>
    <x v="1"/>
    <x v="1"/>
  </r>
  <r>
    <n v="6542"/>
    <s v="US-2019-107888"/>
    <x v="673"/>
    <x v="381"/>
    <s v="First Class"/>
    <s v="CC-12220"/>
    <s v="Chris Cortes"/>
    <x v="0"/>
    <x v="0"/>
    <s v="Seattle"/>
    <x v="4"/>
    <n v="98103"/>
    <x v="1"/>
    <s v="FUR-FU-10003394"/>
    <x v="0"/>
    <x v="5"/>
    <s v="Tenex &quot;The Solids&quot; Textured Chair Mats"/>
    <n v="139.91999999999999"/>
    <n v="2"/>
    <n v="0"/>
    <n v="23.786399999999986"/>
    <x v="1"/>
    <x v="1"/>
  </r>
  <r>
    <n v="6543"/>
    <s v="US-2019-107888"/>
    <x v="673"/>
    <x v="381"/>
    <s v="First Class"/>
    <s v="CC-12220"/>
    <s v="Chris Cortes"/>
    <x v="0"/>
    <x v="0"/>
    <s v="Seattle"/>
    <x v="4"/>
    <n v="98103"/>
    <x v="1"/>
    <s v="TEC-PH-10003171"/>
    <x v="2"/>
    <x v="7"/>
    <s v="Plantronics Encore H101 Dual Earpieces Headset"/>
    <n v="107.88"/>
    <n v="3"/>
    <n v="0.2"/>
    <n v="10.787999999999997"/>
    <x v="1"/>
    <x v="1"/>
  </r>
  <r>
    <n v="6544"/>
    <s v="US-2019-107888"/>
    <x v="673"/>
    <x v="381"/>
    <s v="First Class"/>
    <s v="CC-12220"/>
    <s v="Chris Cortes"/>
    <x v="0"/>
    <x v="0"/>
    <s v="Seattle"/>
    <x v="4"/>
    <n v="98103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6545"/>
    <s v="US-2019-154872"/>
    <x v="304"/>
    <x v="380"/>
    <s v="Standard Class"/>
    <s v="DP-13000"/>
    <s v="Darren Powers"/>
    <x v="0"/>
    <x v="0"/>
    <s v="Cleveland"/>
    <x v="24"/>
    <n v="44105"/>
    <x v="3"/>
    <s v="OFF-BI-10003007"/>
    <x v="1"/>
    <x v="8"/>
    <s v="Premium Transparent Presentation Covers, No Pattern/Clear, 8 1/2&quot; x 11&quot;"/>
    <n v="58.170000000000009"/>
    <n v="5"/>
    <n v="0.7"/>
    <n v="-46.53600000000003"/>
    <x v="3"/>
    <x v="0"/>
  </r>
  <r>
    <n v="6546"/>
    <s v="US-2019-154872"/>
    <x v="304"/>
    <x v="380"/>
    <s v="Standard Class"/>
    <s v="DP-13000"/>
    <s v="Darren Powers"/>
    <x v="0"/>
    <x v="0"/>
    <s v="Cleveland"/>
    <x v="24"/>
    <n v="44105"/>
    <x v="3"/>
    <s v="OFF-LA-10000973"/>
    <x v="1"/>
    <x v="2"/>
    <s v="Avery 502"/>
    <n v="5.04"/>
    <n v="2"/>
    <n v="0.2"/>
    <n v="1.764"/>
    <x v="3"/>
    <x v="0"/>
  </r>
  <r>
    <n v="6547"/>
    <s v="US-2019-154872"/>
    <x v="304"/>
    <x v="380"/>
    <s v="Standard Class"/>
    <s v="DP-13000"/>
    <s v="Darren Powers"/>
    <x v="0"/>
    <x v="0"/>
    <s v="Cleveland"/>
    <x v="24"/>
    <n v="44105"/>
    <x v="3"/>
    <s v="OFF-PA-10000483"/>
    <x v="1"/>
    <x v="10"/>
    <s v="Xerox 19"/>
    <n v="24.784000000000002"/>
    <n v="1"/>
    <n v="0.2"/>
    <n v="7.7449999999999983"/>
    <x v="3"/>
    <x v="0"/>
  </r>
  <r>
    <n v="6548"/>
    <s v="CA-2016-113880"/>
    <x v="72"/>
    <x v="1154"/>
    <s v="Standard Class"/>
    <s v="VF-21715"/>
    <s v="Vicky Freymann"/>
    <x v="2"/>
    <x v="0"/>
    <s v="Elmhurst"/>
    <x v="10"/>
    <n v="60126"/>
    <x v="2"/>
    <s v="FUR-CH-10000863"/>
    <x v="0"/>
    <x v="1"/>
    <s v="Novimex Swivel Fabric Task Chair"/>
    <n v="634.11599999999999"/>
    <n v="6"/>
    <n v="0.3"/>
    <n v="-172.11720000000003"/>
    <x v="2"/>
    <x v="0"/>
  </r>
  <r>
    <n v="6549"/>
    <s v="CA-2016-113880"/>
    <x v="72"/>
    <x v="1154"/>
    <s v="Standard Class"/>
    <s v="VF-21715"/>
    <s v="Vicky Freymann"/>
    <x v="2"/>
    <x v="0"/>
    <s v="Elmhurst"/>
    <x v="10"/>
    <n v="60126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6550"/>
    <s v="US-2017-164966"/>
    <x v="117"/>
    <x v="1205"/>
    <s v="First Class"/>
    <s v="GH-14410"/>
    <s v="Gary Hansen"/>
    <x v="2"/>
    <x v="0"/>
    <s v="Lakeville"/>
    <x v="11"/>
    <n v="55044"/>
    <x v="2"/>
    <s v="FUR-CH-10002304"/>
    <x v="0"/>
    <x v="1"/>
    <s v="Global Stack Chair without Arms, Black"/>
    <n v="155.88"/>
    <n v="6"/>
    <n v="0"/>
    <n v="38.970000000000006"/>
    <x v="2"/>
    <x v="0"/>
  </r>
  <r>
    <n v="6551"/>
    <s v="CA-2017-126739"/>
    <x v="549"/>
    <x v="397"/>
    <s v="Second Class"/>
    <s v="JH-16180"/>
    <s v="Justin Hirsh"/>
    <x v="0"/>
    <x v="0"/>
    <s v="New York City"/>
    <x v="15"/>
    <n v="10035"/>
    <x v="3"/>
    <s v="FUR-CH-10000422"/>
    <x v="0"/>
    <x v="1"/>
    <s v="Global Highback Leather Tilter in Burgundy"/>
    <n v="327.56399999999996"/>
    <n v="4"/>
    <n v="0.1"/>
    <n v="21.837600000000023"/>
    <x v="3"/>
    <x v="0"/>
  </r>
  <r>
    <n v="6552"/>
    <s v="CA-2019-161578"/>
    <x v="819"/>
    <x v="91"/>
    <s v="Second Class"/>
    <s v="RB-19465"/>
    <s v="Rick Bensley"/>
    <x v="2"/>
    <x v="0"/>
    <s v="Los Angeles"/>
    <x v="1"/>
    <n v="90036"/>
    <x v="1"/>
    <s v="OFF-PA-10002986"/>
    <x v="1"/>
    <x v="10"/>
    <s v="Xerox 1898"/>
    <n v="13.36"/>
    <n v="2"/>
    <n v="0"/>
    <n v="6.4127999999999998"/>
    <x v="1"/>
    <x v="0"/>
  </r>
  <r>
    <n v="6553"/>
    <s v="CA-2019-161578"/>
    <x v="819"/>
    <x v="91"/>
    <s v="Second Class"/>
    <s v="RB-19465"/>
    <s v="Rick Bensley"/>
    <x v="2"/>
    <x v="0"/>
    <s v="Los Angeles"/>
    <x v="1"/>
    <n v="90036"/>
    <x v="1"/>
    <s v="OFF-ST-10002289"/>
    <x v="1"/>
    <x v="4"/>
    <s v="Safco Wire Cube Shelving System, For Use as 4 or 5 14&quot; Cubes, Black"/>
    <n v="158.9"/>
    <n v="5"/>
    <n v="0"/>
    <n v="7.9449999999999932"/>
    <x v="1"/>
    <x v="0"/>
  </r>
  <r>
    <n v="6554"/>
    <s v="CA-2016-137092"/>
    <x v="22"/>
    <x v="657"/>
    <s v="Second Class"/>
    <s v="LS-16975"/>
    <s v="Lindsay Shagiari"/>
    <x v="2"/>
    <x v="0"/>
    <s v="Chicago"/>
    <x v="10"/>
    <n v="60653"/>
    <x v="2"/>
    <s v="TEC-AC-10001606"/>
    <x v="2"/>
    <x v="11"/>
    <s v="Logitech Wireless Performance Mouse MX for PC and Mac"/>
    <n v="319.96800000000002"/>
    <n v="4"/>
    <n v="0.2"/>
    <n v="71.992800000000003"/>
    <x v="2"/>
    <x v="0"/>
  </r>
  <r>
    <n v="6555"/>
    <s v="CA-2016-137092"/>
    <x v="22"/>
    <x v="657"/>
    <s v="Second Class"/>
    <s v="LS-16975"/>
    <s v="Lindsay Shagiari"/>
    <x v="2"/>
    <x v="0"/>
    <s v="Chicago"/>
    <x v="10"/>
    <n v="60653"/>
    <x v="2"/>
    <s v="OFF-ST-10003805"/>
    <x v="1"/>
    <x v="4"/>
    <s v="24 Capacity Maxi Data Binder Racks, Pearl"/>
    <n v="505.32000000000005"/>
    <n v="3"/>
    <n v="0.2"/>
    <n v="31.582499999999953"/>
    <x v="2"/>
    <x v="0"/>
  </r>
  <r>
    <n v="6556"/>
    <s v="CA-2016-137092"/>
    <x v="22"/>
    <x v="657"/>
    <s v="Second Class"/>
    <s v="LS-16975"/>
    <s v="Lindsay Shagiari"/>
    <x v="2"/>
    <x v="0"/>
    <s v="Chicago"/>
    <x v="10"/>
    <n v="60653"/>
    <x v="2"/>
    <s v="OFF-PA-10002109"/>
    <x v="1"/>
    <x v="10"/>
    <s v="Wirebound Voice Message Log Book"/>
    <n v="3.8079999999999998"/>
    <n v="1"/>
    <n v="0.2"/>
    <n v="1.2375999999999996"/>
    <x v="2"/>
    <x v="0"/>
  </r>
  <r>
    <n v="6557"/>
    <s v="CA-2016-137092"/>
    <x v="22"/>
    <x v="657"/>
    <s v="Second Class"/>
    <s v="LS-16975"/>
    <s v="Lindsay Shagiari"/>
    <x v="2"/>
    <x v="0"/>
    <s v="Chicago"/>
    <x v="10"/>
    <n v="60653"/>
    <x v="2"/>
    <s v="OFF-BI-10000632"/>
    <x v="1"/>
    <x v="8"/>
    <s v="Satellite Sectional Post Binders"/>
    <n v="8.6819999999999968"/>
    <n v="1"/>
    <n v="0.8"/>
    <n v="-14.759400000000003"/>
    <x v="2"/>
    <x v="0"/>
  </r>
  <r>
    <n v="6558"/>
    <s v="CA-2016-137092"/>
    <x v="22"/>
    <x v="657"/>
    <s v="Second Class"/>
    <s v="LS-16975"/>
    <s v="Lindsay Shagiari"/>
    <x v="2"/>
    <x v="0"/>
    <s v="Chicago"/>
    <x v="10"/>
    <n v="60653"/>
    <x v="2"/>
    <s v="OFF-LA-10003510"/>
    <x v="1"/>
    <x v="2"/>
    <s v="Avery 4027 File Folder Labels for Dot Matrix Printers, 5000 Labels per Box, White"/>
    <n v="24.424000000000003"/>
    <n v="1"/>
    <n v="0.2"/>
    <n v="7.9378000000000002"/>
    <x v="2"/>
    <x v="0"/>
  </r>
  <r>
    <n v="6559"/>
    <s v="CA-2017-166947"/>
    <x v="1117"/>
    <x v="1206"/>
    <s v="Standard Class"/>
    <s v="EB-13750"/>
    <s v="Edward Becker"/>
    <x v="1"/>
    <x v="0"/>
    <s v="Buffalo"/>
    <x v="15"/>
    <n v="14215"/>
    <x v="3"/>
    <s v="FUR-CH-10004997"/>
    <x v="0"/>
    <x v="1"/>
    <s v="Hon Every-Day Series Multi-Task Chairs"/>
    <n v="1522.6379999999999"/>
    <n v="9"/>
    <n v="0.1"/>
    <n v="169.18200000000004"/>
    <x v="3"/>
    <x v="0"/>
  </r>
  <r>
    <n v="6560"/>
    <s v="CA-2018-160941"/>
    <x v="658"/>
    <x v="1050"/>
    <s v="Standard Class"/>
    <s v="DK-12835"/>
    <s v="Damala Kotsonis"/>
    <x v="1"/>
    <x v="0"/>
    <s v="Roseville"/>
    <x v="1"/>
    <n v="95661"/>
    <x v="1"/>
    <s v="OFF-EN-10003001"/>
    <x v="1"/>
    <x v="12"/>
    <s v="Ames Color-File Green Diamond Border X-ray Mailers"/>
    <n v="419.90000000000003"/>
    <n v="5"/>
    <n v="0"/>
    <n v="197.35299999999998"/>
    <x v="1"/>
    <x v="0"/>
  </r>
  <r>
    <n v="6561"/>
    <s v="CA-2018-160941"/>
    <x v="658"/>
    <x v="1050"/>
    <s v="Standard Class"/>
    <s v="DK-12835"/>
    <s v="Damala Kotsonis"/>
    <x v="1"/>
    <x v="0"/>
    <s v="Roseville"/>
    <x v="1"/>
    <n v="95661"/>
    <x v="1"/>
    <s v="OFF-LA-10003766"/>
    <x v="1"/>
    <x v="2"/>
    <s v="Self-Adhesive Removable Labels"/>
    <n v="3.15"/>
    <n v="1"/>
    <n v="0"/>
    <n v="1.512"/>
    <x v="1"/>
    <x v="0"/>
  </r>
  <r>
    <n v="6562"/>
    <s v="CA-2019-144680"/>
    <x v="185"/>
    <x v="504"/>
    <s v="First Class"/>
    <s v="SC-20260"/>
    <s v="Scott Cohen"/>
    <x v="1"/>
    <x v="0"/>
    <s v="Arlington"/>
    <x v="5"/>
    <n v="76017"/>
    <x v="2"/>
    <s v="OFF-AP-10003040"/>
    <x v="1"/>
    <x v="9"/>
    <s v="Fellowes 8 Outlet Superior Workstation Surge Protector w/o Phone/Fax/Modem Protection"/>
    <n v="33.61999999999999"/>
    <n v="5"/>
    <n v="0.8"/>
    <n v="-90.774000000000029"/>
    <x v="2"/>
    <x v="0"/>
  </r>
  <r>
    <n v="6563"/>
    <s v="CA-2016-166086"/>
    <x v="1118"/>
    <x v="1207"/>
    <s v="Standard Class"/>
    <s v="CT-11995"/>
    <s v="Carol Triggs"/>
    <x v="0"/>
    <x v="0"/>
    <s v="Lawrence"/>
    <x v="31"/>
    <n v="1841"/>
    <x v="3"/>
    <s v="OFF-BI-10001078"/>
    <x v="1"/>
    <x v="8"/>
    <s v="Acco PRESSTEX Data Binder with Storage Hooks, Dark Blue, 14 7/8&quot; X 11&quot;"/>
    <n v="16.14"/>
    <n v="3"/>
    <n v="0"/>
    <n v="7.9085999999999999"/>
    <x v="3"/>
    <x v="0"/>
  </r>
  <r>
    <n v="6564"/>
    <s v="CA-2016-166086"/>
    <x v="1118"/>
    <x v="1207"/>
    <s v="Standard Class"/>
    <s v="CT-11995"/>
    <s v="Carol Triggs"/>
    <x v="0"/>
    <x v="0"/>
    <s v="Lawrence"/>
    <x v="31"/>
    <n v="1841"/>
    <x v="3"/>
    <s v="FUR-TA-10003469"/>
    <x v="0"/>
    <x v="3"/>
    <s v="Balt Split Level Computer Training Table"/>
    <n v="194.25"/>
    <n v="2"/>
    <n v="0.3"/>
    <n v="-38.849999999999994"/>
    <x v="3"/>
    <x v="0"/>
  </r>
  <r>
    <n v="6565"/>
    <s v="CA-2016-166086"/>
    <x v="1118"/>
    <x v="1207"/>
    <s v="Standard Class"/>
    <s v="CT-11995"/>
    <s v="Carol Triggs"/>
    <x v="0"/>
    <x v="0"/>
    <s v="Lawrence"/>
    <x v="31"/>
    <n v="1841"/>
    <x v="3"/>
    <s v="OFF-AR-10002578"/>
    <x v="1"/>
    <x v="6"/>
    <s v="Newell 335"/>
    <n v="8.64"/>
    <n v="3"/>
    <n v="0"/>
    <n v="2.5055999999999998"/>
    <x v="3"/>
    <x v="0"/>
  </r>
  <r>
    <n v="6566"/>
    <s v="CA-2016-166086"/>
    <x v="1118"/>
    <x v="1207"/>
    <s v="Standard Class"/>
    <s v="CT-11995"/>
    <s v="Carol Triggs"/>
    <x v="0"/>
    <x v="0"/>
    <s v="Lawrence"/>
    <x v="31"/>
    <n v="1841"/>
    <x v="3"/>
    <s v="FUR-CH-10004675"/>
    <x v="0"/>
    <x v="1"/>
    <s v="Lifetime Advantage Folding Chairs, 4/Carton"/>
    <n v="872.32"/>
    <n v="4"/>
    <n v="0"/>
    <n v="244.24959999999999"/>
    <x v="3"/>
    <x v="0"/>
  </r>
  <r>
    <n v="6567"/>
    <s v="CA-2019-131282"/>
    <x v="1119"/>
    <x v="493"/>
    <s v="Second Class"/>
    <s v="CB-12025"/>
    <s v="Cassandra Brandow"/>
    <x v="0"/>
    <x v="0"/>
    <s v="Waco"/>
    <x v="5"/>
    <n v="76706"/>
    <x v="2"/>
    <s v="OFF-BI-10004632"/>
    <x v="1"/>
    <x v="8"/>
    <s v="Ibico Hi-Tech Manual Binding System"/>
    <n v="243.99199999999996"/>
    <n v="4"/>
    <n v="0.8"/>
    <n v="-426.9860000000001"/>
    <x v="2"/>
    <x v="0"/>
  </r>
  <r>
    <n v="6568"/>
    <s v="CA-2019-131282"/>
    <x v="1119"/>
    <x v="493"/>
    <s v="Second Class"/>
    <s v="CB-12025"/>
    <s v="Cassandra Brandow"/>
    <x v="0"/>
    <x v="0"/>
    <s v="Waco"/>
    <x v="5"/>
    <n v="76706"/>
    <x v="2"/>
    <s v="OFF-AR-10003087"/>
    <x v="1"/>
    <x v="6"/>
    <s v="Staples in misc. colors"/>
    <n v="7.120000000000001"/>
    <n v="5"/>
    <n v="0.2"/>
    <n v="0.71199999999999974"/>
    <x v="2"/>
    <x v="0"/>
  </r>
  <r>
    <n v="6569"/>
    <s v="CA-2016-100678"/>
    <x v="891"/>
    <x v="1117"/>
    <s v="Standard Class"/>
    <s v="KM-16720"/>
    <s v="Kunst Miller"/>
    <x v="0"/>
    <x v="0"/>
    <s v="Houston"/>
    <x v="5"/>
    <n v="77095"/>
    <x v="2"/>
    <s v="OFF-AR-10001868"/>
    <x v="1"/>
    <x v="6"/>
    <s v="Prang Dustless Chalk Sticks"/>
    <n v="2.6880000000000002"/>
    <n v="2"/>
    <n v="0.2"/>
    <n v="1.008"/>
    <x v="2"/>
    <x v="0"/>
  </r>
  <r>
    <n v="6570"/>
    <s v="CA-2016-100678"/>
    <x v="891"/>
    <x v="1117"/>
    <s v="Standard Class"/>
    <s v="KM-16720"/>
    <s v="Kunst Miller"/>
    <x v="0"/>
    <x v="0"/>
    <s v="Houston"/>
    <x v="5"/>
    <n v="77095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571"/>
    <s v="CA-2016-100678"/>
    <x v="891"/>
    <x v="1117"/>
    <s v="Standard Class"/>
    <s v="KM-16720"/>
    <s v="Kunst Miller"/>
    <x v="0"/>
    <x v="0"/>
    <s v="Houston"/>
    <x v="5"/>
    <n v="77095"/>
    <x v="2"/>
    <s v="OFF-EN-10000056"/>
    <x v="1"/>
    <x v="12"/>
    <s v="Cameo Buff Policy Envelopes"/>
    <n v="149.352"/>
    <n v="3"/>
    <n v="0.2"/>
    <n v="50.40629999999998"/>
    <x v="2"/>
    <x v="0"/>
  </r>
  <r>
    <n v="6572"/>
    <s v="CA-2016-100678"/>
    <x v="891"/>
    <x v="1117"/>
    <s v="Standard Class"/>
    <s v="KM-16720"/>
    <s v="Kunst Miller"/>
    <x v="0"/>
    <x v="0"/>
    <s v="Houston"/>
    <x v="5"/>
    <n v="77095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6573"/>
    <s v="CA-2018-161543"/>
    <x v="1120"/>
    <x v="577"/>
    <s v="Standard Class"/>
    <s v="RD-19720"/>
    <s v="Roger Demir"/>
    <x v="0"/>
    <x v="0"/>
    <s v="Seattle"/>
    <x v="4"/>
    <n v="98105"/>
    <x v="1"/>
    <s v="OFF-PA-10003971"/>
    <x v="1"/>
    <x v="10"/>
    <s v="Xerox 1965"/>
    <n v="11.96"/>
    <n v="2"/>
    <n v="0"/>
    <n v="5.8604000000000003"/>
    <x v="1"/>
    <x v="0"/>
  </r>
  <r>
    <n v="6574"/>
    <s v="CA-2018-160535"/>
    <x v="881"/>
    <x v="724"/>
    <s v="Standard Class"/>
    <s v="BP-11050"/>
    <s v="Barry Pond"/>
    <x v="1"/>
    <x v="0"/>
    <s v="Plainfield"/>
    <x v="30"/>
    <n v="7060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6575"/>
    <s v="CA-2018-160535"/>
    <x v="881"/>
    <x v="724"/>
    <s v="Standard Class"/>
    <s v="BP-11050"/>
    <s v="Barry Pond"/>
    <x v="1"/>
    <x v="0"/>
    <s v="Plainfield"/>
    <x v="30"/>
    <n v="7060"/>
    <x v="3"/>
    <s v="TEC-MA-10004255"/>
    <x v="2"/>
    <x v="15"/>
    <s v="Konica Minolta magicolor 1690MF Multifunction Printer"/>
    <n v="319.92"/>
    <n v="8"/>
    <n v="0"/>
    <n v="118.37040000000002"/>
    <x v="3"/>
    <x v="0"/>
  </r>
  <r>
    <n v="6576"/>
    <s v="CA-2019-123085"/>
    <x v="448"/>
    <x v="494"/>
    <s v="Standard Class"/>
    <s v="EJ-13720"/>
    <s v="Ed Jacobs"/>
    <x v="0"/>
    <x v="0"/>
    <s v="Los Angeles"/>
    <x v="1"/>
    <n v="90008"/>
    <x v="1"/>
    <s v="TEC-AC-10000990"/>
    <x v="2"/>
    <x v="11"/>
    <s v="Imation Bio 2GB USB Flash Drive Imation Corp"/>
    <n v="1049.44"/>
    <n v="8"/>
    <n v="0"/>
    <n v="440.76480000000004"/>
    <x v="1"/>
    <x v="1"/>
  </r>
  <r>
    <n v="6577"/>
    <s v="CA-2019-123085"/>
    <x v="448"/>
    <x v="494"/>
    <s v="Standard Class"/>
    <s v="EJ-13720"/>
    <s v="Ed Jacobs"/>
    <x v="0"/>
    <x v="0"/>
    <s v="Los Angeles"/>
    <x v="1"/>
    <n v="90008"/>
    <x v="1"/>
    <s v="FUR-CH-10003968"/>
    <x v="0"/>
    <x v="1"/>
    <s v="Novimex Turbo Task Chair"/>
    <n v="170.35200000000003"/>
    <n v="3"/>
    <n v="0.2"/>
    <n v="-17.035200000000003"/>
    <x v="1"/>
    <x v="1"/>
  </r>
  <r>
    <n v="6578"/>
    <s v="CA-2017-153752"/>
    <x v="401"/>
    <x v="223"/>
    <s v="Second Class"/>
    <s v="RO-19780"/>
    <s v="Rose O'Brian"/>
    <x v="0"/>
    <x v="0"/>
    <s v="Arlington"/>
    <x v="17"/>
    <n v="22204"/>
    <x v="0"/>
    <s v="TEC-PH-10001615"/>
    <x v="2"/>
    <x v="7"/>
    <s v="AT&amp;T CL82213"/>
    <n v="173.94"/>
    <n v="6"/>
    <n v="0"/>
    <n v="50.442599999999977"/>
    <x v="0"/>
    <x v="0"/>
  </r>
  <r>
    <n v="6579"/>
    <s v="CA-2016-103660"/>
    <x v="55"/>
    <x v="83"/>
    <s v="Standard Class"/>
    <s v="MW-18220"/>
    <s v="Mitch Webber"/>
    <x v="0"/>
    <x v="0"/>
    <s v="Seattle"/>
    <x v="4"/>
    <n v="98103"/>
    <x v="1"/>
    <s v="TEC-PH-10000895"/>
    <x v="2"/>
    <x v="7"/>
    <s v="Polycom VVX 310 VoIP phone"/>
    <n v="1007.9440000000002"/>
    <n v="7"/>
    <n v="0.2"/>
    <n v="75.595799999999997"/>
    <x v="1"/>
    <x v="0"/>
  </r>
  <r>
    <n v="6580"/>
    <s v="CA-2018-169887"/>
    <x v="332"/>
    <x v="856"/>
    <s v="Same Day"/>
    <s v="MS-17530"/>
    <s v="MaryBeth Skach"/>
    <x v="0"/>
    <x v="0"/>
    <s v="Seattle"/>
    <x v="4"/>
    <n v="98105"/>
    <x v="1"/>
    <s v="OFF-PA-10003001"/>
    <x v="1"/>
    <x v="10"/>
    <s v="Xerox 1986"/>
    <n v="6.68"/>
    <n v="1"/>
    <n v="0"/>
    <n v="3.2063999999999999"/>
    <x v="1"/>
    <x v="0"/>
  </r>
  <r>
    <n v="6581"/>
    <s v="CA-2018-169887"/>
    <x v="332"/>
    <x v="856"/>
    <s v="Same Day"/>
    <s v="MS-17530"/>
    <s v="MaryBeth Skach"/>
    <x v="0"/>
    <x v="0"/>
    <s v="Seattle"/>
    <x v="4"/>
    <n v="98105"/>
    <x v="1"/>
    <s v="OFF-AR-10002766"/>
    <x v="1"/>
    <x v="6"/>
    <s v="Prang Drawing Pencil Set"/>
    <n v="8.34"/>
    <n v="3"/>
    <n v="0"/>
    <n v="2.2517999999999998"/>
    <x v="1"/>
    <x v="0"/>
  </r>
  <r>
    <n v="6582"/>
    <s v="CA-2018-169887"/>
    <x v="332"/>
    <x v="856"/>
    <s v="Same Day"/>
    <s v="MS-17530"/>
    <s v="MaryBeth Skach"/>
    <x v="0"/>
    <x v="0"/>
    <s v="Seattle"/>
    <x v="4"/>
    <n v="98105"/>
    <x v="1"/>
    <s v="FUR-FU-10003095"/>
    <x v="0"/>
    <x v="5"/>
    <s v="Linden 12&quot; Wall Clock With Oak Frame"/>
    <n v="101.94"/>
    <n v="3"/>
    <n v="0"/>
    <n v="30.581999999999987"/>
    <x v="1"/>
    <x v="0"/>
  </r>
  <r>
    <n v="6583"/>
    <s v="CA-2018-148516"/>
    <x v="1121"/>
    <x v="1208"/>
    <s v="Standard Class"/>
    <s v="DW-13585"/>
    <s v="Dorothy Wardle"/>
    <x v="1"/>
    <x v="0"/>
    <s v="Edmonds"/>
    <x v="4"/>
    <n v="98026"/>
    <x v="1"/>
    <s v="TEC-AC-10003610"/>
    <x v="2"/>
    <x v="11"/>
    <s v="Logitech Illuminated - Keyboard"/>
    <n v="179.97"/>
    <n v="3"/>
    <n v="0"/>
    <n v="86.385600000000011"/>
    <x v="1"/>
    <x v="0"/>
  </r>
  <r>
    <n v="6584"/>
    <s v="CA-2019-104731"/>
    <x v="246"/>
    <x v="1186"/>
    <s v="Standard Class"/>
    <s v="AM-10705"/>
    <s v="Anne McFarland"/>
    <x v="0"/>
    <x v="0"/>
    <s v="Salem"/>
    <x v="17"/>
    <n v="24153"/>
    <x v="0"/>
    <s v="OFF-AR-10003727"/>
    <x v="1"/>
    <x v="6"/>
    <s v="Berol Giant Pencil Sharpener"/>
    <n v="101.94"/>
    <n v="6"/>
    <n v="0"/>
    <n v="29.562599999999986"/>
    <x v="0"/>
    <x v="0"/>
  </r>
  <r>
    <n v="6585"/>
    <s v="CA-2019-104731"/>
    <x v="246"/>
    <x v="1186"/>
    <s v="Standard Class"/>
    <s v="AM-10705"/>
    <s v="Anne McFarland"/>
    <x v="0"/>
    <x v="0"/>
    <s v="Salem"/>
    <x v="17"/>
    <n v="24153"/>
    <x v="0"/>
    <s v="TEC-PH-10002660"/>
    <x v="2"/>
    <x v="7"/>
    <s v="Nortel Networks T7316 E Nt8 B27"/>
    <n v="271.95999999999998"/>
    <n v="4"/>
    <n v="0"/>
    <n v="67.990000000000009"/>
    <x v="0"/>
    <x v="0"/>
  </r>
  <r>
    <n v="6586"/>
    <s v="CA-2019-104731"/>
    <x v="246"/>
    <x v="1186"/>
    <s v="Standard Class"/>
    <s v="AM-10705"/>
    <s v="Anne McFarland"/>
    <x v="0"/>
    <x v="0"/>
    <s v="Salem"/>
    <x v="17"/>
    <n v="24153"/>
    <x v="0"/>
    <s v="FUR-FU-10003274"/>
    <x v="0"/>
    <x v="5"/>
    <s v="Regeneration Desk Collection"/>
    <n v="8.8000000000000007"/>
    <n v="5"/>
    <n v="0"/>
    <n v="3.8720000000000003"/>
    <x v="0"/>
    <x v="0"/>
  </r>
  <r>
    <n v="6587"/>
    <s v="CA-2019-104731"/>
    <x v="246"/>
    <x v="1186"/>
    <s v="Standard Class"/>
    <s v="AM-10705"/>
    <s v="Anne McFarland"/>
    <x v="0"/>
    <x v="0"/>
    <s v="Salem"/>
    <x v="17"/>
    <n v="24153"/>
    <x v="0"/>
    <s v="OFF-AR-10003829"/>
    <x v="1"/>
    <x v="6"/>
    <s v="Newell 35"/>
    <n v="19.68"/>
    <n v="6"/>
    <n v="0"/>
    <n v="5.7071999999999976"/>
    <x v="0"/>
    <x v="0"/>
  </r>
  <r>
    <n v="6588"/>
    <s v="CA-2019-104731"/>
    <x v="246"/>
    <x v="1186"/>
    <s v="Standard Class"/>
    <s v="AM-10705"/>
    <s v="Anne McFarland"/>
    <x v="0"/>
    <x v="0"/>
    <s v="Salem"/>
    <x v="17"/>
    <n v="24153"/>
    <x v="0"/>
    <s v="FUR-BO-10003441"/>
    <x v="0"/>
    <x v="0"/>
    <s v="Bush Westfield Collection Bookcases, Fully Assembled"/>
    <n v="302.94"/>
    <n v="3"/>
    <n v="0"/>
    <n v="69.67619999999998"/>
    <x v="0"/>
    <x v="0"/>
  </r>
  <r>
    <n v="6589"/>
    <s v="CA-2019-104731"/>
    <x v="246"/>
    <x v="1186"/>
    <s v="Standard Class"/>
    <s v="AM-10705"/>
    <s v="Anne McFarland"/>
    <x v="0"/>
    <x v="0"/>
    <s v="Salem"/>
    <x v="17"/>
    <n v="24153"/>
    <x v="0"/>
    <s v="OFF-BI-10003355"/>
    <x v="1"/>
    <x v="8"/>
    <s v="Cardinal Holdit Business Card Pockets"/>
    <n v="14.940000000000001"/>
    <n v="3"/>
    <n v="0"/>
    <n v="7.1712000000000007"/>
    <x v="0"/>
    <x v="0"/>
  </r>
  <r>
    <n v="6590"/>
    <s v="CA-2019-104731"/>
    <x v="246"/>
    <x v="1186"/>
    <s v="Standard Class"/>
    <s v="AM-10705"/>
    <s v="Anne McFarland"/>
    <x v="0"/>
    <x v="0"/>
    <s v="Salem"/>
    <x v="17"/>
    <n v="24153"/>
    <x v="0"/>
    <s v="OFF-SU-10003505"/>
    <x v="1"/>
    <x v="14"/>
    <s v="Premier Electric Letter Opener"/>
    <n v="231.72"/>
    <n v="2"/>
    <n v="0"/>
    <n v="11.585999999999984"/>
    <x v="0"/>
    <x v="0"/>
  </r>
  <r>
    <n v="6591"/>
    <s v="CA-2016-164749"/>
    <x v="893"/>
    <x v="616"/>
    <s v="First Class"/>
    <s v="BG-11740"/>
    <s v="Bruce Geld"/>
    <x v="0"/>
    <x v="0"/>
    <s v="Delray Beach"/>
    <x v="2"/>
    <n v="33445"/>
    <x v="0"/>
    <s v="OFF-LA-10004484"/>
    <x v="1"/>
    <x v="2"/>
    <s v="Avery 476"/>
    <n v="9.9120000000000008"/>
    <n v="3"/>
    <n v="0.2"/>
    <n v="3.2213999999999996"/>
    <x v="0"/>
    <x v="0"/>
  </r>
  <r>
    <n v="6592"/>
    <s v="CA-2017-103716"/>
    <x v="28"/>
    <x v="1192"/>
    <s v="Standard Class"/>
    <s v="KB-16585"/>
    <s v="Ken Black"/>
    <x v="1"/>
    <x v="0"/>
    <s v="San Francisco"/>
    <x v="1"/>
    <n v="94110"/>
    <x v="1"/>
    <s v="OFF-AR-10000658"/>
    <x v="1"/>
    <x v="6"/>
    <s v="Newell 324"/>
    <n v="34.650000000000006"/>
    <n v="3"/>
    <n v="0"/>
    <n v="9.702"/>
    <x v="1"/>
    <x v="1"/>
  </r>
  <r>
    <n v="6593"/>
    <s v="CA-2017-103716"/>
    <x v="28"/>
    <x v="1192"/>
    <s v="Standard Class"/>
    <s v="KB-16585"/>
    <s v="Ken Black"/>
    <x v="1"/>
    <x v="0"/>
    <s v="San Francisco"/>
    <x v="1"/>
    <n v="94110"/>
    <x v="1"/>
    <s v="TEC-PH-10000347"/>
    <x v="2"/>
    <x v="7"/>
    <s v="Cush Cases Heavy Duty Rugged Cover Case for Samsung Galaxy S5 - Purple"/>
    <n v="19.8"/>
    <n v="5"/>
    <n v="0.2"/>
    <n v="1.7324999999999999"/>
    <x v="1"/>
    <x v="1"/>
  </r>
  <r>
    <n v="6594"/>
    <s v="CA-2018-126795"/>
    <x v="900"/>
    <x v="1"/>
    <s v="Second Class"/>
    <s v="GT-14710"/>
    <s v="Greg Tran"/>
    <x v="0"/>
    <x v="0"/>
    <s v="New York City"/>
    <x v="15"/>
    <n v="10024"/>
    <x v="3"/>
    <s v="OFF-BI-10001989"/>
    <x v="1"/>
    <x v="8"/>
    <s v="Premium Transparent Presentation Covers by GBC"/>
    <n v="33.568000000000005"/>
    <n v="2"/>
    <n v="0.2"/>
    <n v="11.748799999999997"/>
    <x v="3"/>
    <x v="0"/>
  </r>
  <r>
    <n v="6595"/>
    <s v="CA-2017-146290"/>
    <x v="124"/>
    <x v="1209"/>
    <s v="Standard Class"/>
    <s v="SV-20815"/>
    <s v="Stuart Van"/>
    <x v="1"/>
    <x v="0"/>
    <s v="Indianapolis"/>
    <x v="14"/>
    <n v="46203"/>
    <x v="2"/>
    <s v="OFF-AR-10001897"/>
    <x v="1"/>
    <x v="6"/>
    <s v="Model L Table or Wall-Mount Pencil Sharpener"/>
    <n v="125.92999999999999"/>
    <n v="7"/>
    <n v="0"/>
    <n v="35.260400000000004"/>
    <x v="2"/>
    <x v="0"/>
  </r>
  <r>
    <n v="6596"/>
    <s v="CA-2019-157112"/>
    <x v="756"/>
    <x v="732"/>
    <s v="First Class"/>
    <s v="GG-14650"/>
    <s v="Greg Guthrie"/>
    <x v="1"/>
    <x v="0"/>
    <s v="Columbus"/>
    <x v="24"/>
    <n v="43229"/>
    <x v="3"/>
    <s v="OFF-BI-10000285"/>
    <x v="1"/>
    <x v="8"/>
    <s v="XtraLife ClearVue Slant-D Ring Binders by Cardinal"/>
    <n v="11.760000000000002"/>
    <n v="5"/>
    <n v="0.7"/>
    <n v="-7.8399999999999963"/>
    <x v="3"/>
    <x v="0"/>
  </r>
  <r>
    <n v="6597"/>
    <s v="CA-2019-157112"/>
    <x v="756"/>
    <x v="732"/>
    <s v="First Class"/>
    <s v="GG-14650"/>
    <s v="Greg Guthrie"/>
    <x v="1"/>
    <x v="0"/>
    <s v="Columbus"/>
    <x v="24"/>
    <n v="43229"/>
    <x v="3"/>
    <s v="OFF-PA-10001804"/>
    <x v="1"/>
    <x v="10"/>
    <s v="Xerox 195"/>
    <n v="5.3440000000000003"/>
    <n v="1"/>
    <n v="0.2"/>
    <n v="1.8703999999999998"/>
    <x v="3"/>
    <x v="0"/>
  </r>
  <r>
    <n v="6598"/>
    <s v="CA-2016-169257"/>
    <x v="571"/>
    <x v="979"/>
    <s v="Standard Class"/>
    <s v="SV-20785"/>
    <s v="Stewart Visinsky"/>
    <x v="0"/>
    <x v="0"/>
    <s v="Jacksonville"/>
    <x v="2"/>
    <n v="32216"/>
    <x v="0"/>
    <s v="OFF-BI-10002557"/>
    <x v="1"/>
    <x v="8"/>
    <s v="Presstex Flexible Ring Binders"/>
    <n v="1.3650000000000002"/>
    <n v="1"/>
    <n v="0.7"/>
    <n v="-0.9099999999999997"/>
    <x v="0"/>
    <x v="0"/>
  </r>
  <r>
    <n v="6599"/>
    <s v="CA-2016-169257"/>
    <x v="571"/>
    <x v="979"/>
    <s v="Standard Class"/>
    <s v="SV-20785"/>
    <s v="Stewart Visinsky"/>
    <x v="0"/>
    <x v="0"/>
    <s v="Jacksonville"/>
    <x v="2"/>
    <n v="32216"/>
    <x v="0"/>
    <s v="OFF-PA-10002319"/>
    <x v="1"/>
    <x v="10"/>
    <s v="Xerox 1944"/>
    <n v="62.015999999999998"/>
    <n v="2"/>
    <n v="0.2"/>
    <n v="22.480800000000002"/>
    <x v="0"/>
    <x v="0"/>
  </r>
  <r>
    <n v="6600"/>
    <s v="CA-2016-154095"/>
    <x v="266"/>
    <x v="899"/>
    <s v="Standard Class"/>
    <s v="ON-18715"/>
    <s v="Odella Nelson"/>
    <x v="1"/>
    <x v="0"/>
    <s v="Clinton"/>
    <x v="39"/>
    <n v="20735"/>
    <x v="3"/>
    <s v="FUR-FU-10003849"/>
    <x v="0"/>
    <x v="5"/>
    <s v="DAX Metal Frame, Desktop, Stepped-Edge"/>
    <n v="60.72"/>
    <n v="3"/>
    <n v="0"/>
    <n v="23.680799999999998"/>
    <x v="3"/>
    <x v="0"/>
  </r>
  <r>
    <n v="6601"/>
    <s v="CA-2016-154095"/>
    <x v="266"/>
    <x v="899"/>
    <s v="Standard Class"/>
    <s v="ON-18715"/>
    <s v="Odella Nelson"/>
    <x v="1"/>
    <x v="0"/>
    <s v="Clinton"/>
    <x v="39"/>
    <n v="20735"/>
    <x v="3"/>
    <s v="OFF-PA-10002923"/>
    <x v="1"/>
    <x v="10"/>
    <s v="Xerox 1942"/>
    <n v="146.82"/>
    <n v="3"/>
    <n v="0"/>
    <n v="73.41"/>
    <x v="3"/>
    <x v="0"/>
  </r>
  <r>
    <n v="6602"/>
    <s v="CA-2016-154095"/>
    <x v="266"/>
    <x v="899"/>
    <s v="Standard Class"/>
    <s v="ON-18715"/>
    <s v="Odella Nelson"/>
    <x v="1"/>
    <x v="0"/>
    <s v="Clinton"/>
    <x v="39"/>
    <n v="20735"/>
    <x v="3"/>
    <s v="FUR-CH-10004754"/>
    <x v="0"/>
    <x v="1"/>
    <s v="Global Stack Chair with Arms, Black"/>
    <n v="239.84"/>
    <n v="8"/>
    <n v="0"/>
    <n v="64.756799999999998"/>
    <x v="3"/>
    <x v="0"/>
  </r>
  <r>
    <n v="6603"/>
    <s v="CA-2016-154095"/>
    <x v="266"/>
    <x v="899"/>
    <s v="Standard Class"/>
    <s v="ON-18715"/>
    <s v="Odella Nelson"/>
    <x v="1"/>
    <x v="0"/>
    <s v="Clinton"/>
    <x v="39"/>
    <n v="20735"/>
    <x v="3"/>
    <s v="OFF-LA-10000634"/>
    <x v="1"/>
    <x v="2"/>
    <s v="Avery 509"/>
    <n v="15.66"/>
    <n v="6"/>
    <n v="0"/>
    <n v="7.2035999999999998"/>
    <x v="3"/>
    <x v="0"/>
  </r>
  <r>
    <n v="6604"/>
    <s v="CA-2019-146346"/>
    <x v="46"/>
    <x v="46"/>
    <s v="First Class"/>
    <s v="RA-19945"/>
    <s v="Ryan Akin"/>
    <x v="0"/>
    <x v="0"/>
    <s v="Commerce City"/>
    <x v="22"/>
    <n v="80022"/>
    <x v="1"/>
    <s v="OFF-ST-10001418"/>
    <x v="1"/>
    <x v="4"/>
    <s v="Carina Media Storage Towers in Natural &amp; Black"/>
    <n v="146.352"/>
    <n v="3"/>
    <n v="0.2"/>
    <n v="-32.929200000000002"/>
    <x v="1"/>
    <x v="0"/>
  </r>
  <r>
    <n v="6605"/>
    <s v="CA-2018-148852"/>
    <x v="439"/>
    <x v="388"/>
    <s v="Standard Class"/>
    <s v="SV-20785"/>
    <s v="Stewart Visinsky"/>
    <x v="0"/>
    <x v="0"/>
    <s v="Santa Ana"/>
    <x v="1"/>
    <n v="92704"/>
    <x v="1"/>
    <s v="OFF-FA-10003467"/>
    <x v="1"/>
    <x v="13"/>
    <s v="Alliance Big Bands Rubber Bands, 12/Pack"/>
    <n v="5.9399999999999995"/>
    <n v="3"/>
    <n v="0"/>
    <n v="0"/>
    <x v="1"/>
    <x v="0"/>
  </r>
  <r>
    <n v="6606"/>
    <s v="CA-2018-148852"/>
    <x v="439"/>
    <x v="388"/>
    <s v="Standard Class"/>
    <s v="SV-20785"/>
    <s v="Stewart Visinsky"/>
    <x v="0"/>
    <x v="0"/>
    <s v="Santa Ana"/>
    <x v="1"/>
    <n v="92704"/>
    <x v="1"/>
    <s v="OFF-PA-10001293"/>
    <x v="1"/>
    <x v="10"/>
    <s v="Xerox 1946"/>
    <n v="45.36"/>
    <n v="7"/>
    <n v="0"/>
    <n v="21.772800000000004"/>
    <x v="1"/>
    <x v="0"/>
  </r>
  <r>
    <n v="6607"/>
    <s v="CA-2018-148852"/>
    <x v="439"/>
    <x v="388"/>
    <s v="Standard Class"/>
    <s v="SV-20785"/>
    <s v="Stewart Visinsky"/>
    <x v="0"/>
    <x v="0"/>
    <s v="Santa Ana"/>
    <x v="1"/>
    <n v="92704"/>
    <x v="1"/>
    <s v="TEC-PH-10003885"/>
    <x v="2"/>
    <x v="7"/>
    <s v="Cisco SPA508G"/>
    <n v="211.16800000000001"/>
    <n v="4"/>
    <n v="0.2"/>
    <n v="23.756399999999985"/>
    <x v="1"/>
    <x v="0"/>
  </r>
  <r>
    <n v="6608"/>
    <s v="CA-2018-148852"/>
    <x v="439"/>
    <x v="388"/>
    <s v="Standard Class"/>
    <s v="SV-20785"/>
    <s v="Stewart Visinsky"/>
    <x v="0"/>
    <x v="0"/>
    <s v="Santa Ana"/>
    <x v="1"/>
    <n v="92704"/>
    <x v="1"/>
    <s v="FUR-CH-10004860"/>
    <x v="0"/>
    <x v="1"/>
    <s v="Global Low Back Tilter Chair"/>
    <n v="484.70400000000006"/>
    <n v="6"/>
    <n v="0.2"/>
    <n v="-84.823200000000071"/>
    <x v="1"/>
    <x v="0"/>
  </r>
  <r>
    <n v="6609"/>
    <s v="CA-2018-148852"/>
    <x v="439"/>
    <x v="388"/>
    <s v="Standard Class"/>
    <s v="SV-20785"/>
    <s v="Stewart Visinsky"/>
    <x v="0"/>
    <x v="0"/>
    <s v="Santa Ana"/>
    <x v="1"/>
    <n v="92704"/>
    <x v="1"/>
    <s v="TEC-MA-10002428"/>
    <x v="2"/>
    <x v="15"/>
    <s v="Fellowes Powershred HS-440 4-Sheet High Security Shredder"/>
    <n v="371.97600000000006"/>
    <n v="3"/>
    <n v="0.2"/>
    <n v="116.24249999999996"/>
    <x v="1"/>
    <x v="0"/>
  </r>
  <r>
    <n v="6610"/>
    <s v="US-2017-118906"/>
    <x v="366"/>
    <x v="392"/>
    <s v="Same Day"/>
    <s v="KB-16585"/>
    <s v="Ken Black"/>
    <x v="1"/>
    <x v="0"/>
    <s v="Clinton"/>
    <x v="39"/>
    <n v="20735"/>
    <x v="3"/>
    <s v="OFF-ST-10002406"/>
    <x v="1"/>
    <x v="4"/>
    <s v="Pizazz Global Quick File"/>
    <n v="89.820000000000007"/>
    <n v="6"/>
    <n v="0"/>
    <n v="25.149600000000007"/>
    <x v="3"/>
    <x v="0"/>
  </r>
  <r>
    <n v="6611"/>
    <s v="CA-2018-168921"/>
    <x v="201"/>
    <x v="856"/>
    <s v="First Class"/>
    <s v="AG-10495"/>
    <s v="Andrew Gjertsen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1"/>
  </r>
  <r>
    <n v="6612"/>
    <s v="CA-2017-107678"/>
    <x v="1122"/>
    <x v="353"/>
    <s v="Standard Class"/>
    <s v="JK-16090"/>
    <s v="Juliana Krohn"/>
    <x v="0"/>
    <x v="0"/>
    <s v="Louisville"/>
    <x v="0"/>
    <n v="40214"/>
    <x v="0"/>
    <s v="FUR-CH-10001891"/>
    <x v="0"/>
    <x v="1"/>
    <s v="Global Deluxe Office Fabric Chairs"/>
    <n v="191.96"/>
    <n v="2"/>
    <n v="0"/>
    <n v="51.829200000000014"/>
    <x v="0"/>
    <x v="1"/>
  </r>
  <r>
    <n v="6613"/>
    <s v="CA-2017-107678"/>
    <x v="1122"/>
    <x v="353"/>
    <s v="Standard Class"/>
    <s v="JK-16090"/>
    <s v="Juliana Krohn"/>
    <x v="0"/>
    <x v="0"/>
    <s v="Louisville"/>
    <x v="0"/>
    <n v="40214"/>
    <x v="0"/>
    <s v="OFF-BI-10002215"/>
    <x v="1"/>
    <x v="8"/>
    <s v="Wilson Jones Hanging View Binder, White, 1&quot;"/>
    <n v="21.299999999999997"/>
    <n v="3"/>
    <n v="0"/>
    <n v="9.7979999999999983"/>
    <x v="0"/>
    <x v="1"/>
  </r>
  <r>
    <n v="6614"/>
    <s v="CA-2017-107678"/>
    <x v="1122"/>
    <x v="353"/>
    <s v="Standard Class"/>
    <s v="JK-16090"/>
    <s v="Juliana Krohn"/>
    <x v="0"/>
    <x v="0"/>
    <s v="Louisville"/>
    <x v="0"/>
    <n v="40214"/>
    <x v="0"/>
    <s v="TEC-PH-10002103"/>
    <x v="2"/>
    <x v="7"/>
    <s v="Jabra SPEAK 410"/>
    <n v="469.95"/>
    <n v="5"/>
    <n v="0"/>
    <n v="131.58600000000001"/>
    <x v="0"/>
    <x v="1"/>
  </r>
  <r>
    <n v="6615"/>
    <s v="CA-2017-107678"/>
    <x v="1122"/>
    <x v="353"/>
    <s v="Standard Class"/>
    <s v="JK-16090"/>
    <s v="Juliana Krohn"/>
    <x v="0"/>
    <x v="0"/>
    <s v="Louisville"/>
    <x v="0"/>
    <n v="40214"/>
    <x v="0"/>
    <s v="FUR-FU-10003394"/>
    <x v="0"/>
    <x v="5"/>
    <s v="Tenex &quot;The Solids&quot; Textured Chair Mats"/>
    <n v="209.88"/>
    <n v="3"/>
    <n v="0"/>
    <n v="35.679599999999979"/>
    <x v="0"/>
    <x v="1"/>
  </r>
  <r>
    <n v="6616"/>
    <s v="CA-2018-123512"/>
    <x v="26"/>
    <x v="1210"/>
    <s v="First Class"/>
    <s v="MV-18190"/>
    <s v="Mike Vittorini"/>
    <x v="0"/>
    <x v="0"/>
    <s v="Los Angeles"/>
    <x v="1"/>
    <n v="90045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6617"/>
    <s v="CA-2018-123512"/>
    <x v="26"/>
    <x v="1210"/>
    <s v="First Class"/>
    <s v="MV-18190"/>
    <s v="Mike Vittorini"/>
    <x v="0"/>
    <x v="0"/>
    <s v="Los Angeles"/>
    <x v="1"/>
    <n v="90045"/>
    <x v="1"/>
    <s v="OFF-LA-10000081"/>
    <x v="1"/>
    <x v="2"/>
    <s v="Avery 496"/>
    <n v="22.5"/>
    <n v="6"/>
    <n v="0"/>
    <n v="10.799999999999999"/>
    <x v="1"/>
    <x v="0"/>
  </r>
  <r>
    <n v="6618"/>
    <s v="CA-2018-123512"/>
    <x v="26"/>
    <x v="1210"/>
    <s v="First Class"/>
    <s v="MV-18190"/>
    <s v="Mike Vittorini"/>
    <x v="0"/>
    <x v="0"/>
    <s v="Los Angeles"/>
    <x v="1"/>
    <n v="90045"/>
    <x v="1"/>
    <s v="OFF-PA-10001497"/>
    <x v="1"/>
    <x v="10"/>
    <s v="Xerox 1914"/>
    <n v="219.84"/>
    <n v="4"/>
    <n v="0"/>
    <n v="107.7216"/>
    <x v="1"/>
    <x v="0"/>
  </r>
  <r>
    <n v="6619"/>
    <s v="US-2019-167402"/>
    <x v="1123"/>
    <x v="827"/>
    <s v="Second Class"/>
    <s v="CP-12085"/>
    <s v="Cathy Prescott"/>
    <x v="1"/>
    <x v="0"/>
    <s v="Springfield"/>
    <x v="25"/>
    <n v="65807"/>
    <x v="2"/>
    <s v="OFF-PA-10004983"/>
    <x v="1"/>
    <x v="10"/>
    <s v="Xerox 23"/>
    <n v="32.400000000000006"/>
    <n v="5"/>
    <n v="0"/>
    <n v="15.552000000000001"/>
    <x v="2"/>
    <x v="0"/>
  </r>
  <r>
    <n v="6620"/>
    <s v="US-2019-167402"/>
    <x v="1123"/>
    <x v="827"/>
    <s v="Second Class"/>
    <s v="CP-12085"/>
    <s v="Cathy Prescott"/>
    <x v="1"/>
    <x v="0"/>
    <s v="Springfield"/>
    <x v="25"/>
    <n v="65807"/>
    <x v="2"/>
    <s v="OFF-AR-10004010"/>
    <x v="1"/>
    <x v="6"/>
    <s v="Hunt Boston Vacuum Mount KS Pencil Sharpener"/>
    <n v="209.94"/>
    <n v="6"/>
    <n v="0"/>
    <n v="54.584400000000002"/>
    <x v="2"/>
    <x v="0"/>
  </r>
  <r>
    <n v="6621"/>
    <s v="US-2019-167402"/>
    <x v="1123"/>
    <x v="827"/>
    <s v="Second Class"/>
    <s v="CP-12085"/>
    <s v="Cathy Prescott"/>
    <x v="1"/>
    <x v="0"/>
    <s v="Springfield"/>
    <x v="25"/>
    <n v="65807"/>
    <x v="2"/>
    <s v="OFF-SU-10002881"/>
    <x v="1"/>
    <x v="14"/>
    <s v="Martin Yale Chadless Opener Electric Letter Opener"/>
    <n v="4164.0499999999993"/>
    <n v="5"/>
    <n v="0"/>
    <n v="83.281000000000063"/>
    <x v="2"/>
    <x v="0"/>
  </r>
  <r>
    <n v="6622"/>
    <s v="US-2019-167402"/>
    <x v="1123"/>
    <x v="827"/>
    <s v="Second Class"/>
    <s v="CP-12085"/>
    <s v="Cathy Prescott"/>
    <x v="1"/>
    <x v="0"/>
    <s v="Springfield"/>
    <x v="25"/>
    <n v="65807"/>
    <x v="2"/>
    <s v="FUR-BO-10001608"/>
    <x v="0"/>
    <x v="0"/>
    <s v="Hon Metal Bookcases, Black"/>
    <n v="212.94"/>
    <n v="3"/>
    <n v="0"/>
    <n v="53.235000000000014"/>
    <x v="2"/>
    <x v="0"/>
  </r>
  <r>
    <n v="6623"/>
    <s v="CA-2016-130449"/>
    <x v="1124"/>
    <x v="1211"/>
    <s v="First Class"/>
    <s v="VP-21760"/>
    <s v="Victoria Pisteka"/>
    <x v="1"/>
    <x v="0"/>
    <s v="San Francisco"/>
    <x v="1"/>
    <n v="94109"/>
    <x v="1"/>
    <s v="FUR-FU-10001487"/>
    <x v="0"/>
    <x v="5"/>
    <s v="Eldon Expressions Wood and Plastic Desk Accessories, Cherry Wood"/>
    <n v="41.88"/>
    <n v="6"/>
    <n v="0"/>
    <n v="12.145199999999997"/>
    <x v="1"/>
    <x v="0"/>
  </r>
  <r>
    <n v="6624"/>
    <s v="CA-2016-130449"/>
    <x v="1124"/>
    <x v="1211"/>
    <s v="First Class"/>
    <s v="VP-21760"/>
    <s v="Victoria Pisteka"/>
    <x v="1"/>
    <x v="0"/>
    <s v="San Francisco"/>
    <x v="1"/>
    <n v="94109"/>
    <x v="1"/>
    <s v="OFF-LA-10001934"/>
    <x v="1"/>
    <x v="2"/>
    <s v="Avery 516"/>
    <n v="58.48"/>
    <n v="8"/>
    <n v="0"/>
    <n v="27.485599999999998"/>
    <x v="1"/>
    <x v="0"/>
  </r>
  <r>
    <n v="6625"/>
    <s v="CA-2017-141250"/>
    <x v="1125"/>
    <x v="1177"/>
    <s v="Standard Class"/>
    <s v="PM-18940"/>
    <s v="Paul MacIntyre"/>
    <x v="0"/>
    <x v="0"/>
    <s v="Texas City"/>
    <x v="5"/>
    <n v="77590"/>
    <x v="2"/>
    <s v="FUR-TA-10002855"/>
    <x v="0"/>
    <x v="3"/>
    <s v="Bevis Round Conference Table Top &amp; Single Column Base"/>
    <n v="102.438"/>
    <n v="1"/>
    <n v="0.3"/>
    <n v="-13.170600000000007"/>
    <x v="2"/>
    <x v="0"/>
  </r>
  <r>
    <n v="6626"/>
    <s v="CA-2017-141250"/>
    <x v="1125"/>
    <x v="1177"/>
    <s v="Standard Class"/>
    <s v="PM-18940"/>
    <s v="Paul MacIntyre"/>
    <x v="0"/>
    <x v="0"/>
    <s v="Texas City"/>
    <x v="5"/>
    <n v="77590"/>
    <x v="2"/>
    <s v="FUR-CH-10004875"/>
    <x v="0"/>
    <x v="1"/>
    <s v="Harbour Creations 67200 Series Stacking Chairs"/>
    <n v="199.304"/>
    <n v="4"/>
    <n v="0.3"/>
    <n v="-8.5416000000000025"/>
    <x v="2"/>
    <x v="0"/>
  </r>
  <r>
    <n v="6627"/>
    <s v="CA-2016-145541"/>
    <x v="637"/>
    <x v="444"/>
    <s v="Standard Class"/>
    <s v="TB-21400"/>
    <s v="Tom Boeckenhauer"/>
    <x v="0"/>
    <x v="0"/>
    <s v="New York City"/>
    <x v="15"/>
    <n v="10024"/>
    <x v="3"/>
    <s v="TEC-MA-10001127"/>
    <x v="2"/>
    <x v="15"/>
    <s v="HP Designjet T520 Inkjet Large Format Printer - 24&quot; Color"/>
    <n v="6999.96"/>
    <n v="4"/>
    <n v="0"/>
    <n v="2239.9871999999996"/>
    <x v="3"/>
    <x v="0"/>
  </r>
  <r>
    <n v="6628"/>
    <s v="CA-2016-138513"/>
    <x v="235"/>
    <x v="248"/>
    <s v="Standard Class"/>
    <s v="EH-13990"/>
    <s v="Erica Hackney"/>
    <x v="0"/>
    <x v="0"/>
    <s v="Bellevue"/>
    <x v="4"/>
    <n v="98006"/>
    <x v="1"/>
    <s v="OFF-PA-10003177"/>
    <x v="1"/>
    <x v="10"/>
    <s v="Xerox 1999"/>
    <n v="12.96"/>
    <n v="2"/>
    <n v="0"/>
    <n v="6.2208000000000006"/>
    <x v="1"/>
    <x v="0"/>
  </r>
  <r>
    <n v="6629"/>
    <s v="CA-2017-135489"/>
    <x v="444"/>
    <x v="238"/>
    <s v="Second Class"/>
    <s v="GW-14605"/>
    <s v="Giulietta Weimer"/>
    <x v="0"/>
    <x v="0"/>
    <s v="New York City"/>
    <x v="15"/>
    <n v="10024"/>
    <x v="3"/>
    <s v="TEC-PH-10000011"/>
    <x v="2"/>
    <x v="7"/>
    <s v="PureGear Roll-On Screen Protector"/>
    <n v="279.85999999999996"/>
    <n v="14"/>
    <n v="0"/>
    <n v="134.33279999999996"/>
    <x v="3"/>
    <x v="0"/>
  </r>
  <r>
    <n v="6630"/>
    <s v="CA-2017-125696"/>
    <x v="653"/>
    <x v="310"/>
    <s v="Standard Class"/>
    <s v="NP-18685"/>
    <s v="Nora Pelletier"/>
    <x v="2"/>
    <x v="0"/>
    <s v="Wilson"/>
    <x v="3"/>
    <n v="27893"/>
    <x v="0"/>
    <s v="OFF-BI-10001757"/>
    <x v="1"/>
    <x v="8"/>
    <s v="Pressboard Hanging Data Binders for Unburst Sheets"/>
    <n v="7.3800000000000008"/>
    <n v="5"/>
    <n v="0.7"/>
    <n v="-5.4120000000000008"/>
    <x v="0"/>
    <x v="0"/>
  </r>
  <r>
    <n v="6631"/>
    <s v="CA-2018-105081"/>
    <x v="591"/>
    <x v="525"/>
    <s v="Standard Class"/>
    <s v="JE-15715"/>
    <s v="Joe Elijah"/>
    <x v="0"/>
    <x v="0"/>
    <s v="Seattle"/>
    <x v="4"/>
    <n v="98115"/>
    <x v="1"/>
    <s v="FUR-CH-10000847"/>
    <x v="0"/>
    <x v="1"/>
    <s v="Global Executive Mid-Back Manager's Chair"/>
    <n v="698.35200000000009"/>
    <n v="3"/>
    <n v="0.2"/>
    <n v="52.376399999999961"/>
    <x v="1"/>
    <x v="1"/>
  </r>
  <r>
    <n v="6632"/>
    <s v="CA-2018-105081"/>
    <x v="591"/>
    <x v="525"/>
    <s v="Standard Class"/>
    <s v="JE-15715"/>
    <s v="Joe Elijah"/>
    <x v="0"/>
    <x v="0"/>
    <s v="Seattle"/>
    <x v="4"/>
    <n v="98115"/>
    <x v="1"/>
    <s v="FUR-TA-10001307"/>
    <x v="0"/>
    <x v="3"/>
    <s v="SAFCO PlanMaster Heigh-Adjustable Drafting Table Base, 43w x 30d x 30-37h, Black"/>
    <n v="1747.25"/>
    <n v="5"/>
    <n v="0"/>
    <n v="629.01"/>
    <x v="1"/>
    <x v="1"/>
  </r>
  <r>
    <n v="6633"/>
    <s v="US-2018-146857"/>
    <x v="715"/>
    <x v="588"/>
    <s v="Second Class"/>
    <s v="BE-11455"/>
    <s v="Brad Eason"/>
    <x v="2"/>
    <x v="0"/>
    <s v="Springfield"/>
    <x v="25"/>
    <n v="65807"/>
    <x v="2"/>
    <s v="OFF-AP-10001205"/>
    <x v="1"/>
    <x v="9"/>
    <s v="Belkin 5 Outlet SurgeMaster Power Centers"/>
    <n v="54.48"/>
    <n v="1"/>
    <n v="0"/>
    <n v="15.254400000000004"/>
    <x v="2"/>
    <x v="0"/>
  </r>
  <r>
    <n v="6634"/>
    <s v="CA-2018-166275"/>
    <x v="1057"/>
    <x v="351"/>
    <s v="Same Day"/>
    <s v="SS-20590"/>
    <s v="Sonia Sunley"/>
    <x v="0"/>
    <x v="0"/>
    <s v="San Francisco"/>
    <x v="1"/>
    <n v="94109"/>
    <x v="1"/>
    <s v="TEC-AC-10001838"/>
    <x v="2"/>
    <x v="11"/>
    <s v="Razer Tiamat Over Ear 7.1 Surround Sound PC Gaming Headset"/>
    <n v="199.99"/>
    <n v="1"/>
    <n v="0"/>
    <n v="85.995700000000014"/>
    <x v="1"/>
    <x v="1"/>
  </r>
  <r>
    <n v="6635"/>
    <s v="CA-2019-144498"/>
    <x v="636"/>
    <x v="593"/>
    <s v="Same Day"/>
    <s v="MB-18085"/>
    <s v="Mick Brown"/>
    <x v="0"/>
    <x v="0"/>
    <s v="Charlotte"/>
    <x v="3"/>
    <n v="28205"/>
    <x v="0"/>
    <s v="OFF-BI-10003982"/>
    <x v="1"/>
    <x v="8"/>
    <s v="Wilson Jones Century Plastic Molded Ring Binders"/>
    <n v="68.541000000000011"/>
    <n v="11"/>
    <n v="0.7"/>
    <n v="-52.548099999999991"/>
    <x v="0"/>
    <x v="0"/>
  </r>
  <r>
    <n v="6636"/>
    <s v="CA-2019-144498"/>
    <x v="636"/>
    <x v="593"/>
    <s v="Same Day"/>
    <s v="MB-18085"/>
    <s v="Mick Brown"/>
    <x v="0"/>
    <x v="0"/>
    <s v="Charlotte"/>
    <x v="3"/>
    <n v="28205"/>
    <x v="0"/>
    <s v="TEC-PH-10004977"/>
    <x v="2"/>
    <x v="7"/>
    <s v="GE 30524EE4"/>
    <n v="627.16800000000012"/>
    <n v="4"/>
    <n v="0.2"/>
    <n v="70.55639999999994"/>
    <x v="0"/>
    <x v="0"/>
  </r>
  <r>
    <n v="6637"/>
    <s v="CA-2019-144498"/>
    <x v="636"/>
    <x v="593"/>
    <s v="Same Day"/>
    <s v="MB-18085"/>
    <s v="Mick Brown"/>
    <x v="0"/>
    <x v="0"/>
    <s v="Charlotte"/>
    <x v="3"/>
    <n v="28205"/>
    <x v="0"/>
    <s v="OFF-LA-10003510"/>
    <x v="1"/>
    <x v="2"/>
    <s v="Avery 4027 File Folder Labels for Dot Matrix Printers, 5000 Labels per Box, White"/>
    <n v="122.12000000000002"/>
    <n v="5"/>
    <n v="0.2"/>
    <n v="39.689000000000007"/>
    <x v="0"/>
    <x v="0"/>
  </r>
  <r>
    <n v="6638"/>
    <s v="CA-2019-103352"/>
    <x v="344"/>
    <x v="524"/>
    <s v="Second Class"/>
    <s v="RP-19390"/>
    <s v="Resi Pölking"/>
    <x v="0"/>
    <x v="0"/>
    <s v="New York City"/>
    <x v="15"/>
    <n v="10011"/>
    <x v="3"/>
    <s v="OFF-AR-10001573"/>
    <x v="1"/>
    <x v="6"/>
    <s v="American Pencil"/>
    <n v="6.99"/>
    <n v="3"/>
    <n v="0"/>
    <n v="2.027099999999999"/>
    <x v="3"/>
    <x v="0"/>
  </r>
  <r>
    <n v="6639"/>
    <s v="CA-2019-103352"/>
    <x v="344"/>
    <x v="524"/>
    <s v="Second Class"/>
    <s v="RP-19390"/>
    <s v="Resi Pölking"/>
    <x v="0"/>
    <x v="0"/>
    <s v="New York City"/>
    <x v="15"/>
    <n v="10011"/>
    <x v="3"/>
    <s v="OFF-BI-10001196"/>
    <x v="1"/>
    <x v="8"/>
    <s v="Avery Flip-Chart Easel Binder, Black"/>
    <n v="107.42400000000001"/>
    <n v="6"/>
    <n v="0.2"/>
    <n v="36.255599999999994"/>
    <x v="3"/>
    <x v="0"/>
  </r>
  <r>
    <n v="6640"/>
    <s v="CA-2016-108609"/>
    <x v="656"/>
    <x v="1024"/>
    <s v="Second Class"/>
    <s v="AJ-10780"/>
    <s v="Anthony Jacobs"/>
    <x v="1"/>
    <x v="0"/>
    <s v="Lorain"/>
    <x v="24"/>
    <n v="44052"/>
    <x v="3"/>
    <s v="FUR-TA-10003954"/>
    <x v="0"/>
    <x v="3"/>
    <s v="Hon 94000 Series Round Tables"/>
    <n v="1421.664"/>
    <n v="8"/>
    <n v="0.4"/>
    <n v="-734.52639999999997"/>
    <x v="3"/>
    <x v="1"/>
  </r>
  <r>
    <n v="6641"/>
    <s v="CA-2019-128328"/>
    <x v="485"/>
    <x v="1212"/>
    <s v="Standard Class"/>
    <s v="PO-18865"/>
    <s v="Patrick O'Donnell"/>
    <x v="0"/>
    <x v="0"/>
    <s v="Indianapolis"/>
    <x v="14"/>
    <n v="46203"/>
    <x v="2"/>
    <s v="OFF-BI-10001989"/>
    <x v="1"/>
    <x v="8"/>
    <s v="Premium Transparent Presentation Covers by GBC"/>
    <n v="125.88"/>
    <n v="6"/>
    <n v="0"/>
    <n v="60.422399999999996"/>
    <x v="2"/>
    <x v="0"/>
  </r>
  <r>
    <n v="6642"/>
    <s v="CA-2019-128328"/>
    <x v="485"/>
    <x v="1212"/>
    <s v="Standard Class"/>
    <s v="PO-18865"/>
    <s v="Patrick O'Donnell"/>
    <x v="0"/>
    <x v="0"/>
    <s v="Indianapolis"/>
    <x v="14"/>
    <n v="46203"/>
    <x v="2"/>
    <s v="TEC-AC-10001714"/>
    <x v="2"/>
    <x v="11"/>
    <s v="Logitech MX Performance Wireless Mouse"/>
    <n v="79.78"/>
    <n v="2"/>
    <n v="0"/>
    <n v="29.518599999999999"/>
    <x v="2"/>
    <x v="0"/>
  </r>
  <r>
    <n v="6643"/>
    <s v="CA-2019-128328"/>
    <x v="485"/>
    <x v="1212"/>
    <s v="Standard Class"/>
    <s v="PO-18865"/>
    <s v="Patrick O'Donnell"/>
    <x v="0"/>
    <x v="0"/>
    <s v="Indianapolis"/>
    <x v="14"/>
    <n v="46203"/>
    <x v="2"/>
    <s v="OFF-LA-10003498"/>
    <x v="1"/>
    <x v="2"/>
    <s v="Avery 475"/>
    <n v="133.20000000000002"/>
    <n v="9"/>
    <n v="0"/>
    <n v="66.600000000000009"/>
    <x v="2"/>
    <x v="0"/>
  </r>
  <r>
    <n v="6644"/>
    <s v="US-2017-156496"/>
    <x v="544"/>
    <x v="99"/>
    <s v="Standard Class"/>
    <s v="WB-21850"/>
    <s v="William Brown"/>
    <x v="0"/>
    <x v="0"/>
    <s v="Redmond"/>
    <x v="21"/>
    <n v="97756"/>
    <x v="1"/>
    <s v="TEC-PH-10000576"/>
    <x v="2"/>
    <x v="7"/>
    <s v="AT&amp;T 1080 Corded phone"/>
    <n v="438.36800000000005"/>
    <n v="4"/>
    <n v="0.2"/>
    <n v="38.357200000000006"/>
    <x v="1"/>
    <x v="0"/>
  </r>
  <r>
    <n v="6645"/>
    <s v="US-2017-156496"/>
    <x v="544"/>
    <x v="99"/>
    <s v="Standard Class"/>
    <s v="WB-21850"/>
    <s v="William Brown"/>
    <x v="0"/>
    <x v="0"/>
    <s v="Redmond"/>
    <x v="21"/>
    <n v="97756"/>
    <x v="1"/>
    <s v="TEC-PH-10004188"/>
    <x v="2"/>
    <x v="7"/>
    <s v="OtterBox Commuter Series Case - Samsung Galaxy S4"/>
    <n v="139.94400000000002"/>
    <n v="7"/>
    <n v="0.2"/>
    <n v="-31.487400000000001"/>
    <x v="1"/>
    <x v="0"/>
  </r>
  <r>
    <n v="6646"/>
    <s v="US-2017-156496"/>
    <x v="544"/>
    <x v="99"/>
    <s v="Standard Class"/>
    <s v="WB-21850"/>
    <s v="William Brown"/>
    <x v="0"/>
    <x v="0"/>
    <s v="Redmond"/>
    <x v="21"/>
    <n v="97756"/>
    <x v="1"/>
    <s v="OFF-AP-10001469"/>
    <x v="1"/>
    <x v="9"/>
    <s v="Fellowes 8 Outlet Superior Workstation Surge Protector"/>
    <n v="133.47200000000001"/>
    <n v="4"/>
    <n v="0.2"/>
    <n v="15.015599999999985"/>
    <x v="1"/>
    <x v="0"/>
  </r>
  <r>
    <n v="6647"/>
    <s v="US-2018-127334"/>
    <x v="272"/>
    <x v="967"/>
    <s v="Standard Class"/>
    <s v="MP-18175"/>
    <s v="Mike Pelletier"/>
    <x v="2"/>
    <x v="0"/>
    <s v="Springfield"/>
    <x v="21"/>
    <n v="97477"/>
    <x v="1"/>
    <s v="FUR-TA-10003473"/>
    <x v="0"/>
    <x v="3"/>
    <s v="Bretford Rectangular Conference Table Tops"/>
    <n v="564.19499999999994"/>
    <n v="3"/>
    <n v="0.5"/>
    <n v="-304.66529999999989"/>
    <x v="1"/>
    <x v="0"/>
  </r>
  <r>
    <n v="6648"/>
    <s v="US-2018-127334"/>
    <x v="272"/>
    <x v="967"/>
    <s v="Standard Class"/>
    <s v="MP-18175"/>
    <s v="Mike Pelletier"/>
    <x v="2"/>
    <x v="0"/>
    <s v="Springfield"/>
    <x v="21"/>
    <n v="97477"/>
    <x v="1"/>
    <s v="OFF-AP-10001205"/>
    <x v="1"/>
    <x v="9"/>
    <s v="Belkin 5 Outlet SurgeMaster Power Centers"/>
    <n v="87.168000000000006"/>
    <n v="2"/>
    <n v="0.2"/>
    <n v="8.7168000000000063"/>
    <x v="1"/>
    <x v="0"/>
  </r>
  <r>
    <n v="6649"/>
    <s v="US-2019-124779"/>
    <x v="565"/>
    <x v="218"/>
    <s v="First Class"/>
    <s v="BF-11020"/>
    <s v="Barry Französisch"/>
    <x v="1"/>
    <x v="0"/>
    <s v="Arlington"/>
    <x v="5"/>
    <n v="76017"/>
    <x v="2"/>
    <s v="OFF-BI-10002429"/>
    <x v="1"/>
    <x v="8"/>
    <s v="Premier Elliptical Ring Binder, Black"/>
    <n v="42.615999999999993"/>
    <n v="7"/>
    <n v="0.8"/>
    <n v="-68.185600000000022"/>
    <x v="2"/>
    <x v="0"/>
  </r>
  <r>
    <n v="6650"/>
    <s v="US-2019-124779"/>
    <x v="565"/>
    <x v="218"/>
    <s v="First Class"/>
    <s v="BF-11020"/>
    <s v="Barry Französisch"/>
    <x v="1"/>
    <x v="0"/>
    <s v="Arlington"/>
    <x v="5"/>
    <n v="76017"/>
    <x v="2"/>
    <s v="TEC-CO-10001943"/>
    <x v="2"/>
    <x v="16"/>
    <s v="Canon PC-428 Personal Copier"/>
    <n v="319.98400000000004"/>
    <n v="2"/>
    <n v="0.2"/>
    <n v="107.99459999999999"/>
    <x v="2"/>
    <x v="0"/>
  </r>
  <r>
    <n v="6651"/>
    <s v="US-2019-124779"/>
    <x v="565"/>
    <x v="218"/>
    <s v="First Class"/>
    <s v="BF-11020"/>
    <s v="Barry Französisch"/>
    <x v="1"/>
    <x v="0"/>
    <s v="Arlington"/>
    <x v="5"/>
    <n v="76017"/>
    <x v="2"/>
    <s v="OFF-FA-10004854"/>
    <x v="1"/>
    <x v="13"/>
    <s v="Vinyl Coated Wire Paper Clips in Organizer Box, 800/Box"/>
    <n v="45.92"/>
    <n v="5"/>
    <n v="0.2"/>
    <n v="15.498000000000001"/>
    <x v="2"/>
    <x v="0"/>
  </r>
  <r>
    <n v="6652"/>
    <s v="US-2019-124779"/>
    <x v="565"/>
    <x v="218"/>
    <s v="First Class"/>
    <s v="BF-11020"/>
    <s v="Barry Französisch"/>
    <x v="1"/>
    <x v="0"/>
    <s v="Arlington"/>
    <x v="5"/>
    <n v="76017"/>
    <x v="2"/>
    <s v="FUR-FU-10001095"/>
    <x v="0"/>
    <x v="5"/>
    <s v="DAX Black Cherry Wood-Tone Poster Frame"/>
    <n v="21.184000000000001"/>
    <n v="2"/>
    <n v="0.6"/>
    <n v="-11.651199999999999"/>
    <x v="2"/>
    <x v="0"/>
  </r>
  <r>
    <n v="6653"/>
    <s v="US-2019-124779"/>
    <x v="565"/>
    <x v="218"/>
    <s v="First Class"/>
    <s v="BF-11020"/>
    <s v="Barry Französisch"/>
    <x v="1"/>
    <x v="0"/>
    <s v="Arlington"/>
    <x v="5"/>
    <n v="76017"/>
    <x v="2"/>
    <s v="OFF-PA-10000061"/>
    <x v="1"/>
    <x v="10"/>
    <s v="Xerox 205"/>
    <n v="20.736000000000004"/>
    <n v="4"/>
    <n v="0.2"/>
    <n v="7.2576000000000001"/>
    <x v="2"/>
    <x v="0"/>
  </r>
  <r>
    <n v="6654"/>
    <s v="US-2019-124779"/>
    <x v="565"/>
    <x v="218"/>
    <s v="First Class"/>
    <s v="BF-11020"/>
    <s v="Barry Französisch"/>
    <x v="1"/>
    <x v="0"/>
    <s v="Arlington"/>
    <x v="5"/>
    <n v="76017"/>
    <x v="2"/>
    <s v="FUR-CH-10003535"/>
    <x v="0"/>
    <x v="1"/>
    <s v="Global Armless Task Chair, Royal Blue"/>
    <n v="213.42999999999995"/>
    <n v="5"/>
    <n v="0.3"/>
    <n v="-39.636999999999993"/>
    <x v="2"/>
    <x v="0"/>
  </r>
  <r>
    <n v="6655"/>
    <s v="CA-2019-135937"/>
    <x v="297"/>
    <x v="1213"/>
    <s v="Standard Class"/>
    <s v="KM-16375"/>
    <s v="Katherine Murray"/>
    <x v="2"/>
    <x v="0"/>
    <s v="Gilbert"/>
    <x v="16"/>
    <n v="85234"/>
    <x v="1"/>
    <s v="TEC-PH-10004447"/>
    <x v="2"/>
    <x v="7"/>
    <s v="Toshiba IPT2010-SD IP Telephone"/>
    <n v="333.57600000000002"/>
    <n v="3"/>
    <n v="0.2"/>
    <n v="25.018199999999993"/>
    <x v="1"/>
    <x v="0"/>
  </r>
  <r>
    <n v="6656"/>
    <s v="CA-2019-135937"/>
    <x v="297"/>
    <x v="1213"/>
    <s v="Standard Class"/>
    <s v="KM-16375"/>
    <s v="Katherine Murray"/>
    <x v="2"/>
    <x v="0"/>
    <s v="Gilbert"/>
    <x v="16"/>
    <n v="85234"/>
    <x v="1"/>
    <s v="TEC-AC-10001114"/>
    <x v="2"/>
    <x v="11"/>
    <s v="Microsoft Wireless Mobile Mouse 4000"/>
    <n v="31.992000000000004"/>
    <n v="1"/>
    <n v="0.2"/>
    <n v="4.7987999999999964"/>
    <x v="1"/>
    <x v="0"/>
  </r>
  <r>
    <n v="6657"/>
    <s v="CA-2019-135937"/>
    <x v="297"/>
    <x v="1213"/>
    <s v="Standard Class"/>
    <s v="KM-16375"/>
    <s v="Katherine Murray"/>
    <x v="2"/>
    <x v="0"/>
    <s v="Gilbert"/>
    <x v="16"/>
    <n v="85234"/>
    <x v="1"/>
    <s v="OFF-ST-10000563"/>
    <x v="1"/>
    <x v="4"/>
    <s v="Fellowes Bankers Box Stor/Drawer Steel Plus"/>
    <n v="51.168000000000006"/>
    <n v="2"/>
    <n v="0.2"/>
    <n v="-6.3960000000000008"/>
    <x v="1"/>
    <x v="0"/>
  </r>
  <r>
    <n v="6658"/>
    <s v="CA-2019-135937"/>
    <x v="297"/>
    <x v="1213"/>
    <s v="Standard Class"/>
    <s v="KM-16375"/>
    <s v="Katherine Murray"/>
    <x v="2"/>
    <x v="0"/>
    <s v="Gilbert"/>
    <x v="16"/>
    <n v="85234"/>
    <x v="1"/>
    <s v="OFF-EN-10004846"/>
    <x v="1"/>
    <x v="12"/>
    <s v="Letter or Legal Size Expandable Poly String Tie Envelopes"/>
    <n v="10.64"/>
    <n v="5"/>
    <n v="0.2"/>
    <n v="3.8570000000000002"/>
    <x v="1"/>
    <x v="0"/>
  </r>
  <r>
    <n v="6659"/>
    <s v="CA-2019-135937"/>
    <x v="297"/>
    <x v="1213"/>
    <s v="Standard Class"/>
    <s v="KM-16375"/>
    <s v="Katherine Murray"/>
    <x v="2"/>
    <x v="0"/>
    <s v="Gilbert"/>
    <x v="16"/>
    <n v="85234"/>
    <x v="1"/>
    <s v="FUR-FU-10002253"/>
    <x v="0"/>
    <x v="5"/>
    <s v="Howard Miller 13&quot; Diameter Pewter Finish Round Wall Clock"/>
    <n v="68.703999999999994"/>
    <n v="2"/>
    <n v="0.2"/>
    <n v="16.317200000000003"/>
    <x v="1"/>
    <x v="0"/>
  </r>
  <r>
    <n v="6660"/>
    <s v="CA-2019-135937"/>
    <x v="297"/>
    <x v="1213"/>
    <s v="Standard Class"/>
    <s v="KM-16375"/>
    <s v="Katherine Murray"/>
    <x v="2"/>
    <x v="0"/>
    <s v="Gilbert"/>
    <x v="16"/>
    <n v="85234"/>
    <x v="1"/>
    <s v="FUR-TA-10001039"/>
    <x v="0"/>
    <x v="3"/>
    <s v="KI Adjustable-Height Table"/>
    <n v="386.91"/>
    <n v="9"/>
    <n v="0.5"/>
    <n v="-185.71679999999998"/>
    <x v="1"/>
    <x v="0"/>
  </r>
  <r>
    <n v="6661"/>
    <s v="CA-2017-129322"/>
    <x v="816"/>
    <x v="1214"/>
    <s v="Second Class"/>
    <s v="DB-13405"/>
    <s v="Denny Blanton"/>
    <x v="0"/>
    <x v="0"/>
    <s v="Lawrence"/>
    <x v="31"/>
    <n v="1841"/>
    <x v="3"/>
    <s v="OFF-AR-10004587"/>
    <x v="1"/>
    <x v="6"/>
    <s v="Boston 1827 Commercial Additional Cutter, Drive Gear &amp; Gear Rack for 1606"/>
    <n v="39.659999999999997"/>
    <n v="2"/>
    <n v="0"/>
    <n v="11.897999999999996"/>
    <x v="3"/>
    <x v="0"/>
  </r>
  <r>
    <n v="6662"/>
    <s v="CA-2017-129322"/>
    <x v="816"/>
    <x v="1214"/>
    <s v="Second Class"/>
    <s v="DB-13405"/>
    <s v="Denny Blanton"/>
    <x v="0"/>
    <x v="0"/>
    <s v="Lawrence"/>
    <x v="31"/>
    <n v="1841"/>
    <x v="3"/>
    <s v="OFF-AP-10004336"/>
    <x v="1"/>
    <x v="9"/>
    <s v="Conquest 14 Commercial Heavy-Duty Upright Vacuum, Collection System, Accessory Kit"/>
    <n v="113.92"/>
    <n v="2"/>
    <n v="0"/>
    <n v="33.036799999999985"/>
    <x v="3"/>
    <x v="0"/>
  </r>
  <r>
    <n v="6663"/>
    <s v="CA-2017-129322"/>
    <x v="816"/>
    <x v="1214"/>
    <s v="Second Class"/>
    <s v="DB-13405"/>
    <s v="Denny Blanton"/>
    <x v="0"/>
    <x v="0"/>
    <s v="Lawrence"/>
    <x v="31"/>
    <n v="1841"/>
    <x v="3"/>
    <s v="OFF-BI-10001718"/>
    <x v="1"/>
    <x v="8"/>
    <s v="GBC DocuBind P50 Personal Binding Machine"/>
    <n v="447.85999999999996"/>
    <n v="7"/>
    <n v="0"/>
    <n v="210.49419999999998"/>
    <x v="3"/>
    <x v="0"/>
  </r>
  <r>
    <n v="6664"/>
    <s v="CA-2019-162173"/>
    <x v="40"/>
    <x v="943"/>
    <s v="Standard Class"/>
    <s v="OT-18730"/>
    <s v="Olvera Toch"/>
    <x v="0"/>
    <x v="0"/>
    <s v="Virginia Beach"/>
    <x v="17"/>
    <n v="23464"/>
    <x v="0"/>
    <s v="FUR-TA-10001520"/>
    <x v="0"/>
    <x v="3"/>
    <s v="Lesro Sheffield Collection Coffee Table, End Table, Center Table, Corner Table"/>
    <n v="356.85"/>
    <n v="5"/>
    <n v="0"/>
    <n v="60.664499999999961"/>
    <x v="0"/>
    <x v="0"/>
  </r>
  <r>
    <n v="6665"/>
    <s v="CA-2019-162173"/>
    <x v="40"/>
    <x v="943"/>
    <s v="Standard Class"/>
    <s v="OT-18730"/>
    <s v="Olvera Toch"/>
    <x v="0"/>
    <x v="0"/>
    <s v="Virginia Beach"/>
    <x v="17"/>
    <n v="23464"/>
    <x v="0"/>
    <s v="OFF-EN-10002831"/>
    <x v="1"/>
    <x v="12"/>
    <s v="Tyvek  Top-Opening Peel &amp; Seel  Envelopes, Gray"/>
    <n v="251.57999999999998"/>
    <n v="7"/>
    <n v="0"/>
    <n v="113.21099999999998"/>
    <x v="0"/>
    <x v="0"/>
  </r>
  <r>
    <n v="6666"/>
    <s v="CA-2018-115483"/>
    <x v="216"/>
    <x v="461"/>
    <s v="Second Class"/>
    <s v="JS-15880"/>
    <s v="John Stevenson"/>
    <x v="0"/>
    <x v="0"/>
    <s v="Irving"/>
    <x v="5"/>
    <n v="75061"/>
    <x v="2"/>
    <s v="OFF-PA-10001497"/>
    <x v="1"/>
    <x v="10"/>
    <s v="Xerox 1914"/>
    <n v="219.84000000000003"/>
    <n v="5"/>
    <n v="0.2"/>
    <n v="79.691999999999979"/>
    <x v="2"/>
    <x v="0"/>
  </r>
  <r>
    <n v="6667"/>
    <s v="CA-2019-122175"/>
    <x v="605"/>
    <x v="324"/>
    <s v="Second Class"/>
    <s v="CA-12775"/>
    <s v="Cynthia Arntzen"/>
    <x v="0"/>
    <x v="0"/>
    <s v="Vineland"/>
    <x v="30"/>
    <n v="8360"/>
    <x v="3"/>
    <s v="FUR-FU-10000719"/>
    <x v="0"/>
    <x v="5"/>
    <s v="DAX Cubicle Frames, 8-1/2 x 11"/>
    <n v="42.85"/>
    <n v="5"/>
    <n v="0"/>
    <n v="15.426000000000002"/>
    <x v="3"/>
    <x v="0"/>
  </r>
  <r>
    <n v="6668"/>
    <s v="CA-2019-122175"/>
    <x v="605"/>
    <x v="324"/>
    <s v="Second Class"/>
    <s v="CA-12775"/>
    <s v="Cynthia Arntzen"/>
    <x v="0"/>
    <x v="0"/>
    <s v="Vineland"/>
    <x v="30"/>
    <n v="8360"/>
    <x v="3"/>
    <s v="OFF-LA-10002271"/>
    <x v="1"/>
    <x v="2"/>
    <s v="Smead Alpha-Z Color-Coded Second Alphabetical Labels and Starter Set"/>
    <n v="6.16"/>
    <n v="2"/>
    <n v="0"/>
    <n v="2.9567999999999999"/>
    <x v="3"/>
    <x v="0"/>
  </r>
  <r>
    <n v="6669"/>
    <s v="CA-2019-122175"/>
    <x v="605"/>
    <x v="324"/>
    <s v="Second Class"/>
    <s v="CA-12775"/>
    <s v="Cynthia Arntzen"/>
    <x v="0"/>
    <x v="0"/>
    <s v="Vineland"/>
    <x v="30"/>
    <n v="8360"/>
    <x v="3"/>
    <s v="OFF-SU-10004661"/>
    <x v="1"/>
    <x v="14"/>
    <s v="Acme Titanium Bonded Scissors"/>
    <n v="17"/>
    <n v="2"/>
    <n v="0"/>
    <n v="4.42"/>
    <x v="3"/>
    <x v="0"/>
  </r>
  <r>
    <n v="6670"/>
    <s v="CA-2019-122175"/>
    <x v="605"/>
    <x v="324"/>
    <s v="Second Class"/>
    <s v="CA-12775"/>
    <s v="Cynthia Arntzen"/>
    <x v="0"/>
    <x v="0"/>
    <s v="Vineland"/>
    <x v="30"/>
    <n v="8360"/>
    <x v="3"/>
    <s v="TEC-AC-10004859"/>
    <x v="2"/>
    <x v="11"/>
    <s v="Maxell Pro 80 Minute CD-R, 10/Pack"/>
    <n v="87.4"/>
    <n v="5"/>
    <n v="0"/>
    <n v="34.960000000000008"/>
    <x v="3"/>
    <x v="0"/>
  </r>
  <r>
    <n v="6671"/>
    <s v="CA-2019-161088"/>
    <x v="1126"/>
    <x v="990"/>
    <s v="Standard Class"/>
    <s v="MH-18115"/>
    <s v="Mick Hernandez"/>
    <x v="2"/>
    <x v="0"/>
    <s v="Columbus"/>
    <x v="32"/>
    <n v="31907"/>
    <x v="0"/>
    <s v="OFF-BI-10002824"/>
    <x v="1"/>
    <x v="8"/>
    <s v="Recycled Easel Ring Binders"/>
    <n v="29.84"/>
    <n v="2"/>
    <n v="0"/>
    <n v="13.427999999999997"/>
    <x v="0"/>
    <x v="0"/>
  </r>
  <r>
    <n v="6672"/>
    <s v="CA-2016-154837"/>
    <x v="709"/>
    <x v="55"/>
    <s v="Second Class"/>
    <s v="RB-19645"/>
    <s v="Robert Barroso"/>
    <x v="1"/>
    <x v="0"/>
    <s v="Los Angeles"/>
    <x v="1"/>
    <n v="90032"/>
    <x v="1"/>
    <s v="OFF-BI-10001575"/>
    <x v="1"/>
    <x v="8"/>
    <s v="GBC Linen Binding Covers"/>
    <n v="49.568000000000005"/>
    <n v="2"/>
    <n v="0.2"/>
    <n v="17.348799999999997"/>
    <x v="1"/>
    <x v="0"/>
  </r>
  <r>
    <n v="6673"/>
    <s v="CA-2017-153794"/>
    <x v="861"/>
    <x v="1215"/>
    <s v="Standard Class"/>
    <s v="SB-20290"/>
    <s v="Sean Braxton"/>
    <x v="1"/>
    <x v="0"/>
    <s v="San Diego"/>
    <x v="1"/>
    <n v="92024"/>
    <x v="1"/>
    <s v="OFF-AR-10000380"/>
    <x v="1"/>
    <x v="6"/>
    <s v="Hunt PowerHouse Electric Pencil Sharpener, Blue"/>
    <n v="265.85999999999996"/>
    <n v="7"/>
    <n v="0"/>
    <n v="79.757999999999967"/>
    <x v="1"/>
    <x v="0"/>
  </r>
  <r>
    <n v="6674"/>
    <s v="CA-2017-135510"/>
    <x v="577"/>
    <x v="64"/>
    <s v="Standard Class"/>
    <s v="TW-21025"/>
    <s v="Tamara Willingham"/>
    <x v="2"/>
    <x v="0"/>
    <s v="Charlottesville"/>
    <x v="17"/>
    <n v="22901"/>
    <x v="0"/>
    <s v="FUR-FU-10000820"/>
    <x v="0"/>
    <x v="5"/>
    <s v="Tensor Brushed Steel Torchiere Floor Lamp"/>
    <n v="67.959999999999994"/>
    <n v="4"/>
    <n v="0"/>
    <n v="12.232799999999997"/>
    <x v="0"/>
    <x v="0"/>
  </r>
  <r>
    <n v="6675"/>
    <s v="CA-2017-109337"/>
    <x v="82"/>
    <x v="78"/>
    <s v="Second Class"/>
    <s v="DL-13330"/>
    <s v="Denise Leinenbach"/>
    <x v="0"/>
    <x v="0"/>
    <s v="Lawrence"/>
    <x v="14"/>
    <n v="46226"/>
    <x v="2"/>
    <s v="OFF-AR-10003759"/>
    <x v="1"/>
    <x v="6"/>
    <s v="Crayola Anti Dust Chalk, 12/Pack"/>
    <n v="10.92"/>
    <n v="6"/>
    <n v="0"/>
    <n v="4.9139999999999997"/>
    <x v="2"/>
    <x v="0"/>
  </r>
  <r>
    <n v="6676"/>
    <s v="CA-2017-109337"/>
    <x v="82"/>
    <x v="78"/>
    <s v="Second Class"/>
    <s v="DL-13330"/>
    <s v="Denise Leinenbach"/>
    <x v="0"/>
    <x v="0"/>
    <s v="Lawrence"/>
    <x v="14"/>
    <n v="46226"/>
    <x v="2"/>
    <s v="TEC-MA-10002930"/>
    <x v="2"/>
    <x v="15"/>
    <s v="Ricoh - Ink Collector Unit for GX3000 Series Printers"/>
    <n v="83.9"/>
    <n v="2"/>
    <n v="0"/>
    <n v="22.653000000000006"/>
    <x v="2"/>
    <x v="0"/>
  </r>
  <r>
    <n v="6677"/>
    <s v="CA-2017-109337"/>
    <x v="82"/>
    <x v="78"/>
    <s v="Second Class"/>
    <s v="DL-13330"/>
    <s v="Denise Leinenbach"/>
    <x v="0"/>
    <x v="0"/>
    <s v="Lawrence"/>
    <x v="14"/>
    <n v="46226"/>
    <x v="2"/>
    <s v="OFF-AP-10004052"/>
    <x v="1"/>
    <x v="9"/>
    <s v="Hoover Replacement Belts For Soft Guard &amp; Commercial Ltweight Upright Vacs, 2/Pk"/>
    <n v="19.75"/>
    <n v="5"/>
    <n v="0"/>
    <n v="5.1350000000000007"/>
    <x v="2"/>
    <x v="0"/>
  </r>
  <r>
    <n v="6678"/>
    <s v="CA-2017-109337"/>
    <x v="82"/>
    <x v="78"/>
    <s v="Second Class"/>
    <s v="DL-13330"/>
    <s v="Denise Leinenbach"/>
    <x v="0"/>
    <x v="0"/>
    <s v="Lawrence"/>
    <x v="14"/>
    <n v="46226"/>
    <x v="2"/>
    <s v="TEC-AC-10000990"/>
    <x v="2"/>
    <x v="11"/>
    <s v="Imation Bio 2GB USB Flash Drive Imation Corp"/>
    <n v="393.54"/>
    <n v="3"/>
    <n v="0"/>
    <n v="165.28680000000003"/>
    <x v="2"/>
    <x v="0"/>
  </r>
  <r>
    <n v="6679"/>
    <s v="CA-2016-150329"/>
    <x v="982"/>
    <x v="1216"/>
    <s v="Standard Class"/>
    <s v="SD-20485"/>
    <s v="Shirley Daniels"/>
    <x v="2"/>
    <x v="0"/>
    <s v="Phoenix"/>
    <x v="16"/>
    <n v="85023"/>
    <x v="1"/>
    <s v="FUR-FU-10003724"/>
    <x v="0"/>
    <x v="5"/>
    <s v="Westinghouse Clip-On Gooseneck Lamps"/>
    <n v="46.872"/>
    <n v="7"/>
    <n v="0.2"/>
    <n v="3.5153999999999979"/>
    <x v="1"/>
    <x v="0"/>
  </r>
  <r>
    <n v="6680"/>
    <s v="CA-2019-145037"/>
    <x v="264"/>
    <x v="285"/>
    <s v="Second Class"/>
    <s v="TB-21055"/>
    <s v="Ted Butterfield"/>
    <x v="0"/>
    <x v="0"/>
    <s v="Meriden"/>
    <x v="29"/>
    <n v="6450"/>
    <x v="3"/>
    <s v="OFF-ST-10000918"/>
    <x v="1"/>
    <x v="4"/>
    <s v="Crate-A-Files"/>
    <n v="10.9"/>
    <n v="1"/>
    <n v="0"/>
    <n v="2.8339999999999996"/>
    <x v="3"/>
    <x v="0"/>
  </r>
  <r>
    <n v="6681"/>
    <s v="CA-2019-145037"/>
    <x v="264"/>
    <x v="285"/>
    <s v="Second Class"/>
    <s v="TB-21055"/>
    <s v="Ted Butterfield"/>
    <x v="0"/>
    <x v="0"/>
    <s v="Meriden"/>
    <x v="29"/>
    <n v="6450"/>
    <x v="3"/>
    <s v="OFF-PA-10000157"/>
    <x v="1"/>
    <x v="10"/>
    <s v="Xerox 191"/>
    <n v="79.92"/>
    <n v="4"/>
    <n v="0"/>
    <n v="37.562399999999997"/>
    <x v="3"/>
    <x v="0"/>
  </r>
  <r>
    <n v="6682"/>
    <s v="CA-2019-145037"/>
    <x v="264"/>
    <x v="285"/>
    <s v="Second Class"/>
    <s v="TB-21055"/>
    <s v="Ted Butterfield"/>
    <x v="0"/>
    <x v="0"/>
    <s v="Meriden"/>
    <x v="29"/>
    <n v="6450"/>
    <x v="3"/>
    <s v="OFF-PA-10002499"/>
    <x v="1"/>
    <x v="10"/>
    <s v="Xerox 1890"/>
    <n v="146.82"/>
    <n v="3"/>
    <n v="0"/>
    <n v="73.41"/>
    <x v="3"/>
    <x v="0"/>
  </r>
  <r>
    <n v="6683"/>
    <s v="CA-2019-154466"/>
    <x v="314"/>
    <x v="771"/>
    <s v="First Class"/>
    <s v="DP-13390"/>
    <s v="Dennis Pardue"/>
    <x v="2"/>
    <x v="0"/>
    <s v="Franklin"/>
    <x v="6"/>
    <n v="53132"/>
    <x v="2"/>
    <s v="OFF-BI-10002012"/>
    <x v="1"/>
    <x v="8"/>
    <s v="Wilson Jones Easy Flow II Sheet Lifters"/>
    <n v="3.6"/>
    <n v="2"/>
    <n v="0"/>
    <n v="1.728"/>
    <x v="2"/>
    <x v="0"/>
  </r>
  <r>
    <n v="6684"/>
    <s v="CA-2016-109134"/>
    <x v="1127"/>
    <x v="1105"/>
    <s v="Standard Class"/>
    <s v="DE-13255"/>
    <s v="Deanra Eno"/>
    <x v="2"/>
    <x v="0"/>
    <s v="Los Angeles"/>
    <x v="1"/>
    <n v="90008"/>
    <x v="1"/>
    <s v="FUR-FU-10000320"/>
    <x v="0"/>
    <x v="5"/>
    <s v="OIC Stacking Trays"/>
    <n v="20.04"/>
    <n v="6"/>
    <n v="0"/>
    <n v="8.8176000000000023"/>
    <x v="1"/>
    <x v="0"/>
  </r>
  <r>
    <n v="6685"/>
    <s v="US-2017-129637"/>
    <x v="997"/>
    <x v="190"/>
    <s v="Standard Class"/>
    <s v="MC-18100"/>
    <s v="Mick Crebagga"/>
    <x v="0"/>
    <x v="0"/>
    <s v="Bloomington"/>
    <x v="10"/>
    <n v="61701"/>
    <x v="2"/>
    <s v="OFF-ST-10003716"/>
    <x v="1"/>
    <x v="4"/>
    <s v="Tennsco Double-Tier Lockers"/>
    <n v="180.01600000000002"/>
    <n v="1"/>
    <n v="0.2"/>
    <n v="-15.751400000000004"/>
    <x v="2"/>
    <x v="0"/>
  </r>
  <r>
    <n v="6686"/>
    <s v="US-2017-129637"/>
    <x v="997"/>
    <x v="190"/>
    <s v="Standard Class"/>
    <s v="MC-18100"/>
    <s v="Mick Crebagga"/>
    <x v="0"/>
    <x v="0"/>
    <s v="Bloomington"/>
    <x v="10"/>
    <n v="61701"/>
    <x v="2"/>
    <s v="FUR-FU-10000965"/>
    <x v="0"/>
    <x v="5"/>
    <s v="Howard Miller 11-1/2&quot; Diameter Ridgewood Wall Clock"/>
    <n v="41.552"/>
    <n v="2"/>
    <n v="0.6"/>
    <n v="-19.737199999999994"/>
    <x v="2"/>
    <x v="0"/>
  </r>
  <r>
    <n v="6687"/>
    <s v="US-2017-129637"/>
    <x v="997"/>
    <x v="190"/>
    <s v="Standard Class"/>
    <s v="MC-18100"/>
    <s v="Mick Crebagga"/>
    <x v="0"/>
    <x v="0"/>
    <s v="Bloomington"/>
    <x v="10"/>
    <n v="61701"/>
    <x v="2"/>
    <s v="OFF-AR-10003829"/>
    <x v="1"/>
    <x v="6"/>
    <s v="Newell 35"/>
    <n v="13.120000000000001"/>
    <n v="5"/>
    <n v="0.2"/>
    <n v="1.4759999999999982"/>
    <x v="2"/>
    <x v="0"/>
  </r>
  <r>
    <n v="6688"/>
    <s v="CA-2017-165162"/>
    <x v="263"/>
    <x v="1033"/>
    <s v="Standard Class"/>
    <s v="HG-15025"/>
    <s v="Hunter Glantz"/>
    <x v="0"/>
    <x v="0"/>
    <s v="Los Angeles"/>
    <x v="1"/>
    <n v="90032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6689"/>
    <s v="CA-2019-140494"/>
    <x v="434"/>
    <x v="1097"/>
    <s v="Second Class"/>
    <s v="CM-11815"/>
    <s v="Candace McMahon"/>
    <x v="1"/>
    <x v="0"/>
    <s v="San Francisco"/>
    <x v="1"/>
    <n v="94109"/>
    <x v="1"/>
    <s v="TEC-AC-10004568"/>
    <x v="2"/>
    <x v="11"/>
    <s v="Maxell LTO Ultrium - 800 GB"/>
    <n v="111.96"/>
    <n v="4"/>
    <n v="0"/>
    <n v="21.27239999999999"/>
    <x v="1"/>
    <x v="0"/>
  </r>
  <r>
    <n v="6690"/>
    <s v="CA-2019-104108"/>
    <x v="574"/>
    <x v="784"/>
    <s v="Standard Class"/>
    <s v="RP-19855"/>
    <s v="Roy Phan"/>
    <x v="1"/>
    <x v="0"/>
    <s v="Houston"/>
    <x v="5"/>
    <n v="77095"/>
    <x v="2"/>
    <s v="OFF-AR-10000817"/>
    <x v="1"/>
    <x v="6"/>
    <s v="Manco Dry-Lighter Erasable Highlighter"/>
    <n v="12.160000000000002"/>
    <n v="5"/>
    <n v="0.2"/>
    <n v="2.1279999999999988"/>
    <x v="2"/>
    <x v="0"/>
  </r>
  <r>
    <n v="6691"/>
    <s v="US-2019-165869"/>
    <x v="689"/>
    <x v="727"/>
    <s v="Standard Class"/>
    <s v="LS-17200"/>
    <s v="Luke Schmidt"/>
    <x v="1"/>
    <x v="0"/>
    <s v="Milwaukee"/>
    <x v="6"/>
    <n v="53209"/>
    <x v="2"/>
    <s v="OFF-BI-10003460"/>
    <x v="1"/>
    <x v="8"/>
    <s v="Acco 3-Hole Punch"/>
    <n v="17.52"/>
    <n v="4"/>
    <n v="0"/>
    <n v="8.4095999999999993"/>
    <x v="2"/>
    <x v="0"/>
  </r>
  <r>
    <n v="6692"/>
    <s v="US-2019-165869"/>
    <x v="689"/>
    <x v="727"/>
    <s v="Standard Class"/>
    <s v="LS-17200"/>
    <s v="Luke Schmidt"/>
    <x v="1"/>
    <x v="0"/>
    <s v="Milwaukee"/>
    <x v="6"/>
    <n v="53209"/>
    <x v="2"/>
    <s v="OFF-AP-10002472"/>
    <x v="1"/>
    <x v="9"/>
    <s v="3M Office Air Cleaner"/>
    <n v="155.88"/>
    <n v="6"/>
    <n v="0"/>
    <n v="54.558"/>
    <x v="2"/>
    <x v="0"/>
  </r>
  <r>
    <n v="6693"/>
    <s v="CA-2019-160899"/>
    <x v="938"/>
    <x v="851"/>
    <s v="Second Class"/>
    <s v="DR-12940"/>
    <s v="Daniel Raglin"/>
    <x v="2"/>
    <x v="0"/>
    <s v="Lake Charles"/>
    <x v="28"/>
    <n v="70601"/>
    <x v="0"/>
    <s v="OFF-BI-10000632"/>
    <x v="1"/>
    <x v="8"/>
    <s v="Satellite Sectional Post Binders"/>
    <n v="477.51"/>
    <n v="11"/>
    <n v="0"/>
    <n v="219.65459999999999"/>
    <x v="0"/>
    <x v="0"/>
  </r>
  <r>
    <n v="6694"/>
    <s v="CA-2019-144225"/>
    <x v="1033"/>
    <x v="725"/>
    <s v="Second Class"/>
    <s v="CC-12475"/>
    <s v="Cindy Chapman"/>
    <x v="0"/>
    <x v="0"/>
    <s v="Baltimore"/>
    <x v="39"/>
    <n v="21215"/>
    <x v="3"/>
    <s v="OFF-PA-10000062"/>
    <x v="1"/>
    <x v="10"/>
    <s v="Green Bar Computer Printout Paper"/>
    <n v="164.88"/>
    <n v="3"/>
    <n v="0"/>
    <n v="80.791200000000003"/>
    <x v="3"/>
    <x v="0"/>
  </r>
  <r>
    <n v="6695"/>
    <s v="US-2018-163538"/>
    <x v="370"/>
    <x v="881"/>
    <s v="Standard Class"/>
    <s v="SS-20515"/>
    <s v="Shirley Schmidt"/>
    <x v="2"/>
    <x v="0"/>
    <s v="Franklin"/>
    <x v="6"/>
    <n v="53132"/>
    <x v="2"/>
    <s v="TEC-AC-10002006"/>
    <x v="2"/>
    <x v="11"/>
    <s v="Memorex Micro Travel Drive 16 GB"/>
    <n v="47.97"/>
    <n v="3"/>
    <n v="0"/>
    <n v="14.870699999999998"/>
    <x v="2"/>
    <x v="0"/>
  </r>
  <r>
    <n v="6696"/>
    <s v="US-2018-155103"/>
    <x v="499"/>
    <x v="439"/>
    <s v="Standard Class"/>
    <s v="JF-15190"/>
    <s v="Jamie Frazer"/>
    <x v="0"/>
    <x v="0"/>
    <s v="New York City"/>
    <x v="15"/>
    <n v="10024"/>
    <x v="3"/>
    <s v="OFF-BI-10004318"/>
    <x v="1"/>
    <x v="8"/>
    <s v="Ibico EB-19 Dual Function Manual Binding System"/>
    <n v="415.17600000000004"/>
    <n v="3"/>
    <n v="0.2"/>
    <n v="134.93219999999999"/>
    <x v="3"/>
    <x v="0"/>
  </r>
  <r>
    <n v="6697"/>
    <s v="US-2018-155103"/>
    <x v="499"/>
    <x v="439"/>
    <s v="Standard Class"/>
    <s v="JF-15190"/>
    <s v="Jamie Frazer"/>
    <x v="0"/>
    <x v="0"/>
    <s v="New York City"/>
    <x v="15"/>
    <n v="10024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6698"/>
    <s v="US-2018-155103"/>
    <x v="499"/>
    <x v="439"/>
    <s v="Standard Class"/>
    <s v="JF-15190"/>
    <s v="Jamie Frazer"/>
    <x v="0"/>
    <x v="0"/>
    <s v="New York City"/>
    <x v="15"/>
    <n v="10024"/>
    <x v="3"/>
    <s v="OFF-PA-10000062"/>
    <x v="1"/>
    <x v="10"/>
    <s v="Green Bar Computer Printout Paper"/>
    <n v="54.96"/>
    <n v="1"/>
    <n v="0"/>
    <n v="26.930399999999999"/>
    <x v="3"/>
    <x v="0"/>
  </r>
  <r>
    <n v="6699"/>
    <s v="CA-2019-145429"/>
    <x v="246"/>
    <x v="262"/>
    <s v="Standard Class"/>
    <s v="SW-20455"/>
    <s v="Shaun Weien"/>
    <x v="0"/>
    <x v="0"/>
    <s v="San Diego"/>
    <x v="1"/>
    <n v="92024"/>
    <x v="1"/>
    <s v="OFF-PA-10003205"/>
    <x v="1"/>
    <x v="10"/>
    <s v="Wirebound Message Forms, Four 2 3/4 x 5 Forms per Page, Pink Paper"/>
    <n v="16.34"/>
    <n v="2"/>
    <n v="0"/>
    <n v="7.6798000000000002"/>
    <x v="1"/>
    <x v="0"/>
  </r>
  <r>
    <n v="6700"/>
    <s v="CA-2019-145429"/>
    <x v="246"/>
    <x v="262"/>
    <s v="Standard Class"/>
    <s v="SW-20455"/>
    <s v="Shaun Weien"/>
    <x v="0"/>
    <x v="0"/>
    <s v="San Diego"/>
    <x v="1"/>
    <n v="92024"/>
    <x v="1"/>
    <s v="FUR-CH-10000988"/>
    <x v="0"/>
    <x v="1"/>
    <s v="Hon Olson Stacker Stools"/>
    <n v="225.29600000000002"/>
    <n v="2"/>
    <n v="0.2"/>
    <n v="22.529599999999995"/>
    <x v="1"/>
    <x v="0"/>
  </r>
  <r>
    <n v="6701"/>
    <s v="CA-2019-145429"/>
    <x v="246"/>
    <x v="262"/>
    <s v="Standard Class"/>
    <s v="SW-20455"/>
    <s v="Shaun Weien"/>
    <x v="0"/>
    <x v="0"/>
    <s v="San Diego"/>
    <x v="1"/>
    <n v="92024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6702"/>
    <s v="CA-2017-153535"/>
    <x v="1128"/>
    <x v="1217"/>
    <s v="Standard Class"/>
    <s v="SG-20470"/>
    <s v="Sheri Gordon"/>
    <x v="0"/>
    <x v="0"/>
    <s v="Wilson"/>
    <x v="3"/>
    <n v="27893"/>
    <x v="0"/>
    <s v="FUR-FU-10001986"/>
    <x v="0"/>
    <x v="5"/>
    <s v="Dana Fluorescent Magnifying Lamp, White, 36&quot;"/>
    <n v="163.136"/>
    <n v="4"/>
    <n v="0.2"/>
    <n v="20.391999999999989"/>
    <x v="0"/>
    <x v="0"/>
  </r>
  <r>
    <n v="6703"/>
    <s v="CA-2017-153535"/>
    <x v="1128"/>
    <x v="1217"/>
    <s v="Standard Class"/>
    <s v="SG-20470"/>
    <s v="Sheri Gordon"/>
    <x v="0"/>
    <x v="0"/>
    <s v="Wilson"/>
    <x v="3"/>
    <n v="27893"/>
    <x v="0"/>
    <s v="OFF-BI-10001031"/>
    <x v="1"/>
    <x v="8"/>
    <s v="Pressboard Data Binders by Wilson Jones"/>
    <n v="6.4080000000000004"/>
    <n v="4"/>
    <n v="0.7"/>
    <n v="-4.9127999999999989"/>
    <x v="0"/>
    <x v="0"/>
  </r>
  <r>
    <n v="6704"/>
    <s v="CA-2017-139164"/>
    <x v="537"/>
    <x v="1218"/>
    <s v="Standard Class"/>
    <s v="CS-12355"/>
    <s v="Christine Sundaresam"/>
    <x v="0"/>
    <x v="0"/>
    <s v="Long Beach"/>
    <x v="1"/>
    <n v="90805"/>
    <x v="1"/>
    <s v="TEC-PH-10002468"/>
    <x v="2"/>
    <x v="7"/>
    <s v="Plantronics CS 50-USB - headset - Convertible, Monaural"/>
    <n v="217.58400000000003"/>
    <n v="2"/>
    <n v="0.2"/>
    <n v="19.03860000000001"/>
    <x v="1"/>
    <x v="0"/>
  </r>
  <r>
    <n v="6705"/>
    <s v="CA-2017-139164"/>
    <x v="537"/>
    <x v="1218"/>
    <s v="Standard Class"/>
    <s v="CS-12355"/>
    <s v="Christine Sundaresam"/>
    <x v="0"/>
    <x v="0"/>
    <s v="Long Beach"/>
    <x v="1"/>
    <n v="90805"/>
    <x v="1"/>
    <s v="OFF-FA-10003059"/>
    <x v="1"/>
    <x v="13"/>
    <s v="Assorted Color Push Pins"/>
    <n v="5.43"/>
    <n v="3"/>
    <n v="0"/>
    <n v="1.7918999999999998"/>
    <x v="1"/>
    <x v="0"/>
  </r>
  <r>
    <n v="6706"/>
    <s v="CA-2017-139164"/>
    <x v="537"/>
    <x v="1218"/>
    <s v="Standard Class"/>
    <s v="CS-12355"/>
    <s v="Christine Sundaresam"/>
    <x v="0"/>
    <x v="0"/>
    <s v="Long Beach"/>
    <x v="1"/>
    <n v="90805"/>
    <x v="1"/>
    <s v="TEC-PH-10003931"/>
    <x v="2"/>
    <x v="7"/>
    <s v="JBL Micro Wireless Portable Bluetooth Speaker"/>
    <n v="143.976"/>
    <n v="3"/>
    <n v="0.2"/>
    <n v="8.998500000000007"/>
    <x v="1"/>
    <x v="0"/>
  </r>
  <r>
    <n v="6707"/>
    <s v="CA-2018-112277"/>
    <x v="545"/>
    <x v="1219"/>
    <s v="Standard Class"/>
    <s v="SC-20695"/>
    <s v="Steve Chapman"/>
    <x v="1"/>
    <x v="0"/>
    <s v="Fort Lauderdale"/>
    <x v="2"/>
    <n v="33311"/>
    <x v="0"/>
    <s v="TEC-PH-10003505"/>
    <x v="2"/>
    <x v="7"/>
    <s v="Geemarc AmpliPOWER60"/>
    <n v="519.67999999999995"/>
    <n v="7"/>
    <n v="0.2"/>
    <n v="58.46399999999997"/>
    <x v="0"/>
    <x v="0"/>
  </r>
  <r>
    <n v="6708"/>
    <s v="CA-2016-167724"/>
    <x v="138"/>
    <x v="1220"/>
    <s v="Standard Class"/>
    <s v="BF-11170"/>
    <s v="Ben Ferrer"/>
    <x v="2"/>
    <x v="0"/>
    <s v="Baltimore"/>
    <x v="39"/>
    <n v="21215"/>
    <x v="3"/>
    <s v="OFF-LA-10002368"/>
    <x v="1"/>
    <x v="2"/>
    <s v="Avery 479"/>
    <n v="7.83"/>
    <n v="3"/>
    <n v="0"/>
    <n v="3.6017999999999999"/>
    <x v="3"/>
    <x v="0"/>
  </r>
  <r>
    <n v="6709"/>
    <s v="CA-2017-123141"/>
    <x v="717"/>
    <x v="765"/>
    <s v="Standard Class"/>
    <s v="GZ-14470"/>
    <s v="Gary Zandusky"/>
    <x v="0"/>
    <x v="0"/>
    <s v="Rio Rancho"/>
    <x v="27"/>
    <n v="87124"/>
    <x v="1"/>
    <s v="FUR-CH-10004287"/>
    <x v="0"/>
    <x v="1"/>
    <s v="SAFCO Arco Folding Chair"/>
    <n v="883.84"/>
    <n v="4"/>
    <n v="0.2"/>
    <n v="99.431999999999931"/>
    <x v="1"/>
    <x v="0"/>
  </r>
  <r>
    <n v="6710"/>
    <s v="CA-2017-123141"/>
    <x v="717"/>
    <x v="765"/>
    <s v="Standard Class"/>
    <s v="GZ-14470"/>
    <s v="Gary Zandusky"/>
    <x v="0"/>
    <x v="0"/>
    <s v="Rio Rancho"/>
    <x v="27"/>
    <n v="87124"/>
    <x v="1"/>
    <s v="FUR-CH-10001891"/>
    <x v="0"/>
    <x v="1"/>
    <s v="Global Deluxe Office Fabric Chairs"/>
    <n v="230.35200000000003"/>
    <n v="3"/>
    <n v="0.2"/>
    <n v="20.155800000000013"/>
    <x v="1"/>
    <x v="0"/>
  </r>
  <r>
    <n v="6711"/>
    <s v="CA-2018-149503"/>
    <x v="10"/>
    <x v="485"/>
    <s v="First Class"/>
    <s v="SP-20650"/>
    <s v="Stephanie Phelps"/>
    <x v="1"/>
    <x v="0"/>
    <s v="Stockton"/>
    <x v="1"/>
    <n v="95207"/>
    <x v="1"/>
    <s v="OFF-BI-10002133"/>
    <x v="1"/>
    <x v="8"/>
    <s v="Wilson Jones Elliptical Ring 3 1/2&quot; Capacity Binders, 800 sheets"/>
    <n v="273.92"/>
    <n v="8"/>
    <n v="0.2"/>
    <n v="99.295999999999978"/>
    <x v="1"/>
    <x v="0"/>
  </r>
  <r>
    <n v="6712"/>
    <s v="CA-2019-163069"/>
    <x v="238"/>
    <x v="783"/>
    <s v="Second Class"/>
    <s v="PJ-19015"/>
    <s v="Pauline Johnson"/>
    <x v="0"/>
    <x v="0"/>
    <s v="Columbus"/>
    <x v="24"/>
    <n v="43229"/>
    <x v="3"/>
    <s v="OFF-AR-10001419"/>
    <x v="1"/>
    <x v="6"/>
    <s v="Newell 325"/>
    <n v="9.9120000000000008"/>
    <n v="3"/>
    <n v="0.2"/>
    <n v="1.2389999999999994"/>
    <x v="3"/>
    <x v="0"/>
  </r>
  <r>
    <n v="6713"/>
    <s v="CA-2019-107629"/>
    <x v="817"/>
    <x v="93"/>
    <s v="Same Day"/>
    <s v="DB-13060"/>
    <s v="Dave Brooks"/>
    <x v="0"/>
    <x v="0"/>
    <s v="Skokie"/>
    <x v="10"/>
    <n v="60076"/>
    <x v="2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  <x v="2"/>
    <x v="0"/>
  </r>
  <r>
    <n v="6714"/>
    <s v="CA-2019-107629"/>
    <x v="817"/>
    <x v="93"/>
    <s v="Same Day"/>
    <s v="DB-13060"/>
    <s v="Dave Brooks"/>
    <x v="0"/>
    <x v="0"/>
    <s v="Skokie"/>
    <x v="10"/>
    <n v="60076"/>
    <x v="2"/>
    <s v="FUR-FU-10004091"/>
    <x v="0"/>
    <x v="5"/>
    <s v="Howard Miller 13&quot; Diameter Goldtone Round Wall Clock"/>
    <n v="56.328000000000003"/>
    <n v="3"/>
    <n v="0.6"/>
    <n v="-26.755799999999994"/>
    <x v="2"/>
    <x v="0"/>
  </r>
  <r>
    <n v="6715"/>
    <s v="CA-2019-107629"/>
    <x v="817"/>
    <x v="93"/>
    <s v="Same Day"/>
    <s v="DB-13060"/>
    <s v="Dave Brooks"/>
    <x v="0"/>
    <x v="0"/>
    <s v="Skokie"/>
    <x v="10"/>
    <n v="60076"/>
    <x v="2"/>
    <s v="TEC-AC-10004510"/>
    <x v="2"/>
    <x v="11"/>
    <s v="Logitech Desktop MK120 Mouse and keyboard Combo"/>
    <n v="39.264000000000003"/>
    <n v="3"/>
    <n v="0.2"/>
    <n v="-4.908000000000003"/>
    <x v="2"/>
    <x v="0"/>
  </r>
  <r>
    <n v="6716"/>
    <s v="CA-2019-107629"/>
    <x v="817"/>
    <x v="93"/>
    <s v="Same Day"/>
    <s v="DB-13060"/>
    <s v="Dave Brooks"/>
    <x v="0"/>
    <x v="0"/>
    <s v="Skokie"/>
    <x v="10"/>
    <n v="60076"/>
    <x v="2"/>
    <s v="OFF-AR-10002987"/>
    <x v="1"/>
    <x v="6"/>
    <s v="Prismacolor Color Pencil Set"/>
    <n v="95.231999999999999"/>
    <n v="6"/>
    <n v="0.2"/>
    <n v="24.998400000000011"/>
    <x v="2"/>
    <x v="0"/>
  </r>
  <r>
    <n v="6717"/>
    <s v="CA-2018-134789"/>
    <x v="143"/>
    <x v="1221"/>
    <s v="Standard Class"/>
    <s v="CK-12325"/>
    <s v="Christine Kargatis"/>
    <x v="2"/>
    <x v="0"/>
    <s v="Hot Springs"/>
    <x v="36"/>
    <n v="71901"/>
    <x v="0"/>
    <s v="OFF-FA-10002280"/>
    <x v="1"/>
    <x v="13"/>
    <s v="Advantus Plastic Paper Clips"/>
    <n v="30"/>
    <n v="6"/>
    <n v="0"/>
    <n v="14.399999999999999"/>
    <x v="0"/>
    <x v="0"/>
  </r>
  <r>
    <n v="6718"/>
    <s v="CA-2018-134789"/>
    <x v="143"/>
    <x v="1221"/>
    <s v="Standard Class"/>
    <s v="CK-12325"/>
    <s v="Christine Kargatis"/>
    <x v="2"/>
    <x v="0"/>
    <s v="Hot Springs"/>
    <x v="36"/>
    <n v="71901"/>
    <x v="0"/>
    <s v="OFF-PA-10001934"/>
    <x v="1"/>
    <x v="10"/>
    <s v="Xerox 1993"/>
    <n v="25.92"/>
    <n v="4"/>
    <n v="0"/>
    <n v="12.700800000000001"/>
    <x v="0"/>
    <x v="0"/>
  </r>
  <r>
    <n v="6719"/>
    <s v="CA-2018-134789"/>
    <x v="143"/>
    <x v="1221"/>
    <s v="Standard Class"/>
    <s v="CK-12325"/>
    <s v="Christine Kargatis"/>
    <x v="2"/>
    <x v="0"/>
    <s v="Hot Springs"/>
    <x v="36"/>
    <n v="71901"/>
    <x v="0"/>
    <s v="FUR-FU-10003268"/>
    <x v="0"/>
    <x v="5"/>
    <s v="Eldon Radial Chair Mat for Low to Medium Pile Carpets"/>
    <n v="159.91999999999999"/>
    <n v="4"/>
    <n v="0"/>
    <n v="31.983999999999995"/>
    <x v="0"/>
    <x v="0"/>
  </r>
  <r>
    <n v="6720"/>
    <s v="CA-2018-130442"/>
    <x v="186"/>
    <x v="292"/>
    <s v="First Class"/>
    <s v="SF-20065"/>
    <s v="Sandra Flanagan"/>
    <x v="0"/>
    <x v="0"/>
    <s v="Goldsboro"/>
    <x v="3"/>
    <n v="27534"/>
    <x v="0"/>
    <s v="OFF-AP-10004859"/>
    <x v="1"/>
    <x v="9"/>
    <s v="Acco 6 Outlet Guardian Premium Surge Suppressor"/>
    <n v="34.944000000000003"/>
    <n v="3"/>
    <n v="0.2"/>
    <n v="3.0576000000000008"/>
    <x v="0"/>
    <x v="0"/>
  </r>
  <r>
    <n v="6721"/>
    <s v="CA-2019-102974"/>
    <x v="20"/>
    <x v="706"/>
    <s v="Standard Class"/>
    <s v="DP-13105"/>
    <s v="Dave Poirier"/>
    <x v="1"/>
    <x v="0"/>
    <s v="Los Angeles"/>
    <x v="1"/>
    <n v="90032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6722"/>
    <s v="CA-2019-102974"/>
    <x v="20"/>
    <x v="706"/>
    <s v="Standard Class"/>
    <s v="DP-13105"/>
    <s v="Dave Poirier"/>
    <x v="1"/>
    <x v="0"/>
    <s v="Los Angeles"/>
    <x v="1"/>
    <n v="90032"/>
    <x v="1"/>
    <s v="OFF-AR-10000914"/>
    <x v="1"/>
    <x v="6"/>
    <s v="Boston 16765 Mini Stand Up Battery Pencil Sharpener"/>
    <n v="23.32"/>
    <n v="2"/>
    <n v="0"/>
    <n v="6.0632000000000019"/>
    <x v="1"/>
    <x v="0"/>
  </r>
  <r>
    <n v="6723"/>
    <s v="CA-2019-102974"/>
    <x v="20"/>
    <x v="706"/>
    <s v="Standard Class"/>
    <s v="DP-13105"/>
    <s v="Dave Poirier"/>
    <x v="1"/>
    <x v="0"/>
    <s v="Los Angeles"/>
    <x v="1"/>
    <n v="90032"/>
    <x v="1"/>
    <s v="OFF-AR-10004956"/>
    <x v="1"/>
    <x v="6"/>
    <s v="Newell 33"/>
    <n v="16.740000000000002"/>
    <n v="3"/>
    <n v="0"/>
    <n v="4.8545999999999978"/>
    <x v="1"/>
    <x v="0"/>
  </r>
  <r>
    <n v="6724"/>
    <s v="US-2019-166394"/>
    <x v="507"/>
    <x v="371"/>
    <s v="Second Class"/>
    <s v="VM-21835"/>
    <s v="Vivian Mathis"/>
    <x v="0"/>
    <x v="0"/>
    <s v="Nashua"/>
    <x v="38"/>
    <n v="3060"/>
    <x v="3"/>
    <s v="OFF-FA-10001843"/>
    <x v="1"/>
    <x v="13"/>
    <s v="Staples"/>
    <n v="14.82"/>
    <n v="6"/>
    <n v="0"/>
    <n v="6.9654000000000007"/>
    <x v="3"/>
    <x v="0"/>
  </r>
  <r>
    <n v="6725"/>
    <s v="CA-2018-128811"/>
    <x v="126"/>
    <x v="1069"/>
    <s v="Standard Class"/>
    <s v="SF-20200"/>
    <s v="Sarah Foster"/>
    <x v="0"/>
    <x v="0"/>
    <s v="Seattle"/>
    <x v="4"/>
    <n v="98103"/>
    <x v="1"/>
    <s v="OFF-FA-10000585"/>
    <x v="1"/>
    <x v="13"/>
    <s v="OIC Bulk Pack Metal Binder Clips"/>
    <n v="10.47"/>
    <n v="3"/>
    <n v="0"/>
    <n v="4.8162000000000003"/>
    <x v="1"/>
    <x v="0"/>
  </r>
  <r>
    <n v="6726"/>
    <s v="CA-2018-128811"/>
    <x v="126"/>
    <x v="1069"/>
    <s v="Standard Class"/>
    <s v="SF-20200"/>
    <s v="Sarah Foster"/>
    <x v="0"/>
    <x v="0"/>
    <s v="Seattle"/>
    <x v="4"/>
    <n v="98103"/>
    <x v="1"/>
    <s v="OFF-LA-10003720"/>
    <x v="1"/>
    <x v="2"/>
    <s v="Avery 487"/>
    <n v="11.07"/>
    <n v="3"/>
    <n v="0"/>
    <n v="5.2028999999999996"/>
    <x v="1"/>
    <x v="0"/>
  </r>
  <r>
    <n v="6727"/>
    <s v="CA-2018-128811"/>
    <x v="126"/>
    <x v="1069"/>
    <s v="Standard Class"/>
    <s v="SF-20200"/>
    <s v="Sarah Foster"/>
    <x v="0"/>
    <x v="0"/>
    <s v="Seattle"/>
    <x v="4"/>
    <n v="98103"/>
    <x v="1"/>
    <s v="OFF-BI-10000301"/>
    <x v="1"/>
    <x v="8"/>
    <s v="GBC Instant Report Kit"/>
    <n v="20.704000000000001"/>
    <n v="4"/>
    <n v="0.2"/>
    <n v="7.7639999999999993"/>
    <x v="1"/>
    <x v="0"/>
  </r>
  <r>
    <n v="6728"/>
    <s v="CA-2019-145443"/>
    <x v="682"/>
    <x v="719"/>
    <s v="Second Class"/>
    <s v="SC-20695"/>
    <s v="Steve Chapman"/>
    <x v="1"/>
    <x v="0"/>
    <s v="Richmond"/>
    <x v="14"/>
    <n v="47374"/>
    <x v="2"/>
    <s v="OFF-PA-10003302"/>
    <x v="1"/>
    <x v="10"/>
    <s v="Xerox 1906"/>
    <n v="177.2"/>
    <n v="5"/>
    <n v="0"/>
    <n v="83.283999999999992"/>
    <x v="2"/>
    <x v="0"/>
  </r>
  <r>
    <n v="6729"/>
    <s v="CA-2018-165827"/>
    <x v="254"/>
    <x v="333"/>
    <s v="Standard Class"/>
    <s v="MF-17665"/>
    <s v="Maureen Fritzler"/>
    <x v="1"/>
    <x v="0"/>
    <s v="Miami"/>
    <x v="2"/>
    <n v="33180"/>
    <x v="0"/>
    <s v="FUR-FU-10001889"/>
    <x v="0"/>
    <x v="5"/>
    <s v="Ultra Door Pull Handle"/>
    <n v="50.496000000000002"/>
    <n v="6"/>
    <n v="0.2"/>
    <n v="8.2055999999999987"/>
    <x v="0"/>
    <x v="0"/>
  </r>
  <r>
    <n v="6730"/>
    <s v="CA-2017-156734"/>
    <x v="652"/>
    <x v="403"/>
    <s v="First Class"/>
    <s v="BV-11245"/>
    <s v="Benjamin Venier"/>
    <x v="1"/>
    <x v="0"/>
    <s v="Smyrna"/>
    <x v="18"/>
    <n v="37167"/>
    <x v="0"/>
    <s v="OFF-BI-10002982"/>
    <x v="1"/>
    <x v="8"/>
    <s v="Avery Self-Adhesive Photo Pockets for Polaroid Photos"/>
    <n v="6.1290000000000004"/>
    <n v="3"/>
    <n v="0.7"/>
    <n v="-4.4945999999999984"/>
    <x v="0"/>
    <x v="0"/>
  </r>
  <r>
    <n v="6731"/>
    <s v="CA-2017-156734"/>
    <x v="652"/>
    <x v="403"/>
    <s v="First Class"/>
    <s v="BV-11245"/>
    <s v="Benjamin Venier"/>
    <x v="1"/>
    <x v="0"/>
    <s v="Smyrna"/>
    <x v="18"/>
    <n v="37167"/>
    <x v="0"/>
    <s v="FUR-CH-10002965"/>
    <x v="0"/>
    <x v="1"/>
    <s v="Global Leather Highback Executive Chair with Pneumatic Height Adjustment, Black"/>
    <n v="643.13599999999997"/>
    <n v="4"/>
    <n v="0.2"/>
    <n v="56.274400000000014"/>
    <x v="0"/>
    <x v="0"/>
  </r>
  <r>
    <n v="6732"/>
    <s v="CA-2017-156734"/>
    <x v="652"/>
    <x v="403"/>
    <s v="First Class"/>
    <s v="BV-11245"/>
    <s v="Benjamin Venier"/>
    <x v="1"/>
    <x v="0"/>
    <s v="Smyrna"/>
    <x v="18"/>
    <n v="37167"/>
    <x v="0"/>
    <s v="OFF-PA-10001937"/>
    <x v="1"/>
    <x v="10"/>
    <s v="Xerox 21"/>
    <n v="20.736000000000004"/>
    <n v="4"/>
    <n v="0.2"/>
    <n v="7.2576000000000001"/>
    <x v="0"/>
    <x v="0"/>
  </r>
  <r>
    <n v="6733"/>
    <s v="CA-2016-120096"/>
    <x v="1129"/>
    <x v="1222"/>
    <s v="First Class"/>
    <s v="KE-16420"/>
    <s v="Katrina Edelman"/>
    <x v="1"/>
    <x v="0"/>
    <s v="Aurora"/>
    <x v="22"/>
    <n v="80013"/>
    <x v="1"/>
    <s v="OFF-PA-10001977"/>
    <x v="1"/>
    <x v="10"/>
    <s v="Xerox 194"/>
    <n v="177.536"/>
    <n v="4"/>
    <n v="0.2"/>
    <n v="62.137599999999992"/>
    <x v="1"/>
    <x v="0"/>
  </r>
  <r>
    <n v="6734"/>
    <s v="CA-2016-120096"/>
    <x v="1129"/>
    <x v="1222"/>
    <s v="First Class"/>
    <s v="KE-16420"/>
    <s v="Katrina Edelman"/>
    <x v="1"/>
    <x v="0"/>
    <s v="Aurora"/>
    <x v="22"/>
    <n v="80013"/>
    <x v="1"/>
    <s v="OFF-AP-10000692"/>
    <x v="1"/>
    <x v="9"/>
    <s v="Fellowes Mighty 8 Compact Surge Protector"/>
    <n v="32.432000000000002"/>
    <n v="2"/>
    <n v="0.2"/>
    <n v="3.2432000000000016"/>
    <x v="1"/>
    <x v="0"/>
  </r>
  <r>
    <n v="6735"/>
    <s v="CA-2017-141754"/>
    <x v="139"/>
    <x v="603"/>
    <s v="Standard Class"/>
    <s v="EM-14200"/>
    <s v="Evan Minnotte"/>
    <x v="2"/>
    <x v="0"/>
    <s v="Miami"/>
    <x v="2"/>
    <n v="33142"/>
    <x v="0"/>
    <s v="OFF-LA-10004093"/>
    <x v="1"/>
    <x v="2"/>
    <s v="Avery 486"/>
    <n v="11.696"/>
    <n v="2"/>
    <n v="0.2"/>
    <n v="3.9473999999999996"/>
    <x v="0"/>
    <x v="0"/>
  </r>
  <r>
    <n v="6736"/>
    <s v="CA-2018-123358"/>
    <x v="342"/>
    <x v="229"/>
    <s v="Standard Class"/>
    <s v="BT-11680"/>
    <s v="Brian Thompson"/>
    <x v="0"/>
    <x v="0"/>
    <s v="San Francisco"/>
    <x v="1"/>
    <n v="94122"/>
    <x v="1"/>
    <s v="OFF-AP-10004980"/>
    <x v="1"/>
    <x v="9"/>
    <s v="3M Replacement Filter for Office Air Cleaner for 20' x 33' Room"/>
    <n v="113.76"/>
    <n v="3"/>
    <n v="0"/>
    <n v="44.366400000000006"/>
    <x v="1"/>
    <x v="0"/>
  </r>
  <r>
    <n v="6737"/>
    <s v="CA-2018-123358"/>
    <x v="342"/>
    <x v="229"/>
    <s v="Standard Class"/>
    <s v="BT-11680"/>
    <s v="Brian Thompson"/>
    <x v="0"/>
    <x v="0"/>
    <s v="San Francisco"/>
    <x v="1"/>
    <n v="94122"/>
    <x v="1"/>
    <s v="OFF-ST-10001932"/>
    <x v="1"/>
    <x v="4"/>
    <s v="Fellowes Staxonsteel Drawer Files"/>
    <n v="579.51"/>
    <n v="3"/>
    <n v="0"/>
    <n v="81.131400000000014"/>
    <x v="1"/>
    <x v="0"/>
  </r>
  <r>
    <n v="6738"/>
    <s v="CA-2018-123358"/>
    <x v="342"/>
    <x v="229"/>
    <s v="Standard Class"/>
    <s v="BT-11680"/>
    <s v="Brian Thompson"/>
    <x v="0"/>
    <x v="0"/>
    <s v="San Francisco"/>
    <x v="1"/>
    <n v="94122"/>
    <x v="1"/>
    <s v="OFF-ST-10000636"/>
    <x v="1"/>
    <x v="4"/>
    <s v="Rogers Profile Extra Capacity Storage Tub"/>
    <n v="150.66"/>
    <n v="9"/>
    <n v="0"/>
    <n v="6.0263999999999918"/>
    <x v="1"/>
    <x v="0"/>
  </r>
  <r>
    <n v="6739"/>
    <s v="CA-2018-123358"/>
    <x v="342"/>
    <x v="229"/>
    <s v="Standard Class"/>
    <s v="BT-11680"/>
    <s v="Brian Thompson"/>
    <x v="0"/>
    <x v="0"/>
    <s v="San Francisco"/>
    <x v="1"/>
    <n v="94122"/>
    <x v="1"/>
    <s v="OFF-BI-10000069"/>
    <x v="1"/>
    <x v="8"/>
    <s v="GBC Prepunched Paper, 19-Hole, for Binding Systems, 24-lb"/>
    <n v="48.032000000000004"/>
    <n v="4"/>
    <n v="0.2"/>
    <n v="15.610399999999993"/>
    <x v="1"/>
    <x v="0"/>
  </r>
  <r>
    <n v="6740"/>
    <s v="CA-2016-144029"/>
    <x v="542"/>
    <x v="1223"/>
    <s v="Standard Class"/>
    <s v="MM-18055"/>
    <s v="Michelle Moray"/>
    <x v="0"/>
    <x v="0"/>
    <s v="Chicago"/>
    <x v="10"/>
    <n v="60623"/>
    <x v="2"/>
    <s v="OFF-ST-10001837"/>
    <x v="1"/>
    <x v="4"/>
    <s v="SAFCO Mobile Desk Side File, Wire Frame"/>
    <n v="102.624"/>
    <n v="3"/>
    <n v="0.2"/>
    <n v="7.6968000000000032"/>
    <x v="2"/>
    <x v="0"/>
  </r>
  <r>
    <n v="6741"/>
    <s v="CA-2016-144029"/>
    <x v="542"/>
    <x v="1223"/>
    <s v="Standard Class"/>
    <s v="MM-18055"/>
    <s v="Michelle Moray"/>
    <x v="0"/>
    <x v="0"/>
    <s v="Chicago"/>
    <x v="10"/>
    <n v="60623"/>
    <x v="2"/>
    <s v="FUR-CH-10003981"/>
    <x v="0"/>
    <x v="1"/>
    <s v="Global Commerce Series Low-Back Swivel/Tilt Chairs"/>
    <n v="359.77199999999999"/>
    <n v="2"/>
    <n v="0.3"/>
    <n v="-5.1396000000000583"/>
    <x v="2"/>
    <x v="0"/>
  </r>
  <r>
    <n v="6742"/>
    <s v="CA-2016-144029"/>
    <x v="542"/>
    <x v="1223"/>
    <s v="Standard Class"/>
    <s v="MM-18055"/>
    <s v="Michelle Moray"/>
    <x v="0"/>
    <x v="0"/>
    <s v="Chicago"/>
    <x v="10"/>
    <n v="60623"/>
    <x v="2"/>
    <s v="OFF-AR-10000716"/>
    <x v="1"/>
    <x v="6"/>
    <s v="DIXON Ticonderoga Erasable Checking Pencils"/>
    <n v="13.392000000000001"/>
    <n v="3"/>
    <n v="0.2"/>
    <n v="3.1806000000000005"/>
    <x v="2"/>
    <x v="0"/>
  </r>
  <r>
    <n v="6743"/>
    <s v="US-2019-101784"/>
    <x v="91"/>
    <x v="513"/>
    <s v="Standard Class"/>
    <s v="PO-18850"/>
    <s v="Patrick O'Brill"/>
    <x v="0"/>
    <x v="0"/>
    <s v="Los Angeles"/>
    <x v="1"/>
    <n v="90008"/>
    <x v="1"/>
    <s v="FUR-CH-10001146"/>
    <x v="0"/>
    <x v="1"/>
    <s v="Global Task Chair, Black"/>
    <n v="122.13600000000001"/>
    <n v="3"/>
    <n v="0.2"/>
    <n v="-13.740299999999994"/>
    <x v="1"/>
    <x v="0"/>
  </r>
  <r>
    <n v="6744"/>
    <s v="CA-2017-156923"/>
    <x v="1130"/>
    <x v="1224"/>
    <s v="Standard Class"/>
    <s v="SP-20860"/>
    <s v="Sung Pak"/>
    <x v="1"/>
    <x v="0"/>
    <s v="Dover"/>
    <x v="38"/>
    <n v="3820"/>
    <x v="3"/>
    <s v="OFF-PA-10002751"/>
    <x v="1"/>
    <x v="10"/>
    <s v="Xerox 1920"/>
    <n v="35.880000000000003"/>
    <n v="6"/>
    <n v="0"/>
    <n v="16.146000000000001"/>
    <x v="3"/>
    <x v="0"/>
  </r>
  <r>
    <n v="6745"/>
    <s v="CA-2019-111269"/>
    <x v="114"/>
    <x v="812"/>
    <s v="Second Class"/>
    <s v="CS-12355"/>
    <s v="Christine Sundaresam"/>
    <x v="0"/>
    <x v="0"/>
    <s v="Dublin"/>
    <x v="24"/>
    <n v="43017"/>
    <x v="3"/>
    <s v="TEC-AC-10001606"/>
    <x v="2"/>
    <x v="11"/>
    <s v="Logitech Wireless Performance Mouse MX for PC and Mac"/>
    <n v="479.952"/>
    <n v="6"/>
    <n v="0.2"/>
    <n v="107.98920000000001"/>
    <x v="3"/>
    <x v="0"/>
  </r>
  <r>
    <n v="6746"/>
    <s v="CA-2019-111269"/>
    <x v="114"/>
    <x v="812"/>
    <s v="Second Class"/>
    <s v="CS-12355"/>
    <s v="Christine Sundaresam"/>
    <x v="0"/>
    <x v="0"/>
    <s v="Dublin"/>
    <x v="24"/>
    <n v="43017"/>
    <x v="3"/>
    <s v="OFF-AR-10001427"/>
    <x v="1"/>
    <x v="6"/>
    <s v="Newell 330"/>
    <n v="23.92"/>
    <n v="5"/>
    <n v="0.2"/>
    <n v="1.7940000000000005"/>
    <x v="3"/>
    <x v="0"/>
  </r>
  <r>
    <n v="6747"/>
    <s v="CA-2019-159156"/>
    <x v="38"/>
    <x v="38"/>
    <s v="First Class"/>
    <s v="KB-16600"/>
    <s v="Ken Brennan"/>
    <x v="1"/>
    <x v="0"/>
    <s v="New York City"/>
    <x v="15"/>
    <n v="10009"/>
    <x v="3"/>
    <s v="TEC-PH-10004389"/>
    <x v="2"/>
    <x v="7"/>
    <s v="Nokia Lumia 925"/>
    <n v="629.94999999999993"/>
    <n v="5"/>
    <n v="0"/>
    <n v="163.78700000000003"/>
    <x v="3"/>
    <x v="0"/>
  </r>
  <r>
    <n v="6748"/>
    <s v="CA-2019-100230"/>
    <x v="157"/>
    <x v="159"/>
    <s v="Standard Class"/>
    <s v="AA-10375"/>
    <s v="Allen Armold"/>
    <x v="0"/>
    <x v="0"/>
    <s v="New York City"/>
    <x v="15"/>
    <n v="10035"/>
    <x v="3"/>
    <s v="OFF-BI-10002498"/>
    <x v="1"/>
    <x v="8"/>
    <s v="Clear Mylar Reinforcing Strips"/>
    <n v="14.952000000000002"/>
    <n v="1"/>
    <n v="0.2"/>
    <n v="5.0462999999999996"/>
    <x v="3"/>
    <x v="0"/>
  </r>
  <r>
    <n v="6749"/>
    <s v="CA-2019-100230"/>
    <x v="157"/>
    <x v="159"/>
    <s v="Standard Class"/>
    <s v="AA-10375"/>
    <s v="Allen Armold"/>
    <x v="0"/>
    <x v="0"/>
    <s v="New York City"/>
    <x v="15"/>
    <n v="10035"/>
    <x v="3"/>
    <s v="OFF-PA-10002245"/>
    <x v="1"/>
    <x v="10"/>
    <s v="Xerox 1895"/>
    <n v="17.940000000000001"/>
    <n v="3"/>
    <n v="0"/>
    <n v="8.0730000000000004"/>
    <x v="3"/>
    <x v="0"/>
  </r>
  <r>
    <n v="6750"/>
    <s v="CA-2019-100230"/>
    <x v="157"/>
    <x v="159"/>
    <s v="Standard Class"/>
    <s v="AA-10375"/>
    <s v="Allen Armold"/>
    <x v="0"/>
    <x v="0"/>
    <s v="New York City"/>
    <x v="15"/>
    <n v="10035"/>
    <x v="3"/>
    <s v="TEC-PH-10004522"/>
    <x v="2"/>
    <x v="7"/>
    <s v="Dexim XPower Skin Super-Thin Power Case for iPhone 5 - Black"/>
    <n v="116.98"/>
    <n v="2"/>
    <n v="0"/>
    <n v="29.245000000000005"/>
    <x v="3"/>
    <x v="0"/>
  </r>
  <r>
    <n v="6751"/>
    <s v="CA-2018-154767"/>
    <x v="931"/>
    <x v="991"/>
    <s v="Second Class"/>
    <s v="BP-11155"/>
    <s v="Becky Pak"/>
    <x v="0"/>
    <x v="0"/>
    <s v="Paterson"/>
    <x v="30"/>
    <n v="7501"/>
    <x v="3"/>
    <s v="FUR-CH-10003535"/>
    <x v="0"/>
    <x v="1"/>
    <s v="Global Armless Task Chair, Royal Blue"/>
    <n v="121.96"/>
    <n v="2"/>
    <n v="0"/>
    <n v="20.733199999999997"/>
    <x v="3"/>
    <x v="0"/>
  </r>
  <r>
    <n v="6752"/>
    <s v="CA-2018-154767"/>
    <x v="931"/>
    <x v="991"/>
    <s v="Second Class"/>
    <s v="BP-11155"/>
    <s v="Becky Pak"/>
    <x v="0"/>
    <x v="0"/>
    <s v="Paterson"/>
    <x v="30"/>
    <n v="7501"/>
    <x v="3"/>
    <s v="OFF-AP-10000595"/>
    <x v="1"/>
    <x v="9"/>
    <s v="Disposable Triple-Filter Dust Bags"/>
    <n v="8.74"/>
    <n v="2"/>
    <n v="0"/>
    <n v="2.2724000000000002"/>
    <x v="3"/>
    <x v="0"/>
  </r>
  <r>
    <n v="6753"/>
    <s v="CA-2018-154767"/>
    <x v="931"/>
    <x v="991"/>
    <s v="Second Class"/>
    <s v="BP-11155"/>
    <s v="Becky Pak"/>
    <x v="0"/>
    <x v="0"/>
    <s v="Paterson"/>
    <x v="30"/>
    <n v="7501"/>
    <x v="3"/>
    <s v="OFF-PA-10003039"/>
    <x v="1"/>
    <x v="10"/>
    <s v="Xerox 1960"/>
    <n v="61.96"/>
    <n v="2"/>
    <n v="0"/>
    <n v="27.881999999999998"/>
    <x v="3"/>
    <x v="0"/>
  </r>
  <r>
    <n v="6754"/>
    <s v="CA-2018-154767"/>
    <x v="931"/>
    <x v="991"/>
    <s v="Second Class"/>
    <s v="BP-11155"/>
    <s v="Becky Pak"/>
    <x v="0"/>
    <x v="0"/>
    <s v="Paterson"/>
    <x v="30"/>
    <n v="7501"/>
    <x v="3"/>
    <s v="OFF-BI-10002003"/>
    <x v="1"/>
    <x v="8"/>
    <s v="Ibico Presentation Index for Binding Systems"/>
    <n v="7.96"/>
    <n v="2"/>
    <n v="0"/>
    <n v="3.7412000000000001"/>
    <x v="3"/>
    <x v="0"/>
  </r>
  <r>
    <n v="6755"/>
    <s v="CA-2018-154767"/>
    <x v="931"/>
    <x v="991"/>
    <s v="Second Class"/>
    <s v="BP-11155"/>
    <s v="Becky Pak"/>
    <x v="0"/>
    <x v="0"/>
    <s v="Paterson"/>
    <x v="30"/>
    <n v="7501"/>
    <x v="3"/>
    <s v="OFF-AP-10002311"/>
    <x v="1"/>
    <x v="9"/>
    <s v="Holmes Replacement Filter for HEPA Air Cleaner, Very Large Room, HEPA Filter"/>
    <n v="275.24"/>
    <n v="4"/>
    <n v="0"/>
    <n v="121.10560000000001"/>
    <x v="3"/>
    <x v="0"/>
  </r>
  <r>
    <n v="6756"/>
    <s v="CA-2019-124205"/>
    <x v="175"/>
    <x v="184"/>
    <s v="Standard Class"/>
    <s v="TC-21145"/>
    <s v="Theresa Coyne"/>
    <x v="1"/>
    <x v="0"/>
    <s v="Lakewood"/>
    <x v="30"/>
    <n v="8701"/>
    <x v="3"/>
    <s v="FUR-FU-10002445"/>
    <x v="0"/>
    <x v="5"/>
    <s v="DAX Two-Tone Rosewood/Black Document Frame, Desktop, 5 x 7"/>
    <n v="47.400000000000006"/>
    <n v="5"/>
    <n v="0"/>
    <n v="18.960000000000004"/>
    <x v="3"/>
    <x v="0"/>
  </r>
  <r>
    <n v="6757"/>
    <s v="CA-2019-124205"/>
    <x v="175"/>
    <x v="184"/>
    <s v="Standard Class"/>
    <s v="TC-21145"/>
    <s v="Theresa Coyne"/>
    <x v="1"/>
    <x v="0"/>
    <s v="Lakewood"/>
    <x v="30"/>
    <n v="8701"/>
    <x v="3"/>
    <s v="FUR-CH-10003606"/>
    <x v="0"/>
    <x v="1"/>
    <s v="SAFCO Folding Chair Trolley"/>
    <n v="512.96"/>
    <n v="4"/>
    <n v="0"/>
    <n v="143.62880000000001"/>
    <x v="3"/>
    <x v="0"/>
  </r>
  <r>
    <n v="6758"/>
    <s v="CA-2019-124205"/>
    <x v="175"/>
    <x v="184"/>
    <s v="Standard Class"/>
    <s v="TC-21145"/>
    <s v="Theresa Coyne"/>
    <x v="1"/>
    <x v="0"/>
    <s v="Lakewood"/>
    <x v="30"/>
    <n v="8701"/>
    <x v="3"/>
    <s v="TEC-PH-10002115"/>
    <x v="2"/>
    <x v="7"/>
    <s v="Plantronics 81402"/>
    <n v="395.93999999999994"/>
    <n v="6"/>
    <n v="0"/>
    <n v="102.94440000000002"/>
    <x v="3"/>
    <x v="0"/>
  </r>
  <r>
    <n v="6759"/>
    <s v="CA-2019-124205"/>
    <x v="175"/>
    <x v="184"/>
    <s v="Standard Class"/>
    <s v="TC-21145"/>
    <s v="Theresa Coyne"/>
    <x v="1"/>
    <x v="0"/>
    <s v="Lakewood"/>
    <x v="30"/>
    <n v="8701"/>
    <x v="3"/>
    <s v="OFF-ST-10000934"/>
    <x v="1"/>
    <x v="4"/>
    <s v="Contico 72&quot;H Heavy-Duty Storage System"/>
    <n v="81.96"/>
    <n v="2"/>
    <n v="0"/>
    <n v="0"/>
    <x v="3"/>
    <x v="0"/>
  </r>
  <r>
    <n v="6760"/>
    <s v="CA-2019-165715"/>
    <x v="574"/>
    <x v="274"/>
    <s v="Standard Class"/>
    <s v="BG-11035"/>
    <s v="Barry Gonzalez"/>
    <x v="0"/>
    <x v="0"/>
    <s v="Greensboro"/>
    <x v="3"/>
    <n v="27405"/>
    <x v="0"/>
    <s v="OFF-AR-10003903"/>
    <x v="1"/>
    <x v="6"/>
    <s v="Sanford 52201 APSCO Electric Pencil Sharpener"/>
    <n v="32.776000000000003"/>
    <n v="1"/>
    <n v="0.2"/>
    <n v="2.4581999999999997"/>
    <x v="0"/>
    <x v="0"/>
  </r>
  <r>
    <n v="6761"/>
    <s v="CA-2019-100636"/>
    <x v="335"/>
    <x v="569"/>
    <s v="Standard Class"/>
    <s v="DO-13435"/>
    <s v="Denny Ordway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</r>
  <r>
    <n v="6762"/>
    <s v="CA-2018-162943"/>
    <x v="1131"/>
    <x v="1050"/>
    <s v="Second Class"/>
    <s v="DB-12970"/>
    <s v="Darren Budd"/>
    <x v="1"/>
    <x v="0"/>
    <s v="New York City"/>
    <x v="15"/>
    <n v="10035"/>
    <x v="3"/>
    <s v="FUR-CH-10001708"/>
    <x v="0"/>
    <x v="1"/>
    <s v="Office Star - Contemporary Swivel Chair with Padded Adjustable Arms and Flex Back"/>
    <n v="253.76399999999998"/>
    <n v="2"/>
    <n v="0.1"/>
    <n v="31.015599999999978"/>
    <x v="3"/>
    <x v="0"/>
  </r>
  <r>
    <n v="6763"/>
    <s v="CA-2018-144764"/>
    <x v="476"/>
    <x v="1054"/>
    <s v="Standard Class"/>
    <s v="RL-19615"/>
    <s v="Rob Lucas"/>
    <x v="0"/>
    <x v="0"/>
    <s v="Chicago"/>
    <x v="10"/>
    <n v="60623"/>
    <x v="2"/>
    <s v="OFF-LA-10000240"/>
    <x v="1"/>
    <x v="2"/>
    <s v="Self-Adhesive Address Labels for Typewriters by Universal"/>
    <n v="29.24"/>
    <n v="5"/>
    <n v="0.2"/>
    <n v="9.8685000000000009"/>
    <x v="2"/>
    <x v="0"/>
  </r>
  <r>
    <n v="6764"/>
    <s v="CA-2018-144764"/>
    <x v="476"/>
    <x v="1054"/>
    <s v="Standard Class"/>
    <s v="RL-19615"/>
    <s v="Rob Lucas"/>
    <x v="0"/>
    <x v="0"/>
    <s v="Chicago"/>
    <x v="10"/>
    <n v="60623"/>
    <x v="2"/>
    <s v="OFF-ST-10002485"/>
    <x v="1"/>
    <x v="4"/>
    <s v="Rogers Deluxe File Chest"/>
    <n v="35.167999999999999"/>
    <n v="2"/>
    <n v="0.2"/>
    <n v="-8.3524000000000012"/>
    <x v="2"/>
    <x v="0"/>
  </r>
  <r>
    <n v="6765"/>
    <s v="CA-2018-144764"/>
    <x v="476"/>
    <x v="1054"/>
    <s v="Standard Class"/>
    <s v="RL-19615"/>
    <s v="Rob Lucas"/>
    <x v="0"/>
    <x v="0"/>
    <s v="Chicago"/>
    <x v="10"/>
    <n v="60623"/>
    <x v="2"/>
    <s v="TEC-MA-10003230"/>
    <x v="2"/>
    <x v="15"/>
    <s v="Okidata C610n Printer"/>
    <n v="1362.8999999999999"/>
    <n v="3"/>
    <n v="0.3"/>
    <n v="-19.470000000000141"/>
    <x v="2"/>
    <x v="0"/>
  </r>
  <r>
    <n v="6766"/>
    <s v="CA-2019-100615"/>
    <x v="693"/>
    <x v="321"/>
    <s v="Standard Class"/>
    <s v="SJ-20215"/>
    <s v="Sarah Jordon"/>
    <x v="0"/>
    <x v="0"/>
    <s v="Chicago"/>
    <x v="10"/>
    <n v="60653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767"/>
    <s v="CA-2019-100615"/>
    <x v="693"/>
    <x v="321"/>
    <s v="Standard Class"/>
    <s v="SJ-20215"/>
    <s v="Sarah Jordon"/>
    <x v="0"/>
    <x v="0"/>
    <s v="Chicago"/>
    <x v="10"/>
    <n v="60653"/>
    <x v="2"/>
    <s v="OFF-AR-10001683"/>
    <x v="1"/>
    <x v="6"/>
    <s v="Lumber Crayons"/>
    <n v="15.76"/>
    <n v="2"/>
    <n v="0.2"/>
    <n v="3.5460000000000007"/>
    <x v="2"/>
    <x v="0"/>
  </r>
  <r>
    <n v="6768"/>
    <s v="CA-2019-100615"/>
    <x v="693"/>
    <x v="321"/>
    <s v="Standard Class"/>
    <s v="SJ-20215"/>
    <s v="Sarah Jordon"/>
    <x v="0"/>
    <x v="0"/>
    <s v="Chicago"/>
    <x v="10"/>
    <n v="60653"/>
    <x v="2"/>
    <s v="FUR-FU-10002456"/>
    <x v="0"/>
    <x v="5"/>
    <s v="Master Caster Door Stop, Large Neon Orange"/>
    <n v="14.560000000000002"/>
    <n v="5"/>
    <n v="0.6"/>
    <n v="-6.1879999999999988"/>
    <x v="2"/>
    <x v="0"/>
  </r>
  <r>
    <n v="6769"/>
    <s v="CA-2016-109302"/>
    <x v="1132"/>
    <x v="128"/>
    <s v="Standard Class"/>
    <s v="CS-12175"/>
    <s v="Charles Sheldon"/>
    <x v="1"/>
    <x v="0"/>
    <s v="Lakewood"/>
    <x v="30"/>
    <n v="8701"/>
    <x v="3"/>
    <s v="OFF-BI-10002854"/>
    <x v="1"/>
    <x v="8"/>
    <s v="Performers Binder/Pad Holder, Black"/>
    <n v="196.21"/>
    <n v="7"/>
    <n v="0"/>
    <n v="98.105000000000004"/>
    <x v="3"/>
    <x v="0"/>
  </r>
  <r>
    <n v="6770"/>
    <s v="CA-2019-139787"/>
    <x v="20"/>
    <x v="19"/>
    <s v="Standard Class"/>
    <s v="JP-16135"/>
    <s v="Julie Prescott"/>
    <x v="2"/>
    <x v="0"/>
    <s v="Columbus"/>
    <x v="32"/>
    <n v="31907"/>
    <x v="0"/>
    <s v="OFF-AR-10002445"/>
    <x v="1"/>
    <x v="6"/>
    <s v="SANFORD Major Accent Highlighters"/>
    <n v="35.4"/>
    <n v="5"/>
    <n v="0"/>
    <n v="13.452000000000002"/>
    <x v="0"/>
    <x v="0"/>
  </r>
  <r>
    <n v="6771"/>
    <s v="CA-2019-139402"/>
    <x v="34"/>
    <x v="114"/>
    <s v="Standard Class"/>
    <s v="NC-18535"/>
    <s v="Nick Crebassa"/>
    <x v="1"/>
    <x v="0"/>
    <s v="Phoenix"/>
    <x v="16"/>
    <n v="85023"/>
    <x v="1"/>
    <s v="OFF-PA-10004359"/>
    <x v="1"/>
    <x v="10"/>
    <s v="Multicolor Computer Printout Paper"/>
    <n v="419.4"/>
    <n v="5"/>
    <n v="0.2"/>
    <n v="146.79"/>
    <x v="1"/>
    <x v="0"/>
  </r>
  <r>
    <n v="6772"/>
    <s v="CA-2019-139402"/>
    <x v="34"/>
    <x v="114"/>
    <s v="Standard Class"/>
    <s v="NC-18535"/>
    <s v="Nick Crebassa"/>
    <x v="1"/>
    <x v="0"/>
    <s v="Phoenix"/>
    <x v="16"/>
    <n v="85023"/>
    <x v="1"/>
    <s v="OFF-BI-10000279"/>
    <x v="1"/>
    <x v="8"/>
    <s v="Acco Recycled 2&quot; Capacity Laser Printer Hanging Data Binders"/>
    <n v="13.005000000000003"/>
    <n v="3"/>
    <n v="0.7"/>
    <n v="-9.9704999999999977"/>
    <x v="1"/>
    <x v="0"/>
  </r>
  <r>
    <n v="6773"/>
    <s v="CA-2018-119018"/>
    <x v="254"/>
    <x v="281"/>
    <s v="Standard Class"/>
    <s v="CW-11905"/>
    <s v="Carl Weiss"/>
    <x v="2"/>
    <x v="0"/>
    <s v="Los Angeles"/>
    <x v="1"/>
    <n v="90004"/>
    <x v="1"/>
    <s v="OFF-BI-10003314"/>
    <x v="1"/>
    <x v="8"/>
    <s v="Tuff Stuff Recycled Round Ring Binders"/>
    <n v="7.7120000000000006"/>
    <n v="2"/>
    <n v="0.2"/>
    <n v="2.7956000000000003"/>
    <x v="1"/>
    <x v="0"/>
  </r>
  <r>
    <n v="6774"/>
    <s v="CA-2018-119018"/>
    <x v="254"/>
    <x v="281"/>
    <s v="Standard Class"/>
    <s v="CW-11905"/>
    <s v="Carl Weiss"/>
    <x v="2"/>
    <x v="0"/>
    <s v="Los Angeles"/>
    <x v="1"/>
    <n v="90004"/>
    <x v="1"/>
    <s v="OFF-BI-10000494"/>
    <x v="1"/>
    <x v="8"/>
    <s v="Acco Economy Flexible Poly Round Ring Binder"/>
    <n v="4.1760000000000002"/>
    <n v="1"/>
    <n v="0.2"/>
    <n v="1.3049999999999997"/>
    <x v="1"/>
    <x v="0"/>
  </r>
  <r>
    <n v="6775"/>
    <s v="CA-2018-119018"/>
    <x v="254"/>
    <x v="281"/>
    <s v="Standard Class"/>
    <s v="CW-11905"/>
    <s v="Carl Weiss"/>
    <x v="2"/>
    <x v="0"/>
    <s v="Los Angeles"/>
    <x v="1"/>
    <n v="90004"/>
    <x v="1"/>
    <s v="OFF-PA-10000295"/>
    <x v="1"/>
    <x v="10"/>
    <s v="Xerox 229"/>
    <n v="38.880000000000003"/>
    <n v="6"/>
    <n v="0"/>
    <n v="18.662400000000002"/>
    <x v="1"/>
    <x v="0"/>
  </r>
  <r>
    <n v="6776"/>
    <s v="CA-2017-105361"/>
    <x v="368"/>
    <x v="442"/>
    <s v="Standard Class"/>
    <s v="CM-12115"/>
    <s v="Chad McGuire"/>
    <x v="0"/>
    <x v="0"/>
    <s v="New York City"/>
    <x v="15"/>
    <n v="10024"/>
    <x v="3"/>
    <s v="OFF-PA-10002615"/>
    <x v="1"/>
    <x v="10"/>
    <s v="Ampad Gold Fibre Wirebound Steno Books, 6&quot; x 9&quot;, Gregg Ruled"/>
    <n v="17.64"/>
    <n v="4"/>
    <n v="0"/>
    <n v="8.1143999999999998"/>
    <x v="3"/>
    <x v="0"/>
  </r>
  <r>
    <n v="6777"/>
    <s v="US-2018-152373"/>
    <x v="64"/>
    <x v="47"/>
    <s v="Standard Class"/>
    <s v="PT-19090"/>
    <s v="Pete Takahito"/>
    <x v="0"/>
    <x v="0"/>
    <s v="San Antonio"/>
    <x v="5"/>
    <n v="78207"/>
    <x v="2"/>
    <s v="OFF-ST-10003479"/>
    <x v="1"/>
    <x v="4"/>
    <s v="Eldon Base for stackable storage shelf, platinum"/>
    <n v="93.456000000000003"/>
    <n v="3"/>
    <n v="0.2"/>
    <n v="-17.523000000000014"/>
    <x v="2"/>
    <x v="0"/>
  </r>
  <r>
    <n v="6778"/>
    <s v="US-2019-166037"/>
    <x v="480"/>
    <x v="1085"/>
    <s v="Standard Class"/>
    <s v="CL-12700"/>
    <s v="Craig Leslie"/>
    <x v="2"/>
    <x v="0"/>
    <s v="New York City"/>
    <x v="15"/>
    <n v="10009"/>
    <x v="3"/>
    <s v="TEC-AC-10002800"/>
    <x v="2"/>
    <x v="11"/>
    <s v="Plantronics Audio 478 Stereo USB Headset"/>
    <n v="449.91"/>
    <n v="9"/>
    <n v="0"/>
    <n v="157.46849999999998"/>
    <x v="3"/>
    <x v="0"/>
  </r>
  <r>
    <n v="6779"/>
    <s v="US-2018-147711"/>
    <x v="323"/>
    <x v="1054"/>
    <s v="Second Class"/>
    <s v="HF-14995"/>
    <s v="Herbert Flentye"/>
    <x v="0"/>
    <x v="0"/>
    <s v="Baltimore"/>
    <x v="39"/>
    <n v="21215"/>
    <x v="3"/>
    <s v="FUR-BO-10003159"/>
    <x v="0"/>
    <x v="0"/>
    <s v="Sauder Camden County Collection Libraries, Planked Cherry Finish"/>
    <n v="344.94"/>
    <n v="3"/>
    <n v="0"/>
    <n v="31.044599999999974"/>
    <x v="3"/>
    <x v="0"/>
  </r>
  <r>
    <n v="6780"/>
    <s v="US-2018-147711"/>
    <x v="323"/>
    <x v="1054"/>
    <s v="Second Class"/>
    <s v="HF-14995"/>
    <s v="Herbert Flentye"/>
    <x v="0"/>
    <x v="0"/>
    <s v="Baltimore"/>
    <x v="39"/>
    <n v="21215"/>
    <x v="3"/>
    <s v="FUR-FU-10002364"/>
    <x v="0"/>
    <x v="5"/>
    <s v="Eldon Expressions Wood Desk Accessories, Oak"/>
    <n v="14.76"/>
    <n v="2"/>
    <n v="0"/>
    <n v="4.2803999999999984"/>
    <x v="3"/>
    <x v="0"/>
  </r>
  <r>
    <n v="6781"/>
    <s v="US-2018-147711"/>
    <x v="323"/>
    <x v="1054"/>
    <s v="Second Class"/>
    <s v="HF-14995"/>
    <s v="Herbert Flentye"/>
    <x v="0"/>
    <x v="0"/>
    <s v="Baltimore"/>
    <x v="39"/>
    <n v="21215"/>
    <x v="3"/>
    <s v="OFF-BI-10003350"/>
    <x v="1"/>
    <x v="8"/>
    <s v="Acco Expandable Hanging Binders"/>
    <n v="12.76"/>
    <n v="2"/>
    <n v="0"/>
    <n v="5.8695999999999993"/>
    <x v="3"/>
    <x v="0"/>
  </r>
  <r>
    <n v="6782"/>
    <s v="US-2018-147711"/>
    <x v="323"/>
    <x v="1054"/>
    <s v="Second Class"/>
    <s v="HF-14995"/>
    <s v="Herbert Flentye"/>
    <x v="0"/>
    <x v="0"/>
    <s v="Baltimore"/>
    <x v="39"/>
    <n v="21215"/>
    <x v="3"/>
    <s v="OFF-LA-10004093"/>
    <x v="1"/>
    <x v="2"/>
    <s v="Avery 486"/>
    <n v="58.48"/>
    <n v="8"/>
    <n v="0"/>
    <n v="27.485599999999998"/>
    <x v="3"/>
    <x v="0"/>
  </r>
  <r>
    <n v="6783"/>
    <s v="CA-2019-121293"/>
    <x v="800"/>
    <x v="303"/>
    <s v="Second Class"/>
    <s v="JC-15775"/>
    <s v="John Castell"/>
    <x v="0"/>
    <x v="0"/>
    <s v="Philadelphia"/>
    <x v="9"/>
    <n v="19143"/>
    <x v="3"/>
    <s v="FUR-FU-10000732"/>
    <x v="0"/>
    <x v="5"/>
    <s v="Eldon 200 Class Desk Accessories"/>
    <n v="20.096000000000004"/>
    <n v="4"/>
    <n v="0.2"/>
    <n v="3.0143999999999984"/>
    <x v="3"/>
    <x v="0"/>
  </r>
  <r>
    <n v="6784"/>
    <s v="CA-2019-121293"/>
    <x v="800"/>
    <x v="303"/>
    <s v="Second Class"/>
    <s v="JC-15775"/>
    <s v="John Castell"/>
    <x v="0"/>
    <x v="0"/>
    <s v="Philadelphia"/>
    <x v="9"/>
    <n v="19143"/>
    <x v="3"/>
    <s v="OFF-SU-10004884"/>
    <x v="1"/>
    <x v="14"/>
    <s v="Acme Galleria Hot Forged Steel Scissors with Colored Handles"/>
    <n v="37.752000000000002"/>
    <n v="3"/>
    <n v="0.2"/>
    <n v="4.2470999999999943"/>
    <x v="3"/>
    <x v="0"/>
  </r>
  <r>
    <n v="6785"/>
    <s v="CA-2019-121293"/>
    <x v="800"/>
    <x v="303"/>
    <s v="Second Class"/>
    <s v="JC-15775"/>
    <s v="John Castell"/>
    <x v="0"/>
    <x v="0"/>
    <s v="Philadelphia"/>
    <x v="9"/>
    <n v="19143"/>
    <x v="3"/>
    <s v="FUR-TA-10001771"/>
    <x v="0"/>
    <x v="3"/>
    <s v="Bush Cubix Conference Tables, Fully Assembled"/>
    <n v="138.58799999999999"/>
    <n v="1"/>
    <n v="0.4"/>
    <n v="-34.646999999999991"/>
    <x v="3"/>
    <x v="0"/>
  </r>
  <r>
    <n v="6786"/>
    <s v="CA-2019-121293"/>
    <x v="800"/>
    <x v="303"/>
    <s v="Second Class"/>
    <s v="JC-15775"/>
    <s v="John Castell"/>
    <x v="0"/>
    <x v="0"/>
    <s v="Philadelphia"/>
    <x v="9"/>
    <n v="19143"/>
    <x v="3"/>
    <s v="OFF-ST-10000060"/>
    <x v="1"/>
    <x v="4"/>
    <s v="Fellowes Bankers Box Staxonsteel Drawer File/Stacking System"/>
    <n v="259.92000000000007"/>
    <n v="5"/>
    <n v="0.2"/>
    <n v="-25.992000000000004"/>
    <x v="3"/>
    <x v="0"/>
  </r>
  <r>
    <n v="6787"/>
    <s v="CA-2019-121293"/>
    <x v="800"/>
    <x v="303"/>
    <s v="Second Class"/>
    <s v="JC-15775"/>
    <s v="John Castell"/>
    <x v="0"/>
    <x v="0"/>
    <s v="Philadelphia"/>
    <x v="9"/>
    <n v="19143"/>
    <x v="3"/>
    <s v="OFF-PA-10004100"/>
    <x v="1"/>
    <x v="10"/>
    <s v="Xerox 216"/>
    <n v="20.736000000000004"/>
    <n v="4"/>
    <n v="0.2"/>
    <n v="7.2576000000000001"/>
    <x v="3"/>
    <x v="0"/>
  </r>
  <r>
    <n v="6788"/>
    <s v="CA-2017-118843"/>
    <x v="1023"/>
    <x v="1006"/>
    <s v="Standard Class"/>
    <s v="JH-15910"/>
    <s v="Jonathan Howell"/>
    <x v="0"/>
    <x v="0"/>
    <s v="Atlanta"/>
    <x v="32"/>
    <n v="30318"/>
    <x v="0"/>
    <s v="FUR-FU-10003975"/>
    <x v="0"/>
    <x v="5"/>
    <s v="Eldon Advantage Chair Mats for Low to Medium Pile Carpets"/>
    <n v="129.93"/>
    <n v="3"/>
    <n v="0"/>
    <n v="12.992999999999988"/>
    <x v="0"/>
    <x v="0"/>
  </r>
  <r>
    <n v="6789"/>
    <s v="CA-2017-118843"/>
    <x v="1023"/>
    <x v="1006"/>
    <s v="Standard Class"/>
    <s v="JH-15910"/>
    <s v="Jonathan Howell"/>
    <x v="0"/>
    <x v="0"/>
    <s v="Atlanta"/>
    <x v="32"/>
    <n v="30318"/>
    <x v="0"/>
    <s v="OFF-PA-10001712"/>
    <x v="1"/>
    <x v="10"/>
    <s v="Xerox 1948"/>
    <n v="69.930000000000007"/>
    <n v="7"/>
    <n v="0"/>
    <n v="31.468499999999999"/>
    <x v="0"/>
    <x v="0"/>
  </r>
  <r>
    <n v="6790"/>
    <s v="CA-2017-161445"/>
    <x v="67"/>
    <x v="609"/>
    <s v="Second Class"/>
    <s v="CC-12610"/>
    <s v="Corey Catlett"/>
    <x v="1"/>
    <x v="0"/>
    <s v="Durham"/>
    <x v="3"/>
    <n v="27707"/>
    <x v="0"/>
    <s v="OFF-AR-10001953"/>
    <x v="1"/>
    <x v="6"/>
    <s v="Boston 1645 Deluxe Heavier-Duty Electric Pencil Sharpener"/>
    <n v="140.73599999999999"/>
    <n v="4"/>
    <n v="0.2"/>
    <n v="12.314400000000006"/>
    <x v="0"/>
    <x v="0"/>
  </r>
  <r>
    <n v="6791"/>
    <s v="CA-2018-124527"/>
    <x v="76"/>
    <x v="398"/>
    <s v="First Class"/>
    <s v="IM-15055"/>
    <s v="Ionia McGrath"/>
    <x v="0"/>
    <x v="0"/>
    <s v="Roseville"/>
    <x v="1"/>
    <n v="95661"/>
    <x v="1"/>
    <s v="OFF-BI-10004967"/>
    <x v="1"/>
    <x v="8"/>
    <s v="Round Ring Binders"/>
    <n v="8.32"/>
    <n v="5"/>
    <n v="0.2"/>
    <n v="2.8079999999999998"/>
    <x v="1"/>
    <x v="1"/>
  </r>
  <r>
    <n v="6792"/>
    <s v="CA-2018-162348"/>
    <x v="338"/>
    <x v="441"/>
    <s v="Standard Class"/>
    <s v="BF-11170"/>
    <s v="Ben Ferrer"/>
    <x v="2"/>
    <x v="0"/>
    <s v="Sacramento"/>
    <x v="1"/>
    <n v="95823"/>
    <x v="1"/>
    <s v="FUR-FU-10003731"/>
    <x v="0"/>
    <x v="5"/>
    <s v="Eldon Expressions Wood and Plastic Desk Accessories, Oak"/>
    <n v="9.98"/>
    <n v="1"/>
    <n v="0"/>
    <n v="2.7944000000000004"/>
    <x v="1"/>
    <x v="0"/>
  </r>
  <r>
    <n v="6793"/>
    <s v="CA-2016-141005"/>
    <x v="860"/>
    <x v="913"/>
    <s v="First Class"/>
    <s v="CS-12355"/>
    <s v="Christine Sundaresam"/>
    <x v="0"/>
    <x v="0"/>
    <s v="Fairfield"/>
    <x v="29"/>
    <n v="6824"/>
    <x v="3"/>
    <s v="OFF-BI-10001989"/>
    <x v="1"/>
    <x v="8"/>
    <s v="Premium Transparent Presentation Covers by GBC"/>
    <n v="62.94"/>
    <n v="3"/>
    <n v="0"/>
    <n v="30.211199999999998"/>
    <x v="3"/>
    <x v="0"/>
  </r>
  <r>
    <n v="6794"/>
    <s v="CA-2017-145394"/>
    <x v="547"/>
    <x v="988"/>
    <s v="Standard Class"/>
    <s v="MC-17605"/>
    <s v="Matt Connell"/>
    <x v="1"/>
    <x v="0"/>
    <s v="Chicago"/>
    <x v="10"/>
    <n v="60610"/>
    <x v="2"/>
    <s v="OFF-ST-10000344"/>
    <x v="1"/>
    <x v="4"/>
    <s v="Neat Ideas Personal Hanging Folder Files, Black"/>
    <n v="21.488"/>
    <n v="2"/>
    <n v="0.2"/>
    <n v="1.6115999999999993"/>
    <x v="2"/>
    <x v="0"/>
  </r>
  <r>
    <n v="6795"/>
    <s v="CA-2017-145394"/>
    <x v="547"/>
    <x v="988"/>
    <s v="Standard Class"/>
    <s v="MC-17605"/>
    <s v="Matt Connell"/>
    <x v="1"/>
    <x v="0"/>
    <s v="Chicago"/>
    <x v="10"/>
    <n v="60610"/>
    <x v="2"/>
    <s v="TEC-PH-10001051"/>
    <x v="2"/>
    <x v="7"/>
    <s v="HTC One"/>
    <n v="239.976"/>
    <n v="3"/>
    <n v="0.2"/>
    <n v="26.997299999999967"/>
    <x v="2"/>
    <x v="0"/>
  </r>
  <r>
    <n v="6796"/>
    <s v="CA-2017-145394"/>
    <x v="547"/>
    <x v="988"/>
    <s v="Standard Class"/>
    <s v="MC-17605"/>
    <s v="Matt Connell"/>
    <x v="1"/>
    <x v="0"/>
    <s v="Chicago"/>
    <x v="10"/>
    <n v="60610"/>
    <x v="2"/>
    <s v="FUR-FU-10001215"/>
    <x v="0"/>
    <x v="5"/>
    <s v="Howard Miller 11-1/2&quot; Diameter Brentwood Wall Clock"/>
    <n v="34.504000000000005"/>
    <n v="2"/>
    <n v="0.6"/>
    <n v="-15.526799999999994"/>
    <x v="2"/>
    <x v="0"/>
  </r>
  <r>
    <n v="6797"/>
    <s v="CA-2017-168809"/>
    <x v="767"/>
    <x v="454"/>
    <s v="Same Day"/>
    <s v="MC-18100"/>
    <s v="Mick Crebagga"/>
    <x v="0"/>
    <x v="0"/>
    <s v="Houston"/>
    <x v="5"/>
    <n v="77041"/>
    <x v="2"/>
    <s v="FUR-FU-10001473"/>
    <x v="0"/>
    <x v="5"/>
    <s v="Eldon Executive Woodline II Desk Accessories, Mahogany"/>
    <n v="20.103999999999999"/>
    <n v="2"/>
    <n v="0.6"/>
    <n v="-16.585799999999999"/>
    <x v="2"/>
    <x v="0"/>
  </r>
  <r>
    <n v="6798"/>
    <s v="CA-2017-168809"/>
    <x v="767"/>
    <x v="454"/>
    <s v="Same Day"/>
    <s v="MC-18100"/>
    <s v="Mick Crebagga"/>
    <x v="0"/>
    <x v="0"/>
    <s v="Houston"/>
    <x v="5"/>
    <n v="77041"/>
    <x v="2"/>
    <s v="OFF-BI-10000315"/>
    <x v="1"/>
    <x v="8"/>
    <s v="Poly Designer Cover &amp; Back"/>
    <n v="3.7979999999999987"/>
    <n v="1"/>
    <n v="0.8"/>
    <n v="-6.0768000000000004"/>
    <x v="2"/>
    <x v="0"/>
  </r>
  <r>
    <n v="6799"/>
    <s v="CA-2017-168809"/>
    <x v="767"/>
    <x v="454"/>
    <s v="Same Day"/>
    <s v="MC-18100"/>
    <s v="Mick Crebagga"/>
    <x v="0"/>
    <x v="0"/>
    <s v="Houston"/>
    <x v="5"/>
    <n v="77041"/>
    <x v="2"/>
    <s v="FUR-FU-10002240"/>
    <x v="0"/>
    <x v="5"/>
    <s v="Nu-Dell EZ-Mount Plastic Wall Frames"/>
    <n v="7.8800000000000008"/>
    <n v="5"/>
    <n v="0.6"/>
    <n v="-3.9399999999999995"/>
    <x v="2"/>
    <x v="0"/>
  </r>
  <r>
    <n v="6800"/>
    <s v="CA-2018-109827"/>
    <x v="591"/>
    <x v="1015"/>
    <s v="Standard Class"/>
    <s v="LW-16825"/>
    <s v="Laurel Workman"/>
    <x v="1"/>
    <x v="0"/>
    <s v="Phoenix"/>
    <x v="16"/>
    <n v="85023"/>
    <x v="1"/>
    <s v="FUR-TA-10002607"/>
    <x v="0"/>
    <x v="3"/>
    <s v="KI Conference Tables"/>
    <n v="35.445"/>
    <n v="1"/>
    <n v="0.5"/>
    <n v="-24.102599999999995"/>
    <x v="1"/>
    <x v="0"/>
  </r>
  <r>
    <n v="6801"/>
    <s v="CA-2018-109827"/>
    <x v="591"/>
    <x v="1015"/>
    <s v="Standard Class"/>
    <s v="LW-16825"/>
    <s v="Laurel Workman"/>
    <x v="1"/>
    <x v="0"/>
    <s v="Phoenix"/>
    <x v="16"/>
    <n v="85023"/>
    <x v="1"/>
    <s v="TEC-MA-10003356"/>
    <x v="2"/>
    <x v="15"/>
    <s v="Panasonic KX MC6040 Color Laser Multifunction Printer"/>
    <n v="269.97000000000003"/>
    <n v="2"/>
    <n v="0.7"/>
    <n v="-386.95699999999999"/>
    <x v="1"/>
    <x v="0"/>
  </r>
  <r>
    <n v="6802"/>
    <s v="CA-2018-109827"/>
    <x v="591"/>
    <x v="1015"/>
    <s v="Standard Class"/>
    <s v="LW-16825"/>
    <s v="Laurel Workman"/>
    <x v="1"/>
    <x v="0"/>
    <s v="Phoenix"/>
    <x v="16"/>
    <n v="85023"/>
    <x v="1"/>
    <s v="TEC-AC-10002217"/>
    <x v="2"/>
    <x v="11"/>
    <s v="Imation Clip USB flash drive - 8 GB"/>
    <n v="45.120000000000005"/>
    <n v="3"/>
    <n v="0.2"/>
    <n v="-7.8960000000000008"/>
    <x v="1"/>
    <x v="0"/>
  </r>
  <r>
    <n v="6803"/>
    <s v="CA-2018-109827"/>
    <x v="591"/>
    <x v="1015"/>
    <s v="Standard Class"/>
    <s v="LW-16825"/>
    <s v="Laurel Workman"/>
    <x v="1"/>
    <x v="0"/>
    <s v="Phoenix"/>
    <x v="16"/>
    <n v="85023"/>
    <x v="1"/>
    <s v="TEC-AC-10004353"/>
    <x v="2"/>
    <x v="11"/>
    <s v="Hypercom P1300 Pinpad"/>
    <n v="100.80000000000001"/>
    <n v="2"/>
    <n v="0.2"/>
    <n v="21.42"/>
    <x v="1"/>
    <x v="0"/>
  </r>
  <r>
    <n v="6804"/>
    <s v="CA-2018-109827"/>
    <x v="591"/>
    <x v="1015"/>
    <s v="Standard Class"/>
    <s v="LW-16825"/>
    <s v="Laurel Workman"/>
    <x v="1"/>
    <x v="0"/>
    <s v="Phoenix"/>
    <x v="16"/>
    <n v="85023"/>
    <x v="1"/>
    <s v="FUR-CH-10004754"/>
    <x v="0"/>
    <x v="1"/>
    <s v="Global Stack Chair with Arms, Black"/>
    <n v="47.968000000000004"/>
    <n v="2"/>
    <n v="0.2"/>
    <n v="4.1971999999999987"/>
    <x v="1"/>
    <x v="0"/>
  </r>
  <r>
    <n v="6805"/>
    <s v="CA-2016-152233"/>
    <x v="1082"/>
    <x v="911"/>
    <s v="First Class"/>
    <s v="KH-16510"/>
    <s v="Keith Herrera"/>
    <x v="0"/>
    <x v="0"/>
    <s v="Pomona"/>
    <x v="1"/>
    <n v="91767"/>
    <x v="1"/>
    <s v="TEC-AC-10002800"/>
    <x v="2"/>
    <x v="11"/>
    <s v="Plantronics Audio 478 Stereo USB Headset"/>
    <n v="99.98"/>
    <n v="2"/>
    <n v="0"/>
    <n v="34.992999999999995"/>
    <x v="1"/>
    <x v="0"/>
  </r>
  <r>
    <n v="6806"/>
    <s v="CA-2016-125682"/>
    <x v="754"/>
    <x v="573"/>
    <s v="First Class"/>
    <s v="RB-19645"/>
    <s v="Robert Barroso"/>
    <x v="1"/>
    <x v="0"/>
    <s v="Atlanta"/>
    <x v="32"/>
    <n v="30318"/>
    <x v="0"/>
    <s v="OFF-PA-10001752"/>
    <x v="1"/>
    <x v="10"/>
    <s v="Hammermill CopyPlus Copy Paper (20Lb. and 84 Bright)"/>
    <n v="9.9600000000000009"/>
    <n v="2"/>
    <n v="0"/>
    <n v="4.8804000000000007"/>
    <x v="0"/>
    <x v="0"/>
  </r>
  <r>
    <n v="6807"/>
    <s v="CA-2019-162880"/>
    <x v="53"/>
    <x v="168"/>
    <s v="Standard Class"/>
    <s v="GD-14590"/>
    <s v="Giulietta Dortch"/>
    <x v="1"/>
    <x v="0"/>
    <s v="Everett"/>
    <x v="4"/>
    <n v="98208"/>
    <x v="1"/>
    <s v="OFF-BI-10003314"/>
    <x v="1"/>
    <x v="8"/>
    <s v="Tuff Stuff Recycled Round Ring Binders"/>
    <n v="3.8560000000000003"/>
    <n v="1"/>
    <n v="0.2"/>
    <n v="1.3978000000000002"/>
    <x v="1"/>
    <x v="0"/>
  </r>
  <r>
    <n v="6808"/>
    <s v="CA-2017-128125"/>
    <x v="1052"/>
    <x v="1225"/>
    <s v="Standard Class"/>
    <s v="EB-13705"/>
    <s v="Ed Braxton"/>
    <x v="1"/>
    <x v="0"/>
    <s v="Houston"/>
    <x v="5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300000000004"/>
    <x v="2"/>
    <x v="0"/>
  </r>
  <r>
    <n v="6809"/>
    <s v="CA-2017-128125"/>
    <x v="1052"/>
    <x v="1225"/>
    <s v="Standard Class"/>
    <s v="EB-13705"/>
    <s v="Ed Braxton"/>
    <x v="1"/>
    <x v="0"/>
    <s v="Houston"/>
    <x v="5"/>
    <n v="77095"/>
    <x v="2"/>
    <s v="FUR-FU-10001085"/>
    <x v="0"/>
    <x v="5"/>
    <s v="3M Polarizing Light Filter Sleeves"/>
    <n v="22.38"/>
    <n v="3"/>
    <n v="0.6"/>
    <n v="-7.8330000000000055"/>
    <x v="2"/>
    <x v="0"/>
  </r>
  <r>
    <n v="6810"/>
    <s v="CA-2019-156237"/>
    <x v="32"/>
    <x v="17"/>
    <s v="First Class"/>
    <s v="PS-18760"/>
    <s v="Pamela Stobb"/>
    <x v="0"/>
    <x v="0"/>
    <s v="Philadelphia"/>
    <x v="9"/>
    <n v="19140"/>
    <x v="3"/>
    <s v="OFF-BI-10000301"/>
    <x v="1"/>
    <x v="8"/>
    <s v="GBC Instant Report Kit"/>
    <n v="3.8820000000000006"/>
    <n v="2"/>
    <n v="0.7"/>
    <n v="-2.5880000000000001"/>
    <x v="3"/>
    <x v="0"/>
  </r>
  <r>
    <n v="6811"/>
    <s v="CA-2019-156237"/>
    <x v="32"/>
    <x v="17"/>
    <s v="First Class"/>
    <s v="PS-18760"/>
    <s v="Pamela Stobb"/>
    <x v="0"/>
    <x v="0"/>
    <s v="Philadelphia"/>
    <x v="9"/>
    <n v="19140"/>
    <x v="3"/>
    <s v="TEC-MA-10002930"/>
    <x v="2"/>
    <x v="15"/>
    <s v="Ricoh - Ink Collector Unit for GX3000 Series Printers"/>
    <n v="12.585000000000003"/>
    <n v="1"/>
    <n v="0.7"/>
    <n v="-18.038499999999996"/>
    <x v="3"/>
    <x v="0"/>
  </r>
  <r>
    <n v="6812"/>
    <s v="CA-2019-156237"/>
    <x v="32"/>
    <x v="17"/>
    <s v="First Class"/>
    <s v="PS-18760"/>
    <s v="Pamela Stobb"/>
    <x v="0"/>
    <x v="0"/>
    <s v="Philadelphia"/>
    <x v="9"/>
    <n v="19140"/>
    <x v="3"/>
    <s v="FUR-CH-10002372"/>
    <x v="0"/>
    <x v="1"/>
    <s v="Office Star - Ergonomically Designed Knee Chair"/>
    <n v="113.372"/>
    <n v="2"/>
    <n v="0.3"/>
    <n v="-29.152799999999992"/>
    <x v="3"/>
    <x v="0"/>
  </r>
  <r>
    <n v="6813"/>
    <s v="CA-2019-156237"/>
    <x v="32"/>
    <x v="17"/>
    <s v="First Class"/>
    <s v="PS-18760"/>
    <s v="Pamela Stobb"/>
    <x v="0"/>
    <x v="0"/>
    <s v="Philadelphia"/>
    <x v="9"/>
    <n v="19140"/>
    <x v="3"/>
    <s v="OFF-BI-10003707"/>
    <x v="1"/>
    <x v="8"/>
    <s v="Aluminum Screw Posts"/>
    <n v="18.312000000000001"/>
    <n v="4"/>
    <n v="0.7"/>
    <n v="-12.207999999999995"/>
    <x v="3"/>
    <x v="0"/>
  </r>
  <r>
    <n v="6814"/>
    <s v="CA-2019-156237"/>
    <x v="32"/>
    <x v="17"/>
    <s v="First Class"/>
    <s v="PS-18760"/>
    <s v="Pamela Stobb"/>
    <x v="0"/>
    <x v="0"/>
    <s v="Philadelphia"/>
    <x v="9"/>
    <n v="19140"/>
    <x v="3"/>
    <s v="FUR-FU-10001057"/>
    <x v="0"/>
    <x v="5"/>
    <s v="Tensor Track Tree Floor Lamp"/>
    <n v="127.93599999999999"/>
    <n v="8"/>
    <n v="0.2"/>
    <n v="4.7975999999999992"/>
    <x v="3"/>
    <x v="0"/>
  </r>
  <r>
    <n v="6815"/>
    <s v="CA-2019-156237"/>
    <x v="32"/>
    <x v="17"/>
    <s v="First Class"/>
    <s v="PS-18760"/>
    <s v="Pamela Stobb"/>
    <x v="0"/>
    <x v="0"/>
    <s v="Philadelphia"/>
    <x v="9"/>
    <n v="19140"/>
    <x v="3"/>
    <s v="TEC-MA-10001681"/>
    <x v="2"/>
    <x v="15"/>
    <s v="Lexmark MarkNet N8150 Wireless Print Server"/>
    <n v="241.17000000000002"/>
    <n v="2"/>
    <n v="0.7"/>
    <n v="-168.8189999999999"/>
    <x v="3"/>
    <x v="0"/>
  </r>
  <r>
    <n v="6816"/>
    <s v="CA-2016-144414"/>
    <x v="1103"/>
    <x v="365"/>
    <s v="Standard Class"/>
    <s v="GH-14425"/>
    <s v="Gary Hwang"/>
    <x v="0"/>
    <x v="0"/>
    <s v="Seattle"/>
    <x v="4"/>
    <n v="98105"/>
    <x v="1"/>
    <s v="FUR-FU-10003981"/>
    <x v="0"/>
    <x v="5"/>
    <s v="Eldon Wave Desk Accessories"/>
    <n v="6.24"/>
    <n v="3"/>
    <n v="0"/>
    <n v="2.6208000000000005"/>
    <x v="1"/>
    <x v="0"/>
  </r>
  <r>
    <n v="6817"/>
    <s v="CA-2016-144414"/>
    <x v="1103"/>
    <x v="365"/>
    <s v="Standard Class"/>
    <s v="GH-14425"/>
    <s v="Gary Hwang"/>
    <x v="0"/>
    <x v="0"/>
    <s v="Seattle"/>
    <x v="4"/>
    <n v="98105"/>
    <x v="1"/>
    <s v="OFF-FA-10000624"/>
    <x v="1"/>
    <x v="13"/>
    <s v="OIC Binder Clips"/>
    <n v="17.899999999999999"/>
    <n v="5"/>
    <n v="0"/>
    <n v="8.9499999999999993"/>
    <x v="1"/>
    <x v="0"/>
  </r>
  <r>
    <n v="6818"/>
    <s v="CA-2016-144414"/>
    <x v="1103"/>
    <x v="365"/>
    <s v="Standard Class"/>
    <s v="GH-14425"/>
    <s v="Gary Hwang"/>
    <x v="0"/>
    <x v="0"/>
    <s v="Seattle"/>
    <x v="4"/>
    <n v="98105"/>
    <x v="1"/>
    <s v="OFF-BI-10004995"/>
    <x v="1"/>
    <x v="8"/>
    <s v="GBC DocuBind P400 Electric Binding System"/>
    <n v="3266.3760000000002"/>
    <n v="3"/>
    <n v="0.2"/>
    <n v="1061.5721999999998"/>
    <x v="1"/>
    <x v="0"/>
  </r>
  <r>
    <n v="6819"/>
    <s v="CA-2019-163860"/>
    <x v="116"/>
    <x v="378"/>
    <s v="Standard Class"/>
    <s v="LO-17170"/>
    <s v="Lori Olson"/>
    <x v="1"/>
    <x v="0"/>
    <s v="Peoria"/>
    <x v="10"/>
    <n v="61604"/>
    <x v="2"/>
    <s v="OFF-BI-10003784"/>
    <x v="1"/>
    <x v="8"/>
    <s v="Computer Printout Index Tabs"/>
    <n v="1.6799999999999995"/>
    <n v="5"/>
    <n v="0.8"/>
    <n v="-2.6880000000000015"/>
    <x v="2"/>
    <x v="0"/>
  </r>
  <r>
    <n v="6820"/>
    <s v="CA-2019-163860"/>
    <x v="116"/>
    <x v="378"/>
    <s v="Standard Class"/>
    <s v="LO-17170"/>
    <s v="Lori Olson"/>
    <x v="1"/>
    <x v="0"/>
    <s v="Peoria"/>
    <x v="10"/>
    <n v="61604"/>
    <x v="2"/>
    <s v="FUR-FU-10004586"/>
    <x v="0"/>
    <x v="5"/>
    <s v="G.E. Longer-Life Indoor Recessed Floodlight Bulbs"/>
    <n v="7.968"/>
    <n v="3"/>
    <n v="0.6"/>
    <n v="-2.3903999999999996"/>
    <x v="2"/>
    <x v="0"/>
  </r>
  <r>
    <n v="6821"/>
    <s v="CA-2019-163860"/>
    <x v="116"/>
    <x v="378"/>
    <s v="Standard Class"/>
    <s v="LO-17170"/>
    <s v="Lori Olson"/>
    <x v="1"/>
    <x v="0"/>
    <s v="Peoria"/>
    <x v="10"/>
    <n v="61604"/>
    <x v="2"/>
    <s v="FUR-CH-10004698"/>
    <x v="0"/>
    <x v="1"/>
    <s v="Padded Folding Chairs, Black, 4/Carton"/>
    <n v="113.372"/>
    <n v="2"/>
    <n v="0.3"/>
    <n v="-3.2391999999999896"/>
    <x v="2"/>
    <x v="0"/>
  </r>
  <r>
    <n v="6822"/>
    <s v="CA-2019-163860"/>
    <x v="116"/>
    <x v="378"/>
    <s v="Standard Class"/>
    <s v="LO-17170"/>
    <s v="Lori Olson"/>
    <x v="1"/>
    <x v="0"/>
    <s v="Peoria"/>
    <x v="10"/>
    <n v="61604"/>
    <x v="2"/>
    <s v="FUR-FU-10001935"/>
    <x v="0"/>
    <x v="5"/>
    <s v="3M Hangers With Command Adhesive"/>
    <n v="2.9600000000000004"/>
    <n v="2"/>
    <n v="0.6"/>
    <n v="-1.4059999999999997"/>
    <x v="2"/>
    <x v="0"/>
  </r>
  <r>
    <n v="6823"/>
    <s v="US-2019-115609"/>
    <x v="808"/>
    <x v="170"/>
    <s v="Standard Class"/>
    <s v="CS-12505"/>
    <s v="Cindy Stewart"/>
    <x v="0"/>
    <x v="0"/>
    <s v="Los Angeles"/>
    <x v="1"/>
    <n v="90036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0"/>
  </r>
  <r>
    <n v="6824"/>
    <s v="CA-2017-154291"/>
    <x v="395"/>
    <x v="421"/>
    <s v="Standard Class"/>
    <s v="YS-21880"/>
    <s v="Yana Sorensen"/>
    <x v="1"/>
    <x v="0"/>
    <s v="Montgomery"/>
    <x v="19"/>
    <n v="36116"/>
    <x v="0"/>
    <s v="OFF-EN-10001335"/>
    <x v="1"/>
    <x v="12"/>
    <s v="White Business Envelopes with Contemporary Seam, Recycled White Business Envelopes"/>
    <n v="98.46"/>
    <n v="9"/>
    <n v="0"/>
    <n v="49.23"/>
    <x v="0"/>
    <x v="0"/>
  </r>
  <r>
    <n v="6825"/>
    <s v="CA-2017-154291"/>
    <x v="395"/>
    <x v="421"/>
    <s v="Standard Class"/>
    <s v="YS-21880"/>
    <s v="Yana Sorensen"/>
    <x v="1"/>
    <x v="0"/>
    <s v="Montgomery"/>
    <x v="19"/>
    <n v="36116"/>
    <x v="0"/>
    <s v="FUR-TA-10002041"/>
    <x v="0"/>
    <x v="3"/>
    <s v="Bevis Round Conference Table Top, X-Base"/>
    <n v="358.58"/>
    <n v="2"/>
    <n v="0"/>
    <n v="39.44380000000001"/>
    <x v="0"/>
    <x v="0"/>
  </r>
  <r>
    <n v="6826"/>
    <s v="CA-2018-118689"/>
    <x v="824"/>
    <x v="1080"/>
    <s v="Standard Class"/>
    <s v="TC-20980"/>
    <s v="Tamara Chand"/>
    <x v="1"/>
    <x v="0"/>
    <s v="Lafayette"/>
    <x v="14"/>
    <n v="47905"/>
    <x v="2"/>
    <s v="OFF-ST-10001558"/>
    <x v="1"/>
    <x v="4"/>
    <s v="Acco Perma 4000 Stacking Storage Drawers"/>
    <n v="32.479999999999997"/>
    <n v="2"/>
    <n v="0"/>
    <n v="4.8719999999999999"/>
    <x v="2"/>
    <x v="0"/>
  </r>
  <r>
    <n v="6827"/>
    <s v="CA-2018-118689"/>
    <x v="824"/>
    <x v="1080"/>
    <s v="Standard Class"/>
    <s v="TC-20980"/>
    <s v="Tamara Chand"/>
    <x v="1"/>
    <x v="0"/>
    <s v="Lafayette"/>
    <x v="14"/>
    <n v="47905"/>
    <x v="2"/>
    <s v="TEC-CO-10004722"/>
    <x v="2"/>
    <x v="16"/>
    <s v="Canon imageCLASS 2200 Advanced Copier"/>
    <n v="17499.949999999997"/>
    <n v="5"/>
    <n v="0"/>
    <n v="8399.9759999999987"/>
    <x v="2"/>
    <x v="0"/>
  </r>
  <r>
    <n v="6828"/>
    <s v="CA-2018-118689"/>
    <x v="824"/>
    <x v="1080"/>
    <s v="Standard Class"/>
    <s v="TC-20980"/>
    <s v="Tamara Chand"/>
    <x v="1"/>
    <x v="0"/>
    <s v="Lafayette"/>
    <x v="14"/>
    <n v="47905"/>
    <x v="2"/>
    <s v="OFF-BI-10004600"/>
    <x v="1"/>
    <x v="8"/>
    <s v="Ibico Ibimaster 300 Manual Binding System"/>
    <n v="735.98"/>
    <n v="2"/>
    <n v="0"/>
    <n v="331.19099999999997"/>
    <x v="2"/>
    <x v="0"/>
  </r>
  <r>
    <n v="6829"/>
    <s v="CA-2018-118689"/>
    <x v="824"/>
    <x v="1080"/>
    <s v="Standard Class"/>
    <s v="TC-20980"/>
    <s v="Tamara Chand"/>
    <x v="1"/>
    <x v="0"/>
    <s v="Lafayette"/>
    <x v="14"/>
    <n v="47905"/>
    <x v="2"/>
    <s v="OFF-BI-10003712"/>
    <x v="1"/>
    <x v="8"/>
    <s v="Acco Pressboard Covers with Storage Hooks, 14 7/8&quot; x 11&quot;, Light Blue"/>
    <n v="34.370000000000005"/>
    <n v="7"/>
    <n v="0"/>
    <n v="16.8413"/>
    <x v="2"/>
    <x v="0"/>
  </r>
  <r>
    <n v="6830"/>
    <s v="CA-2018-118689"/>
    <x v="824"/>
    <x v="1080"/>
    <s v="Standard Class"/>
    <s v="TC-20980"/>
    <s v="Tamara Chand"/>
    <x v="1"/>
    <x v="0"/>
    <s v="Lafayette"/>
    <x v="14"/>
    <n v="47905"/>
    <x v="2"/>
    <s v="OFF-AR-10001958"/>
    <x v="1"/>
    <x v="6"/>
    <s v="Stanley Bostitch Contemporary Electric Pencil Sharpeners"/>
    <n v="33.96"/>
    <n v="2"/>
    <n v="0"/>
    <n v="9.5088000000000008"/>
    <x v="2"/>
    <x v="0"/>
  </r>
  <r>
    <n v="6831"/>
    <s v="CA-2018-140438"/>
    <x v="435"/>
    <x v="1045"/>
    <s v="Second Class"/>
    <s v="PW-19030"/>
    <s v="Pauline Webber"/>
    <x v="1"/>
    <x v="0"/>
    <s v="New York City"/>
    <x v="15"/>
    <n v="10009"/>
    <x v="3"/>
    <s v="TEC-PH-10001750"/>
    <x v="2"/>
    <x v="7"/>
    <s v="Samsung Rugby III"/>
    <n v="197.96999999999997"/>
    <n v="3"/>
    <n v="0"/>
    <n v="53.451900000000009"/>
    <x v="3"/>
    <x v="0"/>
  </r>
  <r>
    <n v="6832"/>
    <s v="US-2019-123204"/>
    <x v="246"/>
    <x v="1186"/>
    <s v="Standard Class"/>
    <s v="CS-11860"/>
    <s v="Cari Schnelling"/>
    <x v="0"/>
    <x v="0"/>
    <s v="New York City"/>
    <x v="15"/>
    <n v="10024"/>
    <x v="3"/>
    <s v="OFF-AP-10002287"/>
    <x v="1"/>
    <x v="9"/>
    <s v="Eureka Sanitaire  Multi-Pro Heavy-Duty Upright, Disposable Bags"/>
    <n v="17.48"/>
    <n v="4"/>
    <n v="0"/>
    <n v="4.5448000000000004"/>
    <x v="3"/>
    <x v="0"/>
  </r>
  <r>
    <n v="6833"/>
    <s v="CA-2017-112522"/>
    <x v="998"/>
    <x v="334"/>
    <s v="Standard Class"/>
    <s v="DP-13165"/>
    <s v="David Philippe"/>
    <x v="0"/>
    <x v="0"/>
    <s v="Chicago"/>
    <x v="10"/>
    <n v="60610"/>
    <x v="2"/>
    <s v="OFF-AR-10003183"/>
    <x v="1"/>
    <x v="6"/>
    <s v="Avery Fluorescent Highlighter Four-Color Set"/>
    <n v="8.016"/>
    <n v="3"/>
    <n v="0.2"/>
    <n v="1.0019999999999993"/>
    <x v="2"/>
    <x v="0"/>
  </r>
  <r>
    <n v="6834"/>
    <s v="CA-2018-153101"/>
    <x v="162"/>
    <x v="1054"/>
    <s v="Same Day"/>
    <s v="PJ-19015"/>
    <s v="Pauline Johnson"/>
    <x v="0"/>
    <x v="0"/>
    <s v="Santa Ana"/>
    <x v="1"/>
    <n v="92704"/>
    <x v="1"/>
    <s v="FUR-TA-10003008"/>
    <x v="0"/>
    <x v="3"/>
    <s v="Lesro Round Back Collection Coffee Table, End Table"/>
    <n v="146.04000000000002"/>
    <n v="1"/>
    <n v="0.2"/>
    <n v="-12.778499999999994"/>
    <x v="1"/>
    <x v="0"/>
  </r>
  <r>
    <n v="6835"/>
    <s v="CA-2018-142615"/>
    <x v="73"/>
    <x v="71"/>
    <s v="Standard Class"/>
    <s v="BM-11575"/>
    <s v="Brendan Murry"/>
    <x v="1"/>
    <x v="0"/>
    <s v="Montebello"/>
    <x v="1"/>
    <n v="90640"/>
    <x v="1"/>
    <s v="TEC-AC-10004803"/>
    <x v="2"/>
    <x v="11"/>
    <s v="Sony Micro Vault Click 4 GB USB 2.0 Flash Drive"/>
    <n v="27.88"/>
    <n v="2"/>
    <n v="0"/>
    <n v="3.9032000000000018"/>
    <x v="1"/>
    <x v="0"/>
  </r>
  <r>
    <n v="6836"/>
    <s v="CA-2019-142643"/>
    <x v="453"/>
    <x v="1191"/>
    <s v="Standard Class"/>
    <s v="DL-13495"/>
    <s v="Dionis Lloyd"/>
    <x v="1"/>
    <x v="0"/>
    <s v="Thousand Oaks"/>
    <x v="1"/>
    <n v="91360"/>
    <x v="1"/>
    <s v="OFF-LA-10003510"/>
    <x v="1"/>
    <x v="2"/>
    <s v="Avery 4027 File Folder Labels for Dot Matrix Printers, 5000 Labels per Box, White"/>
    <n v="152.65"/>
    <n v="5"/>
    <n v="0"/>
    <n v="70.219000000000008"/>
    <x v="1"/>
    <x v="0"/>
  </r>
  <r>
    <n v="6837"/>
    <s v="CA-2019-142643"/>
    <x v="453"/>
    <x v="1191"/>
    <s v="Standard Class"/>
    <s v="DL-13495"/>
    <s v="Dionis Lloyd"/>
    <x v="1"/>
    <x v="0"/>
    <s v="Thousand Oaks"/>
    <x v="1"/>
    <n v="91360"/>
    <x v="1"/>
    <s v="FUR-FU-10000087"/>
    <x v="0"/>
    <x v="5"/>
    <s v="Executive Impressions 14&quot; Two-Color Numerals Wall Clock"/>
    <n v="22.72"/>
    <n v="1"/>
    <n v="0"/>
    <n v="9.3152000000000008"/>
    <x v="1"/>
    <x v="0"/>
  </r>
  <r>
    <n v="6838"/>
    <s v="CA-2017-116260"/>
    <x v="380"/>
    <x v="1112"/>
    <s v="Standard Class"/>
    <s v="BF-10975"/>
    <s v="Barbara Fisher"/>
    <x v="1"/>
    <x v="0"/>
    <s v="Vineland"/>
    <x v="30"/>
    <n v="8360"/>
    <x v="3"/>
    <s v="OFF-AR-10003732"/>
    <x v="1"/>
    <x v="6"/>
    <s v="Newell 333"/>
    <n v="11.12"/>
    <n v="4"/>
    <n v="0"/>
    <n v="2.8911999999999995"/>
    <x v="3"/>
    <x v="0"/>
  </r>
  <r>
    <n v="6839"/>
    <s v="CA-2019-107517"/>
    <x v="1119"/>
    <x v="736"/>
    <s v="Standard Class"/>
    <s v="FC-14335"/>
    <s v="Fred Chung"/>
    <x v="1"/>
    <x v="0"/>
    <s v="Torrance"/>
    <x v="1"/>
    <n v="90503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6840"/>
    <s v="CA-2019-107517"/>
    <x v="1119"/>
    <x v="736"/>
    <s v="Standard Class"/>
    <s v="FC-14335"/>
    <s v="Fred Chung"/>
    <x v="1"/>
    <x v="0"/>
    <s v="Torrance"/>
    <x v="1"/>
    <n v="90503"/>
    <x v="1"/>
    <s v="TEC-PH-10003505"/>
    <x v="2"/>
    <x v="7"/>
    <s v="Geemarc AmpliPOWER60"/>
    <n v="371.2"/>
    <n v="5"/>
    <n v="0.2"/>
    <n v="41.759999999999948"/>
    <x v="1"/>
    <x v="0"/>
  </r>
  <r>
    <n v="6841"/>
    <s v="CA-2017-166338"/>
    <x v="401"/>
    <x v="157"/>
    <s v="First Class"/>
    <s v="MP-18175"/>
    <s v="Mike Pelletier"/>
    <x v="2"/>
    <x v="0"/>
    <s v="Troy"/>
    <x v="24"/>
    <n v="45373"/>
    <x v="3"/>
    <s v="OFF-BI-10002852"/>
    <x v="1"/>
    <x v="8"/>
    <s v="Ibico Standard Transparent Covers"/>
    <n v="14.832000000000003"/>
    <n v="3"/>
    <n v="0.7"/>
    <n v="-10.382399999999997"/>
    <x v="3"/>
    <x v="0"/>
  </r>
  <r>
    <n v="6842"/>
    <s v="CA-2018-123946"/>
    <x v="126"/>
    <x v="106"/>
    <s v="Standard Class"/>
    <s v="AJ-10795"/>
    <s v="Anthony Johnson"/>
    <x v="1"/>
    <x v="0"/>
    <s v="Springfield"/>
    <x v="17"/>
    <n v="22153"/>
    <x v="0"/>
    <s v="TEC-AC-10004877"/>
    <x v="2"/>
    <x v="11"/>
    <s v="Imation 30456 USB Flash Drive 8GB"/>
    <n v="20.700000000000003"/>
    <n v="3"/>
    <n v="0"/>
    <n v="1.6559999999999988"/>
    <x v="0"/>
    <x v="0"/>
  </r>
  <r>
    <n v="6843"/>
    <s v="CA-2018-123946"/>
    <x v="126"/>
    <x v="106"/>
    <s v="Standard Class"/>
    <s v="AJ-10795"/>
    <s v="Anthony Johnson"/>
    <x v="1"/>
    <x v="0"/>
    <s v="Springfield"/>
    <x v="17"/>
    <n v="22153"/>
    <x v="0"/>
    <s v="OFF-FA-10002975"/>
    <x v="1"/>
    <x v="13"/>
    <s v="Staples"/>
    <n v="11.34"/>
    <n v="3"/>
    <n v="0"/>
    <n v="5.2164000000000001"/>
    <x v="0"/>
    <x v="0"/>
  </r>
  <r>
    <n v="6844"/>
    <s v="CA-2018-123946"/>
    <x v="126"/>
    <x v="106"/>
    <s v="Standard Class"/>
    <s v="AJ-10795"/>
    <s v="Anthony Johnson"/>
    <x v="1"/>
    <x v="0"/>
    <s v="Springfield"/>
    <x v="17"/>
    <n v="22153"/>
    <x v="0"/>
    <s v="OFF-ST-10000419"/>
    <x v="1"/>
    <x v="4"/>
    <s v="Rogers Jumbo File, Granite"/>
    <n v="67.900000000000006"/>
    <n v="5"/>
    <n v="0"/>
    <n v="0.67899999999999849"/>
    <x v="0"/>
    <x v="0"/>
  </r>
  <r>
    <n v="6845"/>
    <s v="CA-2018-123946"/>
    <x v="126"/>
    <x v="106"/>
    <s v="Standard Class"/>
    <s v="AJ-10795"/>
    <s v="Anthony Johnson"/>
    <x v="1"/>
    <x v="0"/>
    <s v="Springfield"/>
    <x v="17"/>
    <n v="22153"/>
    <x v="0"/>
    <s v="FUR-CH-10002073"/>
    <x v="0"/>
    <x v="1"/>
    <s v="Hon Olson Stacker Chairs"/>
    <n v="1059.1199999999999"/>
    <n v="4"/>
    <n v="0"/>
    <n v="307.14479999999992"/>
    <x v="0"/>
    <x v="0"/>
  </r>
  <r>
    <n v="6846"/>
    <s v="CA-2016-147543"/>
    <x v="522"/>
    <x v="984"/>
    <s v="Standard Class"/>
    <s v="BC-11125"/>
    <s v="Becky Castell"/>
    <x v="2"/>
    <x v="0"/>
    <s v="El Cajon"/>
    <x v="1"/>
    <n v="92020"/>
    <x v="1"/>
    <s v="FUR-CH-10000155"/>
    <x v="0"/>
    <x v="1"/>
    <s v="Global Comet Stacking Armless Chair"/>
    <n v="478.48"/>
    <n v="2"/>
    <n v="0.2"/>
    <n v="47.848000000000013"/>
    <x v="1"/>
    <x v="0"/>
  </r>
  <r>
    <n v="6847"/>
    <s v="US-2018-159093"/>
    <x v="195"/>
    <x v="201"/>
    <s v="Standard Class"/>
    <s v="RS-19420"/>
    <s v="Ricardo Sperren"/>
    <x v="1"/>
    <x v="0"/>
    <s v="Los Angeles"/>
    <x v="1"/>
    <n v="90036"/>
    <x v="1"/>
    <s v="OFF-PA-10001260"/>
    <x v="1"/>
    <x v="10"/>
    <s v="TOPS Money Receipt Book, Consecutively Numbered in Red,"/>
    <n v="32.04"/>
    <n v="4"/>
    <n v="0"/>
    <n v="14.417999999999999"/>
    <x v="1"/>
    <x v="0"/>
  </r>
  <r>
    <n v="6848"/>
    <s v="CA-2018-162110"/>
    <x v="427"/>
    <x v="18"/>
    <s v="Standard Class"/>
    <s v="NP-18670"/>
    <s v="Nora Paige"/>
    <x v="0"/>
    <x v="0"/>
    <s v="Phoenix"/>
    <x v="16"/>
    <n v="85023"/>
    <x v="1"/>
    <s v="TEC-PH-10001924"/>
    <x v="2"/>
    <x v="7"/>
    <s v="iHome FM Clock Radio with Lightning Dock"/>
    <n v="55.991999999999997"/>
    <n v="1"/>
    <n v="0.2"/>
    <n v="3.4995000000000029"/>
    <x v="1"/>
    <x v="0"/>
  </r>
  <r>
    <n v="6849"/>
    <s v="US-2018-163461"/>
    <x v="1133"/>
    <x v="490"/>
    <s v="First Class"/>
    <s v="BT-11440"/>
    <s v="Bobby Trafton"/>
    <x v="0"/>
    <x v="0"/>
    <s v="Frankfort"/>
    <x v="10"/>
    <n v="60423"/>
    <x v="2"/>
    <s v="OFF-PA-10003134"/>
    <x v="1"/>
    <x v="10"/>
    <s v="Xerox 1937"/>
    <n v="76.864000000000004"/>
    <n v="2"/>
    <n v="0.2"/>
    <n v="26.902399999999993"/>
    <x v="2"/>
    <x v="0"/>
  </r>
  <r>
    <n v="6850"/>
    <s v="CA-2016-101462"/>
    <x v="1017"/>
    <x v="452"/>
    <s v="Standard Class"/>
    <s v="BP-11230"/>
    <s v="Benjamin Patterson"/>
    <x v="0"/>
    <x v="0"/>
    <s v="Los Angeles"/>
    <x v="1"/>
    <n v="90045"/>
    <x v="1"/>
    <s v="FUR-FU-10000409"/>
    <x v="0"/>
    <x v="5"/>
    <s v="GE 4 Foot Flourescent Tube, 40 Watt"/>
    <n v="59.92"/>
    <n v="4"/>
    <n v="0"/>
    <n v="27.563200000000002"/>
    <x v="1"/>
    <x v="0"/>
  </r>
  <r>
    <n v="6851"/>
    <s v="US-2018-100461"/>
    <x v="1134"/>
    <x v="712"/>
    <s v="Standard Class"/>
    <s v="JO-15145"/>
    <s v="Jack O'Briant"/>
    <x v="1"/>
    <x v="0"/>
    <s v="Franklin"/>
    <x v="6"/>
    <n v="53132"/>
    <x v="2"/>
    <s v="FUR-BO-10002545"/>
    <x v="0"/>
    <x v="0"/>
    <s v="Atlantic Metals Mobile 3-Shelf Bookcases, Custom Colors"/>
    <n v="1565.88"/>
    <n v="6"/>
    <n v="0"/>
    <n v="407.12880000000007"/>
    <x v="2"/>
    <x v="0"/>
  </r>
  <r>
    <n v="6852"/>
    <s v="US-2018-100461"/>
    <x v="1134"/>
    <x v="712"/>
    <s v="Standard Class"/>
    <s v="JO-15145"/>
    <s v="Jack O'Briant"/>
    <x v="1"/>
    <x v="0"/>
    <s v="Franklin"/>
    <x v="6"/>
    <n v="53132"/>
    <x v="2"/>
    <s v="OFF-BI-10001460"/>
    <x v="1"/>
    <x v="8"/>
    <s v="Plastic Binding Combs"/>
    <n v="106.05"/>
    <n v="7"/>
    <n v="0"/>
    <n v="49.843499999999999"/>
    <x v="2"/>
    <x v="0"/>
  </r>
  <r>
    <n v="6853"/>
    <s v="US-2019-162670"/>
    <x v="331"/>
    <x v="675"/>
    <s v="Second Class"/>
    <s v="MF-18250"/>
    <s v="Monica Federle"/>
    <x v="1"/>
    <x v="0"/>
    <s v="Little Rock"/>
    <x v="36"/>
    <n v="72209"/>
    <x v="0"/>
    <s v="OFF-ST-10001328"/>
    <x v="1"/>
    <x v="4"/>
    <s v="Personal Filing Tote with Lid, Black/Gray"/>
    <n v="62.04"/>
    <n v="4"/>
    <n v="0"/>
    <n v="17.371200000000002"/>
    <x v="0"/>
    <x v="0"/>
  </r>
  <r>
    <n v="6854"/>
    <s v="US-2019-162670"/>
    <x v="331"/>
    <x v="675"/>
    <s v="Second Class"/>
    <s v="MF-18250"/>
    <s v="Monica Federle"/>
    <x v="1"/>
    <x v="0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6855"/>
    <s v="US-2019-162670"/>
    <x v="331"/>
    <x v="675"/>
    <s v="Second Class"/>
    <s v="MF-18250"/>
    <s v="Monica Federle"/>
    <x v="1"/>
    <x v="0"/>
    <s v="Little Rock"/>
    <x v="36"/>
    <n v="72209"/>
    <x v="0"/>
    <s v="OFF-ST-10001522"/>
    <x v="1"/>
    <x v="4"/>
    <s v="Gould Plastics 18-Pocket Panel Bin, 34w x 5-1/4d x 20-1/2h"/>
    <n v="367.96"/>
    <n v="4"/>
    <n v="0"/>
    <n v="14.718399999999974"/>
    <x v="0"/>
    <x v="0"/>
  </r>
  <r>
    <n v="6856"/>
    <s v="US-2019-162670"/>
    <x v="331"/>
    <x v="675"/>
    <s v="Second Class"/>
    <s v="MF-18250"/>
    <s v="Monica Federle"/>
    <x v="1"/>
    <x v="0"/>
    <s v="Little Rock"/>
    <x v="36"/>
    <n v="72209"/>
    <x v="0"/>
    <s v="OFF-PA-10001994"/>
    <x v="1"/>
    <x v="10"/>
    <s v="Ink Jet Note and Greeting Cards, 8-1/2&quot; x 5-1/2&quot; Card Size"/>
    <n v="44.96"/>
    <n v="2"/>
    <n v="0"/>
    <n v="20.6816"/>
    <x v="0"/>
    <x v="0"/>
  </r>
  <r>
    <n v="6857"/>
    <s v="US-2019-162670"/>
    <x v="331"/>
    <x v="675"/>
    <s v="Second Class"/>
    <s v="MF-18250"/>
    <s v="Monica Federle"/>
    <x v="1"/>
    <x v="0"/>
    <s v="Little Rock"/>
    <x v="36"/>
    <n v="72209"/>
    <x v="0"/>
    <s v="OFF-EN-10001453"/>
    <x v="1"/>
    <x v="12"/>
    <s v="Tyvek Interoffice Envelopes, 9 1/2&quot; x 12 1/2&quot;, 100/Box"/>
    <n v="182.94"/>
    <n v="3"/>
    <n v="0"/>
    <n v="85.981799999999993"/>
    <x v="0"/>
    <x v="0"/>
  </r>
  <r>
    <n v="6858"/>
    <s v="CA-2019-128965"/>
    <x v="827"/>
    <x v="901"/>
    <s v="Standard Class"/>
    <s v="PS-18760"/>
    <s v="Pamela Stobb"/>
    <x v="0"/>
    <x v="0"/>
    <s v="Los Angeles"/>
    <x v="1"/>
    <n v="90008"/>
    <x v="1"/>
    <s v="OFF-PA-10004911"/>
    <x v="1"/>
    <x v="10"/>
    <s v="Rediform S.O.S. 1-Up Phone Message Bk, 4-1/4x3-1/16 Bk, 1 Form/Pg, 40 Messages/Bk, 3/Pk"/>
    <n v="28.14"/>
    <n v="3"/>
    <n v="0"/>
    <n v="13.507200000000001"/>
    <x v="1"/>
    <x v="1"/>
  </r>
  <r>
    <n v="6859"/>
    <s v="CA-2019-128965"/>
    <x v="827"/>
    <x v="901"/>
    <s v="Standard Class"/>
    <s v="PS-18760"/>
    <s v="Pamela Stobb"/>
    <x v="0"/>
    <x v="0"/>
    <s v="Los Angeles"/>
    <x v="1"/>
    <n v="90008"/>
    <x v="1"/>
    <s v="OFF-LA-10001404"/>
    <x v="1"/>
    <x v="2"/>
    <s v="Avery 517"/>
    <n v="7.38"/>
    <n v="2"/>
    <n v="0"/>
    <n v="3.4685999999999999"/>
    <x v="1"/>
    <x v="1"/>
  </r>
  <r>
    <n v="6860"/>
    <s v="CA-2019-128965"/>
    <x v="827"/>
    <x v="901"/>
    <s v="Standard Class"/>
    <s v="PS-18760"/>
    <s v="Pamela Stobb"/>
    <x v="0"/>
    <x v="0"/>
    <s v="Los Angeles"/>
    <x v="1"/>
    <n v="90008"/>
    <x v="1"/>
    <s v="OFF-FA-10001561"/>
    <x v="1"/>
    <x v="13"/>
    <s v="Stockwell Push Pins"/>
    <n v="10.9"/>
    <n v="5"/>
    <n v="0"/>
    <n v="3.5970000000000004"/>
    <x v="1"/>
    <x v="1"/>
  </r>
  <r>
    <n v="6861"/>
    <s v="CA-2019-128965"/>
    <x v="827"/>
    <x v="901"/>
    <s v="Standard Class"/>
    <s v="PS-18760"/>
    <s v="Pamela Stobb"/>
    <x v="0"/>
    <x v="0"/>
    <s v="Los Angeles"/>
    <x v="1"/>
    <n v="90008"/>
    <x v="1"/>
    <s v="TEC-AC-10001383"/>
    <x v="2"/>
    <x v="11"/>
    <s v="Logitech Wireless Touch Keyboard K400"/>
    <n v="274.89"/>
    <n v="11"/>
    <n v="0"/>
    <n v="46.731299999999962"/>
    <x v="1"/>
    <x v="1"/>
  </r>
  <r>
    <n v="6862"/>
    <s v="CA-2019-128965"/>
    <x v="827"/>
    <x v="901"/>
    <s v="Standard Class"/>
    <s v="PS-18760"/>
    <s v="Pamela Stobb"/>
    <x v="0"/>
    <x v="0"/>
    <s v="Los Angeles"/>
    <x v="1"/>
    <n v="90008"/>
    <x v="1"/>
    <s v="OFF-LA-10003190"/>
    <x v="1"/>
    <x v="2"/>
    <s v="Avery 474"/>
    <n v="23.04"/>
    <n v="8"/>
    <n v="0"/>
    <n v="11.2896"/>
    <x v="1"/>
    <x v="1"/>
  </r>
  <r>
    <n v="6863"/>
    <s v="CA-2019-128965"/>
    <x v="827"/>
    <x v="901"/>
    <s v="Standard Class"/>
    <s v="PS-18760"/>
    <s v="Pamela Stobb"/>
    <x v="0"/>
    <x v="0"/>
    <s v="Los Angeles"/>
    <x v="1"/>
    <n v="90008"/>
    <x v="1"/>
    <s v="FUR-CH-10003774"/>
    <x v="0"/>
    <x v="1"/>
    <s v="Global Wood Trimmed Manager's Task Chair, Khaki"/>
    <n v="218.35200000000003"/>
    <n v="3"/>
    <n v="0.2"/>
    <n v="-19.105800000000016"/>
    <x v="1"/>
    <x v="1"/>
  </r>
  <r>
    <n v="6864"/>
    <s v="CA-2019-138618"/>
    <x v="96"/>
    <x v="274"/>
    <s v="Standard Class"/>
    <s v="MY-17380"/>
    <s v="Maribeth Yedwab"/>
    <x v="1"/>
    <x v="0"/>
    <s v="San Antonio"/>
    <x v="5"/>
    <n v="78207"/>
    <x v="2"/>
    <s v="OFF-PA-10000520"/>
    <x v="1"/>
    <x v="10"/>
    <s v="Xerox 201"/>
    <n v="10.368000000000002"/>
    <n v="2"/>
    <n v="0.2"/>
    <n v="3.6288"/>
    <x v="2"/>
    <x v="0"/>
  </r>
  <r>
    <n v="6865"/>
    <s v="US-2018-126452"/>
    <x v="1036"/>
    <x v="267"/>
    <s v="Standard Class"/>
    <s v="SC-20230"/>
    <s v="Scot Coram"/>
    <x v="1"/>
    <x v="0"/>
    <s v="Los Angeles"/>
    <x v="1"/>
    <n v="90004"/>
    <x v="1"/>
    <s v="OFF-BI-10004465"/>
    <x v="1"/>
    <x v="8"/>
    <s v="Avery Durable Slant Ring Binders"/>
    <n v="12.672000000000001"/>
    <n v="2"/>
    <n v="0.2"/>
    <n v="4.7519999999999998"/>
    <x v="1"/>
    <x v="0"/>
  </r>
  <r>
    <n v="6866"/>
    <s v="US-2018-126452"/>
    <x v="1036"/>
    <x v="267"/>
    <s v="Standard Class"/>
    <s v="SC-20230"/>
    <s v="Scot Coram"/>
    <x v="1"/>
    <x v="0"/>
    <s v="Los Angeles"/>
    <x v="1"/>
    <n v="90004"/>
    <x v="1"/>
    <s v="TEC-PH-10003555"/>
    <x v="2"/>
    <x v="7"/>
    <s v="Motorola HK250 Universal Bluetooth Headset"/>
    <n v="91.96"/>
    <n v="5"/>
    <n v="0.2"/>
    <n v="-20.690999999999992"/>
    <x v="1"/>
    <x v="0"/>
  </r>
  <r>
    <n v="6867"/>
    <s v="US-2018-126452"/>
    <x v="1036"/>
    <x v="267"/>
    <s v="Standard Class"/>
    <s v="SC-20230"/>
    <s v="Scot Coram"/>
    <x v="1"/>
    <x v="0"/>
    <s v="Los Angeles"/>
    <x v="1"/>
    <n v="90004"/>
    <x v="1"/>
    <s v="TEC-AC-10000844"/>
    <x v="2"/>
    <x v="11"/>
    <s v="Logitech Gaming G510s - Keyboard"/>
    <n v="254.96999999999997"/>
    <n v="3"/>
    <n v="0"/>
    <n v="91.789199999999994"/>
    <x v="1"/>
    <x v="0"/>
  </r>
  <r>
    <n v="6868"/>
    <s v="US-2018-126452"/>
    <x v="1036"/>
    <x v="267"/>
    <s v="Standard Class"/>
    <s v="SC-20230"/>
    <s v="Scot Coram"/>
    <x v="1"/>
    <x v="0"/>
    <s v="Los Angeles"/>
    <x v="1"/>
    <n v="90004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6869"/>
    <s v="US-2018-126452"/>
    <x v="1036"/>
    <x v="267"/>
    <s v="Standard Class"/>
    <s v="SC-20230"/>
    <s v="Scot Coram"/>
    <x v="1"/>
    <x v="0"/>
    <s v="Los Angeles"/>
    <x v="1"/>
    <n v="90004"/>
    <x v="1"/>
    <s v="FUR-TA-10003569"/>
    <x v="0"/>
    <x v="3"/>
    <s v="Bretford CR8500 Series Meeting Room Furniture"/>
    <n v="2887.0560000000005"/>
    <n v="9"/>
    <n v="0.2"/>
    <n v="180.44099999999992"/>
    <x v="1"/>
    <x v="0"/>
  </r>
  <r>
    <n v="6870"/>
    <s v="US-2018-126452"/>
    <x v="1036"/>
    <x v="267"/>
    <s v="Standard Class"/>
    <s v="SC-20230"/>
    <s v="Scot Coram"/>
    <x v="1"/>
    <x v="0"/>
    <s v="Los Angeles"/>
    <x v="1"/>
    <n v="90004"/>
    <x v="1"/>
    <s v="OFF-PA-10003848"/>
    <x v="1"/>
    <x v="10"/>
    <s v="Xerox 1997"/>
    <n v="12.96"/>
    <n v="2"/>
    <n v="0"/>
    <n v="6.2208000000000006"/>
    <x v="1"/>
    <x v="0"/>
  </r>
  <r>
    <n v="6871"/>
    <s v="US-2018-126452"/>
    <x v="1036"/>
    <x v="267"/>
    <s v="Standard Class"/>
    <s v="SC-20230"/>
    <s v="Scot Coram"/>
    <x v="1"/>
    <x v="0"/>
    <s v="Los Angeles"/>
    <x v="1"/>
    <n v="90004"/>
    <x v="1"/>
    <s v="OFF-PA-10002606"/>
    <x v="1"/>
    <x v="10"/>
    <s v="Xerox 1928"/>
    <n v="47.52"/>
    <n v="9"/>
    <n v="0"/>
    <n v="21.384"/>
    <x v="1"/>
    <x v="0"/>
  </r>
  <r>
    <n v="6872"/>
    <s v="CA-2018-145009"/>
    <x v="5"/>
    <x v="542"/>
    <s v="Second Class"/>
    <s v="RF-19345"/>
    <s v="Randy Ferguson"/>
    <x v="1"/>
    <x v="0"/>
    <s v="Chicago"/>
    <x v="10"/>
    <n v="60610"/>
    <x v="2"/>
    <s v="OFF-LA-10004853"/>
    <x v="1"/>
    <x v="2"/>
    <s v="Avery 483"/>
    <n v="11.952000000000002"/>
    <n v="3"/>
    <n v="0.2"/>
    <n v="3.8843999999999994"/>
    <x v="2"/>
    <x v="0"/>
  </r>
  <r>
    <n v="6873"/>
    <s v="CA-2017-162544"/>
    <x v="1135"/>
    <x v="79"/>
    <s v="First Class"/>
    <s v="SG-20080"/>
    <s v="Sandra Glassco"/>
    <x v="0"/>
    <x v="0"/>
    <s v="Seattle"/>
    <x v="4"/>
    <n v="98105"/>
    <x v="1"/>
    <s v="OFF-PA-10004948"/>
    <x v="1"/>
    <x v="10"/>
    <s v="Xerox 190"/>
    <n v="4.9800000000000004"/>
    <n v="1"/>
    <n v="0"/>
    <n v="2.3406000000000002"/>
    <x v="1"/>
    <x v="0"/>
  </r>
  <r>
    <n v="6874"/>
    <s v="CA-2016-124394"/>
    <x v="1136"/>
    <x v="657"/>
    <s v="Second Class"/>
    <s v="TB-21520"/>
    <s v="Tracy Blumstein"/>
    <x v="0"/>
    <x v="0"/>
    <s v="Beaumont"/>
    <x v="5"/>
    <n v="77705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6875"/>
    <s v="CA-2016-124394"/>
    <x v="1136"/>
    <x v="657"/>
    <s v="Second Class"/>
    <s v="TB-21520"/>
    <s v="Tracy Blumstein"/>
    <x v="0"/>
    <x v="0"/>
    <s v="Beaumont"/>
    <x v="5"/>
    <n v="77705"/>
    <x v="2"/>
    <s v="TEC-AC-10001314"/>
    <x v="2"/>
    <x v="11"/>
    <s v="Case Logic 2.4GHz Wireless Keyboard"/>
    <n v="119.97600000000001"/>
    <n v="3"/>
    <n v="0.2"/>
    <n v="-17.996400000000019"/>
    <x v="2"/>
    <x v="0"/>
  </r>
  <r>
    <n v="6876"/>
    <s v="US-2018-121013"/>
    <x v="64"/>
    <x v="165"/>
    <s v="Standard Class"/>
    <s v="MM-17920"/>
    <s v="Michael Moore"/>
    <x v="0"/>
    <x v="0"/>
    <s v="Chesapeake"/>
    <x v="17"/>
    <n v="23320"/>
    <x v="0"/>
    <s v="OFF-LA-10004545"/>
    <x v="1"/>
    <x v="2"/>
    <s v="Avery 50"/>
    <n v="25.06"/>
    <n v="2"/>
    <n v="0"/>
    <n v="11.778199999999998"/>
    <x v="0"/>
    <x v="0"/>
  </r>
  <r>
    <n v="6877"/>
    <s v="US-2018-121013"/>
    <x v="64"/>
    <x v="165"/>
    <s v="Standard Class"/>
    <s v="MM-17920"/>
    <s v="Michael Moore"/>
    <x v="0"/>
    <x v="0"/>
    <s v="Chesapeake"/>
    <x v="17"/>
    <n v="23320"/>
    <x v="0"/>
    <s v="FUR-TA-10003238"/>
    <x v="0"/>
    <x v="3"/>
    <s v="Chromcraft Bull-Nose Wood 48&quot; x 96&quot; Rectangular Conference Tables"/>
    <n v="1652.94"/>
    <n v="3"/>
    <n v="0"/>
    <n v="314.05859999999996"/>
    <x v="0"/>
    <x v="0"/>
  </r>
  <r>
    <n v="6878"/>
    <s v="US-2017-123918"/>
    <x v="52"/>
    <x v="526"/>
    <s v="Same Day"/>
    <s v="CG-12520"/>
    <s v="Claire Gute"/>
    <x v="0"/>
    <x v="0"/>
    <s v="Dallas"/>
    <x v="5"/>
    <n v="75217"/>
    <x v="2"/>
    <s v="FUR-FU-10004952"/>
    <x v="0"/>
    <x v="5"/>
    <s v="C-Line Cubicle Keepers Polyproplyene Holder w/Velcro Back, 8-1/2x11, 25/Bx"/>
    <n v="131.376"/>
    <n v="6"/>
    <n v="0.6"/>
    <n v="-95.24760000000002"/>
    <x v="2"/>
    <x v="0"/>
  </r>
  <r>
    <n v="6879"/>
    <s v="US-2017-123918"/>
    <x v="52"/>
    <x v="526"/>
    <s v="Same Day"/>
    <s v="CG-12520"/>
    <s v="Claire Gute"/>
    <x v="0"/>
    <x v="0"/>
    <s v="Dallas"/>
    <x v="5"/>
    <n v="75217"/>
    <x v="2"/>
    <s v="OFF-PA-10003001"/>
    <x v="1"/>
    <x v="10"/>
    <s v="Xerox 1986"/>
    <n v="5.3440000000000003"/>
    <n v="1"/>
    <n v="0.2"/>
    <n v="1.8703999999999998"/>
    <x v="2"/>
    <x v="0"/>
  </r>
  <r>
    <n v="6880"/>
    <s v="CA-2017-137113"/>
    <x v="494"/>
    <x v="1197"/>
    <s v="Second Class"/>
    <s v="TW-21025"/>
    <s v="Tamara Willingham"/>
    <x v="2"/>
    <x v="0"/>
    <s v="Seattle"/>
    <x v="4"/>
    <n v="98105"/>
    <x v="1"/>
    <s v="FUR-CH-10001215"/>
    <x v="0"/>
    <x v="1"/>
    <s v="Global Troy Executive Leather Low-Back Tilter"/>
    <n v="2003.9200000000003"/>
    <n v="5"/>
    <n v="0.2"/>
    <n v="125.24499999999995"/>
    <x v="1"/>
    <x v="0"/>
  </r>
  <r>
    <n v="6881"/>
    <s v="CA-2017-137113"/>
    <x v="494"/>
    <x v="1197"/>
    <s v="Second Class"/>
    <s v="TW-21025"/>
    <s v="Tamara Willingham"/>
    <x v="2"/>
    <x v="0"/>
    <s v="Seattle"/>
    <x v="4"/>
    <n v="98105"/>
    <x v="1"/>
    <s v="OFF-PA-10004255"/>
    <x v="1"/>
    <x v="10"/>
    <s v="Xerox 219"/>
    <n v="32.400000000000006"/>
    <n v="5"/>
    <n v="0"/>
    <n v="15.552000000000001"/>
    <x v="1"/>
    <x v="0"/>
  </r>
  <r>
    <n v="6882"/>
    <s v="CA-2017-137113"/>
    <x v="494"/>
    <x v="1197"/>
    <s v="Second Class"/>
    <s v="TW-21025"/>
    <s v="Tamara Willingham"/>
    <x v="2"/>
    <x v="0"/>
    <s v="Seattle"/>
    <x v="4"/>
    <n v="98105"/>
    <x v="1"/>
    <s v="FUR-TA-10001705"/>
    <x v="0"/>
    <x v="3"/>
    <s v="Bush Advantage Collection Round Conference Table"/>
    <n v="1913.3999999999999"/>
    <n v="9"/>
    <n v="0"/>
    <n v="401.81399999999985"/>
    <x v="1"/>
    <x v="0"/>
  </r>
  <r>
    <n v="6883"/>
    <s v="CA-2017-137113"/>
    <x v="494"/>
    <x v="1197"/>
    <s v="Second Class"/>
    <s v="TW-21025"/>
    <s v="Tamara Willingham"/>
    <x v="2"/>
    <x v="0"/>
    <s v="Seattle"/>
    <x v="4"/>
    <n v="98105"/>
    <x v="1"/>
    <s v="OFF-ST-10002554"/>
    <x v="1"/>
    <x v="4"/>
    <s v="Tennsco Industrial Shelving"/>
    <n v="146.72999999999999"/>
    <n v="3"/>
    <n v="0"/>
    <n v="2.9346000000000032"/>
    <x v="1"/>
    <x v="0"/>
  </r>
  <r>
    <n v="6884"/>
    <s v="CA-2017-137113"/>
    <x v="494"/>
    <x v="1197"/>
    <s v="Second Class"/>
    <s v="TW-21025"/>
    <s v="Tamara Willingham"/>
    <x v="2"/>
    <x v="0"/>
    <s v="Seattle"/>
    <x v="4"/>
    <n v="98105"/>
    <x v="1"/>
    <s v="OFF-PA-10002222"/>
    <x v="1"/>
    <x v="10"/>
    <s v="Xerox Color Copier Paper, 11&quot; x 17&quot;, Ream"/>
    <n v="114.2"/>
    <n v="5"/>
    <n v="0"/>
    <n v="52.531999999999996"/>
    <x v="1"/>
    <x v="0"/>
  </r>
  <r>
    <n v="6885"/>
    <s v="CA-2017-120677"/>
    <x v="70"/>
    <x v="630"/>
    <s v="Standard Class"/>
    <s v="BD-11320"/>
    <s v="Bill Donatelli"/>
    <x v="0"/>
    <x v="0"/>
    <s v="Minneapolis"/>
    <x v="11"/>
    <n v="55407"/>
    <x v="2"/>
    <s v="FUR-CH-10002320"/>
    <x v="0"/>
    <x v="1"/>
    <s v="Hon Pagoda Stacking Chairs"/>
    <n v="2567.84"/>
    <n v="8"/>
    <n v="0"/>
    <n v="770.35199999999986"/>
    <x v="2"/>
    <x v="0"/>
  </r>
  <r>
    <n v="6886"/>
    <s v="CA-2019-123036"/>
    <x v="18"/>
    <x v="31"/>
    <s v="Standard Class"/>
    <s v="HA-14905"/>
    <s v="Helen Abelman"/>
    <x v="0"/>
    <x v="0"/>
    <s v="Springfield"/>
    <x v="24"/>
    <n v="45503"/>
    <x v="3"/>
    <s v="TEC-AC-10003499"/>
    <x v="2"/>
    <x v="11"/>
    <s v="Memorex Mini Travel Drive 8 GB USB 2.0 Flash Drive"/>
    <n v="37.056000000000004"/>
    <n v="4"/>
    <n v="0.2"/>
    <n v="8.8008000000000006"/>
    <x v="3"/>
    <x v="0"/>
  </r>
  <r>
    <n v="6887"/>
    <s v="CA-2019-123036"/>
    <x v="18"/>
    <x v="31"/>
    <s v="Standard Class"/>
    <s v="HA-14905"/>
    <s v="Helen Abelman"/>
    <x v="0"/>
    <x v="0"/>
    <s v="Springfield"/>
    <x v="24"/>
    <n v="45503"/>
    <x v="3"/>
    <s v="TEC-PH-10003580"/>
    <x v="2"/>
    <x v="7"/>
    <s v="Cisco IP Phone 7961G-GE VoIP phone"/>
    <n v="259.89600000000002"/>
    <n v="2"/>
    <n v="0.4"/>
    <n v="-56.310799999999972"/>
    <x v="3"/>
    <x v="0"/>
  </r>
  <r>
    <n v="6888"/>
    <s v="CA-2019-120222"/>
    <x v="1016"/>
    <x v="1060"/>
    <s v="Standard Class"/>
    <s v="LL-16840"/>
    <s v="Lauren Leatherbury"/>
    <x v="0"/>
    <x v="0"/>
    <s v="Los Angeles"/>
    <x v="1"/>
    <n v="90032"/>
    <x v="1"/>
    <s v="OFF-PA-10004675"/>
    <x v="1"/>
    <x v="10"/>
    <s v="Telephone Message Books with Fax/Mobile Section, 5 1/2&quot; x 3 3/16&quot;"/>
    <n v="19.049999999999997"/>
    <n v="3"/>
    <n v="0"/>
    <n v="8.7629999999999999"/>
    <x v="1"/>
    <x v="0"/>
  </r>
  <r>
    <n v="6889"/>
    <s v="CA-2019-120222"/>
    <x v="1016"/>
    <x v="1060"/>
    <s v="Standard Class"/>
    <s v="LL-16840"/>
    <s v="Lauren Leatherbury"/>
    <x v="0"/>
    <x v="0"/>
    <s v="Los Angeles"/>
    <x v="1"/>
    <n v="90032"/>
    <x v="1"/>
    <s v="OFF-BI-10000666"/>
    <x v="1"/>
    <x v="8"/>
    <s v="Surelock Post Binders"/>
    <n v="73.343999999999994"/>
    <n v="3"/>
    <n v="0.2"/>
    <n v="27.503999999999998"/>
    <x v="1"/>
    <x v="0"/>
  </r>
  <r>
    <n v="6890"/>
    <s v="CA-2019-164756"/>
    <x v="65"/>
    <x v="304"/>
    <s v="Standard Class"/>
    <s v="SS-20140"/>
    <s v="Saphhira Shifley"/>
    <x v="1"/>
    <x v="0"/>
    <s v="Columbus"/>
    <x v="32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5"/>
    <x v="0"/>
    <x v="0"/>
  </r>
  <r>
    <n v="6891"/>
    <s v="CA-2019-164756"/>
    <x v="65"/>
    <x v="304"/>
    <s v="Standard Class"/>
    <s v="SS-20140"/>
    <s v="Saphhira Shifley"/>
    <x v="1"/>
    <x v="0"/>
    <s v="Columbus"/>
    <x v="32"/>
    <n v="31907"/>
    <x v="0"/>
    <s v="OFF-PA-10000673"/>
    <x v="1"/>
    <x v="10"/>
    <s v="Post-it “Important Message” Note Pad, Neon Colors, 50 Sheets/Pad"/>
    <n v="50.96"/>
    <n v="7"/>
    <n v="0"/>
    <n v="24.460800000000003"/>
    <x v="0"/>
    <x v="0"/>
  </r>
  <r>
    <n v="6892"/>
    <s v="CA-2019-164756"/>
    <x v="65"/>
    <x v="304"/>
    <s v="Standard Class"/>
    <s v="SS-20140"/>
    <s v="Saphhira Shifley"/>
    <x v="1"/>
    <x v="0"/>
    <s v="Columbus"/>
    <x v="32"/>
    <n v="31907"/>
    <x v="0"/>
    <s v="OFF-AR-10000380"/>
    <x v="1"/>
    <x v="6"/>
    <s v="Hunt PowerHouse Electric Pencil Sharpener, Blue"/>
    <n v="113.94"/>
    <n v="3"/>
    <n v="0"/>
    <n v="34.181999999999988"/>
    <x v="0"/>
    <x v="0"/>
  </r>
  <r>
    <n v="6893"/>
    <s v="CA-2019-164756"/>
    <x v="65"/>
    <x v="304"/>
    <s v="Standard Class"/>
    <s v="SS-20140"/>
    <s v="Saphhira Shifley"/>
    <x v="1"/>
    <x v="0"/>
    <s v="Columbus"/>
    <x v="32"/>
    <n v="31907"/>
    <x v="0"/>
    <s v="OFF-PA-10003848"/>
    <x v="1"/>
    <x v="10"/>
    <s v="Xerox 1997"/>
    <n v="25.92"/>
    <n v="4"/>
    <n v="0"/>
    <n v="12.441600000000001"/>
    <x v="0"/>
    <x v="0"/>
  </r>
  <r>
    <n v="6894"/>
    <s v="CA-2019-164756"/>
    <x v="65"/>
    <x v="304"/>
    <s v="Standard Class"/>
    <s v="SS-20140"/>
    <s v="Saphhira Shifley"/>
    <x v="1"/>
    <x v="0"/>
    <s v="Columbus"/>
    <x v="32"/>
    <n v="31907"/>
    <x v="0"/>
    <s v="FUR-FU-10002963"/>
    <x v="0"/>
    <x v="5"/>
    <s v="Master Caster Door Stop, Gray"/>
    <n v="20.32"/>
    <n v="4"/>
    <n v="0"/>
    <n v="6.9087999999999994"/>
    <x v="0"/>
    <x v="0"/>
  </r>
  <r>
    <n v="6895"/>
    <s v="CA-2019-164756"/>
    <x v="65"/>
    <x v="304"/>
    <s v="Standard Class"/>
    <s v="SS-20140"/>
    <s v="Saphhira Shifley"/>
    <x v="1"/>
    <x v="0"/>
    <s v="Columbus"/>
    <x v="32"/>
    <n v="31907"/>
    <x v="0"/>
    <s v="TEC-PH-10002447"/>
    <x v="2"/>
    <x v="7"/>
    <s v="AT&amp;T CL83451 4-Handset Telephone"/>
    <n v="411.98"/>
    <n v="2"/>
    <n v="0"/>
    <n v="119.4742"/>
    <x v="0"/>
    <x v="0"/>
  </r>
  <r>
    <n v="6896"/>
    <s v="CA-2019-164756"/>
    <x v="65"/>
    <x v="304"/>
    <s v="Standard Class"/>
    <s v="SS-20140"/>
    <s v="Saphhira Shifley"/>
    <x v="1"/>
    <x v="0"/>
    <s v="Columbus"/>
    <x v="32"/>
    <n v="31907"/>
    <x v="0"/>
    <s v="OFF-SU-10004261"/>
    <x v="1"/>
    <x v="14"/>
    <s v="Fiskars 8&quot; Scissors, 2/Pack"/>
    <n v="34.479999999999997"/>
    <n v="2"/>
    <n v="0"/>
    <n v="9.9991999999999948"/>
    <x v="0"/>
    <x v="0"/>
  </r>
  <r>
    <n v="6897"/>
    <s v="CA-2019-164756"/>
    <x v="65"/>
    <x v="304"/>
    <s v="Standard Class"/>
    <s v="SS-20140"/>
    <s v="Saphhira Shifley"/>
    <x v="1"/>
    <x v="0"/>
    <s v="Columbus"/>
    <x v="32"/>
    <n v="31907"/>
    <x v="0"/>
    <s v="OFF-PA-10003228"/>
    <x v="1"/>
    <x v="10"/>
    <s v="Xerox 1917"/>
    <n v="244.54999999999998"/>
    <n v="5"/>
    <n v="0"/>
    <n v="114.93849999999998"/>
    <x v="0"/>
    <x v="0"/>
  </r>
  <r>
    <n v="6898"/>
    <s v="CA-2019-122028"/>
    <x v="238"/>
    <x v="1171"/>
    <s v="Standard Class"/>
    <s v="CK-12205"/>
    <s v="Chloris Kastensmidt"/>
    <x v="0"/>
    <x v="0"/>
    <s v="Lakewood"/>
    <x v="24"/>
    <n v="44107"/>
    <x v="3"/>
    <s v="OFF-BI-10004817"/>
    <x v="1"/>
    <x v="8"/>
    <s v="GBC Personal VeloBind Strips"/>
    <n v="10.782000000000002"/>
    <n v="3"/>
    <n v="0.7"/>
    <n v="-7.9067999999999969"/>
    <x v="3"/>
    <x v="0"/>
  </r>
  <r>
    <n v="6899"/>
    <s v="US-2017-165512"/>
    <x v="1137"/>
    <x v="1226"/>
    <s v="Second Class"/>
    <s v="VS-21820"/>
    <s v="Vivek Sundaresam"/>
    <x v="0"/>
    <x v="0"/>
    <s v="Naperville"/>
    <x v="10"/>
    <n v="60540"/>
    <x v="2"/>
    <s v="FUR-CH-10002880"/>
    <x v="0"/>
    <x v="1"/>
    <s v="Global High-Back Leather Tilter, Burgundy"/>
    <n v="602.65099999999995"/>
    <n v="7"/>
    <n v="0.3"/>
    <n v="-163.57670000000005"/>
    <x v="2"/>
    <x v="0"/>
  </r>
  <r>
    <n v="6900"/>
    <s v="US-2017-165512"/>
    <x v="1137"/>
    <x v="1226"/>
    <s v="Second Class"/>
    <s v="VS-21820"/>
    <s v="Vivek Sundaresam"/>
    <x v="0"/>
    <x v="0"/>
    <s v="Naperville"/>
    <x v="10"/>
    <n v="60540"/>
    <x v="2"/>
    <s v="OFF-BI-10001249"/>
    <x v="1"/>
    <x v="8"/>
    <s v="Avery Heavy-Duty EZD View Binder with Locking Rings"/>
    <n v="7.6559999999999988"/>
    <n v="6"/>
    <n v="0.8"/>
    <n v="-13.015200000000004"/>
    <x v="2"/>
    <x v="0"/>
  </r>
  <r>
    <n v="6901"/>
    <s v="CA-2017-140557"/>
    <x v="67"/>
    <x v="835"/>
    <s v="Standard Class"/>
    <s v="TN-21040"/>
    <s v="Tanja Norvell"/>
    <x v="2"/>
    <x v="0"/>
    <s v="New York City"/>
    <x v="15"/>
    <n v="10009"/>
    <x v="3"/>
    <s v="TEC-AC-10002402"/>
    <x v="2"/>
    <x v="11"/>
    <s v="Razer Kraken PRO Over Ear PC and Music Headset"/>
    <n v="559.92999999999995"/>
    <n v="7"/>
    <n v="0"/>
    <n v="167.97899999999996"/>
    <x v="3"/>
    <x v="0"/>
  </r>
  <r>
    <n v="6902"/>
    <s v="US-2019-135013"/>
    <x v="1138"/>
    <x v="892"/>
    <s v="Same Day"/>
    <s v="HR-14830"/>
    <s v="Harold Ryan"/>
    <x v="1"/>
    <x v="0"/>
    <s v="Huntington Beach"/>
    <x v="1"/>
    <n v="92646"/>
    <x v="1"/>
    <s v="TEC-CO-10001449"/>
    <x v="2"/>
    <x v="16"/>
    <s v="Hewlett Packard LaserJet 3310 Copier"/>
    <n v="2399.96"/>
    <n v="5"/>
    <n v="0.2"/>
    <n v="839.9860000000001"/>
    <x v="1"/>
    <x v="0"/>
  </r>
  <r>
    <n v="6903"/>
    <s v="CA-2019-111220"/>
    <x v="264"/>
    <x v="221"/>
    <s v="Standard Class"/>
    <s v="JS-15595"/>
    <s v="Jill Stevenson"/>
    <x v="1"/>
    <x v="0"/>
    <s v="Chicago"/>
    <x v="10"/>
    <n v="60653"/>
    <x v="2"/>
    <s v="OFF-FA-10002280"/>
    <x v="1"/>
    <x v="13"/>
    <s v="Advantus Plastic Paper Clips"/>
    <n v="16"/>
    <n v="4"/>
    <n v="0.2"/>
    <n v="5.6"/>
    <x v="2"/>
    <x v="0"/>
  </r>
  <r>
    <n v="6904"/>
    <s v="CA-2019-111220"/>
    <x v="264"/>
    <x v="221"/>
    <s v="Standard Class"/>
    <s v="JS-15595"/>
    <s v="Jill Stevenson"/>
    <x v="1"/>
    <x v="0"/>
    <s v="Chicago"/>
    <x v="10"/>
    <n v="60653"/>
    <x v="2"/>
    <s v="OFF-AP-10003278"/>
    <x v="1"/>
    <x v="9"/>
    <s v="Belkin 7-Outlet SurgeMaster Home Series"/>
    <n v="5.5879999999999992"/>
    <n v="2"/>
    <n v="0.8"/>
    <n v="-15.087600000000002"/>
    <x v="2"/>
    <x v="0"/>
  </r>
  <r>
    <n v="6905"/>
    <s v="CA-2019-111220"/>
    <x v="264"/>
    <x v="221"/>
    <s v="Standard Class"/>
    <s v="JS-15595"/>
    <s v="Jill Stevenson"/>
    <x v="1"/>
    <x v="0"/>
    <s v="Chicago"/>
    <x v="10"/>
    <n v="60653"/>
    <x v="2"/>
    <s v="OFF-ST-10003994"/>
    <x v="1"/>
    <x v="4"/>
    <s v="Belkin 19&quot; Center-Weighted Shelf, Gray"/>
    <n v="235.92"/>
    <n v="5"/>
    <n v="0.2"/>
    <n v="-44.235000000000007"/>
    <x v="2"/>
    <x v="0"/>
  </r>
  <r>
    <n v="6906"/>
    <s v="US-2019-149006"/>
    <x v="1139"/>
    <x v="274"/>
    <s v="Second Class"/>
    <s v="BN-11470"/>
    <s v="Brad Norvell"/>
    <x v="1"/>
    <x v="0"/>
    <s v="Brentwood"/>
    <x v="1"/>
    <n v="94513"/>
    <x v="1"/>
    <s v="OFF-ST-10003221"/>
    <x v="1"/>
    <x v="4"/>
    <s v="Staple magnet"/>
    <n v="10.68"/>
    <n v="1"/>
    <n v="0"/>
    <n v="2.8836000000000004"/>
    <x v="1"/>
    <x v="0"/>
  </r>
  <r>
    <n v="6907"/>
    <s v="CA-2019-149468"/>
    <x v="968"/>
    <x v="775"/>
    <s v="Same Day"/>
    <s v="AR-10405"/>
    <s v="Allen Rosenblatt"/>
    <x v="1"/>
    <x v="0"/>
    <s v="Trenton"/>
    <x v="12"/>
    <n v="48183"/>
    <x v="2"/>
    <s v="OFF-BI-10002225"/>
    <x v="1"/>
    <x v="8"/>
    <s v="Square Ring Data Binders, Rigid 75 Pt. Covers, 11&quot; x 14-7/8&quot;"/>
    <n v="41.28"/>
    <n v="2"/>
    <n v="0"/>
    <n v="19.814399999999999"/>
    <x v="2"/>
    <x v="0"/>
  </r>
  <r>
    <n v="6908"/>
    <s v="CA-2018-140249"/>
    <x v="720"/>
    <x v="767"/>
    <s v="Standard Class"/>
    <s v="SW-20455"/>
    <s v="Shaun Weien"/>
    <x v="0"/>
    <x v="0"/>
    <s v="Seattle"/>
    <x v="4"/>
    <n v="98103"/>
    <x v="1"/>
    <s v="TEC-PH-10002584"/>
    <x v="2"/>
    <x v="7"/>
    <s v="Samsung Galaxy S4"/>
    <n v="1001.5840000000001"/>
    <n v="2"/>
    <n v="0.2"/>
    <n v="125.19799999999992"/>
    <x v="1"/>
    <x v="0"/>
  </r>
  <r>
    <n v="6909"/>
    <s v="US-2019-135503"/>
    <x v="389"/>
    <x v="159"/>
    <s v="Standard Class"/>
    <s v="JE-16165"/>
    <s v="Justin Ellison"/>
    <x v="1"/>
    <x v="0"/>
    <s v="North Charleston"/>
    <x v="20"/>
    <n v="29406"/>
    <x v="0"/>
    <s v="FUR-FU-10002364"/>
    <x v="0"/>
    <x v="5"/>
    <s v="Eldon Expressions Wood Desk Accessories, Oak"/>
    <n v="14.76"/>
    <n v="2"/>
    <n v="0"/>
    <n v="4.2803999999999984"/>
    <x v="0"/>
    <x v="0"/>
  </r>
  <r>
    <n v="6910"/>
    <s v="CA-2016-126277"/>
    <x v="103"/>
    <x v="233"/>
    <s v="Second Class"/>
    <s v="LH-16900"/>
    <s v="Lena Hernandez"/>
    <x v="0"/>
    <x v="0"/>
    <s v="Columbus"/>
    <x v="24"/>
    <n v="43229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6911"/>
    <s v="US-2019-115301"/>
    <x v="570"/>
    <x v="641"/>
    <s v="Standard Class"/>
    <s v="VG-21790"/>
    <s v="Vivek Gonzalez"/>
    <x v="0"/>
    <x v="0"/>
    <s v="Seattle"/>
    <x v="4"/>
    <n v="98103"/>
    <x v="1"/>
    <s v="FUR-BO-10004709"/>
    <x v="0"/>
    <x v="0"/>
    <s v="Bush Westfield Collection Bookcases, Medium Cherry Finish"/>
    <n v="115.96"/>
    <n v="2"/>
    <n v="0"/>
    <n v="25.511200000000002"/>
    <x v="1"/>
    <x v="0"/>
  </r>
  <r>
    <n v="6912"/>
    <s v="CA-2019-168942"/>
    <x v="378"/>
    <x v="727"/>
    <s v="Second Class"/>
    <s v="EM-13960"/>
    <s v="Eric Murdock"/>
    <x v="0"/>
    <x v="0"/>
    <s v="San Francisco"/>
    <x v="1"/>
    <n v="94109"/>
    <x v="1"/>
    <s v="OFF-ST-10004340"/>
    <x v="1"/>
    <x v="4"/>
    <s v="Fellowes Mobile File Cart, Black"/>
    <n v="186.54"/>
    <n v="3"/>
    <n v="0"/>
    <n v="50.365800000000007"/>
    <x v="1"/>
    <x v="0"/>
  </r>
  <r>
    <n v="6913"/>
    <s v="US-2019-128398"/>
    <x v="743"/>
    <x v="547"/>
    <s v="Second Class"/>
    <s v="EM-13825"/>
    <s v="Elizabeth Moffitt"/>
    <x v="1"/>
    <x v="0"/>
    <s v="Los Angeles"/>
    <x v="1"/>
    <n v="90049"/>
    <x v="1"/>
    <s v="TEC-AC-10001714"/>
    <x v="2"/>
    <x v="11"/>
    <s v="Logitech MX Performance Wireless Mouse"/>
    <n v="159.56"/>
    <n v="4"/>
    <n v="0"/>
    <n v="59.037199999999999"/>
    <x v="1"/>
    <x v="0"/>
  </r>
  <r>
    <n v="6914"/>
    <s v="CA-2017-104115"/>
    <x v="821"/>
    <x v="883"/>
    <s v="Standard Class"/>
    <s v="JH-15910"/>
    <s v="Jonathan Howell"/>
    <x v="0"/>
    <x v="0"/>
    <s v="West Palm Beach"/>
    <x v="2"/>
    <n v="33407"/>
    <x v="0"/>
    <s v="TEC-PH-10002844"/>
    <x v="2"/>
    <x v="7"/>
    <s v="Speck Products Candyshell Flip Case"/>
    <n v="55.984000000000009"/>
    <n v="2"/>
    <n v="0.2"/>
    <n v="4.1987999999999985"/>
    <x v="0"/>
    <x v="0"/>
  </r>
  <r>
    <n v="6915"/>
    <s v="CA-2016-142510"/>
    <x v="1091"/>
    <x v="473"/>
    <s v="Standard Class"/>
    <s v="NP-18700"/>
    <s v="Nora Preis"/>
    <x v="0"/>
    <x v="0"/>
    <s v="Chicago"/>
    <x v="10"/>
    <n v="60623"/>
    <x v="2"/>
    <s v="OFF-ST-10000585"/>
    <x v="1"/>
    <x v="4"/>
    <s v="Economy Rollaway Files"/>
    <n v="132.16"/>
    <n v="1"/>
    <n v="0.2"/>
    <n v="9.911999999999999"/>
    <x v="2"/>
    <x v="0"/>
  </r>
  <r>
    <n v="6916"/>
    <s v="CA-2016-142510"/>
    <x v="1091"/>
    <x v="473"/>
    <s v="Standard Class"/>
    <s v="NP-18700"/>
    <s v="Nora Preis"/>
    <x v="0"/>
    <x v="0"/>
    <s v="Chicago"/>
    <x v="10"/>
    <n v="60623"/>
    <x v="2"/>
    <s v="OFF-BI-10002824"/>
    <x v="1"/>
    <x v="8"/>
    <s v="Recycled Easel Ring Binders"/>
    <n v="17.903999999999996"/>
    <n v="6"/>
    <n v="0.8"/>
    <n v="-31.332000000000008"/>
    <x v="2"/>
    <x v="0"/>
  </r>
  <r>
    <n v="6917"/>
    <s v="CA-2016-142510"/>
    <x v="1091"/>
    <x v="473"/>
    <s v="Standard Class"/>
    <s v="NP-18700"/>
    <s v="Nora Preis"/>
    <x v="0"/>
    <x v="0"/>
    <s v="Chicago"/>
    <x v="10"/>
    <n v="60623"/>
    <x v="2"/>
    <s v="OFF-PA-10001289"/>
    <x v="1"/>
    <x v="10"/>
    <s v="White Computer Printout Paper by Universal"/>
    <n v="124.032"/>
    <n v="4"/>
    <n v="0.2"/>
    <n v="44.961600000000004"/>
    <x v="2"/>
    <x v="0"/>
  </r>
  <r>
    <n v="6918"/>
    <s v="CA-2016-124247"/>
    <x v="757"/>
    <x v="444"/>
    <s v="Standard Class"/>
    <s v="SH-20635"/>
    <s v="Stefanie Holloman"/>
    <x v="1"/>
    <x v="0"/>
    <s v="Sacramento"/>
    <x v="1"/>
    <n v="95823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6919"/>
    <s v="CA-2018-105473"/>
    <x v="947"/>
    <x v="172"/>
    <s v="Second Class"/>
    <s v="BM-11785"/>
    <s v="Bryan Mills"/>
    <x v="0"/>
    <x v="0"/>
    <s v="Seattle"/>
    <x v="4"/>
    <n v="98115"/>
    <x v="1"/>
    <s v="OFF-SU-10003567"/>
    <x v="1"/>
    <x v="14"/>
    <s v="Stiletto Hand Letter Openers"/>
    <n v="28.799999999999997"/>
    <n v="3"/>
    <n v="0"/>
    <n v="0.86400000000000077"/>
    <x v="1"/>
    <x v="0"/>
  </r>
  <r>
    <n v="6920"/>
    <s v="CA-2017-102806"/>
    <x v="1031"/>
    <x v="311"/>
    <s v="Standard Class"/>
    <s v="HG-14965"/>
    <s v="Henry Goldwyn"/>
    <x v="1"/>
    <x v="0"/>
    <s v="Philadelphia"/>
    <x v="9"/>
    <n v="19143"/>
    <x v="3"/>
    <s v="OFF-BI-10001597"/>
    <x v="1"/>
    <x v="8"/>
    <s v="Wilson Jones Ledger-Size, Piano-Hinge Binder, 2&quot;, Blue"/>
    <n v="24.588000000000001"/>
    <n v="2"/>
    <n v="0.7"/>
    <n v="-18.031199999999998"/>
    <x v="3"/>
    <x v="0"/>
  </r>
  <r>
    <n v="6921"/>
    <s v="CA-2019-121706"/>
    <x v="425"/>
    <x v="965"/>
    <s v="Standard Class"/>
    <s v="BM-11140"/>
    <s v="Becky Martin"/>
    <x v="0"/>
    <x v="0"/>
    <s v="Santa Barbara"/>
    <x v="1"/>
    <n v="93101"/>
    <x v="1"/>
    <s v="OFF-AP-10003287"/>
    <x v="1"/>
    <x v="9"/>
    <s v="Tripp Lite TLP810NET Broadband Surge for Modem/Fax"/>
    <n v="356.78999999999996"/>
    <n v="7"/>
    <n v="0"/>
    <n v="99.901199999999989"/>
    <x v="1"/>
    <x v="0"/>
  </r>
  <r>
    <n v="6922"/>
    <s v="CA-2019-109211"/>
    <x v="1095"/>
    <x v="939"/>
    <s v="Standard Class"/>
    <s v="PS-19045"/>
    <s v="Penelope Sewall"/>
    <x v="2"/>
    <x v="0"/>
    <s v="New York City"/>
    <x v="15"/>
    <n v="10011"/>
    <x v="3"/>
    <s v="OFF-EN-10001532"/>
    <x v="1"/>
    <x v="12"/>
    <s v="Brown Kraft Recycled Envelopes"/>
    <n v="16.98"/>
    <n v="1"/>
    <n v="0"/>
    <n v="8.49"/>
    <x v="3"/>
    <x v="0"/>
  </r>
  <r>
    <n v="6923"/>
    <s v="CA-2017-134257"/>
    <x v="199"/>
    <x v="1227"/>
    <s v="Second Class"/>
    <s v="MS-17710"/>
    <s v="Maurice Satty"/>
    <x v="0"/>
    <x v="0"/>
    <s v="Auburn"/>
    <x v="19"/>
    <n v="36830"/>
    <x v="0"/>
    <s v="OFF-LA-10003930"/>
    <x v="1"/>
    <x v="2"/>
    <s v="Dot Matrix Printer Tape Reel Labels, White, 5000/Box"/>
    <n v="491.55"/>
    <n v="5"/>
    <n v="0"/>
    <n v="240.8595"/>
    <x v="0"/>
    <x v="0"/>
  </r>
  <r>
    <n v="6924"/>
    <s v="CA-2017-134257"/>
    <x v="199"/>
    <x v="1227"/>
    <s v="Second Class"/>
    <s v="MS-17710"/>
    <s v="Maurice Satty"/>
    <x v="0"/>
    <x v="0"/>
    <s v="Auburn"/>
    <x v="19"/>
    <n v="36830"/>
    <x v="0"/>
    <s v="OFF-EN-10003845"/>
    <x v="1"/>
    <x v="12"/>
    <s v="Colored Envelopes"/>
    <n v="7.38"/>
    <n v="2"/>
    <n v="0"/>
    <n v="3.3947999999999996"/>
    <x v="0"/>
    <x v="0"/>
  </r>
  <r>
    <n v="6925"/>
    <s v="CA-2017-137925"/>
    <x v="672"/>
    <x v="107"/>
    <s v="Standard Class"/>
    <s v="JL-15235"/>
    <s v="Janet Lee"/>
    <x v="0"/>
    <x v="0"/>
    <s v="New York City"/>
    <x v="15"/>
    <n v="10035"/>
    <x v="3"/>
    <s v="OFF-PA-10002659"/>
    <x v="1"/>
    <x v="10"/>
    <s v="Avoid Verbal Orders Carbonless Minifold Book"/>
    <n v="23.66"/>
    <n v="7"/>
    <n v="0"/>
    <n v="10.883599999999998"/>
    <x v="3"/>
    <x v="0"/>
  </r>
  <r>
    <n v="6926"/>
    <s v="CA-2017-137925"/>
    <x v="672"/>
    <x v="107"/>
    <s v="Standard Class"/>
    <s v="JL-15235"/>
    <s v="Janet Lee"/>
    <x v="0"/>
    <x v="0"/>
    <s v="New York City"/>
    <x v="15"/>
    <n v="10035"/>
    <x v="3"/>
    <s v="FUR-BO-10001608"/>
    <x v="0"/>
    <x v="0"/>
    <s v="Hon Metal Bookcases, Black"/>
    <n v="681.40800000000013"/>
    <n v="12"/>
    <n v="0.2"/>
    <n v="42.588000000000022"/>
    <x v="3"/>
    <x v="0"/>
  </r>
  <r>
    <n v="6927"/>
    <s v="CA-2018-140046"/>
    <x v="1062"/>
    <x v="1151"/>
    <s v="Standard Class"/>
    <s v="KM-16660"/>
    <s v="Khloe Miller"/>
    <x v="0"/>
    <x v="0"/>
    <s v="Los Angeles"/>
    <x v="1"/>
    <n v="90032"/>
    <x v="1"/>
    <s v="OFF-LA-10000305"/>
    <x v="1"/>
    <x v="2"/>
    <s v="Avery 495"/>
    <n v="18.899999999999999"/>
    <n v="3"/>
    <n v="0"/>
    <n v="8.6939999999999991"/>
    <x v="1"/>
    <x v="0"/>
  </r>
  <r>
    <n v="6928"/>
    <s v="CA-2018-140382"/>
    <x v="661"/>
    <x v="22"/>
    <s v="Second Class"/>
    <s v="RD-19900"/>
    <s v="Ruben Dartt"/>
    <x v="0"/>
    <x v="0"/>
    <s v="San Francisco"/>
    <x v="1"/>
    <n v="94109"/>
    <x v="1"/>
    <s v="OFF-ST-10003638"/>
    <x v="1"/>
    <x v="4"/>
    <s v="Mobile Personal File Cube"/>
    <n v="93.68"/>
    <n v="4"/>
    <n v="0"/>
    <n v="25.293599999999998"/>
    <x v="1"/>
    <x v="0"/>
  </r>
  <r>
    <n v="6929"/>
    <s v="CA-2018-140382"/>
    <x v="661"/>
    <x v="22"/>
    <s v="Second Class"/>
    <s v="RD-19900"/>
    <s v="Ruben Dartt"/>
    <x v="0"/>
    <x v="0"/>
    <s v="San Francisco"/>
    <x v="1"/>
    <n v="94109"/>
    <x v="1"/>
    <s v="OFF-LA-10001934"/>
    <x v="1"/>
    <x v="2"/>
    <s v="Avery 516"/>
    <n v="21.93"/>
    <n v="3"/>
    <n v="0"/>
    <n v="10.307099999999998"/>
    <x v="1"/>
    <x v="0"/>
  </r>
  <r>
    <n v="6930"/>
    <s v="CA-2018-140382"/>
    <x v="661"/>
    <x v="22"/>
    <s v="Second Class"/>
    <s v="RD-19900"/>
    <s v="Ruben Dartt"/>
    <x v="0"/>
    <x v="0"/>
    <s v="San Francisco"/>
    <x v="1"/>
    <n v="94109"/>
    <x v="1"/>
    <s v="TEC-PH-10003012"/>
    <x v="2"/>
    <x v="7"/>
    <s v="Nortel Meridian M3904 Professional Digital phone"/>
    <n v="862.34400000000005"/>
    <n v="7"/>
    <n v="0.2"/>
    <n v="97.013699999999858"/>
    <x v="1"/>
    <x v="0"/>
  </r>
  <r>
    <n v="6931"/>
    <s v="CA-2018-140382"/>
    <x v="661"/>
    <x v="22"/>
    <s v="Second Class"/>
    <s v="RD-19900"/>
    <s v="Ruben Dartt"/>
    <x v="0"/>
    <x v="0"/>
    <s v="San Francisco"/>
    <x v="1"/>
    <n v="94109"/>
    <x v="1"/>
    <s v="OFF-PA-10001019"/>
    <x v="1"/>
    <x v="10"/>
    <s v="Xerox 1884"/>
    <n v="19.98"/>
    <n v="1"/>
    <n v="0"/>
    <n v="9.3905999999999992"/>
    <x v="1"/>
    <x v="0"/>
  </r>
  <r>
    <n v="6932"/>
    <s v="CA-2016-164182"/>
    <x v="686"/>
    <x v="701"/>
    <s v="Standard Class"/>
    <s v="ST-20530"/>
    <s v="Shui Tom"/>
    <x v="0"/>
    <x v="0"/>
    <s v="Philadelphia"/>
    <x v="9"/>
    <n v="19140"/>
    <x v="3"/>
    <s v="TEC-PH-10002070"/>
    <x v="2"/>
    <x v="7"/>
    <s v="Griffin GC36547 PowerJolt SE Lightning Charger"/>
    <n v="13.493999999999998"/>
    <n v="1"/>
    <n v="0.4"/>
    <n v="-2.2490000000000023"/>
    <x v="3"/>
    <x v="0"/>
  </r>
  <r>
    <n v="6933"/>
    <s v="CA-2016-164182"/>
    <x v="686"/>
    <x v="701"/>
    <s v="Standard Class"/>
    <s v="ST-20530"/>
    <s v="Shui Tom"/>
    <x v="0"/>
    <x v="0"/>
    <s v="Philadelphia"/>
    <x v="9"/>
    <n v="19140"/>
    <x v="3"/>
    <s v="TEC-PH-10002583"/>
    <x v="2"/>
    <x v="7"/>
    <s v="iOttie HLCRIO102 Car Mount"/>
    <n v="23.987999999999996"/>
    <n v="2"/>
    <n v="0.4"/>
    <n v="-13.993000000000004"/>
    <x v="3"/>
    <x v="0"/>
  </r>
  <r>
    <n v="6934"/>
    <s v="CA-2016-164182"/>
    <x v="686"/>
    <x v="701"/>
    <s v="Standard Class"/>
    <s v="ST-20530"/>
    <s v="Shui Tom"/>
    <x v="0"/>
    <x v="0"/>
    <s v="Philadelphia"/>
    <x v="9"/>
    <n v="19140"/>
    <x v="3"/>
    <s v="FUR-FU-10001057"/>
    <x v="0"/>
    <x v="5"/>
    <s v="Tensor Track Tree Floor Lamp"/>
    <n v="31.983999999999998"/>
    <n v="2"/>
    <n v="0.2"/>
    <n v="1.1993999999999998"/>
    <x v="3"/>
    <x v="0"/>
  </r>
  <r>
    <n v="6935"/>
    <s v="CA-2016-164182"/>
    <x v="686"/>
    <x v="701"/>
    <s v="Standard Class"/>
    <s v="ST-20530"/>
    <s v="Shui Tom"/>
    <x v="0"/>
    <x v="0"/>
    <s v="Philadelphia"/>
    <x v="9"/>
    <n v="19140"/>
    <x v="3"/>
    <s v="OFF-AR-10001044"/>
    <x v="1"/>
    <x v="6"/>
    <s v="BOSTON Ranger #55 Pencil Sharpener, Black"/>
    <n v="41.584000000000003"/>
    <n v="2"/>
    <n v="0.2"/>
    <n v="4.6781999999999968"/>
    <x v="3"/>
    <x v="0"/>
  </r>
  <r>
    <n v="6936"/>
    <s v="CA-2019-137365"/>
    <x v="329"/>
    <x v="108"/>
    <s v="Second Class"/>
    <s v="BP-11095"/>
    <s v="Bart Pistole"/>
    <x v="1"/>
    <x v="0"/>
    <s v="El Paso"/>
    <x v="5"/>
    <n v="79907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6937"/>
    <s v="CA-2018-129847"/>
    <x v="476"/>
    <x v="383"/>
    <s v="First Class"/>
    <s v="TA-21385"/>
    <s v="Tom Ashbrook"/>
    <x v="2"/>
    <x v="0"/>
    <s v="Chicago"/>
    <x v="10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  <x v="2"/>
    <x v="0"/>
  </r>
  <r>
    <n v="6938"/>
    <s v="CA-2016-126963"/>
    <x v="345"/>
    <x v="1228"/>
    <s v="Same Day"/>
    <s v="PS-18760"/>
    <s v="Pamela Stobb"/>
    <x v="0"/>
    <x v="0"/>
    <s v="El Paso"/>
    <x v="5"/>
    <n v="79907"/>
    <x v="2"/>
    <s v="OFF-PA-10001952"/>
    <x v="1"/>
    <x v="10"/>
    <s v="Xerox 1902"/>
    <n v="36.544000000000004"/>
    <n v="2"/>
    <n v="0.2"/>
    <n v="11.876799999999998"/>
    <x v="2"/>
    <x v="0"/>
  </r>
  <r>
    <n v="6939"/>
    <s v="CA-2018-125094"/>
    <x v="732"/>
    <x v="333"/>
    <s v="Standard Class"/>
    <s v="NP-18700"/>
    <s v="Nora Preis"/>
    <x v="0"/>
    <x v="0"/>
    <s v="Seattle"/>
    <x v="4"/>
    <n v="98105"/>
    <x v="1"/>
    <s v="TEC-AC-10004420"/>
    <x v="2"/>
    <x v="11"/>
    <s v="Cherry 142-key Programmable Keyboard"/>
    <n v="479.72"/>
    <n v="4"/>
    <n v="0"/>
    <n v="52.769200000000012"/>
    <x v="1"/>
    <x v="0"/>
  </r>
  <r>
    <n v="6940"/>
    <s v="CA-2019-107132"/>
    <x v="335"/>
    <x v="569"/>
    <s v="Standard Class"/>
    <s v="SC-20260"/>
    <s v="Scott Cohen"/>
    <x v="1"/>
    <x v="0"/>
    <s v="New York City"/>
    <x v="15"/>
    <n v="10009"/>
    <x v="3"/>
    <s v="OFF-BI-10001071"/>
    <x v="1"/>
    <x v="8"/>
    <s v="GBC ProClick Punch Binding System"/>
    <n v="102.36799999999999"/>
    <n v="2"/>
    <n v="0.2"/>
    <n v="37.108400000000003"/>
    <x v="3"/>
    <x v="0"/>
  </r>
  <r>
    <n v="6941"/>
    <s v="CA-2019-107132"/>
    <x v="335"/>
    <x v="569"/>
    <s v="Standard Class"/>
    <s v="SC-20260"/>
    <s v="Scott Cohen"/>
    <x v="1"/>
    <x v="0"/>
    <s v="New York City"/>
    <x v="15"/>
    <n v="10009"/>
    <x v="3"/>
    <s v="OFF-SU-10002503"/>
    <x v="1"/>
    <x v="14"/>
    <s v="Acme Preferred Stainless Steel Scissors"/>
    <n v="28.4"/>
    <n v="5"/>
    <n v="0"/>
    <n v="8.2359999999999989"/>
    <x v="3"/>
    <x v="0"/>
  </r>
  <r>
    <n v="6942"/>
    <s v="CA-2019-107132"/>
    <x v="335"/>
    <x v="569"/>
    <s v="Standard Class"/>
    <s v="SC-20260"/>
    <s v="Scott Cohen"/>
    <x v="1"/>
    <x v="0"/>
    <s v="New York City"/>
    <x v="15"/>
    <n v="10009"/>
    <x v="3"/>
    <s v="OFF-ST-10001490"/>
    <x v="1"/>
    <x v="4"/>
    <s v="Hot File 7-Pocket, Floor Stand"/>
    <n v="713.88"/>
    <n v="4"/>
    <n v="0"/>
    <n v="214.16399999999993"/>
    <x v="3"/>
    <x v="0"/>
  </r>
  <r>
    <n v="6943"/>
    <s v="CA-2019-107132"/>
    <x v="335"/>
    <x v="569"/>
    <s v="Standard Class"/>
    <s v="SC-20260"/>
    <s v="Scott Cohen"/>
    <x v="1"/>
    <x v="0"/>
    <s v="New York City"/>
    <x v="15"/>
    <n v="10009"/>
    <x v="3"/>
    <s v="OFF-PA-10003790"/>
    <x v="1"/>
    <x v="10"/>
    <s v="Xerox 1991"/>
    <n v="68.52"/>
    <n v="3"/>
    <n v="0"/>
    <n v="31.519199999999998"/>
    <x v="3"/>
    <x v="0"/>
  </r>
  <r>
    <n v="6944"/>
    <s v="CA-2017-139248"/>
    <x v="395"/>
    <x v="1229"/>
    <s v="Standard Class"/>
    <s v="RD-19930"/>
    <s v="Russell D'Ascenzo"/>
    <x v="0"/>
    <x v="0"/>
    <s v="Los Angeles"/>
    <x v="1"/>
    <n v="90032"/>
    <x v="1"/>
    <s v="TEC-PH-10004094"/>
    <x v="2"/>
    <x v="7"/>
    <s v="Motorola L703CM"/>
    <n v="623.96"/>
    <n v="5"/>
    <n v="0.2"/>
    <n v="38.997500000000002"/>
    <x v="1"/>
    <x v="0"/>
  </r>
  <r>
    <n v="6945"/>
    <s v="CA-2016-148369"/>
    <x v="865"/>
    <x v="1138"/>
    <s v="Standard Class"/>
    <s v="TH-21115"/>
    <s v="Thea Hudgings"/>
    <x v="1"/>
    <x v="0"/>
    <s v="Newark"/>
    <x v="13"/>
    <n v="19711"/>
    <x v="3"/>
    <s v="OFF-BI-10004876"/>
    <x v="1"/>
    <x v="8"/>
    <s v="Wilson Jones Suede Grain Vinyl Binders"/>
    <n v="11.12"/>
    <n v="4"/>
    <n v="0"/>
    <n v="5.4487999999999994"/>
    <x v="3"/>
    <x v="0"/>
  </r>
  <r>
    <n v="6946"/>
    <s v="CA-2018-106243"/>
    <x v="955"/>
    <x v="1037"/>
    <s v="Standard Class"/>
    <s v="GM-14680"/>
    <s v="Greg Matthias"/>
    <x v="0"/>
    <x v="0"/>
    <s v="New York City"/>
    <x v="15"/>
    <n v="10011"/>
    <x v="3"/>
    <s v="FUR-BO-10003034"/>
    <x v="0"/>
    <x v="0"/>
    <s v="O'Sullivan Elevations Bookcase, Cherry Finish"/>
    <n v="523.91999999999996"/>
    <n v="5"/>
    <n v="0.2"/>
    <n v="-26.195999999999984"/>
    <x v="3"/>
    <x v="0"/>
  </r>
  <r>
    <n v="6947"/>
    <s v="CA-2017-126466"/>
    <x v="529"/>
    <x v="681"/>
    <s v="Standard Class"/>
    <s v="JO-15550"/>
    <s v="Jesus Ocampo"/>
    <x v="2"/>
    <x v="0"/>
    <s v="Roseville"/>
    <x v="1"/>
    <n v="95661"/>
    <x v="1"/>
    <s v="OFF-FA-10000490"/>
    <x v="1"/>
    <x v="13"/>
    <s v="OIC Binder Clips, Mini, 1/4&quot; Capacity, Black"/>
    <n v="2.48"/>
    <n v="2"/>
    <n v="0"/>
    <n v="1.1656"/>
    <x v="1"/>
    <x v="0"/>
  </r>
  <r>
    <n v="6948"/>
    <s v="CA-2017-130365"/>
    <x v="334"/>
    <x v="1230"/>
    <s v="Standard Class"/>
    <s v="ZC-21910"/>
    <s v="Zuschuss Carroll"/>
    <x v="0"/>
    <x v="0"/>
    <s v="Aurora"/>
    <x v="10"/>
    <n v="60505"/>
    <x v="2"/>
    <s v="OFF-ST-10002574"/>
    <x v="1"/>
    <x v="4"/>
    <s v="SAFCO Commercial Wire Shelving, Black"/>
    <n v="221.024"/>
    <n v="2"/>
    <n v="0.2"/>
    <n v="-55.256"/>
    <x v="2"/>
    <x v="0"/>
  </r>
  <r>
    <n v="6949"/>
    <s v="CA-2017-130365"/>
    <x v="334"/>
    <x v="1230"/>
    <s v="Standard Class"/>
    <s v="ZC-21910"/>
    <s v="Zuschuss Carroll"/>
    <x v="0"/>
    <x v="0"/>
    <s v="Aurora"/>
    <x v="10"/>
    <n v="60505"/>
    <x v="2"/>
    <s v="FUR-CH-10003535"/>
    <x v="0"/>
    <x v="1"/>
    <s v="Global Armless Task Chair, Royal Blue"/>
    <n v="128.05799999999999"/>
    <n v="3"/>
    <n v="0.3"/>
    <n v="-23.782199999999996"/>
    <x v="2"/>
    <x v="0"/>
  </r>
  <r>
    <n v="6950"/>
    <s v="CA-2019-143021"/>
    <x v="123"/>
    <x v="381"/>
    <s v="Same Day"/>
    <s v="AP-10720"/>
    <s v="Anne Pryor"/>
    <x v="2"/>
    <x v="0"/>
    <s v="New York City"/>
    <x v="15"/>
    <n v="10011"/>
    <x v="3"/>
    <s v="OFF-BI-10001628"/>
    <x v="1"/>
    <x v="8"/>
    <s v="Acco Data Flex Cable Posts For Top &amp; Bottom Load Binders, 6&quot; Capacity"/>
    <n v="58.407999999999994"/>
    <n v="7"/>
    <n v="0.2"/>
    <n v="18.252499999999998"/>
    <x v="3"/>
    <x v="0"/>
  </r>
  <r>
    <n v="6951"/>
    <s v="CA-2019-143021"/>
    <x v="123"/>
    <x v="381"/>
    <s v="Same Day"/>
    <s v="AP-10720"/>
    <s v="Anne Pryor"/>
    <x v="2"/>
    <x v="0"/>
    <s v="New York City"/>
    <x v="15"/>
    <n v="10011"/>
    <x v="3"/>
    <s v="FUR-TA-10001676"/>
    <x v="0"/>
    <x v="3"/>
    <s v="Hon 61000 Series Interactive Training Tables"/>
    <n v="79.97399999999999"/>
    <n v="3"/>
    <n v="0.4"/>
    <n v="-29.323800000000006"/>
    <x v="3"/>
    <x v="0"/>
  </r>
  <r>
    <n v="6952"/>
    <s v="CA-2017-161767"/>
    <x v="312"/>
    <x v="1005"/>
    <s v="Standard Class"/>
    <s v="GK-14620"/>
    <s v="Grace Kelly"/>
    <x v="1"/>
    <x v="0"/>
    <s v="Dallas"/>
    <x v="5"/>
    <n v="75217"/>
    <x v="2"/>
    <s v="TEC-MA-10002790"/>
    <x v="2"/>
    <x v="15"/>
    <s v="NeatDesk Desktop Scanner &amp; Digital Filing System"/>
    <n v="479.988"/>
    <n v="2"/>
    <n v="0.4"/>
    <n v="55.998599999999954"/>
    <x v="2"/>
    <x v="0"/>
  </r>
  <r>
    <n v="6953"/>
    <s v="CA-2017-129917"/>
    <x v="653"/>
    <x v="1120"/>
    <s v="First Class"/>
    <s v="HM-14980"/>
    <s v="Henry MacAllister"/>
    <x v="0"/>
    <x v="0"/>
    <s v="Los Angeles"/>
    <x v="1"/>
    <n v="90008"/>
    <x v="1"/>
    <s v="OFF-BI-10001757"/>
    <x v="1"/>
    <x v="8"/>
    <s v="Pressboard Hanging Data Binders for Unburst Sheets"/>
    <n v="11.808"/>
    <n v="3"/>
    <n v="0.2"/>
    <n v="4.1327999999999996"/>
    <x v="1"/>
    <x v="0"/>
  </r>
  <r>
    <n v="6954"/>
    <s v="CA-2017-129917"/>
    <x v="653"/>
    <x v="1120"/>
    <s v="First Class"/>
    <s v="HM-14980"/>
    <s v="Henry MacAllister"/>
    <x v="0"/>
    <x v="0"/>
    <s v="Los Angeles"/>
    <x v="1"/>
    <n v="90008"/>
    <x v="1"/>
    <s v="OFF-BI-10004828"/>
    <x v="1"/>
    <x v="8"/>
    <s v="GBC Poly Designer Binding Covers"/>
    <n v="53.567999999999998"/>
    <n v="4"/>
    <n v="0.2"/>
    <n v="19.418399999999995"/>
    <x v="1"/>
    <x v="0"/>
  </r>
  <r>
    <n v="6955"/>
    <s v="CA-2017-129917"/>
    <x v="653"/>
    <x v="1120"/>
    <s v="First Class"/>
    <s v="HM-14980"/>
    <s v="Henry MacAllister"/>
    <x v="0"/>
    <x v="0"/>
    <s v="Los Angeles"/>
    <x v="1"/>
    <n v="90008"/>
    <x v="1"/>
    <s v="TEC-PH-10000369"/>
    <x v="2"/>
    <x v="7"/>
    <s v="HTC One Mini"/>
    <n v="503.96000000000004"/>
    <n v="5"/>
    <n v="0.2"/>
    <n v="50.396000000000015"/>
    <x v="1"/>
    <x v="0"/>
  </r>
  <r>
    <n v="6956"/>
    <s v="CA-2017-115420"/>
    <x v="334"/>
    <x v="32"/>
    <s v="Standard Class"/>
    <s v="LS-16945"/>
    <s v="Linda Southworth"/>
    <x v="1"/>
    <x v="0"/>
    <s v="Los Angeles"/>
    <x v="1"/>
    <n v="90004"/>
    <x v="1"/>
    <s v="OFF-EN-10003862"/>
    <x v="1"/>
    <x v="12"/>
    <s v="Laser &amp; Ink Jet Business Envelopes"/>
    <n v="21.34"/>
    <n v="2"/>
    <n v="0"/>
    <n v="9.8163999999999998"/>
    <x v="1"/>
    <x v="0"/>
  </r>
  <r>
    <n v="6957"/>
    <s v="CA-2018-157588"/>
    <x v="216"/>
    <x v="194"/>
    <s v="Standard Class"/>
    <s v="AR-10570"/>
    <s v="Anemone Ratner"/>
    <x v="0"/>
    <x v="0"/>
    <s v="Columbus"/>
    <x v="32"/>
    <n v="31907"/>
    <x v="0"/>
    <s v="OFF-BI-10003963"/>
    <x v="1"/>
    <x v="8"/>
    <s v="Cardinal Holdit Data Disk Pockets"/>
    <n v="36.4"/>
    <n v="5"/>
    <n v="0"/>
    <n v="17.107999999999997"/>
    <x v="0"/>
    <x v="0"/>
  </r>
  <r>
    <n v="6958"/>
    <s v="CA-2018-157588"/>
    <x v="216"/>
    <x v="194"/>
    <s v="Standard Class"/>
    <s v="AR-10570"/>
    <s v="Anemone Ratner"/>
    <x v="0"/>
    <x v="0"/>
    <s v="Columbus"/>
    <x v="32"/>
    <n v="31907"/>
    <x v="0"/>
    <s v="FUR-FU-10004848"/>
    <x v="0"/>
    <x v="5"/>
    <s v="Howard Miller 13-3/4&quot; Diameter Brushed Chrome Round Wall Clock"/>
    <n v="51.75"/>
    <n v="1"/>
    <n v="0"/>
    <n v="15.524999999999999"/>
    <x v="0"/>
    <x v="0"/>
  </r>
  <r>
    <n v="6959"/>
    <s v="CA-2017-167255"/>
    <x v="874"/>
    <x v="591"/>
    <s v="Second Class"/>
    <s v="RH-19510"/>
    <s v="Rick Huthwaite"/>
    <x v="2"/>
    <x v="0"/>
    <s v="San Francisco"/>
    <x v="1"/>
    <n v="94110"/>
    <x v="1"/>
    <s v="OFF-ST-10001328"/>
    <x v="1"/>
    <x v="4"/>
    <s v="Personal Filing Tote with Lid, Black/Gray"/>
    <n v="15.51"/>
    <n v="1"/>
    <n v="0"/>
    <n v="4.3428000000000004"/>
    <x v="1"/>
    <x v="0"/>
  </r>
  <r>
    <n v="6960"/>
    <s v="CA-2017-167255"/>
    <x v="874"/>
    <x v="591"/>
    <s v="Second Class"/>
    <s v="RH-19510"/>
    <s v="Rick Huthwaite"/>
    <x v="2"/>
    <x v="0"/>
    <s v="San Francisco"/>
    <x v="1"/>
    <n v="94110"/>
    <x v="1"/>
    <s v="OFF-PA-10002377"/>
    <x v="1"/>
    <x v="10"/>
    <s v="Xerox 1916"/>
    <n v="146.82"/>
    <n v="3"/>
    <n v="0"/>
    <n v="73.41"/>
    <x v="1"/>
    <x v="0"/>
  </r>
  <r>
    <n v="6961"/>
    <s v="CA-2017-167255"/>
    <x v="874"/>
    <x v="591"/>
    <s v="Second Class"/>
    <s v="RH-19510"/>
    <s v="Rick Huthwaite"/>
    <x v="2"/>
    <x v="0"/>
    <s v="San Francisco"/>
    <x v="1"/>
    <n v="94110"/>
    <x v="1"/>
    <s v="OFF-PA-10003441"/>
    <x v="1"/>
    <x v="10"/>
    <s v="Xerox 226"/>
    <n v="12.96"/>
    <n v="2"/>
    <n v="0"/>
    <n v="6.2208000000000006"/>
    <x v="1"/>
    <x v="0"/>
  </r>
  <r>
    <n v="6962"/>
    <s v="CA-2019-162096"/>
    <x v="468"/>
    <x v="173"/>
    <s v="Same Day"/>
    <s v="TB-21190"/>
    <s v="Thomas Brumley"/>
    <x v="2"/>
    <x v="0"/>
    <s v="Riverside"/>
    <x v="1"/>
    <n v="92503"/>
    <x v="1"/>
    <s v="OFF-AR-10002221"/>
    <x v="1"/>
    <x v="6"/>
    <s v="12 Colored Short Pencils"/>
    <n v="7.8000000000000007"/>
    <n v="3"/>
    <n v="0"/>
    <n v="2.1060000000000008"/>
    <x v="1"/>
    <x v="0"/>
  </r>
  <r>
    <n v="6963"/>
    <s v="CA-2018-157161"/>
    <x v="87"/>
    <x v="1231"/>
    <s v="Second Class"/>
    <s v="JD-15895"/>
    <s v="Jonathan Doherty"/>
    <x v="1"/>
    <x v="0"/>
    <s v="Columbia"/>
    <x v="20"/>
    <n v="29203"/>
    <x v="0"/>
    <s v="OFF-EN-10001509"/>
    <x v="1"/>
    <x v="12"/>
    <s v="Poly String Tie Envelopes"/>
    <n v="10.199999999999999"/>
    <n v="5"/>
    <n v="0"/>
    <n v="4.7939999999999996"/>
    <x v="0"/>
    <x v="0"/>
  </r>
  <r>
    <n v="6964"/>
    <s v="CA-2018-157161"/>
    <x v="87"/>
    <x v="1231"/>
    <s v="Second Class"/>
    <s v="JD-15895"/>
    <s v="Jonathan Doherty"/>
    <x v="1"/>
    <x v="0"/>
    <s v="Columbia"/>
    <x v="20"/>
    <n v="29203"/>
    <x v="0"/>
    <s v="OFF-AR-10003338"/>
    <x v="1"/>
    <x v="6"/>
    <s v="Eberhard Faber 3 1/2&quot; Golf Pencils"/>
    <n v="22.32"/>
    <n v="3"/>
    <n v="0"/>
    <n v="5.580000000000001"/>
    <x v="0"/>
    <x v="0"/>
  </r>
  <r>
    <n v="6965"/>
    <s v="CA-2018-157161"/>
    <x v="87"/>
    <x v="1231"/>
    <s v="Second Class"/>
    <s v="JD-15895"/>
    <s v="Jonathan Doherty"/>
    <x v="1"/>
    <x v="0"/>
    <s v="Columbia"/>
    <x v="20"/>
    <n v="29203"/>
    <x v="0"/>
    <s v="OFF-BI-10004728"/>
    <x v="1"/>
    <x v="8"/>
    <s v="Wilson Jones Turn Tabs Binder Tool for Ring Binders"/>
    <n v="24.1"/>
    <n v="5"/>
    <n v="0"/>
    <n v="11.086"/>
    <x v="0"/>
    <x v="0"/>
  </r>
  <r>
    <n v="6966"/>
    <s v="CA-2018-157161"/>
    <x v="87"/>
    <x v="1231"/>
    <s v="Second Class"/>
    <s v="JD-15895"/>
    <s v="Jonathan Doherty"/>
    <x v="1"/>
    <x v="0"/>
    <s v="Columbia"/>
    <x v="20"/>
    <n v="29203"/>
    <x v="0"/>
    <s v="TEC-AC-10000358"/>
    <x v="2"/>
    <x v="11"/>
    <s v="Imation Secure Drive + Hardware Encrypted USB flash drive - 16 GB"/>
    <n v="75.98"/>
    <n v="2"/>
    <n v="0"/>
    <n v="18.235199999999999"/>
    <x v="0"/>
    <x v="0"/>
  </r>
  <r>
    <n v="6967"/>
    <s v="CA-2018-157161"/>
    <x v="87"/>
    <x v="1231"/>
    <s v="Second Class"/>
    <s v="JD-15895"/>
    <s v="Jonathan Doherty"/>
    <x v="1"/>
    <x v="0"/>
    <s v="Columbia"/>
    <x v="20"/>
    <n v="29203"/>
    <x v="0"/>
    <s v="OFF-BI-10002764"/>
    <x v="1"/>
    <x v="8"/>
    <s v="Recycled Pressboard Report Cover with Reinforced Top Hinge"/>
    <n v="6.46"/>
    <n v="2"/>
    <n v="0"/>
    <n v="3.1654"/>
    <x v="0"/>
    <x v="0"/>
  </r>
  <r>
    <n v="6968"/>
    <s v="CA-2018-157161"/>
    <x v="87"/>
    <x v="1231"/>
    <s v="Second Class"/>
    <s v="JD-15895"/>
    <s v="Jonathan Doherty"/>
    <x v="1"/>
    <x v="0"/>
    <s v="Columbia"/>
    <x v="20"/>
    <n v="29203"/>
    <x v="0"/>
    <s v="OFF-PA-10001461"/>
    <x v="1"/>
    <x v="10"/>
    <s v="HP Office Paper (20Lb. and 87 Bright)"/>
    <n v="60.12"/>
    <n v="9"/>
    <n v="0"/>
    <n v="28.857599999999998"/>
    <x v="0"/>
    <x v="0"/>
  </r>
  <r>
    <n v="6969"/>
    <s v="CA-2017-110765"/>
    <x v="1140"/>
    <x v="52"/>
    <s v="Second Class"/>
    <s v="MP-17965"/>
    <s v="Michael Paige"/>
    <x v="1"/>
    <x v="0"/>
    <s v="New York City"/>
    <x v="15"/>
    <n v="10011"/>
    <x v="3"/>
    <s v="TEC-PH-10004165"/>
    <x v="2"/>
    <x v="7"/>
    <s v="Mitel MiVoice 5330e IP Phone"/>
    <n v="824.97"/>
    <n v="3"/>
    <n v="0"/>
    <n v="214.4922"/>
    <x v="3"/>
    <x v="0"/>
  </r>
  <r>
    <n v="6970"/>
    <s v="CA-2018-163937"/>
    <x v="994"/>
    <x v="405"/>
    <s v="Second Class"/>
    <s v="JB-16000"/>
    <s v="Joy Bell-"/>
    <x v="0"/>
    <x v="0"/>
    <s v="Longview"/>
    <x v="4"/>
    <n v="98632"/>
    <x v="1"/>
    <s v="FUR-FU-10000010"/>
    <x v="0"/>
    <x v="5"/>
    <s v="DAX Value U-Channel Document Frames, Easel Back"/>
    <n v="24.849999999999998"/>
    <n v="5"/>
    <n v="0"/>
    <n v="7.7034999999999982"/>
    <x v="1"/>
    <x v="0"/>
  </r>
  <r>
    <n v="6971"/>
    <s v="CA-2019-153822"/>
    <x v="20"/>
    <x v="425"/>
    <s v="Standard Class"/>
    <s v="AB-10105"/>
    <s v="Adrian Barton"/>
    <x v="0"/>
    <x v="0"/>
    <s v="Phoenix"/>
    <x v="16"/>
    <n v="85023"/>
    <x v="1"/>
    <s v="OFF-ST-10000321"/>
    <x v="1"/>
    <x v="4"/>
    <s v="Akro Stacking Bins"/>
    <n v="12.624000000000001"/>
    <n v="2"/>
    <n v="0.2"/>
    <n v="-2.5248000000000022"/>
    <x v="1"/>
    <x v="1"/>
  </r>
  <r>
    <n v="6972"/>
    <s v="CA-2019-153822"/>
    <x v="20"/>
    <x v="425"/>
    <s v="Standard Class"/>
    <s v="AB-10105"/>
    <s v="Adrian Barton"/>
    <x v="0"/>
    <x v="0"/>
    <s v="Phoenix"/>
    <x v="16"/>
    <n v="85023"/>
    <x v="1"/>
    <s v="TEC-AC-10000109"/>
    <x v="2"/>
    <x v="11"/>
    <s v="Sony Micro Vault Click 16 GB USB 2.0 Flash Drive"/>
    <n v="89.584000000000003"/>
    <n v="2"/>
    <n v="0.2"/>
    <n v="4.4792000000000058"/>
    <x v="1"/>
    <x v="1"/>
  </r>
  <r>
    <n v="6973"/>
    <s v="CA-2019-153822"/>
    <x v="20"/>
    <x v="425"/>
    <s v="Standard Class"/>
    <s v="AB-10105"/>
    <s v="Adrian Barton"/>
    <x v="0"/>
    <x v="0"/>
    <s v="Phoenix"/>
    <x v="16"/>
    <n v="85023"/>
    <x v="1"/>
    <s v="TEC-PH-10002415"/>
    <x v="2"/>
    <x v="7"/>
    <s v="Polycom VoiceStation 500 Conference phone"/>
    <n v="471.92"/>
    <n v="2"/>
    <n v="0.2"/>
    <n v="29.495000000000019"/>
    <x v="1"/>
    <x v="1"/>
  </r>
  <r>
    <n v="6974"/>
    <s v="CA-2019-153822"/>
    <x v="20"/>
    <x v="425"/>
    <s v="Standard Class"/>
    <s v="AB-10105"/>
    <s v="Adrian Barton"/>
    <x v="0"/>
    <x v="0"/>
    <s v="Phoenix"/>
    <x v="16"/>
    <n v="85023"/>
    <x v="1"/>
    <s v="OFF-BI-10001460"/>
    <x v="1"/>
    <x v="8"/>
    <s v="Plastic Binding Combs"/>
    <n v="18.180000000000003"/>
    <n v="4"/>
    <n v="0.7"/>
    <n v="-13.938000000000002"/>
    <x v="1"/>
    <x v="1"/>
  </r>
  <r>
    <n v="6975"/>
    <s v="CA-2019-146185"/>
    <x v="175"/>
    <x v="184"/>
    <s v="Standard Class"/>
    <s v="CC-12145"/>
    <s v="Charles Crestani"/>
    <x v="0"/>
    <x v="0"/>
    <s v="Houston"/>
    <x v="5"/>
    <n v="77095"/>
    <x v="2"/>
    <s v="OFF-AR-10002987"/>
    <x v="1"/>
    <x v="6"/>
    <s v="Prismacolor Color Pencil Set"/>
    <n v="31.744"/>
    <n v="2"/>
    <n v="0.2"/>
    <n v="8.3328000000000024"/>
    <x v="2"/>
    <x v="0"/>
  </r>
  <r>
    <n v="6976"/>
    <s v="CA-2017-112144"/>
    <x v="1141"/>
    <x v="790"/>
    <s v="Standard Class"/>
    <s v="CY-12745"/>
    <s v="Craig Yedwab"/>
    <x v="1"/>
    <x v="0"/>
    <s v="Gilbert"/>
    <x v="16"/>
    <n v="85234"/>
    <x v="1"/>
    <s v="OFF-LA-10000443"/>
    <x v="1"/>
    <x v="2"/>
    <s v="Avery 501"/>
    <n v="5.9039999999999999"/>
    <n v="2"/>
    <n v="0.2"/>
    <n v="1.9925999999999999"/>
    <x v="1"/>
    <x v="1"/>
  </r>
  <r>
    <n v="6977"/>
    <s v="CA-2017-112144"/>
    <x v="1141"/>
    <x v="790"/>
    <s v="Standard Class"/>
    <s v="CY-12745"/>
    <s v="Craig Yedwab"/>
    <x v="1"/>
    <x v="0"/>
    <s v="Gilbert"/>
    <x v="16"/>
    <n v="85234"/>
    <x v="1"/>
    <s v="FUR-FU-10004306"/>
    <x v="0"/>
    <x v="5"/>
    <s v="Electrix Halogen Magnifier Lamp"/>
    <n v="621.7600000000001"/>
    <n v="4"/>
    <n v="0.2"/>
    <n v="46.631999999999977"/>
    <x v="1"/>
    <x v="1"/>
  </r>
  <r>
    <n v="6978"/>
    <s v="US-2018-119298"/>
    <x v="881"/>
    <x v="940"/>
    <s v="First Class"/>
    <s v="EP-13915"/>
    <s v="Emily Phan"/>
    <x v="0"/>
    <x v="0"/>
    <s v="Jonesboro"/>
    <x v="36"/>
    <n v="72401"/>
    <x v="0"/>
    <s v="TEC-PH-10002564"/>
    <x v="2"/>
    <x v="7"/>
    <s v="OtterBox Defender Series Case - Samsung Galaxy S4"/>
    <n v="59.98"/>
    <n v="2"/>
    <n v="0"/>
    <n v="17.993999999999993"/>
    <x v="0"/>
    <x v="0"/>
  </r>
  <r>
    <n v="6979"/>
    <s v="CA-2019-155159"/>
    <x v="920"/>
    <x v="364"/>
    <s v="Second Class"/>
    <s v="DL-13315"/>
    <s v="Delfina Latchford"/>
    <x v="0"/>
    <x v="0"/>
    <s v="Atlanta"/>
    <x v="32"/>
    <n v="30318"/>
    <x v="0"/>
    <s v="OFF-PA-10003724"/>
    <x v="1"/>
    <x v="10"/>
    <s v="Wirebound Message Book, 4 per Page"/>
    <n v="48.87"/>
    <n v="9"/>
    <n v="0"/>
    <n v="23.946299999999997"/>
    <x v="0"/>
    <x v="0"/>
  </r>
  <r>
    <n v="6980"/>
    <s v="CA-2019-149076"/>
    <x v="424"/>
    <x v="992"/>
    <s v="Standard Class"/>
    <s v="SO-20335"/>
    <s v="Sean O'Donnell"/>
    <x v="0"/>
    <x v="0"/>
    <s v="Los Angeles"/>
    <x v="1"/>
    <n v="90036"/>
    <x v="1"/>
    <s v="OFF-PA-10000483"/>
    <x v="1"/>
    <x v="10"/>
    <s v="Xerox 19"/>
    <n v="154.9"/>
    <n v="5"/>
    <n v="0"/>
    <n v="69.704999999999998"/>
    <x v="1"/>
    <x v="0"/>
  </r>
  <r>
    <n v="6981"/>
    <s v="CA-2016-146990"/>
    <x v="845"/>
    <x v="821"/>
    <s v="First Class"/>
    <s v="BP-11095"/>
    <s v="Bart Pistole"/>
    <x v="1"/>
    <x v="0"/>
    <s v="New York City"/>
    <x v="15"/>
    <n v="10024"/>
    <x v="3"/>
    <s v="OFF-FA-10000611"/>
    <x v="1"/>
    <x v="13"/>
    <s v="Binder Clips by OIC"/>
    <n v="5.92"/>
    <n v="4"/>
    <n v="0"/>
    <n v="2.8415999999999997"/>
    <x v="3"/>
    <x v="0"/>
  </r>
  <r>
    <n v="6982"/>
    <s v="CA-2016-146990"/>
    <x v="845"/>
    <x v="821"/>
    <s v="First Class"/>
    <s v="BP-11095"/>
    <s v="Bart Pistole"/>
    <x v="1"/>
    <x v="0"/>
    <s v="New York City"/>
    <x v="15"/>
    <n v="10024"/>
    <x v="3"/>
    <s v="OFF-PA-10000246"/>
    <x v="1"/>
    <x v="10"/>
    <s v="Riverleaf Stik-Withit Designer Note Cubes"/>
    <n v="30.18"/>
    <n v="3"/>
    <n v="0"/>
    <n v="13.8828"/>
    <x v="3"/>
    <x v="0"/>
  </r>
  <r>
    <n v="6983"/>
    <s v="CA-2018-116526"/>
    <x v="142"/>
    <x v="344"/>
    <s v="Standard Class"/>
    <s v="JA-15970"/>
    <s v="Joseph Airdo"/>
    <x v="0"/>
    <x v="0"/>
    <s v="Detroit"/>
    <x v="12"/>
    <n v="48227"/>
    <x v="2"/>
    <s v="OFF-BI-10004728"/>
    <x v="1"/>
    <x v="8"/>
    <s v="Wilson Jones Turn Tabs Binder Tool for Ring Binders"/>
    <n v="24.1"/>
    <n v="5"/>
    <n v="0"/>
    <n v="11.086"/>
    <x v="2"/>
    <x v="0"/>
  </r>
  <r>
    <n v="6984"/>
    <s v="CA-2018-116526"/>
    <x v="142"/>
    <x v="344"/>
    <s v="Standard Class"/>
    <s v="JA-15970"/>
    <s v="Joseph Airdo"/>
    <x v="0"/>
    <x v="0"/>
    <s v="Detroit"/>
    <x v="12"/>
    <n v="48227"/>
    <x v="2"/>
    <s v="TEC-PH-10002365"/>
    <x v="2"/>
    <x v="7"/>
    <s v="Belkin Grip Candy Sheer Case / Cover for iPhone 5 and 5S"/>
    <n v="8.7799999999999994"/>
    <n v="1"/>
    <n v="0"/>
    <n v="2.2827999999999999"/>
    <x v="2"/>
    <x v="0"/>
  </r>
  <r>
    <n v="6985"/>
    <s v="CA-2018-116526"/>
    <x v="142"/>
    <x v="344"/>
    <s v="Standard Class"/>
    <s v="JA-15970"/>
    <s v="Joseph Airdo"/>
    <x v="0"/>
    <x v="0"/>
    <s v="Detroit"/>
    <x v="12"/>
    <n v="48227"/>
    <x v="2"/>
    <s v="OFF-AP-10002457"/>
    <x v="1"/>
    <x v="9"/>
    <s v="Eureka The Boss Plus 12-Amp Hard Box Upright Vacuum, Red"/>
    <n v="376.74"/>
    <n v="4"/>
    <n v="0.1"/>
    <n v="71.161999999999978"/>
    <x v="2"/>
    <x v="0"/>
  </r>
  <r>
    <n v="6986"/>
    <s v="CA-2018-116526"/>
    <x v="142"/>
    <x v="344"/>
    <s v="Standard Class"/>
    <s v="JA-15970"/>
    <s v="Joseph Airdo"/>
    <x v="0"/>
    <x v="0"/>
    <s v="Detroit"/>
    <x v="12"/>
    <n v="48227"/>
    <x v="2"/>
    <s v="OFF-BI-10000320"/>
    <x v="1"/>
    <x v="8"/>
    <s v="GBC Plastic Binding Combs"/>
    <n v="29.52"/>
    <n v="4"/>
    <n v="0"/>
    <n v="14.4648"/>
    <x v="2"/>
    <x v="0"/>
  </r>
  <r>
    <n v="6987"/>
    <s v="CA-2018-116526"/>
    <x v="142"/>
    <x v="344"/>
    <s v="Standard Class"/>
    <s v="JA-15970"/>
    <s v="Joseph Airdo"/>
    <x v="0"/>
    <x v="0"/>
    <s v="Detroit"/>
    <x v="12"/>
    <n v="48227"/>
    <x v="2"/>
    <s v="OFF-AR-10004999"/>
    <x v="1"/>
    <x v="6"/>
    <s v="Newell 315"/>
    <n v="11.96"/>
    <n v="2"/>
    <n v="0"/>
    <n v="2.99"/>
    <x v="2"/>
    <x v="0"/>
  </r>
  <r>
    <n v="6988"/>
    <s v="CA-2018-116526"/>
    <x v="142"/>
    <x v="344"/>
    <s v="Standard Class"/>
    <s v="JA-15970"/>
    <s v="Joseph Airdo"/>
    <x v="0"/>
    <x v="0"/>
    <s v="Detroit"/>
    <x v="12"/>
    <n v="48227"/>
    <x v="2"/>
    <s v="OFF-BI-10001116"/>
    <x v="1"/>
    <x v="8"/>
    <s v="Wilson Jones 1&quot; Hanging DublLock Ring Binders"/>
    <n v="26.400000000000002"/>
    <n v="5"/>
    <n v="0"/>
    <n v="12.672000000000001"/>
    <x v="2"/>
    <x v="0"/>
  </r>
  <r>
    <n v="6989"/>
    <s v="CA-2019-158561"/>
    <x v="343"/>
    <x v="38"/>
    <s v="Second Class"/>
    <s v="BB-11545"/>
    <s v="Brenda Bowman"/>
    <x v="1"/>
    <x v="0"/>
    <s v="Fort Lauderdale"/>
    <x v="2"/>
    <n v="33311"/>
    <x v="0"/>
    <s v="OFF-AP-10002651"/>
    <x v="1"/>
    <x v="9"/>
    <s v="Hoover Upright Vacuum With Dirt Cup"/>
    <n v="1158.1199999999999"/>
    <n v="5"/>
    <n v="0.2"/>
    <n v="130.28849999999983"/>
    <x v="0"/>
    <x v="0"/>
  </r>
  <r>
    <n v="6990"/>
    <s v="CA-2019-165099"/>
    <x v="157"/>
    <x v="114"/>
    <s v="First Class"/>
    <s v="DK-13375"/>
    <s v="Dennis Kane"/>
    <x v="0"/>
    <x v="0"/>
    <s v="Abilene"/>
    <x v="5"/>
    <n v="79605"/>
    <x v="2"/>
    <s v="OFF-AP-10001634"/>
    <x v="1"/>
    <x v="9"/>
    <s v="Hoover Commercial Lightweight Upright Vacuum"/>
    <n v="1.3919999999999997"/>
    <n v="2"/>
    <n v="0.8"/>
    <n v="-3.7584000000000009"/>
    <x v="2"/>
    <x v="0"/>
  </r>
  <r>
    <n v="6991"/>
    <s v="CA-2017-109386"/>
    <x v="627"/>
    <x v="681"/>
    <s v="Second Class"/>
    <s v="RH-19600"/>
    <s v="Rob Haberlin"/>
    <x v="0"/>
    <x v="0"/>
    <s v="Hampton"/>
    <x v="17"/>
    <n v="23666"/>
    <x v="0"/>
    <s v="OFF-AP-10003266"/>
    <x v="1"/>
    <x v="9"/>
    <s v="Holmes Replacement Filter for HEPA Air Cleaner, Large Room"/>
    <n v="44.43"/>
    <n v="3"/>
    <n v="0"/>
    <n v="18.660600000000002"/>
    <x v="0"/>
    <x v="0"/>
  </r>
  <r>
    <n v="6992"/>
    <s v="CA-2017-109386"/>
    <x v="627"/>
    <x v="681"/>
    <s v="Second Class"/>
    <s v="RH-19600"/>
    <s v="Rob Haberlin"/>
    <x v="0"/>
    <x v="0"/>
    <s v="Hampton"/>
    <x v="17"/>
    <n v="23666"/>
    <x v="0"/>
    <s v="TEC-PH-10002890"/>
    <x v="2"/>
    <x v="7"/>
    <s v="AT&amp;T 17929 Lendline Telephone"/>
    <n v="226.20000000000002"/>
    <n v="5"/>
    <n v="0"/>
    <n v="58.811999999999998"/>
    <x v="0"/>
    <x v="0"/>
  </r>
  <r>
    <n v="6993"/>
    <s v="CA-2017-109386"/>
    <x v="627"/>
    <x v="681"/>
    <s v="Second Class"/>
    <s v="RH-19600"/>
    <s v="Rob Haberlin"/>
    <x v="0"/>
    <x v="0"/>
    <s v="Hampton"/>
    <x v="17"/>
    <n v="23666"/>
    <x v="0"/>
    <s v="FUR-FU-10000308"/>
    <x v="0"/>
    <x v="5"/>
    <s v="Deflect-o Glass Clear Studded Chair Mats"/>
    <n v="186.54"/>
    <n v="3"/>
    <n v="0"/>
    <n v="41.038800000000002"/>
    <x v="0"/>
    <x v="0"/>
  </r>
  <r>
    <n v="6994"/>
    <s v="CA-2017-109386"/>
    <x v="627"/>
    <x v="681"/>
    <s v="Second Class"/>
    <s v="RH-19600"/>
    <s v="Rob Haberlin"/>
    <x v="0"/>
    <x v="0"/>
    <s v="Hampton"/>
    <x v="17"/>
    <n v="23666"/>
    <x v="0"/>
    <s v="OFF-AR-10000380"/>
    <x v="1"/>
    <x v="6"/>
    <s v="Hunt PowerHouse Electric Pencil Sharpener, Blue"/>
    <n v="265.85999999999996"/>
    <n v="7"/>
    <n v="0"/>
    <n v="79.757999999999967"/>
    <x v="0"/>
    <x v="0"/>
  </r>
  <r>
    <n v="6995"/>
    <s v="CA-2017-109386"/>
    <x v="627"/>
    <x v="681"/>
    <s v="Second Class"/>
    <s v="RH-19600"/>
    <s v="Rob Haberlin"/>
    <x v="0"/>
    <x v="0"/>
    <s v="Hampton"/>
    <x v="17"/>
    <n v="23666"/>
    <x v="0"/>
    <s v="OFF-AR-10000122"/>
    <x v="1"/>
    <x v="6"/>
    <s v="Newell 314"/>
    <n v="27.9"/>
    <n v="5"/>
    <n v="0"/>
    <n v="6.9749999999999979"/>
    <x v="0"/>
    <x v="0"/>
  </r>
  <r>
    <n v="6996"/>
    <s v="CA-2017-166800"/>
    <x v="902"/>
    <x v="6"/>
    <s v="Standard Class"/>
    <s v="AG-10300"/>
    <s v="Aleksandra Gannaway"/>
    <x v="1"/>
    <x v="0"/>
    <s v="Las Vegas"/>
    <x v="33"/>
    <n v="89115"/>
    <x v="1"/>
    <s v="OFF-AP-10004868"/>
    <x v="1"/>
    <x v="9"/>
    <s v="Hoover Commercial Soft Guard Upright Vacuum And Disposable Filtration Bags"/>
    <n v="31.08"/>
    <n v="4"/>
    <n v="0"/>
    <n v="8.3916000000000004"/>
    <x v="1"/>
    <x v="0"/>
  </r>
  <r>
    <n v="6997"/>
    <s v="CA-2019-117443"/>
    <x v="331"/>
    <x v="209"/>
    <s v="Second Class"/>
    <s v="JB-15400"/>
    <s v="Jennifer Braxton"/>
    <x v="1"/>
    <x v="0"/>
    <s v="Rockford"/>
    <x v="10"/>
    <n v="61107"/>
    <x v="2"/>
    <s v="OFF-BI-10004002"/>
    <x v="1"/>
    <x v="8"/>
    <s v="Wilson Jones International Size A4 Ring Binders"/>
    <n v="13.839999999999998"/>
    <n v="4"/>
    <n v="0.8"/>
    <n v="-22.144000000000005"/>
    <x v="2"/>
    <x v="0"/>
  </r>
  <r>
    <n v="6998"/>
    <s v="CA-2019-117443"/>
    <x v="331"/>
    <x v="209"/>
    <s v="Second Class"/>
    <s v="JB-15400"/>
    <s v="Jennifer Braxton"/>
    <x v="1"/>
    <x v="0"/>
    <s v="Rockford"/>
    <x v="10"/>
    <n v="61107"/>
    <x v="2"/>
    <s v="OFF-PA-10004475"/>
    <x v="1"/>
    <x v="10"/>
    <s v="Xerox 1940"/>
    <n v="175.87200000000001"/>
    <n v="4"/>
    <n v="0.2"/>
    <n v="63.753599999999992"/>
    <x v="2"/>
    <x v="0"/>
  </r>
  <r>
    <n v="6999"/>
    <s v="US-2018-134369"/>
    <x v="1142"/>
    <x v="42"/>
    <s v="Standard Class"/>
    <s v="BC-11125"/>
    <s v="Becky Castell"/>
    <x v="2"/>
    <x v="0"/>
    <s v="Laguna Niguel"/>
    <x v="1"/>
    <n v="92677"/>
    <x v="1"/>
    <s v="OFF-PA-10002195"/>
    <x v="1"/>
    <x v="10"/>
    <s v="Xerox 1966"/>
    <n v="12.96"/>
    <n v="2"/>
    <n v="0"/>
    <n v="6.3504000000000005"/>
    <x v="1"/>
    <x v="0"/>
  </r>
  <r>
    <n v="7000"/>
    <s v="CA-2019-123687"/>
    <x v="1143"/>
    <x v="990"/>
    <s v="First Class"/>
    <s v="KC-16675"/>
    <s v="Kimberly Carter"/>
    <x v="1"/>
    <x v="0"/>
    <s v="Louisville"/>
    <x v="0"/>
    <n v="40214"/>
    <x v="0"/>
    <s v="OFF-AP-10002670"/>
    <x v="1"/>
    <x v="9"/>
    <s v="Belkin 8-Outlet Premiere SurgeMaster II Surge Protectors"/>
    <n v="208.44"/>
    <n v="3"/>
    <n v="0"/>
    <n v="62.531999999999982"/>
    <x v="0"/>
    <x v="0"/>
  </r>
  <r>
    <n v="7001"/>
    <s v="CA-2019-123687"/>
    <x v="1143"/>
    <x v="990"/>
    <s v="First Class"/>
    <s v="KC-16675"/>
    <s v="Kimberly Carter"/>
    <x v="1"/>
    <x v="0"/>
    <s v="Louisville"/>
    <x v="0"/>
    <n v="40214"/>
    <x v="0"/>
    <s v="OFF-SU-10004498"/>
    <x v="1"/>
    <x v="14"/>
    <s v="Martin-Yale Premier Letter Opener"/>
    <n v="25.76"/>
    <n v="2"/>
    <n v="0"/>
    <n v="0.77280000000000015"/>
    <x v="0"/>
    <x v="0"/>
  </r>
  <r>
    <n v="7002"/>
    <s v="CA-2017-104871"/>
    <x v="1110"/>
    <x v="1157"/>
    <s v="Standard Class"/>
    <s v="DR-12940"/>
    <s v="Daniel Raglin"/>
    <x v="2"/>
    <x v="0"/>
    <s v="Normal"/>
    <x v="10"/>
    <n v="61761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7003"/>
    <s v="CA-2016-133158"/>
    <x v="710"/>
    <x v="760"/>
    <s v="Second Class"/>
    <s v="DW-13195"/>
    <s v="David Wiener"/>
    <x v="1"/>
    <x v="0"/>
    <s v="Los Angeles"/>
    <x v="1"/>
    <n v="90045"/>
    <x v="1"/>
    <s v="FUR-FU-10000723"/>
    <x v="0"/>
    <x v="5"/>
    <s v="Deflect-o EconoMat Studded, No Bevel Mat for Low Pile Carpeting"/>
    <n v="289.24"/>
    <n v="7"/>
    <n v="0"/>
    <n v="26.031600000000012"/>
    <x v="1"/>
    <x v="0"/>
  </r>
  <r>
    <n v="7004"/>
    <s v="CA-2016-133158"/>
    <x v="710"/>
    <x v="760"/>
    <s v="Second Class"/>
    <s v="DW-13195"/>
    <s v="David Wiener"/>
    <x v="1"/>
    <x v="0"/>
    <s v="Los Angeles"/>
    <x v="1"/>
    <n v="90045"/>
    <x v="1"/>
    <s v="OFF-BI-10000632"/>
    <x v="1"/>
    <x v="8"/>
    <s v="Satellite Sectional Post Binders"/>
    <n v="69.456000000000003"/>
    <n v="2"/>
    <n v="0.2"/>
    <n v="22.573199999999996"/>
    <x v="1"/>
    <x v="0"/>
  </r>
  <r>
    <n v="7005"/>
    <s v="CA-2016-126333"/>
    <x v="851"/>
    <x v="58"/>
    <s v="Standard Class"/>
    <s v="ME-18010"/>
    <s v="Michelle Ellison"/>
    <x v="1"/>
    <x v="0"/>
    <s v="Port Arthur"/>
    <x v="5"/>
    <n v="77642"/>
    <x v="2"/>
    <s v="OFF-PA-10000223"/>
    <x v="1"/>
    <x v="10"/>
    <s v="Xerox 2000"/>
    <n v="5.1840000000000011"/>
    <n v="1"/>
    <n v="0.2"/>
    <n v="1.8144"/>
    <x v="2"/>
    <x v="0"/>
  </r>
  <r>
    <n v="7006"/>
    <s v="CA-2017-141740"/>
    <x v="549"/>
    <x v="745"/>
    <s v="Standard Class"/>
    <s v="JF-15490"/>
    <s v="Jeremy Farry"/>
    <x v="0"/>
    <x v="0"/>
    <s v="New York City"/>
    <x v="15"/>
    <n v="10009"/>
    <x v="3"/>
    <s v="FUR-CH-10001545"/>
    <x v="0"/>
    <x v="1"/>
    <s v="Hon Comfortask Task/Swivel Chairs"/>
    <n v="205.16400000000002"/>
    <n v="2"/>
    <n v="0.1"/>
    <n v="13.677600000000002"/>
    <x v="3"/>
    <x v="0"/>
  </r>
  <r>
    <n v="7007"/>
    <s v="CA-2016-119466"/>
    <x v="534"/>
    <x v="444"/>
    <s v="Standard Class"/>
    <s v="SP-20860"/>
    <s v="Sung Pak"/>
    <x v="1"/>
    <x v="0"/>
    <s v="Chicago"/>
    <x v="10"/>
    <n v="60623"/>
    <x v="2"/>
    <s v="FUR-FU-10001546"/>
    <x v="0"/>
    <x v="5"/>
    <s v="Dana Swing-Arm Lamps"/>
    <n v="8.5440000000000005"/>
    <n v="2"/>
    <n v="0.6"/>
    <n v="-7.4759999999999991"/>
    <x v="2"/>
    <x v="0"/>
  </r>
  <r>
    <n v="7008"/>
    <s v="CA-2017-154823"/>
    <x v="291"/>
    <x v="454"/>
    <s v="Standard Class"/>
    <s v="KN-16390"/>
    <s v="Katherine Nockton"/>
    <x v="1"/>
    <x v="0"/>
    <s v="Springfield"/>
    <x v="24"/>
    <n v="45503"/>
    <x v="3"/>
    <s v="OFF-BI-10001098"/>
    <x v="1"/>
    <x v="8"/>
    <s v="Acco D-Ring Binder w/DublLock"/>
    <n v="12.828000000000001"/>
    <n v="2"/>
    <n v="0.7"/>
    <n v="-8.9795999999999978"/>
    <x v="3"/>
    <x v="0"/>
  </r>
  <r>
    <n v="7009"/>
    <s v="CA-2017-154823"/>
    <x v="291"/>
    <x v="454"/>
    <s v="Standard Class"/>
    <s v="KN-16390"/>
    <s v="Katherine Nockton"/>
    <x v="1"/>
    <x v="0"/>
    <s v="Springfield"/>
    <x v="24"/>
    <n v="45503"/>
    <x v="3"/>
    <s v="FUR-CH-10003379"/>
    <x v="0"/>
    <x v="1"/>
    <s v="Global Commerce Series High-Back Swivel/Tilt Chairs"/>
    <n v="598.45799999999997"/>
    <n v="3"/>
    <n v="0.3"/>
    <n v="-42.746999999999957"/>
    <x v="3"/>
    <x v="0"/>
  </r>
  <r>
    <n v="7010"/>
    <s v="CA-2017-154823"/>
    <x v="291"/>
    <x v="454"/>
    <s v="Standard Class"/>
    <s v="KN-16390"/>
    <s v="Katherine Nockton"/>
    <x v="1"/>
    <x v="0"/>
    <s v="Springfield"/>
    <x v="24"/>
    <n v="45503"/>
    <x v="3"/>
    <s v="FUR-FU-10000193"/>
    <x v="0"/>
    <x v="5"/>
    <s v="Tenex Chairmats For Use with Hard Floors"/>
    <n v="25.983999999999998"/>
    <n v="1"/>
    <n v="0.2"/>
    <n v="-3.8976000000000015"/>
    <x v="3"/>
    <x v="0"/>
  </r>
  <r>
    <n v="7011"/>
    <s v="US-2016-135881"/>
    <x v="235"/>
    <x v="248"/>
    <s v="Standard Class"/>
    <s v="GT-14710"/>
    <s v="Greg Tran"/>
    <x v="0"/>
    <x v="0"/>
    <s v="New York City"/>
    <x v="15"/>
    <n v="10035"/>
    <x v="3"/>
    <s v="OFF-BI-10000829"/>
    <x v="1"/>
    <x v="8"/>
    <s v="Avery Non-Stick Binders"/>
    <n v="17.96"/>
    <n v="5"/>
    <n v="0.2"/>
    <n v="5.8369999999999997"/>
    <x v="3"/>
    <x v="0"/>
  </r>
  <r>
    <n v="7012"/>
    <s v="US-2016-135881"/>
    <x v="235"/>
    <x v="248"/>
    <s v="Standard Class"/>
    <s v="GT-14710"/>
    <s v="Greg Tran"/>
    <x v="0"/>
    <x v="0"/>
    <s v="New York City"/>
    <x v="15"/>
    <n v="10035"/>
    <x v="3"/>
    <s v="OFF-SU-10003002"/>
    <x v="1"/>
    <x v="14"/>
    <s v="Letter Slitter"/>
    <n v="5.04"/>
    <n v="2"/>
    <n v="0"/>
    <n v="0.15120000000000022"/>
    <x v="3"/>
    <x v="0"/>
  </r>
  <r>
    <n v="7013"/>
    <s v="US-2016-135881"/>
    <x v="235"/>
    <x v="248"/>
    <s v="Standard Class"/>
    <s v="GT-14710"/>
    <s v="Greg Tran"/>
    <x v="0"/>
    <x v="0"/>
    <s v="New York City"/>
    <x v="15"/>
    <n v="10035"/>
    <x v="3"/>
    <s v="OFF-AP-10002118"/>
    <x v="1"/>
    <x v="9"/>
    <s v="1.7 Cubic Foot Compact &quot;Cube&quot; Office Refrigerators"/>
    <n v="208.16"/>
    <n v="1"/>
    <n v="0"/>
    <n v="56.20320000000001"/>
    <x v="3"/>
    <x v="0"/>
  </r>
  <r>
    <n v="7014"/>
    <s v="CA-2019-141201"/>
    <x v="34"/>
    <x v="33"/>
    <s v="Second Class"/>
    <s v="DB-12910"/>
    <s v="Daniel Byrd"/>
    <x v="2"/>
    <x v="0"/>
    <s v="Salinas"/>
    <x v="1"/>
    <n v="93905"/>
    <x v="1"/>
    <s v="FUR-BO-10001519"/>
    <x v="0"/>
    <x v="0"/>
    <s v="O'Sullivan 3-Shelf Heavy-Duty Bookcases"/>
    <n v="148.25700000000001"/>
    <n v="3"/>
    <n v="0.15"/>
    <n v="15.697800000000004"/>
    <x v="1"/>
    <x v="0"/>
  </r>
  <r>
    <n v="7015"/>
    <s v="CA-2016-114790"/>
    <x v="518"/>
    <x v="1232"/>
    <s v="Second Class"/>
    <s v="FM-14215"/>
    <s v="Filia McAdams"/>
    <x v="1"/>
    <x v="0"/>
    <s v="Richmond"/>
    <x v="0"/>
    <n v="40475"/>
    <x v="0"/>
    <s v="OFF-AP-10002578"/>
    <x v="1"/>
    <x v="9"/>
    <s v="Fellowes Premier Superior Surge Suppressor, 10-Outlet, With Phone and Remote"/>
    <n v="146.76"/>
    <n v="3"/>
    <n v="0"/>
    <n v="38.157600000000002"/>
    <x v="0"/>
    <x v="0"/>
  </r>
  <r>
    <n v="7016"/>
    <s v="CA-2016-114790"/>
    <x v="518"/>
    <x v="1232"/>
    <s v="Second Class"/>
    <s v="FM-14215"/>
    <s v="Filia McAdams"/>
    <x v="1"/>
    <x v="0"/>
    <s v="Richmond"/>
    <x v="0"/>
    <n v="40475"/>
    <x v="0"/>
    <s v="TEC-AC-10000710"/>
    <x v="2"/>
    <x v="11"/>
    <s v="Maxell DVD-RAM Discs"/>
    <n v="32.96"/>
    <n v="2"/>
    <n v="0"/>
    <n v="14.172800000000002"/>
    <x v="0"/>
    <x v="0"/>
  </r>
  <r>
    <n v="7017"/>
    <s v="CA-2016-114790"/>
    <x v="518"/>
    <x v="1232"/>
    <s v="Second Class"/>
    <s v="FM-14215"/>
    <s v="Filia McAdams"/>
    <x v="1"/>
    <x v="0"/>
    <s v="Richmond"/>
    <x v="0"/>
    <n v="40475"/>
    <x v="0"/>
    <s v="TEC-PH-10000984"/>
    <x v="2"/>
    <x v="7"/>
    <s v="Panasonic KX-TG9471B"/>
    <n v="587.97"/>
    <n v="3"/>
    <n v="0"/>
    <n v="164.63160000000005"/>
    <x v="0"/>
    <x v="0"/>
  </r>
  <r>
    <n v="7018"/>
    <s v="CA-2016-114790"/>
    <x v="518"/>
    <x v="1232"/>
    <s v="Second Class"/>
    <s v="FM-14215"/>
    <s v="Filia McAdams"/>
    <x v="1"/>
    <x v="0"/>
    <s v="Richmond"/>
    <x v="0"/>
    <n v="40475"/>
    <x v="0"/>
    <s v="OFF-PA-10000213"/>
    <x v="1"/>
    <x v="10"/>
    <s v="Xerox 198"/>
    <n v="14.940000000000001"/>
    <n v="3"/>
    <n v="0"/>
    <n v="7.0218000000000007"/>
    <x v="0"/>
    <x v="0"/>
  </r>
  <r>
    <n v="7019"/>
    <s v="US-2018-154256"/>
    <x v="661"/>
    <x v="1233"/>
    <s v="Second Class"/>
    <s v="SM-20005"/>
    <s v="Sally Matthias"/>
    <x v="0"/>
    <x v="0"/>
    <s v="New York City"/>
    <x v="15"/>
    <n v="10035"/>
    <x v="3"/>
    <s v="OFF-LA-10003720"/>
    <x v="1"/>
    <x v="2"/>
    <s v="Avery 487"/>
    <n v="25.83"/>
    <n v="7"/>
    <n v="0"/>
    <n v="12.1401"/>
    <x v="3"/>
    <x v="0"/>
  </r>
  <r>
    <n v="7020"/>
    <s v="CA-2016-124737"/>
    <x v="709"/>
    <x v="55"/>
    <s v="Standard Class"/>
    <s v="AP-10915"/>
    <s v="Arthur Prichep"/>
    <x v="0"/>
    <x v="0"/>
    <s v="Denver"/>
    <x v="22"/>
    <n v="80219"/>
    <x v="1"/>
    <s v="OFF-PA-10001837"/>
    <x v="1"/>
    <x v="10"/>
    <s v="Xerox 1976"/>
    <n v="15.552000000000003"/>
    <n v="3"/>
    <n v="0.2"/>
    <n v="5.4432"/>
    <x v="1"/>
    <x v="0"/>
  </r>
  <r>
    <n v="7021"/>
    <s v="CA-2016-124737"/>
    <x v="709"/>
    <x v="55"/>
    <s v="Standard Class"/>
    <s v="AP-10915"/>
    <s v="Arthur Prichep"/>
    <x v="0"/>
    <x v="0"/>
    <s v="Denver"/>
    <x v="22"/>
    <n v="80219"/>
    <x v="1"/>
    <s v="OFF-SU-10004661"/>
    <x v="1"/>
    <x v="14"/>
    <s v="Acme Titanium Bonded Scissors"/>
    <n v="6.8000000000000007"/>
    <n v="1"/>
    <n v="0.2"/>
    <n v="0.50999999999999979"/>
    <x v="1"/>
    <x v="0"/>
  </r>
  <r>
    <n v="7022"/>
    <s v="CA-2016-124737"/>
    <x v="709"/>
    <x v="55"/>
    <s v="Standard Class"/>
    <s v="AP-10915"/>
    <s v="Arthur Prichep"/>
    <x v="0"/>
    <x v="0"/>
    <s v="Denver"/>
    <x v="22"/>
    <n v="80219"/>
    <x v="1"/>
    <s v="FUR-FU-10003274"/>
    <x v="0"/>
    <x v="5"/>
    <s v="Regeneration Desk Collection"/>
    <n v="4.2240000000000002"/>
    <n v="3"/>
    <n v="0.2"/>
    <n v="1.2672000000000003"/>
    <x v="1"/>
    <x v="0"/>
  </r>
  <r>
    <n v="7023"/>
    <s v="CA-2016-124737"/>
    <x v="709"/>
    <x v="55"/>
    <s v="Standard Class"/>
    <s v="AP-10915"/>
    <s v="Arthur Prichep"/>
    <x v="0"/>
    <x v="0"/>
    <s v="Denver"/>
    <x v="22"/>
    <n v="80219"/>
    <x v="1"/>
    <s v="TEC-PH-10000149"/>
    <x v="2"/>
    <x v="7"/>
    <s v="Cisco SPA525G2 IP Phone - Wireless"/>
    <n v="143.64000000000001"/>
    <n v="9"/>
    <n v="0.2"/>
    <n v="10.772999999999989"/>
    <x v="1"/>
    <x v="0"/>
  </r>
  <r>
    <n v="7024"/>
    <s v="CA-2016-124737"/>
    <x v="709"/>
    <x v="55"/>
    <s v="Standard Class"/>
    <s v="AP-10915"/>
    <s v="Arthur Prichep"/>
    <x v="0"/>
    <x v="0"/>
    <s v="Denver"/>
    <x v="22"/>
    <n v="80219"/>
    <x v="1"/>
    <s v="OFF-PA-10000019"/>
    <x v="1"/>
    <x v="10"/>
    <s v="Xerox 1931"/>
    <n v="31.104000000000006"/>
    <n v="6"/>
    <n v="0.2"/>
    <n v="10.8864"/>
    <x v="1"/>
    <x v="0"/>
  </r>
  <r>
    <n v="7025"/>
    <s v="CA-2016-124737"/>
    <x v="709"/>
    <x v="55"/>
    <s v="Standard Class"/>
    <s v="AP-10915"/>
    <s v="Arthur Prichep"/>
    <x v="0"/>
    <x v="0"/>
    <s v="Denver"/>
    <x v="22"/>
    <n v="80219"/>
    <x v="1"/>
    <s v="OFF-PA-10001125"/>
    <x v="1"/>
    <x v="10"/>
    <s v="Xerox 1988"/>
    <n v="223.05600000000001"/>
    <n v="9"/>
    <n v="0.2"/>
    <n v="69.704999999999984"/>
    <x v="1"/>
    <x v="0"/>
  </r>
  <r>
    <n v="7026"/>
    <s v="US-2019-101840"/>
    <x v="695"/>
    <x v="1234"/>
    <s v="Standard Class"/>
    <s v="SP-20545"/>
    <s v="Sibella Parks"/>
    <x v="1"/>
    <x v="0"/>
    <s v="New York City"/>
    <x v="15"/>
    <n v="10024"/>
    <x v="3"/>
    <s v="TEC-PH-10002538"/>
    <x v="2"/>
    <x v="7"/>
    <s v="Grandstream GXP1160 VoIP phone"/>
    <n v="227.45999999999998"/>
    <n v="6"/>
    <n v="0"/>
    <n v="65.963399999999979"/>
    <x v="3"/>
    <x v="0"/>
  </r>
  <r>
    <n v="7027"/>
    <s v="US-2019-101840"/>
    <x v="695"/>
    <x v="1234"/>
    <s v="Standard Class"/>
    <s v="SP-20545"/>
    <s v="Sibella Parks"/>
    <x v="1"/>
    <x v="0"/>
    <s v="New York City"/>
    <x v="15"/>
    <n v="10024"/>
    <x v="3"/>
    <s v="OFF-BI-10000279"/>
    <x v="1"/>
    <x v="8"/>
    <s v="Acco Recycled 2&quot; Capacity Laser Printer Hanging Data Binders"/>
    <n v="46.24"/>
    <n v="4"/>
    <n v="0.2"/>
    <n v="15.605999999999996"/>
    <x v="3"/>
    <x v="0"/>
  </r>
  <r>
    <n v="7028"/>
    <s v="CA-2019-131653"/>
    <x v="926"/>
    <x v="60"/>
    <s v="Standard Class"/>
    <s v="RD-19585"/>
    <s v="Rob Dowd"/>
    <x v="0"/>
    <x v="0"/>
    <s v="New York City"/>
    <x v="15"/>
    <n v="10011"/>
    <x v="3"/>
    <s v="OFF-LA-10001045"/>
    <x v="1"/>
    <x v="2"/>
    <s v="Permanent Self-Adhesive File Folder Labels for Typewriters by Universal"/>
    <n v="5.22"/>
    <n v="2"/>
    <n v="0"/>
    <n v="2.4011999999999998"/>
    <x v="3"/>
    <x v="0"/>
  </r>
  <r>
    <n v="7029"/>
    <s v="US-2018-157840"/>
    <x v="887"/>
    <x v="491"/>
    <s v="Second Class"/>
    <s v="MC-17575"/>
    <s v="Matt Collins"/>
    <x v="0"/>
    <x v="0"/>
    <s v="Fremont"/>
    <x v="8"/>
    <n v="68025"/>
    <x v="2"/>
    <s v="OFF-PA-10003673"/>
    <x v="1"/>
    <x v="10"/>
    <s v="Strathmore Photo Mount Cards"/>
    <n v="33.9"/>
    <n v="5"/>
    <n v="0"/>
    <n v="15.593999999999999"/>
    <x v="2"/>
    <x v="0"/>
  </r>
  <r>
    <n v="7030"/>
    <s v="CA-2018-145548"/>
    <x v="583"/>
    <x v="619"/>
    <s v="Standard Class"/>
    <s v="EB-13750"/>
    <s v="Edward Becker"/>
    <x v="1"/>
    <x v="0"/>
    <s v="New York City"/>
    <x v="15"/>
    <n v="10011"/>
    <x v="3"/>
    <s v="OFF-ST-10002562"/>
    <x v="1"/>
    <x v="4"/>
    <s v="Staple magnet"/>
    <n v="28.14"/>
    <n v="3"/>
    <n v="0"/>
    <n v="7.8792000000000009"/>
    <x v="3"/>
    <x v="0"/>
  </r>
  <r>
    <n v="7031"/>
    <s v="CA-2018-145548"/>
    <x v="583"/>
    <x v="619"/>
    <s v="Standard Class"/>
    <s v="EB-13750"/>
    <s v="Edward Becker"/>
    <x v="1"/>
    <x v="0"/>
    <s v="New York City"/>
    <x v="15"/>
    <n v="10011"/>
    <x v="3"/>
    <s v="TEC-AC-10002305"/>
    <x v="2"/>
    <x v="11"/>
    <s v="KeyTronic E03601U1 - Keyboard - Beige"/>
    <n v="36"/>
    <n v="2"/>
    <n v="0"/>
    <n v="6.4799999999999969"/>
    <x v="3"/>
    <x v="0"/>
  </r>
  <r>
    <n v="7032"/>
    <s v="CA-2018-145548"/>
    <x v="583"/>
    <x v="619"/>
    <s v="Standard Class"/>
    <s v="EB-13750"/>
    <s v="Edward Becker"/>
    <x v="1"/>
    <x v="0"/>
    <s v="New York City"/>
    <x v="15"/>
    <n v="10011"/>
    <x v="3"/>
    <s v="OFF-AR-10003373"/>
    <x v="1"/>
    <x v="6"/>
    <s v="Boston School Pro Electric Pencil Sharpener, 1670"/>
    <n v="92.94"/>
    <n v="3"/>
    <n v="0"/>
    <n v="25.093799999999998"/>
    <x v="3"/>
    <x v="0"/>
  </r>
  <r>
    <n v="7033"/>
    <s v="CA-2018-145548"/>
    <x v="583"/>
    <x v="619"/>
    <s v="Standard Class"/>
    <s v="EB-13750"/>
    <s v="Edward Becker"/>
    <x v="1"/>
    <x v="0"/>
    <s v="New York City"/>
    <x v="15"/>
    <n v="10011"/>
    <x v="3"/>
    <s v="FUR-CH-10003774"/>
    <x v="0"/>
    <x v="1"/>
    <s v="Global Wood Trimmed Manager's Task Chair, Khaki"/>
    <n v="245.64600000000002"/>
    <n v="3"/>
    <n v="0.1"/>
    <n v="8.1881999999999877"/>
    <x v="3"/>
    <x v="0"/>
  </r>
  <r>
    <n v="7034"/>
    <s v="CA-2018-145548"/>
    <x v="583"/>
    <x v="619"/>
    <s v="Standard Class"/>
    <s v="EB-13750"/>
    <s v="Edward Becker"/>
    <x v="1"/>
    <x v="0"/>
    <s v="New York City"/>
    <x v="15"/>
    <n v="10011"/>
    <x v="3"/>
    <s v="OFF-BI-10001510"/>
    <x v="1"/>
    <x v="8"/>
    <s v="Deluxe Heavy-Duty Vinyl Round Ring Binder"/>
    <n v="55.00800000000001"/>
    <n v="3"/>
    <n v="0.2"/>
    <n v="17.189999999999998"/>
    <x v="3"/>
    <x v="0"/>
  </r>
  <r>
    <n v="7035"/>
    <s v="CA-2018-145548"/>
    <x v="583"/>
    <x v="619"/>
    <s v="Standard Class"/>
    <s v="EB-13750"/>
    <s v="Edward Becker"/>
    <x v="1"/>
    <x v="0"/>
    <s v="New York City"/>
    <x v="15"/>
    <n v="10011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7036"/>
    <s v="CA-2019-119494"/>
    <x v="45"/>
    <x v="87"/>
    <s v="Standard Class"/>
    <s v="JE-15610"/>
    <s v="Jim Epp"/>
    <x v="1"/>
    <x v="0"/>
    <s v="San Diego"/>
    <x v="1"/>
    <n v="92105"/>
    <x v="1"/>
    <s v="FUR-CH-10004675"/>
    <x v="0"/>
    <x v="1"/>
    <s v="Lifetime Advantage Folding Chairs, 4/Carton"/>
    <n v="523.39200000000005"/>
    <n v="3"/>
    <n v="0.2"/>
    <n v="52.339199999999977"/>
    <x v="1"/>
    <x v="0"/>
  </r>
  <r>
    <n v="7037"/>
    <s v="CA-2016-124618"/>
    <x v="1073"/>
    <x v="352"/>
    <s v="Second Class"/>
    <s v="CS-11860"/>
    <s v="Cari Schnelling"/>
    <x v="0"/>
    <x v="0"/>
    <s v="Lakeland"/>
    <x v="2"/>
    <n v="33801"/>
    <x v="0"/>
    <s v="TEC-CO-10004202"/>
    <x v="2"/>
    <x v="16"/>
    <s v="Brother DCP1000 Digital 3 in 1 Multifunction Machine"/>
    <n v="479.98400000000004"/>
    <n v="2"/>
    <n v="0.2"/>
    <n v="89.996999999999986"/>
    <x v="0"/>
    <x v="0"/>
  </r>
  <r>
    <n v="7038"/>
    <s v="CA-2019-161970"/>
    <x v="585"/>
    <x v="474"/>
    <s v="Standard Class"/>
    <s v="PB-19105"/>
    <s v="Peter Bühler"/>
    <x v="0"/>
    <x v="0"/>
    <s v="Smyrna"/>
    <x v="32"/>
    <n v="30080"/>
    <x v="0"/>
    <s v="OFF-PA-10004255"/>
    <x v="1"/>
    <x v="10"/>
    <s v="Xerox 219"/>
    <n v="12.96"/>
    <n v="2"/>
    <n v="0"/>
    <n v="6.2208000000000006"/>
    <x v="0"/>
    <x v="0"/>
  </r>
  <r>
    <n v="7039"/>
    <s v="CA-2019-161970"/>
    <x v="585"/>
    <x v="474"/>
    <s v="Standard Class"/>
    <s v="PB-19105"/>
    <s v="Peter Bühler"/>
    <x v="0"/>
    <x v="0"/>
    <s v="Smyrna"/>
    <x v="32"/>
    <n v="30080"/>
    <x v="0"/>
    <s v="OFF-AR-10003896"/>
    <x v="1"/>
    <x v="6"/>
    <s v="Stride Job 150 Highlighters, Chisel Tip, Assorted Colors"/>
    <n v="17.940000000000001"/>
    <n v="3"/>
    <n v="0"/>
    <n v="6.4584000000000001"/>
    <x v="0"/>
    <x v="0"/>
  </r>
  <r>
    <n v="7040"/>
    <s v="CA-2019-103443"/>
    <x v="94"/>
    <x v="350"/>
    <s v="Standard Class"/>
    <s v="AT-10735"/>
    <s v="Annie Thurman"/>
    <x v="0"/>
    <x v="0"/>
    <s v="New York City"/>
    <x v="15"/>
    <n v="10009"/>
    <x v="3"/>
    <s v="OFF-ST-10002276"/>
    <x v="1"/>
    <x v="4"/>
    <s v="Safco Steel Mobile File Cart"/>
    <n v="166.72"/>
    <n v="2"/>
    <n v="0"/>
    <n v="41.680000000000007"/>
    <x v="3"/>
    <x v="0"/>
  </r>
  <r>
    <n v="7041"/>
    <s v="CA-2019-103443"/>
    <x v="94"/>
    <x v="350"/>
    <s v="Standard Class"/>
    <s v="AT-10735"/>
    <s v="Annie Thurman"/>
    <x v="0"/>
    <x v="0"/>
    <s v="New York City"/>
    <x v="15"/>
    <n v="10009"/>
    <x v="3"/>
    <s v="OFF-BI-10001617"/>
    <x v="1"/>
    <x v="8"/>
    <s v="GBC Wire Binding Combs"/>
    <n v="24.816000000000003"/>
    <n v="3"/>
    <n v="0.2"/>
    <n v="8.3753999999999991"/>
    <x v="3"/>
    <x v="0"/>
  </r>
  <r>
    <n v="7042"/>
    <s v="CA-2019-103443"/>
    <x v="94"/>
    <x v="350"/>
    <s v="Standard Class"/>
    <s v="AT-10735"/>
    <s v="Annie Thurman"/>
    <x v="0"/>
    <x v="0"/>
    <s v="New York City"/>
    <x v="15"/>
    <n v="10009"/>
    <x v="3"/>
    <s v="FUR-FU-10000308"/>
    <x v="0"/>
    <x v="5"/>
    <s v="Deflect-o Glass Clear Studded Chair Mats"/>
    <n v="124.36"/>
    <n v="2"/>
    <n v="0"/>
    <n v="27.359200000000001"/>
    <x v="3"/>
    <x v="0"/>
  </r>
  <r>
    <n v="7043"/>
    <s v="US-2019-165358"/>
    <x v="930"/>
    <x v="989"/>
    <s v="Standard Class"/>
    <s v="SV-20365"/>
    <s v="Seth Vernon"/>
    <x v="0"/>
    <x v="0"/>
    <s v="Philadelphia"/>
    <x v="9"/>
    <n v="19134"/>
    <x v="3"/>
    <s v="TEC-CO-10001943"/>
    <x v="2"/>
    <x v="16"/>
    <s v="Canon PC-428 Personal Copier"/>
    <n v="599.97"/>
    <n v="5"/>
    <n v="0.4"/>
    <n v="69.996499999999969"/>
    <x v="3"/>
    <x v="0"/>
  </r>
  <r>
    <n v="7044"/>
    <s v="US-2019-165358"/>
    <x v="930"/>
    <x v="989"/>
    <s v="Standard Class"/>
    <s v="SV-20365"/>
    <s v="Seth Vernon"/>
    <x v="0"/>
    <x v="0"/>
    <s v="Philadelphia"/>
    <x v="9"/>
    <n v="19134"/>
    <x v="3"/>
    <s v="FUR-CH-10002647"/>
    <x v="0"/>
    <x v="1"/>
    <s v="Situations Contoured Folding Chairs, 4/Set"/>
    <n v="198.744"/>
    <n v="4"/>
    <n v="0.3"/>
    <n v="-14.195999999999984"/>
    <x v="3"/>
    <x v="0"/>
  </r>
  <r>
    <n v="7045"/>
    <s v="US-2019-165358"/>
    <x v="930"/>
    <x v="989"/>
    <s v="Standard Class"/>
    <s v="SV-20365"/>
    <s v="Seth Vernon"/>
    <x v="0"/>
    <x v="0"/>
    <s v="Philadelphia"/>
    <x v="9"/>
    <n v="19134"/>
    <x v="3"/>
    <s v="OFF-SU-10004768"/>
    <x v="1"/>
    <x v="14"/>
    <s v="Acme Kleencut Forged Steel Scissors"/>
    <n v="9.1840000000000011"/>
    <n v="2"/>
    <n v="0.2"/>
    <n v="1.1479999999999988"/>
    <x v="3"/>
    <x v="0"/>
  </r>
  <r>
    <n v="7046"/>
    <s v="CA-2018-160136"/>
    <x v="54"/>
    <x v="333"/>
    <s v="Standard Class"/>
    <s v="PJ-18835"/>
    <s v="Patrick Jones"/>
    <x v="1"/>
    <x v="0"/>
    <s v="Dallas"/>
    <x v="5"/>
    <n v="75217"/>
    <x v="2"/>
    <s v="OFF-PA-10002160"/>
    <x v="1"/>
    <x v="10"/>
    <s v="Xerox 1978"/>
    <n v="9.2480000000000011"/>
    <n v="2"/>
    <n v="0.2"/>
    <n v="3.3524000000000003"/>
    <x v="2"/>
    <x v="0"/>
  </r>
  <r>
    <n v="7047"/>
    <s v="CA-2016-150581"/>
    <x v="918"/>
    <x v="1021"/>
    <s v="Standard Class"/>
    <s v="NM-18445"/>
    <s v="Nathan Mautz"/>
    <x v="2"/>
    <x v="0"/>
    <s v="Concord"/>
    <x v="1"/>
    <n v="94521"/>
    <x v="1"/>
    <s v="FUR-TA-10003748"/>
    <x v="0"/>
    <x v="3"/>
    <s v="Bevis 36 x 72 Conference Tables"/>
    <n v="99.591999999999999"/>
    <n v="1"/>
    <n v="0.2"/>
    <n v="2.4897999999999989"/>
    <x v="1"/>
    <x v="0"/>
  </r>
  <r>
    <n v="7048"/>
    <s v="CA-2016-150581"/>
    <x v="918"/>
    <x v="1021"/>
    <s v="Standard Class"/>
    <s v="NM-18445"/>
    <s v="Nathan Mautz"/>
    <x v="2"/>
    <x v="0"/>
    <s v="Concord"/>
    <x v="1"/>
    <n v="94521"/>
    <x v="1"/>
    <s v="TEC-AC-10001908"/>
    <x v="2"/>
    <x v="11"/>
    <s v="Logitech Wireless Headset h800"/>
    <n v="399.96"/>
    <n v="4"/>
    <n v="0"/>
    <n v="139.98599999999999"/>
    <x v="1"/>
    <x v="0"/>
  </r>
  <r>
    <n v="7049"/>
    <s v="CA-2018-119515"/>
    <x v="1041"/>
    <x v="1070"/>
    <s v="First Class"/>
    <s v="TR-21325"/>
    <s v="Toby Ritter"/>
    <x v="0"/>
    <x v="0"/>
    <s v="Nashville"/>
    <x v="18"/>
    <n v="37211"/>
    <x v="0"/>
    <s v="OFF-PA-10000552"/>
    <x v="1"/>
    <x v="10"/>
    <s v="Xerox 200"/>
    <n v="15.552000000000003"/>
    <n v="3"/>
    <n v="0.2"/>
    <n v="5.4432"/>
    <x v="0"/>
    <x v="0"/>
  </r>
  <r>
    <n v="7050"/>
    <s v="CA-2016-141355"/>
    <x v="794"/>
    <x v="839"/>
    <s v="Standard Class"/>
    <s v="BF-11005"/>
    <s v="Barry Franz"/>
    <x v="2"/>
    <x v="0"/>
    <s v="Aurora"/>
    <x v="22"/>
    <n v="8001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7051"/>
    <s v="CA-2018-165330"/>
    <x v="25"/>
    <x v="440"/>
    <s v="Same Day"/>
    <s v="WB-21850"/>
    <s v="William Brown"/>
    <x v="0"/>
    <x v="0"/>
    <s v="Anaheim"/>
    <x v="1"/>
    <n v="92804"/>
    <x v="1"/>
    <s v="OFF-BI-10004593"/>
    <x v="1"/>
    <x v="8"/>
    <s v="Ibico Laser Imprintable Binding System Covers"/>
    <n v="209.60000000000002"/>
    <n v="5"/>
    <n v="0.2"/>
    <n v="68.11999999999999"/>
    <x v="1"/>
    <x v="1"/>
  </r>
  <r>
    <n v="7052"/>
    <s v="CA-2018-165330"/>
    <x v="25"/>
    <x v="440"/>
    <s v="Same Day"/>
    <s v="WB-21850"/>
    <s v="William Brown"/>
    <x v="0"/>
    <x v="0"/>
    <s v="Anaheim"/>
    <x v="1"/>
    <n v="92804"/>
    <x v="1"/>
    <s v="OFF-AR-10000914"/>
    <x v="1"/>
    <x v="6"/>
    <s v="Boston 16765 Mini Stand Up Battery Pencil Sharpener"/>
    <n v="23.32"/>
    <n v="2"/>
    <n v="0"/>
    <n v="6.0632000000000019"/>
    <x v="1"/>
    <x v="1"/>
  </r>
  <r>
    <n v="7053"/>
    <s v="CA-2018-165330"/>
    <x v="25"/>
    <x v="440"/>
    <s v="Same Day"/>
    <s v="WB-21850"/>
    <s v="William Brown"/>
    <x v="0"/>
    <x v="0"/>
    <s v="Anaheim"/>
    <x v="1"/>
    <n v="92804"/>
    <x v="1"/>
    <s v="OFF-PA-10000241"/>
    <x v="1"/>
    <x v="10"/>
    <s v="IBM Multi-Purpose Copy Paper, 8 1/2 x 11&quot;, Case"/>
    <n v="30.98"/>
    <n v="1"/>
    <n v="0"/>
    <n v="13.940999999999999"/>
    <x v="1"/>
    <x v="1"/>
  </r>
  <r>
    <n v="7054"/>
    <s v="CA-2018-165330"/>
    <x v="25"/>
    <x v="440"/>
    <s v="Same Day"/>
    <s v="WB-21850"/>
    <s v="William Brown"/>
    <x v="0"/>
    <x v="0"/>
    <s v="Anaheim"/>
    <x v="1"/>
    <n v="92804"/>
    <x v="1"/>
    <s v="TEC-AC-10000057"/>
    <x v="2"/>
    <x v="11"/>
    <s v="Microsoft Natural Ergonomic Keyboard 4000"/>
    <n v="119.96"/>
    <n v="4"/>
    <n v="0"/>
    <n v="25.191599999999994"/>
    <x v="1"/>
    <x v="1"/>
  </r>
  <r>
    <n v="7055"/>
    <s v="CA-2018-165330"/>
    <x v="25"/>
    <x v="440"/>
    <s v="Same Day"/>
    <s v="WB-21850"/>
    <s v="William Brown"/>
    <x v="0"/>
    <x v="0"/>
    <s v="Anaheim"/>
    <x v="1"/>
    <n v="92804"/>
    <x v="1"/>
    <s v="FUR-CH-10003774"/>
    <x v="0"/>
    <x v="1"/>
    <s v="Global Wood Trimmed Manager's Task Chair, Khaki"/>
    <n v="363.92"/>
    <n v="5"/>
    <n v="0.2"/>
    <n v="-31.843000000000018"/>
    <x v="1"/>
    <x v="1"/>
  </r>
  <r>
    <n v="7056"/>
    <s v="CA-2018-165330"/>
    <x v="25"/>
    <x v="440"/>
    <s v="Same Day"/>
    <s v="WB-21850"/>
    <s v="William Brown"/>
    <x v="0"/>
    <x v="0"/>
    <s v="Anaheim"/>
    <x v="1"/>
    <n v="92804"/>
    <x v="1"/>
    <s v="OFF-BI-10002824"/>
    <x v="1"/>
    <x v="8"/>
    <s v="Recycled Easel Ring Binders"/>
    <n v="35.808"/>
    <n v="3"/>
    <n v="0.2"/>
    <n v="11.189999999999996"/>
    <x v="1"/>
    <x v="1"/>
  </r>
  <r>
    <n v="7057"/>
    <s v="CA-2018-165330"/>
    <x v="25"/>
    <x v="440"/>
    <s v="Same Day"/>
    <s v="WB-21850"/>
    <s v="William Brown"/>
    <x v="0"/>
    <x v="0"/>
    <s v="Anaheim"/>
    <x v="1"/>
    <n v="92804"/>
    <x v="1"/>
    <s v="OFF-BI-10004001"/>
    <x v="1"/>
    <x v="8"/>
    <s v="GBC Recycled VeloBinder Covers"/>
    <n v="122.688"/>
    <n v="9"/>
    <n v="0.2"/>
    <n v="39.873599999999982"/>
    <x v="1"/>
    <x v="1"/>
  </r>
  <r>
    <n v="7058"/>
    <s v="CA-2018-165330"/>
    <x v="25"/>
    <x v="440"/>
    <s v="Same Day"/>
    <s v="WB-21850"/>
    <s v="William Brown"/>
    <x v="0"/>
    <x v="0"/>
    <s v="Anaheim"/>
    <x v="1"/>
    <n v="92804"/>
    <x v="1"/>
    <s v="FUR-TA-10004619"/>
    <x v="0"/>
    <x v="3"/>
    <s v="Hon Non-Folding Utility Tables"/>
    <n v="892.13600000000008"/>
    <n v="7"/>
    <n v="0.2"/>
    <n v="111.51699999999991"/>
    <x v="1"/>
    <x v="1"/>
  </r>
  <r>
    <n v="7059"/>
    <s v="CA-2018-165330"/>
    <x v="25"/>
    <x v="440"/>
    <s v="Same Day"/>
    <s v="WB-21850"/>
    <s v="William Brown"/>
    <x v="0"/>
    <x v="0"/>
    <s v="Anaheim"/>
    <x v="1"/>
    <n v="92804"/>
    <x v="1"/>
    <s v="OFF-ST-10000636"/>
    <x v="1"/>
    <x v="4"/>
    <s v="Rogers Profile Extra Capacity Storage Tub"/>
    <n v="50.22"/>
    <n v="3"/>
    <n v="0"/>
    <n v="2.0087999999999973"/>
    <x v="1"/>
    <x v="1"/>
  </r>
  <r>
    <n v="7060"/>
    <s v="CA-2018-165330"/>
    <x v="25"/>
    <x v="440"/>
    <s v="Same Day"/>
    <s v="WB-21850"/>
    <s v="William Brown"/>
    <x v="0"/>
    <x v="0"/>
    <s v="Anaheim"/>
    <x v="1"/>
    <n v="92804"/>
    <x v="1"/>
    <s v="OFF-AP-10001469"/>
    <x v="1"/>
    <x v="9"/>
    <s v="Fellowes 8 Outlet Superior Workstation Surge Protector"/>
    <n v="83.42"/>
    <n v="2"/>
    <n v="0"/>
    <n v="24.191799999999994"/>
    <x v="1"/>
    <x v="1"/>
  </r>
  <r>
    <n v="7061"/>
    <s v="CA-2018-165330"/>
    <x v="25"/>
    <x v="440"/>
    <s v="Same Day"/>
    <s v="WB-21850"/>
    <s v="William Brown"/>
    <x v="0"/>
    <x v="0"/>
    <s v="Anaheim"/>
    <x v="1"/>
    <n v="92804"/>
    <x v="1"/>
    <s v="OFF-BI-10002897"/>
    <x v="1"/>
    <x v="8"/>
    <s v="Black Avery Memo-Size 3-Ring Binder, 5 1/2&quot; x 8 1/2&quot;"/>
    <n v="5.8719999999999999"/>
    <n v="2"/>
    <n v="0.2"/>
    <n v="2.1286"/>
    <x v="1"/>
    <x v="1"/>
  </r>
  <r>
    <n v="7062"/>
    <s v="CA-2017-132633"/>
    <x v="302"/>
    <x v="43"/>
    <s v="Second Class"/>
    <s v="KH-16630"/>
    <s v="Ken Heidel"/>
    <x v="1"/>
    <x v="0"/>
    <s v="Pleasant Grove"/>
    <x v="7"/>
    <n v="84062"/>
    <x v="1"/>
    <s v="OFF-BI-10002432"/>
    <x v="1"/>
    <x v="8"/>
    <s v="Wilson Jones Standard D-Ring Binders"/>
    <n v="12.144"/>
    <n v="3"/>
    <n v="0.2"/>
    <n v="4.0985999999999994"/>
    <x v="1"/>
    <x v="0"/>
  </r>
  <r>
    <n v="7063"/>
    <s v="CA-2018-157742"/>
    <x v="723"/>
    <x v="844"/>
    <s v="Second Class"/>
    <s v="KL-16645"/>
    <s v="Ken Lonsdale"/>
    <x v="0"/>
    <x v="0"/>
    <s v="Springfield"/>
    <x v="21"/>
    <n v="97477"/>
    <x v="1"/>
    <s v="OFF-EN-10002592"/>
    <x v="1"/>
    <x v="12"/>
    <s v="Peel &amp; Seel Recycled Catalog Envelopes, Brown"/>
    <n v="27.792000000000002"/>
    <n v="3"/>
    <n v="0.2"/>
    <n v="10.422000000000001"/>
    <x v="1"/>
    <x v="0"/>
  </r>
  <r>
    <n v="7064"/>
    <s v="CA-2019-127712"/>
    <x v="515"/>
    <x v="559"/>
    <s v="Standard Class"/>
    <s v="MG-17890"/>
    <s v="Michael Granlund"/>
    <x v="2"/>
    <x v="0"/>
    <s v="Salem"/>
    <x v="21"/>
    <n v="97301"/>
    <x v="1"/>
    <s v="OFF-SU-10002522"/>
    <x v="1"/>
    <x v="14"/>
    <s v="Acme Kleen Earth Office Shears"/>
    <n v="6.2080000000000002"/>
    <n v="2"/>
    <n v="0.2"/>
    <n v="0.69839999999999902"/>
    <x v="1"/>
    <x v="0"/>
  </r>
  <r>
    <n v="7065"/>
    <s v="CA-2019-169474"/>
    <x v="1144"/>
    <x v="736"/>
    <s v="Standard Class"/>
    <s v="JF-15355"/>
    <s v="Jay Fein"/>
    <x v="0"/>
    <x v="0"/>
    <s v="Rochester"/>
    <x v="15"/>
    <n v="14609"/>
    <x v="3"/>
    <s v="OFF-AP-10003971"/>
    <x v="1"/>
    <x v="9"/>
    <s v="Belkin 6 Outlet Metallic Surge Strip"/>
    <n v="32.67"/>
    <n v="3"/>
    <n v="0"/>
    <n v="8.4942000000000011"/>
    <x v="3"/>
    <x v="0"/>
  </r>
  <r>
    <n v="7066"/>
    <s v="CA-2016-106726"/>
    <x v="776"/>
    <x v="820"/>
    <s v="First Class"/>
    <s v="RS-19765"/>
    <s v="Roland Schwarz"/>
    <x v="1"/>
    <x v="0"/>
    <s v="Los Angeles"/>
    <x v="1"/>
    <n v="90008"/>
    <x v="1"/>
    <s v="OFF-ST-10001496"/>
    <x v="1"/>
    <x v="4"/>
    <s v="Standard Rollaway File with Lock"/>
    <n v="1261.33"/>
    <n v="7"/>
    <n v="0"/>
    <n v="327.94580000000002"/>
    <x v="1"/>
    <x v="0"/>
  </r>
  <r>
    <n v="7067"/>
    <s v="CA-2018-147473"/>
    <x v="198"/>
    <x v="895"/>
    <s v="Standard Class"/>
    <s v="NL-18310"/>
    <s v="Nancy Lomonaco"/>
    <x v="2"/>
    <x v="0"/>
    <s v="Los Angeles"/>
    <x v="1"/>
    <n v="90049"/>
    <x v="1"/>
    <s v="OFF-PA-10004782"/>
    <x v="1"/>
    <x v="10"/>
    <s v="Xerox 228"/>
    <n v="38.880000000000003"/>
    <n v="6"/>
    <n v="0"/>
    <n v="18.662400000000002"/>
    <x v="1"/>
    <x v="0"/>
  </r>
  <r>
    <n v="7068"/>
    <s v="CA-2018-114209"/>
    <x v="206"/>
    <x v="476"/>
    <s v="Standard Class"/>
    <s v="AS-10285"/>
    <s v="Alejandro Savely"/>
    <x v="1"/>
    <x v="0"/>
    <s v="Dallas"/>
    <x v="5"/>
    <n v="7508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7069"/>
    <s v="CA-2018-114209"/>
    <x v="206"/>
    <x v="476"/>
    <s v="Standard Class"/>
    <s v="AS-10285"/>
    <s v="Alejandro Savely"/>
    <x v="1"/>
    <x v="0"/>
    <s v="Dallas"/>
    <x v="5"/>
    <n v="75081"/>
    <x v="2"/>
    <s v="OFF-PA-10003591"/>
    <x v="1"/>
    <x v="10"/>
    <s v="Southworth 100% Cotton The Best Paper"/>
    <n v="82.656000000000006"/>
    <n v="9"/>
    <n v="0.2"/>
    <n v="30.996000000000002"/>
    <x v="2"/>
    <x v="0"/>
  </r>
  <r>
    <n v="7070"/>
    <s v="CA-2016-141901"/>
    <x v="128"/>
    <x v="536"/>
    <s v="Standard Class"/>
    <s v="GM-14500"/>
    <s v="Gene McClure"/>
    <x v="0"/>
    <x v="0"/>
    <s v="Fresno"/>
    <x v="1"/>
    <n v="93727"/>
    <x v="1"/>
    <s v="OFF-PA-10001667"/>
    <x v="1"/>
    <x v="10"/>
    <s v="Great White Multi-Use Recycled Paper (20Lb. and 84 Bright)"/>
    <n v="5.98"/>
    <n v="1"/>
    <n v="0"/>
    <n v="2.6909999999999998"/>
    <x v="1"/>
    <x v="0"/>
  </r>
  <r>
    <n v="7071"/>
    <s v="CA-2018-164490"/>
    <x v="64"/>
    <x v="165"/>
    <s v="Second Class"/>
    <s v="SU-20665"/>
    <s v="Stephanie Ulpright"/>
    <x v="2"/>
    <x v="0"/>
    <s v="Chicago"/>
    <x v="10"/>
    <n v="60653"/>
    <x v="2"/>
    <s v="OFF-PA-10004971"/>
    <x v="1"/>
    <x v="10"/>
    <s v="Xerox 196"/>
    <n v="9.2480000000000011"/>
    <n v="2"/>
    <n v="0.2"/>
    <n v="3.3524000000000003"/>
    <x v="2"/>
    <x v="0"/>
  </r>
  <r>
    <n v="7072"/>
    <s v="CA-2018-112256"/>
    <x v="310"/>
    <x v="1235"/>
    <s v="Standard Class"/>
    <s v="CK-12205"/>
    <s v="Chloris Kastensmidt"/>
    <x v="0"/>
    <x v="0"/>
    <s v="Mcallen"/>
    <x v="5"/>
    <n v="78501"/>
    <x v="2"/>
    <s v="OFF-AR-10001216"/>
    <x v="1"/>
    <x v="6"/>
    <s v="Newell 339"/>
    <n v="4.4479999999999995"/>
    <n v="2"/>
    <n v="0.2"/>
    <n v="0.3335999999999999"/>
    <x v="2"/>
    <x v="0"/>
  </r>
  <r>
    <n v="7073"/>
    <s v="CA-2018-112256"/>
    <x v="310"/>
    <x v="1235"/>
    <s v="Standard Class"/>
    <s v="CK-12205"/>
    <s v="Chloris Kastensmidt"/>
    <x v="0"/>
    <x v="0"/>
    <s v="Mcallen"/>
    <x v="5"/>
    <n v="78501"/>
    <x v="2"/>
    <s v="OFF-PA-10004355"/>
    <x v="1"/>
    <x v="10"/>
    <s v="Xerox 231"/>
    <n v="5.1840000000000011"/>
    <n v="1"/>
    <n v="0.2"/>
    <n v="1.8144"/>
    <x v="2"/>
    <x v="0"/>
  </r>
  <r>
    <n v="7074"/>
    <s v="CA-2018-112256"/>
    <x v="310"/>
    <x v="1235"/>
    <s v="Standard Class"/>
    <s v="CK-12205"/>
    <s v="Chloris Kastensmidt"/>
    <x v="0"/>
    <x v="0"/>
    <s v="Mcallen"/>
    <x v="5"/>
    <n v="78501"/>
    <x v="2"/>
    <s v="OFF-AR-10001953"/>
    <x v="1"/>
    <x v="6"/>
    <s v="Boston 1645 Deluxe Heavier-Duty Electric Pencil Sharpener"/>
    <n v="175.92"/>
    <n v="5"/>
    <n v="0.2"/>
    <n v="15.393000000000008"/>
    <x v="2"/>
    <x v="0"/>
  </r>
  <r>
    <n v="7075"/>
    <s v="CA-2018-112256"/>
    <x v="310"/>
    <x v="1235"/>
    <s v="Standard Class"/>
    <s v="CK-12205"/>
    <s v="Chloris Kastensmidt"/>
    <x v="0"/>
    <x v="0"/>
    <s v="Mcallen"/>
    <x v="5"/>
    <n v="78501"/>
    <x v="2"/>
    <s v="OFF-BI-10004364"/>
    <x v="1"/>
    <x v="8"/>
    <s v="Storex Dura Pro Binders"/>
    <n v="4.7519999999999989"/>
    <n v="4"/>
    <n v="0.8"/>
    <n v="-8.3160000000000025"/>
    <x v="2"/>
    <x v="0"/>
  </r>
  <r>
    <n v="7076"/>
    <s v="CA-2018-112256"/>
    <x v="310"/>
    <x v="1235"/>
    <s v="Standard Class"/>
    <s v="CK-12205"/>
    <s v="Chloris Kastensmidt"/>
    <x v="0"/>
    <x v="0"/>
    <s v="Mcallen"/>
    <x v="5"/>
    <n v="78501"/>
    <x v="2"/>
    <s v="OFF-SU-10001165"/>
    <x v="1"/>
    <x v="14"/>
    <s v="Acme Elite Stainless Steel Scissors"/>
    <n v="13.344000000000001"/>
    <n v="2"/>
    <n v="0.2"/>
    <n v="1.0007999999999999"/>
    <x v="2"/>
    <x v="0"/>
  </r>
  <r>
    <n v="7077"/>
    <s v="CA-2018-167416"/>
    <x v="536"/>
    <x v="968"/>
    <s v="Standard Class"/>
    <s v="JM-15580"/>
    <s v="Jill Matthias"/>
    <x v="0"/>
    <x v="0"/>
    <s v="Seattle"/>
    <x v="4"/>
    <n v="98105"/>
    <x v="1"/>
    <s v="OFF-EN-10001141"/>
    <x v="1"/>
    <x v="12"/>
    <s v="Manila Recycled Extra-Heavyweight Clasp Envelopes, 6&quot; x 9&quot;"/>
    <n v="54.900000000000006"/>
    <n v="5"/>
    <n v="0"/>
    <n v="26.901000000000003"/>
    <x v="1"/>
    <x v="0"/>
  </r>
  <r>
    <n v="7078"/>
    <s v="CA-2018-106950"/>
    <x v="476"/>
    <x v="479"/>
    <s v="Standard Class"/>
    <s v="JE-15715"/>
    <s v="Joe Elijah"/>
    <x v="0"/>
    <x v="0"/>
    <s v="Charlotte"/>
    <x v="3"/>
    <n v="28205"/>
    <x v="0"/>
    <s v="OFF-BI-10000014"/>
    <x v="1"/>
    <x v="8"/>
    <s v="Heavy-Duty E-Z-D Binders"/>
    <n v="22.911000000000005"/>
    <n v="7"/>
    <n v="0.7"/>
    <n v="-17.565099999999994"/>
    <x v="0"/>
    <x v="1"/>
  </r>
  <r>
    <n v="7079"/>
    <s v="CA-2018-106950"/>
    <x v="476"/>
    <x v="479"/>
    <s v="Standard Class"/>
    <s v="JE-15715"/>
    <s v="Joe Elijah"/>
    <x v="0"/>
    <x v="0"/>
    <s v="Charlotte"/>
    <x v="3"/>
    <n v="28205"/>
    <x v="0"/>
    <s v="OFF-AP-10000159"/>
    <x v="1"/>
    <x v="9"/>
    <s v="Belkin F9M820V08 8 Outlet Surge"/>
    <n v="309.45600000000002"/>
    <n v="9"/>
    <n v="0.2"/>
    <n v="34.813799999999944"/>
    <x v="0"/>
    <x v="1"/>
  </r>
  <r>
    <n v="7080"/>
    <s v="CA-2018-106950"/>
    <x v="476"/>
    <x v="479"/>
    <s v="Standard Class"/>
    <s v="JE-15715"/>
    <s v="Joe Elijah"/>
    <x v="0"/>
    <x v="0"/>
    <s v="Charlotte"/>
    <x v="3"/>
    <n v="28205"/>
    <x v="0"/>
    <s v="OFF-AR-10003560"/>
    <x v="1"/>
    <x v="6"/>
    <s v="Zebra Zazzle Fluorescent Highlighters"/>
    <n v="19.456000000000003"/>
    <n v="4"/>
    <n v="0.2"/>
    <n v="3.4047999999999981"/>
    <x v="0"/>
    <x v="1"/>
  </r>
  <r>
    <n v="7081"/>
    <s v="CA-2018-106950"/>
    <x v="476"/>
    <x v="479"/>
    <s v="Standard Class"/>
    <s v="JE-15715"/>
    <s v="Joe Elijah"/>
    <x v="0"/>
    <x v="0"/>
    <s v="Charlotte"/>
    <x v="3"/>
    <n v="28205"/>
    <x v="0"/>
    <s v="FUR-TA-10001768"/>
    <x v="0"/>
    <x v="3"/>
    <s v="Hon Racetrack Conference Tables"/>
    <n v="472.51800000000003"/>
    <n v="3"/>
    <n v="0.4"/>
    <n v="-149.63070000000005"/>
    <x v="0"/>
    <x v="1"/>
  </r>
  <r>
    <n v="7082"/>
    <s v="CA-2018-106950"/>
    <x v="476"/>
    <x v="479"/>
    <s v="Standard Class"/>
    <s v="JE-15715"/>
    <s v="Joe Elijah"/>
    <x v="0"/>
    <x v="0"/>
    <s v="Charlotte"/>
    <x v="3"/>
    <n v="28205"/>
    <x v="0"/>
    <s v="TEC-AC-10002049"/>
    <x v="2"/>
    <x v="11"/>
    <s v="Plantronics Savi W720 Multi-Device Wireless Headset System"/>
    <n v="1012.6800000000001"/>
    <n v="3"/>
    <n v="0.2"/>
    <n v="303.80400000000003"/>
    <x v="0"/>
    <x v="1"/>
  </r>
  <r>
    <n v="7083"/>
    <s v="CA-2018-106950"/>
    <x v="476"/>
    <x v="479"/>
    <s v="Standard Class"/>
    <s v="JE-15715"/>
    <s v="Joe Elijah"/>
    <x v="0"/>
    <x v="0"/>
    <s v="Charlotte"/>
    <x v="3"/>
    <n v="28205"/>
    <x v="0"/>
    <s v="OFF-BI-10003166"/>
    <x v="1"/>
    <x v="8"/>
    <s v="GBC Plasticlear Binding Covers"/>
    <n v="17.220000000000006"/>
    <n v="5"/>
    <n v="0.7"/>
    <n v="-12.628"/>
    <x v="0"/>
    <x v="1"/>
  </r>
  <r>
    <n v="7084"/>
    <s v="CA-2019-118724"/>
    <x v="246"/>
    <x v="262"/>
    <s v="Second Class"/>
    <s v="AR-10825"/>
    <s v="Anthony Rawles"/>
    <x v="1"/>
    <x v="0"/>
    <s v="Concord"/>
    <x v="1"/>
    <n v="94521"/>
    <x v="1"/>
    <s v="OFF-AR-10003469"/>
    <x v="1"/>
    <x v="6"/>
    <s v="Nontoxic Chalk"/>
    <n v="3.52"/>
    <n v="2"/>
    <n v="0"/>
    <n v="1.6896"/>
    <x v="1"/>
    <x v="0"/>
  </r>
  <r>
    <n v="7085"/>
    <s v="CA-2019-118724"/>
    <x v="246"/>
    <x v="262"/>
    <s v="Second Class"/>
    <s v="AR-10825"/>
    <s v="Anthony Rawles"/>
    <x v="1"/>
    <x v="0"/>
    <s v="Concord"/>
    <x v="1"/>
    <n v="94521"/>
    <x v="1"/>
    <s v="TEC-PH-10002549"/>
    <x v="2"/>
    <x v="7"/>
    <s v="Polycom SoundPoint IP 450 VoIP phone"/>
    <n v="1626.1920000000002"/>
    <n v="9"/>
    <n v="0.2"/>
    <n v="121.96440000000001"/>
    <x v="1"/>
    <x v="0"/>
  </r>
  <r>
    <n v="7086"/>
    <s v="CA-2019-112004"/>
    <x v="145"/>
    <x v="938"/>
    <s v="First Class"/>
    <s v="AH-10075"/>
    <s v="Adam Hart"/>
    <x v="1"/>
    <x v="0"/>
    <s v="Chester"/>
    <x v="9"/>
    <n v="19013"/>
    <x v="3"/>
    <s v="OFF-BI-10003476"/>
    <x v="1"/>
    <x v="8"/>
    <s v="Avery Metallic Poly Binders"/>
    <n v="8.5950000000000024"/>
    <n v="5"/>
    <n v="0.7"/>
    <n v="-6.3030000000000008"/>
    <x v="3"/>
    <x v="0"/>
  </r>
  <r>
    <n v="7087"/>
    <s v="CA-2019-112004"/>
    <x v="145"/>
    <x v="938"/>
    <s v="First Class"/>
    <s v="AH-10075"/>
    <s v="Adam Hart"/>
    <x v="1"/>
    <x v="0"/>
    <s v="Chester"/>
    <x v="9"/>
    <n v="19013"/>
    <x v="3"/>
    <s v="OFF-SU-10000157"/>
    <x v="1"/>
    <x v="14"/>
    <s v="Compact Automatic Electric Letter Opener"/>
    <n v="190.89600000000002"/>
    <n v="2"/>
    <n v="0.2"/>
    <n v="-42.951599999999999"/>
    <x v="3"/>
    <x v="0"/>
  </r>
  <r>
    <n v="7088"/>
    <s v="US-2019-143175"/>
    <x v="646"/>
    <x v="1236"/>
    <s v="Second Class"/>
    <s v="GA-14515"/>
    <s v="George Ashbrook"/>
    <x v="0"/>
    <x v="0"/>
    <s v="Los Angeles"/>
    <x v="1"/>
    <n v="90004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7089"/>
    <s v="CA-2017-105844"/>
    <x v="969"/>
    <x v="983"/>
    <s v="Second Class"/>
    <s v="JF-15415"/>
    <s v="Jennifer Ferguson"/>
    <x v="0"/>
    <x v="0"/>
    <s v="Sparks"/>
    <x v="33"/>
    <n v="89431"/>
    <x v="1"/>
    <s v="OFF-AR-10001955"/>
    <x v="1"/>
    <x v="6"/>
    <s v="Newell 319"/>
    <n v="79.36"/>
    <n v="4"/>
    <n v="0"/>
    <n v="23.807999999999993"/>
    <x v="1"/>
    <x v="0"/>
  </r>
  <r>
    <n v="7090"/>
    <s v="CA-2019-118864"/>
    <x v="140"/>
    <x v="141"/>
    <s v="Second Class"/>
    <s v="KH-16690"/>
    <s v="Kristen Hastings"/>
    <x v="1"/>
    <x v="0"/>
    <s v="Los Angeles"/>
    <x v="1"/>
    <n v="90032"/>
    <x v="1"/>
    <s v="TEC-PH-10001809"/>
    <x v="2"/>
    <x v="7"/>
    <s v="Panasonic KX T7736-B Digital phone"/>
    <n v="119.96"/>
    <n v="1"/>
    <n v="0.2"/>
    <n v="7.4974999999999987"/>
    <x v="1"/>
    <x v="0"/>
  </r>
  <r>
    <n v="7091"/>
    <s v="CA-2017-119480"/>
    <x v="1145"/>
    <x v="1237"/>
    <s v="Standard Class"/>
    <s v="CC-12685"/>
    <s v="Craig Carroll"/>
    <x v="0"/>
    <x v="0"/>
    <s v="Henderson"/>
    <x v="0"/>
    <n v="42420"/>
    <x v="0"/>
    <s v="OFF-PA-10000474"/>
    <x v="1"/>
    <x v="10"/>
    <s v="Easy-staple paper"/>
    <n v="106.32"/>
    <n v="3"/>
    <n v="0"/>
    <n v="49.970399999999991"/>
    <x v="0"/>
    <x v="0"/>
  </r>
  <r>
    <n v="7092"/>
    <s v="CA-2017-119480"/>
    <x v="1145"/>
    <x v="1237"/>
    <s v="Standard Class"/>
    <s v="CC-12685"/>
    <s v="Craig Carroll"/>
    <x v="0"/>
    <x v="0"/>
    <s v="Henderson"/>
    <x v="0"/>
    <n v="42420"/>
    <x v="0"/>
    <s v="OFF-AP-10001205"/>
    <x v="1"/>
    <x v="9"/>
    <s v="Belkin 5 Outlet SurgeMaster Power Centers"/>
    <n v="163.44"/>
    <n v="3"/>
    <n v="0"/>
    <n v="45.763200000000012"/>
    <x v="0"/>
    <x v="0"/>
  </r>
  <r>
    <n v="7093"/>
    <s v="CA-2017-119480"/>
    <x v="1145"/>
    <x v="1237"/>
    <s v="Standard Class"/>
    <s v="CC-12685"/>
    <s v="Craig Carroll"/>
    <x v="0"/>
    <x v="0"/>
    <s v="Henderson"/>
    <x v="0"/>
    <n v="42420"/>
    <x v="0"/>
    <s v="OFF-AR-10004691"/>
    <x v="1"/>
    <x v="6"/>
    <s v="Boston 1730 StandUp Electric Pencil Sharpener"/>
    <n v="42.76"/>
    <n v="2"/>
    <n v="0"/>
    <n v="11.117599999999999"/>
    <x v="0"/>
    <x v="0"/>
  </r>
  <r>
    <n v="7094"/>
    <s v="CA-2017-119480"/>
    <x v="1145"/>
    <x v="1237"/>
    <s v="Standard Class"/>
    <s v="CC-12685"/>
    <s v="Craig Carroll"/>
    <x v="0"/>
    <x v="0"/>
    <s v="Henderson"/>
    <x v="0"/>
    <n v="42420"/>
    <x v="0"/>
    <s v="OFF-PA-10004996"/>
    <x v="1"/>
    <x v="10"/>
    <s v="Speediset Carbonless Redi-Letter 7&quot; x 8 1/2&quot;"/>
    <n v="51.550000000000004"/>
    <n v="5"/>
    <n v="0"/>
    <n v="24.2285"/>
    <x v="0"/>
    <x v="0"/>
  </r>
  <r>
    <n v="7095"/>
    <s v="US-2017-153374"/>
    <x v="97"/>
    <x v="95"/>
    <s v="Second Class"/>
    <s v="JF-15565"/>
    <s v="Jill Fjeld"/>
    <x v="0"/>
    <x v="0"/>
    <s v="Decatur"/>
    <x v="10"/>
    <n v="62521"/>
    <x v="2"/>
    <s v="TEC-AC-10001908"/>
    <x v="2"/>
    <x v="11"/>
    <s v="Logitech Wireless Headset h800"/>
    <n v="479.952"/>
    <n v="6"/>
    <n v="0.2"/>
    <n v="89.990999999999985"/>
    <x v="2"/>
    <x v="0"/>
  </r>
  <r>
    <n v="7096"/>
    <s v="CA-2018-101980"/>
    <x v="1146"/>
    <x v="428"/>
    <s v="First Class"/>
    <s v="RP-19390"/>
    <s v="Resi Pölking"/>
    <x v="0"/>
    <x v="0"/>
    <s v="New York City"/>
    <x v="15"/>
    <n v="10009"/>
    <x v="3"/>
    <s v="OFF-BI-10000666"/>
    <x v="1"/>
    <x v="8"/>
    <s v="Surelock Post Binders"/>
    <n v="146.68799999999999"/>
    <n v="6"/>
    <n v="0.2"/>
    <n v="55.007999999999996"/>
    <x v="3"/>
    <x v="0"/>
  </r>
  <r>
    <n v="7097"/>
    <s v="CA-2018-101980"/>
    <x v="1146"/>
    <x v="428"/>
    <s v="First Class"/>
    <s v="RP-19390"/>
    <s v="Resi Pölking"/>
    <x v="0"/>
    <x v="0"/>
    <s v="New York City"/>
    <x v="15"/>
    <n v="100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7098"/>
    <s v="CA-2018-101980"/>
    <x v="1146"/>
    <x v="428"/>
    <s v="First Class"/>
    <s v="RP-19390"/>
    <s v="Resi Pölking"/>
    <x v="0"/>
    <x v="0"/>
    <s v="New York City"/>
    <x v="15"/>
    <n v="10009"/>
    <x v="3"/>
    <s v="OFF-BI-10003429"/>
    <x v="1"/>
    <x v="8"/>
    <s v="Cardinal HOLDit! Binder Insert Strips,Extra Strips"/>
    <n v="25.32"/>
    <n v="5"/>
    <n v="0.2"/>
    <n v="9.1785000000000014"/>
    <x v="3"/>
    <x v="0"/>
  </r>
  <r>
    <n v="7099"/>
    <s v="CA-2019-144596"/>
    <x v="44"/>
    <x v="173"/>
    <s v="Standard Class"/>
    <s v="CD-11980"/>
    <s v="Carol Darley"/>
    <x v="0"/>
    <x v="0"/>
    <s v="New York City"/>
    <x v="15"/>
    <n v="10011"/>
    <x v="3"/>
    <s v="OFF-PA-10003302"/>
    <x v="1"/>
    <x v="10"/>
    <s v="Xerox 1906"/>
    <n v="318.95999999999998"/>
    <n v="9"/>
    <n v="0"/>
    <n v="149.91119999999998"/>
    <x v="3"/>
    <x v="0"/>
  </r>
  <r>
    <n v="7100"/>
    <s v="CA-2017-124933"/>
    <x v="207"/>
    <x v="1090"/>
    <s v="Second Class"/>
    <s v="DF-13135"/>
    <s v="David Flashing"/>
    <x v="0"/>
    <x v="0"/>
    <s v="New York City"/>
    <x v="15"/>
    <n v="10009"/>
    <x v="3"/>
    <s v="OFF-PA-10003302"/>
    <x v="1"/>
    <x v="10"/>
    <s v="Xerox 1906"/>
    <n v="212.64"/>
    <n v="6"/>
    <n v="0"/>
    <n v="99.940799999999982"/>
    <x v="3"/>
    <x v="0"/>
  </r>
  <r>
    <n v="7101"/>
    <s v="CA-2016-159625"/>
    <x v="533"/>
    <x v="986"/>
    <s v="Standard Class"/>
    <s v="SM-20005"/>
    <s v="Sally Matthias"/>
    <x v="0"/>
    <x v="0"/>
    <s v="Scottsdale"/>
    <x v="16"/>
    <n v="85254"/>
    <x v="1"/>
    <s v="OFF-EN-10002621"/>
    <x v="1"/>
    <x v="12"/>
    <s v="Staple envelope"/>
    <n v="23.472000000000001"/>
    <n v="3"/>
    <n v="0.2"/>
    <n v="8.8019999999999978"/>
    <x v="1"/>
    <x v="0"/>
  </r>
  <r>
    <n v="7102"/>
    <s v="CA-2018-144337"/>
    <x v="1147"/>
    <x v="816"/>
    <s v="Second Class"/>
    <s v="SG-20890"/>
    <s v="Susan Gilcrest"/>
    <x v="1"/>
    <x v="0"/>
    <s v="Amarillo"/>
    <x v="5"/>
    <n v="79109"/>
    <x v="2"/>
    <s v="OFF-PA-10000249"/>
    <x v="1"/>
    <x v="10"/>
    <s v="Easy-staple paper"/>
    <n v="19.648"/>
    <n v="2"/>
    <n v="0.2"/>
    <n v="6.6311999999999989"/>
    <x v="2"/>
    <x v="0"/>
  </r>
  <r>
    <n v="7103"/>
    <s v="CA-2016-117478"/>
    <x v="158"/>
    <x v="131"/>
    <s v="First Class"/>
    <s v="LH-16750"/>
    <s v="Larry Hughes"/>
    <x v="0"/>
    <x v="0"/>
    <s v="Philadelphia"/>
    <x v="9"/>
    <n v="19140"/>
    <x v="3"/>
    <s v="OFF-BI-10000050"/>
    <x v="1"/>
    <x v="8"/>
    <s v="Angle-D Binders with Locking Rings, Label Holders"/>
    <n v="6.5700000000000012"/>
    <n v="3"/>
    <n v="0.7"/>
    <n v="-5.036999999999999"/>
    <x v="3"/>
    <x v="0"/>
  </r>
  <r>
    <n v="7104"/>
    <s v="CA-2019-147410"/>
    <x v="507"/>
    <x v="221"/>
    <s v="Standard Class"/>
    <s v="EJ-14155"/>
    <s v="Eva Jacobs"/>
    <x v="0"/>
    <x v="0"/>
    <s v="Santa Ana"/>
    <x v="1"/>
    <n v="92704"/>
    <x v="1"/>
    <s v="OFF-ST-10003805"/>
    <x v="1"/>
    <x v="4"/>
    <s v="24 Capacity Maxi Data Binder Racks, Pearl"/>
    <n v="421.1"/>
    <n v="2"/>
    <n v="0"/>
    <n v="105.27499999999998"/>
    <x v="1"/>
    <x v="0"/>
  </r>
  <r>
    <n v="7105"/>
    <s v="CA-2019-128944"/>
    <x v="249"/>
    <x v="329"/>
    <s v="Second Class"/>
    <s v="KH-16330"/>
    <s v="Katharine Harms"/>
    <x v="1"/>
    <x v="0"/>
    <s v="Newark"/>
    <x v="24"/>
    <n v="43055"/>
    <x v="3"/>
    <s v="FUR-CH-10000785"/>
    <x v="0"/>
    <x v="1"/>
    <s v="Global Ergonomic Managers Chair"/>
    <n v="760.11599999999987"/>
    <n v="6"/>
    <n v="0.3"/>
    <n v="-43.435200000000009"/>
    <x v="3"/>
    <x v="0"/>
  </r>
  <r>
    <n v="7106"/>
    <s v="CA-2019-128944"/>
    <x v="249"/>
    <x v="329"/>
    <s v="Second Class"/>
    <s v="KH-16330"/>
    <s v="Katharine Harms"/>
    <x v="1"/>
    <x v="0"/>
    <s v="Newark"/>
    <x v="24"/>
    <n v="43055"/>
    <x v="3"/>
    <s v="FUR-FU-10004909"/>
    <x v="0"/>
    <x v="5"/>
    <s v="Contemporary Wood/Metal Frame"/>
    <n v="38.784000000000006"/>
    <n v="3"/>
    <n v="0.2"/>
    <n v="7.2719999999999949"/>
    <x v="3"/>
    <x v="0"/>
  </r>
  <r>
    <n v="7107"/>
    <s v="CA-2019-128944"/>
    <x v="249"/>
    <x v="329"/>
    <s v="Second Class"/>
    <s v="KH-16330"/>
    <s v="Katharine Harms"/>
    <x v="1"/>
    <x v="0"/>
    <s v="Newark"/>
    <x v="24"/>
    <n v="43055"/>
    <x v="3"/>
    <s v="TEC-AC-10001553"/>
    <x v="2"/>
    <x v="11"/>
    <s v="Memorex 25GB 6X Branded Blu-Ray Recordable Disc, 15/Pack"/>
    <n v="122.32799999999999"/>
    <n v="9"/>
    <n v="0.2"/>
    <n v="1.5291000000000032"/>
    <x v="3"/>
    <x v="0"/>
  </r>
  <r>
    <n v="7108"/>
    <s v="CA-2018-109666"/>
    <x v="475"/>
    <x v="408"/>
    <s v="Standard Class"/>
    <s v="KM-16720"/>
    <s v="Kunst Miller"/>
    <x v="0"/>
    <x v="0"/>
    <s v="New York City"/>
    <x v="15"/>
    <n v="10035"/>
    <x v="3"/>
    <s v="TEC-PH-10004774"/>
    <x v="2"/>
    <x v="7"/>
    <s v="Gear Head AU3700S Headset"/>
    <n v="25.98"/>
    <n v="2"/>
    <n v="0"/>
    <n v="0.77939999999999898"/>
    <x v="3"/>
    <x v="0"/>
  </r>
  <r>
    <n v="7109"/>
    <s v="CA-2018-109666"/>
    <x v="475"/>
    <x v="408"/>
    <s v="Standard Class"/>
    <s v="KM-16720"/>
    <s v="Kunst Miller"/>
    <x v="0"/>
    <x v="0"/>
    <s v="New York City"/>
    <x v="15"/>
    <n v="10035"/>
    <x v="3"/>
    <s v="OFF-AR-10004582"/>
    <x v="1"/>
    <x v="6"/>
    <s v="BIC Brite Liner Grip Highlighters"/>
    <n v="3.28"/>
    <n v="2"/>
    <n v="0"/>
    <n v="1.4759999999999998"/>
    <x v="3"/>
    <x v="0"/>
  </r>
  <r>
    <n v="7110"/>
    <s v="CA-2018-109666"/>
    <x v="475"/>
    <x v="408"/>
    <s v="Standard Class"/>
    <s v="KM-16720"/>
    <s v="Kunst Miller"/>
    <x v="0"/>
    <x v="0"/>
    <s v="New York City"/>
    <x v="15"/>
    <n v="10035"/>
    <x v="3"/>
    <s v="OFF-ST-10000991"/>
    <x v="1"/>
    <x v="4"/>
    <s v="Space Solutions HD Industrial Steel Shelving."/>
    <n v="459.88"/>
    <n v="4"/>
    <n v="0"/>
    <n v="13.796400000000006"/>
    <x v="3"/>
    <x v="0"/>
  </r>
  <r>
    <n v="7111"/>
    <s v="CA-2018-109666"/>
    <x v="475"/>
    <x v="408"/>
    <s v="Standard Class"/>
    <s v="KM-16720"/>
    <s v="Kunst Miller"/>
    <x v="0"/>
    <x v="0"/>
    <s v="New York City"/>
    <x v="15"/>
    <n v="10035"/>
    <x v="3"/>
    <s v="OFF-SU-10002522"/>
    <x v="1"/>
    <x v="14"/>
    <s v="Acme Kleen Earth Office Shears"/>
    <n v="7.76"/>
    <n v="2"/>
    <n v="0"/>
    <n v="2.2503999999999991"/>
    <x v="3"/>
    <x v="0"/>
  </r>
  <r>
    <n v="7112"/>
    <s v="CA-2018-109666"/>
    <x v="475"/>
    <x v="408"/>
    <s v="Standard Class"/>
    <s v="KM-16720"/>
    <s v="Kunst Miller"/>
    <x v="0"/>
    <x v="0"/>
    <s v="New York City"/>
    <x v="15"/>
    <n v="10035"/>
    <x v="3"/>
    <s v="OFF-AR-10004022"/>
    <x v="1"/>
    <x v="6"/>
    <s v="Panasonic KP-380BK Classic Electric Pencil Sharpener"/>
    <n v="71.959999999999994"/>
    <n v="2"/>
    <n v="0"/>
    <n v="17.989999999999995"/>
    <x v="3"/>
    <x v="0"/>
  </r>
  <r>
    <n v="7113"/>
    <s v="CA-2018-109666"/>
    <x v="475"/>
    <x v="408"/>
    <s v="Standard Class"/>
    <s v="KM-16720"/>
    <s v="Kunst Miller"/>
    <x v="0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7114"/>
    <s v="CA-2018-109666"/>
    <x v="475"/>
    <x v="408"/>
    <s v="Standard Class"/>
    <s v="KM-16720"/>
    <s v="Kunst Miller"/>
    <x v="0"/>
    <x v="0"/>
    <s v="New York City"/>
    <x v="15"/>
    <n v="10035"/>
    <x v="3"/>
    <s v="OFF-BI-10000174"/>
    <x v="1"/>
    <x v="8"/>
    <s v="Wilson Jones Clip &amp; Carry Folder Binder Tool for Ring Binders, Clear"/>
    <n v="9.2799999999999994"/>
    <n v="2"/>
    <n v="0.2"/>
    <n v="3.2479999999999998"/>
    <x v="3"/>
    <x v="0"/>
  </r>
  <r>
    <n v="7115"/>
    <s v="US-2018-102239"/>
    <x v="465"/>
    <x v="1238"/>
    <s v="First Class"/>
    <s v="LW-16990"/>
    <s v="Lindsay Williams"/>
    <x v="1"/>
    <x v="0"/>
    <s v="Henderson"/>
    <x v="33"/>
    <n v="89015"/>
    <x v="1"/>
    <s v="FUR-TA-10003392"/>
    <x v="0"/>
    <x v="3"/>
    <s v="Global Adaptabilities Conference Tables"/>
    <n v="1685.88"/>
    <n v="6"/>
    <n v="0"/>
    <n v="320.31720000000001"/>
    <x v="1"/>
    <x v="0"/>
  </r>
  <r>
    <n v="7116"/>
    <s v="US-2018-102239"/>
    <x v="465"/>
    <x v="1238"/>
    <s v="First Class"/>
    <s v="LW-16990"/>
    <s v="Lindsay Williams"/>
    <x v="1"/>
    <x v="0"/>
    <s v="Henderson"/>
    <x v="33"/>
    <n v="89015"/>
    <x v="1"/>
    <s v="OFF-BI-10001890"/>
    <x v="1"/>
    <x v="8"/>
    <s v="Avery Poly Binder Pockets"/>
    <n v="5.7280000000000006"/>
    <n v="2"/>
    <n v="0.2"/>
    <n v="2.0047999999999995"/>
    <x v="1"/>
    <x v="0"/>
  </r>
  <r>
    <n v="7117"/>
    <s v="CA-2016-143168"/>
    <x v="638"/>
    <x v="1204"/>
    <s v="Second Class"/>
    <s v="IG-15085"/>
    <s v="Ivan Gibson"/>
    <x v="0"/>
    <x v="0"/>
    <s v="Seattle"/>
    <x v="4"/>
    <n v="98103"/>
    <x v="1"/>
    <s v="OFF-PA-10000167"/>
    <x v="1"/>
    <x v="10"/>
    <s v="Xerox 1925"/>
    <n v="61.96"/>
    <n v="2"/>
    <n v="0"/>
    <n v="27.881999999999998"/>
    <x v="1"/>
    <x v="0"/>
  </r>
  <r>
    <n v="7118"/>
    <s v="CA-2016-143168"/>
    <x v="638"/>
    <x v="1204"/>
    <s v="Second Class"/>
    <s v="IG-15085"/>
    <s v="Ivan Gibson"/>
    <x v="0"/>
    <x v="0"/>
    <s v="Seattle"/>
    <x v="4"/>
    <n v="98103"/>
    <x v="1"/>
    <s v="OFF-BI-10003784"/>
    <x v="1"/>
    <x v="8"/>
    <s v="Computer Printout Index Tabs"/>
    <n v="1.3440000000000001"/>
    <n v="1"/>
    <n v="0.2"/>
    <n v="0.47039999999999987"/>
    <x v="1"/>
    <x v="0"/>
  </r>
  <r>
    <n v="7119"/>
    <s v="CA-2019-104906"/>
    <x v="778"/>
    <x v="1239"/>
    <s v="Standard Class"/>
    <s v="JP-15460"/>
    <s v="Jennifer Patt"/>
    <x v="1"/>
    <x v="0"/>
    <s v="New York City"/>
    <x v="15"/>
    <n v="10009"/>
    <x v="3"/>
    <s v="OFF-PA-10001184"/>
    <x v="1"/>
    <x v="10"/>
    <s v="Xerox 1903"/>
    <n v="17.940000000000001"/>
    <n v="3"/>
    <n v="0"/>
    <n v="8.7906000000000013"/>
    <x v="3"/>
    <x v="0"/>
  </r>
  <r>
    <n v="7120"/>
    <s v="CA-2019-118122"/>
    <x v="701"/>
    <x v="865"/>
    <s v="Standard Class"/>
    <s v="GG-14650"/>
    <s v="Greg Guthrie"/>
    <x v="1"/>
    <x v="0"/>
    <s v="Seattle"/>
    <x v="4"/>
    <n v="98103"/>
    <x v="1"/>
    <s v="OFF-BI-10002103"/>
    <x v="1"/>
    <x v="8"/>
    <s v="Cardinal Slant-D Ring Binder, Heavy Gauge Vinyl"/>
    <n v="13.904"/>
    <n v="2"/>
    <n v="0.2"/>
    <n v="4.5187999999999997"/>
    <x v="1"/>
    <x v="1"/>
  </r>
  <r>
    <n v="7121"/>
    <s v="US-2016-147774"/>
    <x v="407"/>
    <x v="436"/>
    <s v="Standard Class"/>
    <s v="MM-18280"/>
    <s v="Muhammed MacIntyre"/>
    <x v="1"/>
    <x v="0"/>
    <s v="Smyrna"/>
    <x v="18"/>
    <n v="37167"/>
    <x v="0"/>
    <s v="OFF-BI-10003091"/>
    <x v="1"/>
    <x v="8"/>
    <s v="GBC DocuBind TL200 Manual Binding Machine"/>
    <n v="67.194000000000003"/>
    <n v="1"/>
    <n v="0.7"/>
    <n v="-51.515399999999985"/>
    <x v="0"/>
    <x v="0"/>
  </r>
  <r>
    <n v="7122"/>
    <s v="CA-2019-166926"/>
    <x v="96"/>
    <x v="274"/>
    <s v="Standard Class"/>
    <s v="SO-20335"/>
    <s v="Sean O'Donnell"/>
    <x v="0"/>
    <x v="0"/>
    <s v="Seattle"/>
    <x v="4"/>
    <n v="98105"/>
    <x v="1"/>
    <s v="OFF-PA-10001593"/>
    <x v="1"/>
    <x v="10"/>
    <s v="Xerox 1947"/>
    <n v="41.86"/>
    <n v="7"/>
    <n v="0"/>
    <n v="18.837"/>
    <x v="1"/>
    <x v="0"/>
  </r>
  <r>
    <n v="7123"/>
    <s v="CA-2019-166926"/>
    <x v="96"/>
    <x v="274"/>
    <s v="Standard Class"/>
    <s v="SO-20335"/>
    <s v="Sean O'Donnell"/>
    <x v="0"/>
    <x v="0"/>
    <s v="Seattle"/>
    <x v="4"/>
    <n v="98105"/>
    <x v="1"/>
    <s v="FUR-BO-10002598"/>
    <x v="0"/>
    <x v="0"/>
    <s v="Hon Metal Bookcases, Putty"/>
    <n v="141.96"/>
    <n v="2"/>
    <n v="0"/>
    <n v="41.168399999999991"/>
    <x v="1"/>
    <x v="0"/>
  </r>
  <r>
    <n v="7124"/>
    <s v="CA-2017-128013"/>
    <x v="101"/>
    <x v="99"/>
    <s v="Standard Class"/>
    <s v="MF-18250"/>
    <s v="Monica Federle"/>
    <x v="1"/>
    <x v="0"/>
    <s v="New York City"/>
    <x v="15"/>
    <n v="10035"/>
    <x v="3"/>
    <s v="FUR-FU-10000320"/>
    <x v="0"/>
    <x v="5"/>
    <s v="OIC Stacking Trays"/>
    <n v="10.02"/>
    <n v="3"/>
    <n v="0"/>
    <n v="4.4088000000000012"/>
    <x v="3"/>
    <x v="0"/>
  </r>
  <r>
    <n v="7125"/>
    <s v="CA-2017-128013"/>
    <x v="101"/>
    <x v="99"/>
    <s v="Standard Class"/>
    <s v="MF-18250"/>
    <s v="Monica Federle"/>
    <x v="1"/>
    <x v="0"/>
    <s v="New York City"/>
    <x v="15"/>
    <n v="10035"/>
    <x v="3"/>
    <s v="OFF-PA-10001815"/>
    <x v="1"/>
    <x v="10"/>
    <s v="Xerox 1885"/>
    <n v="144.12"/>
    <n v="3"/>
    <n v="0"/>
    <n v="69.177599999999984"/>
    <x v="3"/>
    <x v="0"/>
  </r>
  <r>
    <n v="7126"/>
    <s v="CA-2018-123176"/>
    <x v="720"/>
    <x v="953"/>
    <s v="Second Class"/>
    <s v="JG-15160"/>
    <s v="James Galang"/>
    <x v="0"/>
    <x v="0"/>
    <s v="Atlanta"/>
    <x v="32"/>
    <n v="30318"/>
    <x v="0"/>
    <s v="OFF-PA-10003971"/>
    <x v="1"/>
    <x v="10"/>
    <s v="Xerox 1965"/>
    <n v="17.940000000000001"/>
    <n v="3"/>
    <n v="0"/>
    <n v="8.7906000000000013"/>
    <x v="0"/>
    <x v="0"/>
  </r>
  <r>
    <n v="7127"/>
    <s v="CA-2018-123176"/>
    <x v="720"/>
    <x v="953"/>
    <s v="Second Class"/>
    <s v="JG-15160"/>
    <s v="James Galang"/>
    <x v="0"/>
    <x v="0"/>
    <s v="Atlanta"/>
    <x v="32"/>
    <n v="30318"/>
    <x v="0"/>
    <s v="OFF-AR-10004685"/>
    <x v="1"/>
    <x v="6"/>
    <s v="Binney &amp; Smith Crayola Metallic Colored Pencils, 8-Color Set"/>
    <n v="13.89"/>
    <n v="3"/>
    <n v="0"/>
    <n v="4.5836999999999994"/>
    <x v="0"/>
    <x v="0"/>
  </r>
  <r>
    <n v="7128"/>
    <s v="US-2018-117541"/>
    <x v="696"/>
    <x v="73"/>
    <s v="Standard Class"/>
    <s v="JM-16195"/>
    <s v="Justin MacKendrick"/>
    <x v="0"/>
    <x v="0"/>
    <s v="Newark"/>
    <x v="13"/>
    <n v="19711"/>
    <x v="3"/>
    <s v="OFF-PA-10001609"/>
    <x v="1"/>
    <x v="10"/>
    <s v="Tops Wirebound Message Log Books"/>
    <n v="16.45"/>
    <n v="5"/>
    <n v="0"/>
    <n v="7.5669999999999993"/>
    <x v="3"/>
    <x v="0"/>
  </r>
  <r>
    <n v="7129"/>
    <s v="US-2018-117541"/>
    <x v="696"/>
    <x v="73"/>
    <s v="Standard Class"/>
    <s v="JM-16195"/>
    <s v="Justin MacKendrick"/>
    <x v="0"/>
    <x v="0"/>
    <s v="Newark"/>
    <x v="13"/>
    <n v="19711"/>
    <x v="3"/>
    <s v="FUR-FU-10000550"/>
    <x v="0"/>
    <x v="5"/>
    <s v="Stacking Trays by OIC"/>
    <n v="19.920000000000002"/>
    <n v="4"/>
    <n v="0"/>
    <n v="6.573599999999999"/>
    <x v="3"/>
    <x v="0"/>
  </r>
  <r>
    <n v="7130"/>
    <s v="CA-2018-166282"/>
    <x v="947"/>
    <x v="1002"/>
    <s v="Standard Class"/>
    <s v="PK-19075"/>
    <s v="Pete Kriz"/>
    <x v="0"/>
    <x v="0"/>
    <s v="Nashville"/>
    <x v="18"/>
    <n v="37211"/>
    <x v="0"/>
    <s v="TEC-AC-10004209"/>
    <x v="2"/>
    <x v="11"/>
    <s v="Memorex Froggy Flash Drive 4 GB"/>
    <n v="35.167999999999999"/>
    <n v="4"/>
    <n v="0.2"/>
    <n v="8.3524000000000012"/>
    <x v="0"/>
    <x v="0"/>
  </r>
  <r>
    <n v="7131"/>
    <s v="CA-2018-166282"/>
    <x v="947"/>
    <x v="1002"/>
    <s v="Standard Class"/>
    <s v="PK-19075"/>
    <s v="Pete Kriz"/>
    <x v="0"/>
    <x v="0"/>
    <s v="Nashville"/>
    <x v="18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  <x v="0"/>
    <x v="0"/>
  </r>
  <r>
    <n v="7132"/>
    <s v="CA-2019-141439"/>
    <x v="200"/>
    <x v="670"/>
    <s v="Standard Class"/>
    <s v="TT-21460"/>
    <s v="Tonja Turnell"/>
    <x v="2"/>
    <x v="0"/>
    <s v="Richmond"/>
    <x v="14"/>
    <n v="47374"/>
    <x v="2"/>
    <s v="FUR-TA-10001039"/>
    <x v="0"/>
    <x v="3"/>
    <s v="KI Adjustable-Height Table"/>
    <n v="257.94"/>
    <n v="3"/>
    <n v="0"/>
    <n v="67.064400000000006"/>
    <x v="2"/>
    <x v="0"/>
  </r>
  <r>
    <n v="7133"/>
    <s v="CA-2019-141439"/>
    <x v="200"/>
    <x v="670"/>
    <s v="Standard Class"/>
    <s v="TT-21460"/>
    <s v="Tonja Turnell"/>
    <x v="2"/>
    <x v="0"/>
    <s v="Richmond"/>
    <x v="14"/>
    <n v="47374"/>
    <x v="2"/>
    <s v="TEC-PH-10002624"/>
    <x v="2"/>
    <x v="7"/>
    <s v="Samsung Galaxy S4 Mini"/>
    <n v="1879.96"/>
    <n v="4"/>
    <n v="0"/>
    <n v="545.18839999999977"/>
    <x v="2"/>
    <x v="0"/>
  </r>
  <r>
    <n v="7134"/>
    <s v="CA-2019-141439"/>
    <x v="200"/>
    <x v="670"/>
    <s v="Standard Class"/>
    <s v="TT-21460"/>
    <s v="Tonja Turnell"/>
    <x v="2"/>
    <x v="0"/>
    <s v="Richmond"/>
    <x v="14"/>
    <n v="47374"/>
    <x v="2"/>
    <s v="FUR-FU-10001473"/>
    <x v="0"/>
    <x v="5"/>
    <s v="DAX Wood Document Frame"/>
    <n v="27.46"/>
    <n v="2"/>
    <n v="0"/>
    <n v="9.8856000000000002"/>
    <x v="2"/>
    <x v="0"/>
  </r>
  <r>
    <n v="7135"/>
    <s v="CA-2019-141439"/>
    <x v="200"/>
    <x v="670"/>
    <s v="Standard Class"/>
    <s v="TT-21460"/>
    <s v="Tonja Turnell"/>
    <x v="2"/>
    <x v="0"/>
    <s v="Richmond"/>
    <x v="14"/>
    <n v="47374"/>
    <x v="2"/>
    <s v="TEC-PH-10001819"/>
    <x v="2"/>
    <x v="7"/>
    <s v="Innergie mMini Combo Duo USB Travel Charging Kit"/>
    <n v="89.98"/>
    <n v="2"/>
    <n v="0"/>
    <n v="43.190399999999997"/>
    <x v="2"/>
    <x v="0"/>
  </r>
  <r>
    <n v="7136"/>
    <s v="CA-2019-141439"/>
    <x v="200"/>
    <x v="670"/>
    <s v="Standard Class"/>
    <s v="TT-21460"/>
    <s v="Tonja Turnell"/>
    <x v="2"/>
    <x v="0"/>
    <s v="Richmond"/>
    <x v="14"/>
    <n v="47374"/>
    <x v="2"/>
    <s v="FUR-CH-10004287"/>
    <x v="0"/>
    <x v="1"/>
    <s v="SAFCO Arco Folding Chair"/>
    <n v="828.59999999999991"/>
    <n v="3"/>
    <n v="0"/>
    <n v="240.29399999999995"/>
    <x v="2"/>
    <x v="0"/>
  </r>
  <r>
    <n v="7137"/>
    <s v="CA-2017-163965"/>
    <x v="312"/>
    <x v="562"/>
    <s v="Standard Class"/>
    <s v="SS-20875"/>
    <s v="Sung Shariari"/>
    <x v="0"/>
    <x v="0"/>
    <s v="Miami"/>
    <x v="2"/>
    <n v="33180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7138"/>
    <s v="CA-2017-163965"/>
    <x v="312"/>
    <x v="562"/>
    <s v="Standard Class"/>
    <s v="SS-20875"/>
    <s v="Sung Shariari"/>
    <x v="0"/>
    <x v="0"/>
    <s v="Miami"/>
    <x v="2"/>
    <n v="33180"/>
    <x v="0"/>
    <s v="OFF-ST-10000918"/>
    <x v="1"/>
    <x v="4"/>
    <s v="Crate-A-Files"/>
    <n v="17.440000000000001"/>
    <n v="2"/>
    <n v="0.2"/>
    <n v="1.3079999999999989"/>
    <x v="0"/>
    <x v="0"/>
  </r>
  <r>
    <n v="7139"/>
    <s v="CA-2017-163965"/>
    <x v="312"/>
    <x v="562"/>
    <s v="Standard Class"/>
    <s v="SS-20875"/>
    <s v="Sung Shariari"/>
    <x v="0"/>
    <x v="0"/>
    <s v="Miami"/>
    <x v="2"/>
    <n v="33180"/>
    <x v="0"/>
    <s v="OFF-BI-10004593"/>
    <x v="1"/>
    <x v="8"/>
    <s v="Ibico Laser Imprintable Binding System Covers"/>
    <n v="62.88000000000001"/>
    <n v="4"/>
    <n v="0.7"/>
    <n v="-50.304000000000002"/>
    <x v="0"/>
    <x v="0"/>
  </r>
  <r>
    <n v="7140"/>
    <s v="CA-2017-163965"/>
    <x v="312"/>
    <x v="562"/>
    <s v="Standard Class"/>
    <s v="SS-20875"/>
    <s v="Sung Shariari"/>
    <x v="0"/>
    <x v="0"/>
    <s v="Miami"/>
    <x v="2"/>
    <n v="33180"/>
    <x v="0"/>
    <s v="FUR-BO-10001337"/>
    <x v="0"/>
    <x v="0"/>
    <s v="O'Sullivan Living Dimensions 2-Shelf Bookcases"/>
    <n v="290.35200000000003"/>
    <n v="3"/>
    <n v="0.2"/>
    <n v="-36.294000000000011"/>
    <x v="0"/>
    <x v="0"/>
  </r>
  <r>
    <n v="7141"/>
    <s v="CA-2019-128783"/>
    <x v="210"/>
    <x v="285"/>
    <s v="Same Day"/>
    <s v="TG-21640"/>
    <s v="Trudy Glocke"/>
    <x v="0"/>
    <x v="0"/>
    <s v="Saint Charles"/>
    <x v="25"/>
    <n v="63301"/>
    <x v="2"/>
    <s v="TEC-AC-10002473"/>
    <x v="2"/>
    <x v="11"/>
    <s v="Maxell 4.7GB DVD-R"/>
    <n v="113.52"/>
    <n v="4"/>
    <n v="0"/>
    <n v="46.543199999999999"/>
    <x v="2"/>
    <x v="0"/>
  </r>
  <r>
    <n v="7142"/>
    <s v="CA-2019-128783"/>
    <x v="210"/>
    <x v="285"/>
    <s v="Same Day"/>
    <s v="TG-21640"/>
    <s v="Trudy Glocke"/>
    <x v="0"/>
    <x v="0"/>
    <s v="Saint Charles"/>
    <x v="25"/>
    <n v="63301"/>
    <x v="2"/>
    <s v="FUR-FU-10003623"/>
    <x v="0"/>
    <x v="5"/>
    <s v="DataProducts Ampli Magnifier Task Lamp, Black,"/>
    <n v="135.29999999999998"/>
    <n v="5"/>
    <n v="0"/>
    <n v="37.883999999999993"/>
    <x v="2"/>
    <x v="0"/>
  </r>
  <r>
    <n v="7143"/>
    <s v="CA-2016-122217"/>
    <x v="156"/>
    <x v="695"/>
    <s v="Standard Class"/>
    <s v="HP-14815"/>
    <s v="Harold Pawlan"/>
    <x v="2"/>
    <x v="0"/>
    <s v="Virginia Beach"/>
    <x v="17"/>
    <n v="23464"/>
    <x v="0"/>
    <s v="FUR-FU-10002045"/>
    <x v="0"/>
    <x v="5"/>
    <s v="Executive Impressions 14&quot;"/>
    <n v="111.15"/>
    <n v="5"/>
    <n v="0"/>
    <n v="48.906000000000006"/>
    <x v="0"/>
    <x v="0"/>
  </r>
  <r>
    <n v="7144"/>
    <s v="US-2019-141558"/>
    <x v="825"/>
    <x v="1034"/>
    <s v="Standard Class"/>
    <s v="MH-17290"/>
    <s v="Marc Harrigan"/>
    <x v="2"/>
    <x v="0"/>
    <s v="Philadelphia"/>
    <x v="9"/>
    <n v="19140"/>
    <x v="3"/>
    <s v="TEC-PH-10002555"/>
    <x v="2"/>
    <x v="7"/>
    <s v="Nortel Meridian M5316 Digital phone"/>
    <n v="776.84999999999991"/>
    <n v="5"/>
    <n v="0.4"/>
    <n v="-181.26499999999999"/>
    <x v="3"/>
    <x v="0"/>
  </r>
  <r>
    <n v="7145"/>
    <s v="US-2019-141558"/>
    <x v="825"/>
    <x v="1034"/>
    <s v="Standard Class"/>
    <s v="MH-17290"/>
    <s v="Marc Harrigan"/>
    <x v="2"/>
    <x v="0"/>
    <s v="Philadelphia"/>
    <x v="9"/>
    <n v="19140"/>
    <x v="3"/>
    <s v="OFF-BI-10002794"/>
    <x v="1"/>
    <x v="8"/>
    <s v="Avery Trapezoid Ring Binder, 3&quot; Capacity, Black, 1040 sheets"/>
    <n v="12.294"/>
    <n v="1"/>
    <n v="0.7"/>
    <n v="-8.6057999999999986"/>
    <x v="3"/>
    <x v="0"/>
  </r>
  <r>
    <n v="7146"/>
    <s v="US-2019-141558"/>
    <x v="825"/>
    <x v="1034"/>
    <s v="Standard Class"/>
    <s v="MH-17290"/>
    <s v="Marc Harrigan"/>
    <x v="2"/>
    <x v="0"/>
    <s v="Philadelphia"/>
    <x v="9"/>
    <n v="19140"/>
    <x v="3"/>
    <s v="FUR-TA-10004086"/>
    <x v="0"/>
    <x v="3"/>
    <s v="KI Adjustable-Height Table"/>
    <n v="154.76400000000001"/>
    <n v="3"/>
    <n v="0.4"/>
    <n v="-46.429200000000023"/>
    <x v="3"/>
    <x v="0"/>
  </r>
  <r>
    <n v="7147"/>
    <s v="US-2019-141558"/>
    <x v="825"/>
    <x v="1034"/>
    <s v="Standard Class"/>
    <s v="MH-17290"/>
    <s v="Marc Harrigan"/>
    <x v="2"/>
    <x v="0"/>
    <s v="Philadelphia"/>
    <x v="9"/>
    <n v="19140"/>
    <x v="3"/>
    <s v="OFF-ST-10004946"/>
    <x v="1"/>
    <x v="4"/>
    <s v="Desktop 3-Pocket Hot File"/>
    <n v="43.28"/>
    <n v="1"/>
    <n v="0.2"/>
    <n v="3.2460000000000022"/>
    <x v="3"/>
    <x v="0"/>
  </r>
  <r>
    <n v="7148"/>
    <s v="CA-2018-139941"/>
    <x v="1"/>
    <x v="432"/>
    <s v="Standard Class"/>
    <s v="CB-12415"/>
    <s v="Christy Brittain"/>
    <x v="0"/>
    <x v="0"/>
    <s v="Long Beach"/>
    <x v="15"/>
    <n v="11561"/>
    <x v="3"/>
    <s v="OFF-PA-10000241"/>
    <x v="1"/>
    <x v="10"/>
    <s v="IBM Multi-Purpose Copy Paper, 8 1/2 x 11&quot;, Case"/>
    <n v="92.94"/>
    <n v="3"/>
    <n v="0"/>
    <n v="41.822999999999993"/>
    <x v="3"/>
    <x v="0"/>
  </r>
  <r>
    <n v="7149"/>
    <s v="CA-2018-139941"/>
    <x v="1"/>
    <x v="432"/>
    <s v="Standard Class"/>
    <s v="CB-12415"/>
    <s v="Christy Brittain"/>
    <x v="0"/>
    <x v="0"/>
    <s v="Long Beach"/>
    <x v="15"/>
    <n v="11561"/>
    <x v="3"/>
    <s v="OFF-AP-10004036"/>
    <x v="1"/>
    <x v="9"/>
    <s v="Bionaire 99.97% HEPA Air Cleaner"/>
    <n v="52.56"/>
    <n v="3"/>
    <n v="0"/>
    <n v="18.396000000000001"/>
    <x v="3"/>
    <x v="0"/>
  </r>
  <r>
    <n v="7150"/>
    <s v="CA-2017-166583"/>
    <x v="153"/>
    <x v="314"/>
    <s v="Standard Class"/>
    <s v="VD-21670"/>
    <s v="Valerie Dominguez"/>
    <x v="0"/>
    <x v="0"/>
    <s v="Houston"/>
    <x v="5"/>
    <n v="77070"/>
    <x v="2"/>
    <s v="TEC-PH-10001578"/>
    <x v="2"/>
    <x v="7"/>
    <s v="Polycom SoundStation2 EX Conference phone"/>
    <n v="971.88000000000011"/>
    <n v="3"/>
    <n v="0.2"/>
    <n v="109.33649999999994"/>
    <x v="2"/>
    <x v="0"/>
  </r>
  <r>
    <n v="7151"/>
    <s v="CA-2019-100412"/>
    <x v="66"/>
    <x v="738"/>
    <s v="Standard Class"/>
    <s v="SR-20425"/>
    <s v="Sharelle Roach"/>
    <x v="2"/>
    <x v="0"/>
    <s v="Tuscaloosa"/>
    <x v="19"/>
    <n v="35401"/>
    <x v="0"/>
    <s v="FUR-CH-10002647"/>
    <x v="0"/>
    <x v="1"/>
    <s v="Situations Contoured Folding Chairs, 4/Set"/>
    <n v="141.96"/>
    <n v="2"/>
    <n v="0"/>
    <n v="35.490000000000009"/>
    <x v="0"/>
    <x v="0"/>
  </r>
  <r>
    <n v="7152"/>
    <s v="CA-2019-142909"/>
    <x v="66"/>
    <x v="209"/>
    <s v="Second Class"/>
    <s v="AG-10330"/>
    <s v="Alex Grayson"/>
    <x v="0"/>
    <x v="0"/>
    <s v="Mesa"/>
    <x v="16"/>
    <n v="85204"/>
    <x v="1"/>
    <s v="FUR-TA-10003008"/>
    <x v="0"/>
    <x v="3"/>
    <s v="Lesro Round Back Collection Coffee Table, End Table"/>
    <n v="182.55"/>
    <n v="2"/>
    <n v="0.5"/>
    <n v="-135.08699999999999"/>
    <x v="1"/>
    <x v="0"/>
  </r>
  <r>
    <n v="7153"/>
    <s v="CA-2016-137911"/>
    <x v="1148"/>
    <x v="323"/>
    <s v="Standard Class"/>
    <s v="BP-11095"/>
    <s v="Bart Pistole"/>
    <x v="1"/>
    <x v="0"/>
    <s v="Jacksonville"/>
    <x v="3"/>
    <n v="28540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7154"/>
    <s v="CA-2017-106208"/>
    <x v="895"/>
    <x v="631"/>
    <s v="Standard Class"/>
    <s v="JW-16075"/>
    <s v="Julia West"/>
    <x v="0"/>
    <x v="0"/>
    <s v="Chicago"/>
    <x v="10"/>
    <n v="60610"/>
    <x v="2"/>
    <s v="OFF-AP-10004980"/>
    <x v="1"/>
    <x v="9"/>
    <s v="3M Replacement Filter for Office Air Cleaner for 20' x 33' Room"/>
    <n v="53.087999999999994"/>
    <n v="7"/>
    <n v="0.8"/>
    <n v="-108.8304"/>
    <x v="2"/>
    <x v="0"/>
  </r>
  <r>
    <n v="7155"/>
    <s v="US-2017-136749"/>
    <x v="707"/>
    <x v="98"/>
    <s v="Second Class"/>
    <s v="LH-16900"/>
    <s v="Lena Hernandez"/>
    <x v="0"/>
    <x v="0"/>
    <s v="Columbus"/>
    <x v="32"/>
    <n v="31907"/>
    <x v="0"/>
    <s v="FUR-FU-10000747"/>
    <x v="0"/>
    <x v="5"/>
    <s v="Tenex B1-RE Series Chair Mats for Low Pile Carpets"/>
    <n v="275.88"/>
    <n v="6"/>
    <n v="0"/>
    <n v="46.899599999999964"/>
    <x v="0"/>
    <x v="1"/>
  </r>
  <r>
    <n v="7156"/>
    <s v="US-2017-136749"/>
    <x v="707"/>
    <x v="98"/>
    <s v="Second Class"/>
    <s v="LH-16900"/>
    <s v="Lena Hernandez"/>
    <x v="0"/>
    <x v="0"/>
    <s v="Columbus"/>
    <x v="32"/>
    <n v="31907"/>
    <x v="0"/>
    <s v="OFF-BI-10004492"/>
    <x v="1"/>
    <x v="8"/>
    <s v="Tuf-Vin Binders"/>
    <n v="157.89999999999998"/>
    <n v="5"/>
    <n v="0"/>
    <n v="74.212999999999994"/>
    <x v="0"/>
    <x v="1"/>
  </r>
  <r>
    <n v="7157"/>
    <s v="CA-2019-126718"/>
    <x v="568"/>
    <x v="605"/>
    <s v="Standard Class"/>
    <s v="KT-16480"/>
    <s v="Kean Thornton"/>
    <x v="0"/>
    <x v="0"/>
    <s v="Orange"/>
    <x v="30"/>
    <n v="7050"/>
    <x v="3"/>
    <s v="OFF-LA-10004055"/>
    <x v="1"/>
    <x v="2"/>
    <s v="Color-Coded Legal Exhibit Labels"/>
    <n v="4.91"/>
    <n v="1"/>
    <n v="0"/>
    <n v="2.4058999999999999"/>
    <x v="3"/>
    <x v="0"/>
  </r>
  <r>
    <n v="7158"/>
    <s v="CA-2018-131380"/>
    <x v="463"/>
    <x v="509"/>
    <s v="Second Class"/>
    <s v="CC-12220"/>
    <s v="Chris Cortes"/>
    <x v="0"/>
    <x v="0"/>
    <s v="Los Angeles"/>
    <x v="1"/>
    <n v="90032"/>
    <x v="1"/>
    <s v="OFF-ST-10002485"/>
    <x v="1"/>
    <x v="4"/>
    <s v="Rogers Deluxe File Chest"/>
    <n v="87.92"/>
    <n v="4"/>
    <n v="0"/>
    <n v="0.87919999999999732"/>
    <x v="1"/>
    <x v="0"/>
  </r>
  <r>
    <n v="7159"/>
    <s v="CA-2018-131380"/>
    <x v="463"/>
    <x v="509"/>
    <s v="Second Class"/>
    <s v="CC-12220"/>
    <s v="Chris Cortes"/>
    <x v="0"/>
    <x v="0"/>
    <s v="Los Angeles"/>
    <x v="1"/>
    <n v="90032"/>
    <x v="1"/>
    <s v="OFF-PA-10001243"/>
    <x v="1"/>
    <x v="10"/>
    <s v="Xerox 1983"/>
    <n v="5.98"/>
    <n v="1"/>
    <n v="0"/>
    <n v="2.9302000000000001"/>
    <x v="1"/>
    <x v="0"/>
  </r>
  <r>
    <n v="7160"/>
    <s v="CA-2017-145835"/>
    <x v="1149"/>
    <x v="1185"/>
    <s v="Second Class"/>
    <s v="BF-11170"/>
    <s v="Ben Ferrer"/>
    <x v="2"/>
    <x v="0"/>
    <s v="Chicago"/>
    <x v="10"/>
    <n v="60623"/>
    <x v="2"/>
    <s v="TEC-PH-10004447"/>
    <x v="2"/>
    <x v="7"/>
    <s v="Toshiba IPT2010-SD IP Telephone"/>
    <n v="222.38400000000001"/>
    <n v="2"/>
    <n v="0.2"/>
    <n v="16.678799999999995"/>
    <x v="2"/>
    <x v="0"/>
  </r>
  <r>
    <n v="7161"/>
    <s v="CA-2017-145835"/>
    <x v="1149"/>
    <x v="1185"/>
    <s v="Second Class"/>
    <s v="BF-11170"/>
    <s v="Ben Ferrer"/>
    <x v="2"/>
    <x v="0"/>
    <s v="Chicago"/>
    <x v="10"/>
    <n v="60623"/>
    <x v="2"/>
    <s v="OFF-FA-10002280"/>
    <x v="1"/>
    <x v="13"/>
    <s v="Advantus Plastic Paper Clips"/>
    <n v="16"/>
    <n v="4"/>
    <n v="0.2"/>
    <n v="5.6"/>
    <x v="2"/>
    <x v="0"/>
  </r>
  <r>
    <n v="7162"/>
    <s v="CA-2016-138709"/>
    <x v="1129"/>
    <x v="1240"/>
    <s v="Standard Class"/>
    <s v="MS-17770"/>
    <s v="Maxwell Schwartz"/>
    <x v="0"/>
    <x v="0"/>
    <s v="Richmond"/>
    <x v="17"/>
    <n v="23223"/>
    <x v="0"/>
    <s v="OFF-PA-10004734"/>
    <x v="1"/>
    <x v="10"/>
    <s v="Southworth Structures Collection"/>
    <n v="21.84"/>
    <n v="3"/>
    <n v="0"/>
    <n v="10.92"/>
    <x v="0"/>
    <x v="0"/>
  </r>
  <r>
    <n v="7163"/>
    <s v="CA-2016-138709"/>
    <x v="1129"/>
    <x v="1240"/>
    <s v="Standard Class"/>
    <s v="MS-17770"/>
    <s v="Maxwell Schwartz"/>
    <x v="0"/>
    <x v="0"/>
    <s v="Richmond"/>
    <x v="17"/>
    <n v="23223"/>
    <x v="0"/>
    <s v="OFF-BI-10000145"/>
    <x v="1"/>
    <x v="8"/>
    <s v="Zipper Ring Binder Pockets"/>
    <n v="15.600000000000001"/>
    <n v="5"/>
    <n v="0"/>
    <n v="7.6440000000000001"/>
    <x v="0"/>
    <x v="0"/>
  </r>
  <r>
    <n v="7164"/>
    <s v="CA-2016-122070"/>
    <x v="1150"/>
    <x v="530"/>
    <s v="Second Class"/>
    <s v="AH-10030"/>
    <s v="Aaron Hawkins"/>
    <x v="1"/>
    <x v="0"/>
    <s v="Troy"/>
    <x v="15"/>
    <n v="12180"/>
    <x v="3"/>
    <s v="OFF-EN-10004773"/>
    <x v="1"/>
    <x v="12"/>
    <s v="Staple envelope"/>
    <n v="247.84"/>
    <n v="8"/>
    <n v="0"/>
    <n v="121.44159999999999"/>
    <x v="3"/>
    <x v="0"/>
  </r>
  <r>
    <n v="7165"/>
    <s v="CA-2016-122070"/>
    <x v="1150"/>
    <x v="530"/>
    <s v="Second Class"/>
    <s v="AH-10030"/>
    <s v="Aaron Hawkins"/>
    <x v="1"/>
    <x v="0"/>
    <s v="Troy"/>
    <x v="15"/>
    <n v="12180"/>
    <x v="3"/>
    <s v="OFF-BI-10004970"/>
    <x v="1"/>
    <x v="8"/>
    <s v="ACCOHIDE 3-Ring Binder, Blue, 1&quot;"/>
    <n v="9.9120000000000008"/>
    <n v="3"/>
    <n v="0.2"/>
    <n v="3.3452999999999995"/>
    <x v="3"/>
    <x v="0"/>
  </r>
  <r>
    <n v="7166"/>
    <s v="CA-2018-158610"/>
    <x v="251"/>
    <x v="42"/>
    <s v="First Class"/>
    <s v="CK-12595"/>
    <s v="Clytie Kelty"/>
    <x v="0"/>
    <x v="0"/>
    <s v="Providence"/>
    <x v="34"/>
    <n v="2908"/>
    <x v="3"/>
    <s v="OFF-ST-10000604"/>
    <x v="1"/>
    <x v="4"/>
    <s v="Home/Office Personal File Carts"/>
    <n v="69.52"/>
    <n v="2"/>
    <n v="0"/>
    <n v="17.379999999999995"/>
    <x v="3"/>
    <x v="0"/>
  </r>
  <r>
    <n v="7167"/>
    <s v="CA-2016-117464"/>
    <x v="192"/>
    <x v="885"/>
    <s v="Second Class"/>
    <s v="NP-18325"/>
    <s v="Naresj Patel"/>
    <x v="0"/>
    <x v="0"/>
    <s v="San Francisco"/>
    <x v="1"/>
    <n v="94122"/>
    <x v="1"/>
    <s v="OFF-AR-10003190"/>
    <x v="1"/>
    <x v="6"/>
    <s v="Newell 32"/>
    <n v="11.52"/>
    <n v="4"/>
    <n v="0"/>
    <n v="3.2256"/>
    <x v="1"/>
    <x v="0"/>
  </r>
  <r>
    <n v="7168"/>
    <s v="CA-2016-117464"/>
    <x v="192"/>
    <x v="885"/>
    <s v="Second Class"/>
    <s v="NP-18325"/>
    <s v="Naresj Patel"/>
    <x v="0"/>
    <x v="0"/>
    <s v="San Francisco"/>
    <x v="1"/>
    <n v="94122"/>
    <x v="1"/>
    <s v="FUR-CH-10000155"/>
    <x v="0"/>
    <x v="1"/>
    <s v="Global Comet Stacking Armless Chair"/>
    <n v="717.72"/>
    <n v="3"/>
    <n v="0.2"/>
    <n v="71.77200000000002"/>
    <x v="1"/>
    <x v="0"/>
  </r>
  <r>
    <n v="7169"/>
    <s v="CA-2016-117464"/>
    <x v="192"/>
    <x v="885"/>
    <s v="Second Class"/>
    <s v="NP-18325"/>
    <s v="Naresj Patel"/>
    <x v="0"/>
    <x v="0"/>
    <s v="San Francisco"/>
    <x v="1"/>
    <n v="94122"/>
    <x v="1"/>
    <s v="OFF-ST-10003058"/>
    <x v="1"/>
    <x v="4"/>
    <s v="Eldon Mobile Mega Data Cart  Mega Stackable  Add-On Trays"/>
    <n v="236.5"/>
    <n v="10"/>
    <n v="0"/>
    <n v="68.584999999999994"/>
    <x v="1"/>
    <x v="0"/>
  </r>
  <r>
    <n v="7170"/>
    <s v="CA-2016-117464"/>
    <x v="192"/>
    <x v="885"/>
    <s v="Second Class"/>
    <s v="NP-18325"/>
    <s v="Naresj Patel"/>
    <x v="0"/>
    <x v="0"/>
    <s v="San Francisco"/>
    <x v="1"/>
    <n v="94122"/>
    <x v="1"/>
    <s v="FUR-TA-10004767"/>
    <x v="0"/>
    <x v="3"/>
    <s v="Safco Drafting Table"/>
    <n v="170.35200000000003"/>
    <n v="3"/>
    <n v="0.2"/>
    <n v="19.164599999999979"/>
    <x v="1"/>
    <x v="0"/>
  </r>
  <r>
    <n v="7171"/>
    <s v="US-2019-168613"/>
    <x v="1048"/>
    <x v="518"/>
    <s v="Standard Class"/>
    <s v="GM-14440"/>
    <s v="Gary McGarr"/>
    <x v="0"/>
    <x v="0"/>
    <s v="New York City"/>
    <x v="15"/>
    <n v="10009"/>
    <x v="3"/>
    <s v="FUR-CH-10002372"/>
    <x v="0"/>
    <x v="1"/>
    <s v="Office Star - Ergonomically Designed Knee Chair"/>
    <n v="145.76400000000001"/>
    <n v="2"/>
    <n v="0.1"/>
    <n v="3.2392000000000074"/>
    <x v="3"/>
    <x v="0"/>
  </r>
  <r>
    <n v="7172"/>
    <s v="CA-2019-125381"/>
    <x v="1016"/>
    <x v="433"/>
    <s v="Second Class"/>
    <s v="SG-20605"/>
    <s v="Speros Goranitis"/>
    <x v="0"/>
    <x v="0"/>
    <s v="San Francisco"/>
    <x v="1"/>
    <n v="94109"/>
    <x v="1"/>
    <s v="TEC-AC-10000158"/>
    <x v="2"/>
    <x v="11"/>
    <s v="Sony 64GB Class 10 Micro SDHC R40 Memory Card"/>
    <n v="107.97"/>
    <n v="3"/>
    <n v="0"/>
    <n v="22.6737"/>
    <x v="1"/>
    <x v="0"/>
  </r>
  <r>
    <n v="7173"/>
    <s v="US-2019-141677"/>
    <x v="606"/>
    <x v="922"/>
    <s v="Standard Class"/>
    <s v="HK-14890"/>
    <s v="Heather Kirkland"/>
    <x v="1"/>
    <x v="0"/>
    <s v="Houston"/>
    <x v="5"/>
    <n v="77070"/>
    <x v="2"/>
    <s v="TEC-AC-10000158"/>
    <x v="2"/>
    <x v="11"/>
    <s v="Sony 64GB Class 10 Micro SDHC R40 Memory Card"/>
    <n v="143.96"/>
    <n v="5"/>
    <n v="0.2"/>
    <n v="1.7995000000000019"/>
    <x v="2"/>
    <x v="0"/>
  </r>
  <r>
    <n v="7174"/>
    <s v="US-2019-141677"/>
    <x v="606"/>
    <x v="922"/>
    <s v="Standard Class"/>
    <s v="HK-14890"/>
    <s v="Heather Kirkland"/>
    <x v="1"/>
    <x v="0"/>
    <s v="Houston"/>
    <x v="5"/>
    <n v="77070"/>
    <x v="2"/>
    <s v="TEC-CO-10002313"/>
    <x v="2"/>
    <x v="16"/>
    <s v="Canon PC1080F Personal Copier"/>
    <n v="2399.96"/>
    <n v="5"/>
    <n v="0.2"/>
    <n v="569.99050000000011"/>
    <x v="2"/>
    <x v="0"/>
  </r>
  <r>
    <n v="7175"/>
    <s v="US-2019-141677"/>
    <x v="606"/>
    <x v="922"/>
    <s v="Standard Class"/>
    <s v="HK-14890"/>
    <s v="Heather Kirkland"/>
    <x v="1"/>
    <x v="0"/>
    <s v="Houston"/>
    <x v="5"/>
    <n v="77070"/>
    <x v="2"/>
    <s v="OFF-PA-10002581"/>
    <x v="1"/>
    <x v="10"/>
    <s v="Xerox 1951"/>
    <n v="74.352000000000004"/>
    <n v="3"/>
    <n v="0.2"/>
    <n v="23.234999999999992"/>
    <x v="2"/>
    <x v="0"/>
  </r>
  <r>
    <n v="7176"/>
    <s v="US-2019-141677"/>
    <x v="606"/>
    <x v="922"/>
    <s v="Standard Class"/>
    <s v="HK-14890"/>
    <s v="Heather Kirkland"/>
    <x v="1"/>
    <x v="0"/>
    <s v="Houston"/>
    <x v="5"/>
    <n v="77070"/>
    <x v="2"/>
    <s v="OFF-AP-10001205"/>
    <x v="1"/>
    <x v="9"/>
    <s v="Belkin 5 Outlet SurgeMaster Power Centers"/>
    <n v="87.167999999999978"/>
    <n v="8"/>
    <n v="0.8"/>
    <n v="-226.63679999999999"/>
    <x v="2"/>
    <x v="0"/>
  </r>
  <r>
    <n v="7177"/>
    <s v="US-2019-141677"/>
    <x v="606"/>
    <x v="922"/>
    <s v="Standard Class"/>
    <s v="HK-14890"/>
    <s v="Heather Kirkland"/>
    <x v="1"/>
    <x v="0"/>
    <s v="Houston"/>
    <x v="5"/>
    <n v="77070"/>
    <x v="2"/>
    <s v="OFF-ST-10000344"/>
    <x v="1"/>
    <x v="4"/>
    <s v="Neat Ideas Personal Hanging Folder Files, Black"/>
    <n v="32.231999999999999"/>
    <n v="3"/>
    <n v="0.2"/>
    <n v="2.4173999999999989"/>
    <x v="2"/>
    <x v="0"/>
  </r>
  <r>
    <n v="7178"/>
    <s v="CA-2019-133067"/>
    <x v="464"/>
    <x v="1187"/>
    <s v="Standard Class"/>
    <s v="MY-18295"/>
    <s v="Muhammed Yedwab"/>
    <x v="1"/>
    <x v="0"/>
    <s v="Philadelphia"/>
    <x v="9"/>
    <n v="19140"/>
    <x v="3"/>
    <s v="OFF-BI-10002897"/>
    <x v="1"/>
    <x v="8"/>
    <s v="Black Avery Memo-Size 3-Ring Binder, 5 1/2&quot; x 8 1/2&quot;"/>
    <n v="2.2020000000000004"/>
    <n v="2"/>
    <n v="0.7"/>
    <n v="-1.5413999999999999"/>
    <x v="3"/>
    <x v="0"/>
  </r>
  <r>
    <n v="7179"/>
    <s v="CA-2019-133067"/>
    <x v="464"/>
    <x v="1187"/>
    <s v="Standard Class"/>
    <s v="MY-18295"/>
    <s v="Muhammed Yedwab"/>
    <x v="1"/>
    <x v="0"/>
    <s v="Philadelphia"/>
    <x v="9"/>
    <n v="19140"/>
    <x v="3"/>
    <s v="OFF-BI-10003694"/>
    <x v="1"/>
    <x v="8"/>
    <s v="Avery 3 1/2&quot; Diskette Storage Pages, 10/Pack"/>
    <n v="9.3960000000000008"/>
    <n v="3"/>
    <n v="0.7"/>
    <n v="-7.5167999999999964"/>
    <x v="3"/>
    <x v="0"/>
  </r>
  <r>
    <n v="7180"/>
    <s v="US-2018-144351"/>
    <x v="696"/>
    <x v="1058"/>
    <s v="Standard Class"/>
    <s v="RC-19960"/>
    <s v="Ryan Crowe"/>
    <x v="0"/>
    <x v="0"/>
    <s v="Baltimore"/>
    <x v="39"/>
    <n v="21215"/>
    <x v="3"/>
    <s v="TEC-PH-10001644"/>
    <x v="2"/>
    <x v="7"/>
    <s v="BlueLounge Milo Smartphone Stand, White/Metallic"/>
    <n v="89.97"/>
    <n v="3"/>
    <n v="0"/>
    <n v="25.191600000000005"/>
    <x v="3"/>
    <x v="0"/>
  </r>
  <r>
    <n v="7181"/>
    <s v="CA-2016-106054"/>
    <x v="1037"/>
    <x v="1241"/>
    <s v="First Class"/>
    <s v="JO-15145"/>
    <s v="Jack O'Briant"/>
    <x v="1"/>
    <x v="0"/>
    <s v="Athens"/>
    <x v="32"/>
    <n v="30605"/>
    <x v="0"/>
    <s v="OFF-AR-10002399"/>
    <x v="1"/>
    <x v="6"/>
    <s v="Dixon Prang Watercolor Pencils, 10-Color Set with Brush"/>
    <n v="12.78"/>
    <n v="3"/>
    <n v="0"/>
    <n v="5.2397999999999998"/>
    <x v="0"/>
    <x v="0"/>
  </r>
  <r>
    <n v="7182"/>
    <s v="CA-2018-138667"/>
    <x v="797"/>
    <x v="525"/>
    <s v="Second Class"/>
    <s v="MW-18220"/>
    <s v="Mitch Webber"/>
    <x v="0"/>
    <x v="0"/>
    <s v="Lancaster"/>
    <x v="24"/>
    <n v="43130"/>
    <x v="3"/>
    <s v="TEC-AC-10003063"/>
    <x v="2"/>
    <x v="11"/>
    <s v="Micro Innovations USB RF Wireless Keyboard with Mouse"/>
    <n v="40"/>
    <n v="2"/>
    <n v="0.2"/>
    <n v="0.5"/>
    <x v="3"/>
    <x v="0"/>
  </r>
  <r>
    <n v="7183"/>
    <s v="CA-2019-150609"/>
    <x v="504"/>
    <x v="605"/>
    <s v="Standard Class"/>
    <s v="NZ-18565"/>
    <s v="Nick Zandusky"/>
    <x v="2"/>
    <x v="0"/>
    <s v="Los Angeles"/>
    <x v="1"/>
    <n v="90032"/>
    <x v="1"/>
    <s v="OFF-BI-10002071"/>
    <x v="1"/>
    <x v="8"/>
    <s v="Fellowes Black Plastic Comb Bindings"/>
    <n v="23.24"/>
    <n v="5"/>
    <n v="0.2"/>
    <n v="7.5529999999999982"/>
    <x v="1"/>
    <x v="1"/>
  </r>
  <r>
    <n v="7184"/>
    <s v="CA-2019-128853"/>
    <x v="81"/>
    <x v="880"/>
    <s v="First Class"/>
    <s v="JM-15250"/>
    <s v="Janet Martin"/>
    <x v="0"/>
    <x v="0"/>
    <s v="Baltimore"/>
    <x v="39"/>
    <n v="21215"/>
    <x v="3"/>
    <s v="FUR-CH-10004218"/>
    <x v="0"/>
    <x v="1"/>
    <s v="Global Fabric Manager's Chair, Dark Gray"/>
    <n v="908.82"/>
    <n v="9"/>
    <n v="0"/>
    <n v="227.20500000000004"/>
    <x v="3"/>
    <x v="0"/>
  </r>
  <r>
    <n v="7185"/>
    <s v="CA-2019-133102"/>
    <x v="629"/>
    <x v="1178"/>
    <s v="Standard Class"/>
    <s v="ED-13885"/>
    <s v="Emily Ducich"/>
    <x v="2"/>
    <x v="0"/>
    <s v="Houston"/>
    <x v="5"/>
    <n v="77095"/>
    <x v="2"/>
    <s v="OFF-SU-10000432"/>
    <x v="1"/>
    <x v="14"/>
    <s v="Acco Side-Punched Conventional Columnar Pads"/>
    <n v="5.5520000000000005"/>
    <n v="2"/>
    <n v="0.2"/>
    <n v="-1.0410000000000006"/>
    <x v="2"/>
    <x v="0"/>
  </r>
  <r>
    <n v="7186"/>
    <s v="CA-2019-133102"/>
    <x v="629"/>
    <x v="1178"/>
    <s v="Standard Class"/>
    <s v="ED-13885"/>
    <s v="Emily Ducich"/>
    <x v="2"/>
    <x v="0"/>
    <s v="Houston"/>
    <x v="5"/>
    <n v="77095"/>
    <x v="2"/>
    <s v="OFF-AR-10003183"/>
    <x v="1"/>
    <x v="6"/>
    <s v="Avery Fluorescent Highlighter Four-Color Set"/>
    <n v="8.016"/>
    <n v="3"/>
    <n v="0.2"/>
    <n v="1.0019999999999993"/>
    <x v="2"/>
    <x v="0"/>
  </r>
  <r>
    <n v="7187"/>
    <s v="CA-2019-133102"/>
    <x v="629"/>
    <x v="1178"/>
    <s v="Standard Class"/>
    <s v="ED-13885"/>
    <s v="Emily Ducich"/>
    <x v="2"/>
    <x v="0"/>
    <s v="Houston"/>
    <x v="5"/>
    <n v="77095"/>
    <x v="2"/>
    <s v="FUR-CH-10002017"/>
    <x v="0"/>
    <x v="1"/>
    <s v="SAFCO Optional Arm Kit for Workspace Cribbage Stacking Chair"/>
    <n v="74.591999999999999"/>
    <n v="4"/>
    <n v="0.3"/>
    <n v="-2.1312000000000033"/>
    <x v="2"/>
    <x v="0"/>
  </r>
  <r>
    <n v="7188"/>
    <s v="CA-2019-133102"/>
    <x v="629"/>
    <x v="1178"/>
    <s v="Standard Class"/>
    <s v="ED-13885"/>
    <s v="Emily Ducich"/>
    <x v="2"/>
    <x v="0"/>
    <s v="Houston"/>
    <x v="5"/>
    <n v="77095"/>
    <x v="2"/>
    <s v="FUR-FU-10003247"/>
    <x v="0"/>
    <x v="5"/>
    <s v="36X48 HARDFLOOR CHAIRMAT"/>
    <n v="16.784000000000002"/>
    <n v="2"/>
    <n v="0.6"/>
    <n v="-22.238800000000001"/>
    <x v="2"/>
    <x v="0"/>
  </r>
  <r>
    <n v="7189"/>
    <s v="CA-2019-133102"/>
    <x v="629"/>
    <x v="1178"/>
    <s v="Standard Class"/>
    <s v="ED-13885"/>
    <s v="Emily Ducich"/>
    <x v="2"/>
    <x v="0"/>
    <s v="Houston"/>
    <x v="5"/>
    <n v="77095"/>
    <x v="2"/>
    <s v="OFF-AP-10001563"/>
    <x v="1"/>
    <x v="9"/>
    <s v="Belkin Premiere Surge Master II 8-outlet surge protector"/>
    <n v="38.86399999999999"/>
    <n v="4"/>
    <n v="0.8"/>
    <n v="-99.103200000000044"/>
    <x v="2"/>
    <x v="0"/>
  </r>
  <r>
    <n v="7190"/>
    <s v="CA-2018-164399"/>
    <x v="396"/>
    <x v="441"/>
    <s v="First Class"/>
    <s v="DW-13480"/>
    <s v="Dianna Wilson"/>
    <x v="2"/>
    <x v="0"/>
    <s v="San Diego"/>
    <x v="1"/>
    <n v="92024"/>
    <x v="1"/>
    <s v="TEC-PH-10004908"/>
    <x v="2"/>
    <x v="7"/>
    <s v="Panasonic KX TS3282W Corded phone"/>
    <n v="203.976"/>
    <n v="3"/>
    <n v="0.2"/>
    <n v="25.496999999999986"/>
    <x v="1"/>
    <x v="0"/>
  </r>
  <r>
    <n v="7191"/>
    <s v="CA-2018-164399"/>
    <x v="396"/>
    <x v="441"/>
    <s v="First Class"/>
    <s v="DW-13480"/>
    <s v="Dianna Wilson"/>
    <x v="2"/>
    <x v="0"/>
    <s v="San Diego"/>
    <x v="1"/>
    <n v="92024"/>
    <x v="1"/>
    <s v="FUR-TA-10003392"/>
    <x v="0"/>
    <x v="3"/>
    <s v="Global Adaptabilities Conference Tables"/>
    <n v="674.35200000000009"/>
    <n v="3"/>
    <n v="0.2"/>
    <n v="-8.4294000000000153"/>
    <x v="1"/>
    <x v="0"/>
  </r>
  <r>
    <n v="7192"/>
    <s v="CA-2018-116918"/>
    <x v="393"/>
    <x v="358"/>
    <s v="Second Class"/>
    <s v="JK-15205"/>
    <s v="Jamie Kunitz"/>
    <x v="0"/>
    <x v="0"/>
    <s v="Hialeah"/>
    <x v="2"/>
    <n v="33012"/>
    <x v="0"/>
    <s v="OFF-BI-10004140"/>
    <x v="1"/>
    <x v="8"/>
    <s v="Avery Non-Stick Binders"/>
    <n v="5.3880000000000008"/>
    <n v="4"/>
    <n v="0.7"/>
    <n v="-4.49"/>
    <x v="0"/>
    <x v="0"/>
  </r>
  <r>
    <n v="7193"/>
    <s v="CA-2018-116918"/>
    <x v="393"/>
    <x v="358"/>
    <s v="Second Class"/>
    <s v="JK-15205"/>
    <s v="Jamie Kunitz"/>
    <x v="0"/>
    <x v="0"/>
    <s v="Hialeah"/>
    <x v="2"/>
    <n v="33012"/>
    <x v="0"/>
    <s v="OFF-AR-10003631"/>
    <x v="1"/>
    <x v="6"/>
    <s v="Staples in misc. colors"/>
    <n v="30.975999999999999"/>
    <n v="8"/>
    <n v="0.2"/>
    <n v="5.0335999999999999"/>
    <x v="0"/>
    <x v="0"/>
  </r>
  <r>
    <n v="7194"/>
    <s v="CA-2018-110492"/>
    <x v="1151"/>
    <x v="1242"/>
    <s v="First Class"/>
    <s v="JS-15880"/>
    <s v="John Stevenson"/>
    <x v="0"/>
    <x v="0"/>
    <s v="Atlanta"/>
    <x v="32"/>
    <n v="30318"/>
    <x v="0"/>
    <s v="OFF-ST-10003716"/>
    <x v="1"/>
    <x v="4"/>
    <s v="Tennsco Double-Tier Lockers"/>
    <n v="1350.1200000000001"/>
    <n v="6"/>
    <n v="0"/>
    <n v="175.51560000000001"/>
    <x v="0"/>
    <x v="0"/>
  </r>
  <r>
    <n v="7195"/>
    <s v="CA-2018-110492"/>
    <x v="1151"/>
    <x v="1242"/>
    <s v="First Class"/>
    <s v="JS-15880"/>
    <s v="John Stevenson"/>
    <x v="0"/>
    <x v="0"/>
    <s v="Atlanta"/>
    <x v="32"/>
    <n v="30318"/>
    <x v="0"/>
    <s v="OFF-BI-10003274"/>
    <x v="1"/>
    <x v="8"/>
    <s v="Avery Durable Slant Ring Binders, No Labels"/>
    <n v="15.92"/>
    <n v="4"/>
    <n v="0"/>
    <n v="7.4824000000000002"/>
    <x v="0"/>
    <x v="0"/>
  </r>
  <r>
    <n v="7196"/>
    <s v="CA-2018-147683"/>
    <x v="373"/>
    <x v="398"/>
    <s v="Standard Class"/>
    <s v="PO-19180"/>
    <s v="Philisse Overcash"/>
    <x v="2"/>
    <x v="0"/>
    <s v="Seattle"/>
    <x v="4"/>
    <n v="98103"/>
    <x v="1"/>
    <s v="FUR-FU-10004848"/>
    <x v="0"/>
    <x v="5"/>
    <s v="DAX Solid Wood Frames"/>
    <n v="19.54"/>
    <n v="2"/>
    <n v="0"/>
    <n v="7.2297999999999991"/>
    <x v="1"/>
    <x v="0"/>
  </r>
  <r>
    <n v="7197"/>
    <s v="CA-2016-116785"/>
    <x v="759"/>
    <x v="1044"/>
    <s v="Standard Class"/>
    <s v="MH-17290"/>
    <s v="Marc Harrigan"/>
    <x v="2"/>
    <x v="0"/>
    <s v="Los Angeles"/>
    <x v="1"/>
    <n v="90036"/>
    <x v="1"/>
    <s v="OFF-AR-10003504"/>
    <x v="1"/>
    <x v="6"/>
    <s v="Newell 347"/>
    <n v="21.400000000000002"/>
    <n v="5"/>
    <n v="0"/>
    <n v="6.2059999999999977"/>
    <x v="1"/>
    <x v="1"/>
  </r>
  <r>
    <n v="7198"/>
    <s v="CA-2016-116785"/>
    <x v="759"/>
    <x v="1044"/>
    <s v="Standard Class"/>
    <s v="MH-17290"/>
    <s v="Marc Harrigan"/>
    <x v="2"/>
    <x v="0"/>
    <s v="Los Angeles"/>
    <x v="1"/>
    <n v="90036"/>
    <x v="1"/>
    <s v="OFF-LA-10000305"/>
    <x v="1"/>
    <x v="2"/>
    <s v="Avery 495"/>
    <n v="12.6"/>
    <n v="2"/>
    <n v="0"/>
    <n v="5.7959999999999994"/>
    <x v="1"/>
    <x v="1"/>
  </r>
  <r>
    <n v="7199"/>
    <s v="US-2017-156797"/>
    <x v="1067"/>
    <x v="1243"/>
    <s v="Standard Class"/>
    <s v="PO-19180"/>
    <s v="Philisse Overcash"/>
    <x v="2"/>
    <x v="0"/>
    <s v="New York City"/>
    <x v="15"/>
    <n v="10035"/>
    <x v="3"/>
    <s v="OFF-AR-10001427"/>
    <x v="1"/>
    <x v="6"/>
    <s v="Newell 330"/>
    <n v="11.96"/>
    <n v="2"/>
    <n v="0"/>
    <n v="3.1096000000000004"/>
    <x v="3"/>
    <x v="0"/>
  </r>
  <r>
    <n v="7200"/>
    <s v="US-2017-156797"/>
    <x v="1067"/>
    <x v="1243"/>
    <s v="Standard Class"/>
    <s v="PO-19180"/>
    <s v="Philisse Overcash"/>
    <x v="2"/>
    <x v="0"/>
    <s v="New York City"/>
    <x v="15"/>
    <n v="10035"/>
    <x v="3"/>
    <s v="TEC-PH-10004614"/>
    <x v="2"/>
    <x v="7"/>
    <s v="AT&amp;T 841000 Phone"/>
    <n v="138"/>
    <n v="2"/>
    <n v="0"/>
    <n v="34.5"/>
    <x v="3"/>
    <x v="0"/>
  </r>
  <r>
    <n v="7201"/>
    <s v="CA-2018-104276"/>
    <x v="581"/>
    <x v="845"/>
    <s v="Standard Class"/>
    <s v="HF-14995"/>
    <s v="Herbert Flentye"/>
    <x v="0"/>
    <x v="0"/>
    <s v="Fort Lauderdale"/>
    <x v="2"/>
    <n v="33311"/>
    <x v="0"/>
    <s v="TEC-PH-10001944"/>
    <x v="2"/>
    <x v="7"/>
    <s v="Wi-Ex zBoost YX540 Cellular Phone Signal Booster"/>
    <n v="116.75999999999999"/>
    <n v="1"/>
    <n v="0.2"/>
    <n v="14.594999999999985"/>
    <x v="0"/>
    <x v="0"/>
  </r>
  <r>
    <n v="7202"/>
    <s v="CA-2018-104276"/>
    <x v="581"/>
    <x v="845"/>
    <s v="Standard Class"/>
    <s v="HF-14995"/>
    <s v="Herbert Flentye"/>
    <x v="0"/>
    <x v="0"/>
    <s v="Fort Lauderdale"/>
    <x v="2"/>
    <n v="33311"/>
    <x v="0"/>
    <s v="FUR-TA-10001039"/>
    <x v="0"/>
    <x v="3"/>
    <s v="KI Adjustable-Height Table"/>
    <n v="331.02300000000008"/>
    <n v="7"/>
    <n v="0.45"/>
    <n v="-114.35339999999997"/>
    <x v="0"/>
    <x v="0"/>
  </r>
  <r>
    <n v="7203"/>
    <s v="CA-2018-120369"/>
    <x v="99"/>
    <x v="464"/>
    <s v="Same Day"/>
    <s v="VB-21745"/>
    <s v="Victoria Brennan"/>
    <x v="1"/>
    <x v="0"/>
    <s v="Rochester"/>
    <x v="15"/>
    <n v="14609"/>
    <x v="3"/>
    <s v="FUR-FU-10003806"/>
    <x v="0"/>
    <x v="5"/>
    <s v="Tenex Chairmat w/ Average Lip, 45&quot; x 53&quot;"/>
    <n v="756.80000000000007"/>
    <n v="5"/>
    <n v="0"/>
    <n v="75.679999999999978"/>
    <x v="3"/>
    <x v="0"/>
  </r>
  <r>
    <n v="7204"/>
    <s v="CA-2016-118276"/>
    <x v="282"/>
    <x v="302"/>
    <s v="Standard Class"/>
    <s v="MG-17890"/>
    <s v="Michael Granlund"/>
    <x v="2"/>
    <x v="0"/>
    <s v="Saint Charles"/>
    <x v="10"/>
    <n v="60174"/>
    <x v="2"/>
    <s v="FUR-FU-10002111"/>
    <x v="0"/>
    <x v="5"/>
    <s v="Master Caster Door Stop, Large Brown"/>
    <n v="8.7360000000000007"/>
    <n v="3"/>
    <n v="0.6"/>
    <n v="-4.804800000000002"/>
    <x v="2"/>
    <x v="0"/>
  </r>
  <r>
    <n v="7205"/>
    <s v="CA-2017-136658"/>
    <x v="229"/>
    <x v="731"/>
    <s v="Standard Class"/>
    <s v="BO-11425"/>
    <s v="Bobby Odegard"/>
    <x v="0"/>
    <x v="0"/>
    <s v="New York City"/>
    <x v="15"/>
    <n v="10024"/>
    <x v="3"/>
    <s v="OFF-AR-10000817"/>
    <x v="1"/>
    <x v="6"/>
    <s v="Manco Dry-Lighter Erasable Highlighter"/>
    <n v="6.08"/>
    <n v="2"/>
    <n v="0"/>
    <n v="2.0671999999999997"/>
    <x v="3"/>
    <x v="0"/>
  </r>
  <r>
    <n v="7206"/>
    <s v="CA-2019-137414"/>
    <x v="280"/>
    <x v="299"/>
    <s v="Standard Class"/>
    <s v="CM-12115"/>
    <s v="Chad McGuire"/>
    <x v="0"/>
    <x v="0"/>
    <s v="San Francisco"/>
    <x v="1"/>
    <n v="94109"/>
    <x v="1"/>
    <s v="FUR-FU-10001424"/>
    <x v="0"/>
    <x v="5"/>
    <s v="Dax Clear Box Frame"/>
    <n v="17.46"/>
    <n v="2"/>
    <n v="0"/>
    <n v="5.936399999999999"/>
    <x v="1"/>
    <x v="1"/>
  </r>
  <r>
    <n v="7207"/>
    <s v="CA-2019-137414"/>
    <x v="280"/>
    <x v="299"/>
    <s v="Standard Class"/>
    <s v="CM-12115"/>
    <s v="Chad McGuire"/>
    <x v="0"/>
    <x v="0"/>
    <s v="San Francisco"/>
    <x v="1"/>
    <n v="94109"/>
    <x v="1"/>
    <s v="TEC-MA-10002930"/>
    <x v="2"/>
    <x v="15"/>
    <s v="Ricoh - Ink Collector Unit for GX3000 Series Printers"/>
    <n v="369.16"/>
    <n v="11"/>
    <n v="0.2"/>
    <n v="32.301500000000019"/>
    <x v="1"/>
    <x v="1"/>
  </r>
  <r>
    <n v="7208"/>
    <s v="CA-2018-143476"/>
    <x v="108"/>
    <x v="250"/>
    <s v="First Class"/>
    <s v="LC-16930"/>
    <s v="Linda Cazamias"/>
    <x v="1"/>
    <x v="0"/>
    <s v="Phoenix"/>
    <x v="16"/>
    <n v="85023"/>
    <x v="1"/>
    <s v="OFF-AR-10003759"/>
    <x v="1"/>
    <x v="6"/>
    <s v="Crayola Anti Dust Chalk, 12/Pack"/>
    <n v="2.9120000000000004"/>
    <n v="2"/>
    <n v="0.2"/>
    <n v="0.90999999999999981"/>
    <x v="1"/>
    <x v="0"/>
  </r>
  <r>
    <n v="7209"/>
    <s v="CA-2018-143476"/>
    <x v="108"/>
    <x v="250"/>
    <s v="First Class"/>
    <s v="LC-16930"/>
    <s v="Linda Cazamias"/>
    <x v="1"/>
    <x v="0"/>
    <s v="Phoenix"/>
    <x v="16"/>
    <n v="85023"/>
    <x v="1"/>
    <s v="OFF-PA-10001837"/>
    <x v="1"/>
    <x v="10"/>
    <s v="Xerox 1976"/>
    <n v="20.736000000000004"/>
    <n v="4"/>
    <n v="0.2"/>
    <n v="7.2576000000000001"/>
    <x v="1"/>
    <x v="0"/>
  </r>
  <r>
    <n v="7210"/>
    <s v="CA-2018-143476"/>
    <x v="108"/>
    <x v="250"/>
    <s v="First Class"/>
    <s v="LC-16930"/>
    <s v="Linda Cazamias"/>
    <x v="1"/>
    <x v="0"/>
    <s v="Phoenix"/>
    <x v="16"/>
    <n v="85023"/>
    <x v="1"/>
    <s v="OFF-PA-10001667"/>
    <x v="1"/>
    <x v="10"/>
    <s v="Great White Multi-Use Recycled Paper (20Lb. and 84 Bright)"/>
    <n v="9.5680000000000014"/>
    <n v="2"/>
    <n v="0.2"/>
    <n v="2.9899999999999993"/>
    <x v="1"/>
    <x v="0"/>
  </r>
  <r>
    <n v="7211"/>
    <s v="US-2018-119046"/>
    <x v="799"/>
    <x v="29"/>
    <s v="Standard Class"/>
    <s v="EH-13765"/>
    <s v="Edward Hooks"/>
    <x v="1"/>
    <x v="0"/>
    <s v="Seattle"/>
    <x v="4"/>
    <n v="98115"/>
    <x v="1"/>
    <s v="OFF-PA-10000246"/>
    <x v="1"/>
    <x v="10"/>
    <s v="Riverleaf Stik-Withit Designer Note Cubes"/>
    <n v="30.18"/>
    <n v="3"/>
    <n v="0"/>
    <n v="13.8828"/>
    <x v="1"/>
    <x v="1"/>
  </r>
  <r>
    <n v="7212"/>
    <s v="US-2018-119046"/>
    <x v="799"/>
    <x v="29"/>
    <s v="Standard Class"/>
    <s v="EH-13765"/>
    <s v="Edward Hooks"/>
    <x v="1"/>
    <x v="0"/>
    <s v="Seattle"/>
    <x v="4"/>
    <n v="98115"/>
    <x v="1"/>
    <s v="OFF-BI-10001078"/>
    <x v="1"/>
    <x v="8"/>
    <s v="Acco PRESSTEX Data Binder with Storage Hooks, Dark Blue, 14 7/8&quot; X 11&quot;"/>
    <n v="51.648000000000003"/>
    <n v="12"/>
    <n v="0.2"/>
    <n v="18.7224"/>
    <x v="1"/>
    <x v="1"/>
  </r>
  <r>
    <n v="7213"/>
    <s v="US-2018-119046"/>
    <x v="799"/>
    <x v="29"/>
    <s v="Standard Class"/>
    <s v="EH-13765"/>
    <s v="Edward Hooks"/>
    <x v="1"/>
    <x v="0"/>
    <s v="Seattle"/>
    <x v="4"/>
    <n v="98115"/>
    <x v="1"/>
    <s v="OFF-BI-10000138"/>
    <x v="1"/>
    <x v="8"/>
    <s v="Acco Translucent Poly Ring Binders"/>
    <n v="11.231999999999999"/>
    <n v="3"/>
    <n v="0.2"/>
    <n v="3.9312000000000005"/>
    <x v="1"/>
    <x v="1"/>
  </r>
  <r>
    <n v="7214"/>
    <s v="CA-2019-154949"/>
    <x v="453"/>
    <x v="163"/>
    <s v="Standard Class"/>
    <s v="MC-17275"/>
    <s v="Marc Crier"/>
    <x v="0"/>
    <x v="0"/>
    <s v="Camarillo"/>
    <x v="1"/>
    <n v="93010"/>
    <x v="1"/>
    <s v="OFF-LA-10002034"/>
    <x v="1"/>
    <x v="2"/>
    <s v="Avery 478"/>
    <n v="14.73"/>
    <n v="3"/>
    <n v="0"/>
    <n v="7.2176999999999998"/>
    <x v="1"/>
    <x v="1"/>
  </r>
  <r>
    <n v="7215"/>
    <s v="CA-2017-103072"/>
    <x v="874"/>
    <x v="12"/>
    <s v="Second Class"/>
    <s v="HW-14935"/>
    <s v="Helen Wasserman"/>
    <x v="1"/>
    <x v="0"/>
    <s v="Detroit"/>
    <x v="12"/>
    <n v="48205"/>
    <x v="2"/>
    <s v="OFF-AR-10000127"/>
    <x v="1"/>
    <x v="6"/>
    <s v="Newell 321"/>
    <n v="16.399999999999999"/>
    <n v="5"/>
    <n v="0"/>
    <n v="4.7559999999999985"/>
    <x v="2"/>
    <x v="0"/>
  </r>
  <r>
    <n v="7216"/>
    <s v="CA-2017-103072"/>
    <x v="874"/>
    <x v="12"/>
    <s v="Second Class"/>
    <s v="HW-14935"/>
    <s v="Helen Wasserman"/>
    <x v="1"/>
    <x v="0"/>
    <s v="Detroit"/>
    <x v="12"/>
    <n v="48205"/>
    <x v="2"/>
    <s v="OFF-PA-10003172"/>
    <x v="1"/>
    <x v="10"/>
    <s v="Xerox 1996"/>
    <n v="25.92"/>
    <n v="4"/>
    <n v="0"/>
    <n v="12.441600000000001"/>
    <x v="2"/>
    <x v="0"/>
  </r>
  <r>
    <n v="7217"/>
    <s v="CA-2017-150770"/>
    <x v="910"/>
    <x v="1192"/>
    <s v="First Class"/>
    <s v="LC-16870"/>
    <s v="Lena Cacioppo"/>
    <x v="0"/>
    <x v="0"/>
    <s v="San Francisco"/>
    <x v="1"/>
    <n v="94109"/>
    <x v="1"/>
    <s v="OFF-AR-10001246"/>
    <x v="1"/>
    <x v="6"/>
    <s v="Newell 317"/>
    <n v="8.82"/>
    <n v="3"/>
    <n v="0"/>
    <n v="2.5577999999999994"/>
    <x v="1"/>
    <x v="1"/>
  </r>
  <r>
    <n v="7218"/>
    <s v="CA-2017-150770"/>
    <x v="910"/>
    <x v="1192"/>
    <s v="First Class"/>
    <s v="LC-16870"/>
    <s v="Lena Cacioppo"/>
    <x v="0"/>
    <x v="0"/>
    <s v="San Francisco"/>
    <x v="1"/>
    <n v="94109"/>
    <x v="1"/>
    <s v="OFF-BI-10002026"/>
    <x v="1"/>
    <x v="8"/>
    <s v="Ibico Recycled Linen-Style Covers"/>
    <n v="62.496000000000009"/>
    <n v="2"/>
    <n v="0.2"/>
    <n v="21.873599999999996"/>
    <x v="1"/>
    <x v="1"/>
  </r>
  <r>
    <n v="7219"/>
    <s v="CA-2017-150770"/>
    <x v="910"/>
    <x v="1192"/>
    <s v="First Class"/>
    <s v="LC-16870"/>
    <s v="Lena Cacioppo"/>
    <x v="0"/>
    <x v="0"/>
    <s v="San Francisco"/>
    <x v="1"/>
    <n v="94109"/>
    <x v="1"/>
    <s v="TEC-AC-10000844"/>
    <x v="2"/>
    <x v="11"/>
    <s v="Logitech Gaming G510s - Keyboard"/>
    <n v="339.96"/>
    <n v="4"/>
    <n v="0"/>
    <n v="122.38559999999998"/>
    <x v="1"/>
    <x v="1"/>
  </r>
  <r>
    <n v="7220"/>
    <s v="CA-2017-150770"/>
    <x v="910"/>
    <x v="1192"/>
    <s v="First Class"/>
    <s v="LC-16870"/>
    <s v="Lena Cacioppo"/>
    <x v="0"/>
    <x v="0"/>
    <s v="San Francisco"/>
    <x v="1"/>
    <n v="94109"/>
    <x v="1"/>
    <s v="OFF-BI-10001575"/>
    <x v="1"/>
    <x v="8"/>
    <s v="GBC Linen Binding Covers"/>
    <n v="49.568000000000005"/>
    <n v="2"/>
    <n v="0.2"/>
    <n v="17.348799999999997"/>
    <x v="1"/>
    <x v="1"/>
  </r>
  <r>
    <n v="7221"/>
    <s v="CA-2019-154760"/>
    <x v="1152"/>
    <x v="705"/>
    <s v="Standard Class"/>
    <s v="BP-11290"/>
    <s v="Beth Paige"/>
    <x v="0"/>
    <x v="0"/>
    <s v="Philadelphia"/>
    <x v="9"/>
    <n v="19140"/>
    <x v="3"/>
    <s v="OFF-BI-10004632"/>
    <x v="1"/>
    <x v="8"/>
    <s v="Ibico Hi-Tech Manual Binding System"/>
    <n v="274.49100000000004"/>
    <n v="3"/>
    <n v="0.7"/>
    <n v="-228.74250000000006"/>
    <x v="3"/>
    <x v="0"/>
  </r>
  <r>
    <n v="7222"/>
    <s v="US-2019-104437"/>
    <x v="678"/>
    <x v="523"/>
    <s v="Standard Class"/>
    <s v="TG-21310"/>
    <s v="Toby Gnade"/>
    <x v="0"/>
    <x v="0"/>
    <s v="New York City"/>
    <x v="15"/>
    <n v="10035"/>
    <x v="3"/>
    <s v="TEC-PH-10000193"/>
    <x v="2"/>
    <x v="7"/>
    <s v="Jensen SMPS-640 - speaker phone"/>
    <n v="137.94"/>
    <n v="3"/>
    <n v="0"/>
    <n v="35.864399999999996"/>
    <x v="3"/>
    <x v="0"/>
  </r>
  <r>
    <n v="7223"/>
    <s v="CA-2019-113075"/>
    <x v="264"/>
    <x v="371"/>
    <s v="Standard Class"/>
    <s v="MC-18100"/>
    <s v="Mick Crebagga"/>
    <x v="0"/>
    <x v="0"/>
    <s v="Chicago"/>
    <x v="10"/>
    <n v="60623"/>
    <x v="2"/>
    <s v="TEC-AC-10003441"/>
    <x v="2"/>
    <x v="11"/>
    <s v="Kingston Digital DataTraveler 32GB USB 2.0"/>
    <n v="40.68"/>
    <n v="3"/>
    <n v="0.2"/>
    <n v="-7.1190000000000015"/>
    <x v="2"/>
    <x v="0"/>
  </r>
  <r>
    <n v="7224"/>
    <s v="CA-2018-109953"/>
    <x v="216"/>
    <x v="461"/>
    <s v="Standard Class"/>
    <s v="RB-19360"/>
    <s v="Raymond Buch"/>
    <x v="0"/>
    <x v="0"/>
    <s v="San Francisco"/>
    <x v="1"/>
    <n v="94122"/>
    <x v="1"/>
    <s v="TEC-PH-10004093"/>
    <x v="2"/>
    <x v="7"/>
    <s v="Panasonic Kx-TS550"/>
    <n v="110.376"/>
    <n v="3"/>
    <n v="0.2"/>
    <n v="12.417299999999997"/>
    <x v="1"/>
    <x v="0"/>
  </r>
  <r>
    <n v="7225"/>
    <s v="CA-2018-109953"/>
    <x v="216"/>
    <x v="461"/>
    <s v="Standard Class"/>
    <s v="RB-19360"/>
    <s v="Raymond Buch"/>
    <x v="0"/>
    <x v="0"/>
    <s v="San Francisco"/>
    <x v="1"/>
    <n v="94122"/>
    <x v="1"/>
    <s v="OFF-AP-10002998"/>
    <x v="1"/>
    <x v="9"/>
    <s v="Holmes 99% HEPA Air Purifier"/>
    <n v="151.62"/>
    <n v="7"/>
    <n v="0"/>
    <n v="50.03459999999999"/>
    <x v="1"/>
    <x v="0"/>
  </r>
  <r>
    <n v="7226"/>
    <s v="CA-2018-109953"/>
    <x v="216"/>
    <x v="461"/>
    <s v="Standard Class"/>
    <s v="RB-19360"/>
    <s v="Raymond Buch"/>
    <x v="0"/>
    <x v="0"/>
    <s v="San Francisco"/>
    <x v="1"/>
    <n v="94122"/>
    <x v="1"/>
    <s v="FUR-FU-10000073"/>
    <x v="0"/>
    <x v="5"/>
    <s v="Deflect-O Glasstique Clear Desk Accessories"/>
    <n v="30.8"/>
    <n v="4"/>
    <n v="0"/>
    <n v="10.163999999999998"/>
    <x v="1"/>
    <x v="0"/>
  </r>
  <r>
    <n v="7227"/>
    <s v="CA-2019-127397"/>
    <x v="642"/>
    <x v="458"/>
    <s v="Standard Class"/>
    <s v="ES-14080"/>
    <s v="Erin Smith"/>
    <x v="1"/>
    <x v="0"/>
    <s v="Philadelphia"/>
    <x v="9"/>
    <n v="19134"/>
    <x v="3"/>
    <s v="OFF-PA-10001125"/>
    <x v="1"/>
    <x v="10"/>
    <s v="Xerox 1988"/>
    <n v="123.92000000000002"/>
    <n v="5"/>
    <n v="0.2"/>
    <n v="38.724999999999994"/>
    <x v="3"/>
    <x v="0"/>
  </r>
  <r>
    <n v="7228"/>
    <s v="CA-2019-127397"/>
    <x v="642"/>
    <x v="458"/>
    <s v="Standard Class"/>
    <s v="ES-14080"/>
    <s v="Erin Smith"/>
    <x v="1"/>
    <x v="0"/>
    <s v="Philadelphia"/>
    <x v="9"/>
    <n v="19134"/>
    <x v="3"/>
    <s v="TEC-AC-10003033"/>
    <x v="2"/>
    <x v="11"/>
    <s v="Plantronics CS510 - Over-the-Head monaural Wireless Headset System"/>
    <n v="1319.8"/>
    <n v="5"/>
    <n v="0.2"/>
    <n v="214.4674999999998"/>
    <x v="3"/>
    <x v="0"/>
  </r>
  <r>
    <n v="7229"/>
    <s v="CA-2016-157546"/>
    <x v="836"/>
    <x v="1172"/>
    <s v="First Class"/>
    <s v="RD-19720"/>
    <s v="Roger Demir"/>
    <x v="0"/>
    <x v="0"/>
    <s v="San Francisco"/>
    <x v="1"/>
    <n v="94122"/>
    <x v="1"/>
    <s v="OFF-BI-10002498"/>
    <x v="1"/>
    <x v="8"/>
    <s v="Clear Mylar Reinforcing Strips"/>
    <n v="89.712000000000018"/>
    <n v="6"/>
    <n v="0.2"/>
    <n v="30.277799999999992"/>
    <x v="1"/>
    <x v="0"/>
  </r>
  <r>
    <n v="7230"/>
    <s v="CA-2016-157546"/>
    <x v="836"/>
    <x v="1172"/>
    <s v="First Class"/>
    <s v="RD-19720"/>
    <s v="Roger Demir"/>
    <x v="0"/>
    <x v="0"/>
    <s v="San Francisco"/>
    <x v="1"/>
    <n v="94122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7231"/>
    <s v="CA-2019-153843"/>
    <x v="677"/>
    <x v="1097"/>
    <s v="First Class"/>
    <s v="SC-20380"/>
    <s v="Shahid Collister"/>
    <x v="0"/>
    <x v="0"/>
    <s v="Fairfield"/>
    <x v="29"/>
    <n v="6824"/>
    <x v="3"/>
    <s v="OFF-BI-10002353"/>
    <x v="1"/>
    <x v="8"/>
    <s v="GBC VeloBind Cover Sets"/>
    <n v="30.88"/>
    <n v="2"/>
    <n v="0"/>
    <n v="15.44"/>
    <x v="3"/>
    <x v="0"/>
  </r>
  <r>
    <n v="7232"/>
    <s v="CA-2019-153843"/>
    <x v="677"/>
    <x v="1097"/>
    <s v="First Class"/>
    <s v="SC-20380"/>
    <s v="Shahid Collister"/>
    <x v="0"/>
    <x v="0"/>
    <s v="Fairfield"/>
    <x v="29"/>
    <n v="6824"/>
    <x v="3"/>
    <s v="OFF-AP-10001564"/>
    <x v="1"/>
    <x v="9"/>
    <s v="Hoover Commercial Lightweight Upright Vacuum with E-Z Empty Dirt Cup"/>
    <n v="465.16"/>
    <n v="2"/>
    <n v="0"/>
    <n v="120.94159999999999"/>
    <x v="3"/>
    <x v="0"/>
  </r>
  <r>
    <n v="7233"/>
    <s v="CA-2019-153843"/>
    <x v="677"/>
    <x v="1097"/>
    <s v="First Class"/>
    <s v="SC-20380"/>
    <s v="Shahid Collister"/>
    <x v="0"/>
    <x v="0"/>
    <s v="Fairfield"/>
    <x v="29"/>
    <n v="6824"/>
    <x v="3"/>
    <s v="OFF-PA-10003673"/>
    <x v="1"/>
    <x v="10"/>
    <s v="Strathmore Photo Mount Cards"/>
    <n v="27.12"/>
    <n v="4"/>
    <n v="0"/>
    <n v="12.475199999999999"/>
    <x v="3"/>
    <x v="0"/>
  </r>
  <r>
    <n v="7234"/>
    <s v="CA-2018-137337"/>
    <x v="387"/>
    <x v="331"/>
    <s v="Standard Class"/>
    <s v="GB-14575"/>
    <s v="Giulietta Baptist"/>
    <x v="0"/>
    <x v="0"/>
    <s v="New York City"/>
    <x v="15"/>
    <n v="10011"/>
    <x v="3"/>
    <s v="FUR-FU-10003347"/>
    <x v="0"/>
    <x v="5"/>
    <s v="Coloredge Poster Frame"/>
    <n v="113.6"/>
    <n v="8"/>
    <n v="0"/>
    <n v="44.304000000000002"/>
    <x v="3"/>
    <x v="0"/>
  </r>
  <r>
    <n v="7235"/>
    <s v="CA-2018-137337"/>
    <x v="387"/>
    <x v="331"/>
    <s v="Standard Class"/>
    <s v="GB-14575"/>
    <s v="Giulietta Baptist"/>
    <x v="0"/>
    <x v="0"/>
    <s v="New York City"/>
    <x v="15"/>
    <n v="10011"/>
    <x v="3"/>
    <s v="OFF-PA-10001934"/>
    <x v="1"/>
    <x v="10"/>
    <s v="Xerox 1993"/>
    <n v="12.96"/>
    <n v="2"/>
    <n v="0"/>
    <n v="6.3504000000000005"/>
    <x v="3"/>
    <x v="0"/>
  </r>
  <r>
    <n v="7236"/>
    <s v="CA-2018-137337"/>
    <x v="387"/>
    <x v="331"/>
    <s v="Standard Class"/>
    <s v="GB-14575"/>
    <s v="Giulietta Baptist"/>
    <x v="0"/>
    <x v="0"/>
    <s v="New York City"/>
    <x v="15"/>
    <n v="10011"/>
    <x v="3"/>
    <s v="OFF-BI-10000632"/>
    <x v="1"/>
    <x v="8"/>
    <s v="Satellite Sectional Post Binders"/>
    <n v="69.456000000000003"/>
    <n v="2"/>
    <n v="0.2"/>
    <n v="22.573199999999996"/>
    <x v="3"/>
    <x v="0"/>
  </r>
  <r>
    <n v="7237"/>
    <s v="CA-2016-138737"/>
    <x v="1035"/>
    <x v="28"/>
    <s v="First Class"/>
    <s v="FP-14320"/>
    <s v="Frank Preis"/>
    <x v="0"/>
    <x v="0"/>
    <s v="Los Angeles"/>
    <x v="1"/>
    <n v="90049"/>
    <x v="1"/>
    <s v="OFF-AR-10003190"/>
    <x v="1"/>
    <x v="6"/>
    <s v="Newell 32"/>
    <n v="8.64"/>
    <n v="3"/>
    <n v="0"/>
    <n v="2.4192"/>
    <x v="1"/>
    <x v="0"/>
  </r>
  <r>
    <n v="7238"/>
    <s v="CA-2018-164924"/>
    <x v="212"/>
    <x v="668"/>
    <s v="Same Day"/>
    <s v="EA-14035"/>
    <s v="Erin Ashbrook"/>
    <x v="1"/>
    <x v="0"/>
    <s v="Philadelphia"/>
    <x v="9"/>
    <n v="19143"/>
    <x v="3"/>
    <s v="TEC-MA-10000904"/>
    <x v="2"/>
    <x v="15"/>
    <s v="Brother MFC-9340CDW LED All-In-One Printer, Copier Scanner"/>
    <n v="341.99100000000004"/>
    <n v="3"/>
    <n v="0.7"/>
    <n v="-319.19159999999999"/>
    <x v="3"/>
    <x v="0"/>
  </r>
  <r>
    <n v="7239"/>
    <s v="CA-2018-101651"/>
    <x v="435"/>
    <x v="525"/>
    <s v="Standard Class"/>
    <s v="SC-20305"/>
    <s v="Sean Christensen"/>
    <x v="0"/>
    <x v="0"/>
    <s v="San Jose"/>
    <x v="1"/>
    <n v="95123"/>
    <x v="1"/>
    <s v="FUR-FU-10000771"/>
    <x v="0"/>
    <x v="5"/>
    <s v="Eldon 200 Class Desk Accessories, Smoke"/>
    <n v="43.96"/>
    <n v="7"/>
    <n v="0"/>
    <n v="18.463200000000004"/>
    <x v="1"/>
    <x v="0"/>
  </r>
  <r>
    <n v="7240"/>
    <s v="CA-2018-101651"/>
    <x v="435"/>
    <x v="525"/>
    <s v="Standard Class"/>
    <s v="SC-20305"/>
    <s v="Sean Christensen"/>
    <x v="0"/>
    <x v="0"/>
    <s v="San Jose"/>
    <x v="1"/>
    <n v="95123"/>
    <x v="1"/>
    <s v="OFF-EN-10001990"/>
    <x v="1"/>
    <x v="12"/>
    <s v="Staple envelope"/>
    <n v="39.76"/>
    <n v="7"/>
    <n v="0"/>
    <n v="18.687199999999997"/>
    <x v="1"/>
    <x v="0"/>
  </r>
  <r>
    <n v="7241"/>
    <s v="CA-2019-136651"/>
    <x v="756"/>
    <x v="77"/>
    <s v="Second Class"/>
    <s v="JF-15355"/>
    <s v="Jay Fein"/>
    <x v="0"/>
    <x v="0"/>
    <s v="Pasadena"/>
    <x v="1"/>
    <n v="91104"/>
    <x v="1"/>
    <s v="FUR-FU-10002445"/>
    <x v="0"/>
    <x v="5"/>
    <s v="DAX Two-Tone Rosewood/Black Document Frame, Desktop, 5 x 7"/>
    <n v="66.36"/>
    <n v="7"/>
    <n v="0"/>
    <n v="26.544000000000004"/>
    <x v="1"/>
    <x v="1"/>
  </r>
  <r>
    <n v="7242"/>
    <s v="CA-2019-136651"/>
    <x v="756"/>
    <x v="77"/>
    <s v="Second Class"/>
    <s v="JF-15355"/>
    <s v="Jay Fein"/>
    <x v="0"/>
    <x v="0"/>
    <s v="Pasadena"/>
    <x v="1"/>
    <n v="91104"/>
    <x v="1"/>
    <s v="OFF-BI-10003638"/>
    <x v="1"/>
    <x v="8"/>
    <s v="GBC Durable Plastic Covers"/>
    <n v="92.88000000000001"/>
    <n v="6"/>
    <n v="0.2"/>
    <n v="30.185999999999996"/>
    <x v="1"/>
    <x v="1"/>
  </r>
  <r>
    <n v="7243"/>
    <s v="CA-2019-136651"/>
    <x v="756"/>
    <x v="77"/>
    <s v="Second Class"/>
    <s v="JF-15355"/>
    <s v="Jay Fein"/>
    <x v="0"/>
    <x v="0"/>
    <s v="Pasadena"/>
    <x v="1"/>
    <n v="91104"/>
    <x v="1"/>
    <s v="FUR-FU-10004864"/>
    <x v="0"/>
    <x v="5"/>
    <s v="Eldon 500 Class Desk Accessories"/>
    <n v="24.14"/>
    <n v="2"/>
    <n v="0"/>
    <n v="7.9662000000000006"/>
    <x v="1"/>
    <x v="1"/>
  </r>
  <r>
    <n v="7244"/>
    <s v="CA-2019-118892"/>
    <x v="629"/>
    <x v="554"/>
    <s v="Second Class"/>
    <s v="TP-21415"/>
    <s v="Tom Prescott"/>
    <x v="0"/>
    <x v="0"/>
    <s v="Philadelphia"/>
    <x v="9"/>
    <n v="19134"/>
    <x v="3"/>
    <s v="FUR-CH-10002024"/>
    <x v="0"/>
    <x v="1"/>
    <s v="HON 5400 Series Task Chairs for Big and Tall"/>
    <n v="4416.174"/>
    <n v="9"/>
    <n v="0.3"/>
    <n v="-630.88200000000006"/>
    <x v="3"/>
    <x v="0"/>
  </r>
  <r>
    <n v="7245"/>
    <s v="US-2019-151127"/>
    <x v="1053"/>
    <x v="1169"/>
    <s v="First Class"/>
    <s v="RL-19615"/>
    <s v="Rob Lucas"/>
    <x v="0"/>
    <x v="0"/>
    <s v="Los Angeles"/>
    <x v="1"/>
    <n v="90049"/>
    <x v="1"/>
    <s v="OFF-AR-10002445"/>
    <x v="1"/>
    <x v="6"/>
    <s v="SANFORD Major Accent Highlighters"/>
    <n v="49.56"/>
    <n v="7"/>
    <n v="0"/>
    <n v="18.832800000000002"/>
    <x v="1"/>
    <x v="1"/>
  </r>
  <r>
    <n v="7246"/>
    <s v="CA-2019-145807"/>
    <x v="839"/>
    <x v="758"/>
    <s v="Standard Class"/>
    <s v="SB-20170"/>
    <s v="Sarah Bern"/>
    <x v="0"/>
    <x v="0"/>
    <s v="Los Angeles"/>
    <x v="1"/>
    <n v="90032"/>
    <x v="1"/>
    <s v="OFF-ST-10001370"/>
    <x v="1"/>
    <x v="4"/>
    <s v="Sensible Storage WireTech Storage Systems"/>
    <n v="354.90000000000003"/>
    <n v="5"/>
    <n v="0"/>
    <n v="17.744999999999962"/>
    <x v="1"/>
    <x v="0"/>
  </r>
  <r>
    <n v="7247"/>
    <s v="US-2016-127978"/>
    <x v="223"/>
    <x v="448"/>
    <s v="Standard Class"/>
    <s v="JS-15595"/>
    <s v="Jill Stevenson"/>
    <x v="1"/>
    <x v="0"/>
    <s v="Columbus"/>
    <x v="24"/>
    <n v="43229"/>
    <x v="3"/>
    <s v="OFF-LA-10000305"/>
    <x v="1"/>
    <x v="2"/>
    <s v="Avery 495"/>
    <n v="15.120000000000001"/>
    <n v="3"/>
    <n v="0.2"/>
    <n v="4.9139999999999988"/>
    <x v="3"/>
    <x v="0"/>
  </r>
  <r>
    <n v="7248"/>
    <s v="US-2016-127978"/>
    <x v="223"/>
    <x v="448"/>
    <s v="Standard Class"/>
    <s v="JS-15595"/>
    <s v="Jill Stevenson"/>
    <x v="1"/>
    <x v="0"/>
    <s v="Columbus"/>
    <x v="24"/>
    <n v="43229"/>
    <x v="3"/>
    <s v="FUR-BO-10001972"/>
    <x v="0"/>
    <x v="0"/>
    <s v="O'Sullivan 4-Shelf Bookcase in Odessa Pine"/>
    <n v="302.45"/>
    <n v="5"/>
    <n v="0.5"/>
    <n v="-199.61700000000002"/>
    <x v="3"/>
    <x v="0"/>
  </r>
  <r>
    <n v="7249"/>
    <s v="US-2016-127978"/>
    <x v="223"/>
    <x v="448"/>
    <s v="Standard Class"/>
    <s v="JS-15595"/>
    <s v="Jill Stevenson"/>
    <x v="1"/>
    <x v="0"/>
    <s v="Columbus"/>
    <x v="24"/>
    <n v="43229"/>
    <x v="3"/>
    <s v="OFF-ST-10002486"/>
    <x v="1"/>
    <x v="4"/>
    <s v="Eldon Shelf Savers Cubes and Bins"/>
    <n v="44.672000000000004"/>
    <n v="8"/>
    <n v="0.2"/>
    <n v="-10.051200000000003"/>
    <x v="3"/>
    <x v="0"/>
  </r>
  <r>
    <n v="7250"/>
    <s v="CA-2017-158491"/>
    <x v="593"/>
    <x v="770"/>
    <s v="Second Class"/>
    <s v="BP-11155"/>
    <s v="Becky Pak"/>
    <x v="0"/>
    <x v="0"/>
    <s v="Los Angeles"/>
    <x v="1"/>
    <n v="90008"/>
    <x v="1"/>
    <s v="TEC-AC-10001874"/>
    <x v="2"/>
    <x v="11"/>
    <s v="Logitech Wireless Anywhere Mouse MX for PC and Mac"/>
    <n v="119.98"/>
    <n v="2"/>
    <n v="0"/>
    <n v="35.994"/>
    <x v="1"/>
    <x v="0"/>
  </r>
  <r>
    <n v="7251"/>
    <s v="CA-2017-158491"/>
    <x v="593"/>
    <x v="770"/>
    <s v="Second Class"/>
    <s v="BP-11155"/>
    <s v="Becky Pak"/>
    <x v="0"/>
    <x v="0"/>
    <s v="Los Angeles"/>
    <x v="1"/>
    <n v="90008"/>
    <x v="1"/>
    <s v="TEC-AC-10003870"/>
    <x v="2"/>
    <x v="11"/>
    <s v="Logitech Z-906 Speaker sys - home theater - 5.1-CH"/>
    <n v="989.97"/>
    <n v="3"/>
    <n v="0"/>
    <n v="395.98800000000006"/>
    <x v="1"/>
    <x v="0"/>
  </r>
  <r>
    <n v="7252"/>
    <s v="CA-2018-116764"/>
    <x v="278"/>
    <x v="48"/>
    <s v="Standard Class"/>
    <s v="EM-13825"/>
    <s v="Elizabeth Moffitt"/>
    <x v="1"/>
    <x v="0"/>
    <s v="Hollywood"/>
    <x v="2"/>
    <n v="33021"/>
    <x v="0"/>
    <s v="OFF-LA-10002473"/>
    <x v="1"/>
    <x v="2"/>
    <s v="Avery 484"/>
    <n v="9.2159999999999993"/>
    <n v="4"/>
    <n v="0.2"/>
    <n v="3.3408000000000002"/>
    <x v="0"/>
    <x v="0"/>
  </r>
  <r>
    <n v="7253"/>
    <s v="CA-2018-152457"/>
    <x v="126"/>
    <x v="801"/>
    <s v="Standard Class"/>
    <s v="SC-20695"/>
    <s v="Steve Chapman"/>
    <x v="1"/>
    <x v="0"/>
    <s v="Roseville"/>
    <x v="12"/>
    <n v="48066"/>
    <x v="2"/>
    <s v="OFF-PA-10003790"/>
    <x v="1"/>
    <x v="10"/>
    <s v="Xerox 1991"/>
    <n v="68.52"/>
    <n v="3"/>
    <n v="0"/>
    <n v="31.519199999999998"/>
    <x v="2"/>
    <x v="0"/>
  </r>
  <r>
    <n v="7254"/>
    <s v="CA-2018-152730"/>
    <x v="198"/>
    <x v="204"/>
    <s v="Standard Class"/>
    <s v="EM-14140"/>
    <s v="Eugene Moren"/>
    <x v="2"/>
    <x v="0"/>
    <s v="Superior"/>
    <x v="6"/>
    <n v="54880"/>
    <x v="2"/>
    <s v="OFF-AP-10002684"/>
    <x v="1"/>
    <x v="9"/>
    <s v="Acco 7-Outlet Masterpiece Power Center, Wihtout Fax/Phone Line Protection"/>
    <n v="364.74"/>
    <n v="3"/>
    <n v="0"/>
    <n v="109.42199999999997"/>
    <x v="2"/>
    <x v="0"/>
  </r>
  <r>
    <n v="7255"/>
    <s v="CA-2018-152730"/>
    <x v="198"/>
    <x v="204"/>
    <s v="Standard Class"/>
    <s v="EM-14140"/>
    <s v="Eugene Moren"/>
    <x v="2"/>
    <x v="0"/>
    <s v="Superior"/>
    <x v="6"/>
    <n v="54880"/>
    <x v="2"/>
    <s v="FUR-FU-10001037"/>
    <x v="0"/>
    <x v="5"/>
    <s v="DAX Charcoal/Nickel-Tone Document Frame, 5 x 7"/>
    <n v="47.400000000000006"/>
    <n v="5"/>
    <n v="0"/>
    <n v="21.33"/>
    <x v="2"/>
    <x v="0"/>
  </r>
  <r>
    <n v="7256"/>
    <s v="CA-2018-152730"/>
    <x v="198"/>
    <x v="204"/>
    <s v="Standard Class"/>
    <s v="EM-14140"/>
    <s v="Eugene Moren"/>
    <x v="2"/>
    <x v="0"/>
    <s v="Superior"/>
    <x v="6"/>
    <n v="54880"/>
    <x v="2"/>
    <s v="OFF-ST-10000876"/>
    <x v="1"/>
    <x v="4"/>
    <s v="Eldon Simplefile Box Office"/>
    <n v="49.76"/>
    <n v="4"/>
    <n v="0"/>
    <n v="13.9328"/>
    <x v="2"/>
    <x v="0"/>
  </r>
  <r>
    <n v="7257"/>
    <s v="CA-2018-152730"/>
    <x v="198"/>
    <x v="204"/>
    <s v="Standard Class"/>
    <s v="EM-14140"/>
    <s v="Eugene Moren"/>
    <x v="2"/>
    <x v="0"/>
    <s v="Superior"/>
    <x v="6"/>
    <n v="54880"/>
    <x v="2"/>
    <s v="OFF-AR-10003732"/>
    <x v="1"/>
    <x v="6"/>
    <s v="Newell 333"/>
    <n v="5.56"/>
    <n v="2"/>
    <n v="0"/>
    <n v="1.4455999999999998"/>
    <x v="2"/>
    <x v="0"/>
  </r>
  <r>
    <n v="7258"/>
    <s v="CA-2018-152730"/>
    <x v="198"/>
    <x v="204"/>
    <s v="Standard Class"/>
    <s v="EM-14140"/>
    <s v="Eugene Moren"/>
    <x v="2"/>
    <x v="0"/>
    <s v="Superior"/>
    <x v="6"/>
    <n v="54880"/>
    <x v="2"/>
    <s v="OFF-PA-10000994"/>
    <x v="1"/>
    <x v="10"/>
    <s v="Xerox 1915"/>
    <n v="629.09999999999991"/>
    <n v="6"/>
    <n v="0"/>
    <n v="301.96799999999996"/>
    <x v="2"/>
    <x v="0"/>
  </r>
  <r>
    <n v="7259"/>
    <s v="CA-2018-152730"/>
    <x v="198"/>
    <x v="204"/>
    <s v="Standard Class"/>
    <s v="EM-14140"/>
    <s v="Eugene Moren"/>
    <x v="2"/>
    <x v="0"/>
    <s v="Superior"/>
    <x v="6"/>
    <n v="54880"/>
    <x v="2"/>
    <s v="OFF-AR-10000940"/>
    <x v="1"/>
    <x v="6"/>
    <s v="Newell 343"/>
    <n v="14.7"/>
    <n v="5"/>
    <n v="0"/>
    <n v="3.9690000000000003"/>
    <x v="2"/>
    <x v="0"/>
  </r>
  <r>
    <n v="7260"/>
    <s v="CA-2018-152730"/>
    <x v="198"/>
    <x v="204"/>
    <s v="Standard Class"/>
    <s v="EM-14140"/>
    <s v="Eugene Moren"/>
    <x v="2"/>
    <x v="0"/>
    <s v="Superior"/>
    <x v="6"/>
    <n v="54880"/>
    <x v="2"/>
    <s v="OFF-PA-10004888"/>
    <x v="1"/>
    <x v="10"/>
    <s v="Xerox 217"/>
    <n v="45.36"/>
    <n v="7"/>
    <n v="0"/>
    <n v="21.772800000000004"/>
    <x v="2"/>
    <x v="0"/>
  </r>
  <r>
    <n v="7261"/>
    <s v="CA-2018-152730"/>
    <x v="198"/>
    <x v="204"/>
    <s v="Standard Class"/>
    <s v="EM-14140"/>
    <s v="Eugene Moren"/>
    <x v="2"/>
    <x v="0"/>
    <s v="Superior"/>
    <x v="6"/>
    <n v="54880"/>
    <x v="2"/>
    <s v="TEC-PH-10000441"/>
    <x v="2"/>
    <x v="7"/>
    <s v="VTech DS6151"/>
    <n v="125.99"/>
    <n v="1"/>
    <n v="0"/>
    <n v="35.277200000000008"/>
    <x v="2"/>
    <x v="0"/>
  </r>
  <r>
    <n v="7262"/>
    <s v="CA-2019-137001"/>
    <x v="193"/>
    <x v="198"/>
    <s v="Second Class"/>
    <s v="GZ-14545"/>
    <s v="George Zrebassa"/>
    <x v="1"/>
    <x v="0"/>
    <s v="Thousand Oaks"/>
    <x v="1"/>
    <n v="91360"/>
    <x v="1"/>
    <s v="OFF-AR-10001231"/>
    <x v="1"/>
    <x v="6"/>
    <s v="Sanford EarthWrite Recycled Pencils, Medium Soft, #2"/>
    <n v="14.700000000000001"/>
    <n v="7"/>
    <n v="0"/>
    <n v="4.1160000000000005"/>
    <x v="1"/>
    <x v="0"/>
  </r>
  <r>
    <n v="7263"/>
    <s v="CA-2019-156363"/>
    <x v="760"/>
    <x v="980"/>
    <s v="Standard Class"/>
    <s v="ML-17395"/>
    <s v="Marina Lichtenstein"/>
    <x v="1"/>
    <x v="0"/>
    <s v="Philadelphia"/>
    <x v="9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399999999999991"/>
    <x v="3"/>
    <x v="0"/>
  </r>
  <r>
    <n v="7264"/>
    <s v="CA-2019-156363"/>
    <x v="760"/>
    <x v="980"/>
    <s v="Standard Class"/>
    <s v="ML-17395"/>
    <s v="Marina Lichtenstein"/>
    <x v="1"/>
    <x v="0"/>
    <s v="Philadelphia"/>
    <x v="9"/>
    <n v="19134"/>
    <x v="3"/>
    <s v="OFF-EN-10003068"/>
    <x v="1"/>
    <x v="12"/>
    <s v="#6 3/4 Gummed Flap White Envelopes"/>
    <n v="31.680000000000003"/>
    <n v="4"/>
    <n v="0.2"/>
    <n v="11.087999999999997"/>
    <x v="3"/>
    <x v="0"/>
  </r>
  <r>
    <n v="7265"/>
    <s v="CA-2019-122056"/>
    <x v="487"/>
    <x v="1244"/>
    <s v="Standard Class"/>
    <s v="PG-18895"/>
    <s v="Paul Gonzalez"/>
    <x v="0"/>
    <x v="0"/>
    <s v="Springfield"/>
    <x v="17"/>
    <n v="22153"/>
    <x v="0"/>
    <s v="OFF-AR-10004260"/>
    <x v="1"/>
    <x v="6"/>
    <s v="Boston 1799 Powerhouse Electric Pencil Sharpener"/>
    <n v="181.86"/>
    <n v="7"/>
    <n v="0"/>
    <n v="50.9208"/>
    <x v="0"/>
    <x v="0"/>
  </r>
  <r>
    <n v="7266"/>
    <s v="US-2016-143721"/>
    <x v="533"/>
    <x v="158"/>
    <s v="Second Class"/>
    <s v="DK-12835"/>
    <s v="Damala Kotsonis"/>
    <x v="1"/>
    <x v="0"/>
    <s v="Houston"/>
    <x v="5"/>
    <n v="77095"/>
    <x v="2"/>
    <s v="FUR-CH-10001973"/>
    <x v="0"/>
    <x v="1"/>
    <s v="Office Star Flex Back Scooter Chair with White Frame"/>
    <n v="155.37199999999999"/>
    <n v="2"/>
    <n v="0.3"/>
    <n v="-35.513599999999997"/>
    <x v="2"/>
    <x v="0"/>
  </r>
  <r>
    <n v="7267"/>
    <s v="CA-2019-122987"/>
    <x v="1153"/>
    <x v="766"/>
    <s v="Same Day"/>
    <s v="SJ-20215"/>
    <s v="Sarah Jordon"/>
    <x v="0"/>
    <x v="0"/>
    <s v="Columbia"/>
    <x v="18"/>
    <n v="38401"/>
    <x v="0"/>
    <s v="OFF-BI-10002824"/>
    <x v="1"/>
    <x v="8"/>
    <s v="Recycled Easel Ring Binders"/>
    <n v="13.428000000000003"/>
    <n v="3"/>
    <n v="0.7"/>
    <n v="-11.190000000000001"/>
    <x v="0"/>
    <x v="0"/>
  </r>
  <r>
    <n v="7268"/>
    <s v="CA-2019-122987"/>
    <x v="1153"/>
    <x v="766"/>
    <s v="Same Day"/>
    <s v="SJ-20215"/>
    <s v="Sarah Jordon"/>
    <x v="0"/>
    <x v="0"/>
    <s v="Columbia"/>
    <x v="18"/>
    <n v="38401"/>
    <x v="0"/>
    <s v="OFF-ST-10004950"/>
    <x v="1"/>
    <x v="4"/>
    <s v="Acco Perma 3000 Stacking Storage Drawers"/>
    <n v="67.13600000000001"/>
    <n v="4"/>
    <n v="0.2"/>
    <n v="-0.83920000000000172"/>
    <x v="0"/>
    <x v="0"/>
  </r>
  <r>
    <n v="7269"/>
    <s v="CA-2018-133368"/>
    <x v="1154"/>
    <x v="13"/>
    <s v="Standard Class"/>
    <s v="AG-10675"/>
    <s v="Anna Gayman"/>
    <x v="0"/>
    <x v="0"/>
    <s v="Concord"/>
    <x v="3"/>
    <n v="28027"/>
    <x v="0"/>
    <s v="OFF-PA-10004039"/>
    <x v="1"/>
    <x v="10"/>
    <s v="Xerox 1882"/>
    <n v="89.567999999999998"/>
    <n v="2"/>
    <n v="0.2"/>
    <n v="32.468400000000003"/>
    <x v="0"/>
    <x v="1"/>
  </r>
  <r>
    <n v="7270"/>
    <s v="CA-2018-133368"/>
    <x v="1154"/>
    <x v="13"/>
    <s v="Standard Class"/>
    <s v="AG-10675"/>
    <s v="Anna Gayman"/>
    <x v="0"/>
    <x v="0"/>
    <s v="Concord"/>
    <x v="3"/>
    <n v="28027"/>
    <x v="0"/>
    <s v="FUR-FU-10003374"/>
    <x v="0"/>
    <x v="5"/>
    <s v="Electrix Fluorescent Magnifier Lamps &amp; Weighted Base"/>
    <n v="315.77600000000007"/>
    <n v="8"/>
    <n v="0.2"/>
    <n v="31.577600000000018"/>
    <x v="0"/>
    <x v="1"/>
  </r>
  <r>
    <n v="7271"/>
    <s v="CA-2018-123337"/>
    <x v="1142"/>
    <x v="42"/>
    <s v="Standard Class"/>
    <s v="KD-16495"/>
    <s v="Keith Dawkins"/>
    <x v="1"/>
    <x v="0"/>
    <s v="San Jose"/>
    <x v="1"/>
    <n v="95123"/>
    <x v="1"/>
    <s v="FUR-BO-10001918"/>
    <x v="0"/>
    <x v="0"/>
    <s v="Sauder Forest Hills Library with Doors, Woodland Oak Finish"/>
    <n v="273.666"/>
    <n v="2"/>
    <n v="0.15"/>
    <n v="-12.878400000000013"/>
    <x v="1"/>
    <x v="0"/>
  </r>
  <r>
    <n v="7272"/>
    <s v="CA-2018-123337"/>
    <x v="1142"/>
    <x v="42"/>
    <s v="Standard Class"/>
    <s v="KD-16495"/>
    <s v="Keith Dawkins"/>
    <x v="1"/>
    <x v="0"/>
    <s v="San Jose"/>
    <x v="1"/>
    <n v="95123"/>
    <x v="1"/>
    <s v="OFF-AP-10002287"/>
    <x v="1"/>
    <x v="9"/>
    <s v="Eureka Sanitaire  Multi-Pro Heavy-Duty Upright, Disposable Bags"/>
    <n v="17.48"/>
    <n v="4"/>
    <n v="0"/>
    <n v="4.5448000000000004"/>
    <x v="1"/>
    <x v="0"/>
  </r>
  <r>
    <n v="7273"/>
    <s v="US-2018-150357"/>
    <x v="1155"/>
    <x v="802"/>
    <s v="Standard Class"/>
    <s v="EB-13975"/>
    <s v="Erica Bern"/>
    <x v="1"/>
    <x v="0"/>
    <s v="Greensboro"/>
    <x v="3"/>
    <n v="27405"/>
    <x v="0"/>
    <s v="OFF-SU-10004498"/>
    <x v="1"/>
    <x v="14"/>
    <s v="Martin-Yale Premier Letter Opener"/>
    <n v="20.608000000000004"/>
    <n v="2"/>
    <n v="0.2"/>
    <n v="-4.3792000000000009"/>
    <x v="0"/>
    <x v="0"/>
  </r>
  <r>
    <n v="7274"/>
    <s v="US-2018-150357"/>
    <x v="1155"/>
    <x v="802"/>
    <s v="Standard Class"/>
    <s v="EB-13975"/>
    <s v="Erica Bern"/>
    <x v="1"/>
    <x v="0"/>
    <s v="Greensboro"/>
    <x v="3"/>
    <n v="27405"/>
    <x v="0"/>
    <s v="OFF-BI-10002557"/>
    <x v="1"/>
    <x v="8"/>
    <s v="Presstex Flexible Ring Binders"/>
    <n v="4.0950000000000006"/>
    <n v="3"/>
    <n v="0.7"/>
    <n v="-2.7300000000000004"/>
    <x v="0"/>
    <x v="0"/>
  </r>
  <r>
    <n v="7275"/>
    <s v="CA-2017-144519"/>
    <x v="50"/>
    <x v="50"/>
    <s v="Standard Class"/>
    <s v="AW-10930"/>
    <s v="Arthur Wiediger"/>
    <x v="2"/>
    <x v="0"/>
    <s v="Helena"/>
    <x v="37"/>
    <n v="59601"/>
    <x v="1"/>
    <s v="TEC-PH-10004908"/>
    <x v="2"/>
    <x v="7"/>
    <s v="Panasonic KX TS3282W Corded phone"/>
    <n v="339.96000000000004"/>
    <n v="5"/>
    <n v="0.2"/>
    <n v="42.494999999999948"/>
    <x v="1"/>
    <x v="0"/>
  </r>
  <r>
    <n v="7276"/>
    <s v="CA-2017-144519"/>
    <x v="50"/>
    <x v="50"/>
    <s v="Standard Class"/>
    <s v="AW-10930"/>
    <s v="Arthur Wiediger"/>
    <x v="2"/>
    <x v="0"/>
    <s v="Helena"/>
    <x v="37"/>
    <n v="59601"/>
    <x v="1"/>
    <s v="FUR-FU-10000794"/>
    <x v="0"/>
    <x v="5"/>
    <s v="Eldon Stackable Tray, Side-Load, Legal, Smoke"/>
    <n v="63.980000000000004"/>
    <n v="7"/>
    <n v="0"/>
    <n v="21.7532"/>
    <x v="1"/>
    <x v="0"/>
  </r>
  <r>
    <n v="7277"/>
    <s v="CA-2016-120670"/>
    <x v="981"/>
    <x v="1057"/>
    <s v="Standard Class"/>
    <s v="JK-16120"/>
    <s v="Julie Kriz"/>
    <x v="2"/>
    <x v="0"/>
    <s v="Fort Lauderdale"/>
    <x v="2"/>
    <n v="33311"/>
    <x v="0"/>
    <s v="TEC-AC-10004171"/>
    <x v="2"/>
    <x v="11"/>
    <s v="Razer Kraken 7.1 Surround Sound Over Ear USB Gaming Headset"/>
    <n v="799.92000000000007"/>
    <n v="10"/>
    <n v="0.2"/>
    <n v="239.976"/>
    <x v="0"/>
    <x v="0"/>
  </r>
  <r>
    <n v="7278"/>
    <s v="CA-2018-157217"/>
    <x v="1080"/>
    <x v="246"/>
    <s v="First Class"/>
    <s v="TC-21535"/>
    <s v="Tracy Collins"/>
    <x v="2"/>
    <x v="0"/>
    <s v="San Francisco"/>
    <x v="1"/>
    <n v="94110"/>
    <x v="1"/>
    <s v="TEC-PH-10002070"/>
    <x v="2"/>
    <x v="7"/>
    <s v="Griffin GC36547 PowerJolt SE Lightning Charger"/>
    <n v="35.984000000000002"/>
    <n v="2"/>
    <n v="0.2"/>
    <n v="4.4979999999999958"/>
    <x v="1"/>
    <x v="0"/>
  </r>
  <r>
    <n v="7279"/>
    <s v="CA-2018-157217"/>
    <x v="1080"/>
    <x v="246"/>
    <s v="First Class"/>
    <s v="TC-21535"/>
    <s v="Tracy Collins"/>
    <x v="2"/>
    <x v="0"/>
    <s v="San Francisco"/>
    <x v="1"/>
    <n v="94110"/>
    <x v="1"/>
    <s v="TEC-AC-10003095"/>
    <x v="2"/>
    <x v="11"/>
    <s v="Logitech G35 7.1-Channel Surround Sound Headset"/>
    <n v="389.97"/>
    <n v="3"/>
    <n v="0"/>
    <n v="132.58980000000003"/>
    <x v="1"/>
    <x v="0"/>
  </r>
  <r>
    <n v="7280"/>
    <s v="CA-2018-108224"/>
    <x v="675"/>
    <x v="201"/>
    <s v="Same Day"/>
    <s v="TH-21235"/>
    <s v="Tiffany House"/>
    <x v="1"/>
    <x v="0"/>
    <s v="Yuma"/>
    <x v="16"/>
    <n v="85364"/>
    <x v="1"/>
    <s v="TEC-AC-10003832"/>
    <x v="2"/>
    <x v="11"/>
    <s v="Imation 16GB Mini TravelDrive USB 2.0 Flash Drive"/>
    <n v="185.52800000000002"/>
    <n v="7"/>
    <n v="0.2"/>
    <n v="48.701099999999997"/>
    <x v="1"/>
    <x v="0"/>
  </r>
  <r>
    <n v="7281"/>
    <s v="CA-2017-162782"/>
    <x v="780"/>
    <x v="1245"/>
    <s v="Standard Class"/>
    <s v="PW-19240"/>
    <s v="Pierre Wener"/>
    <x v="0"/>
    <x v="0"/>
    <s v="Columbia"/>
    <x v="39"/>
    <n v="21044"/>
    <x v="3"/>
    <s v="OFF-BI-10003527"/>
    <x v="1"/>
    <x v="8"/>
    <s v="Fellowes PB500 Electric Punch Plastic Comb Binding Machine with Manual Bind"/>
    <n v="2541.98"/>
    <n v="2"/>
    <n v="0"/>
    <n v="1270.99"/>
    <x v="3"/>
    <x v="0"/>
  </r>
  <r>
    <n v="7282"/>
    <s v="CA-2019-159282"/>
    <x v="524"/>
    <x v="565"/>
    <s v="Standard Class"/>
    <s v="GH-14410"/>
    <s v="Gary Hansen"/>
    <x v="2"/>
    <x v="0"/>
    <s v="Yuma"/>
    <x v="16"/>
    <n v="85364"/>
    <x v="1"/>
    <s v="TEC-MA-10001148"/>
    <x v="2"/>
    <x v="15"/>
    <s v="Swingline SM12-08 MicroCut Jam Free Shredder"/>
    <n v="599.98500000000013"/>
    <n v="5"/>
    <n v="0.7"/>
    <n v="-479.98799999999994"/>
    <x v="1"/>
    <x v="0"/>
  </r>
  <r>
    <n v="7283"/>
    <s v="CA-2019-155936"/>
    <x v="738"/>
    <x v="89"/>
    <s v="Standard Class"/>
    <s v="JK-15730"/>
    <s v="Joe Kamberova"/>
    <x v="0"/>
    <x v="0"/>
    <s v="Chicago"/>
    <x v="10"/>
    <n v="60653"/>
    <x v="2"/>
    <s v="OFF-BI-10002432"/>
    <x v="1"/>
    <x v="8"/>
    <s v="Wilson Jones Standard D-Ring Binders"/>
    <n v="3.0359999999999996"/>
    <n v="3"/>
    <n v="0.8"/>
    <n v="-5.0094000000000012"/>
    <x v="2"/>
    <x v="0"/>
  </r>
  <r>
    <n v="7284"/>
    <s v="CA-2019-169439"/>
    <x v="428"/>
    <x v="462"/>
    <s v="Standard Class"/>
    <s v="LC-17140"/>
    <s v="Logan Currie"/>
    <x v="0"/>
    <x v="0"/>
    <s v="Cleveland"/>
    <x v="24"/>
    <n v="44105"/>
    <x v="3"/>
    <s v="OFF-AR-10001374"/>
    <x v="1"/>
    <x v="6"/>
    <s v="BIC Brite Liner Highlighters, Chisel Tip"/>
    <n v="25.920000000000005"/>
    <n v="5"/>
    <n v="0.2"/>
    <n v="3.8879999999999972"/>
    <x v="3"/>
    <x v="0"/>
  </r>
  <r>
    <n v="7285"/>
    <s v="CA-2019-169439"/>
    <x v="428"/>
    <x v="462"/>
    <s v="Standard Class"/>
    <s v="LC-17140"/>
    <s v="Logan Currie"/>
    <x v="0"/>
    <x v="0"/>
    <s v="Cleveland"/>
    <x v="24"/>
    <n v="44105"/>
    <x v="3"/>
    <s v="FUR-FU-10000723"/>
    <x v="0"/>
    <x v="5"/>
    <s v="Deflect-o EconoMat Studded, No Bevel Mat for Low Pile Carpeting"/>
    <n v="66.112000000000009"/>
    <n v="2"/>
    <n v="0.2"/>
    <n v="-9.0903999999999989"/>
    <x v="3"/>
    <x v="0"/>
  </r>
  <r>
    <n v="7286"/>
    <s v="CA-2019-151183"/>
    <x v="336"/>
    <x v="163"/>
    <s v="Standard Class"/>
    <s v="BK-11260"/>
    <s v="Berenike Kampe"/>
    <x v="0"/>
    <x v="0"/>
    <s v="San Francisco"/>
    <x v="1"/>
    <n v="94110"/>
    <x v="1"/>
    <s v="TEC-AC-10003614"/>
    <x v="2"/>
    <x v="11"/>
    <s v="Verbatim 25 GB 6x Blu-ray Single Layer Recordable Disc, 10/Pack"/>
    <n v="46.36"/>
    <n v="4"/>
    <n v="0"/>
    <n v="15.298799999999996"/>
    <x v="1"/>
    <x v="0"/>
  </r>
  <r>
    <n v="7287"/>
    <s v="CA-2018-149965"/>
    <x v="23"/>
    <x v="22"/>
    <s v="Standard Class"/>
    <s v="BS-11365"/>
    <s v="Bill Shonely"/>
    <x v="1"/>
    <x v="0"/>
    <s v="Oklahoma City"/>
    <x v="26"/>
    <n v="73120"/>
    <x v="2"/>
    <s v="TEC-AC-10004877"/>
    <x v="2"/>
    <x v="11"/>
    <s v="Imation 30456 USB Flash Drive 8GB"/>
    <n v="6.9"/>
    <n v="1"/>
    <n v="0"/>
    <n v="0.5519999999999996"/>
    <x v="2"/>
    <x v="0"/>
  </r>
  <r>
    <n v="7288"/>
    <s v="CA-2018-149965"/>
    <x v="23"/>
    <x v="22"/>
    <s v="Standard Class"/>
    <s v="BS-11365"/>
    <s v="Bill Shonely"/>
    <x v="1"/>
    <x v="0"/>
    <s v="Oklahoma City"/>
    <x v="26"/>
    <n v="73120"/>
    <x v="2"/>
    <s v="FUR-FU-10004270"/>
    <x v="0"/>
    <x v="5"/>
    <s v="Executive Impressions 13&quot; Clairmont Wall Clock"/>
    <n v="57.69"/>
    <n v="3"/>
    <n v="0"/>
    <n v="23.652900000000002"/>
    <x v="2"/>
    <x v="0"/>
  </r>
  <r>
    <n v="7289"/>
    <s v="CA-2016-158281"/>
    <x v="814"/>
    <x v="1110"/>
    <s v="Standard Class"/>
    <s v="AG-10525"/>
    <s v="Andy Gerbode"/>
    <x v="1"/>
    <x v="0"/>
    <s v="Houston"/>
    <x v="5"/>
    <n v="77095"/>
    <x v="2"/>
    <s v="TEC-MA-10002210"/>
    <x v="2"/>
    <x v="15"/>
    <s v="Epson TM-T88V Direct Thermal Printer - Monochrome - Desktop"/>
    <n v="559.71"/>
    <n v="3"/>
    <n v="0.4"/>
    <n v="-121.27049999999997"/>
    <x v="2"/>
    <x v="0"/>
  </r>
  <r>
    <n v="7290"/>
    <s v="CA-2018-153661"/>
    <x v="806"/>
    <x v="1246"/>
    <s v="First Class"/>
    <s v="SC-20725"/>
    <s v="Steven Cartwright"/>
    <x v="0"/>
    <x v="0"/>
    <s v="San Francisco"/>
    <x v="1"/>
    <n v="94122"/>
    <x v="1"/>
    <s v="OFF-ST-10000675"/>
    <x v="1"/>
    <x v="4"/>
    <s v="File Shuttle II and Handi-File, Black"/>
    <n v="305.01"/>
    <n v="9"/>
    <n v="0"/>
    <n v="76.252499999999998"/>
    <x v="1"/>
    <x v="0"/>
  </r>
  <r>
    <n v="7291"/>
    <s v="CA-2018-153661"/>
    <x v="806"/>
    <x v="1246"/>
    <s v="First Class"/>
    <s v="SC-20725"/>
    <s v="Steven Cartwright"/>
    <x v="0"/>
    <x v="0"/>
    <s v="San Francisco"/>
    <x v="1"/>
    <n v="94122"/>
    <x v="1"/>
    <s v="OFF-BI-10004781"/>
    <x v="1"/>
    <x v="8"/>
    <s v="GBC Wire Binding Strips"/>
    <n v="50.783999999999999"/>
    <n v="2"/>
    <n v="0.2"/>
    <n v="17.7744"/>
    <x v="1"/>
    <x v="0"/>
  </r>
  <r>
    <n v="7292"/>
    <s v="CA-2018-153661"/>
    <x v="806"/>
    <x v="1246"/>
    <s v="First Class"/>
    <s v="SC-20725"/>
    <s v="Steven Cartwright"/>
    <x v="0"/>
    <x v="0"/>
    <s v="San Francisco"/>
    <x v="1"/>
    <n v="94122"/>
    <x v="1"/>
    <s v="OFF-LA-10004689"/>
    <x v="1"/>
    <x v="2"/>
    <s v="Avery 512"/>
    <n v="26.01"/>
    <n v="9"/>
    <n v="0"/>
    <n v="12.2247"/>
    <x v="1"/>
    <x v="0"/>
  </r>
  <r>
    <n v="7293"/>
    <s v="CA-2019-109183"/>
    <x v="769"/>
    <x v="784"/>
    <s v="Standard Class"/>
    <s v="LR-16915"/>
    <s v="Lena Radford"/>
    <x v="0"/>
    <x v="0"/>
    <s v="Nashville"/>
    <x v="18"/>
    <n v="37211"/>
    <x v="0"/>
    <s v="TEC-MA-10001856"/>
    <x v="2"/>
    <x v="15"/>
    <s v="Okidata C610n Printer"/>
    <n v="649"/>
    <n v="2"/>
    <n v="0.5"/>
    <n v="-272.58000000000015"/>
    <x v="0"/>
    <x v="0"/>
  </r>
  <r>
    <n v="7294"/>
    <s v="CA-2018-113656"/>
    <x v="1156"/>
    <x v="1184"/>
    <s v="Standard Class"/>
    <s v="CB-12415"/>
    <s v="Christy Brittain"/>
    <x v="0"/>
    <x v="0"/>
    <s v="Los Angeles"/>
    <x v="1"/>
    <n v="90036"/>
    <x v="1"/>
    <s v="FUR-FU-10000719"/>
    <x v="0"/>
    <x v="5"/>
    <s v="DAX Cubicle Frames, 8-1/2 x 11"/>
    <n v="59.99"/>
    <n v="7"/>
    <n v="0"/>
    <n v="21.596400000000003"/>
    <x v="1"/>
    <x v="0"/>
  </r>
  <r>
    <n v="7295"/>
    <s v="CA-2017-148964"/>
    <x v="989"/>
    <x v="1247"/>
    <s v="Standard Class"/>
    <s v="RD-19900"/>
    <s v="Ruben Dartt"/>
    <x v="0"/>
    <x v="0"/>
    <s v="Bellevue"/>
    <x v="4"/>
    <n v="98006"/>
    <x v="1"/>
    <s v="FUR-FU-10003849"/>
    <x v="0"/>
    <x v="5"/>
    <s v="DAX Metal Frame, Desktop, Stepped-Edge"/>
    <n v="20.239999999999998"/>
    <n v="1"/>
    <n v="0"/>
    <n v="7.8935999999999993"/>
    <x v="1"/>
    <x v="0"/>
  </r>
  <r>
    <n v="7296"/>
    <s v="CA-2016-111899"/>
    <x v="417"/>
    <x v="564"/>
    <s v="First Class"/>
    <s v="NC-18340"/>
    <s v="Nat Carroll"/>
    <x v="0"/>
    <x v="0"/>
    <s v="Houston"/>
    <x v="5"/>
    <n v="77036"/>
    <x v="2"/>
    <s v="OFF-AR-10001725"/>
    <x v="1"/>
    <x v="6"/>
    <s v="Boston Home &amp; Office Model 2000 Electric Pencil Sharpeners"/>
    <n v="37.839999999999996"/>
    <n v="2"/>
    <n v="0.2"/>
    <n v="2.8380000000000027"/>
    <x v="2"/>
    <x v="0"/>
  </r>
  <r>
    <n v="7297"/>
    <s v="CA-2016-111899"/>
    <x v="417"/>
    <x v="564"/>
    <s v="First Class"/>
    <s v="NC-18340"/>
    <s v="Nat Carroll"/>
    <x v="0"/>
    <x v="0"/>
    <s v="Houston"/>
    <x v="5"/>
    <n v="77036"/>
    <x v="2"/>
    <s v="OFF-FA-10000840"/>
    <x v="1"/>
    <x v="13"/>
    <s v="OIC Thumb-Tacks"/>
    <n v="5.4719999999999995"/>
    <n v="6"/>
    <n v="0.2"/>
    <n v="1.8467999999999996"/>
    <x v="2"/>
    <x v="0"/>
  </r>
  <r>
    <n v="7298"/>
    <s v="CA-2017-101126"/>
    <x v="1157"/>
    <x v="1248"/>
    <s v="Second Class"/>
    <s v="NB-18655"/>
    <s v="Nona Balk"/>
    <x v="1"/>
    <x v="0"/>
    <s v="Philadelphia"/>
    <x v="9"/>
    <n v="19143"/>
    <x v="3"/>
    <s v="OFF-ST-10000943"/>
    <x v="1"/>
    <x v="4"/>
    <s v="Eldon ProFile File 'N Store Portable File Tub Letter/Legal Size Black"/>
    <n v="77.240000000000009"/>
    <n v="5"/>
    <n v="0.2"/>
    <n v="7.7240000000000002"/>
    <x v="3"/>
    <x v="0"/>
  </r>
  <r>
    <n v="7299"/>
    <s v="CA-2016-163468"/>
    <x v="728"/>
    <x v="683"/>
    <s v="First Class"/>
    <s v="JK-15730"/>
    <s v="Joe Kamberova"/>
    <x v="0"/>
    <x v="0"/>
    <s v="Des Plaines"/>
    <x v="10"/>
    <n v="60016"/>
    <x v="2"/>
    <s v="FUR-TA-10002533"/>
    <x v="0"/>
    <x v="3"/>
    <s v="BPI Conference Tables"/>
    <n v="292.10000000000002"/>
    <n v="4"/>
    <n v="0.5"/>
    <n v="-175.26000000000005"/>
    <x v="2"/>
    <x v="0"/>
  </r>
  <r>
    <n v="7300"/>
    <s v="CA-2016-163468"/>
    <x v="728"/>
    <x v="683"/>
    <s v="First Class"/>
    <s v="JK-15730"/>
    <s v="Joe Kamberova"/>
    <x v="0"/>
    <x v="0"/>
    <s v="Des Plaines"/>
    <x v="10"/>
    <n v="60016"/>
    <x v="2"/>
    <s v="FUR-FU-10001546"/>
    <x v="0"/>
    <x v="5"/>
    <s v="Dana Swing-Arm Lamps"/>
    <n v="8.5440000000000005"/>
    <n v="2"/>
    <n v="0.6"/>
    <n v="-7.4759999999999991"/>
    <x v="2"/>
    <x v="0"/>
  </r>
  <r>
    <n v="7301"/>
    <s v="CA-2016-163468"/>
    <x v="728"/>
    <x v="683"/>
    <s v="First Class"/>
    <s v="JK-15730"/>
    <s v="Joe Kamberova"/>
    <x v="0"/>
    <x v="0"/>
    <s v="Des Plaines"/>
    <x v="10"/>
    <n v="60016"/>
    <x v="2"/>
    <s v="FUR-BO-10003546"/>
    <x v="0"/>
    <x v="0"/>
    <s v="Hon 4-Shelf Metal Bookcases"/>
    <n v="424.11599999999999"/>
    <n v="6"/>
    <n v="0.3"/>
    <n v="-30.293999999999983"/>
    <x v="2"/>
    <x v="0"/>
  </r>
  <r>
    <n v="7302"/>
    <s v="CA-2016-163468"/>
    <x v="728"/>
    <x v="683"/>
    <s v="First Class"/>
    <s v="JK-15730"/>
    <s v="Joe Kamberova"/>
    <x v="0"/>
    <x v="0"/>
    <s v="Des Plaines"/>
    <x v="10"/>
    <n v="60016"/>
    <x v="2"/>
    <s v="OFF-BI-10004728"/>
    <x v="1"/>
    <x v="8"/>
    <s v="Wilson Jones Turn Tabs Binder Tool for Ring Binders"/>
    <n v="2.8919999999999995"/>
    <n v="3"/>
    <n v="0.8"/>
    <n v="-4.9164000000000012"/>
    <x v="2"/>
    <x v="0"/>
  </r>
  <r>
    <n v="7303"/>
    <s v="CA-2016-163468"/>
    <x v="728"/>
    <x v="683"/>
    <s v="First Class"/>
    <s v="JK-15730"/>
    <s v="Joe Kamberova"/>
    <x v="0"/>
    <x v="0"/>
    <s v="Des Plaines"/>
    <x v="10"/>
    <n v="60016"/>
    <x v="2"/>
    <s v="OFF-ST-10000025"/>
    <x v="1"/>
    <x v="4"/>
    <s v="Fellowes Stor/Drawer Steel Plus Storage Drawers"/>
    <n v="381.72"/>
    <n v="5"/>
    <n v="0.2"/>
    <n v="-66.801000000000045"/>
    <x v="2"/>
    <x v="0"/>
  </r>
  <r>
    <n v="7304"/>
    <s v="US-2019-117450"/>
    <x v="507"/>
    <x v="221"/>
    <s v="Standard Class"/>
    <s v="DO-13645"/>
    <s v="Doug O'Connell"/>
    <x v="0"/>
    <x v="0"/>
    <s v="Boynton Beach"/>
    <x v="2"/>
    <n v="33437"/>
    <x v="0"/>
    <s v="FUR-CH-10003817"/>
    <x v="0"/>
    <x v="1"/>
    <s v="Global Value Steno Chair, Gray"/>
    <n v="97.184000000000012"/>
    <n v="2"/>
    <n v="0.2"/>
    <n v="6.0740000000000016"/>
    <x v="0"/>
    <x v="0"/>
  </r>
  <r>
    <n v="7305"/>
    <s v="US-2019-117450"/>
    <x v="507"/>
    <x v="221"/>
    <s v="Standard Class"/>
    <s v="DO-13645"/>
    <s v="Doug O'Connell"/>
    <x v="0"/>
    <x v="0"/>
    <s v="Boynton Beach"/>
    <x v="2"/>
    <n v="33437"/>
    <x v="0"/>
    <s v="OFF-PA-10000289"/>
    <x v="1"/>
    <x v="10"/>
    <s v="Xerox 213"/>
    <n v="10.368000000000002"/>
    <n v="2"/>
    <n v="0.2"/>
    <n v="3.6288"/>
    <x v="0"/>
    <x v="0"/>
  </r>
  <r>
    <n v="7306"/>
    <s v="CA-2016-137274"/>
    <x v="1158"/>
    <x v="1249"/>
    <s v="Standard Class"/>
    <s v="MG-18145"/>
    <s v="Mike Gockenbach"/>
    <x v="0"/>
    <x v="0"/>
    <s v="Plano"/>
    <x v="5"/>
    <n v="75023"/>
    <x v="2"/>
    <s v="FUR-TA-10001889"/>
    <x v="0"/>
    <x v="3"/>
    <s v="Bush Advantage Collection Racetrack Conference Table"/>
    <n v="890.84099999999989"/>
    <n v="3"/>
    <n v="0.3"/>
    <n v="-152.71559999999999"/>
    <x v="2"/>
    <x v="0"/>
  </r>
  <r>
    <n v="7307"/>
    <s v="CA-2018-144092"/>
    <x v="732"/>
    <x v="237"/>
    <s v="Second Class"/>
    <s v="LH-17155"/>
    <s v="Logan Haushalter"/>
    <x v="0"/>
    <x v="0"/>
    <s v="San Jose"/>
    <x v="1"/>
    <n v="95123"/>
    <x v="1"/>
    <s v="TEC-AC-10002305"/>
    <x v="2"/>
    <x v="11"/>
    <s v="KeyTronic E03601U1 - Keyboard - Beige"/>
    <n v="72"/>
    <n v="4"/>
    <n v="0"/>
    <n v="12.959999999999994"/>
    <x v="1"/>
    <x v="0"/>
  </r>
  <r>
    <n v="7308"/>
    <s v="CA-2018-144092"/>
    <x v="732"/>
    <x v="237"/>
    <s v="Second Class"/>
    <s v="LH-17155"/>
    <s v="Logan Haushalter"/>
    <x v="0"/>
    <x v="0"/>
    <s v="San Jose"/>
    <x v="1"/>
    <n v="9512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7309"/>
    <s v="CA-2018-144092"/>
    <x v="732"/>
    <x v="237"/>
    <s v="Second Class"/>
    <s v="LH-17155"/>
    <s v="Logan Haushalter"/>
    <x v="0"/>
    <x v="0"/>
    <s v="San Jose"/>
    <x v="1"/>
    <n v="95123"/>
    <x v="1"/>
    <s v="OFF-EN-10001434"/>
    <x v="1"/>
    <x v="12"/>
    <s v="Strathmore #10 Envelopes, Ultimate White"/>
    <n v="158.13"/>
    <n v="3"/>
    <n v="0"/>
    <n v="77.483699999999999"/>
    <x v="1"/>
    <x v="0"/>
  </r>
  <r>
    <n v="7310"/>
    <s v="CA-2019-112172"/>
    <x v="193"/>
    <x v="1055"/>
    <s v="Second Class"/>
    <s v="MM-18280"/>
    <s v="Muhammed MacIntyre"/>
    <x v="1"/>
    <x v="0"/>
    <s v="New York City"/>
    <x v="15"/>
    <n v="10024"/>
    <x v="3"/>
    <s v="OFF-FA-10004395"/>
    <x v="1"/>
    <x v="13"/>
    <s v="Plymouth Boxed Rubber Bands by Plymouth"/>
    <n v="14.129999999999999"/>
    <n v="3"/>
    <n v="0"/>
    <n v="0.70650000000000013"/>
    <x v="3"/>
    <x v="0"/>
  </r>
  <r>
    <n v="7311"/>
    <s v="CA-2017-121699"/>
    <x v="544"/>
    <x v="905"/>
    <s v="Standard Class"/>
    <s v="BD-11320"/>
    <s v="Bill Donatelli"/>
    <x v="0"/>
    <x v="0"/>
    <s v="Detroit"/>
    <x v="12"/>
    <n v="48227"/>
    <x v="2"/>
    <s v="OFF-BI-10004632"/>
    <x v="1"/>
    <x v="8"/>
    <s v="GBC Binding covers"/>
    <n v="64.75"/>
    <n v="5"/>
    <n v="0"/>
    <n v="29.137499999999996"/>
    <x v="2"/>
    <x v="0"/>
  </r>
  <r>
    <n v="7312"/>
    <s v="CA-2017-162761"/>
    <x v="330"/>
    <x v="349"/>
    <s v="Standard Class"/>
    <s v="SC-20575"/>
    <s v="Sonia Cooley"/>
    <x v="0"/>
    <x v="0"/>
    <s v="Miami"/>
    <x v="2"/>
    <n v="33178"/>
    <x v="0"/>
    <s v="OFF-BI-10000145"/>
    <x v="1"/>
    <x v="8"/>
    <s v="Zipper Ring Binder Pockets"/>
    <n v="1.8720000000000003"/>
    <n v="2"/>
    <n v="0.7"/>
    <n v="-1.3103999999999996"/>
    <x v="0"/>
    <x v="0"/>
  </r>
  <r>
    <n v="7313"/>
    <s v="CA-2017-162761"/>
    <x v="330"/>
    <x v="349"/>
    <s v="Standard Class"/>
    <s v="SC-20575"/>
    <s v="Sonia Cooley"/>
    <x v="0"/>
    <x v="0"/>
    <s v="Miami"/>
    <x v="2"/>
    <n v="33178"/>
    <x v="0"/>
    <s v="OFF-BI-10002498"/>
    <x v="1"/>
    <x v="8"/>
    <s v="Clear Mylar Reinforcing Strips"/>
    <n v="11.214000000000002"/>
    <n v="2"/>
    <n v="0.7"/>
    <n v="-8.5974000000000004"/>
    <x v="0"/>
    <x v="0"/>
  </r>
  <r>
    <n v="7314"/>
    <s v="CA-2017-162761"/>
    <x v="330"/>
    <x v="349"/>
    <s v="Standard Class"/>
    <s v="SC-20575"/>
    <s v="Sonia Cooley"/>
    <x v="0"/>
    <x v="0"/>
    <s v="Miami"/>
    <x v="2"/>
    <n v="33178"/>
    <x v="0"/>
    <s v="OFF-AR-10001761"/>
    <x v="1"/>
    <x v="6"/>
    <s v="Avery Hi-Liter Smear-Safe Highlighters"/>
    <n v="37.375999999999998"/>
    <n v="8"/>
    <n v="0.2"/>
    <n v="7.4751999999999992"/>
    <x v="0"/>
    <x v="0"/>
  </r>
  <r>
    <n v="7315"/>
    <s v="CA-2018-121377"/>
    <x v="316"/>
    <x v="993"/>
    <s v="Standard Class"/>
    <s v="TN-21040"/>
    <s v="Tanja Norvell"/>
    <x v="2"/>
    <x v="0"/>
    <s v="Park Ridge"/>
    <x v="10"/>
    <n v="60068"/>
    <x v="2"/>
    <s v="TEC-PH-10001817"/>
    <x v="2"/>
    <x v="7"/>
    <s v="Wilson Electronics DB Pro Signal Booster"/>
    <n v="286.40000000000003"/>
    <n v="1"/>
    <n v="0.2"/>
    <n v="25.060000000000016"/>
    <x v="2"/>
    <x v="0"/>
  </r>
  <r>
    <n v="7316"/>
    <s v="CA-2019-115322"/>
    <x v="943"/>
    <x v="1188"/>
    <s v="Second Class"/>
    <s v="ZC-21910"/>
    <s v="Zuschuss Carroll"/>
    <x v="0"/>
    <x v="0"/>
    <s v="New York City"/>
    <x v="15"/>
    <n v="10024"/>
    <x v="3"/>
    <s v="OFF-AR-10004456"/>
    <x v="1"/>
    <x v="6"/>
    <s v="Panasonic KP-4ABK Battery-Operated Pencil Sharpener"/>
    <n v="43.92"/>
    <n v="3"/>
    <n v="0"/>
    <n v="12.736799999999999"/>
    <x v="3"/>
    <x v="0"/>
  </r>
  <r>
    <n v="7317"/>
    <s v="CA-2018-132066"/>
    <x v="1159"/>
    <x v="550"/>
    <s v="Standard Class"/>
    <s v="NB-18655"/>
    <s v="Nona Balk"/>
    <x v="1"/>
    <x v="0"/>
    <s v="New York City"/>
    <x v="15"/>
    <n v="10011"/>
    <x v="3"/>
    <s v="FUR-TA-10001539"/>
    <x v="0"/>
    <x v="3"/>
    <s v="Chromcraft Rectangular Conference Tables"/>
    <n v="142.18199999999999"/>
    <n v="1"/>
    <n v="0.4"/>
    <n v="-37.915200000000027"/>
    <x v="3"/>
    <x v="0"/>
  </r>
  <r>
    <n v="7318"/>
    <s v="CA-2019-158120"/>
    <x v="701"/>
    <x v="410"/>
    <s v="Standard Class"/>
    <s v="KH-16330"/>
    <s v="Katharine Harms"/>
    <x v="1"/>
    <x v="0"/>
    <s v="Hillsboro"/>
    <x v="21"/>
    <n v="97123"/>
    <x v="1"/>
    <s v="OFF-PA-10003205"/>
    <x v="1"/>
    <x v="10"/>
    <s v="Wirebound Message Forms, Four 2 3/4 x 5 Forms per Page, Pink Paper"/>
    <n v="19.608000000000001"/>
    <n v="3"/>
    <n v="0.2"/>
    <n v="6.6177000000000001"/>
    <x v="1"/>
    <x v="0"/>
  </r>
  <r>
    <n v="7319"/>
    <s v="CA-2019-158120"/>
    <x v="701"/>
    <x v="410"/>
    <s v="Standard Class"/>
    <s v="KH-16330"/>
    <s v="Katharine Harms"/>
    <x v="1"/>
    <x v="0"/>
    <s v="Hillsboro"/>
    <x v="21"/>
    <n v="97123"/>
    <x v="1"/>
    <s v="OFF-BI-10002813"/>
    <x v="1"/>
    <x v="8"/>
    <s v="Avery Reinforcements for Hole-Punch Pages"/>
    <n v="4.1580000000000004"/>
    <n v="7"/>
    <n v="0.7"/>
    <n v="-3.4649999999999999"/>
    <x v="1"/>
    <x v="0"/>
  </r>
  <r>
    <n v="7320"/>
    <s v="CA-2019-100097"/>
    <x v="200"/>
    <x v="364"/>
    <s v="Second Class"/>
    <s v="MN-17935"/>
    <s v="Michael Nguyen"/>
    <x v="0"/>
    <x v="0"/>
    <s v="New York City"/>
    <x v="15"/>
    <n v="10009"/>
    <x v="3"/>
    <s v="TEC-PH-10002310"/>
    <x v="2"/>
    <x v="7"/>
    <s v="Plantronics Calisto P620-M USB Wireless Speakerphone System"/>
    <n v="979.95"/>
    <n v="5"/>
    <n v="0"/>
    <n v="264.58650000000006"/>
    <x v="3"/>
    <x v="0"/>
  </r>
  <r>
    <n v="7321"/>
    <s v="CA-2019-100097"/>
    <x v="200"/>
    <x v="364"/>
    <s v="Second Class"/>
    <s v="MN-17935"/>
    <s v="Michael Nguyen"/>
    <x v="0"/>
    <x v="0"/>
    <s v="New York City"/>
    <x v="15"/>
    <n v="10009"/>
    <x v="3"/>
    <s v="FUR-FU-10003623"/>
    <x v="0"/>
    <x v="5"/>
    <s v="DataProducts Ampli Magnifier Task Lamp, Black,"/>
    <n v="135.29999999999998"/>
    <n v="5"/>
    <n v="0"/>
    <n v="37.883999999999993"/>
    <x v="3"/>
    <x v="0"/>
  </r>
  <r>
    <n v="7322"/>
    <s v="CA-2019-167626"/>
    <x v="213"/>
    <x v="285"/>
    <s v="Standard Class"/>
    <s v="MY-18295"/>
    <s v="Muhammed Yedwab"/>
    <x v="1"/>
    <x v="0"/>
    <s v="Chicago"/>
    <x v="10"/>
    <n v="60623"/>
    <x v="2"/>
    <s v="OFF-PA-10003424"/>
    <x v="1"/>
    <x v="10"/>
    <s v="&quot;While you Were Out&quot; Message Book, One Form per Page"/>
    <n v="8.9039999999999999"/>
    <n v="3"/>
    <n v="0.2"/>
    <n v="3.3389999999999995"/>
    <x v="2"/>
    <x v="0"/>
  </r>
  <r>
    <n v="7323"/>
    <s v="CA-2019-167626"/>
    <x v="213"/>
    <x v="285"/>
    <s v="Standard Class"/>
    <s v="MY-18295"/>
    <s v="Muhammed Yedwab"/>
    <x v="1"/>
    <x v="0"/>
    <s v="Chicago"/>
    <x v="10"/>
    <n v="60623"/>
    <x v="2"/>
    <s v="TEC-AC-10004353"/>
    <x v="2"/>
    <x v="11"/>
    <s v="Hypercom P1300 Pinpad"/>
    <n v="100.80000000000001"/>
    <n v="2"/>
    <n v="0.2"/>
    <n v="21.42"/>
    <x v="2"/>
    <x v="0"/>
  </r>
  <r>
    <n v="7324"/>
    <s v="US-2019-126053"/>
    <x v="256"/>
    <x v="274"/>
    <s v="First Class"/>
    <s v="CS-11950"/>
    <s v="Carlos Soltero"/>
    <x v="0"/>
    <x v="0"/>
    <s v="New York City"/>
    <x v="15"/>
    <n v="10024"/>
    <x v="3"/>
    <s v="FUR-FU-10001934"/>
    <x v="0"/>
    <x v="5"/>
    <s v="Magnifier Swing Arm Lamp"/>
    <n v="41.96"/>
    <n v="2"/>
    <n v="0"/>
    <n v="10.909600000000001"/>
    <x v="3"/>
    <x v="0"/>
  </r>
  <r>
    <n v="7325"/>
    <s v="US-2019-126053"/>
    <x v="256"/>
    <x v="274"/>
    <s v="First Class"/>
    <s v="CS-11950"/>
    <s v="Carlos Soltero"/>
    <x v="0"/>
    <x v="0"/>
    <s v="New York City"/>
    <x v="15"/>
    <n v="10024"/>
    <x v="3"/>
    <s v="OFF-LA-10003766"/>
    <x v="1"/>
    <x v="2"/>
    <s v="Self-Adhesive Removable Labels"/>
    <n v="9.4499999999999993"/>
    <n v="3"/>
    <n v="0"/>
    <n v="4.5359999999999996"/>
    <x v="3"/>
    <x v="0"/>
  </r>
  <r>
    <n v="7326"/>
    <s v="US-2019-128447"/>
    <x v="468"/>
    <x v="251"/>
    <s v="Standard Class"/>
    <s v="MC-17845"/>
    <s v="Michael Chen"/>
    <x v="0"/>
    <x v="0"/>
    <s v="Pasco"/>
    <x v="4"/>
    <n v="99301"/>
    <x v="1"/>
    <s v="OFF-AP-10004540"/>
    <x v="1"/>
    <x v="9"/>
    <s v="Eureka The Boss Lite 10-Amp Upright Vacuum, Blue"/>
    <n v="400.79999999999995"/>
    <n v="5"/>
    <n v="0"/>
    <n v="112.224"/>
    <x v="1"/>
    <x v="0"/>
  </r>
  <r>
    <n v="7327"/>
    <s v="US-2019-128447"/>
    <x v="468"/>
    <x v="251"/>
    <s v="Standard Class"/>
    <s v="MC-17845"/>
    <s v="Michael Chen"/>
    <x v="0"/>
    <x v="0"/>
    <s v="Pasco"/>
    <x v="4"/>
    <n v="99301"/>
    <x v="1"/>
    <s v="OFF-BI-10001543"/>
    <x v="1"/>
    <x v="8"/>
    <s v="GBC VeloBinder Manual Binding System"/>
    <n v="28.792000000000002"/>
    <n v="1"/>
    <n v="0.2"/>
    <n v="10.077200000000001"/>
    <x v="1"/>
    <x v="0"/>
  </r>
  <r>
    <n v="7328"/>
    <s v="US-2016-131275"/>
    <x v="772"/>
    <x v="507"/>
    <s v="Standard Class"/>
    <s v="SC-20050"/>
    <s v="Sample Company A"/>
    <x v="2"/>
    <x v="0"/>
    <s v="Burbank"/>
    <x v="1"/>
    <n v="91505"/>
    <x v="1"/>
    <s v="FUR-FU-10004597"/>
    <x v="0"/>
    <x v="5"/>
    <s v="Eldon Cleatmat Chair Mats for Medium Pile Carpets"/>
    <n v="111"/>
    <n v="2"/>
    <n v="0"/>
    <n v="14.430000000000007"/>
    <x v="1"/>
    <x v="0"/>
  </r>
  <r>
    <n v="7329"/>
    <s v="US-2016-131275"/>
    <x v="772"/>
    <x v="507"/>
    <s v="Standard Class"/>
    <s v="SC-20050"/>
    <s v="Sample Company A"/>
    <x v="2"/>
    <x v="0"/>
    <s v="Burbank"/>
    <x v="1"/>
    <n v="91505"/>
    <x v="1"/>
    <s v="TEC-MA-10001148"/>
    <x v="2"/>
    <x v="15"/>
    <s v="Swingline SM12-08 MicroCut Jam Free Shredder"/>
    <n v="1279.9680000000001"/>
    <n v="4"/>
    <n v="0.2"/>
    <n v="415.98959999999994"/>
    <x v="1"/>
    <x v="0"/>
  </r>
  <r>
    <n v="7330"/>
    <s v="US-2016-131275"/>
    <x v="772"/>
    <x v="507"/>
    <s v="Standard Class"/>
    <s v="SC-20050"/>
    <s v="Sample Company A"/>
    <x v="2"/>
    <x v="0"/>
    <s v="Burbank"/>
    <x v="1"/>
    <n v="91505"/>
    <x v="1"/>
    <s v="OFF-ST-10000078"/>
    <x v="1"/>
    <x v="4"/>
    <s v="Tennsco 6- and 18-Compartment Lockers"/>
    <n v="1856.19"/>
    <n v="7"/>
    <n v="0"/>
    <n v="334.11419999999987"/>
    <x v="1"/>
    <x v="0"/>
  </r>
  <r>
    <n v="7331"/>
    <s v="CA-2018-149349"/>
    <x v="396"/>
    <x v="1113"/>
    <s v="First Class"/>
    <s v="SP-20650"/>
    <s v="Stephanie Phelps"/>
    <x v="1"/>
    <x v="0"/>
    <s v="Chicago"/>
    <x v="10"/>
    <n v="60623"/>
    <x v="2"/>
    <s v="FUR-FU-10001037"/>
    <x v="0"/>
    <x v="5"/>
    <s v="DAX Charcoal/Nickel-Tone Document Frame, 5 x 7"/>
    <n v="22.752000000000002"/>
    <n v="6"/>
    <n v="0.6"/>
    <n v="-8.532"/>
    <x v="2"/>
    <x v="0"/>
  </r>
  <r>
    <n v="7332"/>
    <s v="CA-2019-115119"/>
    <x v="40"/>
    <x v="904"/>
    <s v="Standard Class"/>
    <s v="SC-20440"/>
    <s v="Shaun Chance"/>
    <x v="1"/>
    <x v="0"/>
    <s v="Lancaster"/>
    <x v="9"/>
    <n v="17602"/>
    <x v="3"/>
    <s v="TEC-PH-10001433"/>
    <x v="2"/>
    <x v="7"/>
    <s v="Cisco Small Business SPA 502G VoIP phone"/>
    <n v="61.541999999999994"/>
    <n v="1"/>
    <n v="0.4"/>
    <n v="-13.334099999999999"/>
    <x v="3"/>
    <x v="0"/>
  </r>
  <r>
    <n v="7333"/>
    <s v="CA-2019-115119"/>
    <x v="40"/>
    <x v="904"/>
    <s v="Standard Class"/>
    <s v="SC-20440"/>
    <s v="Shaun Chance"/>
    <x v="1"/>
    <x v="0"/>
    <s v="Lancaster"/>
    <x v="9"/>
    <n v="17602"/>
    <x v="3"/>
    <s v="OFF-BI-10003007"/>
    <x v="1"/>
    <x v="8"/>
    <s v="Premium Transparent Presentation Covers, No Pattern/Clear, 8 1/2&quot; x 11&quot;"/>
    <n v="81.438000000000017"/>
    <n v="7"/>
    <n v="0.7"/>
    <n v="-65.150399999999991"/>
    <x v="3"/>
    <x v="0"/>
  </r>
  <r>
    <n v="7334"/>
    <s v="CA-2017-125563"/>
    <x v="347"/>
    <x v="1250"/>
    <s v="Standard Class"/>
    <s v="PR-18880"/>
    <s v="Patrick Ryan"/>
    <x v="0"/>
    <x v="0"/>
    <s v="Tampa"/>
    <x v="2"/>
    <n v="33614"/>
    <x v="0"/>
    <s v="FUR-FU-10001290"/>
    <x v="0"/>
    <x v="5"/>
    <s v="Executive Impressions Supervisor Wall Clock"/>
    <n v="67.36"/>
    <n v="2"/>
    <n v="0.2"/>
    <n v="10.103999999999996"/>
    <x v="0"/>
    <x v="0"/>
  </r>
  <r>
    <n v="7335"/>
    <s v="CA-2017-125563"/>
    <x v="347"/>
    <x v="1250"/>
    <s v="Standard Class"/>
    <s v="PR-18880"/>
    <s v="Patrick Ryan"/>
    <x v="0"/>
    <x v="0"/>
    <s v="Tampa"/>
    <x v="2"/>
    <n v="33614"/>
    <x v="0"/>
    <s v="FUR-FU-10000087"/>
    <x v="0"/>
    <x v="5"/>
    <s v="Executive Impressions 14&quot; Two-Color Numerals Wall Clock"/>
    <n v="54.527999999999992"/>
    <n v="3"/>
    <n v="0.2"/>
    <n v="14.313600000000005"/>
    <x v="0"/>
    <x v="0"/>
  </r>
  <r>
    <n v="7336"/>
    <s v="CA-2017-113152"/>
    <x v="707"/>
    <x v="1090"/>
    <s v="Standard Class"/>
    <s v="JK-15625"/>
    <s v="Jim Karlsson"/>
    <x v="0"/>
    <x v="0"/>
    <s v="New York City"/>
    <x v="15"/>
    <n v="10024"/>
    <x v="3"/>
    <s v="TEC-AC-10002049"/>
    <x v="2"/>
    <x v="11"/>
    <s v="Plantronics Savi W720 Multi-Device Wireless Headset System"/>
    <n v="843.9"/>
    <n v="2"/>
    <n v="0"/>
    <n v="371.31600000000003"/>
    <x v="3"/>
    <x v="0"/>
  </r>
  <r>
    <n v="7337"/>
    <s v="CA-2017-113152"/>
    <x v="707"/>
    <x v="1090"/>
    <s v="Standard Class"/>
    <s v="JK-15625"/>
    <s v="Jim Karlsson"/>
    <x v="0"/>
    <x v="0"/>
    <s v="New York City"/>
    <x v="15"/>
    <n v="10024"/>
    <x v="3"/>
    <s v="FUR-BO-10002613"/>
    <x v="0"/>
    <x v="0"/>
    <s v="Atlantic Metals Mobile 4-Shelf Bookcases, Custom Colors"/>
    <n v="449.56800000000004"/>
    <n v="2"/>
    <n v="0.2"/>
    <n v="56.195999999999955"/>
    <x v="3"/>
    <x v="0"/>
  </r>
  <r>
    <n v="7338"/>
    <s v="CA-2019-165155"/>
    <x v="296"/>
    <x v="19"/>
    <s v="First Class"/>
    <s v="BM-11575"/>
    <s v="Brendan Murry"/>
    <x v="1"/>
    <x v="0"/>
    <s v="Los Angeles"/>
    <x v="1"/>
    <n v="90045"/>
    <x v="1"/>
    <s v="OFF-ST-10004950"/>
    <x v="1"/>
    <x v="4"/>
    <s v="Tenex Personal Filing Tote With Secure Closure Lid, Black/Frost"/>
    <n v="15.51"/>
    <n v="1"/>
    <n v="0"/>
    <n v="3.8774999999999995"/>
    <x v="1"/>
    <x v="0"/>
  </r>
  <r>
    <n v="7339"/>
    <s v="CA-2016-163412"/>
    <x v="414"/>
    <x v="955"/>
    <s v="Second Class"/>
    <s v="SM-20950"/>
    <s v="Suzanne McNair"/>
    <x v="1"/>
    <x v="0"/>
    <s v="New York City"/>
    <x v="15"/>
    <n v="10035"/>
    <x v="3"/>
    <s v="FUR-CH-10004875"/>
    <x v="0"/>
    <x v="1"/>
    <s v="Harbour Creations 67200 Series Stacking Chairs"/>
    <n v="192.18600000000004"/>
    <n v="3"/>
    <n v="0.1"/>
    <n v="36.3018"/>
    <x v="3"/>
    <x v="0"/>
  </r>
  <r>
    <n v="7340"/>
    <s v="CA-2017-159590"/>
    <x v="1074"/>
    <x v="1251"/>
    <s v="First Class"/>
    <s v="KC-16255"/>
    <s v="Karen Carlisle"/>
    <x v="1"/>
    <x v="0"/>
    <s v="New York City"/>
    <x v="15"/>
    <n v="10009"/>
    <x v="3"/>
    <s v="OFF-AR-10003190"/>
    <x v="1"/>
    <x v="6"/>
    <s v="Newell 32"/>
    <n v="5.76"/>
    <n v="2"/>
    <n v="0"/>
    <n v="1.6128"/>
    <x v="3"/>
    <x v="0"/>
  </r>
  <r>
    <n v="7341"/>
    <s v="CA-2016-116190"/>
    <x v="711"/>
    <x v="1199"/>
    <s v="Standard Class"/>
    <s v="SG-20470"/>
    <s v="Sheri Gordon"/>
    <x v="0"/>
    <x v="0"/>
    <s v="Atlanta"/>
    <x v="32"/>
    <n v="30318"/>
    <x v="0"/>
    <s v="FUR-CH-10000553"/>
    <x v="0"/>
    <x v="1"/>
    <s v="Metal Folding Chairs, Beige, 4/Carton"/>
    <n v="67.88"/>
    <n v="2"/>
    <n v="0"/>
    <n v="18.327599999999997"/>
    <x v="0"/>
    <x v="0"/>
  </r>
  <r>
    <n v="7342"/>
    <s v="CA-2016-116190"/>
    <x v="711"/>
    <x v="1199"/>
    <s v="Standard Class"/>
    <s v="SG-20470"/>
    <s v="Sheri Gordon"/>
    <x v="0"/>
    <x v="0"/>
    <s v="Atlanta"/>
    <x v="32"/>
    <n v="30318"/>
    <x v="0"/>
    <s v="OFF-LA-10002762"/>
    <x v="1"/>
    <x v="2"/>
    <s v="Avery 485"/>
    <n v="162.88999999999999"/>
    <n v="13"/>
    <n v="0"/>
    <n v="76.558299999999988"/>
    <x v="0"/>
    <x v="0"/>
  </r>
  <r>
    <n v="7343"/>
    <s v="CA-2016-116190"/>
    <x v="711"/>
    <x v="1199"/>
    <s v="Standard Class"/>
    <s v="SG-20470"/>
    <s v="Sheri Gordon"/>
    <x v="0"/>
    <x v="0"/>
    <s v="Atlanta"/>
    <x v="32"/>
    <n v="30318"/>
    <x v="0"/>
    <s v="FUR-FU-10000719"/>
    <x v="0"/>
    <x v="5"/>
    <s v="DAX Cubicle Frames, 8-1/2 x 11"/>
    <n v="25.71"/>
    <n v="3"/>
    <n v="0"/>
    <n v="9.2556000000000012"/>
    <x v="0"/>
    <x v="0"/>
  </r>
  <r>
    <n v="7344"/>
    <s v="CA-2016-168473"/>
    <x v="58"/>
    <x v="916"/>
    <s v="Standard Class"/>
    <s v="TB-21520"/>
    <s v="Tracy Blumstein"/>
    <x v="0"/>
    <x v="0"/>
    <s v="New York City"/>
    <x v="15"/>
    <n v="10009"/>
    <x v="3"/>
    <s v="OFF-ST-10000563"/>
    <x v="1"/>
    <x v="4"/>
    <s v="Fellowes Bankers Box Stor/Drawer Steel Plus"/>
    <n v="191.88"/>
    <n v="6"/>
    <n v="0"/>
    <n v="19.188000000000002"/>
    <x v="3"/>
    <x v="0"/>
  </r>
  <r>
    <n v="7345"/>
    <s v="CA-2019-168389"/>
    <x v="157"/>
    <x v="416"/>
    <s v="Standard Class"/>
    <s v="DV-13045"/>
    <s v="Darrin Van Huff"/>
    <x v="1"/>
    <x v="0"/>
    <s v="Jacksonville"/>
    <x v="2"/>
    <n v="32216"/>
    <x v="0"/>
    <s v="FUR-TA-10004289"/>
    <x v="0"/>
    <x v="3"/>
    <s v="BoxOffice By Design Rectangular and Half-Moon Meeting Room Tables"/>
    <n v="721.87500000000011"/>
    <n v="6"/>
    <n v="0.45"/>
    <n v="-420"/>
    <x v="0"/>
    <x v="0"/>
  </r>
  <r>
    <n v="7346"/>
    <s v="CA-2019-168389"/>
    <x v="157"/>
    <x v="416"/>
    <s v="Standard Class"/>
    <s v="DV-13045"/>
    <s v="Darrin Van Huff"/>
    <x v="1"/>
    <x v="0"/>
    <s v="Jacksonville"/>
    <x v="2"/>
    <n v="32216"/>
    <x v="0"/>
    <s v="TEC-PH-10003555"/>
    <x v="2"/>
    <x v="7"/>
    <s v="Motorola HK250 Universal Bluetooth Headset"/>
    <n v="73.567999999999998"/>
    <n v="4"/>
    <n v="0.2"/>
    <n v="-16.552799999999994"/>
    <x v="0"/>
    <x v="0"/>
  </r>
  <r>
    <n v="7347"/>
    <s v="CA-2019-168389"/>
    <x v="157"/>
    <x v="416"/>
    <s v="Standard Class"/>
    <s v="DV-13045"/>
    <s v="Darrin Van Huff"/>
    <x v="1"/>
    <x v="0"/>
    <s v="Jacksonville"/>
    <x v="2"/>
    <n v="32216"/>
    <x v="0"/>
    <s v="OFF-AR-10001958"/>
    <x v="1"/>
    <x v="6"/>
    <s v="Stanley Bostitch Contemporary Electric Pencil Sharpeners"/>
    <n v="13.584000000000001"/>
    <n v="1"/>
    <n v="0.2"/>
    <n v="1.3584000000000001"/>
    <x v="0"/>
    <x v="0"/>
  </r>
  <r>
    <n v="7348"/>
    <s v="CA-2019-168389"/>
    <x v="157"/>
    <x v="416"/>
    <s v="Standard Class"/>
    <s v="DV-13045"/>
    <s v="Darrin Van Huff"/>
    <x v="1"/>
    <x v="0"/>
    <s v="Jacksonville"/>
    <x v="2"/>
    <n v="32216"/>
    <x v="0"/>
    <s v="FUR-CH-10000225"/>
    <x v="0"/>
    <x v="1"/>
    <s v="Global Geo Office Task Chair, Gray"/>
    <n v="64.784000000000006"/>
    <n v="1"/>
    <n v="0.2"/>
    <n v="-12.147000000000009"/>
    <x v="0"/>
    <x v="0"/>
  </r>
  <r>
    <n v="7349"/>
    <s v="CA-2016-130421"/>
    <x v="223"/>
    <x v="232"/>
    <s v="Standard Class"/>
    <s v="SC-20020"/>
    <s v="Sam Craven"/>
    <x v="0"/>
    <x v="0"/>
    <s v="Houston"/>
    <x v="5"/>
    <n v="77095"/>
    <x v="2"/>
    <s v="OFF-AP-10002534"/>
    <x v="1"/>
    <x v="9"/>
    <s v="3.6 Cubic Foot Counter Height Office Refrigerator"/>
    <n v="176.77199999999996"/>
    <n v="3"/>
    <n v="0.8"/>
    <n v="-459.60720000000003"/>
    <x v="2"/>
    <x v="0"/>
  </r>
  <r>
    <n v="7350"/>
    <s v="CA-2019-142125"/>
    <x v="208"/>
    <x v="471"/>
    <s v="Standard Class"/>
    <s v="JB-15400"/>
    <s v="Jennifer Braxton"/>
    <x v="1"/>
    <x v="0"/>
    <s v="Milwaukee"/>
    <x v="6"/>
    <n v="53209"/>
    <x v="2"/>
    <s v="OFF-BI-10000301"/>
    <x v="1"/>
    <x v="8"/>
    <s v="GBC Instant Report Kit"/>
    <n v="38.82"/>
    <n v="6"/>
    <n v="0"/>
    <n v="19.41"/>
    <x v="2"/>
    <x v="0"/>
  </r>
  <r>
    <n v="7351"/>
    <s v="CA-2019-142125"/>
    <x v="208"/>
    <x v="471"/>
    <s v="Standard Class"/>
    <s v="JB-15400"/>
    <s v="Jennifer Braxton"/>
    <x v="1"/>
    <x v="0"/>
    <s v="Milwaukee"/>
    <x v="6"/>
    <n v="53209"/>
    <x v="2"/>
    <s v="OFF-BI-10003460"/>
    <x v="1"/>
    <x v="8"/>
    <s v="Acco 3-Hole Punch"/>
    <n v="21.9"/>
    <n v="5"/>
    <n v="0"/>
    <n v="10.511999999999999"/>
    <x v="2"/>
    <x v="0"/>
  </r>
  <r>
    <n v="7352"/>
    <s v="CA-2019-141138"/>
    <x v="468"/>
    <x v="38"/>
    <s v="Standard Class"/>
    <s v="GH-14425"/>
    <s v="Gary Hwang"/>
    <x v="0"/>
    <x v="0"/>
    <s v="Modesto"/>
    <x v="1"/>
    <n v="95351"/>
    <x v="1"/>
    <s v="TEC-AC-10001772"/>
    <x v="2"/>
    <x v="11"/>
    <s v="Memorex Mini Travel Drive 16 GB USB 2.0 Flash Drive"/>
    <n v="111.79"/>
    <n v="7"/>
    <n v="0"/>
    <n v="43.598100000000002"/>
    <x v="1"/>
    <x v="0"/>
  </r>
  <r>
    <n v="7353"/>
    <s v="CA-2019-152135"/>
    <x v="633"/>
    <x v="671"/>
    <s v="Second Class"/>
    <s v="MG-17650"/>
    <s v="Matthew Grinstein"/>
    <x v="2"/>
    <x v="0"/>
    <s v="Lakewood"/>
    <x v="24"/>
    <n v="44107"/>
    <x v="3"/>
    <s v="TEC-PH-10003505"/>
    <x v="2"/>
    <x v="7"/>
    <s v="Geemarc AmpliPOWER60"/>
    <n v="445.44"/>
    <n v="8"/>
    <n v="0.4"/>
    <n v="-81.664000000000044"/>
    <x v="3"/>
    <x v="0"/>
  </r>
  <r>
    <n v="7354"/>
    <s v="CA-2018-151974"/>
    <x v="897"/>
    <x v="953"/>
    <s v="Standard Class"/>
    <s v="RD-19660"/>
    <s v="Robert Dilbeck"/>
    <x v="2"/>
    <x v="0"/>
    <s v="Philadelphia"/>
    <x v="9"/>
    <n v="19134"/>
    <x v="3"/>
    <s v="OFF-LA-10004484"/>
    <x v="1"/>
    <x v="2"/>
    <s v="Avery 476"/>
    <n v="16.520000000000003"/>
    <n v="5"/>
    <n v="0.2"/>
    <n v="5.368999999999998"/>
    <x v="3"/>
    <x v="0"/>
  </r>
  <r>
    <n v="7355"/>
    <s v="CA-2019-154102"/>
    <x v="695"/>
    <x v="758"/>
    <s v="Standard Class"/>
    <s v="SN-20560"/>
    <s v="Skye Norling"/>
    <x v="2"/>
    <x v="0"/>
    <s v="San Francisco"/>
    <x v="1"/>
    <n v="94109"/>
    <x v="1"/>
    <s v="OFF-PA-10001593"/>
    <x v="1"/>
    <x v="10"/>
    <s v="Xerox 1947"/>
    <n v="29.900000000000002"/>
    <n v="5"/>
    <n v="0"/>
    <n v="13.454999999999998"/>
    <x v="1"/>
    <x v="0"/>
  </r>
  <r>
    <n v="7356"/>
    <s v="CA-2017-139780"/>
    <x v="620"/>
    <x v="214"/>
    <s v="Second Class"/>
    <s v="AH-10690"/>
    <s v="Anna Häberlin"/>
    <x v="1"/>
    <x v="0"/>
    <s v="Detroit"/>
    <x v="12"/>
    <n v="48205"/>
    <x v="2"/>
    <s v="OFF-BI-10004139"/>
    <x v="1"/>
    <x v="8"/>
    <s v="Fellowes Presentation Covers for Comb Binding Machines"/>
    <n v="116.4"/>
    <n v="8"/>
    <n v="0"/>
    <n v="52.379999999999995"/>
    <x v="2"/>
    <x v="0"/>
  </r>
  <r>
    <n v="7357"/>
    <s v="CA-2018-114748"/>
    <x v="790"/>
    <x v="802"/>
    <s v="Standard Class"/>
    <s v="MZ-17335"/>
    <s v="Maria Zettner"/>
    <x v="2"/>
    <x v="0"/>
    <s v="Phoenix"/>
    <x v="16"/>
    <n v="85023"/>
    <x v="1"/>
    <s v="OFF-AR-10001315"/>
    <x v="1"/>
    <x v="6"/>
    <s v="Newell 310"/>
    <n v="1.4080000000000001"/>
    <n v="1"/>
    <n v="0.2"/>
    <n v="0.15839999999999993"/>
    <x v="1"/>
    <x v="0"/>
  </r>
  <r>
    <n v="7358"/>
    <s v="CA-2018-114748"/>
    <x v="790"/>
    <x v="802"/>
    <s v="Standard Class"/>
    <s v="MZ-17335"/>
    <s v="Maria Zettner"/>
    <x v="2"/>
    <x v="0"/>
    <s v="Phoenix"/>
    <x v="16"/>
    <n v="85023"/>
    <x v="1"/>
    <s v="FUR-FU-10001488"/>
    <x v="0"/>
    <x v="5"/>
    <s v="Tenex 46&quot; x 60&quot; Computer Anti-Static Chairmat, Rectangular Shaped"/>
    <n v="169.56800000000001"/>
    <n v="2"/>
    <n v="0.2"/>
    <n v="0"/>
    <x v="1"/>
    <x v="0"/>
  </r>
  <r>
    <n v="7359"/>
    <s v="US-2016-115189"/>
    <x v="125"/>
    <x v="752"/>
    <s v="Second Class"/>
    <s v="AR-10345"/>
    <s v="Alex Russell"/>
    <x v="1"/>
    <x v="0"/>
    <s v="Philadelphia"/>
    <x v="9"/>
    <n v="19143"/>
    <x v="3"/>
    <s v="TEC-PH-10002170"/>
    <x v="2"/>
    <x v="7"/>
    <s v="ClearSounds CSC500 Amplified Spirit Phone Corded phone"/>
    <n v="251.96399999999994"/>
    <n v="6"/>
    <n v="0.4"/>
    <n v="-50.392799999999994"/>
    <x v="3"/>
    <x v="0"/>
  </r>
  <r>
    <n v="7360"/>
    <s v="US-2016-115189"/>
    <x v="125"/>
    <x v="752"/>
    <s v="Second Class"/>
    <s v="AR-10345"/>
    <s v="Alex Russell"/>
    <x v="1"/>
    <x v="0"/>
    <s v="Philadelphia"/>
    <x v="9"/>
    <n v="19143"/>
    <x v="3"/>
    <s v="FUR-TA-10004575"/>
    <x v="0"/>
    <x v="3"/>
    <s v="Hon 5100 Series Wood Tables"/>
    <n v="523.76400000000001"/>
    <n v="3"/>
    <n v="0.4"/>
    <n v="-192.04680000000008"/>
    <x v="3"/>
    <x v="0"/>
  </r>
  <r>
    <n v="7361"/>
    <s v="CA-2018-163594"/>
    <x v="408"/>
    <x v="679"/>
    <s v="First Class"/>
    <s v="JF-15295"/>
    <s v="Jason Fortune-"/>
    <x v="0"/>
    <x v="0"/>
    <s v="Los Angeles"/>
    <x v="1"/>
    <n v="90036"/>
    <x v="1"/>
    <s v="OFF-PA-10000809"/>
    <x v="1"/>
    <x v="10"/>
    <s v="Xerox 206"/>
    <n v="19.440000000000001"/>
    <n v="3"/>
    <n v="0"/>
    <n v="9.3312000000000008"/>
    <x v="1"/>
    <x v="0"/>
  </r>
  <r>
    <n v="7362"/>
    <s v="CA-2018-163594"/>
    <x v="408"/>
    <x v="679"/>
    <s v="First Class"/>
    <s v="JF-15295"/>
    <s v="Jason Fortune-"/>
    <x v="0"/>
    <x v="0"/>
    <s v="Los Angeles"/>
    <x v="1"/>
    <n v="90036"/>
    <x v="1"/>
    <s v="FUR-CH-10000225"/>
    <x v="0"/>
    <x v="1"/>
    <s v="Global Geo Office Task Chair, Gray"/>
    <n v="194.35200000000003"/>
    <n v="3"/>
    <n v="0.2"/>
    <n v="-36.441000000000031"/>
    <x v="1"/>
    <x v="0"/>
  </r>
  <r>
    <n v="7363"/>
    <s v="CA-2018-163594"/>
    <x v="408"/>
    <x v="679"/>
    <s v="First Class"/>
    <s v="JF-15295"/>
    <s v="Jason Fortune-"/>
    <x v="0"/>
    <x v="0"/>
    <s v="Los Angeles"/>
    <x v="1"/>
    <n v="90036"/>
    <x v="1"/>
    <s v="OFF-BI-10003707"/>
    <x v="1"/>
    <x v="8"/>
    <s v="Aluminum Screw Posts"/>
    <n v="36.624000000000002"/>
    <n v="3"/>
    <n v="0.2"/>
    <n v="13.734"/>
    <x v="1"/>
    <x v="0"/>
  </r>
  <r>
    <n v="7364"/>
    <s v="CA-2018-127243"/>
    <x v="85"/>
    <x v="49"/>
    <s v="Standard Class"/>
    <s v="DS-13180"/>
    <s v="David Smith"/>
    <x v="1"/>
    <x v="0"/>
    <s v="Philadelphia"/>
    <x v="9"/>
    <n v="19140"/>
    <x v="3"/>
    <s v="TEC-PH-10004539"/>
    <x v="2"/>
    <x v="7"/>
    <s v="Wireless Extenders zBoost YX545 SOHO Signal Booster"/>
    <n v="340.18200000000002"/>
    <n v="3"/>
    <n v="0.4"/>
    <n v="-73.706100000000021"/>
    <x v="3"/>
    <x v="0"/>
  </r>
  <r>
    <n v="7365"/>
    <s v="CA-2018-127243"/>
    <x v="85"/>
    <x v="49"/>
    <s v="Standard Class"/>
    <s v="DS-13180"/>
    <s v="David Smith"/>
    <x v="1"/>
    <x v="0"/>
    <s v="Philadelphia"/>
    <x v="9"/>
    <n v="19140"/>
    <x v="3"/>
    <s v="OFF-FA-10004076"/>
    <x v="1"/>
    <x v="13"/>
    <s v="Translucent Push Pins by OIC"/>
    <n v="12.672000000000001"/>
    <n v="8"/>
    <n v="0.2"/>
    <n v="2.6927999999999992"/>
    <x v="3"/>
    <x v="0"/>
  </r>
  <r>
    <n v="7366"/>
    <s v="CA-2018-127243"/>
    <x v="85"/>
    <x v="49"/>
    <s v="Standard Class"/>
    <s v="DS-13180"/>
    <s v="David Smith"/>
    <x v="1"/>
    <x v="0"/>
    <s v="Philadelphia"/>
    <x v="9"/>
    <n v="19140"/>
    <x v="3"/>
    <s v="OFF-BI-10003166"/>
    <x v="1"/>
    <x v="8"/>
    <s v="GBC Plasticlear Binding Covers"/>
    <n v="6.8880000000000017"/>
    <n v="2"/>
    <n v="0.7"/>
    <n v="-5.0511999999999997"/>
    <x v="3"/>
    <x v="0"/>
  </r>
  <r>
    <n v="7367"/>
    <s v="CA-2018-127243"/>
    <x v="85"/>
    <x v="49"/>
    <s v="Standard Class"/>
    <s v="DS-13180"/>
    <s v="David Smith"/>
    <x v="1"/>
    <x v="0"/>
    <s v="Philadelphia"/>
    <x v="9"/>
    <n v="19140"/>
    <x v="3"/>
    <s v="OFF-ST-10002301"/>
    <x v="1"/>
    <x v="4"/>
    <s v="Tennsco Commercial Shelving"/>
    <n v="32.544000000000004"/>
    <n v="2"/>
    <n v="0.2"/>
    <n v="-7.7292000000000041"/>
    <x v="3"/>
    <x v="0"/>
  </r>
  <r>
    <n v="7368"/>
    <s v="CA-2018-127243"/>
    <x v="85"/>
    <x v="49"/>
    <s v="Standard Class"/>
    <s v="DS-13180"/>
    <s v="David Smith"/>
    <x v="1"/>
    <x v="0"/>
    <s v="Philadelphia"/>
    <x v="9"/>
    <n v="19140"/>
    <x v="3"/>
    <s v="FUR-CH-10002647"/>
    <x v="0"/>
    <x v="1"/>
    <s v="Situations Contoured Folding Chairs, 4/Set"/>
    <n v="347.80200000000002"/>
    <n v="7"/>
    <n v="0.3"/>
    <n v="-24.842999999999961"/>
    <x v="3"/>
    <x v="0"/>
  </r>
  <r>
    <n v="7369"/>
    <s v="CA-2019-161851"/>
    <x v="4"/>
    <x v="125"/>
    <s v="First Class"/>
    <s v="BP-11095"/>
    <s v="Bart Pistole"/>
    <x v="1"/>
    <x v="0"/>
    <s v="Miami"/>
    <x v="2"/>
    <n v="33180"/>
    <x v="0"/>
    <s v="OFF-BI-10004654"/>
    <x v="1"/>
    <x v="8"/>
    <s v="VariCap6 Expandable Binder"/>
    <n v="15.570000000000004"/>
    <n v="3"/>
    <n v="0.7"/>
    <n v="-11.936999999999998"/>
    <x v="0"/>
    <x v="0"/>
  </r>
  <r>
    <n v="7370"/>
    <s v="CA-2017-110345"/>
    <x v="1000"/>
    <x v="739"/>
    <s v="Second Class"/>
    <s v="TG-21310"/>
    <s v="Toby Gnade"/>
    <x v="0"/>
    <x v="0"/>
    <s v="Raleigh"/>
    <x v="3"/>
    <n v="27604"/>
    <x v="0"/>
    <s v="OFF-LA-10001175"/>
    <x v="1"/>
    <x v="2"/>
    <s v="Avery 514"/>
    <n v="4.6079999999999997"/>
    <n v="2"/>
    <n v="0.2"/>
    <n v="1.6704000000000001"/>
    <x v="0"/>
    <x v="0"/>
  </r>
  <r>
    <n v="7371"/>
    <s v="CA-2016-107769"/>
    <x v="919"/>
    <x v="1252"/>
    <s v="Standard Class"/>
    <s v="BT-11395"/>
    <s v="Bill Tyler"/>
    <x v="1"/>
    <x v="0"/>
    <s v="Garden City"/>
    <x v="41"/>
    <n v="67846"/>
    <x v="2"/>
    <s v="TEC-PH-10001336"/>
    <x v="2"/>
    <x v="7"/>
    <s v="Digium D40 VoIP phone"/>
    <n v="257.98"/>
    <n v="2"/>
    <n v="0"/>
    <n v="74.8142"/>
    <x v="2"/>
    <x v="0"/>
  </r>
  <r>
    <n v="7372"/>
    <s v="US-2019-123862"/>
    <x v="363"/>
    <x v="1253"/>
    <s v="Second Class"/>
    <s v="JF-15190"/>
    <s v="Jamie Frazer"/>
    <x v="0"/>
    <x v="0"/>
    <s v="Long Beach"/>
    <x v="1"/>
    <n v="90805"/>
    <x v="1"/>
    <s v="OFF-ST-10000760"/>
    <x v="1"/>
    <x v="4"/>
    <s v="Eldon Fold 'N Roll Cart System"/>
    <n v="153.78"/>
    <n v="11"/>
    <n v="0"/>
    <n v="44.596199999999996"/>
    <x v="1"/>
    <x v="0"/>
  </r>
  <r>
    <n v="7373"/>
    <s v="US-2019-123862"/>
    <x v="363"/>
    <x v="1253"/>
    <s v="Second Class"/>
    <s v="JF-15190"/>
    <s v="Jamie Frazer"/>
    <x v="0"/>
    <x v="0"/>
    <s v="Long Beach"/>
    <x v="1"/>
    <n v="90805"/>
    <x v="1"/>
    <s v="OFF-ST-10002301"/>
    <x v="1"/>
    <x v="4"/>
    <s v="Tennsco Commercial Shelving"/>
    <n v="61.019999999999996"/>
    <n v="3"/>
    <n v="0"/>
    <n v="0.61019999999999541"/>
    <x v="1"/>
    <x v="0"/>
  </r>
  <r>
    <n v="7374"/>
    <s v="US-2019-123862"/>
    <x v="363"/>
    <x v="1253"/>
    <s v="Second Class"/>
    <s v="JF-15190"/>
    <s v="Jamie Frazer"/>
    <x v="0"/>
    <x v="0"/>
    <s v="Long Beach"/>
    <x v="1"/>
    <n v="90805"/>
    <x v="1"/>
    <s v="OFF-SU-10004884"/>
    <x v="1"/>
    <x v="14"/>
    <s v="Acme Galleria Hot Forged Steel Scissors with Colored Handles"/>
    <n v="110.11"/>
    <n v="7"/>
    <n v="0"/>
    <n v="31.931899999999988"/>
    <x v="1"/>
    <x v="0"/>
  </r>
  <r>
    <n v="7375"/>
    <s v="US-2019-123862"/>
    <x v="363"/>
    <x v="1253"/>
    <s v="Second Class"/>
    <s v="JF-15190"/>
    <s v="Jamie Frazer"/>
    <x v="0"/>
    <x v="0"/>
    <s v="Long Beach"/>
    <x v="1"/>
    <n v="90805"/>
    <x v="1"/>
    <s v="OFF-FA-10003112"/>
    <x v="1"/>
    <x v="13"/>
    <s v="Staples"/>
    <n v="7.89"/>
    <n v="1"/>
    <n v="0"/>
    <n v="3.5504999999999995"/>
    <x v="1"/>
    <x v="0"/>
  </r>
  <r>
    <n v="7376"/>
    <s v="CA-2019-100580"/>
    <x v="802"/>
    <x v="848"/>
    <s v="Standard Class"/>
    <s v="MK-17905"/>
    <s v="Michael Kennedy"/>
    <x v="1"/>
    <x v="0"/>
    <s v="San Diego"/>
    <x v="1"/>
    <n v="92037"/>
    <x v="1"/>
    <s v="OFF-BI-10000069"/>
    <x v="1"/>
    <x v="8"/>
    <s v="GBC Prepunched Paper, 19-Hole, for Binding Systems, 24-lb"/>
    <n v="36.024000000000001"/>
    <n v="3"/>
    <n v="0.2"/>
    <n v="11.707799999999995"/>
    <x v="1"/>
    <x v="0"/>
  </r>
  <r>
    <n v="7377"/>
    <s v="US-2019-145597"/>
    <x v="808"/>
    <x v="133"/>
    <s v="First Class"/>
    <s v="GG-14650"/>
    <s v="Greg Guthrie"/>
    <x v="1"/>
    <x v="0"/>
    <s v="Bloomington"/>
    <x v="10"/>
    <n v="61701"/>
    <x v="2"/>
    <s v="OFF-AR-10001958"/>
    <x v="1"/>
    <x v="6"/>
    <s v="Stanley Bostitch Contemporary Electric Pencil Sharpeners"/>
    <n v="54.336000000000006"/>
    <n v="4"/>
    <n v="0.2"/>
    <n v="5.4336000000000002"/>
    <x v="2"/>
    <x v="0"/>
  </r>
  <r>
    <n v="7378"/>
    <s v="CA-2016-132787"/>
    <x v="111"/>
    <x v="160"/>
    <s v="Standard Class"/>
    <s v="MC-18130"/>
    <s v="Mike Caudle"/>
    <x v="1"/>
    <x v="0"/>
    <s v="Seattle"/>
    <x v="4"/>
    <n v="98115"/>
    <x v="1"/>
    <s v="OFF-ST-10001321"/>
    <x v="1"/>
    <x v="4"/>
    <s v="Decoflex Hanging Personal Folder File, Blue"/>
    <n v="92.52"/>
    <n v="6"/>
    <n v="0"/>
    <n v="24.980400000000007"/>
    <x v="1"/>
    <x v="0"/>
  </r>
  <r>
    <n v="7379"/>
    <s v="CA-2017-136224"/>
    <x v="70"/>
    <x v="1247"/>
    <s v="Same Day"/>
    <s v="ML-18265"/>
    <s v="Muhammed Lee"/>
    <x v="0"/>
    <x v="0"/>
    <s v="Fayetteville"/>
    <x v="3"/>
    <n v="28314"/>
    <x v="0"/>
    <s v="OFF-AR-10003504"/>
    <x v="1"/>
    <x v="6"/>
    <s v="Newell 347"/>
    <n v="10.272000000000002"/>
    <n v="3"/>
    <n v="0.2"/>
    <n v="1.1555999999999984"/>
    <x v="0"/>
    <x v="0"/>
  </r>
  <r>
    <n v="7380"/>
    <s v="CA-2018-105732"/>
    <x v="1160"/>
    <x v="801"/>
    <s v="Standard Class"/>
    <s v="AG-10270"/>
    <s v="Alejandro Grove"/>
    <x v="0"/>
    <x v="0"/>
    <s v="Omaha"/>
    <x v="8"/>
    <n v="68104"/>
    <x v="2"/>
    <s v="OFF-ST-10000419"/>
    <x v="1"/>
    <x v="4"/>
    <s v="Rogers Jumbo File, Granite"/>
    <n v="40.74"/>
    <n v="3"/>
    <n v="0"/>
    <n v="0.4073999999999991"/>
    <x v="2"/>
    <x v="0"/>
  </r>
  <r>
    <n v="7381"/>
    <s v="CA-2018-105732"/>
    <x v="1160"/>
    <x v="801"/>
    <s v="Standard Class"/>
    <s v="AG-10270"/>
    <s v="Alejandro Grove"/>
    <x v="0"/>
    <x v="0"/>
    <s v="Omaha"/>
    <x v="8"/>
    <n v="68104"/>
    <x v="2"/>
    <s v="OFF-LA-10004559"/>
    <x v="1"/>
    <x v="2"/>
    <s v="Avery 49"/>
    <n v="14.399999999999999"/>
    <n v="5"/>
    <n v="0"/>
    <n v="7.056"/>
    <x v="2"/>
    <x v="0"/>
  </r>
  <r>
    <n v="7382"/>
    <s v="CA-2018-105732"/>
    <x v="1160"/>
    <x v="801"/>
    <s v="Standard Class"/>
    <s v="AG-10270"/>
    <s v="Alejandro Grove"/>
    <x v="0"/>
    <x v="0"/>
    <s v="Omaha"/>
    <x v="8"/>
    <n v="68104"/>
    <x v="2"/>
    <s v="TEC-PH-10001644"/>
    <x v="2"/>
    <x v="7"/>
    <s v="BlueLounge Milo Smartphone Stand, White/Metallic"/>
    <n v="149.94999999999999"/>
    <n v="5"/>
    <n v="0"/>
    <n v="41.986000000000004"/>
    <x v="2"/>
    <x v="0"/>
  </r>
  <r>
    <n v="7383"/>
    <s v="CA-2018-105732"/>
    <x v="1160"/>
    <x v="801"/>
    <s v="Standard Class"/>
    <s v="AG-10270"/>
    <s v="Alejandro Grove"/>
    <x v="0"/>
    <x v="0"/>
    <s v="Omaha"/>
    <x v="8"/>
    <n v="68104"/>
    <x v="2"/>
    <s v="OFF-SU-10004782"/>
    <x v="1"/>
    <x v="14"/>
    <s v="Elite 5&quot; Scissors"/>
    <n v="16.899999999999999"/>
    <n v="2"/>
    <n v="0"/>
    <n v="5.0699999999999985"/>
    <x v="2"/>
    <x v="0"/>
  </r>
  <r>
    <n v="7384"/>
    <s v="CA-2018-105732"/>
    <x v="1160"/>
    <x v="801"/>
    <s v="Standard Class"/>
    <s v="AG-10270"/>
    <s v="Alejandro Grove"/>
    <x v="0"/>
    <x v="0"/>
    <s v="Omaha"/>
    <x v="8"/>
    <n v="68104"/>
    <x v="2"/>
    <s v="OFF-PA-10002250"/>
    <x v="1"/>
    <x v="10"/>
    <s v="Things To Do Today Pad"/>
    <n v="17.61"/>
    <n v="3"/>
    <n v="0"/>
    <n v="8.4527999999999999"/>
    <x v="2"/>
    <x v="0"/>
  </r>
  <r>
    <n v="7385"/>
    <s v="CA-2018-105732"/>
    <x v="1160"/>
    <x v="801"/>
    <s v="Standard Class"/>
    <s v="AG-10270"/>
    <s v="Alejandro Grove"/>
    <x v="0"/>
    <x v="0"/>
    <s v="Omaha"/>
    <x v="8"/>
    <n v="68104"/>
    <x v="2"/>
    <s v="OFF-AP-10001394"/>
    <x v="1"/>
    <x v="9"/>
    <s v="Harmony Air Purifier"/>
    <n v="378"/>
    <n v="2"/>
    <n v="0"/>
    <n v="136.07999999999998"/>
    <x v="2"/>
    <x v="0"/>
  </r>
  <r>
    <n v="7386"/>
    <s v="CA-2018-105732"/>
    <x v="1160"/>
    <x v="801"/>
    <s v="Standard Class"/>
    <s v="AG-10270"/>
    <s v="Alejandro Grove"/>
    <x v="0"/>
    <x v="0"/>
    <s v="Omaha"/>
    <x v="8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  <x v="2"/>
    <x v="0"/>
  </r>
  <r>
    <n v="7387"/>
    <s v="CA-2018-105732"/>
    <x v="1160"/>
    <x v="801"/>
    <s v="Standard Class"/>
    <s v="AG-10270"/>
    <s v="Alejandro Grove"/>
    <x v="0"/>
    <x v="0"/>
    <s v="Omaha"/>
    <x v="8"/>
    <n v="68104"/>
    <x v="2"/>
    <s v="OFF-ST-10004340"/>
    <x v="1"/>
    <x v="4"/>
    <s v="Fellowes Mobile File Cart, Black"/>
    <n v="373.08"/>
    <n v="6"/>
    <n v="0"/>
    <n v="100.73160000000001"/>
    <x v="2"/>
    <x v="0"/>
  </r>
  <r>
    <n v="7388"/>
    <s v="CA-2018-105732"/>
    <x v="1160"/>
    <x v="801"/>
    <s v="Standard Class"/>
    <s v="AG-10270"/>
    <s v="Alejandro Grove"/>
    <x v="0"/>
    <x v="0"/>
    <s v="Omaha"/>
    <x v="8"/>
    <n v="68104"/>
    <x v="2"/>
    <s v="FUR-FU-10003664"/>
    <x v="0"/>
    <x v="5"/>
    <s v="Electrix Architect's Clamp-On Swing Arm Lamp, Black"/>
    <n v="1336.4399999999998"/>
    <n v="14"/>
    <n v="0"/>
    <n v="387.56759999999986"/>
    <x v="2"/>
    <x v="0"/>
  </r>
  <r>
    <n v="7389"/>
    <s v="CA-2018-105732"/>
    <x v="1160"/>
    <x v="801"/>
    <s v="Standard Class"/>
    <s v="AG-10270"/>
    <s v="Alejandro Grove"/>
    <x v="0"/>
    <x v="0"/>
    <s v="Omaha"/>
    <x v="8"/>
    <n v="68104"/>
    <x v="2"/>
    <s v="TEC-PH-10004897"/>
    <x v="2"/>
    <x v="7"/>
    <s v="Mediabridge Sport Armband iPhone 5s"/>
    <n v="29.97"/>
    <n v="3"/>
    <n v="0"/>
    <n v="0.29969999999999963"/>
    <x v="2"/>
    <x v="0"/>
  </r>
  <r>
    <n v="7390"/>
    <s v="CA-2019-108035"/>
    <x v="1161"/>
    <x v="108"/>
    <s v="Standard Class"/>
    <s v="TT-21070"/>
    <s v="Ted Trevino"/>
    <x v="0"/>
    <x v="0"/>
    <s v="Chattanooga"/>
    <x v="18"/>
    <n v="37421"/>
    <x v="0"/>
    <s v="FUR-CH-10000454"/>
    <x v="0"/>
    <x v="1"/>
    <s v="Hon Deluxe Fabric Upholstered Stacking Chairs, Rounded Back"/>
    <n v="390.36799999999999"/>
    <n v="2"/>
    <n v="0.2"/>
    <n v="48.795999999999978"/>
    <x v="0"/>
    <x v="0"/>
  </r>
  <r>
    <n v="7391"/>
    <s v="CA-2019-108035"/>
    <x v="1161"/>
    <x v="108"/>
    <s v="Standard Class"/>
    <s v="TT-21070"/>
    <s v="Ted Trevino"/>
    <x v="0"/>
    <x v="0"/>
    <s v="Chattanooga"/>
    <x v="18"/>
    <n v="37421"/>
    <x v="0"/>
    <s v="FUR-FU-10004017"/>
    <x v="0"/>
    <x v="5"/>
    <s v="Executive Impressions 13&quot; Chairman Wall Clock"/>
    <n v="101.52000000000001"/>
    <n v="5"/>
    <n v="0.2"/>
    <n v="19.034999999999989"/>
    <x v="0"/>
    <x v="0"/>
  </r>
  <r>
    <n v="7392"/>
    <s v="CA-2019-160031"/>
    <x v="769"/>
    <x v="94"/>
    <s v="Second Class"/>
    <s v="LT-16765"/>
    <s v="Larry Tron"/>
    <x v="0"/>
    <x v="0"/>
    <s v="Fairfield"/>
    <x v="24"/>
    <n v="45014"/>
    <x v="3"/>
    <s v="OFF-PA-10000241"/>
    <x v="1"/>
    <x v="10"/>
    <s v="IBM Multi-Purpose Copy Paper, 8 1/2 x 11&quot;, Case"/>
    <n v="74.352000000000004"/>
    <n v="3"/>
    <n v="0.2"/>
    <n v="23.234999999999992"/>
    <x v="3"/>
    <x v="0"/>
  </r>
  <r>
    <n v="7393"/>
    <s v="CA-2019-147844"/>
    <x v="743"/>
    <x v="593"/>
    <s v="Standard Class"/>
    <s v="DD-13570"/>
    <s v="Dorothy Dickinson"/>
    <x v="0"/>
    <x v="0"/>
    <s v="Los Angeles"/>
    <x v="1"/>
    <n v="90049"/>
    <x v="1"/>
    <s v="OFF-PA-10003016"/>
    <x v="1"/>
    <x v="10"/>
    <s v="Adams &quot;While You Were Out&quot; Message Pads"/>
    <n v="15.700000000000001"/>
    <n v="5"/>
    <n v="0"/>
    <n v="7.0649999999999995"/>
    <x v="1"/>
    <x v="0"/>
  </r>
  <r>
    <n v="7394"/>
    <s v="CA-2019-147844"/>
    <x v="743"/>
    <x v="593"/>
    <s v="Standard Class"/>
    <s v="DD-13570"/>
    <s v="Dorothy Dickinson"/>
    <x v="0"/>
    <x v="0"/>
    <s v="Los Angeles"/>
    <x v="1"/>
    <n v="90049"/>
    <x v="1"/>
    <s v="OFF-AR-10001615"/>
    <x v="1"/>
    <x v="6"/>
    <s v="Newell 34"/>
    <n v="59.519999999999996"/>
    <n v="3"/>
    <n v="0"/>
    <n v="15.475200000000001"/>
    <x v="1"/>
    <x v="0"/>
  </r>
  <r>
    <n v="7395"/>
    <s v="CA-2019-147844"/>
    <x v="743"/>
    <x v="593"/>
    <s v="Standard Class"/>
    <s v="DD-13570"/>
    <s v="Dorothy Dickinson"/>
    <x v="0"/>
    <x v="0"/>
    <s v="Los Angeles"/>
    <x v="1"/>
    <n v="90049"/>
    <x v="1"/>
    <s v="OFF-PA-10002713"/>
    <x v="1"/>
    <x v="10"/>
    <s v="Adams Phone Message Book, 200 Message Capacity, 8 1/16” x 11”"/>
    <n v="34.4"/>
    <n v="5"/>
    <n v="0"/>
    <n v="15.823999999999998"/>
    <x v="1"/>
    <x v="0"/>
  </r>
  <r>
    <n v="7396"/>
    <s v="CA-2018-110975"/>
    <x v="591"/>
    <x v="525"/>
    <s v="Standard Class"/>
    <s v="DB-12970"/>
    <s v="Darren Budd"/>
    <x v="1"/>
    <x v="0"/>
    <s v="New York City"/>
    <x v="15"/>
    <n v="10024"/>
    <x v="3"/>
    <s v="FUR-TA-10002958"/>
    <x v="0"/>
    <x v="3"/>
    <s v="Bevis Oval Conference Table, Walnut"/>
    <n v="313.17599999999999"/>
    <n v="2"/>
    <n v="0.4"/>
    <n v="-120.05080000000007"/>
    <x v="3"/>
    <x v="0"/>
  </r>
  <r>
    <n v="7397"/>
    <s v="CA-2018-110975"/>
    <x v="591"/>
    <x v="525"/>
    <s v="Standard Class"/>
    <s v="DB-12970"/>
    <s v="Darren Budd"/>
    <x v="1"/>
    <x v="0"/>
    <s v="New York City"/>
    <x v="15"/>
    <n v="10024"/>
    <x v="3"/>
    <s v="FUR-CH-10003746"/>
    <x v="0"/>
    <x v="1"/>
    <s v="Hon 4070 Series Pagoda Round Back Stacking Chairs"/>
    <n v="866.64599999999996"/>
    <n v="3"/>
    <n v="0.1"/>
    <n v="173.32919999999999"/>
    <x v="3"/>
    <x v="0"/>
  </r>
  <r>
    <n v="7398"/>
    <s v="CA-2016-141649"/>
    <x v="587"/>
    <x v="839"/>
    <s v="Same Day"/>
    <s v="DM-12955"/>
    <s v="Dario Medina"/>
    <x v="1"/>
    <x v="0"/>
    <s v="Fairfield"/>
    <x v="24"/>
    <n v="45014"/>
    <x v="3"/>
    <s v="OFF-AP-10003217"/>
    <x v="1"/>
    <x v="9"/>
    <s v="Eureka Sanitaire  Commercial Upright"/>
    <n v="795.40800000000013"/>
    <n v="6"/>
    <n v="0.2"/>
    <n v="59.655599999999993"/>
    <x v="3"/>
    <x v="0"/>
  </r>
  <r>
    <n v="7399"/>
    <s v="CA-2016-124807"/>
    <x v="136"/>
    <x v="406"/>
    <s v="Second Class"/>
    <s v="ME-17725"/>
    <s v="Max Engle"/>
    <x v="0"/>
    <x v="0"/>
    <s v="Chicago"/>
    <x v="10"/>
    <n v="60610"/>
    <x v="2"/>
    <s v="OFF-PA-10001526"/>
    <x v="1"/>
    <x v="10"/>
    <s v="Xerox 1949"/>
    <n v="35.856000000000002"/>
    <n v="9"/>
    <n v="0.2"/>
    <n v="12.997800000000003"/>
    <x v="2"/>
    <x v="0"/>
  </r>
  <r>
    <n v="7400"/>
    <s v="CA-2016-124807"/>
    <x v="136"/>
    <x v="406"/>
    <s v="Second Class"/>
    <s v="ME-17725"/>
    <s v="Max Engle"/>
    <x v="0"/>
    <x v="0"/>
    <s v="Chicago"/>
    <x v="10"/>
    <n v="60610"/>
    <x v="2"/>
    <s v="TEC-AC-10002857"/>
    <x v="2"/>
    <x v="11"/>
    <s v="Verbatim 25 GB 6x Blu-ray Single Layer Recordable Disc, 1/Pack"/>
    <n v="23.840000000000003"/>
    <n v="4"/>
    <n v="0.2"/>
    <n v="3.2779999999999987"/>
    <x v="2"/>
    <x v="0"/>
  </r>
  <r>
    <n v="7401"/>
    <s v="CA-2018-110009"/>
    <x v="162"/>
    <x v="250"/>
    <s v="Standard Class"/>
    <s v="TR-21325"/>
    <s v="Toby Ritter"/>
    <x v="0"/>
    <x v="0"/>
    <s v="Seattle"/>
    <x v="4"/>
    <n v="98103"/>
    <x v="1"/>
    <s v="FUR-FU-10003039"/>
    <x v="0"/>
    <x v="5"/>
    <s v="Howard Miller 11-1/2&quot; Diameter Grantwood Wall Clock"/>
    <n v="43.13"/>
    <n v="1"/>
    <n v="0"/>
    <n v="14.664200000000001"/>
    <x v="1"/>
    <x v="0"/>
  </r>
  <r>
    <n v="7402"/>
    <s v="CA-2018-110009"/>
    <x v="162"/>
    <x v="250"/>
    <s v="Standard Class"/>
    <s v="TR-21325"/>
    <s v="Toby Ritter"/>
    <x v="0"/>
    <x v="0"/>
    <s v="Seattle"/>
    <x v="4"/>
    <n v="98103"/>
    <x v="1"/>
    <s v="OFF-PA-10002615"/>
    <x v="1"/>
    <x v="10"/>
    <s v="Ampad Gold Fibre Wirebound Steno Books, 6&quot; x 9&quot;, Gregg Ruled"/>
    <n v="30.87"/>
    <n v="7"/>
    <n v="0"/>
    <n v="14.200199999999999"/>
    <x v="1"/>
    <x v="0"/>
  </r>
  <r>
    <n v="7403"/>
    <s v="CA-2019-168172"/>
    <x v="634"/>
    <x v="672"/>
    <s v="Standard Class"/>
    <s v="SH-20395"/>
    <s v="Shahid Hopkins"/>
    <x v="0"/>
    <x v="0"/>
    <s v="New York City"/>
    <x v="15"/>
    <n v="10011"/>
    <x v="3"/>
    <s v="OFF-SU-10002573"/>
    <x v="1"/>
    <x v="14"/>
    <s v="Acme 10&quot; Easy Grip Assistive Scissors"/>
    <n v="70.12"/>
    <n v="4"/>
    <n v="0"/>
    <n v="21.035999999999994"/>
    <x v="3"/>
    <x v="0"/>
  </r>
  <r>
    <n v="7404"/>
    <s v="CA-2017-100146"/>
    <x v="263"/>
    <x v="1254"/>
    <s v="Standard Class"/>
    <s v="CB-12535"/>
    <s v="Claudia Bergmann"/>
    <x v="1"/>
    <x v="0"/>
    <s v="Camarillo"/>
    <x v="1"/>
    <n v="93010"/>
    <x v="1"/>
    <s v="FUR-BO-10004015"/>
    <x v="0"/>
    <x v="0"/>
    <s v="Bush Andora Bookcase, Maple/Graphite Gray Finish"/>
    <n v="509.95749999999992"/>
    <n v="5"/>
    <n v="0.15"/>
    <n v="41.996499999999941"/>
    <x v="1"/>
    <x v="0"/>
  </r>
  <r>
    <n v="7405"/>
    <s v="CA-2017-100146"/>
    <x v="263"/>
    <x v="1254"/>
    <s v="Standard Class"/>
    <s v="CB-12535"/>
    <s v="Claudia Bergmann"/>
    <x v="1"/>
    <x v="0"/>
    <s v="Camarillo"/>
    <x v="1"/>
    <n v="93010"/>
    <x v="1"/>
    <s v="FUR-FU-10001979"/>
    <x v="0"/>
    <x v="5"/>
    <s v="Dana Halogen Swing-Arm Architect Lamp"/>
    <n v="122.91"/>
    <n v="3"/>
    <n v="0"/>
    <n v="34.414800000000007"/>
    <x v="1"/>
    <x v="0"/>
  </r>
  <r>
    <n v="7406"/>
    <s v="CA-2017-100146"/>
    <x v="263"/>
    <x v="1254"/>
    <s v="Standard Class"/>
    <s v="CB-12535"/>
    <s v="Claudia Bergmann"/>
    <x v="1"/>
    <x v="0"/>
    <s v="Camarillo"/>
    <x v="1"/>
    <n v="93010"/>
    <x v="1"/>
    <s v="FUR-CH-10003833"/>
    <x v="0"/>
    <x v="1"/>
    <s v="Novimex Fabric Task Chair"/>
    <n v="97.567999999999998"/>
    <n v="2"/>
    <n v="0.2"/>
    <n v="-6.0980000000000025"/>
    <x v="1"/>
    <x v="0"/>
  </r>
  <r>
    <n v="7407"/>
    <s v="CA-2017-100146"/>
    <x v="263"/>
    <x v="1254"/>
    <s v="Standard Class"/>
    <s v="CB-12535"/>
    <s v="Claudia Bergmann"/>
    <x v="1"/>
    <x v="0"/>
    <s v="Camarillo"/>
    <x v="1"/>
    <n v="93010"/>
    <x v="1"/>
    <s v="FUR-CH-10004495"/>
    <x v="0"/>
    <x v="1"/>
    <s v="Global Leather and Oak Executive Chair, Black"/>
    <n v="722.35200000000009"/>
    <n v="3"/>
    <n v="0.2"/>
    <n v="81.264599999999916"/>
    <x v="1"/>
    <x v="0"/>
  </r>
  <r>
    <n v="7408"/>
    <s v="CA-2019-152079"/>
    <x v="176"/>
    <x v="1255"/>
    <s v="First Class"/>
    <s v="ML-17410"/>
    <s v="Maris LaWare"/>
    <x v="0"/>
    <x v="0"/>
    <s v="Chicago"/>
    <x v="10"/>
    <n v="60653"/>
    <x v="2"/>
    <s v="OFF-LA-10001613"/>
    <x v="1"/>
    <x v="2"/>
    <s v="Avery File Folder Labels"/>
    <n v="11.52"/>
    <n v="5"/>
    <n v="0.2"/>
    <n v="4.1760000000000002"/>
    <x v="2"/>
    <x v="0"/>
  </r>
  <r>
    <n v="7409"/>
    <s v="CA-2018-129728"/>
    <x v="198"/>
    <x v="29"/>
    <s v="Standard Class"/>
    <s v="JG-15310"/>
    <s v="Jason Gross"/>
    <x v="1"/>
    <x v="0"/>
    <s v="Los Angeles"/>
    <x v="1"/>
    <n v="90032"/>
    <x v="1"/>
    <s v="FUR-FU-10003247"/>
    <x v="0"/>
    <x v="5"/>
    <s v="36X48 HARDFLOOR CHAIRMAT"/>
    <n v="167.84"/>
    <n v="8"/>
    <n v="0"/>
    <n v="11.748799999999989"/>
    <x v="1"/>
    <x v="0"/>
  </r>
  <r>
    <n v="7410"/>
    <s v="CA-2016-121769"/>
    <x v="918"/>
    <x v="1021"/>
    <s v="Standard Class"/>
    <s v="JS-15880"/>
    <s v="John Stevenson"/>
    <x v="0"/>
    <x v="0"/>
    <s v="Toledo"/>
    <x v="24"/>
    <n v="43615"/>
    <x v="3"/>
    <s v="FUR-TA-10004442"/>
    <x v="0"/>
    <x v="3"/>
    <s v="Riverside Furniture Stanwyck Manor Table Series"/>
    <n v="172.11"/>
    <n v="1"/>
    <n v="0.4"/>
    <n v="-94.660500000000013"/>
    <x v="3"/>
    <x v="0"/>
  </r>
  <r>
    <n v="7411"/>
    <s v="CA-2016-103058"/>
    <x v="149"/>
    <x v="885"/>
    <s v="First Class"/>
    <s v="AG-10270"/>
    <s v="Alejandro Grove"/>
    <x v="0"/>
    <x v="0"/>
    <s v="New York City"/>
    <x v="15"/>
    <n v="10011"/>
    <x v="3"/>
    <s v="TEC-AC-10001314"/>
    <x v="2"/>
    <x v="11"/>
    <s v="Case Logic 2.4GHz Wireless Keyboard"/>
    <n v="99.98"/>
    <n v="2"/>
    <n v="0"/>
    <n v="7.9983999999999895"/>
    <x v="3"/>
    <x v="0"/>
  </r>
  <r>
    <n v="7412"/>
    <s v="CA-2019-121125"/>
    <x v="1109"/>
    <x v="1081"/>
    <s v="Standard Class"/>
    <s v="MG-17890"/>
    <s v="Michael Granlund"/>
    <x v="2"/>
    <x v="0"/>
    <s v="Tigard"/>
    <x v="21"/>
    <n v="97224"/>
    <x v="1"/>
    <s v="TEC-PH-10001619"/>
    <x v="2"/>
    <x v="7"/>
    <s v="LG G3"/>
    <n v="156.79200000000003"/>
    <n v="1"/>
    <n v="0.2"/>
    <n v="17.639099999999985"/>
    <x v="1"/>
    <x v="0"/>
  </r>
  <r>
    <n v="7413"/>
    <s v="CA-2019-121125"/>
    <x v="1109"/>
    <x v="1081"/>
    <s v="Standard Class"/>
    <s v="MG-17890"/>
    <s v="Michael Granlund"/>
    <x v="2"/>
    <x v="0"/>
    <s v="Tigard"/>
    <x v="21"/>
    <n v="97224"/>
    <x v="1"/>
    <s v="TEC-AC-10002323"/>
    <x v="2"/>
    <x v="11"/>
    <s v="SanDisk Ultra 32 GB MicroSDHC Class 10 Memory Card"/>
    <n v="35.360000000000007"/>
    <n v="2"/>
    <n v="0.2"/>
    <n v="-3.0939999999999994"/>
    <x v="1"/>
    <x v="0"/>
  </r>
  <r>
    <n v="7414"/>
    <s v="CA-2019-121125"/>
    <x v="1109"/>
    <x v="1081"/>
    <s v="Standard Class"/>
    <s v="MG-17890"/>
    <s v="Michael Granlund"/>
    <x v="2"/>
    <x v="0"/>
    <s v="Tigard"/>
    <x v="21"/>
    <n v="97224"/>
    <x v="1"/>
    <s v="FUR-FU-10000820"/>
    <x v="0"/>
    <x v="5"/>
    <s v="Tensor Brushed Steel Torchiere Floor Lamp"/>
    <n v="13.591999999999999"/>
    <n v="1"/>
    <n v="0.2"/>
    <n v="-0.33980000000000032"/>
    <x v="1"/>
    <x v="0"/>
  </r>
  <r>
    <n v="7415"/>
    <s v="US-2018-114013"/>
    <x v="69"/>
    <x v="535"/>
    <s v="Second Class"/>
    <s v="SC-20770"/>
    <s v="Stewart Carmichael"/>
    <x v="1"/>
    <x v="0"/>
    <s v="Philadelphia"/>
    <x v="9"/>
    <n v="19134"/>
    <x v="3"/>
    <s v="FUR-CH-10004287"/>
    <x v="0"/>
    <x v="1"/>
    <s v="SAFCO Arco Folding Chair"/>
    <n v="386.67999999999995"/>
    <n v="2"/>
    <n v="0.3"/>
    <n v="-5.5240000000000293"/>
    <x v="3"/>
    <x v="0"/>
  </r>
  <r>
    <n v="7416"/>
    <s v="US-2018-114013"/>
    <x v="69"/>
    <x v="535"/>
    <s v="Second Class"/>
    <s v="SC-20770"/>
    <s v="Stewart Carmichael"/>
    <x v="1"/>
    <x v="0"/>
    <s v="Philadelphia"/>
    <x v="9"/>
    <n v="19134"/>
    <x v="3"/>
    <s v="TEC-AC-10000474"/>
    <x v="2"/>
    <x v="11"/>
    <s v="Kensington Expert Mouse Optical USB Trackball for PC or Mac"/>
    <n v="379.96000000000004"/>
    <n v="5"/>
    <n v="0.2"/>
    <n v="47.494999999999919"/>
    <x v="3"/>
    <x v="0"/>
  </r>
  <r>
    <n v="7417"/>
    <s v="US-2018-114013"/>
    <x v="69"/>
    <x v="535"/>
    <s v="Second Class"/>
    <s v="SC-20770"/>
    <s v="Stewart Carmichael"/>
    <x v="1"/>
    <x v="0"/>
    <s v="Philadelphia"/>
    <x v="9"/>
    <n v="19134"/>
    <x v="3"/>
    <s v="TEC-PH-10001494"/>
    <x v="2"/>
    <x v="7"/>
    <s v="Polycom CX600 IP Phone VoIP phone"/>
    <n v="539.91"/>
    <n v="3"/>
    <n v="0.4"/>
    <n v="-116.98049999999998"/>
    <x v="3"/>
    <x v="0"/>
  </r>
  <r>
    <n v="7418"/>
    <s v="US-2018-114013"/>
    <x v="69"/>
    <x v="535"/>
    <s v="Second Class"/>
    <s v="SC-20770"/>
    <s v="Stewart Carmichael"/>
    <x v="1"/>
    <x v="0"/>
    <s v="Philadelphia"/>
    <x v="9"/>
    <n v="19134"/>
    <x v="3"/>
    <s v="OFF-PA-10004996"/>
    <x v="1"/>
    <x v="10"/>
    <s v="Speediset Carbonless Redi-Letter 7&quot; x 8 1/2&quot;"/>
    <n v="41.240000000000009"/>
    <n v="5"/>
    <n v="0.2"/>
    <n v="13.918499999999998"/>
    <x v="3"/>
    <x v="0"/>
  </r>
  <r>
    <n v="7419"/>
    <s v="US-2018-114013"/>
    <x v="69"/>
    <x v="535"/>
    <s v="Second Class"/>
    <s v="SC-20770"/>
    <s v="Stewart Carmichael"/>
    <x v="1"/>
    <x v="0"/>
    <s v="Philadelphia"/>
    <x v="9"/>
    <n v="19134"/>
    <x v="3"/>
    <s v="OFF-BI-10004318"/>
    <x v="1"/>
    <x v="8"/>
    <s v="Ibico EB-19 Dual Function Manual Binding System"/>
    <n v="51.897000000000013"/>
    <n v="1"/>
    <n v="0.7"/>
    <n v="-41.517600000000002"/>
    <x v="3"/>
    <x v="0"/>
  </r>
  <r>
    <n v="7420"/>
    <s v="US-2018-114013"/>
    <x v="69"/>
    <x v="535"/>
    <s v="Second Class"/>
    <s v="SC-20770"/>
    <s v="Stewart Carmichael"/>
    <x v="1"/>
    <x v="0"/>
    <s v="Philadelphia"/>
    <x v="9"/>
    <n v="19134"/>
    <x v="3"/>
    <s v="OFF-ST-10002574"/>
    <x v="1"/>
    <x v="4"/>
    <s v="SAFCO Commercial Wire Shelving, Black"/>
    <n v="552.55999999999995"/>
    <n v="5"/>
    <n v="0.2"/>
    <n v="-138.13999999999999"/>
    <x v="3"/>
    <x v="0"/>
  </r>
  <r>
    <n v="7421"/>
    <s v="US-2018-114013"/>
    <x v="69"/>
    <x v="535"/>
    <s v="Second Class"/>
    <s v="SC-20770"/>
    <s v="Stewart Carmichael"/>
    <x v="1"/>
    <x v="0"/>
    <s v="Philadelphia"/>
    <x v="9"/>
    <n v="19134"/>
    <x v="3"/>
    <s v="OFF-BI-10002353"/>
    <x v="1"/>
    <x v="8"/>
    <s v="GBC VeloBind Cover Sets"/>
    <n v="23.160000000000004"/>
    <n v="5"/>
    <n v="0.7"/>
    <n v="-15.439999999999998"/>
    <x v="3"/>
    <x v="0"/>
  </r>
  <r>
    <n v="7422"/>
    <s v="US-2018-114013"/>
    <x v="69"/>
    <x v="535"/>
    <s v="Second Class"/>
    <s v="SC-20770"/>
    <s v="Stewart Carmichael"/>
    <x v="1"/>
    <x v="0"/>
    <s v="Philadelphia"/>
    <x v="9"/>
    <n v="19134"/>
    <x v="3"/>
    <s v="OFF-ST-10003641"/>
    <x v="1"/>
    <x v="4"/>
    <s v="Space Solutions Industrial Galvanized Steel Shelving."/>
    <n v="126.08"/>
    <n v="2"/>
    <n v="0.2"/>
    <n v="-28.367999999999984"/>
    <x v="3"/>
    <x v="0"/>
  </r>
  <r>
    <n v="7423"/>
    <s v="US-2018-114013"/>
    <x v="69"/>
    <x v="535"/>
    <s v="Second Class"/>
    <s v="SC-20770"/>
    <s v="Stewart Carmichael"/>
    <x v="1"/>
    <x v="0"/>
    <s v="Philadelphia"/>
    <x v="9"/>
    <n v="19134"/>
    <x v="3"/>
    <s v="TEC-MA-10001148"/>
    <x v="2"/>
    <x v="15"/>
    <s v="Okidata MB491 Multifunction Printer"/>
    <n v="449.1"/>
    <n v="3"/>
    <n v="0.7"/>
    <n v="-643.70999999999981"/>
    <x v="3"/>
    <x v="0"/>
  </r>
  <r>
    <n v="7424"/>
    <s v="CA-2019-135069"/>
    <x v="318"/>
    <x v="1001"/>
    <s v="Standard Class"/>
    <s v="BS-11755"/>
    <s v="Bruce Stewart"/>
    <x v="0"/>
    <x v="0"/>
    <s v="Philadelphia"/>
    <x v="9"/>
    <n v="19143"/>
    <x v="3"/>
    <s v="OFF-AP-10000026"/>
    <x v="1"/>
    <x v="9"/>
    <s v="Tripp Lite Isotel 6 Outlet Surge Protector with Fax/Modem Protection"/>
    <n v="195.10400000000001"/>
    <n v="4"/>
    <n v="0.2"/>
    <n v="21.949199999999969"/>
    <x v="3"/>
    <x v="0"/>
  </r>
  <r>
    <n v="7425"/>
    <s v="CA-2019-135069"/>
    <x v="318"/>
    <x v="1001"/>
    <s v="Standard Class"/>
    <s v="BS-11755"/>
    <s v="Bruce Stewart"/>
    <x v="0"/>
    <x v="0"/>
    <s v="Philadelphia"/>
    <x v="9"/>
    <n v="19143"/>
    <x v="3"/>
    <s v="FUR-FU-10003878"/>
    <x v="0"/>
    <x v="5"/>
    <s v="Linden 10&quot; Round Wall Clock, Black"/>
    <n v="36.671999999999997"/>
    <n v="3"/>
    <n v="0.2"/>
    <n v="6.4176000000000002"/>
    <x v="3"/>
    <x v="0"/>
  </r>
  <r>
    <n v="7426"/>
    <s v="CA-2018-101693"/>
    <x v="674"/>
    <x v="1233"/>
    <s v="Second Class"/>
    <s v="LC-17140"/>
    <s v="Logan Currie"/>
    <x v="0"/>
    <x v="0"/>
    <s v="Houston"/>
    <x v="5"/>
    <n v="77070"/>
    <x v="2"/>
    <s v="FUR-CH-10001146"/>
    <x v="0"/>
    <x v="1"/>
    <s v="Global Value Mid-Back Manager's Chair, Gray"/>
    <n v="85.245999999999995"/>
    <n v="2"/>
    <n v="0.3"/>
    <n v="-6.0890000000000057"/>
    <x v="2"/>
    <x v="0"/>
  </r>
  <r>
    <n v="7427"/>
    <s v="CA-2018-101693"/>
    <x v="674"/>
    <x v="1233"/>
    <s v="Second Class"/>
    <s v="LC-17140"/>
    <s v="Logan Currie"/>
    <x v="0"/>
    <x v="0"/>
    <s v="Houston"/>
    <x v="5"/>
    <n v="77070"/>
    <x v="2"/>
    <s v="FUR-FU-10003919"/>
    <x v="0"/>
    <x v="5"/>
    <s v="Eldon Executive Woodline II Cherry Finish Desk Accessories"/>
    <n v="32.712000000000003"/>
    <n v="2"/>
    <n v="0.6"/>
    <n v="-26.169599999999996"/>
    <x v="2"/>
    <x v="0"/>
  </r>
  <r>
    <n v="7428"/>
    <s v="US-2016-164763"/>
    <x v="461"/>
    <x v="757"/>
    <s v="Standard Class"/>
    <s v="MH-17440"/>
    <s v="Mark Haberlin"/>
    <x v="1"/>
    <x v="0"/>
    <s v="Jackson"/>
    <x v="35"/>
    <n v="39212"/>
    <x v="0"/>
    <s v="OFF-BI-10000605"/>
    <x v="1"/>
    <x v="8"/>
    <s v="Acco Pressboard Covers with Storage Hooks, 9 1/2&quot; x 11&quot;, Executive Red"/>
    <n v="11.43"/>
    <n v="3"/>
    <n v="0"/>
    <n v="5.3720999999999997"/>
    <x v="0"/>
    <x v="1"/>
  </r>
  <r>
    <n v="7429"/>
    <s v="US-2016-164763"/>
    <x v="461"/>
    <x v="757"/>
    <s v="Standard Class"/>
    <s v="MH-17440"/>
    <s v="Mark Haberlin"/>
    <x v="1"/>
    <x v="0"/>
    <s v="Jackson"/>
    <x v="35"/>
    <n v="39212"/>
    <x v="0"/>
    <s v="OFF-BI-10000309"/>
    <x v="1"/>
    <x v="8"/>
    <s v="GBC Twin Loop Wire Binding Elements, 9/16&quot; Spine, Black"/>
    <n v="30.44"/>
    <n v="2"/>
    <n v="0"/>
    <n v="14.9156"/>
    <x v="0"/>
    <x v="1"/>
  </r>
  <r>
    <n v="7430"/>
    <s v="US-2016-164763"/>
    <x v="461"/>
    <x v="757"/>
    <s v="Standard Class"/>
    <s v="MH-17440"/>
    <s v="Mark Haberlin"/>
    <x v="1"/>
    <x v="0"/>
    <s v="Jackson"/>
    <x v="35"/>
    <n v="39212"/>
    <x v="0"/>
    <s v="OFF-PA-10003349"/>
    <x v="1"/>
    <x v="10"/>
    <s v="Xerox 1957"/>
    <n v="12.96"/>
    <n v="2"/>
    <n v="0"/>
    <n v="6.3504000000000005"/>
    <x v="0"/>
    <x v="1"/>
  </r>
  <r>
    <n v="7431"/>
    <s v="US-2016-164763"/>
    <x v="461"/>
    <x v="757"/>
    <s v="Standard Class"/>
    <s v="MH-17440"/>
    <s v="Mark Haberlin"/>
    <x v="1"/>
    <x v="0"/>
    <s v="Jackson"/>
    <x v="35"/>
    <n v="39212"/>
    <x v="0"/>
    <s v="OFF-PA-10003063"/>
    <x v="1"/>
    <x v="10"/>
    <s v="EcoTones Memo Sheets"/>
    <n v="16"/>
    <n v="4"/>
    <n v="0"/>
    <n v="7.68"/>
    <x v="0"/>
    <x v="1"/>
  </r>
  <r>
    <n v="7432"/>
    <s v="US-2016-164763"/>
    <x v="461"/>
    <x v="757"/>
    <s v="Standard Class"/>
    <s v="MH-17440"/>
    <s v="Mark Haberlin"/>
    <x v="1"/>
    <x v="0"/>
    <s v="Jackson"/>
    <x v="35"/>
    <n v="39212"/>
    <x v="0"/>
    <s v="OFF-AP-10003971"/>
    <x v="1"/>
    <x v="9"/>
    <s v="Belkin 6 Outlet Metallic Surge Strip"/>
    <n v="32.67"/>
    <n v="3"/>
    <n v="0"/>
    <n v="8.4942000000000011"/>
    <x v="0"/>
    <x v="1"/>
  </r>
  <r>
    <n v="7433"/>
    <s v="CA-2016-161249"/>
    <x v="128"/>
    <x v="923"/>
    <s v="Standard Class"/>
    <s v="RD-19720"/>
    <s v="Roger Demir"/>
    <x v="0"/>
    <x v="0"/>
    <s v="Phoenix"/>
    <x v="16"/>
    <n v="85023"/>
    <x v="1"/>
    <s v="OFF-FA-10004838"/>
    <x v="1"/>
    <x v="13"/>
    <s v="Super Bands, 12/Pack"/>
    <n v="4.4640000000000004"/>
    <n v="3"/>
    <n v="0.2"/>
    <n v="-0.94859999999999989"/>
    <x v="1"/>
    <x v="0"/>
  </r>
  <r>
    <n v="7434"/>
    <s v="CA-2016-161249"/>
    <x v="128"/>
    <x v="923"/>
    <s v="Standard Class"/>
    <s v="RD-19720"/>
    <s v="Roger Demir"/>
    <x v="0"/>
    <x v="0"/>
    <s v="Phoenix"/>
    <x v="16"/>
    <n v="85023"/>
    <x v="1"/>
    <s v="OFF-BI-10001097"/>
    <x v="1"/>
    <x v="8"/>
    <s v="Avery Hole Reinforcements"/>
    <n v="9.3450000000000024"/>
    <n v="5"/>
    <n v="0.7"/>
    <n v="-6.5414999999999992"/>
    <x v="1"/>
    <x v="0"/>
  </r>
  <r>
    <n v="7435"/>
    <s v="CA-2017-148180"/>
    <x v="353"/>
    <x v="116"/>
    <s v="Standard Class"/>
    <s v="BP-11095"/>
    <s v="Bart Pistole"/>
    <x v="1"/>
    <x v="0"/>
    <s v="Oxnard"/>
    <x v="1"/>
    <n v="93030"/>
    <x v="1"/>
    <s v="OFF-BI-10000605"/>
    <x v="1"/>
    <x v="8"/>
    <s v="Acco Pressboard Covers with Storage Hooks, 9 1/2&quot; x 11&quot;, Executive Red"/>
    <n v="9.1440000000000001"/>
    <n v="3"/>
    <n v="0.2"/>
    <n v="3.0860999999999996"/>
    <x v="1"/>
    <x v="0"/>
  </r>
  <r>
    <n v="7436"/>
    <s v="CA-2017-148180"/>
    <x v="353"/>
    <x v="116"/>
    <s v="Standard Class"/>
    <s v="BP-11095"/>
    <s v="Bart Pistole"/>
    <x v="1"/>
    <x v="0"/>
    <s v="Oxnard"/>
    <x v="1"/>
    <n v="93030"/>
    <x v="1"/>
    <s v="OFF-BI-10003314"/>
    <x v="1"/>
    <x v="8"/>
    <s v="Tuff Stuff Recycled Round Ring Binders"/>
    <n v="23.136000000000003"/>
    <n v="6"/>
    <n v="0.2"/>
    <n v="8.3867999999999991"/>
    <x v="1"/>
    <x v="0"/>
  </r>
  <r>
    <n v="7437"/>
    <s v="CA-2017-148180"/>
    <x v="353"/>
    <x v="116"/>
    <s v="Standard Class"/>
    <s v="BP-11095"/>
    <s v="Bart Pistole"/>
    <x v="1"/>
    <x v="0"/>
    <s v="Oxnard"/>
    <x v="1"/>
    <n v="93030"/>
    <x v="1"/>
    <s v="OFF-AR-10002067"/>
    <x v="1"/>
    <x v="6"/>
    <s v="Newell 334"/>
    <n v="99.2"/>
    <n v="5"/>
    <n v="0"/>
    <n v="25.792000000000002"/>
    <x v="1"/>
    <x v="0"/>
  </r>
  <r>
    <n v="7438"/>
    <s v="CA-2016-165568"/>
    <x v="1162"/>
    <x v="1137"/>
    <s v="Standard Class"/>
    <s v="BF-11020"/>
    <s v="Barry Französisch"/>
    <x v="1"/>
    <x v="0"/>
    <s v="Seattle"/>
    <x v="4"/>
    <n v="98105"/>
    <x v="1"/>
    <s v="OFF-BI-10001031"/>
    <x v="1"/>
    <x v="8"/>
    <s v="Pressboard Data Binders by Wilson Jones"/>
    <n v="21.36"/>
    <n v="5"/>
    <n v="0.2"/>
    <n v="7.2089999999999996"/>
    <x v="1"/>
    <x v="0"/>
  </r>
  <r>
    <n v="7439"/>
    <s v="CA-2017-145457"/>
    <x v="539"/>
    <x v="581"/>
    <s v="Second Class"/>
    <s v="CP-12085"/>
    <s v="Cathy Prescott"/>
    <x v="1"/>
    <x v="0"/>
    <s v="Covington"/>
    <x v="4"/>
    <n v="98042"/>
    <x v="1"/>
    <s v="FUR-FU-10003832"/>
    <x v="0"/>
    <x v="5"/>
    <s v="Eldon Expressions Punched Metal &amp; Wood Desk Accessories, Black &amp; Cherry"/>
    <n v="46.900000000000006"/>
    <n v="5"/>
    <n v="0"/>
    <n v="13.132000000000001"/>
    <x v="1"/>
    <x v="0"/>
  </r>
  <r>
    <n v="7440"/>
    <s v="US-2019-163657"/>
    <x v="264"/>
    <x v="371"/>
    <s v="Standard Class"/>
    <s v="JL-15235"/>
    <s v="Janet Lee"/>
    <x v="0"/>
    <x v="0"/>
    <s v="Los Angeles"/>
    <x v="1"/>
    <n v="90049"/>
    <x v="1"/>
    <s v="OFF-BI-10000138"/>
    <x v="1"/>
    <x v="8"/>
    <s v="Acco Translucent Poly Ring Binders"/>
    <n v="18.72"/>
    <n v="5"/>
    <n v="0.2"/>
    <n v="6.5519999999999996"/>
    <x v="1"/>
    <x v="0"/>
  </r>
  <r>
    <n v="7441"/>
    <s v="US-2019-163657"/>
    <x v="264"/>
    <x v="371"/>
    <s v="Standard Class"/>
    <s v="JL-15235"/>
    <s v="Janet Lee"/>
    <x v="0"/>
    <x v="0"/>
    <s v="Los Angeles"/>
    <x v="1"/>
    <n v="90049"/>
    <x v="1"/>
    <s v="FUR-TA-10004607"/>
    <x v="0"/>
    <x v="3"/>
    <s v="Hon 2111 Invitation Series Straight Table"/>
    <n v="236.52800000000002"/>
    <n v="2"/>
    <n v="0.2"/>
    <n v="-2.9566000000000088"/>
    <x v="1"/>
    <x v="0"/>
  </r>
  <r>
    <n v="7442"/>
    <s v="CA-2017-120446"/>
    <x v="547"/>
    <x v="837"/>
    <s v="First Class"/>
    <s v="JG-15805"/>
    <s v="John Grady"/>
    <x v="1"/>
    <x v="0"/>
    <s v="San Diego"/>
    <x v="1"/>
    <n v="92105"/>
    <x v="1"/>
    <s v="OFF-LA-10003148"/>
    <x v="1"/>
    <x v="2"/>
    <s v="Avery 51"/>
    <n v="18.899999999999999"/>
    <n v="3"/>
    <n v="0"/>
    <n v="8.6939999999999991"/>
    <x v="1"/>
    <x v="0"/>
  </r>
  <r>
    <n v="7443"/>
    <s v="CA-2016-109932"/>
    <x v="337"/>
    <x v="872"/>
    <s v="First Class"/>
    <s v="VP-21760"/>
    <s v="Victoria Pisteka"/>
    <x v="1"/>
    <x v="0"/>
    <s v="Brownsville"/>
    <x v="5"/>
    <n v="78521"/>
    <x v="2"/>
    <s v="OFF-PA-10001804"/>
    <x v="1"/>
    <x v="10"/>
    <s v="Xerox 195"/>
    <n v="10.688000000000001"/>
    <n v="2"/>
    <n v="0.2"/>
    <n v="3.7407999999999997"/>
    <x v="2"/>
    <x v="0"/>
  </r>
  <r>
    <n v="7444"/>
    <s v="CA-2016-109932"/>
    <x v="337"/>
    <x v="872"/>
    <s v="First Class"/>
    <s v="VP-21760"/>
    <s v="Victoria Pisteka"/>
    <x v="1"/>
    <x v="0"/>
    <s v="Brownsville"/>
    <x v="5"/>
    <n v="78521"/>
    <x v="2"/>
    <s v="OFF-ST-10000036"/>
    <x v="1"/>
    <x v="4"/>
    <s v="Recycled Data-Pak for Archival Bound Computer Printouts, 12-1/2 x 12-1/2 x 16"/>
    <n v="237.09600000000003"/>
    <n v="3"/>
    <n v="0.2"/>
    <n v="20.745899999999985"/>
    <x v="2"/>
    <x v="0"/>
  </r>
  <r>
    <n v="7445"/>
    <s v="CA-2019-127474"/>
    <x v="447"/>
    <x v="1123"/>
    <s v="Second Class"/>
    <s v="RD-19810"/>
    <s v="Ross DeVincentis"/>
    <x v="2"/>
    <x v="0"/>
    <s v="Chicago"/>
    <x v="10"/>
    <n v="60610"/>
    <x v="2"/>
    <s v="OFF-PA-10001166"/>
    <x v="1"/>
    <x v="10"/>
    <s v="Xerox 2"/>
    <n v="5.1840000000000011"/>
    <n v="1"/>
    <n v="0.2"/>
    <n v="1.8144"/>
    <x v="2"/>
    <x v="0"/>
  </r>
  <r>
    <n v="7446"/>
    <s v="CA-2019-127474"/>
    <x v="447"/>
    <x v="1123"/>
    <s v="Second Class"/>
    <s v="RD-19810"/>
    <s v="Ross DeVincentis"/>
    <x v="2"/>
    <x v="0"/>
    <s v="Chicago"/>
    <x v="10"/>
    <n v="60610"/>
    <x v="2"/>
    <s v="OFF-PA-10001033"/>
    <x v="1"/>
    <x v="10"/>
    <s v="Xerox 1893"/>
    <n v="65.584000000000003"/>
    <n v="2"/>
    <n v="0.2"/>
    <n v="23.7742"/>
    <x v="2"/>
    <x v="0"/>
  </r>
  <r>
    <n v="7447"/>
    <s v="CA-2019-127474"/>
    <x v="447"/>
    <x v="1123"/>
    <s v="Second Class"/>
    <s v="RD-19810"/>
    <s v="Ross DeVincentis"/>
    <x v="2"/>
    <x v="0"/>
    <s v="Chicago"/>
    <x v="10"/>
    <n v="60610"/>
    <x v="2"/>
    <s v="FUR-FU-10004597"/>
    <x v="0"/>
    <x v="5"/>
    <s v="Eldon Cleatmat Chair Mats for Medium Pile Carpets"/>
    <n v="22.200000000000003"/>
    <n v="1"/>
    <n v="0.6"/>
    <n v="-26.084999999999994"/>
    <x v="2"/>
    <x v="0"/>
  </r>
  <r>
    <n v="7448"/>
    <s v="CA-2019-127474"/>
    <x v="447"/>
    <x v="1123"/>
    <s v="Second Class"/>
    <s v="RD-19810"/>
    <s v="Ross DeVincentis"/>
    <x v="2"/>
    <x v="0"/>
    <s v="Chicago"/>
    <x v="10"/>
    <n v="60610"/>
    <x v="2"/>
    <s v="OFF-PA-10000418"/>
    <x v="1"/>
    <x v="10"/>
    <s v="Xerox 189"/>
    <n v="419.4"/>
    <n v="5"/>
    <n v="0.2"/>
    <n v="146.79"/>
    <x v="2"/>
    <x v="0"/>
  </r>
  <r>
    <n v="7449"/>
    <s v="CA-2019-115448"/>
    <x v="343"/>
    <x v="773"/>
    <s v="First Class"/>
    <s v="MH-18025"/>
    <s v="Michelle Huthwaite"/>
    <x v="0"/>
    <x v="0"/>
    <s v="Knoxville"/>
    <x v="18"/>
    <n v="37918"/>
    <x v="0"/>
    <s v="FUR-FU-10004090"/>
    <x v="0"/>
    <x v="5"/>
    <s v="Executive Impressions 14&quot; Contract Wall Clock"/>
    <n v="88.920000000000016"/>
    <n v="5"/>
    <n v="0.2"/>
    <n v="14.449499999999986"/>
    <x v="0"/>
    <x v="0"/>
  </r>
  <r>
    <n v="7450"/>
    <s v="CA-2019-105669"/>
    <x v="697"/>
    <x v="304"/>
    <s v="Second Class"/>
    <s v="SJ-20125"/>
    <s v="Sanjit Jacobs"/>
    <x v="2"/>
    <x v="0"/>
    <s v="Houston"/>
    <x v="5"/>
    <n v="77036"/>
    <x v="2"/>
    <s v="OFF-AR-10000390"/>
    <x v="1"/>
    <x v="6"/>
    <s v="Newell Chalk Holder"/>
    <n v="9.9120000000000008"/>
    <n v="3"/>
    <n v="0.2"/>
    <n v="3.2213999999999996"/>
    <x v="2"/>
    <x v="0"/>
  </r>
  <r>
    <n v="7451"/>
    <s v="CA-2019-105669"/>
    <x v="697"/>
    <x v="304"/>
    <s v="Second Class"/>
    <s v="SJ-20125"/>
    <s v="Sanjit Jacobs"/>
    <x v="2"/>
    <x v="0"/>
    <s v="Houston"/>
    <x v="5"/>
    <n v="77036"/>
    <x v="2"/>
    <s v="FUR-CH-10003774"/>
    <x v="0"/>
    <x v="1"/>
    <s v="Global Wood Trimmed Manager's Task Chair, Khaki"/>
    <n v="318.43"/>
    <n v="5"/>
    <n v="0.3"/>
    <n v="-77.333000000000013"/>
    <x v="2"/>
    <x v="0"/>
  </r>
  <r>
    <n v="7452"/>
    <s v="CA-2019-105669"/>
    <x v="697"/>
    <x v="304"/>
    <s v="Second Class"/>
    <s v="SJ-20125"/>
    <s v="Sanjit Jacobs"/>
    <x v="2"/>
    <x v="0"/>
    <s v="Houston"/>
    <x v="5"/>
    <n v="77036"/>
    <x v="2"/>
    <s v="OFF-BI-10002412"/>
    <x v="1"/>
    <x v="8"/>
    <s v="Wilson Jones “Snap” Scratch Pad Binder Tool for Ring Binders"/>
    <n v="5.7999999999999989"/>
    <n v="5"/>
    <n v="0.8"/>
    <n v="-10.15"/>
    <x v="2"/>
    <x v="0"/>
  </r>
  <r>
    <n v="7453"/>
    <s v="CA-2019-105669"/>
    <x v="697"/>
    <x v="304"/>
    <s v="Second Class"/>
    <s v="SJ-20125"/>
    <s v="Sanjit Jacobs"/>
    <x v="2"/>
    <x v="0"/>
    <s v="Houston"/>
    <x v="5"/>
    <n v="77036"/>
    <x v="2"/>
    <s v="TEC-PH-10002415"/>
    <x v="2"/>
    <x v="7"/>
    <s v="Polycom VoiceStation 500 Conference phone"/>
    <n v="1415.76"/>
    <n v="6"/>
    <n v="0.2"/>
    <n v="88.48500000000007"/>
    <x v="2"/>
    <x v="0"/>
  </r>
  <r>
    <n v="7454"/>
    <s v="CA-2019-134796"/>
    <x v="643"/>
    <x v="553"/>
    <s v="Standard Class"/>
    <s v="FM-14380"/>
    <s v="Fred McMath"/>
    <x v="0"/>
    <x v="0"/>
    <s v="Bolingbrook"/>
    <x v="10"/>
    <n v="60440"/>
    <x v="2"/>
    <s v="TEC-PH-10003505"/>
    <x v="2"/>
    <x v="7"/>
    <s v="Geemarc AmpliPOWER60"/>
    <n v="148.47999999999999"/>
    <n v="2"/>
    <n v="0.2"/>
    <n v="16.703999999999986"/>
    <x v="2"/>
    <x v="0"/>
  </r>
  <r>
    <n v="7455"/>
    <s v="CA-2018-137743"/>
    <x v="679"/>
    <x v="716"/>
    <s v="Standard Class"/>
    <s v="KH-16360"/>
    <s v="Katherine Hughes"/>
    <x v="0"/>
    <x v="0"/>
    <s v="Chicago"/>
    <x v="10"/>
    <n v="60623"/>
    <x v="2"/>
    <s v="OFF-LA-10003663"/>
    <x v="1"/>
    <x v="2"/>
    <s v="Avery 498"/>
    <n v="9.2480000000000011"/>
    <n v="4"/>
    <n v="0.2"/>
    <n v="3.1212"/>
    <x v="2"/>
    <x v="0"/>
  </r>
  <r>
    <n v="7456"/>
    <s v="CA-2018-137743"/>
    <x v="679"/>
    <x v="716"/>
    <s v="Standard Class"/>
    <s v="KH-16360"/>
    <s v="Katherine Hughes"/>
    <x v="0"/>
    <x v="0"/>
    <s v="Chicago"/>
    <x v="10"/>
    <n v="60623"/>
    <x v="2"/>
    <s v="OFF-ST-10001780"/>
    <x v="1"/>
    <x v="4"/>
    <s v="Tennsco 16-Compartment Lockers with Coat Rack"/>
    <n v="1036.624"/>
    <n v="2"/>
    <n v="0.2"/>
    <n v="51.831200000000024"/>
    <x v="2"/>
    <x v="0"/>
  </r>
  <r>
    <n v="7457"/>
    <s v="CA-2017-137974"/>
    <x v="392"/>
    <x v="1256"/>
    <s v="First Class"/>
    <s v="LL-16840"/>
    <s v="Lauren Leatherbury"/>
    <x v="0"/>
    <x v="0"/>
    <s v="Waynesboro"/>
    <x v="17"/>
    <n v="22980"/>
    <x v="0"/>
    <s v="TEC-PH-10002033"/>
    <x v="2"/>
    <x v="7"/>
    <s v="Konftel 250 Conference phone - Charcoal black"/>
    <n v="569.64"/>
    <n v="2"/>
    <n v="0"/>
    <n v="148.10640000000001"/>
    <x v="0"/>
    <x v="0"/>
  </r>
  <r>
    <n v="7458"/>
    <s v="CA-2017-137974"/>
    <x v="392"/>
    <x v="1256"/>
    <s v="First Class"/>
    <s v="LL-16840"/>
    <s v="Lauren Leatherbury"/>
    <x v="0"/>
    <x v="0"/>
    <s v="Waynesboro"/>
    <x v="17"/>
    <n v="22980"/>
    <x v="0"/>
    <s v="OFF-BI-10001036"/>
    <x v="1"/>
    <x v="8"/>
    <s v="Cardinal EasyOpen D-Ring Binders"/>
    <n v="9.14"/>
    <n v="1"/>
    <n v="0"/>
    <n v="4.57"/>
    <x v="0"/>
    <x v="0"/>
  </r>
  <r>
    <n v="7459"/>
    <s v="CA-2017-137974"/>
    <x v="392"/>
    <x v="1256"/>
    <s v="First Class"/>
    <s v="LL-16840"/>
    <s v="Lauren Leatherbury"/>
    <x v="0"/>
    <x v="0"/>
    <s v="Waynesboro"/>
    <x v="17"/>
    <n v="22980"/>
    <x v="0"/>
    <s v="FUR-FU-10001468"/>
    <x v="0"/>
    <x v="5"/>
    <s v="Tenex Antistatic Computer Chair Mats"/>
    <n v="1196.8599999999999"/>
    <n v="7"/>
    <n v="0"/>
    <n v="119.68599999999989"/>
    <x v="0"/>
    <x v="0"/>
  </r>
  <r>
    <n v="7460"/>
    <s v="CA-2017-137974"/>
    <x v="392"/>
    <x v="1256"/>
    <s v="First Class"/>
    <s v="LL-16840"/>
    <s v="Lauren Leatherbury"/>
    <x v="0"/>
    <x v="0"/>
    <s v="Waynesboro"/>
    <x v="17"/>
    <n v="22980"/>
    <x v="0"/>
    <s v="FUR-BO-10001519"/>
    <x v="0"/>
    <x v="0"/>
    <s v="O'Sullivan 3-Shelf Heavy-Duty Bookcases"/>
    <n v="523.26"/>
    <n v="9"/>
    <n v="0"/>
    <n v="125.58240000000001"/>
    <x v="0"/>
    <x v="0"/>
  </r>
  <r>
    <n v="7461"/>
    <s v="US-2017-136987"/>
    <x v="347"/>
    <x v="282"/>
    <s v="Second Class"/>
    <s v="AR-10540"/>
    <s v="Andy Reiter"/>
    <x v="0"/>
    <x v="0"/>
    <s v="Los Angeles"/>
    <x v="1"/>
    <n v="90004"/>
    <x v="1"/>
    <s v="TEC-CO-10001943"/>
    <x v="2"/>
    <x v="16"/>
    <s v="Canon PC-428 Personal Copier"/>
    <n v="639.96800000000007"/>
    <n v="4"/>
    <n v="0.2"/>
    <n v="215.98919999999998"/>
    <x v="1"/>
    <x v="1"/>
  </r>
  <r>
    <n v="7462"/>
    <s v="US-2017-136987"/>
    <x v="347"/>
    <x v="282"/>
    <s v="Second Class"/>
    <s v="AR-10540"/>
    <s v="Andy Reiter"/>
    <x v="0"/>
    <x v="0"/>
    <s v="Los Angeles"/>
    <x v="1"/>
    <n v="90004"/>
    <x v="1"/>
    <s v="OFF-PA-10003127"/>
    <x v="1"/>
    <x v="10"/>
    <s v="Easy-staple paper"/>
    <n v="52.76"/>
    <n v="2"/>
    <n v="0"/>
    <n v="24.269599999999997"/>
    <x v="1"/>
    <x v="1"/>
  </r>
  <r>
    <n v="7463"/>
    <s v="CA-2017-138485"/>
    <x v="914"/>
    <x v="1158"/>
    <s v="Second Class"/>
    <s v="NP-18670"/>
    <s v="Nora Paige"/>
    <x v="0"/>
    <x v="0"/>
    <s v="Seattle"/>
    <x v="4"/>
    <n v="98105"/>
    <x v="1"/>
    <s v="TEC-AC-10002076"/>
    <x v="2"/>
    <x v="11"/>
    <s v="Microsoft Natural Keyboard Elite"/>
    <n v="538.92000000000007"/>
    <n v="9"/>
    <n v="0"/>
    <n v="80.837999999999994"/>
    <x v="1"/>
    <x v="0"/>
  </r>
  <r>
    <n v="7464"/>
    <s v="CA-2018-103709"/>
    <x v="162"/>
    <x v="1219"/>
    <s v="Standard Class"/>
    <s v="LP-17095"/>
    <s v="Liz Preis"/>
    <x v="0"/>
    <x v="0"/>
    <s v="Visalia"/>
    <x v="1"/>
    <n v="93277"/>
    <x v="1"/>
    <s v="OFF-AR-10003338"/>
    <x v="1"/>
    <x v="6"/>
    <s v="Eberhard Faber 3 1/2&quot; Golf Pencils"/>
    <n v="14.88"/>
    <n v="2"/>
    <n v="0"/>
    <n v="3.7200000000000006"/>
    <x v="1"/>
    <x v="0"/>
  </r>
  <r>
    <n v="7465"/>
    <s v="CA-2018-103709"/>
    <x v="162"/>
    <x v="1219"/>
    <s v="Standard Class"/>
    <s v="LP-17095"/>
    <s v="Liz Preis"/>
    <x v="0"/>
    <x v="0"/>
    <s v="Visalia"/>
    <x v="1"/>
    <n v="93277"/>
    <x v="1"/>
    <s v="OFF-PA-10004610"/>
    <x v="1"/>
    <x v="10"/>
    <s v="Xerox 1900"/>
    <n v="34.24"/>
    <n v="8"/>
    <n v="0"/>
    <n v="15.407999999999998"/>
    <x v="1"/>
    <x v="0"/>
  </r>
  <r>
    <n v="7466"/>
    <s v="CA-2018-103709"/>
    <x v="162"/>
    <x v="1219"/>
    <s v="Standard Class"/>
    <s v="LP-17095"/>
    <s v="Liz Preis"/>
    <x v="0"/>
    <x v="0"/>
    <s v="Visalia"/>
    <x v="1"/>
    <n v="93277"/>
    <x v="1"/>
    <s v="OFF-ST-10001272"/>
    <x v="1"/>
    <x v="4"/>
    <s v="Mini 13-1/2 Capacity Data Binder Rack, Pearl"/>
    <n v="261.74"/>
    <n v="2"/>
    <n v="0"/>
    <n v="65.435000000000002"/>
    <x v="1"/>
    <x v="0"/>
  </r>
  <r>
    <n v="7467"/>
    <s v="CA-2018-138282"/>
    <x v="288"/>
    <x v="213"/>
    <s v="Standard Class"/>
    <s v="AH-10690"/>
    <s v="Anna Häberlin"/>
    <x v="1"/>
    <x v="0"/>
    <s v="Los Angeles"/>
    <x v="1"/>
    <n v="90008"/>
    <x v="1"/>
    <s v="OFF-AP-10001366"/>
    <x v="1"/>
    <x v="9"/>
    <s v="Staple holder"/>
    <n v="87.84"/>
    <n v="8"/>
    <n v="0"/>
    <n v="23.716800000000006"/>
    <x v="1"/>
    <x v="1"/>
  </r>
  <r>
    <n v="7468"/>
    <s v="CA-2019-148985"/>
    <x v="343"/>
    <x v="205"/>
    <s v="Second Class"/>
    <s v="TB-21190"/>
    <s v="Thomas Brumley"/>
    <x v="2"/>
    <x v="0"/>
    <s v="Los Angeles"/>
    <x v="1"/>
    <n v="90045"/>
    <x v="1"/>
    <s v="FUR-FU-10001424"/>
    <x v="0"/>
    <x v="5"/>
    <s v="Dax Clear Box Frame"/>
    <n v="34.92"/>
    <n v="4"/>
    <n v="0"/>
    <n v="11.872799999999998"/>
    <x v="1"/>
    <x v="0"/>
  </r>
  <r>
    <n v="7469"/>
    <s v="CA-2016-138100"/>
    <x v="1114"/>
    <x v="1257"/>
    <s v="Standard Class"/>
    <s v="AA-10315"/>
    <s v="Alex Avila"/>
    <x v="0"/>
    <x v="0"/>
    <s v="New York City"/>
    <x v="15"/>
    <n v="10011"/>
    <x v="3"/>
    <s v="OFF-PA-10000349"/>
    <x v="1"/>
    <x v="10"/>
    <s v="Easy-staple paper"/>
    <n v="14.940000000000001"/>
    <n v="3"/>
    <n v="0"/>
    <n v="7.0218000000000007"/>
    <x v="3"/>
    <x v="0"/>
  </r>
  <r>
    <n v="7470"/>
    <s v="CA-2016-138100"/>
    <x v="1114"/>
    <x v="1257"/>
    <s v="Standard Class"/>
    <s v="AA-10315"/>
    <s v="Alex Avila"/>
    <x v="0"/>
    <x v="0"/>
    <s v="New York City"/>
    <x v="15"/>
    <n v="10011"/>
    <x v="3"/>
    <s v="FUR-FU-10002456"/>
    <x v="0"/>
    <x v="5"/>
    <s v="Master Caster Door Stop, Large Neon Orange"/>
    <n v="14.56"/>
    <n v="2"/>
    <n v="0"/>
    <n v="6.2608000000000015"/>
    <x v="3"/>
    <x v="0"/>
  </r>
  <r>
    <n v="7471"/>
    <s v="CA-2017-100734"/>
    <x v="426"/>
    <x v="1006"/>
    <s v="Standard Class"/>
    <s v="AC-10615"/>
    <s v="Ann Chong"/>
    <x v="1"/>
    <x v="0"/>
    <s v="Philadelphia"/>
    <x v="9"/>
    <n v="19143"/>
    <x v="3"/>
    <s v="OFF-BI-10002609"/>
    <x v="1"/>
    <x v="8"/>
    <s v="Avery Hidden Tab Dividers for Binding Systems"/>
    <n v="3.5760000000000005"/>
    <n v="4"/>
    <n v="0.7"/>
    <n v="-2.8608000000000002"/>
    <x v="3"/>
    <x v="0"/>
  </r>
  <r>
    <n v="7472"/>
    <s v="CA-2017-100734"/>
    <x v="426"/>
    <x v="1006"/>
    <s v="Standard Class"/>
    <s v="AC-10615"/>
    <s v="Ann Chong"/>
    <x v="1"/>
    <x v="0"/>
    <s v="Philadelphia"/>
    <x v="9"/>
    <n v="19143"/>
    <x v="3"/>
    <s v="OFF-ST-10001522"/>
    <x v="1"/>
    <x v="4"/>
    <s v="Gould Plastics 18-Pocket Panel Bin, 34w x 5-1/4d x 20-1/2h"/>
    <n v="147.184"/>
    <n v="2"/>
    <n v="0.2"/>
    <n v="-29.436800000000012"/>
    <x v="3"/>
    <x v="0"/>
  </r>
  <r>
    <n v="7473"/>
    <s v="CA-2018-139997"/>
    <x v="949"/>
    <x v="480"/>
    <s v="First Class"/>
    <s v="EM-14140"/>
    <s v="Eugene Moren"/>
    <x v="2"/>
    <x v="0"/>
    <s v="Lehi"/>
    <x v="7"/>
    <n v="84043"/>
    <x v="1"/>
    <s v="TEC-CO-10000971"/>
    <x v="2"/>
    <x v="16"/>
    <s v="Hewlett Packard 310 Color Digital Copier"/>
    <n v="1499.95"/>
    <n v="5"/>
    <n v="0"/>
    <n v="449.9849999999999"/>
    <x v="1"/>
    <x v="0"/>
  </r>
  <r>
    <n v="7474"/>
    <s v="CA-2018-109652"/>
    <x v="342"/>
    <x v="1221"/>
    <s v="Standard Class"/>
    <s v="QJ-19255"/>
    <s v="Quincy Jones"/>
    <x v="1"/>
    <x v="0"/>
    <s v="Chicago"/>
    <x v="10"/>
    <n v="60653"/>
    <x v="2"/>
    <s v="OFF-AR-10000034"/>
    <x v="1"/>
    <x v="6"/>
    <s v="BIC Brite Liner Grip Highlighters, Assorted, 5/Pack"/>
    <n v="13.568000000000001"/>
    <n v="4"/>
    <n v="0.2"/>
    <n v="3.2223999999999995"/>
    <x v="2"/>
    <x v="0"/>
  </r>
  <r>
    <n v="7475"/>
    <s v="CA-2016-167199"/>
    <x v="1037"/>
    <x v="1258"/>
    <s v="Standard Class"/>
    <s v="ME-17320"/>
    <s v="Maria Etezadi"/>
    <x v="2"/>
    <x v="0"/>
    <s v="Henderson"/>
    <x v="0"/>
    <n v="42420"/>
    <x v="0"/>
    <s v="FUR-CH-10004063"/>
    <x v="0"/>
    <x v="1"/>
    <s v="Global Deluxe High-Back Manager's Chair"/>
    <n v="2573.8200000000002"/>
    <n v="9"/>
    <n v="0"/>
    <n v="746.40779999999972"/>
    <x v="0"/>
    <x v="0"/>
  </r>
  <r>
    <n v="7476"/>
    <s v="CA-2016-167199"/>
    <x v="1037"/>
    <x v="1258"/>
    <s v="Standard Class"/>
    <s v="ME-17320"/>
    <s v="Maria Etezadi"/>
    <x v="2"/>
    <x v="0"/>
    <s v="Henderson"/>
    <x v="0"/>
    <n v="42420"/>
    <x v="0"/>
    <s v="OFF-BI-10004632"/>
    <x v="1"/>
    <x v="8"/>
    <s v="Ibico Hi-Tech Manual Binding System"/>
    <n v="609.98"/>
    <n v="2"/>
    <n v="0"/>
    <n v="274.49099999999999"/>
    <x v="0"/>
    <x v="0"/>
  </r>
  <r>
    <n v="7477"/>
    <s v="CA-2016-167199"/>
    <x v="1037"/>
    <x v="1258"/>
    <s v="Standard Class"/>
    <s v="ME-17320"/>
    <s v="Maria Etezadi"/>
    <x v="2"/>
    <x v="0"/>
    <s v="Henderson"/>
    <x v="0"/>
    <n v="42420"/>
    <x v="0"/>
    <s v="OFF-AR-10001662"/>
    <x v="1"/>
    <x v="6"/>
    <s v="Rogers Handheld Barrel Pencil Sharpener"/>
    <n v="5.48"/>
    <n v="2"/>
    <n v="0"/>
    <n v="1.4796000000000005"/>
    <x v="0"/>
    <x v="0"/>
  </r>
  <r>
    <n v="7478"/>
    <s v="CA-2016-167199"/>
    <x v="1037"/>
    <x v="1258"/>
    <s v="Standard Class"/>
    <s v="ME-17320"/>
    <s v="Maria Etezadi"/>
    <x v="2"/>
    <x v="0"/>
    <s v="Henderson"/>
    <x v="0"/>
    <n v="42420"/>
    <x v="0"/>
    <s v="TEC-PH-10004977"/>
    <x v="2"/>
    <x v="7"/>
    <s v="GE 30524EE4"/>
    <n v="391.98"/>
    <n v="2"/>
    <n v="0"/>
    <n v="113.67419999999998"/>
    <x v="0"/>
    <x v="0"/>
  </r>
  <r>
    <n v="7479"/>
    <s v="CA-2016-167199"/>
    <x v="1037"/>
    <x v="1258"/>
    <s v="Standard Class"/>
    <s v="ME-17320"/>
    <s v="Maria Etezadi"/>
    <x v="2"/>
    <x v="0"/>
    <s v="Henderson"/>
    <x v="0"/>
    <n v="42420"/>
    <x v="0"/>
    <s v="TEC-PH-10004539"/>
    <x v="2"/>
    <x v="7"/>
    <s v="Wireless Extenders zBoost YX545 SOHO Signal Booster"/>
    <n v="755.96"/>
    <n v="4"/>
    <n v="0"/>
    <n v="204.10919999999999"/>
    <x v="0"/>
    <x v="0"/>
  </r>
  <r>
    <n v="7480"/>
    <s v="CA-2016-167199"/>
    <x v="1037"/>
    <x v="1258"/>
    <s v="Standard Class"/>
    <s v="ME-17320"/>
    <s v="Maria Etezadi"/>
    <x v="2"/>
    <x v="0"/>
    <s v="Henderson"/>
    <x v="0"/>
    <n v="42420"/>
    <x v="0"/>
    <s v="OFF-FA-10001883"/>
    <x v="1"/>
    <x v="13"/>
    <s v="Alliance Super-Size Bands, Assorted Sizes"/>
    <n v="31.12"/>
    <n v="4"/>
    <n v="0"/>
    <n v="0.31119999999999948"/>
    <x v="0"/>
    <x v="0"/>
  </r>
  <r>
    <n v="7481"/>
    <s v="CA-2016-167199"/>
    <x v="1037"/>
    <x v="1258"/>
    <s v="Standard Class"/>
    <s v="ME-17320"/>
    <s v="Maria Etezadi"/>
    <x v="2"/>
    <x v="0"/>
    <s v="Henderson"/>
    <x v="0"/>
    <n v="42420"/>
    <x v="0"/>
    <s v="OFF-PA-10000955"/>
    <x v="1"/>
    <x v="10"/>
    <s v="Southworth 25% Cotton Granite Paper &amp; Envelopes"/>
    <n v="6.54"/>
    <n v="1"/>
    <n v="0"/>
    <n v="3.0084"/>
    <x v="0"/>
    <x v="0"/>
  </r>
  <r>
    <n v="7482"/>
    <s v="CA-2018-124583"/>
    <x v="142"/>
    <x v="143"/>
    <s v="Second Class"/>
    <s v="LB-16795"/>
    <s v="Laurel Beltran"/>
    <x v="2"/>
    <x v="0"/>
    <s v="Huntington Beach"/>
    <x v="1"/>
    <n v="92646"/>
    <x v="1"/>
    <s v="OFF-EN-10002500"/>
    <x v="1"/>
    <x v="12"/>
    <s v="Globe Weis Peel &amp; Seel First Class Envelopes"/>
    <n v="12.78"/>
    <n v="1"/>
    <n v="0"/>
    <n v="5.7509999999999994"/>
    <x v="1"/>
    <x v="0"/>
  </r>
  <r>
    <n v="7483"/>
    <s v="CA-2016-113964"/>
    <x v="865"/>
    <x v="839"/>
    <s v="Standard Class"/>
    <s v="JP-16135"/>
    <s v="Julie Prescott"/>
    <x v="2"/>
    <x v="0"/>
    <s v="New York City"/>
    <x v="15"/>
    <n v="10011"/>
    <x v="3"/>
    <s v="OFF-BI-10004654"/>
    <x v="1"/>
    <x v="8"/>
    <s v="Avery Binding System Hidden Tab Executive Style Index Sets"/>
    <n v="18.463999999999999"/>
    <n v="4"/>
    <n v="0.2"/>
    <n v="6.9239999999999995"/>
    <x v="3"/>
    <x v="0"/>
  </r>
  <r>
    <n v="7484"/>
    <s v="CA-2016-129938"/>
    <x v="534"/>
    <x v="709"/>
    <s v="Second Class"/>
    <s v="EB-13705"/>
    <s v="Ed Braxton"/>
    <x v="1"/>
    <x v="0"/>
    <s v="Philadelphia"/>
    <x v="9"/>
    <n v="19140"/>
    <x v="3"/>
    <s v="FUR-CH-10003774"/>
    <x v="0"/>
    <x v="1"/>
    <s v="Global Wood Trimmed Manager's Task Chair, Khaki"/>
    <n v="445.80200000000002"/>
    <n v="7"/>
    <n v="0.3"/>
    <n v="-108.26620000000001"/>
    <x v="3"/>
    <x v="0"/>
  </r>
  <r>
    <n v="7485"/>
    <s v="CA-2019-135111"/>
    <x v="116"/>
    <x v="115"/>
    <s v="Standard Class"/>
    <s v="CS-12400"/>
    <s v="Christopher Schild"/>
    <x v="2"/>
    <x v="0"/>
    <s v="Fargo"/>
    <x v="46"/>
    <n v="58103"/>
    <x v="2"/>
    <s v="OFF-AR-10004707"/>
    <x v="1"/>
    <x v="6"/>
    <s v="Staples in misc. colors"/>
    <n v="2.48"/>
    <n v="1"/>
    <n v="0"/>
    <n v="0.86799999999999988"/>
    <x v="2"/>
    <x v="0"/>
  </r>
  <r>
    <n v="7486"/>
    <s v="CA-2019-135111"/>
    <x v="116"/>
    <x v="115"/>
    <s v="Standard Class"/>
    <s v="CS-12400"/>
    <s v="Christopher Schild"/>
    <x v="2"/>
    <x v="0"/>
    <s v="Fargo"/>
    <x v="46"/>
    <n v="58103"/>
    <x v="2"/>
    <s v="OFF-BI-10004040"/>
    <x v="1"/>
    <x v="8"/>
    <s v="Wilson Jones Impact Binders"/>
    <n v="25.9"/>
    <n v="5"/>
    <n v="0"/>
    <n v="12.690999999999999"/>
    <x v="2"/>
    <x v="0"/>
  </r>
  <r>
    <n v="7487"/>
    <s v="US-2017-134558"/>
    <x v="546"/>
    <x v="140"/>
    <s v="Second Class"/>
    <s v="PM-19135"/>
    <s v="Peter McVee"/>
    <x v="2"/>
    <x v="0"/>
    <s v="Dover"/>
    <x v="38"/>
    <n v="3820"/>
    <x v="3"/>
    <s v="OFF-PA-10001184"/>
    <x v="1"/>
    <x v="10"/>
    <s v="Xerox 1903"/>
    <n v="29.900000000000002"/>
    <n v="5"/>
    <n v="0"/>
    <n v="14.651"/>
    <x v="3"/>
    <x v="0"/>
  </r>
  <r>
    <n v="7488"/>
    <s v="US-2017-134558"/>
    <x v="546"/>
    <x v="140"/>
    <s v="Second Class"/>
    <s v="PM-19135"/>
    <s v="Peter McVee"/>
    <x v="2"/>
    <x v="0"/>
    <s v="Dover"/>
    <x v="38"/>
    <n v="3820"/>
    <x v="3"/>
    <s v="TEC-AC-10004145"/>
    <x v="2"/>
    <x v="11"/>
    <s v="Logitech diNovo Edge Keyboard"/>
    <n v="2249.91"/>
    <n v="9"/>
    <n v="0"/>
    <n v="517.47930000000008"/>
    <x v="3"/>
    <x v="0"/>
  </r>
  <r>
    <n v="7489"/>
    <s v="US-2017-134558"/>
    <x v="546"/>
    <x v="140"/>
    <s v="Second Class"/>
    <s v="PM-19135"/>
    <s v="Peter McVee"/>
    <x v="2"/>
    <x v="0"/>
    <s v="Dover"/>
    <x v="38"/>
    <n v="3820"/>
    <x v="3"/>
    <s v="FUR-TA-10003473"/>
    <x v="0"/>
    <x v="3"/>
    <s v="Bretford Rectangular Conference Table Tops"/>
    <n v="1053.164"/>
    <n v="4"/>
    <n v="0.3"/>
    <n v="-105.31639999999993"/>
    <x v="3"/>
    <x v="0"/>
  </r>
  <r>
    <n v="7490"/>
    <s v="CA-2019-157196"/>
    <x v="60"/>
    <x v="748"/>
    <s v="Standard Class"/>
    <s v="AA-10645"/>
    <s v="Anna Andreadi"/>
    <x v="0"/>
    <x v="0"/>
    <s v="San Diego"/>
    <x v="1"/>
    <n v="92105"/>
    <x v="1"/>
    <s v="OFF-PA-10003172"/>
    <x v="1"/>
    <x v="10"/>
    <s v="Xerox 1996"/>
    <n v="12.96"/>
    <n v="2"/>
    <n v="0"/>
    <n v="6.2208000000000006"/>
    <x v="1"/>
    <x v="1"/>
  </r>
  <r>
    <n v="7491"/>
    <s v="CA-2017-108672"/>
    <x v="229"/>
    <x v="1215"/>
    <s v="Standard Class"/>
    <s v="FA-14230"/>
    <s v="Frank Atkinson"/>
    <x v="1"/>
    <x v="0"/>
    <s v="Los Angeles"/>
    <x v="1"/>
    <n v="90032"/>
    <x v="1"/>
    <s v="FUR-FU-10003799"/>
    <x v="0"/>
    <x v="5"/>
    <s v="Seth Thomas 13 1/2&quot; Wall Clock"/>
    <n v="106.68"/>
    <n v="6"/>
    <n v="0"/>
    <n v="33.070799999999991"/>
    <x v="1"/>
    <x v="0"/>
  </r>
  <r>
    <n v="7492"/>
    <s v="US-2019-118598"/>
    <x v="673"/>
    <x v="38"/>
    <s v="Same Day"/>
    <s v="CM-12190"/>
    <s v="Charlotte Melton"/>
    <x v="0"/>
    <x v="0"/>
    <s v="Utica"/>
    <x v="15"/>
    <n v="13501"/>
    <x v="3"/>
    <s v="TEC-PH-10002583"/>
    <x v="2"/>
    <x v="7"/>
    <s v="iOttie HLCRIO102 Car Mount"/>
    <n v="119.94"/>
    <n v="6"/>
    <n v="0"/>
    <n v="5.9969999999999857"/>
    <x v="3"/>
    <x v="0"/>
  </r>
  <r>
    <n v="7493"/>
    <s v="US-2019-160836"/>
    <x v="220"/>
    <x v="1259"/>
    <s v="Standard Class"/>
    <s v="CC-12475"/>
    <s v="Cindy Chapman"/>
    <x v="0"/>
    <x v="0"/>
    <s v="Houston"/>
    <x v="5"/>
    <n v="77070"/>
    <x v="2"/>
    <s v="OFF-PA-10004239"/>
    <x v="1"/>
    <x v="10"/>
    <s v="Xerox 1953"/>
    <n v="10.272000000000002"/>
    <n v="3"/>
    <n v="0.2"/>
    <n v="3.2099999999999982"/>
    <x v="2"/>
    <x v="0"/>
  </r>
  <r>
    <n v="7494"/>
    <s v="US-2019-160836"/>
    <x v="220"/>
    <x v="1259"/>
    <s v="Standard Class"/>
    <s v="CC-12475"/>
    <s v="Cindy Chapman"/>
    <x v="0"/>
    <x v="0"/>
    <s v="Houston"/>
    <x v="5"/>
    <n v="77070"/>
    <x v="2"/>
    <s v="FUR-TA-10002855"/>
    <x v="0"/>
    <x v="3"/>
    <s v="Bevis Round Conference Table Top &amp; Single Column Base"/>
    <n v="512.19000000000005"/>
    <n v="5"/>
    <n v="0.3"/>
    <n v="-65.853000000000009"/>
    <x v="2"/>
    <x v="0"/>
  </r>
  <r>
    <n v="7495"/>
    <s v="US-2019-160836"/>
    <x v="220"/>
    <x v="1259"/>
    <s v="Standard Class"/>
    <s v="CC-12475"/>
    <s v="Cindy Chapman"/>
    <x v="0"/>
    <x v="0"/>
    <s v="Houston"/>
    <x v="5"/>
    <n v="77070"/>
    <x v="2"/>
    <s v="OFF-AP-10001626"/>
    <x v="1"/>
    <x v="9"/>
    <s v="Commercial WindTunnel Clean Air Upright Vacuum, Replacement Belts, Filtration Bags"/>
    <n v="1.5559999999999996"/>
    <n v="2"/>
    <n v="0.8"/>
    <n v="-4.2012"/>
    <x v="2"/>
    <x v="0"/>
  </r>
  <r>
    <n v="7496"/>
    <s v="CA-2019-121048"/>
    <x v="1163"/>
    <x v="11"/>
    <s v="Standard Class"/>
    <s v="TC-21295"/>
    <s v="Toby Carlisle"/>
    <x v="0"/>
    <x v="0"/>
    <s v="Westminster"/>
    <x v="1"/>
    <n v="92683"/>
    <x v="1"/>
    <s v="OFF-BI-10004022"/>
    <x v="1"/>
    <x v="8"/>
    <s v="Acco Suede Grain Vinyl Round Ring Binder"/>
    <n v="4.4479999999999995"/>
    <n v="2"/>
    <n v="0.2"/>
    <n v="1.4455999999999996"/>
    <x v="1"/>
    <x v="0"/>
  </r>
  <r>
    <n v="7497"/>
    <s v="CA-2019-121048"/>
    <x v="1163"/>
    <x v="11"/>
    <s v="Standard Class"/>
    <s v="TC-21295"/>
    <s v="Toby Carlisle"/>
    <x v="0"/>
    <x v="0"/>
    <s v="Westminster"/>
    <x v="1"/>
    <n v="92683"/>
    <x v="1"/>
    <s v="FUR-FU-10003601"/>
    <x v="0"/>
    <x v="5"/>
    <s v="Deflect-o RollaMat Studded, Beveled Mat for Medium Pile Carpeting"/>
    <n v="276.69"/>
    <n v="3"/>
    <n v="0"/>
    <n v="49.804199999999994"/>
    <x v="1"/>
    <x v="0"/>
  </r>
  <r>
    <n v="7498"/>
    <s v="CA-2019-121048"/>
    <x v="1163"/>
    <x v="11"/>
    <s v="Standard Class"/>
    <s v="TC-21295"/>
    <s v="Toby Carlisle"/>
    <x v="0"/>
    <x v="0"/>
    <s v="Westminster"/>
    <x v="1"/>
    <n v="92683"/>
    <x v="1"/>
    <s v="OFF-FA-10000490"/>
    <x v="1"/>
    <x v="13"/>
    <s v="OIC Binder Clips, Mini, 1/4&quot; Capacity, Black"/>
    <n v="4.96"/>
    <n v="4"/>
    <n v="0"/>
    <n v="2.3311999999999999"/>
    <x v="1"/>
    <x v="0"/>
  </r>
  <r>
    <n v="7499"/>
    <s v="CA-2019-121048"/>
    <x v="1163"/>
    <x v="11"/>
    <s v="Standard Class"/>
    <s v="TC-21295"/>
    <s v="Toby Carlisle"/>
    <x v="0"/>
    <x v="0"/>
    <s v="Westminster"/>
    <x v="1"/>
    <n v="92683"/>
    <x v="1"/>
    <s v="OFF-AR-10004042"/>
    <x v="1"/>
    <x v="6"/>
    <s v="BOSTON Model 1800 Electric Pencil Sharpeners, Putty/Woodgrain"/>
    <n v="71.92"/>
    <n v="4"/>
    <n v="0"/>
    <n v="20.856799999999993"/>
    <x v="1"/>
    <x v="0"/>
  </r>
  <r>
    <n v="7500"/>
    <s v="CA-2019-121048"/>
    <x v="1163"/>
    <x v="11"/>
    <s v="Standard Class"/>
    <s v="TC-21295"/>
    <s v="Toby Carlisle"/>
    <x v="0"/>
    <x v="0"/>
    <s v="Westminster"/>
    <x v="1"/>
    <n v="92683"/>
    <x v="1"/>
    <s v="FUR-FU-10002960"/>
    <x v="0"/>
    <x v="5"/>
    <s v="Eldon 200 Class Desk Accessories, Burgundy"/>
    <n v="18.84"/>
    <n v="3"/>
    <n v="0"/>
    <n v="7.9128000000000007"/>
    <x v="1"/>
    <x v="0"/>
  </r>
  <r>
    <n v="7501"/>
    <s v="CA-2019-121048"/>
    <x v="1163"/>
    <x v="11"/>
    <s v="Standard Class"/>
    <s v="TC-21295"/>
    <s v="Toby Carlisle"/>
    <x v="0"/>
    <x v="0"/>
    <s v="Westminster"/>
    <x v="1"/>
    <n v="92683"/>
    <x v="1"/>
    <s v="TEC-AC-10000991"/>
    <x v="2"/>
    <x v="11"/>
    <s v="Sony Micro Vault Click 8 GB USB 2.0 Flash Drive"/>
    <n v="140.97"/>
    <n v="3"/>
    <n v="0"/>
    <n v="19.735800000000005"/>
    <x v="1"/>
    <x v="0"/>
  </r>
  <r>
    <n v="7502"/>
    <s v="CA-2019-121048"/>
    <x v="1163"/>
    <x v="11"/>
    <s v="Standard Class"/>
    <s v="TC-21295"/>
    <s v="Toby Carlisle"/>
    <x v="0"/>
    <x v="0"/>
    <s v="Westminster"/>
    <x v="1"/>
    <n v="92683"/>
    <x v="1"/>
    <s v="TEC-PH-10004977"/>
    <x v="2"/>
    <x v="7"/>
    <s v="GE 30524EE4"/>
    <n v="470.37600000000009"/>
    <n v="3"/>
    <n v="0.2"/>
    <n v="52.917299999999955"/>
    <x v="1"/>
    <x v="0"/>
  </r>
  <r>
    <n v="7503"/>
    <s v="US-2019-120147"/>
    <x v="983"/>
    <x v="922"/>
    <s v="Same Day"/>
    <s v="TB-21400"/>
    <s v="Tom Boeckenhauer"/>
    <x v="0"/>
    <x v="0"/>
    <s v="Los Angeles"/>
    <x v="1"/>
    <n v="90036"/>
    <x v="1"/>
    <s v="OFF-AR-10000817"/>
    <x v="1"/>
    <x v="6"/>
    <s v="Manco Dry-Lighter Erasable Highlighter"/>
    <n v="6.08"/>
    <n v="2"/>
    <n v="0"/>
    <n v="2.0671999999999997"/>
    <x v="1"/>
    <x v="0"/>
  </r>
  <r>
    <n v="7504"/>
    <s v="US-2019-120147"/>
    <x v="983"/>
    <x v="922"/>
    <s v="Same Day"/>
    <s v="TB-21400"/>
    <s v="Tom Boeckenhauer"/>
    <x v="0"/>
    <x v="0"/>
    <s v="Los Angeles"/>
    <x v="1"/>
    <n v="90036"/>
    <x v="1"/>
    <s v="TEC-PH-10002447"/>
    <x v="2"/>
    <x v="7"/>
    <s v="AT&amp;T CL83451 4-Handset Telephone"/>
    <n v="164.79200000000003"/>
    <n v="1"/>
    <n v="0.2"/>
    <n v="18.539099999999991"/>
    <x v="1"/>
    <x v="0"/>
  </r>
  <r>
    <n v="7505"/>
    <s v="CA-2018-158043"/>
    <x v="1011"/>
    <x v="1106"/>
    <s v="Second Class"/>
    <s v="JK-15325"/>
    <s v="Jason Klamczynski"/>
    <x v="1"/>
    <x v="0"/>
    <s v="Atlantic City"/>
    <x v="30"/>
    <n v="8401"/>
    <x v="3"/>
    <s v="OFF-EN-10003134"/>
    <x v="1"/>
    <x v="12"/>
    <s v="Staple envelope"/>
    <n v="23.36"/>
    <n v="2"/>
    <n v="0"/>
    <n v="11.68"/>
    <x v="3"/>
    <x v="0"/>
  </r>
  <r>
    <n v="7506"/>
    <s v="US-2019-106579"/>
    <x v="110"/>
    <x v="198"/>
    <s v="Standard Class"/>
    <s v="BW-11200"/>
    <s v="Ben Wallace"/>
    <x v="0"/>
    <x v="0"/>
    <s v="Skokie"/>
    <x v="10"/>
    <n v="60076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7507"/>
    <s v="CA-2016-115889"/>
    <x v="981"/>
    <x v="1057"/>
    <s v="Standard Class"/>
    <s v="SH-20395"/>
    <s v="Shahid Hopkins"/>
    <x v="0"/>
    <x v="0"/>
    <s v="San Francisco"/>
    <x v="1"/>
    <n v="94122"/>
    <x v="1"/>
    <s v="TEC-PH-10001615"/>
    <x v="2"/>
    <x v="7"/>
    <s v="AT&amp;T CL82213"/>
    <n v="46.384"/>
    <n v="2"/>
    <n v="0.2"/>
    <n v="5.2181999999999924"/>
    <x v="1"/>
    <x v="0"/>
  </r>
  <r>
    <n v="7508"/>
    <s v="CA-2016-115889"/>
    <x v="981"/>
    <x v="1057"/>
    <s v="Standard Class"/>
    <s v="SH-20395"/>
    <s v="Shahid Hopkins"/>
    <x v="0"/>
    <x v="0"/>
    <s v="San Francisco"/>
    <x v="1"/>
    <n v="94122"/>
    <x v="1"/>
    <s v="OFF-ST-10003208"/>
    <x v="1"/>
    <x v="4"/>
    <s v="Adjustable Depth Letter/Legal Cart"/>
    <n v="362.92"/>
    <n v="2"/>
    <n v="0"/>
    <n v="105.24679999999995"/>
    <x v="1"/>
    <x v="0"/>
  </r>
  <r>
    <n v="7509"/>
    <s v="US-2019-161935"/>
    <x v="1163"/>
    <x v="11"/>
    <s v="Standard Class"/>
    <s v="JL-15835"/>
    <s v="John Lee"/>
    <x v="0"/>
    <x v="0"/>
    <s v="Columbus"/>
    <x v="24"/>
    <n v="43229"/>
    <x v="3"/>
    <s v="OFF-PA-10000605"/>
    <x v="1"/>
    <x v="10"/>
    <s v="Xerox 1950"/>
    <n v="9.2480000000000011"/>
    <n v="2"/>
    <n v="0.2"/>
    <n v="3.3524000000000003"/>
    <x v="3"/>
    <x v="0"/>
  </r>
  <r>
    <n v="7510"/>
    <s v="US-2019-161935"/>
    <x v="1163"/>
    <x v="11"/>
    <s v="Standard Class"/>
    <s v="JL-15835"/>
    <s v="John Lee"/>
    <x v="0"/>
    <x v="0"/>
    <s v="Columbus"/>
    <x v="24"/>
    <n v="43229"/>
    <x v="3"/>
    <s v="TEC-PH-10000560"/>
    <x v="2"/>
    <x v="7"/>
    <s v="Samsung Galaxy S III - 16GB - pebble blue (T-Mobile)"/>
    <n v="1889.9459999999999"/>
    <n v="9"/>
    <n v="0.4"/>
    <n v="-377.98919999999998"/>
    <x v="3"/>
    <x v="0"/>
  </r>
  <r>
    <n v="7511"/>
    <s v="US-2019-161935"/>
    <x v="1163"/>
    <x v="11"/>
    <s v="Standard Class"/>
    <s v="JL-15835"/>
    <s v="John Lee"/>
    <x v="0"/>
    <x v="0"/>
    <s v="Columbus"/>
    <x v="24"/>
    <n v="43229"/>
    <x v="3"/>
    <s v="OFF-ST-10003455"/>
    <x v="1"/>
    <x v="4"/>
    <s v="Tenex File Box, Personal Filing Tote with Lid, Black"/>
    <n v="62.040000000000006"/>
    <n v="5"/>
    <n v="0.2"/>
    <n v="4.6530000000000022"/>
    <x v="3"/>
    <x v="0"/>
  </r>
  <r>
    <n v="7512"/>
    <s v="US-2019-161935"/>
    <x v="1163"/>
    <x v="11"/>
    <s v="Standard Class"/>
    <s v="JL-15835"/>
    <s v="John Lee"/>
    <x v="0"/>
    <x v="0"/>
    <s v="Columbus"/>
    <x v="24"/>
    <n v="43229"/>
    <x v="3"/>
    <s v="FUR-FU-10002937"/>
    <x v="0"/>
    <x v="5"/>
    <s v="GE 48&quot; Fluorescent Tube, Cool White Energy Saver, 34 Watts, 30/Box"/>
    <n v="396.92000000000007"/>
    <n v="5"/>
    <n v="0.2"/>
    <n v="148.845"/>
    <x v="3"/>
    <x v="0"/>
  </r>
  <r>
    <n v="7513"/>
    <s v="US-2019-161935"/>
    <x v="1163"/>
    <x v="11"/>
    <s v="Standard Class"/>
    <s v="JL-15835"/>
    <s v="John Lee"/>
    <x v="0"/>
    <x v="0"/>
    <s v="Columbus"/>
    <x v="24"/>
    <n v="43229"/>
    <x v="3"/>
    <s v="OFF-ST-10001837"/>
    <x v="1"/>
    <x v="4"/>
    <s v="SAFCO Mobile Desk Side File, Wire Frame"/>
    <n v="239.45599999999999"/>
    <n v="7"/>
    <n v="0.2"/>
    <n v="17.959200000000003"/>
    <x v="3"/>
    <x v="0"/>
  </r>
  <r>
    <n v="7514"/>
    <s v="US-2019-161935"/>
    <x v="1163"/>
    <x v="11"/>
    <s v="Standard Class"/>
    <s v="JL-15835"/>
    <s v="John Lee"/>
    <x v="0"/>
    <x v="0"/>
    <s v="Columbus"/>
    <x v="24"/>
    <n v="43229"/>
    <x v="3"/>
    <s v="OFF-AR-10004757"/>
    <x v="1"/>
    <x v="6"/>
    <s v="Crayola Colored Pencils"/>
    <n v="13.120000000000001"/>
    <n v="5"/>
    <n v="0.2"/>
    <n v="2.1319999999999988"/>
    <x v="3"/>
    <x v="0"/>
  </r>
  <r>
    <n v="7515"/>
    <s v="US-2019-167920"/>
    <x v="34"/>
    <x v="169"/>
    <s v="Second Class"/>
    <s v="JL-15835"/>
    <s v="John Lee"/>
    <x v="0"/>
    <x v="0"/>
    <s v="Richmond"/>
    <x v="0"/>
    <n v="40475"/>
    <x v="0"/>
    <s v="OFF-BI-10004236"/>
    <x v="1"/>
    <x v="8"/>
    <s v="XtraLife ClearVue Slant-D Ring Binder, White, 3&quot;"/>
    <n v="29.36"/>
    <n v="2"/>
    <n v="0"/>
    <n v="13.505599999999999"/>
    <x v="0"/>
    <x v="0"/>
  </r>
  <r>
    <n v="7516"/>
    <s v="US-2019-167920"/>
    <x v="34"/>
    <x v="169"/>
    <s v="Second Class"/>
    <s v="JL-15835"/>
    <s v="John Lee"/>
    <x v="0"/>
    <x v="0"/>
    <s v="Richmond"/>
    <x v="0"/>
    <n v="40475"/>
    <x v="0"/>
    <s v="OFF-AP-10000159"/>
    <x v="1"/>
    <x v="9"/>
    <s v="Belkin F9M820V08 8 Outlet Surge"/>
    <n v="214.89999999999998"/>
    <n v="5"/>
    <n v="0"/>
    <n v="62.32099999999997"/>
    <x v="0"/>
    <x v="0"/>
  </r>
  <r>
    <n v="7517"/>
    <s v="US-2019-167920"/>
    <x v="34"/>
    <x v="169"/>
    <s v="Second Class"/>
    <s v="JL-15835"/>
    <s v="John Lee"/>
    <x v="0"/>
    <x v="0"/>
    <s v="Richmond"/>
    <x v="0"/>
    <n v="40475"/>
    <x v="0"/>
    <s v="OFF-BI-10003274"/>
    <x v="1"/>
    <x v="8"/>
    <s v="Avery Durable Slant Ring Binders, No Labels"/>
    <n v="15.92"/>
    <n v="4"/>
    <n v="0"/>
    <n v="7.4824000000000002"/>
    <x v="0"/>
    <x v="0"/>
  </r>
  <r>
    <n v="7518"/>
    <s v="US-2019-167920"/>
    <x v="34"/>
    <x v="169"/>
    <s v="Second Class"/>
    <s v="JL-15835"/>
    <s v="John Lee"/>
    <x v="0"/>
    <x v="0"/>
    <s v="Richmond"/>
    <x v="0"/>
    <n v="40475"/>
    <x v="0"/>
    <s v="TEC-AC-10001013"/>
    <x v="2"/>
    <x v="11"/>
    <s v="Logitech ClearChat Comfort/USB Headset H390"/>
    <n v="146.44999999999999"/>
    <n v="5"/>
    <n v="0"/>
    <n v="48.328499999999991"/>
    <x v="0"/>
    <x v="0"/>
  </r>
  <r>
    <n v="7519"/>
    <s v="US-2019-167920"/>
    <x v="34"/>
    <x v="169"/>
    <s v="Second Class"/>
    <s v="JL-15835"/>
    <s v="John Lee"/>
    <x v="0"/>
    <x v="0"/>
    <s v="Richmond"/>
    <x v="0"/>
    <n v="40475"/>
    <x v="0"/>
    <s v="OFF-ST-10004963"/>
    <x v="1"/>
    <x v="4"/>
    <s v="Eldon Gobal File Keepers"/>
    <n v="15.14"/>
    <n v="1"/>
    <n v="0"/>
    <n v="0.60559999999999903"/>
    <x v="0"/>
    <x v="0"/>
  </r>
  <r>
    <n v="7520"/>
    <s v="US-2019-167920"/>
    <x v="34"/>
    <x v="169"/>
    <s v="Second Class"/>
    <s v="JL-15835"/>
    <s v="John Lee"/>
    <x v="0"/>
    <x v="0"/>
    <s v="Richmond"/>
    <x v="0"/>
    <n v="40475"/>
    <x v="0"/>
    <s v="OFF-LA-10004409"/>
    <x v="1"/>
    <x v="2"/>
    <s v="Avery 492"/>
    <n v="5.76"/>
    <n v="2"/>
    <n v="0"/>
    <n v="2.6495999999999995"/>
    <x v="0"/>
    <x v="0"/>
  </r>
  <r>
    <n v="7521"/>
    <s v="US-2019-167920"/>
    <x v="34"/>
    <x v="169"/>
    <s v="Second Class"/>
    <s v="JL-15835"/>
    <s v="John Lee"/>
    <x v="0"/>
    <x v="0"/>
    <s v="Richmond"/>
    <x v="0"/>
    <n v="40475"/>
    <x v="0"/>
    <s v="TEC-CO-10001046"/>
    <x v="2"/>
    <x v="16"/>
    <s v="Canon Imageclass D680 Copier / Fax"/>
    <n v="1399.98"/>
    <n v="2"/>
    <n v="0"/>
    <n v="629.99099999999999"/>
    <x v="0"/>
    <x v="0"/>
  </r>
  <r>
    <n v="7522"/>
    <s v="CA-2018-162383"/>
    <x v="64"/>
    <x v="47"/>
    <s v="Standard Class"/>
    <s v="MD-17350"/>
    <s v="Maribeth Dona"/>
    <x v="0"/>
    <x v="0"/>
    <s v="Lancaster"/>
    <x v="24"/>
    <n v="43130"/>
    <x v="3"/>
    <s v="OFF-BI-10002824"/>
    <x v="1"/>
    <x v="8"/>
    <s v="Recycled Easel Ring Binders"/>
    <n v="8.9520000000000017"/>
    <n v="2"/>
    <n v="0.7"/>
    <n v="-7.4600000000000009"/>
    <x v="3"/>
    <x v="0"/>
  </r>
  <r>
    <n v="7523"/>
    <s v="CA-2018-162383"/>
    <x v="64"/>
    <x v="47"/>
    <s v="Standard Class"/>
    <s v="MD-17350"/>
    <s v="Maribeth Dona"/>
    <x v="0"/>
    <x v="0"/>
    <s v="Lancaster"/>
    <x v="24"/>
    <n v="43130"/>
    <x v="3"/>
    <s v="OFF-BI-10001757"/>
    <x v="1"/>
    <x v="8"/>
    <s v="Pressboard Hanging Data Binders for Unburst Sheets"/>
    <n v="8.8560000000000016"/>
    <n v="6"/>
    <n v="0.7"/>
    <n v="-6.4944000000000024"/>
    <x v="3"/>
    <x v="0"/>
  </r>
  <r>
    <n v="7524"/>
    <s v="CA-2018-162383"/>
    <x v="64"/>
    <x v="47"/>
    <s v="Standard Class"/>
    <s v="MD-17350"/>
    <s v="Maribeth Dona"/>
    <x v="0"/>
    <x v="0"/>
    <s v="Lancaster"/>
    <x v="24"/>
    <n v="43130"/>
    <x v="3"/>
    <s v="FUR-CH-10004477"/>
    <x v="0"/>
    <x v="1"/>
    <s v="Global Push Button Manager's Chair, Indigo"/>
    <n v="85.245999999999995"/>
    <n v="2"/>
    <n v="0.3"/>
    <n v="-1.217800000000004"/>
    <x v="3"/>
    <x v="0"/>
  </r>
  <r>
    <n v="7525"/>
    <s v="CA-2016-125731"/>
    <x v="1076"/>
    <x v="370"/>
    <s v="Standard Class"/>
    <s v="CL-12565"/>
    <s v="Clay Ludtke"/>
    <x v="0"/>
    <x v="0"/>
    <s v="Gresham"/>
    <x v="21"/>
    <n v="97030"/>
    <x v="1"/>
    <s v="OFF-EN-10003072"/>
    <x v="1"/>
    <x v="12"/>
    <s v="Peel &amp; Seel Envelopes"/>
    <n v="21.728000000000002"/>
    <n v="7"/>
    <n v="0.2"/>
    <n v="7.6047999999999991"/>
    <x v="1"/>
    <x v="0"/>
  </r>
  <r>
    <n v="7526"/>
    <s v="CA-2016-125731"/>
    <x v="1076"/>
    <x v="370"/>
    <s v="Standard Class"/>
    <s v="CL-12565"/>
    <s v="Clay Ludtke"/>
    <x v="0"/>
    <x v="0"/>
    <s v="Gresham"/>
    <x v="21"/>
    <n v="97030"/>
    <x v="1"/>
    <s v="FUR-CH-10003973"/>
    <x v="0"/>
    <x v="1"/>
    <s v="GuestStacker Chair with Chrome Finish Legs"/>
    <n v="1487.04"/>
    <n v="5"/>
    <n v="0.2"/>
    <n v="148.70400000000006"/>
    <x v="1"/>
    <x v="0"/>
  </r>
  <r>
    <n v="7527"/>
    <s v="US-2019-106145"/>
    <x v="986"/>
    <x v="255"/>
    <s v="Same Day"/>
    <s v="RA-19885"/>
    <s v="Ruben Ausman"/>
    <x v="1"/>
    <x v="0"/>
    <s v="San Francisco"/>
    <x v="1"/>
    <n v="94109"/>
    <x v="1"/>
    <s v="OFF-EN-10001028"/>
    <x v="1"/>
    <x v="12"/>
    <s v="Staple envelope"/>
    <n v="71.88"/>
    <n v="6"/>
    <n v="0"/>
    <n v="33.064799999999998"/>
    <x v="1"/>
    <x v="0"/>
  </r>
  <r>
    <n v="7528"/>
    <s v="US-2019-106145"/>
    <x v="986"/>
    <x v="255"/>
    <s v="Same Day"/>
    <s v="RA-19885"/>
    <s v="Ruben Ausman"/>
    <x v="1"/>
    <x v="0"/>
    <s v="San Francisco"/>
    <x v="1"/>
    <n v="94109"/>
    <x v="1"/>
    <s v="FUR-FU-10003829"/>
    <x v="0"/>
    <x v="5"/>
    <s v="Stackable Trays"/>
    <n v="9.24"/>
    <n v="3"/>
    <n v="0"/>
    <n v="2.9567999999999994"/>
    <x v="1"/>
    <x v="0"/>
  </r>
  <r>
    <n v="7529"/>
    <s v="US-2019-106145"/>
    <x v="986"/>
    <x v="255"/>
    <s v="Same Day"/>
    <s v="RA-19885"/>
    <s v="Ruben Ausman"/>
    <x v="1"/>
    <x v="0"/>
    <s v="San Francisco"/>
    <x v="1"/>
    <n v="94109"/>
    <x v="1"/>
    <s v="OFF-PA-10002245"/>
    <x v="1"/>
    <x v="10"/>
    <s v="Xerox 1895"/>
    <n v="35.880000000000003"/>
    <n v="6"/>
    <n v="0"/>
    <n v="16.146000000000001"/>
    <x v="1"/>
    <x v="0"/>
  </r>
  <r>
    <n v="7530"/>
    <s v="US-2019-106145"/>
    <x v="986"/>
    <x v="255"/>
    <s v="Same Day"/>
    <s v="RA-19885"/>
    <s v="Ruben Ausman"/>
    <x v="1"/>
    <x v="0"/>
    <s v="San Francisco"/>
    <x v="1"/>
    <n v="94109"/>
    <x v="1"/>
    <s v="OFF-BI-10002215"/>
    <x v="1"/>
    <x v="8"/>
    <s v="Wilson Jones Hanging View Binder, White, 1&quot;"/>
    <n v="17.04"/>
    <n v="3"/>
    <n v="0.2"/>
    <n v="5.5379999999999985"/>
    <x v="1"/>
    <x v="0"/>
  </r>
  <r>
    <n v="7531"/>
    <s v="US-2019-106145"/>
    <x v="986"/>
    <x v="255"/>
    <s v="Same Day"/>
    <s v="RA-19885"/>
    <s v="Ruben Ausman"/>
    <x v="1"/>
    <x v="0"/>
    <s v="San Francisco"/>
    <x v="1"/>
    <n v="94109"/>
    <x v="1"/>
    <s v="OFF-BI-10003925"/>
    <x v="1"/>
    <x v="8"/>
    <s v="Fellowes PB300 Plastic Comb Binding Machine"/>
    <n v="931.17600000000016"/>
    <n v="3"/>
    <n v="0.2"/>
    <n v="314.27190000000002"/>
    <x v="1"/>
    <x v="0"/>
  </r>
  <r>
    <n v="7532"/>
    <s v="CA-2018-107146"/>
    <x v="26"/>
    <x v="1210"/>
    <s v="First Class"/>
    <s v="LC-16885"/>
    <s v="Lena Creighton"/>
    <x v="0"/>
    <x v="0"/>
    <s v="Longmont"/>
    <x v="22"/>
    <n v="80501"/>
    <x v="1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  <x v="1"/>
    <x v="0"/>
  </r>
  <r>
    <n v="7533"/>
    <s v="CA-2018-107146"/>
    <x v="26"/>
    <x v="1210"/>
    <s v="First Class"/>
    <s v="LC-16885"/>
    <s v="Lena Creighton"/>
    <x v="0"/>
    <x v="0"/>
    <s v="Longmont"/>
    <x v="22"/>
    <n v="80501"/>
    <x v="1"/>
    <s v="FUR-CH-10004853"/>
    <x v="0"/>
    <x v="1"/>
    <s v="Global Manager's Adjustable Task Chair, Storm"/>
    <n v="483.13599999999997"/>
    <n v="4"/>
    <n v="0.2"/>
    <n v="54.352799999999945"/>
    <x v="1"/>
    <x v="0"/>
  </r>
  <r>
    <n v="7534"/>
    <s v="US-2019-134642"/>
    <x v="906"/>
    <x v="694"/>
    <s v="Standard Class"/>
    <s v="SW-20245"/>
    <s v="Scot Wooten"/>
    <x v="0"/>
    <x v="0"/>
    <s v="Greenville"/>
    <x v="3"/>
    <n v="27834"/>
    <x v="0"/>
    <s v="FUR-CH-10002880"/>
    <x v="0"/>
    <x v="1"/>
    <s v="Global High-Back Leather Tilter, Burgundy"/>
    <n v="196.78399999999999"/>
    <n v="2"/>
    <n v="0.2"/>
    <n v="-22.138200000000012"/>
    <x v="0"/>
    <x v="0"/>
  </r>
  <r>
    <n v="7535"/>
    <s v="US-2019-134642"/>
    <x v="906"/>
    <x v="694"/>
    <s v="Standard Class"/>
    <s v="SW-20245"/>
    <s v="Scot Wooten"/>
    <x v="0"/>
    <x v="0"/>
    <s v="Greenville"/>
    <x v="3"/>
    <n v="27834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7536"/>
    <s v="US-2019-160143"/>
    <x v="185"/>
    <x v="377"/>
    <s v="Standard Class"/>
    <s v="HG-14965"/>
    <s v="Henry Goldwyn"/>
    <x v="1"/>
    <x v="0"/>
    <s v="Los Angeles"/>
    <x v="1"/>
    <n v="90004"/>
    <x v="1"/>
    <s v="OFF-SU-10004231"/>
    <x v="1"/>
    <x v="14"/>
    <s v="Acme Tagit Stainless Steel Antibacterial Scissors"/>
    <n v="29.700000000000003"/>
    <n v="3"/>
    <n v="0"/>
    <n v="8.0190000000000001"/>
    <x v="1"/>
    <x v="0"/>
  </r>
  <r>
    <n v="7537"/>
    <s v="CA-2019-103415"/>
    <x v="734"/>
    <x v="274"/>
    <s v="Standard Class"/>
    <s v="MV-17485"/>
    <s v="Mark Van Huff"/>
    <x v="0"/>
    <x v="0"/>
    <s v="Houston"/>
    <x v="5"/>
    <n v="77041"/>
    <x v="2"/>
    <s v="FUR-FU-10000820"/>
    <x v="0"/>
    <x v="5"/>
    <s v="Tensor Brushed Steel Torchiere Floor Lamp"/>
    <n v="13.591999999999999"/>
    <n v="2"/>
    <n v="0.6"/>
    <n v="-14.271599999999999"/>
    <x v="2"/>
    <x v="0"/>
  </r>
  <r>
    <n v="7538"/>
    <s v="CA-2018-106460"/>
    <x v="317"/>
    <x v="465"/>
    <s v="Second Class"/>
    <s v="GT-14710"/>
    <s v="Greg Tran"/>
    <x v="0"/>
    <x v="0"/>
    <s v="San Francisco"/>
    <x v="1"/>
    <n v="94109"/>
    <x v="1"/>
    <s v="OFF-PA-10001736"/>
    <x v="1"/>
    <x v="10"/>
    <s v="Xerox 1880"/>
    <n v="70.88"/>
    <n v="2"/>
    <n v="0"/>
    <n v="33.313599999999994"/>
    <x v="1"/>
    <x v="0"/>
  </r>
  <r>
    <n v="7539"/>
    <s v="US-2019-112347"/>
    <x v="574"/>
    <x v="792"/>
    <s v="Standard Class"/>
    <s v="BS-11380"/>
    <s v="Bill Stewart"/>
    <x v="1"/>
    <x v="0"/>
    <s v="Denver"/>
    <x v="22"/>
    <n v="80219"/>
    <x v="1"/>
    <s v="OFF-ST-10003306"/>
    <x v="1"/>
    <x v="4"/>
    <s v="Letter Size Cart"/>
    <n v="114.28800000000001"/>
    <n v="1"/>
    <n v="0.2"/>
    <n v="12.857399999999984"/>
    <x v="1"/>
    <x v="0"/>
  </r>
  <r>
    <n v="7540"/>
    <s v="US-2019-112347"/>
    <x v="574"/>
    <x v="792"/>
    <s v="Standard Class"/>
    <s v="BS-11380"/>
    <s v="Bill Stewart"/>
    <x v="1"/>
    <x v="0"/>
    <s v="Denver"/>
    <x v="22"/>
    <n v="80219"/>
    <x v="1"/>
    <s v="OFF-BI-10003707"/>
    <x v="1"/>
    <x v="8"/>
    <s v="Aluminum Screw Posts"/>
    <n v="36.624000000000002"/>
    <n v="8"/>
    <n v="0.7"/>
    <n v="-24.41599999999999"/>
    <x v="1"/>
    <x v="0"/>
  </r>
  <r>
    <n v="7541"/>
    <s v="US-2019-112347"/>
    <x v="574"/>
    <x v="792"/>
    <s v="Standard Class"/>
    <s v="BS-11380"/>
    <s v="Bill Stewart"/>
    <x v="1"/>
    <x v="0"/>
    <s v="Denver"/>
    <x v="22"/>
    <n v="80219"/>
    <x v="1"/>
    <s v="FUR-BO-10003546"/>
    <x v="0"/>
    <x v="0"/>
    <s v="Hon 4-Shelf Metal Bookcases"/>
    <n v="242.35200000000003"/>
    <n v="8"/>
    <n v="0.7"/>
    <n v="-363.52799999999991"/>
    <x v="1"/>
    <x v="0"/>
  </r>
  <r>
    <n v="7542"/>
    <s v="US-2019-112347"/>
    <x v="574"/>
    <x v="792"/>
    <s v="Standard Class"/>
    <s v="BS-11380"/>
    <s v="Bill Stewart"/>
    <x v="1"/>
    <x v="0"/>
    <s v="Denver"/>
    <x v="22"/>
    <n v="80219"/>
    <x v="1"/>
    <s v="TEC-PH-10000213"/>
    <x v="2"/>
    <x v="7"/>
    <s v="Seidio BD2-HK3IPH5-BK DILEX Case and Holster Combo for Apple iPhone 5/5s - Black"/>
    <n v="49.616000000000007"/>
    <n v="2"/>
    <n v="0.2"/>
    <n v="4.9615999999999989"/>
    <x v="1"/>
    <x v="0"/>
  </r>
  <r>
    <n v="7543"/>
    <s v="US-2019-112347"/>
    <x v="574"/>
    <x v="792"/>
    <s v="Standard Class"/>
    <s v="BS-11380"/>
    <s v="Bill Stewart"/>
    <x v="1"/>
    <x v="0"/>
    <s v="Denver"/>
    <x v="22"/>
    <n v="80219"/>
    <x v="1"/>
    <s v="FUR-FU-10001488"/>
    <x v="0"/>
    <x v="5"/>
    <s v="Tenex 46&quot; x 60&quot; Computer Anti-Static Chairmat, Rectangular Shaped"/>
    <n v="508.70400000000006"/>
    <n v="6"/>
    <n v="0.2"/>
    <n v="0"/>
    <x v="1"/>
    <x v="0"/>
  </r>
  <r>
    <n v="7544"/>
    <s v="US-2019-112347"/>
    <x v="574"/>
    <x v="792"/>
    <s v="Standard Class"/>
    <s v="BS-11380"/>
    <s v="Bill Stewart"/>
    <x v="1"/>
    <x v="0"/>
    <s v="Denver"/>
    <x v="22"/>
    <n v="80219"/>
    <x v="1"/>
    <s v="TEC-PH-10004833"/>
    <x v="2"/>
    <x v="7"/>
    <s v="Macally Suction Cup Mount"/>
    <n v="57.36"/>
    <n v="6"/>
    <n v="0.2"/>
    <n v="-14.34"/>
    <x v="1"/>
    <x v="0"/>
  </r>
  <r>
    <n v="7545"/>
    <s v="US-2019-112347"/>
    <x v="574"/>
    <x v="792"/>
    <s v="Standard Class"/>
    <s v="BS-11380"/>
    <s v="Bill Stewart"/>
    <x v="1"/>
    <x v="0"/>
    <s v="Denver"/>
    <x v="22"/>
    <n v="80219"/>
    <x v="1"/>
    <s v="FUR-CH-10002335"/>
    <x v="0"/>
    <x v="1"/>
    <s v="Hon GuestStacker Chair"/>
    <n v="906.68000000000006"/>
    <n v="5"/>
    <n v="0.2"/>
    <n v="68.001000000000033"/>
    <x v="1"/>
    <x v="0"/>
  </r>
  <r>
    <n v="7546"/>
    <s v="CA-2016-103492"/>
    <x v="982"/>
    <x v="323"/>
    <s v="Standard Class"/>
    <s v="CM-12715"/>
    <s v="Craig Molinari"/>
    <x v="1"/>
    <x v="0"/>
    <s v="Huntsville"/>
    <x v="5"/>
    <n v="77340"/>
    <x v="2"/>
    <s v="TEC-PH-10001128"/>
    <x v="2"/>
    <x v="7"/>
    <s v="Motorola Droid Maxx"/>
    <n v="719.95200000000011"/>
    <n v="6"/>
    <n v="0.2"/>
    <n v="71.995200000000011"/>
    <x v="2"/>
    <x v="0"/>
  </r>
  <r>
    <n v="7547"/>
    <s v="CA-2016-103492"/>
    <x v="982"/>
    <x v="323"/>
    <s v="Standard Class"/>
    <s v="CM-12715"/>
    <s v="Craig Molinari"/>
    <x v="1"/>
    <x v="0"/>
    <s v="Huntsville"/>
    <x v="5"/>
    <n v="77340"/>
    <x v="2"/>
    <s v="TEC-PH-10004667"/>
    <x v="2"/>
    <x v="7"/>
    <s v="Cisco 8x8 Inc. 6753i IP Business Phone System"/>
    <n v="755.94400000000019"/>
    <n v="7"/>
    <n v="0.2"/>
    <n v="66.145099999999957"/>
    <x v="2"/>
    <x v="0"/>
  </r>
  <r>
    <n v="7548"/>
    <s v="CA-2016-103492"/>
    <x v="982"/>
    <x v="323"/>
    <s v="Standard Class"/>
    <s v="CM-12715"/>
    <s v="Craig Molinari"/>
    <x v="1"/>
    <x v="0"/>
    <s v="Huntsville"/>
    <x v="5"/>
    <n v="77340"/>
    <x v="2"/>
    <s v="OFF-BI-10004817"/>
    <x v="1"/>
    <x v="8"/>
    <s v="GBC Personal VeloBind Strips"/>
    <n v="11.979999999999997"/>
    <n v="5"/>
    <n v="0.8"/>
    <n v="-19.16800000000001"/>
    <x v="2"/>
    <x v="0"/>
  </r>
  <r>
    <n v="7549"/>
    <s v="CA-2016-103492"/>
    <x v="982"/>
    <x v="323"/>
    <s v="Standard Class"/>
    <s v="CM-12715"/>
    <s v="Craig Molinari"/>
    <x v="1"/>
    <x v="0"/>
    <s v="Huntsville"/>
    <x v="5"/>
    <n v="77340"/>
    <x v="2"/>
    <s v="OFF-BI-10004140"/>
    <x v="1"/>
    <x v="8"/>
    <s v="Avery Non-Stick Binders"/>
    <n v="0.8979999999999998"/>
    <n v="1"/>
    <n v="0.8"/>
    <n v="-1.5715000000000008"/>
    <x v="2"/>
    <x v="0"/>
  </r>
  <r>
    <n v="7550"/>
    <s v="CA-2018-136595"/>
    <x v="64"/>
    <x v="62"/>
    <s v="First Class"/>
    <s v="EM-13825"/>
    <s v="Elizabeth Moffitt"/>
    <x v="1"/>
    <x v="0"/>
    <s v="Houston"/>
    <x v="5"/>
    <n v="77036"/>
    <x v="2"/>
    <s v="FUR-FU-10004671"/>
    <x v="0"/>
    <x v="5"/>
    <s v="Executive Impressions 12&quot; Wall Clock"/>
    <n v="21.204000000000004"/>
    <n v="3"/>
    <n v="0.6"/>
    <n v="-11.662199999999999"/>
    <x v="2"/>
    <x v="0"/>
  </r>
  <r>
    <n v="7551"/>
    <s v="CA-2016-140396"/>
    <x v="1164"/>
    <x v="573"/>
    <s v="Standard Class"/>
    <s v="KH-16330"/>
    <s v="Katharine Harms"/>
    <x v="1"/>
    <x v="0"/>
    <s v="New York City"/>
    <x v="15"/>
    <n v="10024"/>
    <x v="3"/>
    <s v="OFF-EN-10002592"/>
    <x v="1"/>
    <x v="12"/>
    <s v="Peel &amp; Seel Recycled Catalog Envelopes, Brown"/>
    <n v="34.74"/>
    <n v="3"/>
    <n v="0"/>
    <n v="17.37"/>
    <x v="3"/>
    <x v="0"/>
  </r>
  <r>
    <n v="7552"/>
    <s v="CA-2016-140396"/>
    <x v="1164"/>
    <x v="573"/>
    <s v="Standard Class"/>
    <s v="KH-16330"/>
    <s v="Katharine Harms"/>
    <x v="1"/>
    <x v="0"/>
    <s v="New York City"/>
    <x v="15"/>
    <n v="10024"/>
    <x v="3"/>
    <s v="TEC-PH-10004447"/>
    <x v="2"/>
    <x v="7"/>
    <s v="Toshiba IPT2010-SD IP Telephone"/>
    <n v="833.94"/>
    <n v="6"/>
    <n v="0"/>
    <n v="216.8244"/>
    <x v="3"/>
    <x v="0"/>
  </r>
  <r>
    <n v="7553"/>
    <s v="CA-2016-140396"/>
    <x v="1164"/>
    <x v="573"/>
    <s v="Standard Class"/>
    <s v="KH-16330"/>
    <s v="Katharine Harms"/>
    <x v="1"/>
    <x v="0"/>
    <s v="New York City"/>
    <x v="15"/>
    <n v="10024"/>
    <x v="3"/>
    <s v="OFF-BI-10003669"/>
    <x v="1"/>
    <x v="8"/>
    <s v="3M Organizer Strips"/>
    <n v="12.96"/>
    <n v="3"/>
    <n v="0.2"/>
    <n v="4.5359999999999996"/>
    <x v="3"/>
    <x v="0"/>
  </r>
  <r>
    <n v="7554"/>
    <s v="CA-2016-140396"/>
    <x v="1164"/>
    <x v="573"/>
    <s v="Standard Class"/>
    <s v="KH-16330"/>
    <s v="Katharine Harms"/>
    <x v="1"/>
    <x v="0"/>
    <s v="New York City"/>
    <x v="15"/>
    <n v="10024"/>
    <x v="3"/>
    <s v="OFF-PA-10000223"/>
    <x v="1"/>
    <x v="10"/>
    <s v="Xerox 2000"/>
    <n v="25.92"/>
    <n v="4"/>
    <n v="0"/>
    <n v="12.441600000000001"/>
    <x v="3"/>
    <x v="0"/>
  </r>
  <r>
    <n v="7555"/>
    <s v="CA-2016-114181"/>
    <x v="1025"/>
    <x v="1260"/>
    <s v="Second Class"/>
    <s v="AF-10885"/>
    <s v="Art Foster"/>
    <x v="0"/>
    <x v="0"/>
    <s v="Philadelphia"/>
    <x v="9"/>
    <n v="19134"/>
    <x v="3"/>
    <s v="FUR-BO-10004467"/>
    <x v="0"/>
    <x v="0"/>
    <s v="Bestar Classic Bookcase"/>
    <n v="349.96499999999997"/>
    <n v="7"/>
    <n v="0.5"/>
    <n v="-216.97830000000002"/>
    <x v="3"/>
    <x v="0"/>
  </r>
  <r>
    <n v="7556"/>
    <s v="CA-2016-114181"/>
    <x v="1025"/>
    <x v="1260"/>
    <s v="Second Class"/>
    <s v="AF-10885"/>
    <s v="Art Foster"/>
    <x v="0"/>
    <x v="0"/>
    <s v="Philadelphia"/>
    <x v="9"/>
    <n v="19134"/>
    <x v="3"/>
    <s v="OFF-AR-10000716"/>
    <x v="1"/>
    <x v="6"/>
    <s v="DIXON Ticonderoga Erasable Checking Pencils"/>
    <n v="22.32"/>
    <n v="5"/>
    <n v="0.2"/>
    <n v="5.3010000000000002"/>
    <x v="3"/>
    <x v="0"/>
  </r>
  <r>
    <n v="7557"/>
    <s v="CA-2019-159506"/>
    <x v="344"/>
    <x v="348"/>
    <s v="Standard Class"/>
    <s v="JR-16210"/>
    <s v="Justin Ritter"/>
    <x v="1"/>
    <x v="0"/>
    <s v="Columbus"/>
    <x v="14"/>
    <n v="47201"/>
    <x v="2"/>
    <s v="OFF-PA-10003641"/>
    <x v="1"/>
    <x v="10"/>
    <s v="Xerox 1909"/>
    <n v="158.28"/>
    <n v="6"/>
    <n v="0"/>
    <n v="72.808799999999991"/>
    <x v="2"/>
    <x v="0"/>
  </r>
  <r>
    <n v="7558"/>
    <s v="CA-2019-159506"/>
    <x v="344"/>
    <x v="348"/>
    <s v="Standard Class"/>
    <s v="JR-16210"/>
    <s v="Justin Ritter"/>
    <x v="1"/>
    <x v="0"/>
    <s v="Columbus"/>
    <x v="14"/>
    <n v="47201"/>
    <x v="2"/>
    <s v="OFF-BI-10004519"/>
    <x v="1"/>
    <x v="8"/>
    <s v="GBC DocuBind P100 Manual Binding Machine"/>
    <n v="497.93999999999994"/>
    <n v="3"/>
    <n v="0"/>
    <n v="224.07299999999998"/>
    <x v="2"/>
    <x v="0"/>
  </r>
  <r>
    <n v="7559"/>
    <s v="US-2016-137155"/>
    <x v="301"/>
    <x v="840"/>
    <s v="Standard Class"/>
    <s v="DL-12925"/>
    <s v="Daniel Lacy"/>
    <x v="0"/>
    <x v="0"/>
    <s v="Long Beach"/>
    <x v="15"/>
    <n v="11561"/>
    <x v="3"/>
    <s v="OFF-AP-10002518"/>
    <x v="1"/>
    <x v="9"/>
    <s v="Kensington 7 Outlet MasterPiece Power Center"/>
    <n v="533.93999999999994"/>
    <n v="3"/>
    <n v="0"/>
    <n v="154.84259999999995"/>
    <x v="3"/>
    <x v="0"/>
  </r>
  <r>
    <n v="7560"/>
    <s v="US-2016-137155"/>
    <x v="301"/>
    <x v="840"/>
    <s v="Standard Class"/>
    <s v="DL-12925"/>
    <s v="Daniel Lacy"/>
    <x v="0"/>
    <x v="0"/>
    <s v="Long Beach"/>
    <x v="15"/>
    <n v="11561"/>
    <x v="3"/>
    <s v="OFF-PA-10000806"/>
    <x v="1"/>
    <x v="10"/>
    <s v="Xerox 1934"/>
    <n v="167.94"/>
    <n v="3"/>
    <n v="0"/>
    <n v="82.290599999999998"/>
    <x v="3"/>
    <x v="0"/>
  </r>
  <r>
    <n v="7561"/>
    <s v="US-2016-137155"/>
    <x v="301"/>
    <x v="840"/>
    <s v="Standard Class"/>
    <s v="DL-12925"/>
    <s v="Daniel Lacy"/>
    <x v="0"/>
    <x v="0"/>
    <s v="Long Beach"/>
    <x v="15"/>
    <n v="11561"/>
    <x v="3"/>
    <s v="FUR-FU-10003142"/>
    <x v="0"/>
    <x v="5"/>
    <s v="Master Big Foot Doorstop, Beige"/>
    <n v="31.68"/>
    <n v="6"/>
    <n v="0"/>
    <n v="9.8207999999999984"/>
    <x v="3"/>
    <x v="0"/>
  </r>
  <r>
    <n v="7562"/>
    <s v="CA-2018-105746"/>
    <x v="945"/>
    <x v="1015"/>
    <s v="First Class"/>
    <s v="BD-11605"/>
    <s v="Brian Dahlen"/>
    <x v="0"/>
    <x v="0"/>
    <s v="Lancaster"/>
    <x v="9"/>
    <n v="17602"/>
    <x v="3"/>
    <s v="FUR-CH-10000454"/>
    <x v="0"/>
    <x v="1"/>
    <s v="Hon Deluxe Fabric Upholstered Stacking Chairs, Rounded Back"/>
    <n v="170.78599999999997"/>
    <n v="1"/>
    <n v="0.3"/>
    <n v="0"/>
    <x v="3"/>
    <x v="0"/>
  </r>
  <r>
    <n v="7563"/>
    <s v="US-2018-104815"/>
    <x v="323"/>
    <x v="62"/>
    <s v="Standard Class"/>
    <s v="RB-19570"/>
    <s v="Rob Beeghly"/>
    <x v="0"/>
    <x v="0"/>
    <s v="Chicago"/>
    <x v="10"/>
    <n v="60610"/>
    <x v="2"/>
    <s v="FUR-BO-10003894"/>
    <x v="0"/>
    <x v="0"/>
    <s v="Safco Value Mate Steel Bookcase, Baked Enamel Finish on Steel, Black"/>
    <n v="198.744"/>
    <n v="4"/>
    <n v="0.3"/>
    <n v="0"/>
    <x v="2"/>
    <x v="0"/>
  </r>
  <r>
    <n v="7564"/>
    <s v="CA-2019-157672"/>
    <x v="361"/>
    <x v="951"/>
    <s v="First Class"/>
    <s v="RB-19795"/>
    <s v="Ross Baird"/>
    <x v="2"/>
    <x v="0"/>
    <s v="Denver"/>
    <x v="22"/>
    <n v="80219"/>
    <x v="1"/>
    <s v="TEC-AC-10001714"/>
    <x v="2"/>
    <x v="11"/>
    <s v="Logitech MX Performance Wireless Mouse"/>
    <n v="63.824000000000005"/>
    <n v="2"/>
    <n v="0.2"/>
    <n v="13.562599999999998"/>
    <x v="1"/>
    <x v="0"/>
  </r>
  <r>
    <n v="7565"/>
    <s v="US-2018-166660"/>
    <x v="806"/>
    <x v="1261"/>
    <s v="Second Class"/>
    <s v="TB-21250"/>
    <s v="Tim Brockman"/>
    <x v="0"/>
    <x v="0"/>
    <s v="Seattle"/>
    <x v="4"/>
    <n v="98103"/>
    <x v="1"/>
    <s v="FUR-CH-10001190"/>
    <x v="0"/>
    <x v="1"/>
    <s v="Global Deluxe High-Back Office Chair in Storm"/>
    <n v="435.16800000000006"/>
    <n v="4"/>
    <n v="0.2"/>
    <n v="-59.835600000000042"/>
    <x v="1"/>
    <x v="0"/>
  </r>
  <r>
    <n v="7566"/>
    <s v="US-2018-166660"/>
    <x v="806"/>
    <x v="1261"/>
    <s v="Second Class"/>
    <s v="TB-21250"/>
    <s v="Tim Brockman"/>
    <x v="0"/>
    <x v="0"/>
    <s v="Seattle"/>
    <x v="4"/>
    <n v="98103"/>
    <x v="1"/>
    <s v="FUR-BO-10000468"/>
    <x v="0"/>
    <x v="0"/>
    <s v="O'Sullivan 2-Shelf Heavy-Duty Bookcases"/>
    <n v="48.58"/>
    <n v="1"/>
    <n v="0"/>
    <n v="7.7728000000000037"/>
    <x v="1"/>
    <x v="0"/>
  </r>
  <r>
    <n v="7567"/>
    <s v="CA-2019-140802"/>
    <x v="81"/>
    <x v="880"/>
    <s v="First Class"/>
    <s v="KN-16390"/>
    <s v="Katherine Nockton"/>
    <x v="1"/>
    <x v="0"/>
    <s v="Houston"/>
    <x v="5"/>
    <n v="77070"/>
    <x v="2"/>
    <s v="TEC-AC-10001998"/>
    <x v="2"/>
    <x v="11"/>
    <s v="Logitech LS21 Speaker System - PC Multimedia - 2.1-CH - Wired"/>
    <n v="47.975999999999999"/>
    <n v="3"/>
    <n v="0.2"/>
    <n v="8.3957999999999942"/>
    <x v="2"/>
    <x v="0"/>
  </r>
  <r>
    <n v="7568"/>
    <s v="CA-2019-140802"/>
    <x v="81"/>
    <x v="880"/>
    <s v="First Class"/>
    <s v="KN-16390"/>
    <s v="Katherine Nockton"/>
    <x v="1"/>
    <x v="0"/>
    <s v="Houston"/>
    <x v="5"/>
    <n v="77070"/>
    <x v="2"/>
    <s v="OFF-PA-10001534"/>
    <x v="1"/>
    <x v="10"/>
    <s v="Xerox 230"/>
    <n v="20.736000000000004"/>
    <n v="4"/>
    <n v="0.2"/>
    <n v="7.2576000000000001"/>
    <x v="2"/>
    <x v="0"/>
  </r>
  <r>
    <n v="7569"/>
    <s v="CA-2016-133830"/>
    <x v="29"/>
    <x v="28"/>
    <s v="Standard Class"/>
    <s v="RL-19615"/>
    <s v="Rob Lucas"/>
    <x v="0"/>
    <x v="0"/>
    <s v="Los Angeles"/>
    <x v="1"/>
    <n v="90045"/>
    <x v="1"/>
    <s v="OFF-AR-10003045"/>
    <x v="1"/>
    <x v="6"/>
    <s v="Prang Colored Pencils"/>
    <n v="26.46"/>
    <n v="9"/>
    <n v="0"/>
    <n v="11.907"/>
    <x v="1"/>
    <x v="0"/>
  </r>
  <r>
    <n v="7570"/>
    <s v="CA-2016-133830"/>
    <x v="29"/>
    <x v="28"/>
    <s v="Standard Class"/>
    <s v="RL-19615"/>
    <s v="Rob Lucas"/>
    <x v="0"/>
    <x v="0"/>
    <s v="Los Angeles"/>
    <x v="1"/>
    <n v="90045"/>
    <x v="1"/>
    <s v="OFF-PA-10001363"/>
    <x v="1"/>
    <x v="10"/>
    <s v="Xerox 1933"/>
    <n v="49.12"/>
    <n v="4"/>
    <n v="0"/>
    <n v="23.086399999999998"/>
    <x v="1"/>
    <x v="0"/>
  </r>
  <r>
    <n v="7571"/>
    <s v="CA-2016-133830"/>
    <x v="29"/>
    <x v="28"/>
    <s v="Standard Class"/>
    <s v="RL-19615"/>
    <s v="Rob Lucas"/>
    <x v="0"/>
    <x v="0"/>
    <s v="Los Angeles"/>
    <x v="1"/>
    <n v="90045"/>
    <x v="1"/>
    <s v="OFF-FA-10002280"/>
    <x v="1"/>
    <x v="13"/>
    <s v="Advantus Plastic Paper Clips"/>
    <n v="15"/>
    <n v="3"/>
    <n v="0"/>
    <n v="7.1999999999999993"/>
    <x v="1"/>
    <x v="0"/>
  </r>
  <r>
    <n v="7572"/>
    <s v="CA-2016-100916"/>
    <x v="618"/>
    <x v="1190"/>
    <s v="Standard Class"/>
    <s v="FH-14275"/>
    <s v="Frank Hawley"/>
    <x v="1"/>
    <x v="0"/>
    <s v="Newport News"/>
    <x v="17"/>
    <n v="23602"/>
    <x v="0"/>
    <s v="OFF-ST-10003479"/>
    <x v="1"/>
    <x v="4"/>
    <s v="Eldon Base for stackable storage shelf, platinum"/>
    <n v="194.7"/>
    <n v="5"/>
    <n v="0"/>
    <n v="9.7349999999999781"/>
    <x v="0"/>
    <x v="0"/>
  </r>
  <r>
    <n v="7573"/>
    <s v="CA-2016-100916"/>
    <x v="618"/>
    <x v="1190"/>
    <s v="Standard Class"/>
    <s v="FH-14275"/>
    <s v="Frank Hawley"/>
    <x v="1"/>
    <x v="0"/>
    <s v="Newport News"/>
    <x v="17"/>
    <n v="23602"/>
    <x v="0"/>
    <s v="FUR-TA-10004607"/>
    <x v="0"/>
    <x v="3"/>
    <s v="Hon 2111 Invitation Series Straight Table"/>
    <n v="591.32000000000005"/>
    <n v="4"/>
    <n v="0"/>
    <n v="112.35079999999999"/>
    <x v="0"/>
    <x v="0"/>
  </r>
  <r>
    <n v="7574"/>
    <s v="CA-2016-100916"/>
    <x v="618"/>
    <x v="1190"/>
    <s v="Standard Class"/>
    <s v="FH-14275"/>
    <s v="Frank Hawley"/>
    <x v="1"/>
    <x v="0"/>
    <s v="Newport News"/>
    <x v="17"/>
    <n v="23602"/>
    <x v="0"/>
    <s v="OFF-AR-10001022"/>
    <x v="1"/>
    <x v="6"/>
    <s v="SANFORD Liquid Accent Tank-Style Highlighters"/>
    <n v="2.84"/>
    <n v="1"/>
    <n v="0"/>
    <n v="0.88039999999999985"/>
    <x v="0"/>
    <x v="0"/>
  </r>
  <r>
    <n v="7575"/>
    <s v="CA-2017-129532"/>
    <x v="575"/>
    <x v="301"/>
    <s v="Standard Class"/>
    <s v="YS-21880"/>
    <s v="Yana Sorensen"/>
    <x v="1"/>
    <x v="0"/>
    <s v="Los Angeles"/>
    <x v="1"/>
    <n v="90036"/>
    <x v="1"/>
    <s v="OFF-ST-10004186"/>
    <x v="1"/>
    <x v="4"/>
    <s v="Stur-D-Stor Shelving, Vertical 5-Shelf: 72&quot;H x 36&quot;W x 18 1/2&quot;D"/>
    <n v="221.96"/>
    <n v="2"/>
    <n v="0"/>
    <n v="4.4391999999999996"/>
    <x v="1"/>
    <x v="0"/>
  </r>
  <r>
    <n v="7576"/>
    <s v="CA-2017-129532"/>
    <x v="575"/>
    <x v="301"/>
    <s v="Standard Class"/>
    <s v="YS-21880"/>
    <s v="Yana Sorensen"/>
    <x v="1"/>
    <x v="0"/>
    <s v="Los Angeles"/>
    <x v="1"/>
    <n v="90036"/>
    <x v="1"/>
    <s v="TEC-AC-10000865"/>
    <x v="2"/>
    <x v="11"/>
    <s v="WD My Passport Ultra 500GB Portable External Hard Drive"/>
    <n v="236"/>
    <n v="4"/>
    <n v="0"/>
    <n v="40.119999999999976"/>
    <x v="1"/>
    <x v="0"/>
  </r>
  <r>
    <n v="7577"/>
    <s v="CA-2016-134726"/>
    <x v="981"/>
    <x v="322"/>
    <s v="Second Class"/>
    <s v="SW-20755"/>
    <s v="Steven Ward"/>
    <x v="1"/>
    <x v="0"/>
    <s v="Seattle"/>
    <x v="4"/>
    <n v="98115"/>
    <x v="1"/>
    <s v="TEC-AC-10000023"/>
    <x v="2"/>
    <x v="11"/>
    <s v="Maxell 74 Minute CD-R Spindle, 50/Pack"/>
    <n v="41.94"/>
    <n v="2"/>
    <n v="0"/>
    <n v="15.098399999999998"/>
    <x v="1"/>
    <x v="1"/>
  </r>
  <r>
    <n v="7578"/>
    <s v="CA-2016-134726"/>
    <x v="981"/>
    <x v="322"/>
    <s v="Second Class"/>
    <s v="SW-20755"/>
    <s v="Steven Ward"/>
    <x v="1"/>
    <x v="0"/>
    <s v="Seattle"/>
    <x v="4"/>
    <n v="98115"/>
    <x v="1"/>
    <s v="TEC-PH-10001750"/>
    <x v="2"/>
    <x v="7"/>
    <s v="Samsung Rugby III"/>
    <n v="52.792000000000002"/>
    <n v="1"/>
    <n v="0.2"/>
    <n v="4.6193000000000026"/>
    <x v="1"/>
    <x v="1"/>
  </r>
  <r>
    <n v="7579"/>
    <s v="CA-2018-138597"/>
    <x v="122"/>
    <x v="967"/>
    <s v="First Class"/>
    <s v="PN-18775"/>
    <s v="Parhena Norris"/>
    <x v="2"/>
    <x v="0"/>
    <s v="Omaha"/>
    <x v="8"/>
    <n v="68104"/>
    <x v="2"/>
    <s v="FUR-CH-10004997"/>
    <x v="0"/>
    <x v="1"/>
    <s v="Hon Every-Day Series Multi-Task Chairs"/>
    <n v="563.93999999999994"/>
    <n v="3"/>
    <n v="0"/>
    <n v="112.78800000000001"/>
    <x v="2"/>
    <x v="0"/>
  </r>
  <r>
    <n v="7580"/>
    <s v="CA-2017-123113"/>
    <x v="521"/>
    <x v="562"/>
    <s v="Second Class"/>
    <s v="AT-10735"/>
    <s v="Annie Thurman"/>
    <x v="0"/>
    <x v="0"/>
    <s v="Morristown"/>
    <x v="30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  <x v="3"/>
    <x v="0"/>
  </r>
  <r>
    <n v="7581"/>
    <s v="CA-2017-123113"/>
    <x v="521"/>
    <x v="562"/>
    <s v="Second Class"/>
    <s v="AT-10735"/>
    <s v="Annie Thurman"/>
    <x v="0"/>
    <x v="0"/>
    <s v="Morristown"/>
    <x v="30"/>
    <n v="7960"/>
    <x v="3"/>
    <s v="OFF-AR-10004999"/>
    <x v="1"/>
    <x v="6"/>
    <s v="Newell 315"/>
    <n v="17.940000000000001"/>
    <n v="3"/>
    <n v="0"/>
    <n v="4.4850000000000003"/>
    <x v="3"/>
    <x v="0"/>
  </r>
  <r>
    <n v="7582"/>
    <s v="CA-2017-169656"/>
    <x v="863"/>
    <x v="99"/>
    <s v="First Class"/>
    <s v="EJ-13720"/>
    <s v="Ed Jacobs"/>
    <x v="0"/>
    <x v="0"/>
    <s v="Philadelphia"/>
    <x v="9"/>
    <n v="19143"/>
    <x v="3"/>
    <s v="OFF-ST-10003816"/>
    <x v="1"/>
    <x v="4"/>
    <s v="Fellowes High-Stak Drawer Files"/>
    <n v="422.85599999999999"/>
    <n v="3"/>
    <n v="0.2"/>
    <n v="15.857099999999974"/>
    <x v="3"/>
    <x v="0"/>
  </r>
  <r>
    <n v="7583"/>
    <s v="CA-2017-142734"/>
    <x v="392"/>
    <x v="419"/>
    <s v="Standard Class"/>
    <s v="DM-13345"/>
    <s v="Denise Monton"/>
    <x v="1"/>
    <x v="0"/>
    <s v="New York City"/>
    <x v="15"/>
    <n v="10024"/>
    <x v="3"/>
    <s v="FUR-CH-10003968"/>
    <x v="0"/>
    <x v="1"/>
    <s v="Novimex Turbo Task Chair"/>
    <n v="127.76400000000001"/>
    <n v="2"/>
    <n v="0.1"/>
    <n v="2.8392000000000017"/>
    <x v="3"/>
    <x v="0"/>
  </r>
  <r>
    <n v="7584"/>
    <s v="CA-2016-163223"/>
    <x v="90"/>
    <x v="86"/>
    <s v="Standard Class"/>
    <s v="KH-16690"/>
    <s v="Kristen Hastings"/>
    <x v="1"/>
    <x v="0"/>
    <s v="Springfield"/>
    <x v="17"/>
    <n v="22153"/>
    <x v="0"/>
    <s v="TEC-PH-10000730"/>
    <x v="2"/>
    <x v="7"/>
    <s v="Samsung Galaxy S4 Active"/>
    <n v="3499.9300000000003"/>
    <n v="7"/>
    <n v="0"/>
    <n v="909.98180000000025"/>
    <x v="0"/>
    <x v="0"/>
  </r>
  <r>
    <n v="7585"/>
    <s v="CA-2016-163223"/>
    <x v="90"/>
    <x v="86"/>
    <s v="Standard Class"/>
    <s v="KH-16690"/>
    <s v="Kristen Hastings"/>
    <x v="1"/>
    <x v="0"/>
    <s v="Springfield"/>
    <x v="17"/>
    <n v="22153"/>
    <x v="0"/>
    <s v="OFF-LA-10004409"/>
    <x v="1"/>
    <x v="2"/>
    <s v="Avery 492"/>
    <n v="14.399999999999999"/>
    <n v="5"/>
    <n v="0"/>
    <n v="6.6239999999999988"/>
    <x v="0"/>
    <x v="0"/>
  </r>
  <r>
    <n v="7586"/>
    <s v="CA-2016-163223"/>
    <x v="90"/>
    <x v="86"/>
    <s v="Standard Class"/>
    <s v="KH-16690"/>
    <s v="Kristen Hastings"/>
    <x v="1"/>
    <x v="0"/>
    <s v="Springfield"/>
    <x v="17"/>
    <n v="22153"/>
    <x v="0"/>
    <s v="OFF-PA-10000675"/>
    <x v="1"/>
    <x v="10"/>
    <s v="Xerox 1919"/>
    <n v="122.97"/>
    <n v="3"/>
    <n v="0"/>
    <n v="60.255300000000005"/>
    <x v="0"/>
    <x v="0"/>
  </r>
  <r>
    <n v="7587"/>
    <s v="CA-2016-163223"/>
    <x v="90"/>
    <x v="86"/>
    <s v="Standard Class"/>
    <s v="KH-16690"/>
    <s v="Kristen Hastings"/>
    <x v="1"/>
    <x v="0"/>
    <s v="Springfield"/>
    <x v="17"/>
    <n v="22153"/>
    <x v="0"/>
    <s v="OFF-AR-10001573"/>
    <x v="1"/>
    <x v="6"/>
    <s v="American Pencil"/>
    <n v="9.32"/>
    <n v="4"/>
    <n v="0"/>
    <n v="2.702799999999999"/>
    <x v="0"/>
    <x v="0"/>
  </r>
  <r>
    <n v="7588"/>
    <s v="CA-2016-163223"/>
    <x v="90"/>
    <x v="86"/>
    <s v="Standard Class"/>
    <s v="KH-16690"/>
    <s v="Kristen Hastings"/>
    <x v="1"/>
    <x v="0"/>
    <s v="Springfield"/>
    <x v="17"/>
    <n v="22153"/>
    <x v="0"/>
    <s v="OFF-BI-10001597"/>
    <x v="1"/>
    <x v="8"/>
    <s v="Wilson Jones Ledger-Size, Piano-Hinge Binder, 2&quot;, Blue"/>
    <n v="122.94"/>
    <n v="3"/>
    <n v="0"/>
    <n v="59.011199999999988"/>
    <x v="0"/>
    <x v="0"/>
  </r>
  <r>
    <n v="7589"/>
    <s v="CA-2019-122945"/>
    <x v="673"/>
    <x v="228"/>
    <s v="Standard Class"/>
    <s v="MB-18085"/>
    <s v="Mick Brown"/>
    <x v="0"/>
    <x v="0"/>
    <s v="Roseville"/>
    <x v="1"/>
    <n v="95661"/>
    <x v="1"/>
    <s v="FUR-FU-10001196"/>
    <x v="0"/>
    <x v="5"/>
    <s v="DAX Cubicle Frames - 8x10"/>
    <n v="17.309999999999999"/>
    <n v="3"/>
    <n v="0"/>
    <n v="5.1929999999999996"/>
    <x v="1"/>
    <x v="0"/>
  </r>
  <r>
    <n v="7590"/>
    <s v="CA-2017-139738"/>
    <x v="12"/>
    <x v="591"/>
    <s v="Standard Class"/>
    <s v="DK-12895"/>
    <s v="Dana Kaydos"/>
    <x v="0"/>
    <x v="0"/>
    <s v="Rockford"/>
    <x v="10"/>
    <n v="61107"/>
    <x v="2"/>
    <s v="OFF-AR-10004602"/>
    <x v="1"/>
    <x v="6"/>
    <s v="Boston KS Multi-Size Manual Pencil Sharpener"/>
    <n v="128.744"/>
    <n v="7"/>
    <n v="0.2"/>
    <n v="12.874400000000001"/>
    <x v="2"/>
    <x v="0"/>
  </r>
  <r>
    <n v="7591"/>
    <s v="CA-2018-158778"/>
    <x v="64"/>
    <x v="411"/>
    <s v="Standard Class"/>
    <s v="DB-13210"/>
    <s v="Dean Braden"/>
    <x v="0"/>
    <x v="0"/>
    <s v="Philadelphia"/>
    <x v="9"/>
    <n v="19134"/>
    <x v="3"/>
    <s v="FUR-FU-10000260"/>
    <x v="0"/>
    <x v="5"/>
    <s v="6&quot; Cubicle Wall Clock, Black"/>
    <n v="58.248000000000005"/>
    <n v="9"/>
    <n v="0.2"/>
    <n v="11.649599999999996"/>
    <x v="3"/>
    <x v="0"/>
  </r>
  <r>
    <n v="7592"/>
    <s v="CA-2018-158778"/>
    <x v="64"/>
    <x v="411"/>
    <s v="Standard Class"/>
    <s v="DB-13210"/>
    <s v="Dean Braden"/>
    <x v="0"/>
    <x v="0"/>
    <s v="Philadelphia"/>
    <x v="9"/>
    <n v="19134"/>
    <x v="3"/>
    <s v="FUR-CH-10001146"/>
    <x v="0"/>
    <x v="1"/>
    <s v="Global Task Chair, Black"/>
    <n v="71.245999999999995"/>
    <n v="2"/>
    <n v="0.3"/>
    <n v="-19.338199999999993"/>
    <x v="3"/>
    <x v="0"/>
  </r>
  <r>
    <n v="7593"/>
    <s v="CA-2018-158778"/>
    <x v="64"/>
    <x v="411"/>
    <s v="Standard Class"/>
    <s v="DB-13210"/>
    <s v="Dean Braden"/>
    <x v="0"/>
    <x v="0"/>
    <s v="Philadelphia"/>
    <x v="9"/>
    <n v="19134"/>
    <x v="3"/>
    <s v="OFF-AR-10000896"/>
    <x v="1"/>
    <x v="6"/>
    <s v="Newell 329"/>
    <n v="7.8719999999999999"/>
    <n v="3"/>
    <n v="0.2"/>
    <n v="0.59039999999999937"/>
    <x v="3"/>
    <x v="0"/>
  </r>
  <r>
    <n v="7594"/>
    <s v="CA-2018-158778"/>
    <x v="64"/>
    <x v="411"/>
    <s v="Standard Class"/>
    <s v="DB-13210"/>
    <s v="Dean Braden"/>
    <x v="0"/>
    <x v="0"/>
    <s v="Philadelphia"/>
    <x v="9"/>
    <n v="19134"/>
    <x v="3"/>
    <s v="FUR-CH-10000309"/>
    <x v="0"/>
    <x v="1"/>
    <s v="Global Comet Stacking Arm Chair"/>
    <n v="887.27099999999984"/>
    <n v="3"/>
    <n v="0.3"/>
    <n v="-63.376499999999965"/>
    <x v="3"/>
    <x v="0"/>
  </r>
  <r>
    <n v="7595"/>
    <s v="CA-2019-119655"/>
    <x v="693"/>
    <x v="321"/>
    <s v="Standard Class"/>
    <s v="CV-12295"/>
    <s v="Christina VanderZanden"/>
    <x v="0"/>
    <x v="0"/>
    <s v="Detroit"/>
    <x v="12"/>
    <n v="48234"/>
    <x v="2"/>
    <s v="OFF-BI-10001989"/>
    <x v="1"/>
    <x v="8"/>
    <s v="Premium Transparent Presentation Covers by GBC"/>
    <n v="146.86000000000001"/>
    <n v="7"/>
    <n v="0"/>
    <n v="70.492799999999988"/>
    <x v="2"/>
    <x v="0"/>
  </r>
  <r>
    <n v="7596"/>
    <s v="CA-2019-119655"/>
    <x v="693"/>
    <x v="321"/>
    <s v="Standard Class"/>
    <s v="CV-12295"/>
    <s v="Christina VanderZanden"/>
    <x v="0"/>
    <x v="0"/>
    <s v="Detroit"/>
    <x v="12"/>
    <n v="48234"/>
    <x v="2"/>
    <s v="OFF-BI-10001036"/>
    <x v="1"/>
    <x v="8"/>
    <s v="Cardinal EasyOpen D-Ring Binders"/>
    <n v="36.56"/>
    <n v="4"/>
    <n v="0"/>
    <n v="18.28"/>
    <x v="2"/>
    <x v="0"/>
  </r>
  <r>
    <n v="7597"/>
    <s v="CA-2017-164567"/>
    <x v="925"/>
    <x v="959"/>
    <s v="Standard Class"/>
    <s v="GK-14620"/>
    <s v="Grace Kelly"/>
    <x v="1"/>
    <x v="0"/>
    <s v="Los Angeles"/>
    <x v="1"/>
    <n v="90004"/>
    <x v="1"/>
    <s v="TEC-PH-10002103"/>
    <x v="2"/>
    <x v="7"/>
    <s v="Jabra SPEAK 410"/>
    <n v="225.57599999999996"/>
    <n v="3"/>
    <n v="0.2"/>
    <n v="22.557600000000008"/>
    <x v="1"/>
    <x v="0"/>
  </r>
  <r>
    <n v="7598"/>
    <s v="CA-2016-131947"/>
    <x v="328"/>
    <x v="833"/>
    <s v="Standard Class"/>
    <s v="JA-15970"/>
    <s v="Joseph Airdo"/>
    <x v="0"/>
    <x v="0"/>
    <s v="Springfield"/>
    <x v="21"/>
    <n v="97477"/>
    <x v="1"/>
    <s v="OFF-AR-10001473"/>
    <x v="1"/>
    <x v="6"/>
    <s v="Newell 313"/>
    <n v="5.2480000000000002"/>
    <n v="2"/>
    <n v="0.2"/>
    <n v="0.45920000000000027"/>
    <x v="1"/>
    <x v="0"/>
  </r>
  <r>
    <n v="7599"/>
    <s v="CA-2016-131947"/>
    <x v="328"/>
    <x v="833"/>
    <s v="Standard Class"/>
    <s v="JA-15970"/>
    <s v="Joseph Airdo"/>
    <x v="0"/>
    <x v="0"/>
    <s v="Springfield"/>
    <x v="21"/>
    <n v="97477"/>
    <x v="1"/>
    <s v="OFF-AR-10000411"/>
    <x v="1"/>
    <x v="6"/>
    <s v="Boston 16701 Slimline Battery Pencil Sharpener"/>
    <n v="38.256"/>
    <n v="3"/>
    <n v="0.2"/>
    <n v="4.7819999999999947"/>
    <x v="1"/>
    <x v="0"/>
  </r>
  <r>
    <n v="7600"/>
    <s v="CA-2016-131947"/>
    <x v="328"/>
    <x v="833"/>
    <s v="Standard Class"/>
    <s v="JA-15970"/>
    <s v="Joseph Airdo"/>
    <x v="0"/>
    <x v="0"/>
    <s v="Springfield"/>
    <x v="21"/>
    <n v="97477"/>
    <x v="1"/>
    <s v="OFF-PA-10000246"/>
    <x v="1"/>
    <x v="10"/>
    <s v="Riverleaf Stik-Withit Designer Note Cubes"/>
    <n v="40.24"/>
    <n v="5"/>
    <n v="0.2"/>
    <n v="13.078000000000001"/>
    <x v="1"/>
    <x v="0"/>
  </r>
  <r>
    <n v="7601"/>
    <s v="CA-2016-131947"/>
    <x v="328"/>
    <x v="833"/>
    <s v="Standard Class"/>
    <s v="JA-15970"/>
    <s v="Joseph Airdo"/>
    <x v="0"/>
    <x v="0"/>
    <s v="Springfield"/>
    <x v="21"/>
    <n v="97477"/>
    <x v="1"/>
    <s v="TEC-MA-10004086"/>
    <x v="2"/>
    <x v="15"/>
    <s v="Plantronics Single Ear Headset"/>
    <n v="29.925000000000001"/>
    <n v="5"/>
    <n v="0.7"/>
    <n v="-21.944999999999993"/>
    <x v="1"/>
    <x v="0"/>
  </r>
  <r>
    <n v="7602"/>
    <s v="CA-2016-131947"/>
    <x v="328"/>
    <x v="833"/>
    <s v="Standard Class"/>
    <s v="JA-15970"/>
    <s v="Joseph Airdo"/>
    <x v="0"/>
    <x v="0"/>
    <s v="Springfield"/>
    <x v="21"/>
    <n v="97477"/>
    <x v="1"/>
    <s v="OFF-PA-10003039"/>
    <x v="1"/>
    <x v="10"/>
    <s v="Xerox 1960"/>
    <n v="148.70400000000001"/>
    <n v="6"/>
    <n v="0.2"/>
    <n v="46.469999999999985"/>
    <x v="1"/>
    <x v="0"/>
  </r>
  <r>
    <n v="7603"/>
    <s v="CA-2016-131947"/>
    <x v="328"/>
    <x v="833"/>
    <s v="Standard Class"/>
    <s v="JA-15970"/>
    <s v="Joseph Airdo"/>
    <x v="0"/>
    <x v="0"/>
    <s v="Springfield"/>
    <x v="21"/>
    <n v="97477"/>
    <x v="1"/>
    <s v="TEC-AC-10004633"/>
    <x v="2"/>
    <x v="11"/>
    <s v="Verbatim 25 GB 6x Blu-ray Single Layer Recordable Disc, 3/Pack"/>
    <n v="55.92"/>
    <n v="10"/>
    <n v="0.2"/>
    <n v="16.776000000000007"/>
    <x v="1"/>
    <x v="0"/>
  </r>
  <r>
    <n v="7604"/>
    <s v="CA-2018-152520"/>
    <x v="630"/>
    <x v="294"/>
    <s v="Standard Class"/>
    <s v="TH-21115"/>
    <s v="Thea Hudgings"/>
    <x v="1"/>
    <x v="0"/>
    <s v="Providence"/>
    <x v="34"/>
    <n v="2908"/>
    <x v="3"/>
    <s v="OFF-PA-10000289"/>
    <x v="1"/>
    <x v="10"/>
    <s v="Xerox 213"/>
    <n v="12.96"/>
    <n v="2"/>
    <n v="0"/>
    <n v="6.2208000000000006"/>
    <x v="3"/>
    <x v="0"/>
  </r>
  <r>
    <n v="7605"/>
    <s v="CA-2018-101791"/>
    <x v="1022"/>
    <x v="388"/>
    <s v="Standard Class"/>
    <s v="BS-11665"/>
    <s v="Brian Stugart"/>
    <x v="0"/>
    <x v="0"/>
    <s v="Chicago"/>
    <x v="10"/>
    <n v="60623"/>
    <x v="2"/>
    <s v="FUR-FU-10003247"/>
    <x v="0"/>
    <x v="5"/>
    <s v="36X48 HARDFLOOR CHAIRMAT"/>
    <n v="25.176000000000002"/>
    <n v="3"/>
    <n v="0.6"/>
    <n v="-33.358199999999997"/>
    <x v="2"/>
    <x v="0"/>
  </r>
  <r>
    <n v="7606"/>
    <s v="CA-2018-101791"/>
    <x v="1022"/>
    <x v="388"/>
    <s v="Standard Class"/>
    <s v="BS-11665"/>
    <s v="Brian Stugart"/>
    <x v="0"/>
    <x v="0"/>
    <s v="Chicago"/>
    <x v="10"/>
    <n v="60623"/>
    <x v="2"/>
    <s v="FUR-FU-10002191"/>
    <x v="0"/>
    <x v="5"/>
    <s v="G.E. Halogen Desk Lamp Bulbs"/>
    <n v="5.5840000000000005"/>
    <n v="2"/>
    <n v="0.6"/>
    <n v="-1.6751999999999994"/>
    <x v="2"/>
    <x v="0"/>
  </r>
  <r>
    <n v="7607"/>
    <s v="CA-2018-101791"/>
    <x v="1022"/>
    <x v="388"/>
    <s v="Standard Class"/>
    <s v="BS-11665"/>
    <s v="Brian Stugart"/>
    <x v="0"/>
    <x v="0"/>
    <s v="Chicago"/>
    <x v="10"/>
    <n v="60623"/>
    <x v="2"/>
    <s v="OFF-ST-10001496"/>
    <x v="1"/>
    <x v="4"/>
    <s v="Standard Rollaway File with Lock"/>
    <n v="1297.3680000000002"/>
    <n v="9"/>
    <n v="0.2"/>
    <n v="97.302599999999984"/>
    <x v="2"/>
    <x v="0"/>
  </r>
  <r>
    <n v="7608"/>
    <s v="CA-2019-121195"/>
    <x v="165"/>
    <x v="63"/>
    <s v="First Class"/>
    <s v="NS-18505"/>
    <s v="Neola Schneider"/>
    <x v="0"/>
    <x v="0"/>
    <s v="Dallas"/>
    <x v="5"/>
    <n v="75220"/>
    <x v="2"/>
    <s v="OFF-ST-10000585"/>
    <x v="1"/>
    <x v="4"/>
    <s v="Economy Rollaway Files"/>
    <n v="264.32"/>
    <n v="2"/>
    <n v="0.2"/>
    <n v="19.823999999999998"/>
    <x v="2"/>
    <x v="0"/>
  </r>
  <r>
    <n v="7609"/>
    <s v="CA-2019-163209"/>
    <x v="898"/>
    <x v="795"/>
    <s v="Standard Class"/>
    <s v="MK-18160"/>
    <s v="Mike Kennedy"/>
    <x v="0"/>
    <x v="0"/>
    <s v="San Francisco"/>
    <x v="1"/>
    <n v="94122"/>
    <x v="1"/>
    <s v="OFF-PA-10001166"/>
    <x v="1"/>
    <x v="10"/>
    <s v="Xerox 2"/>
    <n v="25.92"/>
    <n v="4"/>
    <n v="0"/>
    <n v="12.441600000000001"/>
    <x v="1"/>
    <x v="0"/>
  </r>
  <r>
    <n v="7610"/>
    <s v="CA-2019-163209"/>
    <x v="898"/>
    <x v="795"/>
    <s v="Standard Class"/>
    <s v="MK-18160"/>
    <s v="Mike Kennedy"/>
    <x v="0"/>
    <x v="0"/>
    <s v="San Francisco"/>
    <x v="1"/>
    <n v="94122"/>
    <x v="1"/>
    <s v="OFF-AR-10003651"/>
    <x v="1"/>
    <x v="6"/>
    <s v="Newell 350"/>
    <n v="22.959999999999997"/>
    <n v="7"/>
    <n v="0"/>
    <n v="6.6583999999999968"/>
    <x v="1"/>
    <x v="0"/>
  </r>
  <r>
    <n v="7611"/>
    <s v="CA-2016-133354"/>
    <x v="1165"/>
    <x v="1262"/>
    <s v="First Class"/>
    <s v="SA-20830"/>
    <s v="Sue Ann Reed"/>
    <x v="0"/>
    <x v="0"/>
    <s v="Moreno Valley"/>
    <x v="1"/>
    <n v="92553"/>
    <x v="1"/>
    <s v="OFF-PA-10001800"/>
    <x v="1"/>
    <x v="10"/>
    <s v="Xerox 220"/>
    <n v="19.440000000000001"/>
    <n v="3"/>
    <n v="0"/>
    <n v="9.3312000000000008"/>
    <x v="1"/>
    <x v="0"/>
  </r>
  <r>
    <n v="7612"/>
    <s v="US-2017-130491"/>
    <x v="285"/>
    <x v="640"/>
    <s v="First Class"/>
    <s v="BH-11710"/>
    <s v="Brosina Hoffman"/>
    <x v="0"/>
    <x v="0"/>
    <s v="Garden City"/>
    <x v="41"/>
    <n v="67846"/>
    <x v="2"/>
    <s v="OFF-PA-10000791"/>
    <x v="1"/>
    <x v="10"/>
    <s v="Wirebound Message Books, Four 2 3/4 x 5 Forms per Page, 200 Sets per Book"/>
    <n v="9.5399999999999991"/>
    <n v="2"/>
    <n v="0"/>
    <n v="4.2929999999999993"/>
    <x v="2"/>
    <x v="0"/>
  </r>
  <r>
    <n v="7613"/>
    <s v="US-2017-130491"/>
    <x v="285"/>
    <x v="640"/>
    <s v="First Class"/>
    <s v="BH-11710"/>
    <s v="Brosina Hoffman"/>
    <x v="0"/>
    <x v="0"/>
    <s v="Garden City"/>
    <x v="41"/>
    <n v="67846"/>
    <x v="2"/>
    <s v="OFF-FA-10000134"/>
    <x v="1"/>
    <x v="13"/>
    <s v="Advantus Push Pins, Aluminum Head"/>
    <n v="5.81"/>
    <n v="1"/>
    <n v="0"/>
    <n v="1.8010999999999999"/>
    <x v="2"/>
    <x v="0"/>
  </r>
  <r>
    <n v="7614"/>
    <s v="US-2017-130491"/>
    <x v="285"/>
    <x v="640"/>
    <s v="First Class"/>
    <s v="BH-11710"/>
    <s v="Brosina Hoffman"/>
    <x v="0"/>
    <x v="0"/>
    <s v="Garden City"/>
    <x v="41"/>
    <n v="67846"/>
    <x v="2"/>
    <s v="OFF-AR-10001149"/>
    <x v="1"/>
    <x v="6"/>
    <s v="Sanford Colorific Colored Pencils, 12/Box"/>
    <n v="5.76"/>
    <n v="2"/>
    <n v="0"/>
    <n v="1.7279999999999998"/>
    <x v="2"/>
    <x v="0"/>
  </r>
  <r>
    <n v="7615"/>
    <s v="CA-2017-113740"/>
    <x v="252"/>
    <x v="269"/>
    <s v="Second Class"/>
    <s v="SC-20380"/>
    <s v="Shahid Collister"/>
    <x v="0"/>
    <x v="0"/>
    <s v="New York City"/>
    <x v="15"/>
    <n v="10035"/>
    <x v="3"/>
    <s v="FUR-FU-10000010"/>
    <x v="0"/>
    <x v="5"/>
    <s v="DAX Value U-Channel Document Frames, Easel Back"/>
    <n v="14.91"/>
    <n v="3"/>
    <n v="0"/>
    <n v="4.6220999999999997"/>
    <x v="3"/>
    <x v="0"/>
  </r>
  <r>
    <n v="7616"/>
    <s v="CA-2016-148425"/>
    <x v="953"/>
    <x v="283"/>
    <s v="Standard Class"/>
    <s v="RF-19345"/>
    <s v="Randy Ferguson"/>
    <x v="1"/>
    <x v="0"/>
    <s v="Orlando"/>
    <x v="2"/>
    <n v="32839"/>
    <x v="0"/>
    <s v="OFF-BI-10000201"/>
    <x v="1"/>
    <x v="8"/>
    <s v="Avery Triangle Shaped Sheet Lifters, Black, 2/Pack"/>
    <n v="6.6420000000000012"/>
    <n v="9"/>
    <n v="0.7"/>
    <n v="-4.427999999999999"/>
    <x v="0"/>
    <x v="0"/>
  </r>
  <r>
    <n v="7617"/>
    <s v="CA-2018-144309"/>
    <x v="107"/>
    <x v="265"/>
    <s v="Standard Class"/>
    <s v="CM-12235"/>
    <s v="Chris McAfee"/>
    <x v="0"/>
    <x v="0"/>
    <s v="Watertown"/>
    <x v="15"/>
    <n v="13601"/>
    <x v="3"/>
    <s v="OFF-PA-10001776"/>
    <x v="1"/>
    <x v="10"/>
    <s v="Wirebound Message Books, Four 2 3/4&quot; x 5&quot; Forms per Page, 600 Sets per Book"/>
    <n v="18.54"/>
    <n v="2"/>
    <n v="0"/>
    <n v="8.7137999999999991"/>
    <x v="3"/>
    <x v="0"/>
  </r>
  <r>
    <n v="7618"/>
    <s v="CA-2018-144309"/>
    <x v="107"/>
    <x v="265"/>
    <s v="Standard Class"/>
    <s v="CM-12235"/>
    <s v="Chris McAfee"/>
    <x v="0"/>
    <x v="0"/>
    <s v="Watertown"/>
    <x v="15"/>
    <n v="13601"/>
    <x v="3"/>
    <s v="OFF-BI-10003656"/>
    <x v="1"/>
    <x v="8"/>
    <s v="Fellowes PB200 Plastic Comb Binding Machine"/>
    <n v="679.96"/>
    <n v="5"/>
    <n v="0.2"/>
    <n v="220.98699999999997"/>
    <x v="3"/>
    <x v="0"/>
  </r>
  <r>
    <n v="7619"/>
    <s v="CA-2019-151225"/>
    <x v="855"/>
    <x v="859"/>
    <s v="First Class"/>
    <s v="JM-15655"/>
    <s v="Jim Mitchum"/>
    <x v="1"/>
    <x v="0"/>
    <s v="Los Angeles"/>
    <x v="1"/>
    <n v="90032"/>
    <x v="1"/>
    <s v="FUR-TA-10001539"/>
    <x v="0"/>
    <x v="3"/>
    <s v="Chromcraft Rectangular Conference Tables"/>
    <n v="189.57600000000002"/>
    <n v="1"/>
    <n v="0.2"/>
    <n v="9.4787999999999784"/>
    <x v="1"/>
    <x v="0"/>
  </r>
  <r>
    <n v="7620"/>
    <s v="CA-2019-151225"/>
    <x v="855"/>
    <x v="859"/>
    <s v="First Class"/>
    <s v="JM-15655"/>
    <s v="Jim Mitchum"/>
    <x v="1"/>
    <x v="0"/>
    <s v="Los Angeles"/>
    <x v="1"/>
    <n v="90032"/>
    <x v="1"/>
    <s v="TEC-PH-10004100"/>
    <x v="2"/>
    <x v="7"/>
    <s v="Griffin GC17055 Auxiliary Audio Cable"/>
    <n v="71.959999999999994"/>
    <n v="5"/>
    <n v="0.2"/>
    <n v="7.1960000000000015"/>
    <x v="1"/>
    <x v="0"/>
  </r>
  <r>
    <n v="7621"/>
    <s v="US-2016-144078"/>
    <x v="641"/>
    <x v="695"/>
    <s v="Standard Class"/>
    <s v="RB-19435"/>
    <s v="Richard Bierner"/>
    <x v="0"/>
    <x v="0"/>
    <s v="Los Angeles"/>
    <x v="1"/>
    <n v="90004"/>
    <x v="1"/>
    <s v="TEC-PH-10001580"/>
    <x v="2"/>
    <x v="7"/>
    <s v="Logitech Mobile Speakerphone P710e - speaker phone"/>
    <n v="539.91999999999996"/>
    <n v="5"/>
    <n v="0.2"/>
    <n v="47.242999999999967"/>
    <x v="1"/>
    <x v="0"/>
  </r>
  <r>
    <n v="7622"/>
    <s v="US-2016-144078"/>
    <x v="641"/>
    <x v="695"/>
    <s v="Standard Class"/>
    <s v="RB-19435"/>
    <s v="Richard Bierner"/>
    <x v="0"/>
    <x v="0"/>
    <s v="Los Angeles"/>
    <x v="1"/>
    <n v="90004"/>
    <x v="1"/>
    <s v="FUR-CH-10002335"/>
    <x v="0"/>
    <x v="1"/>
    <s v="Hon GuestStacker Chair"/>
    <n v="725.34400000000005"/>
    <n v="4"/>
    <n v="0.2"/>
    <n v="54.400800000000004"/>
    <x v="1"/>
    <x v="0"/>
  </r>
  <r>
    <n v="7623"/>
    <s v="US-2016-144078"/>
    <x v="641"/>
    <x v="695"/>
    <s v="Standard Class"/>
    <s v="RB-19435"/>
    <s v="Richard Bierner"/>
    <x v="0"/>
    <x v="0"/>
    <s v="Los Angeles"/>
    <x v="1"/>
    <n v="90004"/>
    <x v="1"/>
    <s v="OFF-AR-10004707"/>
    <x v="1"/>
    <x v="6"/>
    <s v="Staples in misc. colors"/>
    <n v="7.4399999999999995"/>
    <n v="3"/>
    <n v="0"/>
    <n v="2.6039999999999996"/>
    <x v="1"/>
    <x v="0"/>
  </r>
  <r>
    <n v="7624"/>
    <s v="CA-2016-124464"/>
    <x v="686"/>
    <x v="721"/>
    <s v="Standard Class"/>
    <s v="SS-20515"/>
    <s v="Shirley Schmidt"/>
    <x v="2"/>
    <x v="0"/>
    <s v="Newark"/>
    <x v="13"/>
    <n v="19711"/>
    <x v="3"/>
    <s v="OFF-AP-10000576"/>
    <x v="1"/>
    <x v="9"/>
    <s v="Belkin 7 Outlet SurgeMaster II"/>
    <n v="39.479999999999997"/>
    <n v="1"/>
    <n v="0"/>
    <n v="11.054400000000001"/>
    <x v="3"/>
    <x v="0"/>
  </r>
  <r>
    <n v="7625"/>
    <s v="CA-2017-136805"/>
    <x v="293"/>
    <x v="673"/>
    <s v="Second Class"/>
    <s v="NM-18445"/>
    <s v="Nathan Mautz"/>
    <x v="2"/>
    <x v="0"/>
    <s v="Detroit"/>
    <x v="12"/>
    <n v="48234"/>
    <x v="2"/>
    <s v="OFF-AP-10001394"/>
    <x v="1"/>
    <x v="9"/>
    <s v="Harmony Air Purifier"/>
    <n v="850.5"/>
    <n v="5"/>
    <n v="0.1"/>
    <n v="245.69999999999993"/>
    <x v="2"/>
    <x v="0"/>
  </r>
  <r>
    <n v="7626"/>
    <s v="CA-2017-136805"/>
    <x v="293"/>
    <x v="673"/>
    <s v="Second Class"/>
    <s v="NM-18445"/>
    <s v="Nathan Mautz"/>
    <x v="2"/>
    <x v="0"/>
    <s v="Detroit"/>
    <x v="12"/>
    <n v="48234"/>
    <x v="2"/>
    <s v="FUR-FU-10003724"/>
    <x v="0"/>
    <x v="5"/>
    <s v="Westinghouse Clip-On Gooseneck Lamps"/>
    <n v="75.33"/>
    <n v="9"/>
    <n v="0"/>
    <n v="19.585799999999999"/>
    <x v="2"/>
    <x v="0"/>
  </r>
  <r>
    <n v="7627"/>
    <s v="US-2017-159499"/>
    <x v="82"/>
    <x v="78"/>
    <s v="Second Class"/>
    <s v="EM-14095"/>
    <s v="Eudokia Martin"/>
    <x v="1"/>
    <x v="0"/>
    <s v="Phoenix"/>
    <x v="16"/>
    <n v="85023"/>
    <x v="1"/>
    <s v="OFF-AP-10002867"/>
    <x v="1"/>
    <x v="9"/>
    <s v="Fellowes Command Center 5-outlet power strip"/>
    <n v="325.63200000000006"/>
    <n v="6"/>
    <n v="0.2"/>
    <n v="28.492799999999988"/>
    <x v="1"/>
    <x v="0"/>
  </r>
  <r>
    <n v="7628"/>
    <s v="US-2017-159499"/>
    <x v="82"/>
    <x v="78"/>
    <s v="Second Class"/>
    <s v="EM-14095"/>
    <s v="Eudokia Martin"/>
    <x v="1"/>
    <x v="0"/>
    <s v="Phoenix"/>
    <x v="16"/>
    <n v="85023"/>
    <x v="1"/>
    <s v="TEC-AC-10002718"/>
    <x v="2"/>
    <x v="11"/>
    <s v="Belkin Standard 104 key USB Keyboard"/>
    <n v="23.344000000000001"/>
    <n v="2"/>
    <n v="0.2"/>
    <n v="-1.4590000000000014"/>
    <x v="1"/>
    <x v="0"/>
  </r>
  <r>
    <n v="7629"/>
    <s v="US-2017-159499"/>
    <x v="82"/>
    <x v="78"/>
    <s v="Second Class"/>
    <s v="EM-14095"/>
    <s v="Eudokia Martin"/>
    <x v="1"/>
    <x v="0"/>
    <s v="Phoenix"/>
    <x v="16"/>
    <n v="85023"/>
    <x v="1"/>
    <s v="OFF-LA-10003121"/>
    <x v="1"/>
    <x v="2"/>
    <s v="Avery 506"/>
    <n v="16.520000000000003"/>
    <n v="5"/>
    <n v="0.2"/>
    <n v="5.368999999999998"/>
    <x v="1"/>
    <x v="0"/>
  </r>
  <r>
    <n v="7630"/>
    <s v="CA-2016-162089"/>
    <x v="809"/>
    <x v="776"/>
    <s v="First Class"/>
    <s v="MP-17470"/>
    <s v="Mark Packer"/>
    <x v="2"/>
    <x v="0"/>
    <s v="Brownsville"/>
    <x v="5"/>
    <n v="78521"/>
    <x v="2"/>
    <s v="OFF-EN-10002230"/>
    <x v="1"/>
    <x v="12"/>
    <s v="Airmail Envelopes"/>
    <n v="335.72"/>
    <n v="5"/>
    <n v="0.2"/>
    <n v="113.30549999999999"/>
    <x v="2"/>
    <x v="0"/>
  </r>
  <r>
    <n v="7631"/>
    <s v="CA-2016-162089"/>
    <x v="809"/>
    <x v="776"/>
    <s v="First Class"/>
    <s v="MP-17470"/>
    <s v="Mark Packer"/>
    <x v="2"/>
    <x v="0"/>
    <s v="Brownsville"/>
    <x v="5"/>
    <n v="78521"/>
    <x v="2"/>
    <s v="TEC-PH-10001819"/>
    <x v="2"/>
    <x v="7"/>
    <s v="Innergie mMini Combo Duo USB Travel Charging Kit"/>
    <n v="251.94400000000002"/>
    <n v="7"/>
    <n v="0.2"/>
    <n v="88.180399999999977"/>
    <x v="2"/>
    <x v="0"/>
  </r>
  <r>
    <n v="7632"/>
    <s v="CA-2016-162089"/>
    <x v="809"/>
    <x v="776"/>
    <s v="First Class"/>
    <s v="MP-17470"/>
    <s v="Mark Packer"/>
    <x v="2"/>
    <x v="0"/>
    <s v="Brownsville"/>
    <x v="5"/>
    <n v="78521"/>
    <x v="2"/>
    <s v="FUR-CH-10002304"/>
    <x v="0"/>
    <x v="1"/>
    <s v="Global Stack Chair without Arms, Black"/>
    <n v="127.30199999999999"/>
    <n v="7"/>
    <n v="0.3"/>
    <n v="-9.0929999999999964"/>
    <x v="2"/>
    <x v="0"/>
  </r>
  <r>
    <n v="7633"/>
    <s v="US-2019-158526"/>
    <x v="614"/>
    <x v="378"/>
    <s v="Second Class"/>
    <s v="KH-16360"/>
    <s v="Katherine Hughes"/>
    <x v="0"/>
    <x v="0"/>
    <s v="Louisville"/>
    <x v="0"/>
    <n v="40214"/>
    <x v="0"/>
    <s v="FUR-CH-10002602"/>
    <x v="0"/>
    <x v="1"/>
    <s v="DMI Arturo Collection Mission-style Design Wood Chair"/>
    <n v="1207.8399999999999"/>
    <n v="8"/>
    <n v="0"/>
    <n v="314.03840000000002"/>
    <x v="0"/>
    <x v="0"/>
  </r>
  <r>
    <n v="7634"/>
    <s v="US-2019-158526"/>
    <x v="614"/>
    <x v="378"/>
    <s v="Second Class"/>
    <s v="KH-16360"/>
    <s v="Katherine Hughes"/>
    <x v="0"/>
    <x v="0"/>
    <s v="Louisville"/>
    <x v="0"/>
    <n v="40214"/>
    <x v="0"/>
    <s v="OFF-BI-10002414"/>
    <x v="1"/>
    <x v="8"/>
    <s v="GBC ProClick Spines for 32-Hole Punch"/>
    <n v="12.53"/>
    <n v="1"/>
    <n v="0"/>
    <n v="5.8890999999999991"/>
    <x v="0"/>
    <x v="0"/>
  </r>
  <r>
    <n v="7635"/>
    <s v="US-2019-158526"/>
    <x v="614"/>
    <x v="378"/>
    <s v="Second Class"/>
    <s v="KH-16360"/>
    <s v="Katherine Hughes"/>
    <x v="0"/>
    <x v="0"/>
    <s v="Louisville"/>
    <x v="0"/>
    <n v="40214"/>
    <x v="0"/>
    <s v="OFF-AR-10003696"/>
    <x v="1"/>
    <x v="6"/>
    <s v="Panasonic KP-350BK Electric Pencil Sharpener with Auto Stop"/>
    <n v="34.58"/>
    <n v="1"/>
    <n v="0"/>
    <n v="10.028199999999998"/>
    <x v="0"/>
    <x v="0"/>
  </r>
  <r>
    <n v="7636"/>
    <s v="US-2019-158526"/>
    <x v="614"/>
    <x v="378"/>
    <s v="Second Class"/>
    <s v="KH-16360"/>
    <s v="Katherine Hughes"/>
    <x v="0"/>
    <x v="0"/>
    <s v="Louisville"/>
    <x v="0"/>
    <n v="40214"/>
    <x v="0"/>
    <s v="FUR-CH-10004495"/>
    <x v="0"/>
    <x v="1"/>
    <s v="Global Leather and Oak Executive Chair, Black"/>
    <n v="300.98"/>
    <n v="1"/>
    <n v="0"/>
    <n v="87.28419999999997"/>
    <x v="0"/>
    <x v="0"/>
  </r>
  <r>
    <n v="7637"/>
    <s v="US-2019-158526"/>
    <x v="614"/>
    <x v="378"/>
    <s v="Second Class"/>
    <s v="KH-16360"/>
    <s v="Katherine Hughes"/>
    <x v="0"/>
    <x v="0"/>
    <s v="Louisville"/>
    <x v="0"/>
    <n v="40214"/>
    <x v="0"/>
    <s v="FUR-CH-10001270"/>
    <x v="0"/>
    <x v="1"/>
    <s v="Harbour Creations Steel Folding Chair"/>
    <n v="258.75"/>
    <n v="3"/>
    <n v="0"/>
    <n v="77.624999999999972"/>
    <x v="0"/>
    <x v="0"/>
  </r>
  <r>
    <n v="7638"/>
    <s v="CA-2019-104885"/>
    <x v="580"/>
    <x v="494"/>
    <s v="Standard Class"/>
    <s v="DB-13555"/>
    <s v="Dorothy Badders"/>
    <x v="1"/>
    <x v="0"/>
    <s v="Newark"/>
    <x v="13"/>
    <n v="19711"/>
    <x v="3"/>
    <s v="OFF-AR-10001615"/>
    <x v="1"/>
    <x v="6"/>
    <s v="Newell 34"/>
    <n v="59.519999999999996"/>
    <n v="3"/>
    <n v="0"/>
    <n v="15.475200000000001"/>
    <x v="3"/>
    <x v="0"/>
  </r>
  <r>
    <n v="7639"/>
    <s v="CA-2019-104885"/>
    <x v="580"/>
    <x v="494"/>
    <s v="Standard Class"/>
    <s v="DB-13555"/>
    <s v="Dorothy Badders"/>
    <x v="1"/>
    <x v="0"/>
    <s v="Newark"/>
    <x v="13"/>
    <n v="19711"/>
    <x v="3"/>
    <s v="OFF-EN-10003286"/>
    <x v="1"/>
    <x v="12"/>
    <s v="Staple envelope"/>
    <n v="57.959999999999994"/>
    <n v="7"/>
    <n v="0"/>
    <n v="27.241199999999996"/>
    <x v="3"/>
    <x v="0"/>
  </r>
  <r>
    <n v="7640"/>
    <s v="CA-2019-104885"/>
    <x v="580"/>
    <x v="494"/>
    <s v="Standard Class"/>
    <s v="DB-13555"/>
    <s v="Dorothy Badders"/>
    <x v="1"/>
    <x v="0"/>
    <s v="Newark"/>
    <x v="13"/>
    <n v="19711"/>
    <x v="3"/>
    <s v="FUR-BO-10003660"/>
    <x v="0"/>
    <x v="0"/>
    <s v="Bush Cubix Collection Bookcases, Fully Assembled"/>
    <n v="441.96"/>
    <n v="2"/>
    <n v="0"/>
    <n v="101.6508"/>
    <x v="3"/>
    <x v="0"/>
  </r>
  <r>
    <n v="7641"/>
    <s v="CA-2019-104885"/>
    <x v="580"/>
    <x v="494"/>
    <s v="Standard Class"/>
    <s v="DB-13555"/>
    <s v="Dorothy Badders"/>
    <x v="1"/>
    <x v="0"/>
    <s v="Newark"/>
    <x v="13"/>
    <n v="19711"/>
    <x v="3"/>
    <s v="OFF-PA-10002764"/>
    <x v="1"/>
    <x v="10"/>
    <s v="Easy-staple paper"/>
    <n v="68.039999999999992"/>
    <n v="6"/>
    <n v="0"/>
    <n v="33.339599999999997"/>
    <x v="3"/>
    <x v="0"/>
  </r>
  <r>
    <n v="7642"/>
    <s v="US-2018-157490"/>
    <x v="1099"/>
    <x v="1194"/>
    <s v="First Class"/>
    <s v="LB-16795"/>
    <s v="Laurel Beltran"/>
    <x v="2"/>
    <x v="0"/>
    <s v="Pueblo"/>
    <x v="22"/>
    <n v="81001"/>
    <x v="1"/>
    <s v="TEC-MA-10001695"/>
    <x v="2"/>
    <x v="15"/>
    <s v="Zebra GK420t Direct Thermal/Thermal Transfer Printer"/>
    <n v="703.71"/>
    <n v="6"/>
    <n v="0.7"/>
    <n v="-938.28"/>
    <x v="1"/>
    <x v="1"/>
  </r>
  <r>
    <n v="7643"/>
    <s v="US-2018-157490"/>
    <x v="1099"/>
    <x v="1194"/>
    <s v="First Class"/>
    <s v="LB-16795"/>
    <s v="Laurel Beltran"/>
    <x v="2"/>
    <x v="0"/>
    <s v="Pueblo"/>
    <x v="22"/>
    <n v="81001"/>
    <x v="1"/>
    <s v="OFF-BI-10002824"/>
    <x v="1"/>
    <x v="8"/>
    <s v="Recycled Easel Ring Binders"/>
    <n v="17.904000000000003"/>
    <n v="4"/>
    <n v="0.7"/>
    <n v="-14.920000000000002"/>
    <x v="1"/>
    <x v="1"/>
  </r>
  <r>
    <n v="7644"/>
    <s v="US-2018-157490"/>
    <x v="1099"/>
    <x v="1194"/>
    <s v="First Class"/>
    <s v="LB-16795"/>
    <s v="Laurel Beltran"/>
    <x v="2"/>
    <x v="0"/>
    <s v="Pueblo"/>
    <x v="22"/>
    <n v="81001"/>
    <x v="1"/>
    <s v="OFF-BI-10002571"/>
    <x v="1"/>
    <x v="8"/>
    <s v="Avery Framed View Binder, EZD Ring (Locking), Navy, 1 1/2&quot;"/>
    <n v="11.976000000000003"/>
    <n v="4"/>
    <n v="0.7"/>
    <n v="-9.1815999999999995"/>
    <x v="1"/>
    <x v="1"/>
  </r>
  <r>
    <n v="7645"/>
    <s v="US-2018-157490"/>
    <x v="1099"/>
    <x v="1194"/>
    <s v="First Class"/>
    <s v="LB-16795"/>
    <s v="Laurel Beltran"/>
    <x v="2"/>
    <x v="0"/>
    <s v="Pueblo"/>
    <x v="22"/>
    <n v="81001"/>
    <x v="1"/>
    <s v="TEC-AC-10001553"/>
    <x v="2"/>
    <x v="11"/>
    <s v="Memorex 25GB 6X Branded Blu-Ray Recordable Disc, 15/Pack"/>
    <n v="67.959999999999994"/>
    <n v="5"/>
    <n v="0.2"/>
    <n v="0.84950000000000259"/>
    <x v="1"/>
    <x v="1"/>
  </r>
  <r>
    <n v="7646"/>
    <s v="CA-2017-161452"/>
    <x v="57"/>
    <x v="1091"/>
    <s v="Standard Class"/>
    <s v="CA-11965"/>
    <s v="Carol Adams"/>
    <x v="1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0"/>
  </r>
  <r>
    <n v="7647"/>
    <s v="US-2016-115196"/>
    <x v="340"/>
    <x v="178"/>
    <s v="Standard Class"/>
    <s v="DL-12925"/>
    <s v="Daniel Lacy"/>
    <x v="0"/>
    <x v="0"/>
    <s v="Greenville"/>
    <x v="3"/>
    <n v="27834"/>
    <x v="0"/>
    <s v="TEC-MA-10002073"/>
    <x v="2"/>
    <x v="15"/>
    <s v="3D Systems Cube Printer, 2nd Generation, White"/>
    <n v="1299.99"/>
    <n v="2"/>
    <n v="0.5"/>
    <n v="-571.99559999999997"/>
    <x v="0"/>
    <x v="0"/>
  </r>
  <r>
    <n v="7648"/>
    <s v="CA-2018-138968"/>
    <x v="543"/>
    <x v="67"/>
    <s v="First Class"/>
    <s v="FC-14335"/>
    <s v="Fred Chung"/>
    <x v="1"/>
    <x v="0"/>
    <s v="San Francisco"/>
    <x v="1"/>
    <n v="94110"/>
    <x v="1"/>
    <s v="OFF-BI-10003529"/>
    <x v="1"/>
    <x v="8"/>
    <s v="Avery Round Ring Poly Binders"/>
    <n v="4.5439999999999996"/>
    <n v="2"/>
    <n v="0.2"/>
    <n v="1.6472"/>
    <x v="1"/>
    <x v="0"/>
  </r>
  <r>
    <n v="7649"/>
    <s v="CA-2018-138968"/>
    <x v="543"/>
    <x v="67"/>
    <s v="First Class"/>
    <s v="FC-14335"/>
    <s v="Fred Chung"/>
    <x v="1"/>
    <x v="0"/>
    <s v="San Francisco"/>
    <x v="1"/>
    <n v="94110"/>
    <x v="1"/>
    <s v="FUR-CH-10000309"/>
    <x v="0"/>
    <x v="1"/>
    <s v="Global Comet Stacking Arm Chair"/>
    <n v="1352.0320000000002"/>
    <n v="4"/>
    <n v="0.2"/>
    <n v="84.501999999999953"/>
    <x v="1"/>
    <x v="0"/>
  </r>
  <r>
    <n v="7650"/>
    <s v="CA-2017-101889"/>
    <x v="17"/>
    <x v="16"/>
    <s v="Standard Class"/>
    <s v="DB-13120"/>
    <s v="David Bremer"/>
    <x v="1"/>
    <x v="0"/>
    <s v="Marion"/>
    <x v="24"/>
    <n v="43302"/>
    <x v="3"/>
    <s v="FUR-TA-10004154"/>
    <x v="0"/>
    <x v="3"/>
    <s v="Riverside Furniture Oval Coffee Table, Oval End Table, End Table with Drawer"/>
    <n v="1548.9900000000002"/>
    <n v="9"/>
    <n v="0.4"/>
    <n v="-464.69700000000012"/>
    <x v="3"/>
    <x v="0"/>
  </r>
  <r>
    <n v="7651"/>
    <s v="CA-2017-101889"/>
    <x v="17"/>
    <x v="16"/>
    <s v="Standard Class"/>
    <s v="DB-13120"/>
    <s v="David Bremer"/>
    <x v="1"/>
    <x v="0"/>
    <s v="Marion"/>
    <x v="24"/>
    <n v="43302"/>
    <x v="3"/>
    <s v="OFF-EN-10003286"/>
    <x v="1"/>
    <x v="12"/>
    <s v="Staple envelope"/>
    <n v="19.872"/>
    <n v="3"/>
    <n v="0.2"/>
    <n v="6.7067999999999977"/>
    <x v="3"/>
    <x v="0"/>
  </r>
  <r>
    <n v="7652"/>
    <s v="CA-2019-110821"/>
    <x v="783"/>
    <x v="527"/>
    <s v="First Class"/>
    <s v="CK-12205"/>
    <s v="Chloris Kastensmidt"/>
    <x v="0"/>
    <x v="0"/>
    <s v="Dallas"/>
    <x v="5"/>
    <n v="75081"/>
    <x v="2"/>
    <s v="TEC-AC-10001552"/>
    <x v="2"/>
    <x v="11"/>
    <s v="Logitech K350 2.4Ghz Wireless Keyboard"/>
    <n v="119.44800000000001"/>
    <n v="3"/>
    <n v="0.2"/>
    <n v="-13.437900000000006"/>
    <x v="2"/>
    <x v="0"/>
  </r>
  <r>
    <n v="7653"/>
    <s v="CA-2019-110821"/>
    <x v="783"/>
    <x v="527"/>
    <s v="First Class"/>
    <s v="CK-12205"/>
    <s v="Chloris Kastensmidt"/>
    <x v="0"/>
    <x v="0"/>
    <s v="Dallas"/>
    <x v="5"/>
    <n v="75081"/>
    <x v="2"/>
    <s v="OFF-ST-10002790"/>
    <x v="1"/>
    <x v="4"/>
    <s v="Safco Industrial Shelving"/>
    <n v="118.16"/>
    <n v="2"/>
    <n v="0.2"/>
    <n v="-25.108999999999988"/>
    <x v="2"/>
    <x v="0"/>
  </r>
  <r>
    <n v="7654"/>
    <s v="CA-2017-121552"/>
    <x v="204"/>
    <x v="581"/>
    <s v="Standard Class"/>
    <s v="FW-14395"/>
    <s v="Fred Wasserman"/>
    <x v="1"/>
    <x v="0"/>
    <s v="Huntsville"/>
    <x v="19"/>
    <n v="35810"/>
    <x v="0"/>
    <s v="OFF-AR-10003217"/>
    <x v="1"/>
    <x v="6"/>
    <s v="Newell 316"/>
    <n v="19.559999999999999"/>
    <n v="4"/>
    <n v="0"/>
    <n v="5.4768000000000008"/>
    <x v="0"/>
    <x v="0"/>
  </r>
  <r>
    <n v="7655"/>
    <s v="CA-2017-107685"/>
    <x v="672"/>
    <x v="156"/>
    <s v="Second Class"/>
    <s v="JM-15865"/>
    <s v="John Murray"/>
    <x v="0"/>
    <x v="0"/>
    <s v="Las Vegas"/>
    <x v="33"/>
    <n v="8911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7656"/>
    <s v="CA-2017-107685"/>
    <x v="672"/>
    <x v="156"/>
    <s v="Second Class"/>
    <s v="JM-15865"/>
    <s v="John Murray"/>
    <x v="0"/>
    <x v="0"/>
    <s v="Las Vegas"/>
    <x v="33"/>
    <n v="89115"/>
    <x v="1"/>
    <s v="OFF-PA-10003848"/>
    <x v="1"/>
    <x v="10"/>
    <s v="Xerox 1997"/>
    <n v="25.92"/>
    <n v="4"/>
    <n v="0"/>
    <n v="12.441600000000001"/>
    <x v="1"/>
    <x v="0"/>
  </r>
  <r>
    <n v="7657"/>
    <s v="US-2016-120740"/>
    <x v="1166"/>
    <x v="977"/>
    <s v="Same Day"/>
    <s v="PS-18970"/>
    <s v="Paul Stevenson"/>
    <x v="2"/>
    <x v="0"/>
    <s v="Los Angeles"/>
    <x v="1"/>
    <n v="90049"/>
    <x v="1"/>
    <s v="OFF-AP-10000240"/>
    <x v="1"/>
    <x v="9"/>
    <s v="Belkin F9G930V10-GRY 9 Outlet Surge"/>
    <n v="106.96"/>
    <n v="2"/>
    <n v="0"/>
    <n v="31.018399999999986"/>
    <x v="1"/>
    <x v="0"/>
  </r>
  <r>
    <n v="7658"/>
    <s v="US-2016-120740"/>
    <x v="1166"/>
    <x v="977"/>
    <s v="Same Day"/>
    <s v="PS-18970"/>
    <s v="Paul Stevenson"/>
    <x v="2"/>
    <x v="0"/>
    <s v="Los Angeles"/>
    <x v="1"/>
    <n v="90049"/>
    <x v="1"/>
    <s v="FUR-FU-10004091"/>
    <x v="0"/>
    <x v="5"/>
    <s v="Howard Miller 13&quot; Diameter Goldtone Round Wall Clock"/>
    <n v="187.76"/>
    <n v="4"/>
    <n v="0"/>
    <n v="76.9816"/>
    <x v="1"/>
    <x v="0"/>
  </r>
  <r>
    <n v="7659"/>
    <s v="CA-2019-155740"/>
    <x v="245"/>
    <x v="641"/>
    <s v="First Class"/>
    <s v="TC-21475"/>
    <s v="Tony Chapman"/>
    <x v="2"/>
    <x v="0"/>
    <s v="Lakewood"/>
    <x v="24"/>
    <n v="44107"/>
    <x v="3"/>
    <s v="OFF-BI-10001071"/>
    <x v="1"/>
    <x v="8"/>
    <s v="GBC ProClick Punch Binding System"/>
    <n v="76.77600000000001"/>
    <n v="4"/>
    <n v="0.7"/>
    <n v="-53.743199999999973"/>
    <x v="3"/>
    <x v="0"/>
  </r>
  <r>
    <n v="7660"/>
    <s v="CA-2019-146493"/>
    <x v="702"/>
    <x v="742"/>
    <s v="Standard Class"/>
    <s v="CV-12805"/>
    <s v="Cynthia Voltz"/>
    <x v="1"/>
    <x v="0"/>
    <s v="Fremont"/>
    <x v="8"/>
    <n v="68025"/>
    <x v="2"/>
    <s v="OFF-BI-10003676"/>
    <x v="1"/>
    <x v="8"/>
    <s v="GBC Standard Recycled Report Covers, Clear Plastic Sheets"/>
    <n v="53.9"/>
    <n v="5"/>
    <n v="0"/>
    <n v="25.871999999999996"/>
    <x v="2"/>
    <x v="0"/>
  </r>
  <r>
    <n v="7661"/>
    <s v="CA-2016-105417"/>
    <x v="1167"/>
    <x v="614"/>
    <s v="Standard Class"/>
    <s v="VS-21820"/>
    <s v="Vivek Sundaresam"/>
    <x v="0"/>
    <x v="0"/>
    <s v="Huntsville"/>
    <x v="5"/>
    <n v="77340"/>
    <x v="2"/>
    <s v="FUR-FU-10004864"/>
    <x v="0"/>
    <x v="5"/>
    <s v="Howard Miller 14-1/2&quot; Diameter Chrome Round Wall Clock"/>
    <n v="76.728000000000009"/>
    <n v="3"/>
    <n v="0.6"/>
    <n v="-53.709599999999988"/>
    <x v="2"/>
    <x v="0"/>
  </r>
  <r>
    <n v="7662"/>
    <s v="CA-2016-105417"/>
    <x v="1167"/>
    <x v="614"/>
    <s v="Standard Class"/>
    <s v="VS-21820"/>
    <s v="Vivek Sundaresam"/>
    <x v="0"/>
    <x v="0"/>
    <s v="Huntsville"/>
    <x v="5"/>
    <n v="77340"/>
    <x v="2"/>
    <s v="OFF-BI-10003708"/>
    <x v="1"/>
    <x v="8"/>
    <s v="Acco Four Pocket Poly Ring Binder with Label Holder, Smoke, 1&quot;"/>
    <n v="10.429999999999998"/>
    <n v="7"/>
    <n v="0.8"/>
    <n v="-18.252500000000005"/>
    <x v="2"/>
    <x v="0"/>
  </r>
  <r>
    <n v="7663"/>
    <s v="US-2019-141509"/>
    <x v="365"/>
    <x v="147"/>
    <s v="First Class"/>
    <s v="SC-20575"/>
    <s v="Sonia Cooley"/>
    <x v="0"/>
    <x v="0"/>
    <s v="Los Angeles"/>
    <x v="1"/>
    <n v="90036"/>
    <x v="1"/>
    <s v="OFF-AR-10002067"/>
    <x v="1"/>
    <x v="6"/>
    <s v="Newell 334"/>
    <n v="99.2"/>
    <n v="5"/>
    <n v="0"/>
    <n v="25.792000000000002"/>
    <x v="1"/>
    <x v="0"/>
  </r>
  <r>
    <n v="7664"/>
    <s v="CA-2019-139493"/>
    <x v="1168"/>
    <x v="184"/>
    <s v="Standard Class"/>
    <s v="SG-20605"/>
    <s v="Speros Goranitis"/>
    <x v="0"/>
    <x v="0"/>
    <s v="Asheville"/>
    <x v="3"/>
    <n v="28806"/>
    <x v="0"/>
    <s v="OFF-AR-10003158"/>
    <x v="1"/>
    <x v="6"/>
    <s v="Fluorescent Highlighters by Dixon"/>
    <n v="15.920000000000002"/>
    <n v="5"/>
    <n v="0.2"/>
    <n v="2.7859999999999978"/>
    <x v="0"/>
    <x v="0"/>
  </r>
  <r>
    <n v="7665"/>
    <s v="CA-2016-151967"/>
    <x v="68"/>
    <x v="1190"/>
    <s v="Standard Class"/>
    <s v="NB-18580"/>
    <s v="Nicole Brennan"/>
    <x v="1"/>
    <x v="0"/>
    <s v="Bossier City"/>
    <x v="28"/>
    <n v="71111"/>
    <x v="0"/>
    <s v="FUR-FU-10000193"/>
    <x v="0"/>
    <x v="5"/>
    <s v="Tenex Chairmats For Use with Hard Floors"/>
    <n v="129.91999999999999"/>
    <n v="4"/>
    <n v="0"/>
    <n v="10.393599999999992"/>
    <x v="0"/>
    <x v="0"/>
  </r>
  <r>
    <n v="7666"/>
    <s v="US-2018-140158"/>
    <x v="964"/>
    <x v="389"/>
    <s v="Standard Class"/>
    <s v="DR-12940"/>
    <s v="Daniel Raglin"/>
    <x v="2"/>
    <x v="0"/>
    <s v="Providence"/>
    <x v="34"/>
    <n v="2908"/>
    <x v="3"/>
    <s v="OFF-BI-10000977"/>
    <x v="1"/>
    <x v="8"/>
    <s v="Ibico Plastic Spiral Binding Combs"/>
    <n v="30.4"/>
    <n v="1"/>
    <n v="0"/>
    <n v="13.983999999999998"/>
    <x v="3"/>
    <x v="0"/>
  </r>
  <r>
    <n v="7667"/>
    <s v="US-2018-140158"/>
    <x v="964"/>
    <x v="389"/>
    <s v="Standard Class"/>
    <s v="DR-12940"/>
    <s v="Daniel Raglin"/>
    <x v="2"/>
    <x v="0"/>
    <s v="Providence"/>
    <x v="34"/>
    <n v="2908"/>
    <x v="3"/>
    <s v="TEC-CO-10001449"/>
    <x v="2"/>
    <x v="16"/>
    <s v="Hewlett Packard LaserJet 3310 Copier"/>
    <n v="5399.91"/>
    <n v="9"/>
    <n v="0"/>
    <n v="2591.9567999999999"/>
    <x v="3"/>
    <x v="0"/>
  </r>
  <r>
    <n v="7668"/>
    <s v="US-2018-140158"/>
    <x v="964"/>
    <x v="389"/>
    <s v="Standard Class"/>
    <s v="DR-12940"/>
    <s v="Daniel Raglin"/>
    <x v="2"/>
    <x v="0"/>
    <s v="Providence"/>
    <x v="34"/>
    <n v="2908"/>
    <x v="3"/>
    <s v="OFF-ST-10000136"/>
    <x v="1"/>
    <x v="4"/>
    <s v="Letter Size File"/>
    <n v="119.10000000000001"/>
    <n v="3"/>
    <n v="0"/>
    <n v="34.538999999999994"/>
    <x v="3"/>
    <x v="0"/>
  </r>
  <r>
    <n v="7669"/>
    <s v="CA-2017-130974"/>
    <x v="154"/>
    <x v="699"/>
    <s v="Second Class"/>
    <s v="MA-17560"/>
    <s v="Matt Abelman"/>
    <x v="2"/>
    <x v="0"/>
    <s v="Everett"/>
    <x v="31"/>
    <n v="2149"/>
    <x v="3"/>
    <s v="OFF-PA-10000743"/>
    <x v="1"/>
    <x v="10"/>
    <s v="Xerox 1977"/>
    <n v="40.08"/>
    <n v="6"/>
    <n v="0"/>
    <n v="19.238399999999999"/>
    <x v="3"/>
    <x v="0"/>
  </r>
  <r>
    <n v="7670"/>
    <s v="CA-2017-130974"/>
    <x v="154"/>
    <x v="699"/>
    <s v="Second Class"/>
    <s v="MA-17560"/>
    <s v="Matt Abelman"/>
    <x v="2"/>
    <x v="0"/>
    <s v="Everett"/>
    <x v="31"/>
    <n v="2149"/>
    <x v="3"/>
    <s v="OFF-PA-10001019"/>
    <x v="1"/>
    <x v="10"/>
    <s v="Xerox 1884"/>
    <n v="59.94"/>
    <n v="3"/>
    <n v="0"/>
    <n v="28.171799999999998"/>
    <x v="3"/>
    <x v="0"/>
  </r>
  <r>
    <n v="7671"/>
    <s v="CA-2017-130974"/>
    <x v="154"/>
    <x v="699"/>
    <s v="Second Class"/>
    <s v="MA-17560"/>
    <s v="Matt Abelman"/>
    <x v="2"/>
    <x v="0"/>
    <s v="Everett"/>
    <x v="31"/>
    <n v="2149"/>
    <x v="3"/>
    <s v="TEC-AC-10003095"/>
    <x v="2"/>
    <x v="11"/>
    <s v="Logitech G35 7.1-Channel Surround Sound Headset"/>
    <n v="259.98"/>
    <n v="2"/>
    <n v="0"/>
    <n v="88.393200000000007"/>
    <x v="3"/>
    <x v="0"/>
  </r>
  <r>
    <n v="7672"/>
    <s v="CA-2017-130974"/>
    <x v="154"/>
    <x v="699"/>
    <s v="Second Class"/>
    <s v="MA-17560"/>
    <s v="Matt Abelman"/>
    <x v="2"/>
    <x v="0"/>
    <s v="Everett"/>
    <x v="31"/>
    <n v="2149"/>
    <x v="3"/>
    <s v="FUR-BO-10002916"/>
    <x v="0"/>
    <x v="0"/>
    <s v="Rush Hierlooms Collection 1&quot; Thick Stackable Bookcases"/>
    <n v="170.98"/>
    <n v="1"/>
    <n v="0"/>
    <n v="32.486199999999997"/>
    <x v="3"/>
    <x v="0"/>
  </r>
  <r>
    <n v="7673"/>
    <s v="CA-2017-130974"/>
    <x v="154"/>
    <x v="699"/>
    <s v="Second Class"/>
    <s v="MA-17560"/>
    <s v="Matt Abelman"/>
    <x v="2"/>
    <x v="0"/>
    <s v="Everett"/>
    <x v="31"/>
    <n v="2149"/>
    <x v="3"/>
    <s v="FUR-FU-10002506"/>
    <x v="0"/>
    <x v="5"/>
    <s v="Tensor &quot;Hersey Kiss&quot; Styled Floor Lamp"/>
    <n v="38.97"/>
    <n v="3"/>
    <n v="0"/>
    <n v="4.6763999999999992"/>
    <x v="3"/>
    <x v="0"/>
  </r>
  <r>
    <n v="7674"/>
    <s v="CA-2017-130974"/>
    <x v="154"/>
    <x v="699"/>
    <s v="Second Class"/>
    <s v="MA-17560"/>
    <s v="Matt Abelman"/>
    <x v="2"/>
    <x v="0"/>
    <s v="Everett"/>
    <x v="31"/>
    <n v="2149"/>
    <x v="3"/>
    <s v="OFF-PA-10003823"/>
    <x v="1"/>
    <x v="10"/>
    <s v="Xerox 197"/>
    <n v="154.9"/>
    <n v="5"/>
    <n v="0"/>
    <n v="69.704999999999998"/>
    <x v="3"/>
    <x v="0"/>
  </r>
  <r>
    <n v="7675"/>
    <s v="CA-2017-130974"/>
    <x v="154"/>
    <x v="699"/>
    <s v="Second Class"/>
    <s v="MA-17560"/>
    <s v="Matt Abelman"/>
    <x v="2"/>
    <x v="0"/>
    <s v="Everett"/>
    <x v="31"/>
    <n v="2149"/>
    <x v="3"/>
    <s v="FUR-TA-10004619"/>
    <x v="0"/>
    <x v="3"/>
    <s v="Hon Non-Folding Utility Tables"/>
    <n v="446.06799999999998"/>
    <n v="4"/>
    <n v="0.3"/>
    <n v="0"/>
    <x v="3"/>
    <x v="0"/>
  </r>
  <r>
    <n v="7676"/>
    <s v="CA-2019-133487"/>
    <x v="636"/>
    <x v="510"/>
    <s v="Second Class"/>
    <s v="TS-21655"/>
    <s v="Trudy Schmidt"/>
    <x v="0"/>
    <x v="0"/>
    <s v="Rancho Cucamonga"/>
    <x v="1"/>
    <n v="91730"/>
    <x v="1"/>
    <s v="OFF-AP-10001271"/>
    <x v="1"/>
    <x v="9"/>
    <s v="Eureka The Boss Cordless Rechargeable Stick Vac"/>
    <n v="152.94"/>
    <n v="3"/>
    <n v="0"/>
    <n v="41.293800000000005"/>
    <x v="1"/>
    <x v="0"/>
  </r>
  <r>
    <n v="7677"/>
    <s v="CA-2016-142951"/>
    <x v="1169"/>
    <x v="508"/>
    <s v="Same Day"/>
    <s v="JG-15115"/>
    <s v="Jack Garza"/>
    <x v="0"/>
    <x v="0"/>
    <s v="Charlotte"/>
    <x v="3"/>
    <n v="28205"/>
    <x v="0"/>
    <s v="TEC-AC-10002331"/>
    <x v="2"/>
    <x v="11"/>
    <s v="Maxell 74 Minute CDR, 10/Pack"/>
    <n v="23.472000000000001"/>
    <n v="3"/>
    <n v="0.2"/>
    <n v="4.9877999999999982"/>
    <x v="0"/>
    <x v="0"/>
  </r>
  <r>
    <n v="7678"/>
    <s v="CA-2016-133592"/>
    <x v="520"/>
    <x v="1263"/>
    <s v="Standard Class"/>
    <s v="KM-16375"/>
    <s v="Katherine Murray"/>
    <x v="2"/>
    <x v="0"/>
    <s v="Providence"/>
    <x v="34"/>
    <n v="2908"/>
    <x v="3"/>
    <s v="OFF-PA-10003228"/>
    <x v="1"/>
    <x v="10"/>
    <s v="Xerox 1917"/>
    <n v="195.64"/>
    <n v="4"/>
    <n v="0"/>
    <n v="91.950799999999987"/>
    <x v="3"/>
    <x v="0"/>
  </r>
  <r>
    <n v="7679"/>
    <s v="CA-2016-133592"/>
    <x v="520"/>
    <x v="1263"/>
    <s v="Standard Class"/>
    <s v="KM-16375"/>
    <s v="Katherine Murray"/>
    <x v="2"/>
    <x v="0"/>
    <s v="Providence"/>
    <x v="34"/>
    <n v="2908"/>
    <x v="3"/>
    <s v="OFF-PA-10002586"/>
    <x v="1"/>
    <x v="10"/>
    <s v="Xerox 1970"/>
    <n v="14.940000000000001"/>
    <n v="3"/>
    <n v="0"/>
    <n v="7.0218000000000007"/>
    <x v="3"/>
    <x v="0"/>
  </r>
  <r>
    <n v="7680"/>
    <s v="CA-2016-133592"/>
    <x v="520"/>
    <x v="1263"/>
    <s v="Standard Class"/>
    <s v="KM-16375"/>
    <s v="Katherine Murray"/>
    <x v="2"/>
    <x v="0"/>
    <s v="Providence"/>
    <x v="34"/>
    <n v="2908"/>
    <x v="3"/>
    <s v="TEC-AC-10002049"/>
    <x v="2"/>
    <x v="11"/>
    <s v="Plantronics Savi W720 Multi-Device Wireless Headset System"/>
    <n v="1687.8"/>
    <n v="4"/>
    <n v="0"/>
    <n v="742.63200000000006"/>
    <x v="3"/>
    <x v="0"/>
  </r>
  <r>
    <n v="7681"/>
    <s v="CA-2016-133592"/>
    <x v="520"/>
    <x v="1263"/>
    <s v="Standard Class"/>
    <s v="KM-16375"/>
    <s v="Katherine Murray"/>
    <x v="2"/>
    <x v="0"/>
    <s v="Providence"/>
    <x v="34"/>
    <n v="2908"/>
    <x v="3"/>
    <s v="FUR-BO-10000362"/>
    <x v="0"/>
    <x v="0"/>
    <s v="Sauder Inglewood Library Bookcases"/>
    <n v="341.96"/>
    <n v="2"/>
    <n v="0"/>
    <n v="78.650800000000004"/>
    <x v="3"/>
    <x v="0"/>
  </r>
  <r>
    <n v="7682"/>
    <s v="CA-2016-133592"/>
    <x v="520"/>
    <x v="1263"/>
    <s v="Standard Class"/>
    <s v="KM-16375"/>
    <s v="Katherine Murray"/>
    <x v="2"/>
    <x v="0"/>
    <s v="Providence"/>
    <x v="34"/>
    <n v="2908"/>
    <x v="3"/>
    <s v="FUR-CH-10004218"/>
    <x v="0"/>
    <x v="1"/>
    <s v="Global Fabric Manager's Chair, Dark Gray"/>
    <n v="605.88"/>
    <n v="6"/>
    <n v="0"/>
    <n v="151.47000000000003"/>
    <x v="3"/>
    <x v="0"/>
  </r>
  <r>
    <n v="7683"/>
    <s v="CA-2017-120782"/>
    <x v="152"/>
    <x v="1264"/>
    <s v="First Class"/>
    <s v="SD-20485"/>
    <s v="Shirley Daniels"/>
    <x v="2"/>
    <x v="0"/>
    <s v="Midland"/>
    <x v="12"/>
    <n v="48640"/>
    <x v="2"/>
    <s v="OFF-AP-10003779"/>
    <x v="1"/>
    <x v="9"/>
    <s v="Kensington 7 Outlet MasterPiece Power Center with Fax/Phone Line Protection"/>
    <n v="186.732"/>
    <n v="1"/>
    <n v="0.1"/>
    <n v="41.495999999999967"/>
    <x v="2"/>
    <x v="0"/>
  </r>
  <r>
    <n v="7684"/>
    <s v="CA-2017-120782"/>
    <x v="152"/>
    <x v="1264"/>
    <s v="First Class"/>
    <s v="SD-20485"/>
    <s v="Shirley Daniels"/>
    <x v="2"/>
    <x v="0"/>
    <s v="Midland"/>
    <x v="12"/>
    <n v="48640"/>
    <x v="2"/>
    <s v="OFF-BI-10003527"/>
    <x v="1"/>
    <x v="8"/>
    <s v="Fellowes PB500 Electric Punch Plastic Comb Binding Machine with Manual Bind"/>
    <n v="3812.9700000000003"/>
    <n v="3"/>
    <n v="0"/>
    <n v="1906.4850000000001"/>
    <x v="2"/>
    <x v="0"/>
  </r>
  <r>
    <n v="7685"/>
    <s v="CA-2017-116876"/>
    <x v="966"/>
    <x v="1265"/>
    <s v="Standard Class"/>
    <s v="TT-21070"/>
    <s v="Ted Trevino"/>
    <x v="0"/>
    <x v="0"/>
    <s v="Rochester"/>
    <x v="15"/>
    <n v="14609"/>
    <x v="3"/>
    <s v="OFF-BI-10002897"/>
    <x v="1"/>
    <x v="8"/>
    <s v="Black Avery Memo-Size 3-Ring Binder, 5 1/2&quot; x 8 1/2&quot;"/>
    <n v="26.423999999999999"/>
    <n v="9"/>
    <n v="0.2"/>
    <n v="9.5786999999999995"/>
    <x v="3"/>
    <x v="0"/>
  </r>
  <r>
    <n v="7686"/>
    <s v="CA-2017-116876"/>
    <x v="966"/>
    <x v="1265"/>
    <s v="Standard Class"/>
    <s v="TT-21070"/>
    <s v="Ted Trevino"/>
    <x v="0"/>
    <x v="0"/>
    <s v="Rochester"/>
    <x v="15"/>
    <n v="14609"/>
    <x v="3"/>
    <s v="TEC-PH-10002584"/>
    <x v="2"/>
    <x v="7"/>
    <s v="Samsung Galaxy S4"/>
    <n v="625.99"/>
    <n v="1"/>
    <n v="0"/>
    <n v="187.79699999999997"/>
    <x v="3"/>
    <x v="0"/>
  </r>
  <r>
    <n v="7687"/>
    <s v="CA-2018-169838"/>
    <x v="881"/>
    <x v="533"/>
    <s v="Standard Class"/>
    <s v="BB-11545"/>
    <s v="Brenda Bowman"/>
    <x v="1"/>
    <x v="0"/>
    <s v="Jackson"/>
    <x v="12"/>
    <n v="49201"/>
    <x v="2"/>
    <s v="FUR-TA-10001095"/>
    <x v="0"/>
    <x v="3"/>
    <s v="Chromcraft Round Conference Tables"/>
    <n v="1568.61"/>
    <n v="9"/>
    <n v="0"/>
    <n v="329.40809999999999"/>
    <x v="2"/>
    <x v="0"/>
  </r>
  <r>
    <n v="7688"/>
    <s v="CA-2018-169838"/>
    <x v="881"/>
    <x v="533"/>
    <s v="Standard Class"/>
    <s v="BB-11545"/>
    <s v="Brenda Bowman"/>
    <x v="1"/>
    <x v="0"/>
    <s v="Jackson"/>
    <x v="12"/>
    <n v="49201"/>
    <x v="2"/>
    <s v="OFF-BI-10004002"/>
    <x v="1"/>
    <x v="8"/>
    <s v="Wilson Jones International Size A4 Ring Binders"/>
    <n v="17.3"/>
    <n v="1"/>
    <n v="0"/>
    <n v="8.3040000000000003"/>
    <x v="2"/>
    <x v="0"/>
  </r>
  <r>
    <n v="7689"/>
    <s v="CA-2018-169838"/>
    <x v="881"/>
    <x v="533"/>
    <s v="Standard Class"/>
    <s v="BB-11545"/>
    <s v="Brenda Bowman"/>
    <x v="1"/>
    <x v="0"/>
    <s v="Jackson"/>
    <x v="12"/>
    <n v="49201"/>
    <x v="2"/>
    <s v="TEC-AC-10004518"/>
    <x v="2"/>
    <x v="11"/>
    <s v="Memorex Mini Travel Drive 32 GB USB 2.0 Flash Drive"/>
    <n v="160"/>
    <n v="8"/>
    <n v="0"/>
    <n v="62.400000000000006"/>
    <x v="2"/>
    <x v="0"/>
  </r>
  <r>
    <n v="7690"/>
    <s v="US-2019-128951"/>
    <x v="663"/>
    <x v="1089"/>
    <s v="First Class"/>
    <s v="RS-19420"/>
    <s v="Ricardo Sperren"/>
    <x v="1"/>
    <x v="0"/>
    <s v="Suffolk"/>
    <x v="17"/>
    <n v="23434"/>
    <x v="0"/>
    <s v="OFF-AP-10002191"/>
    <x v="1"/>
    <x v="9"/>
    <s v="Belkin 8 Outlet SurgeMaster II Gold Surge Protector"/>
    <n v="179.94"/>
    <n v="3"/>
    <n v="0"/>
    <n v="50.383200000000009"/>
    <x v="0"/>
    <x v="0"/>
  </r>
  <r>
    <n v="7691"/>
    <s v="US-2019-128951"/>
    <x v="663"/>
    <x v="1089"/>
    <s v="First Class"/>
    <s v="RS-19420"/>
    <s v="Ricardo Sperren"/>
    <x v="1"/>
    <x v="0"/>
    <s v="Suffolk"/>
    <x v="17"/>
    <n v="23434"/>
    <x v="0"/>
    <s v="FUR-TA-10004575"/>
    <x v="0"/>
    <x v="3"/>
    <s v="Hon 5100 Series Wood Tables"/>
    <n v="872.94"/>
    <n v="3"/>
    <n v="0"/>
    <n v="157.12919999999997"/>
    <x v="0"/>
    <x v="0"/>
  </r>
  <r>
    <n v="7692"/>
    <s v="US-2019-128951"/>
    <x v="663"/>
    <x v="1089"/>
    <s v="First Class"/>
    <s v="RS-19420"/>
    <s v="Ricardo Sperren"/>
    <x v="1"/>
    <x v="0"/>
    <s v="Suffolk"/>
    <x v="17"/>
    <n v="23434"/>
    <x v="0"/>
    <s v="OFF-PA-10003177"/>
    <x v="1"/>
    <x v="10"/>
    <s v="Xerox 1999"/>
    <n v="12.96"/>
    <n v="2"/>
    <n v="0"/>
    <n v="6.2208000000000006"/>
    <x v="0"/>
    <x v="0"/>
  </r>
  <r>
    <n v="7693"/>
    <s v="CA-2016-102330"/>
    <x v="282"/>
    <x v="752"/>
    <s v="Standard Class"/>
    <s v="AI-10855"/>
    <s v="Arianne Irving"/>
    <x v="0"/>
    <x v="0"/>
    <s v="Brentwood"/>
    <x v="1"/>
    <n v="94513"/>
    <x v="1"/>
    <s v="OFF-LA-10003923"/>
    <x v="1"/>
    <x v="2"/>
    <s v="Alphabetical Labels for Top Tab Filing"/>
    <n v="88.800000000000011"/>
    <n v="6"/>
    <n v="0"/>
    <n v="44.400000000000006"/>
    <x v="1"/>
    <x v="0"/>
  </r>
  <r>
    <n v="7694"/>
    <s v="CA-2016-102330"/>
    <x v="282"/>
    <x v="752"/>
    <s v="Standard Class"/>
    <s v="AI-10855"/>
    <s v="Arianne Irving"/>
    <x v="0"/>
    <x v="0"/>
    <s v="Brentwood"/>
    <x v="1"/>
    <n v="94513"/>
    <x v="1"/>
    <s v="TEC-PH-10001051"/>
    <x v="2"/>
    <x v="7"/>
    <s v="HTC One"/>
    <n v="319.96800000000002"/>
    <n v="4"/>
    <n v="0.2"/>
    <n v="35.996399999999952"/>
    <x v="1"/>
    <x v="0"/>
  </r>
  <r>
    <n v="7695"/>
    <s v="CA-2018-118899"/>
    <x v="554"/>
    <x v="298"/>
    <s v="Same Day"/>
    <s v="MC-17275"/>
    <s v="Marc Crier"/>
    <x v="0"/>
    <x v="0"/>
    <s v="Seattle"/>
    <x v="4"/>
    <n v="98103"/>
    <x v="1"/>
    <s v="FUR-CH-10004754"/>
    <x v="0"/>
    <x v="1"/>
    <s v="Global Stack Chair with Arms, Black"/>
    <n v="167.88800000000001"/>
    <n v="7"/>
    <n v="0.2"/>
    <n v="14.690199999999997"/>
    <x v="1"/>
    <x v="1"/>
  </r>
  <r>
    <n v="7696"/>
    <s v="CA-2019-107958"/>
    <x v="1170"/>
    <x v="162"/>
    <s v="First Class"/>
    <s v="AH-10120"/>
    <s v="Adrian Hane"/>
    <x v="2"/>
    <x v="0"/>
    <s v="Houston"/>
    <x v="5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  <x v="2"/>
    <x v="0"/>
  </r>
  <r>
    <n v="7697"/>
    <s v="CA-2019-107958"/>
    <x v="1170"/>
    <x v="162"/>
    <s v="First Class"/>
    <s v="AH-10120"/>
    <s v="Adrian Hane"/>
    <x v="2"/>
    <x v="0"/>
    <s v="Houston"/>
    <x v="5"/>
    <n v="77036"/>
    <x v="2"/>
    <s v="OFF-BI-10001787"/>
    <x v="1"/>
    <x v="8"/>
    <s v="Wilson Jones Four-Pocket Poly Binders"/>
    <n v="5.2319999999999984"/>
    <n v="4"/>
    <n v="0.8"/>
    <n v="-8.1096000000000004"/>
    <x v="2"/>
    <x v="0"/>
  </r>
  <r>
    <n v="7698"/>
    <s v="CA-2019-151799"/>
    <x v="817"/>
    <x v="867"/>
    <s v="Standard Class"/>
    <s v="BF-11170"/>
    <s v="Ben Ferrer"/>
    <x v="2"/>
    <x v="0"/>
    <s v="Lawrence"/>
    <x v="31"/>
    <n v="1841"/>
    <x v="3"/>
    <s v="TEC-CO-10002313"/>
    <x v="2"/>
    <x v="16"/>
    <s v="Canon PC1080F Personal Copier"/>
    <n v="1199.98"/>
    <n v="2"/>
    <n v="0"/>
    <n v="467.99220000000003"/>
    <x v="3"/>
    <x v="0"/>
  </r>
  <r>
    <n v="7699"/>
    <s v="CA-2019-151799"/>
    <x v="817"/>
    <x v="867"/>
    <s v="Standard Class"/>
    <s v="BF-11170"/>
    <s v="Ben Ferrer"/>
    <x v="2"/>
    <x v="0"/>
    <s v="Lawrence"/>
    <x v="31"/>
    <n v="1841"/>
    <x v="3"/>
    <s v="OFF-ST-10002790"/>
    <x v="1"/>
    <x v="4"/>
    <s v="Safco Industrial Shelving"/>
    <n v="73.849999999999994"/>
    <n v="1"/>
    <n v="0"/>
    <n v="2.2155000000000058"/>
    <x v="3"/>
    <x v="0"/>
  </r>
  <r>
    <n v="7700"/>
    <s v="CA-2019-151799"/>
    <x v="817"/>
    <x v="867"/>
    <s v="Standard Class"/>
    <s v="BF-11170"/>
    <s v="Ben Ferrer"/>
    <x v="2"/>
    <x v="0"/>
    <s v="Lawrence"/>
    <x v="31"/>
    <n v="184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7701"/>
    <s v="CA-2019-151799"/>
    <x v="817"/>
    <x v="867"/>
    <s v="Standard Class"/>
    <s v="BF-11170"/>
    <s v="Ben Ferrer"/>
    <x v="2"/>
    <x v="0"/>
    <s v="Lawrence"/>
    <x v="31"/>
    <n v="1841"/>
    <x v="3"/>
    <s v="OFF-FA-10001332"/>
    <x v="1"/>
    <x v="13"/>
    <s v="Acco Banker's Clasps, 5 3/4&quot;-Long"/>
    <n v="17.28"/>
    <n v="6"/>
    <n v="0"/>
    <n v="8.121599999999999"/>
    <x v="3"/>
    <x v="0"/>
  </r>
  <r>
    <n v="7702"/>
    <s v="CA-2019-151799"/>
    <x v="817"/>
    <x v="867"/>
    <s v="Standard Class"/>
    <s v="BF-11170"/>
    <s v="Ben Ferrer"/>
    <x v="2"/>
    <x v="0"/>
    <s v="Lawrence"/>
    <x v="31"/>
    <n v="1841"/>
    <x v="3"/>
    <s v="FUR-TA-10003473"/>
    <x v="0"/>
    <x v="3"/>
    <s v="Bretford Rectangular Conference Table Tops"/>
    <n v="526.58199999999999"/>
    <n v="2"/>
    <n v="0.3"/>
    <n v="-52.658199999999965"/>
    <x v="3"/>
    <x v="0"/>
  </r>
  <r>
    <n v="7703"/>
    <s v="CA-2018-114601"/>
    <x v="370"/>
    <x v="48"/>
    <s v="Standard Class"/>
    <s v="AA-10480"/>
    <s v="Andrew Allen"/>
    <x v="0"/>
    <x v="0"/>
    <s v="Detroit"/>
    <x v="12"/>
    <n v="48234"/>
    <x v="2"/>
    <s v="OFF-PA-10000605"/>
    <x v="1"/>
    <x v="10"/>
    <s v="Xerox 1950"/>
    <n v="11.56"/>
    <n v="2"/>
    <n v="0"/>
    <n v="5.6644000000000005"/>
    <x v="2"/>
    <x v="0"/>
  </r>
  <r>
    <n v="7704"/>
    <s v="CA-2018-114601"/>
    <x v="370"/>
    <x v="48"/>
    <s v="Standard Class"/>
    <s v="AA-10480"/>
    <s v="Andrew Allen"/>
    <x v="0"/>
    <x v="0"/>
    <s v="Detroit"/>
    <x v="12"/>
    <n v="48234"/>
    <x v="2"/>
    <s v="TEC-PH-10002170"/>
    <x v="2"/>
    <x v="7"/>
    <s v="ClearSounds CSC500 Amplified Spirit Phone Corded phone"/>
    <n v="209.96999999999997"/>
    <n v="3"/>
    <n v="0"/>
    <n v="58.791600000000003"/>
    <x v="2"/>
    <x v="0"/>
  </r>
  <r>
    <n v="7705"/>
    <s v="CA-2018-114601"/>
    <x v="370"/>
    <x v="48"/>
    <s v="Standard Class"/>
    <s v="AA-10480"/>
    <s v="Andrew Allen"/>
    <x v="0"/>
    <x v="0"/>
    <s v="Detroit"/>
    <x v="12"/>
    <n v="48234"/>
    <x v="2"/>
    <s v="FUR-TA-10004147"/>
    <x v="0"/>
    <x v="3"/>
    <s v="Hon 4060 Series Tables"/>
    <n v="447.84"/>
    <n v="4"/>
    <n v="0"/>
    <n v="98.524799999999971"/>
    <x v="2"/>
    <x v="0"/>
  </r>
  <r>
    <n v="7706"/>
    <s v="CA-2018-114601"/>
    <x v="370"/>
    <x v="48"/>
    <s v="Standard Class"/>
    <s v="AA-10480"/>
    <s v="Andrew Allen"/>
    <x v="0"/>
    <x v="0"/>
    <s v="Detroit"/>
    <x v="12"/>
    <n v="48234"/>
    <x v="2"/>
    <s v="TEC-AC-10003911"/>
    <x v="2"/>
    <x v="11"/>
    <s v="NETGEAR AC1750 Dual Band Gigabit Smart WiFi Router"/>
    <n v="479.97"/>
    <n v="3"/>
    <n v="0"/>
    <n v="163.18979999999999"/>
    <x v="2"/>
    <x v="0"/>
  </r>
  <r>
    <n v="7707"/>
    <s v="CA-2018-114601"/>
    <x v="370"/>
    <x v="48"/>
    <s v="Standard Class"/>
    <s v="AA-10480"/>
    <s v="Andrew Allen"/>
    <x v="0"/>
    <x v="0"/>
    <s v="Detroit"/>
    <x v="12"/>
    <n v="48234"/>
    <x v="2"/>
    <s v="OFF-AR-10002578"/>
    <x v="1"/>
    <x v="6"/>
    <s v="Newell 335"/>
    <n v="8.64"/>
    <n v="3"/>
    <n v="0"/>
    <n v="2.5055999999999998"/>
    <x v="2"/>
    <x v="0"/>
  </r>
  <r>
    <n v="7708"/>
    <s v="CA-2019-100237"/>
    <x v="453"/>
    <x v="163"/>
    <s v="Standard Class"/>
    <s v="SV-20815"/>
    <s v="Stuart Van"/>
    <x v="1"/>
    <x v="0"/>
    <s v="Orem"/>
    <x v="7"/>
    <n v="84057"/>
    <x v="1"/>
    <s v="OFF-AR-10001761"/>
    <x v="1"/>
    <x v="6"/>
    <s v="Avery Hi-Liter Smear-Safe Highlighters"/>
    <n v="11.68"/>
    <n v="2"/>
    <n v="0"/>
    <n v="4.2047999999999996"/>
    <x v="1"/>
    <x v="0"/>
  </r>
  <r>
    <n v="7709"/>
    <s v="CA-2016-139542"/>
    <x v="1089"/>
    <x v="796"/>
    <s v="Standard Class"/>
    <s v="EH-14185"/>
    <s v="Evan Henry"/>
    <x v="0"/>
    <x v="0"/>
    <s v="Philadelphia"/>
    <x v="9"/>
    <n v="1912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0"/>
    <s v="CA-2016-139542"/>
    <x v="1089"/>
    <x v="796"/>
    <s v="Standard Class"/>
    <s v="EH-14185"/>
    <s v="Evan Henry"/>
    <x v="0"/>
    <x v="0"/>
    <s v="Philadelphia"/>
    <x v="9"/>
    <n v="19120"/>
    <x v="3"/>
    <s v="OFF-BI-10000309"/>
    <x v="1"/>
    <x v="8"/>
    <s v="GBC Twin Loop Wire Binding Elements, 9/16&quot; Spine, Black"/>
    <n v="13.698000000000002"/>
    <n v="3"/>
    <n v="0.7"/>
    <n v="-9.5885999999999996"/>
    <x v="3"/>
    <x v="0"/>
  </r>
  <r>
    <n v="7711"/>
    <s v="US-2017-142811"/>
    <x v="788"/>
    <x v="828"/>
    <s v="Standard Class"/>
    <s v="JL-15850"/>
    <s v="John Lucas"/>
    <x v="0"/>
    <x v="0"/>
    <s v="Mesa"/>
    <x v="16"/>
    <n v="85204"/>
    <x v="1"/>
    <s v="TEC-PH-10003095"/>
    <x v="2"/>
    <x v="7"/>
    <s v="Samsung HM1900 Bluetooth Headset"/>
    <n v="87.8"/>
    <n v="5"/>
    <n v="0.2"/>
    <n v="32.924999999999997"/>
    <x v="1"/>
    <x v="0"/>
  </r>
  <r>
    <n v="7712"/>
    <s v="CA-2019-139353"/>
    <x v="960"/>
    <x v="904"/>
    <s v="Second Class"/>
    <s v="JM-15250"/>
    <s v="Janet Martin"/>
    <x v="0"/>
    <x v="0"/>
    <s v="Fayetteville"/>
    <x v="3"/>
    <n v="28314"/>
    <x v="0"/>
    <s v="FUR-FU-10001876"/>
    <x v="0"/>
    <x v="5"/>
    <s v="Computer Room Manger, 14&quot;"/>
    <n v="77.951999999999998"/>
    <n v="3"/>
    <n v="0.2"/>
    <n v="15.590399999999995"/>
    <x v="0"/>
    <x v="0"/>
  </r>
  <r>
    <n v="7713"/>
    <s v="CA-2019-139353"/>
    <x v="960"/>
    <x v="904"/>
    <s v="Second Class"/>
    <s v="JM-15250"/>
    <s v="Janet Martin"/>
    <x v="0"/>
    <x v="0"/>
    <s v="Fayetteville"/>
    <x v="3"/>
    <n v="28314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7714"/>
    <s v="CA-2019-139353"/>
    <x v="960"/>
    <x v="904"/>
    <s v="Second Class"/>
    <s v="JM-15250"/>
    <s v="Janet Martin"/>
    <x v="0"/>
    <x v="0"/>
    <s v="Fayetteville"/>
    <x v="3"/>
    <n v="28314"/>
    <x v="0"/>
    <s v="OFF-PA-10000300"/>
    <x v="1"/>
    <x v="10"/>
    <s v="Xerox 1936"/>
    <n v="47.952000000000005"/>
    <n v="3"/>
    <n v="0.2"/>
    <n v="16.183799999999998"/>
    <x v="0"/>
    <x v="0"/>
  </r>
  <r>
    <n v="7715"/>
    <s v="CA-2016-150203"/>
    <x v="29"/>
    <x v="899"/>
    <s v="First Class"/>
    <s v="JB-15925"/>
    <s v="Joni Blumstein"/>
    <x v="0"/>
    <x v="0"/>
    <s v="Los Angeles"/>
    <x v="1"/>
    <n v="90032"/>
    <x v="1"/>
    <s v="OFF-AP-10001469"/>
    <x v="1"/>
    <x v="9"/>
    <s v="Fellowes 8 Outlet Superior Workstation Surge Protector"/>
    <n v="250.26"/>
    <n v="6"/>
    <n v="0"/>
    <n v="72.575399999999973"/>
    <x v="1"/>
    <x v="0"/>
  </r>
  <r>
    <n v="7716"/>
    <s v="US-2019-101518"/>
    <x v="132"/>
    <x v="834"/>
    <s v="Standard Class"/>
    <s v="PB-19105"/>
    <s v="Peter Bühler"/>
    <x v="0"/>
    <x v="0"/>
    <s v="Philadelphia"/>
    <x v="9"/>
    <n v="1914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7"/>
    <s v="CA-2017-149636"/>
    <x v="1171"/>
    <x v="1266"/>
    <s v="Standard Class"/>
    <s v="SP-20620"/>
    <s v="Stefania Perrino"/>
    <x v="1"/>
    <x v="0"/>
    <s v="Colorado Springs"/>
    <x v="22"/>
    <n v="80906"/>
    <x v="1"/>
    <s v="OFF-PA-10004041"/>
    <x v="1"/>
    <x v="10"/>
    <s v="It's Hot Message Books with Stickers, 2 3/4&quot; x 5&quot;"/>
    <n v="29.600000000000005"/>
    <n v="5"/>
    <n v="0.2"/>
    <n v="9.2499999999999964"/>
    <x v="1"/>
    <x v="1"/>
  </r>
  <r>
    <n v="7718"/>
    <s v="CA-2017-149636"/>
    <x v="1171"/>
    <x v="1266"/>
    <s v="Standard Class"/>
    <s v="SP-20620"/>
    <s v="Stefania Perrino"/>
    <x v="1"/>
    <x v="0"/>
    <s v="Colorado Springs"/>
    <x v="22"/>
    <n v="80906"/>
    <x v="1"/>
    <s v="OFF-BI-10002764"/>
    <x v="1"/>
    <x v="8"/>
    <s v="Recycled Pressboard Report Cover with Reinforced Top Hinge"/>
    <n v="1.9380000000000002"/>
    <n v="2"/>
    <n v="0.7"/>
    <n v="-1.3565999999999994"/>
    <x v="1"/>
    <x v="1"/>
  </r>
  <r>
    <n v="7719"/>
    <s v="US-2019-146213"/>
    <x v="428"/>
    <x v="947"/>
    <s v="Standard Class"/>
    <s v="MC-17605"/>
    <s v="Matt Connell"/>
    <x v="1"/>
    <x v="0"/>
    <s v="Los Angeles"/>
    <x v="1"/>
    <n v="90032"/>
    <x v="1"/>
    <s v="TEC-AC-10001114"/>
    <x v="2"/>
    <x v="11"/>
    <s v="Microsoft Wireless Mobile Mouse 4000"/>
    <n v="159.96"/>
    <n v="4"/>
    <n v="0"/>
    <n v="51.18719999999999"/>
    <x v="1"/>
    <x v="0"/>
  </r>
  <r>
    <n v="7720"/>
    <s v="CA-2017-108588"/>
    <x v="956"/>
    <x v="1027"/>
    <s v="Standard Class"/>
    <s v="BG-11695"/>
    <s v="Brooke Gillingham"/>
    <x v="1"/>
    <x v="0"/>
    <s v="New York City"/>
    <x v="15"/>
    <n v="10009"/>
    <x v="3"/>
    <s v="OFF-AR-10001615"/>
    <x v="1"/>
    <x v="6"/>
    <s v="Newell 34"/>
    <n v="59.519999999999996"/>
    <n v="3"/>
    <n v="0"/>
    <n v="15.475200000000001"/>
    <x v="3"/>
    <x v="0"/>
  </r>
  <r>
    <n v="7721"/>
    <s v="CA-2017-108588"/>
    <x v="956"/>
    <x v="1027"/>
    <s v="Standard Class"/>
    <s v="BG-11695"/>
    <s v="Brooke Gillingham"/>
    <x v="1"/>
    <x v="0"/>
    <s v="New York City"/>
    <x v="15"/>
    <n v="10009"/>
    <x v="3"/>
    <s v="OFF-EN-10000461"/>
    <x v="1"/>
    <x v="12"/>
    <s v="#10- 4 1/8&quot; x 9 1/2&quot; Recycled Envelopes"/>
    <n v="17.48"/>
    <n v="2"/>
    <n v="0"/>
    <n v="8.2156000000000002"/>
    <x v="3"/>
    <x v="0"/>
  </r>
  <r>
    <n v="7722"/>
    <s v="CA-2017-108588"/>
    <x v="956"/>
    <x v="1027"/>
    <s v="Standard Class"/>
    <s v="BG-11695"/>
    <s v="Brooke Gillingham"/>
    <x v="1"/>
    <x v="0"/>
    <s v="New York City"/>
    <x v="15"/>
    <n v="10009"/>
    <x v="3"/>
    <s v="OFF-BI-10004506"/>
    <x v="1"/>
    <x v="8"/>
    <s v="Wilson Jones data.warehouse D-Ring Binders with DublLock"/>
    <n v="13.168000000000001"/>
    <n v="2"/>
    <n v="0.2"/>
    <n v="4.6088000000000005"/>
    <x v="3"/>
    <x v="0"/>
  </r>
  <r>
    <n v="7723"/>
    <s v="US-2019-138086"/>
    <x v="513"/>
    <x v="4"/>
    <s v="Standard Class"/>
    <s v="JO-15550"/>
    <s v="Jesus Ocampo"/>
    <x v="2"/>
    <x v="0"/>
    <s v="San Francisco"/>
    <x v="1"/>
    <n v="94109"/>
    <x v="1"/>
    <s v="OFF-AP-10000027"/>
    <x v="1"/>
    <x v="9"/>
    <s v="Hoover Commercial SteamVac"/>
    <n v="40.74"/>
    <n v="3"/>
    <n v="0"/>
    <n v="12.222"/>
    <x v="1"/>
    <x v="0"/>
  </r>
  <r>
    <n v="7724"/>
    <s v="CA-2017-139374"/>
    <x v="229"/>
    <x v="240"/>
    <s v="Standard Class"/>
    <s v="AR-10345"/>
    <s v="Alex Russell"/>
    <x v="1"/>
    <x v="0"/>
    <s v="Austin"/>
    <x v="5"/>
    <n v="78745"/>
    <x v="2"/>
    <s v="FUR-CH-10003981"/>
    <x v="0"/>
    <x v="1"/>
    <s v="Global Commerce Series Low-Back Swivel/Tilt Chairs"/>
    <n v="179.886"/>
    <n v="1"/>
    <n v="0.3"/>
    <n v="-2.5698000000000292"/>
    <x v="2"/>
    <x v="0"/>
  </r>
  <r>
    <n v="7725"/>
    <s v="CA-2018-113978"/>
    <x v="477"/>
    <x v="953"/>
    <s v="Standard Class"/>
    <s v="TS-21505"/>
    <s v="Tony Sayre"/>
    <x v="0"/>
    <x v="0"/>
    <s v="Cleveland"/>
    <x v="24"/>
    <n v="44105"/>
    <x v="3"/>
    <s v="OFF-AP-10003849"/>
    <x v="1"/>
    <x v="9"/>
    <s v="Hoover Shoulder Vac Commercial Portable Vacuum"/>
    <n v="286.25600000000003"/>
    <n v="1"/>
    <n v="0.2"/>
    <n v="17.890999999999977"/>
    <x v="3"/>
    <x v="0"/>
  </r>
  <r>
    <n v="7726"/>
    <s v="CA-2018-113978"/>
    <x v="477"/>
    <x v="953"/>
    <s v="Standard Class"/>
    <s v="TS-21505"/>
    <s v="Tony Sayre"/>
    <x v="0"/>
    <x v="0"/>
    <s v="Cleveland"/>
    <x v="24"/>
    <n v="44105"/>
    <x v="3"/>
    <s v="OFF-ST-10004963"/>
    <x v="1"/>
    <x v="4"/>
    <s v="Eldon Gobal File Keepers"/>
    <n v="24.224000000000004"/>
    <n v="2"/>
    <n v="0.2"/>
    <n v="-4.8448000000000029"/>
    <x v="3"/>
    <x v="0"/>
  </r>
  <r>
    <n v="7727"/>
    <s v="CA-2018-113978"/>
    <x v="477"/>
    <x v="953"/>
    <s v="Standard Class"/>
    <s v="TS-21505"/>
    <s v="Tony Sayre"/>
    <x v="0"/>
    <x v="0"/>
    <s v="Cleveland"/>
    <x v="24"/>
    <n v="44105"/>
    <x v="3"/>
    <s v="OFF-ST-10002574"/>
    <x v="1"/>
    <x v="4"/>
    <s v="SAFCO Commercial Wire Shelving, Black"/>
    <n v="331.536"/>
    <n v="3"/>
    <n v="0.2"/>
    <n v="-82.884"/>
    <x v="3"/>
    <x v="0"/>
  </r>
  <r>
    <n v="7728"/>
    <s v="US-2017-150231"/>
    <x v="199"/>
    <x v="590"/>
    <s v="Second Class"/>
    <s v="JK-15640"/>
    <s v="Jim Kriz"/>
    <x v="2"/>
    <x v="0"/>
    <s v="New York City"/>
    <x v="15"/>
    <n v="10009"/>
    <x v="3"/>
    <s v="OFF-AR-10001761"/>
    <x v="1"/>
    <x v="6"/>
    <s v="Avery Hi-Liter Smear-Safe Highlighters"/>
    <n v="17.52"/>
    <n v="3"/>
    <n v="0"/>
    <n v="6.3071999999999999"/>
    <x v="3"/>
    <x v="0"/>
  </r>
  <r>
    <n v="7729"/>
    <s v="CA-2018-106915"/>
    <x v="491"/>
    <x v="82"/>
    <s v="Standard Class"/>
    <s v="GA-14515"/>
    <s v="George Ashbrook"/>
    <x v="0"/>
    <x v="0"/>
    <s v="El Paso"/>
    <x v="5"/>
    <n v="79907"/>
    <x v="2"/>
    <s v="OFF-AR-10000716"/>
    <x v="1"/>
    <x v="6"/>
    <s v="DIXON Ticonderoga Erasable Checking Pencils"/>
    <n v="17.856000000000002"/>
    <n v="4"/>
    <n v="0.2"/>
    <n v="4.2408000000000001"/>
    <x v="2"/>
    <x v="0"/>
  </r>
  <r>
    <n v="7730"/>
    <s v="US-2018-109260"/>
    <x v="182"/>
    <x v="152"/>
    <s v="Standard Class"/>
    <s v="TN-21040"/>
    <s v="Tanja Norvell"/>
    <x v="2"/>
    <x v="0"/>
    <s v="Tallahassee"/>
    <x v="2"/>
    <n v="32303"/>
    <x v="0"/>
    <s v="TEC-AC-10002637"/>
    <x v="2"/>
    <x v="11"/>
    <s v="Logitech VX Revolution Cordless Laser Mouse for Notebooks (Black)"/>
    <n v="431.97600000000006"/>
    <n v="3"/>
    <n v="0.2"/>
    <n v="-75.59580000000004"/>
    <x v="0"/>
    <x v="0"/>
  </r>
  <r>
    <n v="7731"/>
    <s v="CA-2019-104850"/>
    <x v="487"/>
    <x v="141"/>
    <s v="Standard Class"/>
    <s v="TW-21025"/>
    <s v="Tamara Willingham"/>
    <x v="2"/>
    <x v="0"/>
    <s v="Seattle"/>
    <x v="4"/>
    <n v="98103"/>
    <x v="1"/>
    <s v="FUR-CH-10003774"/>
    <x v="0"/>
    <x v="1"/>
    <s v="Global Wood Trimmed Manager's Task Chair, Khaki"/>
    <n v="291.13600000000002"/>
    <n v="4"/>
    <n v="0.2"/>
    <n v="-25.474400000000017"/>
    <x v="1"/>
    <x v="0"/>
  </r>
  <r>
    <n v="7732"/>
    <s v="CA-2019-140508"/>
    <x v="65"/>
    <x v="814"/>
    <s v="First Class"/>
    <s v="PA-19060"/>
    <s v="Pete Armstrong"/>
    <x v="2"/>
    <x v="0"/>
    <s v="Dallas"/>
    <x v="5"/>
    <n v="75220"/>
    <x v="2"/>
    <s v="OFF-EN-10000927"/>
    <x v="1"/>
    <x v="12"/>
    <s v="Jet-Pak Recycled Peel 'N' Seal Padded Mailers"/>
    <n v="114.84800000000001"/>
    <n v="4"/>
    <n v="0.2"/>
    <n v="35.889999999999986"/>
    <x v="2"/>
    <x v="0"/>
  </r>
  <r>
    <n v="7733"/>
    <s v="CA-2019-143294"/>
    <x v="455"/>
    <x v="475"/>
    <s v="Standard Class"/>
    <s v="JD-15790"/>
    <s v="John Dryer"/>
    <x v="0"/>
    <x v="0"/>
    <s v="Houston"/>
    <x v="5"/>
    <n v="77070"/>
    <x v="2"/>
    <s v="OFF-PA-10000743"/>
    <x v="1"/>
    <x v="10"/>
    <s v="Xerox 1977"/>
    <n v="10.688000000000001"/>
    <n v="2"/>
    <n v="0.2"/>
    <n v="3.7407999999999997"/>
    <x v="2"/>
    <x v="0"/>
  </r>
  <r>
    <n v="7734"/>
    <s v="CA-2018-165673"/>
    <x v="666"/>
    <x v="1088"/>
    <s v="Second Class"/>
    <s v="MN-17935"/>
    <s v="Michael Nguyen"/>
    <x v="0"/>
    <x v="0"/>
    <s v="Springfield"/>
    <x v="24"/>
    <n v="45503"/>
    <x v="3"/>
    <s v="OFF-PA-10000697"/>
    <x v="1"/>
    <x v="10"/>
    <s v="TOPS Voice Message Log Book, Flash Format"/>
    <n v="15.231999999999999"/>
    <n v="4"/>
    <n v="0.2"/>
    <n v="5.5215999999999994"/>
    <x v="3"/>
    <x v="0"/>
  </r>
  <r>
    <n v="7735"/>
    <s v="CA-2019-134418"/>
    <x v="175"/>
    <x v="295"/>
    <s v="Standard Class"/>
    <s v="GM-14500"/>
    <s v="Gene McClure"/>
    <x v="0"/>
    <x v="0"/>
    <s v="Seattle"/>
    <x v="4"/>
    <n v="98103"/>
    <x v="1"/>
    <s v="OFF-AR-10004441"/>
    <x v="1"/>
    <x v="6"/>
    <s v="BIC Brite Liner Highlighters"/>
    <n v="12.419999999999998"/>
    <n v="3"/>
    <n v="0"/>
    <n v="5.2164000000000001"/>
    <x v="1"/>
    <x v="0"/>
  </r>
  <r>
    <n v="7736"/>
    <s v="US-2018-106313"/>
    <x v="250"/>
    <x v="1013"/>
    <s v="Standard Class"/>
    <s v="DG-13300"/>
    <s v="Deirdre Greer"/>
    <x v="1"/>
    <x v="0"/>
    <s v="Seattle"/>
    <x v="4"/>
    <n v="98105"/>
    <x v="1"/>
    <s v="OFF-PA-10001870"/>
    <x v="1"/>
    <x v="10"/>
    <s v="Xerox 202"/>
    <n v="19.440000000000001"/>
    <n v="3"/>
    <n v="0"/>
    <n v="9.3312000000000008"/>
    <x v="1"/>
    <x v="0"/>
  </r>
  <r>
    <n v="7737"/>
    <s v="CA-2016-105872"/>
    <x v="992"/>
    <x v="104"/>
    <s v="Standard Class"/>
    <s v="JG-15160"/>
    <s v="James Galang"/>
    <x v="0"/>
    <x v="0"/>
    <s v="New York City"/>
    <x v="15"/>
    <n v="10024"/>
    <x v="3"/>
    <s v="OFF-BI-10003684"/>
    <x v="1"/>
    <x v="8"/>
    <s v="Wilson Jones Legal Size Ring Binders"/>
    <n v="70.367999999999995"/>
    <n v="4"/>
    <n v="0.2"/>
    <n v="26.387999999999998"/>
    <x v="3"/>
    <x v="0"/>
  </r>
  <r>
    <n v="7738"/>
    <s v="CA-2019-108287"/>
    <x v="404"/>
    <x v="404"/>
    <s v="First Class"/>
    <s v="AG-10330"/>
    <s v="Alex Grayson"/>
    <x v="0"/>
    <x v="0"/>
    <s v="Charlotte"/>
    <x v="3"/>
    <n v="28205"/>
    <x v="0"/>
    <s v="OFF-AR-10001315"/>
    <x v="1"/>
    <x v="6"/>
    <s v="Newell 310"/>
    <n v="12.672000000000001"/>
    <n v="9"/>
    <n v="0.2"/>
    <n v="1.4255999999999993"/>
    <x v="0"/>
    <x v="0"/>
  </r>
  <r>
    <n v="7739"/>
    <s v="CA-2019-141103"/>
    <x v="245"/>
    <x v="1236"/>
    <s v="Standard Class"/>
    <s v="JF-15355"/>
    <s v="Jay Fein"/>
    <x v="0"/>
    <x v="0"/>
    <s v="Baltimore"/>
    <x v="39"/>
    <n v="21215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740"/>
    <s v="CA-2016-154781"/>
    <x v="871"/>
    <x v="158"/>
    <s v="Standard Class"/>
    <s v="SC-20680"/>
    <s v="Steve Carroll"/>
    <x v="2"/>
    <x v="0"/>
    <s v="San Francisco"/>
    <x v="1"/>
    <n v="94110"/>
    <x v="1"/>
    <s v="OFF-PA-10001609"/>
    <x v="1"/>
    <x v="10"/>
    <s v="Tops Wirebound Message Log Books"/>
    <n v="6.58"/>
    <n v="2"/>
    <n v="0"/>
    <n v="3.0267999999999997"/>
    <x v="1"/>
    <x v="0"/>
  </r>
  <r>
    <n v="7741"/>
    <s v="CA-2016-154781"/>
    <x v="871"/>
    <x v="158"/>
    <s v="Standard Class"/>
    <s v="SC-20680"/>
    <s v="Steve Carroll"/>
    <x v="2"/>
    <x v="0"/>
    <s v="San Francisco"/>
    <x v="1"/>
    <n v="94110"/>
    <x v="1"/>
    <s v="TEC-AC-10000474"/>
    <x v="2"/>
    <x v="11"/>
    <s v="Kensington Expert Mouse Optical USB Trackball for PC or Mac"/>
    <n v="94.99"/>
    <n v="1"/>
    <n v="0"/>
    <n v="28.496999999999986"/>
    <x v="1"/>
    <x v="0"/>
  </r>
  <r>
    <n v="7742"/>
    <s v="CA-2017-147816"/>
    <x v="496"/>
    <x v="1068"/>
    <s v="Second Class"/>
    <s v="CM-11935"/>
    <s v="Carlos Meador"/>
    <x v="0"/>
    <x v="0"/>
    <s v="Tucson"/>
    <x v="16"/>
    <n v="85705"/>
    <x v="1"/>
    <s v="TEC-PH-10003095"/>
    <x v="2"/>
    <x v="7"/>
    <s v="Samsung HM1900 Bluetooth Headset"/>
    <n v="35.119999999999997"/>
    <n v="2"/>
    <n v="0.2"/>
    <n v="13.17"/>
    <x v="1"/>
    <x v="0"/>
  </r>
  <r>
    <n v="7743"/>
    <s v="CA-2019-105326"/>
    <x v="648"/>
    <x v="952"/>
    <s v="Standard Class"/>
    <s v="KT-16480"/>
    <s v="Kean Thornton"/>
    <x v="0"/>
    <x v="0"/>
    <s v="Los Angeles"/>
    <x v="1"/>
    <n v="90036"/>
    <x v="1"/>
    <s v="OFF-PA-10001639"/>
    <x v="1"/>
    <x v="10"/>
    <s v="Xerox 203"/>
    <n v="25.92"/>
    <n v="4"/>
    <n v="0"/>
    <n v="12.441600000000001"/>
    <x v="1"/>
    <x v="0"/>
  </r>
  <r>
    <n v="7744"/>
    <s v="CA-2018-133613"/>
    <x v="26"/>
    <x v="563"/>
    <s v="Standard Class"/>
    <s v="CP-12340"/>
    <s v="Christine Phan"/>
    <x v="1"/>
    <x v="0"/>
    <s v="Waterbury"/>
    <x v="29"/>
    <n v="6708"/>
    <x v="3"/>
    <s v="OFF-BI-10002003"/>
    <x v="1"/>
    <x v="8"/>
    <s v="Ibico Presentation Index for Binding Systems"/>
    <n v="7.96"/>
    <n v="2"/>
    <n v="0"/>
    <n v="3.7412000000000001"/>
    <x v="3"/>
    <x v="0"/>
  </r>
  <r>
    <n v="7745"/>
    <s v="CA-2018-133613"/>
    <x v="26"/>
    <x v="563"/>
    <s v="Standard Class"/>
    <s v="CP-12340"/>
    <s v="Christine Phan"/>
    <x v="1"/>
    <x v="0"/>
    <s v="Waterbury"/>
    <x v="29"/>
    <n v="6708"/>
    <x v="3"/>
    <s v="TEC-PH-10004539"/>
    <x v="2"/>
    <x v="7"/>
    <s v="Wireless Extenders zBoost YX545 SOHO Signal Booster"/>
    <n v="566.97"/>
    <n v="3"/>
    <n v="0"/>
    <n v="153.08189999999999"/>
    <x v="3"/>
    <x v="0"/>
  </r>
  <r>
    <n v="7746"/>
    <s v="CA-2018-133613"/>
    <x v="26"/>
    <x v="563"/>
    <s v="Standard Class"/>
    <s v="CP-12340"/>
    <s v="Christine Phan"/>
    <x v="1"/>
    <x v="0"/>
    <s v="Waterbury"/>
    <x v="29"/>
    <n v="6708"/>
    <x v="3"/>
    <s v="OFF-AR-10003829"/>
    <x v="1"/>
    <x v="6"/>
    <s v="Newell 35"/>
    <n v="9.84"/>
    <n v="3"/>
    <n v="0"/>
    <n v="2.8535999999999988"/>
    <x v="3"/>
    <x v="0"/>
  </r>
  <r>
    <n v="7747"/>
    <s v="CA-2017-109113"/>
    <x v="546"/>
    <x v="226"/>
    <s v="Standard Class"/>
    <s v="EK-13795"/>
    <s v="Eileen Kiefer"/>
    <x v="2"/>
    <x v="0"/>
    <s v="Chicago"/>
    <x v="10"/>
    <n v="60610"/>
    <x v="2"/>
    <s v="TEC-AC-10004761"/>
    <x v="2"/>
    <x v="11"/>
    <s v="Maxell 4.7GB DVD+RW 3/Pack"/>
    <n v="25.488"/>
    <n v="2"/>
    <n v="0.2"/>
    <n v="4.7789999999999999"/>
    <x v="2"/>
    <x v="0"/>
  </r>
  <r>
    <n v="7748"/>
    <s v="CA-2017-156153"/>
    <x v="70"/>
    <x v="68"/>
    <s v="Second Class"/>
    <s v="CW-11905"/>
    <s v="Carl Weiss"/>
    <x v="2"/>
    <x v="0"/>
    <s v="Long Beach"/>
    <x v="15"/>
    <n v="11561"/>
    <x v="3"/>
    <s v="OFF-FA-10003472"/>
    <x v="1"/>
    <x v="13"/>
    <s v="Bagged Rubber Bands"/>
    <n v="7.5600000000000005"/>
    <n v="6"/>
    <n v="0"/>
    <n v="0.3024"/>
    <x v="3"/>
    <x v="0"/>
  </r>
  <r>
    <n v="7749"/>
    <s v="CA-2017-133242"/>
    <x v="652"/>
    <x v="1267"/>
    <s v="Standard Class"/>
    <s v="KH-16510"/>
    <s v="Keith Herrera"/>
    <x v="0"/>
    <x v="0"/>
    <s v="Arlington"/>
    <x v="17"/>
    <n v="22204"/>
    <x v="0"/>
    <s v="FUR-FU-10003464"/>
    <x v="0"/>
    <x v="5"/>
    <s v="Seth Thomas 8 1/2&quot; Cubicle Clock"/>
    <n v="60.84"/>
    <n v="3"/>
    <n v="0"/>
    <n v="19.468799999999998"/>
    <x v="0"/>
    <x v="0"/>
  </r>
  <r>
    <n v="7750"/>
    <s v="CA-2017-133242"/>
    <x v="652"/>
    <x v="1267"/>
    <s v="Standard Class"/>
    <s v="KH-16510"/>
    <s v="Keith Herrera"/>
    <x v="0"/>
    <x v="0"/>
    <s v="Arlington"/>
    <x v="17"/>
    <n v="22204"/>
    <x v="0"/>
    <s v="OFF-ST-10003716"/>
    <x v="1"/>
    <x v="4"/>
    <s v="Tennsco Double-Tier Lockers"/>
    <n v="450.04"/>
    <n v="2"/>
    <n v="0"/>
    <n v="58.505200000000002"/>
    <x v="0"/>
    <x v="0"/>
  </r>
  <r>
    <n v="7751"/>
    <s v="CA-2017-133242"/>
    <x v="652"/>
    <x v="1267"/>
    <s v="Standard Class"/>
    <s v="KH-16510"/>
    <s v="Keith Herrera"/>
    <x v="0"/>
    <x v="0"/>
    <s v="Arlington"/>
    <x v="17"/>
    <n v="22204"/>
    <x v="0"/>
    <s v="OFF-BI-10004002"/>
    <x v="1"/>
    <x v="8"/>
    <s v="Wilson Jones International Size A4 Ring Binders"/>
    <n v="34.6"/>
    <n v="2"/>
    <n v="0"/>
    <n v="16.608000000000001"/>
    <x v="0"/>
    <x v="0"/>
  </r>
  <r>
    <n v="7752"/>
    <s v="CA-2017-133242"/>
    <x v="652"/>
    <x v="1267"/>
    <s v="Standard Class"/>
    <s v="KH-16510"/>
    <s v="Keith Herrera"/>
    <x v="0"/>
    <x v="0"/>
    <s v="Arlington"/>
    <x v="17"/>
    <n v="22204"/>
    <x v="0"/>
    <s v="TEC-PH-10002496"/>
    <x v="2"/>
    <x v="7"/>
    <s v="Cisco SPA301"/>
    <n v="467.97"/>
    <n v="3"/>
    <n v="0"/>
    <n v="140.39099999999999"/>
    <x v="0"/>
    <x v="0"/>
  </r>
  <r>
    <n v="7753"/>
    <s v="CA-2017-133242"/>
    <x v="652"/>
    <x v="1267"/>
    <s v="Standard Class"/>
    <s v="KH-16510"/>
    <s v="Keith Herrera"/>
    <x v="0"/>
    <x v="0"/>
    <s v="Arlington"/>
    <x v="17"/>
    <n v="22204"/>
    <x v="0"/>
    <s v="OFF-BI-10004826"/>
    <x v="1"/>
    <x v="8"/>
    <s v="JM Magazine Binder"/>
    <n v="33.020000000000003"/>
    <n v="2"/>
    <n v="0"/>
    <n v="15.849600000000002"/>
    <x v="0"/>
    <x v="0"/>
  </r>
  <r>
    <n v="7754"/>
    <s v="CA-2017-158323"/>
    <x v="672"/>
    <x v="253"/>
    <s v="First Class"/>
    <s v="AB-10600"/>
    <s v="Ann Blume"/>
    <x v="1"/>
    <x v="0"/>
    <s v="Jacksonville"/>
    <x v="3"/>
    <n v="28540"/>
    <x v="0"/>
    <s v="FUR-FU-10001546"/>
    <x v="0"/>
    <x v="5"/>
    <s v="Dana Swing-Arm Lamps"/>
    <n v="17.088000000000001"/>
    <n v="2"/>
    <n v="0.2"/>
    <n v="1.0679999999999996"/>
    <x v="0"/>
    <x v="0"/>
  </r>
  <r>
    <n v="7755"/>
    <s v="CA-2017-161795"/>
    <x v="379"/>
    <x v="226"/>
    <s v="Second Class"/>
    <s v="AH-10075"/>
    <s v="Adam Hart"/>
    <x v="1"/>
    <x v="0"/>
    <s v="Columbus"/>
    <x v="24"/>
    <n v="43229"/>
    <x v="3"/>
    <s v="OFF-AR-10001919"/>
    <x v="1"/>
    <x v="6"/>
    <s v="OIC #2 Pencils, Medium Soft"/>
    <n v="3.008"/>
    <n v="2"/>
    <n v="0.2"/>
    <n v="0.33839999999999981"/>
    <x v="3"/>
    <x v="0"/>
  </r>
  <r>
    <n v="7756"/>
    <s v="CA-2019-100902"/>
    <x v="701"/>
    <x v="410"/>
    <s v="Standard Class"/>
    <s v="CK-12595"/>
    <s v="Clytie Kelty"/>
    <x v="0"/>
    <x v="0"/>
    <s v="Charlotte"/>
    <x v="3"/>
    <n v="28205"/>
    <x v="0"/>
    <s v="OFF-PA-10002558"/>
    <x v="1"/>
    <x v="10"/>
    <s v="Xerox 1938"/>
    <n v="268.24"/>
    <n v="7"/>
    <n v="0.2"/>
    <n v="93.883999999999986"/>
    <x v="0"/>
    <x v="0"/>
  </r>
  <r>
    <n v="7757"/>
    <s v="CA-2019-100902"/>
    <x v="701"/>
    <x v="410"/>
    <s v="Standard Class"/>
    <s v="CK-12595"/>
    <s v="Clytie Kelty"/>
    <x v="0"/>
    <x v="0"/>
    <s v="Charlotte"/>
    <x v="3"/>
    <n v="28205"/>
    <x v="0"/>
    <s v="TEC-AC-10003174"/>
    <x v="2"/>
    <x v="11"/>
    <s v="Plantronics S12 Corded Telephone Headset System"/>
    <n v="431.16000000000008"/>
    <n v="5"/>
    <n v="0.2"/>
    <n v="107.78999999999996"/>
    <x v="0"/>
    <x v="0"/>
  </r>
  <r>
    <n v="7758"/>
    <s v="CA-2019-112844"/>
    <x v="38"/>
    <x v="38"/>
    <s v="Second Class"/>
    <s v="SP-20620"/>
    <s v="Stefania Perrino"/>
    <x v="1"/>
    <x v="0"/>
    <s v="Buffalo"/>
    <x v="15"/>
    <n v="14215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7759"/>
    <s v="CA-2019-112844"/>
    <x v="38"/>
    <x v="38"/>
    <s v="Second Class"/>
    <s v="SP-20620"/>
    <s v="Stefania Perrino"/>
    <x v="1"/>
    <x v="0"/>
    <s v="Buffalo"/>
    <x v="15"/>
    <n v="14215"/>
    <x v="3"/>
    <s v="FUR-FU-10004845"/>
    <x v="0"/>
    <x v="5"/>
    <s v="Deflect-o EconoMat Nonstudded, No Bevel Mat"/>
    <n v="154.94999999999999"/>
    <n v="3"/>
    <n v="0"/>
    <n v="30.989999999999995"/>
    <x v="3"/>
    <x v="0"/>
  </r>
  <r>
    <n v="7760"/>
    <s v="CA-2018-158925"/>
    <x v="1057"/>
    <x v="464"/>
    <s v="Standard Class"/>
    <s v="JP-15460"/>
    <s v="Jennifer Patt"/>
    <x v="1"/>
    <x v="0"/>
    <s v="Houston"/>
    <x v="5"/>
    <n v="77041"/>
    <x v="2"/>
    <s v="OFF-PA-10003072"/>
    <x v="1"/>
    <x v="10"/>
    <s v="Eureka Recycled Copy Paper 8 1/2&quot; x 11&quot;, Ream"/>
    <n v="15.552000000000003"/>
    <n v="3"/>
    <n v="0.2"/>
    <n v="5.4432"/>
    <x v="2"/>
    <x v="0"/>
  </r>
  <r>
    <n v="7761"/>
    <s v="CA-2016-155390"/>
    <x v="776"/>
    <x v="872"/>
    <s v="Standard Class"/>
    <s v="BG-11035"/>
    <s v="Barry Gonzalez"/>
    <x v="0"/>
    <x v="0"/>
    <s v="Memphis"/>
    <x v="18"/>
    <n v="38109"/>
    <x v="0"/>
    <s v="OFF-PA-10003641"/>
    <x v="1"/>
    <x v="10"/>
    <s v="Xerox 1909"/>
    <n v="42.207999999999998"/>
    <n v="2"/>
    <n v="0.2"/>
    <n v="13.717599999999997"/>
    <x v="0"/>
    <x v="0"/>
  </r>
  <r>
    <n v="7762"/>
    <s v="CA-2019-123071"/>
    <x v="734"/>
    <x v="792"/>
    <s v="First Class"/>
    <s v="CC-12550"/>
    <s v="Clay Cheatham"/>
    <x v="0"/>
    <x v="0"/>
    <s v="Plano"/>
    <x v="5"/>
    <n v="75023"/>
    <x v="2"/>
    <s v="OFF-PA-10003729"/>
    <x v="1"/>
    <x v="10"/>
    <s v="Xerox 1998"/>
    <n v="10.368000000000002"/>
    <n v="2"/>
    <n v="0.2"/>
    <n v="3.6288"/>
    <x v="2"/>
    <x v="0"/>
  </r>
  <r>
    <n v="7763"/>
    <s v="CA-2019-156391"/>
    <x v="986"/>
    <x v="938"/>
    <s v="First Class"/>
    <s v="SL-20155"/>
    <s v="Sara Luxemburg"/>
    <x v="2"/>
    <x v="0"/>
    <s v="Salem"/>
    <x v="21"/>
    <n v="97301"/>
    <x v="1"/>
    <s v="OFF-AR-10003251"/>
    <x v="1"/>
    <x v="6"/>
    <s v="Prang Drawing Pencil Set"/>
    <n v="2.2239999999999998"/>
    <n v="1"/>
    <n v="0.2"/>
    <n v="0.55599999999999994"/>
    <x v="1"/>
    <x v="1"/>
  </r>
  <r>
    <n v="7764"/>
    <s v="CA-2017-103093"/>
    <x v="302"/>
    <x v="1268"/>
    <s v="Standard Class"/>
    <s v="FO-14305"/>
    <s v="Frank Olsen"/>
    <x v="0"/>
    <x v="0"/>
    <s v="Columbus"/>
    <x v="32"/>
    <n v="31907"/>
    <x v="0"/>
    <s v="OFF-EN-10003286"/>
    <x v="1"/>
    <x v="12"/>
    <s v="Staple envelope"/>
    <n v="74.52"/>
    <n v="9"/>
    <n v="0"/>
    <n v="35.024399999999993"/>
    <x v="0"/>
    <x v="0"/>
  </r>
  <r>
    <n v="7765"/>
    <s v="US-2019-118941"/>
    <x v="801"/>
    <x v="948"/>
    <s v="Same Day"/>
    <s v="BB-11545"/>
    <s v="Brenda Bowman"/>
    <x v="1"/>
    <x v="0"/>
    <s v="Columbia"/>
    <x v="39"/>
    <n v="21044"/>
    <x v="3"/>
    <s v="OFF-AR-10004078"/>
    <x v="1"/>
    <x v="6"/>
    <s v="Newell 312"/>
    <n v="17.52"/>
    <n v="3"/>
    <n v="0"/>
    <n v="5.2559999999999993"/>
    <x v="3"/>
    <x v="0"/>
  </r>
  <r>
    <n v="7766"/>
    <s v="US-2019-118941"/>
    <x v="801"/>
    <x v="948"/>
    <s v="Same Day"/>
    <s v="BB-11545"/>
    <s v="Brenda Bowman"/>
    <x v="1"/>
    <x v="0"/>
    <s v="Columbia"/>
    <x v="39"/>
    <n v="21044"/>
    <x v="3"/>
    <s v="FUR-CH-10002331"/>
    <x v="0"/>
    <x v="1"/>
    <s v="Hon 4700 Series Mobuis Mid-Back Task Chairs with Adjustable Arms"/>
    <n v="1779.9"/>
    <n v="5"/>
    <n v="0"/>
    <n v="373.77899999999983"/>
    <x v="3"/>
    <x v="0"/>
  </r>
  <r>
    <n v="7767"/>
    <s v="US-2019-118941"/>
    <x v="801"/>
    <x v="948"/>
    <s v="Same Day"/>
    <s v="BB-11545"/>
    <s v="Brenda Bowman"/>
    <x v="1"/>
    <x v="0"/>
    <s v="Columbia"/>
    <x v="39"/>
    <n v="21044"/>
    <x v="3"/>
    <s v="OFF-AR-10001953"/>
    <x v="1"/>
    <x v="6"/>
    <s v="Boston 1645 Deluxe Heavier-Duty Electric Pencil Sharpener"/>
    <n v="219.89999999999998"/>
    <n v="5"/>
    <n v="0"/>
    <n v="59.373000000000005"/>
    <x v="3"/>
    <x v="0"/>
  </r>
  <r>
    <n v="7768"/>
    <s v="CA-2017-169299"/>
    <x v="252"/>
    <x v="722"/>
    <s v="First Class"/>
    <s v="DO-13435"/>
    <s v="Denny Ordway"/>
    <x v="0"/>
    <x v="0"/>
    <s v="Portland"/>
    <x v="21"/>
    <n v="97206"/>
    <x v="1"/>
    <s v="OFF-AR-10002053"/>
    <x v="1"/>
    <x v="6"/>
    <s v="Premium Writing Pencils, Soft, #2 by Central Association for the Blind"/>
    <n v="7.1519999999999992"/>
    <n v="3"/>
    <n v="0.2"/>
    <n v="0.71520000000000028"/>
    <x v="1"/>
    <x v="0"/>
  </r>
  <r>
    <n v="7769"/>
    <s v="CA-2019-154088"/>
    <x v="105"/>
    <x v="251"/>
    <s v="Standard Class"/>
    <s v="LB-16735"/>
    <s v="Larry Blacks"/>
    <x v="0"/>
    <x v="0"/>
    <s v="Tallahassee"/>
    <x v="2"/>
    <n v="32303"/>
    <x v="0"/>
    <s v="OFF-PA-10003651"/>
    <x v="1"/>
    <x v="10"/>
    <s v="Xerox 1968"/>
    <n v="26.720000000000002"/>
    <n v="5"/>
    <n v="0.2"/>
    <n v="9.3520000000000003"/>
    <x v="0"/>
    <x v="0"/>
  </r>
  <r>
    <n v="7770"/>
    <s v="CA-2018-155978"/>
    <x v="1147"/>
    <x v="1269"/>
    <s v="Same Day"/>
    <s v="TS-21205"/>
    <s v="Thomas Seio"/>
    <x v="1"/>
    <x v="0"/>
    <s v="Riverside"/>
    <x v="1"/>
    <n v="92503"/>
    <x v="1"/>
    <s v="TEC-PH-10002885"/>
    <x v="2"/>
    <x v="7"/>
    <s v="Apple iPhone 5"/>
    <n v="1039.7280000000001"/>
    <n v="2"/>
    <n v="0.2"/>
    <n v="90.976200000000063"/>
    <x v="1"/>
    <x v="0"/>
  </r>
  <r>
    <n v="7771"/>
    <s v="CA-2018-155978"/>
    <x v="1147"/>
    <x v="1269"/>
    <s v="Same Day"/>
    <s v="TS-21205"/>
    <s v="Thomas Seio"/>
    <x v="1"/>
    <x v="0"/>
    <s v="Riverside"/>
    <x v="1"/>
    <n v="92503"/>
    <x v="1"/>
    <s v="OFF-AP-10002892"/>
    <x v="1"/>
    <x v="9"/>
    <s v="Belkin F5C206VTEL 6 Outlet Surge"/>
    <n v="45.96"/>
    <n v="2"/>
    <n v="0"/>
    <n v="13.787999999999997"/>
    <x v="1"/>
    <x v="0"/>
  </r>
  <r>
    <n v="7772"/>
    <s v="CA-2018-108196"/>
    <x v="881"/>
    <x v="82"/>
    <s v="Standard Class"/>
    <s v="CS-12505"/>
    <s v="Cindy Stewart"/>
    <x v="0"/>
    <x v="0"/>
    <s v="Lancaster"/>
    <x v="24"/>
    <n v="43130"/>
    <x v="3"/>
    <s v="OFF-BI-10000545"/>
    <x v="1"/>
    <x v="8"/>
    <s v="GBC Ibimaster 500 Manual ProClick Binding System"/>
    <n v="456.58800000000008"/>
    <n v="2"/>
    <n v="0.7"/>
    <n v="-304.39200000000005"/>
    <x v="3"/>
    <x v="0"/>
  </r>
  <r>
    <n v="7773"/>
    <s v="CA-2018-108196"/>
    <x v="881"/>
    <x v="82"/>
    <s v="Standard Class"/>
    <s v="CS-12505"/>
    <s v="Cindy Stewart"/>
    <x v="0"/>
    <x v="0"/>
    <s v="Lancaster"/>
    <x v="24"/>
    <n v="43130"/>
    <x v="3"/>
    <s v="TEC-MA-10000418"/>
    <x v="2"/>
    <x v="15"/>
    <s v="Cubify CubeX 3D Printer Double Head Print"/>
    <n v="4499.9850000000006"/>
    <n v="5"/>
    <n v="0.7"/>
    <n v="-6599.978000000001"/>
    <x v="3"/>
    <x v="0"/>
  </r>
  <r>
    <n v="7774"/>
    <s v="CA-2018-108196"/>
    <x v="881"/>
    <x v="82"/>
    <s v="Standard Class"/>
    <s v="CS-12505"/>
    <s v="Cindy Stewart"/>
    <x v="0"/>
    <x v="0"/>
    <s v="Lancaster"/>
    <x v="24"/>
    <n v="43130"/>
    <x v="3"/>
    <s v="TEC-AC-10000926"/>
    <x v="2"/>
    <x v="11"/>
    <s v="NETGEAR RangeMax WNR1000 Wireless Router"/>
    <n v="59.975999999999999"/>
    <n v="3"/>
    <n v="0.2"/>
    <n v="11.995199999999997"/>
    <x v="3"/>
    <x v="0"/>
  </r>
  <r>
    <n v="7775"/>
    <s v="CA-2018-152800"/>
    <x v="1172"/>
    <x v="1221"/>
    <s v="First Class"/>
    <s v="SP-20920"/>
    <s v="Susan Pistek"/>
    <x v="0"/>
    <x v="0"/>
    <s v="San Francisco"/>
    <x v="1"/>
    <n v="94109"/>
    <x v="1"/>
    <s v="OFF-EN-10001509"/>
    <x v="1"/>
    <x v="12"/>
    <s v="Poly String Tie Envelopes"/>
    <n v="6.12"/>
    <n v="3"/>
    <n v="0"/>
    <n v="2.8763999999999994"/>
    <x v="1"/>
    <x v="0"/>
  </r>
  <r>
    <n v="7776"/>
    <s v="CA-2016-166961"/>
    <x v="422"/>
    <x v="252"/>
    <s v="Standard Class"/>
    <s v="CD-12790"/>
    <s v="Cynthia Delaney"/>
    <x v="2"/>
    <x v="0"/>
    <s v="Moreno Valley"/>
    <x v="1"/>
    <n v="92553"/>
    <x v="1"/>
    <s v="OFF-AP-10001366"/>
    <x v="1"/>
    <x v="9"/>
    <s v="Staple holder"/>
    <n v="10.98"/>
    <n v="1"/>
    <n v="0"/>
    <n v="2.9646000000000008"/>
    <x v="1"/>
    <x v="0"/>
  </r>
  <r>
    <n v="7777"/>
    <s v="CA-2016-166961"/>
    <x v="422"/>
    <x v="252"/>
    <s v="Standard Class"/>
    <s v="CD-12790"/>
    <s v="Cynthia Delaney"/>
    <x v="2"/>
    <x v="0"/>
    <s v="Moreno Valley"/>
    <x v="1"/>
    <n v="92553"/>
    <x v="1"/>
    <s v="OFF-FA-10003485"/>
    <x v="1"/>
    <x v="13"/>
    <s v="Staples"/>
    <n v="7.86"/>
    <n v="3"/>
    <n v="0"/>
    <n v="3.6156000000000001"/>
    <x v="1"/>
    <x v="0"/>
  </r>
  <r>
    <n v="7778"/>
    <s v="CA-2016-166961"/>
    <x v="422"/>
    <x v="252"/>
    <s v="Standard Class"/>
    <s v="CD-12790"/>
    <s v="Cynthia Delaney"/>
    <x v="2"/>
    <x v="0"/>
    <s v="Moreno Valley"/>
    <x v="1"/>
    <n v="92553"/>
    <x v="1"/>
    <s v="OFF-ST-10004507"/>
    <x v="1"/>
    <x v="4"/>
    <s v="Advantus Rolling Storage Box"/>
    <n v="51.449999999999996"/>
    <n v="3"/>
    <n v="0"/>
    <n v="13.891499999999999"/>
    <x v="1"/>
    <x v="0"/>
  </r>
  <r>
    <n v="7779"/>
    <s v="CA-2016-166961"/>
    <x v="422"/>
    <x v="252"/>
    <s v="Standard Class"/>
    <s v="CD-12790"/>
    <s v="Cynthia Delaney"/>
    <x v="2"/>
    <x v="0"/>
    <s v="Moreno Valley"/>
    <x v="1"/>
    <n v="92553"/>
    <x v="1"/>
    <s v="OFF-BI-10002353"/>
    <x v="1"/>
    <x v="8"/>
    <s v="GBC VeloBind Cover Sets"/>
    <n v="37.055999999999997"/>
    <n v="3"/>
    <n v="0.2"/>
    <n v="13.896000000000001"/>
    <x v="1"/>
    <x v="0"/>
  </r>
  <r>
    <n v="7780"/>
    <s v="CA-2018-139381"/>
    <x v="724"/>
    <x v="1002"/>
    <s v="Standard Class"/>
    <s v="RF-19840"/>
    <s v="Roy Französisch"/>
    <x v="0"/>
    <x v="0"/>
    <s v="Chesapeake"/>
    <x v="17"/>
    <n v="23320"/>
    <x v="0"/>
    <s v="OFF-AP-10001271"/>
    <x v="1"/>
    <x v="9"/>
    <s v="Eureka The Boss Cordless Rechargeable Stick Vac"/>
    <n v="203.92"/>
    <n v="4"/>
    <n v="0"/>
    <n v="55.058400000000006"/>
    <x v="0"/>
    <x v="0"/>
  </r>
  <r>
    <n v="7781"/>
    <s v="CA-2018-139381"/>
    <x v="724"/>
    <x v="1002"/>
    <s v="Standard Class"/>
    <s v="RF-19840"/>
    <s v="Roy Französisch"/>
    <x v="0"/>
    <x v="0"/>
    <s v="Chesapeake"/>
    <x v="17"/>
    <n v="23320"/>
    <x v="0"/>
    <s v="TEC-PH-10004924"/>
    <x v="2"/>
    <x v="7"/>
    <s v="SKILCRAFT Telephone Shoulder Rest, 2&quot; x 6.5&quot; x 2.5&quot;, Black"/>
    <n v="29.56"/>
    <n v="4"/>
    <n v="0"/>
    <n v="7.9812000000000012"/>
    <x v="0"/>
    <x v="0"/>
  </r>
  <r>
    <n v="7782"/>
    <s v="CA-2017-132136"/>
    <x v="936"/>
    <x v="1003"/>
    <s v="Standard Class"/>
    <s v="FO-14305"/>
    <s v="Frank Olsen"/>
    <x v="0"/>
    <x v="0"/>
    <s v="Chicago"/>
    <x v="10"/>
    <n v="60623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7783"/>
    <s v="CA-2018-162236"/>
    <x v="254"/>
    <x v="781"/>
    <s v="Second Class"/>
    <s v="ER-13855"/>
    <s v="Elpida Rittenbach"/>
    <x v="1"/>
    <x v="0"/>
    <s v="Charlotte"/>
    <x v="3"/>
    <n v="28205"/>
    <x v="0"/>
    <s v="OFF-ST-10003442"/>
    <x v="1"/>
    <x v="4"/>
    <s v="Eldon Portable Mobile Manager"/>
    <n v="45.248000000000005"/>
    <n v="2"/>
    <n v="0.2"/>
    <n v="3.9591999999999992"/>
    <x v="0"/>
    <x v="0"/>
  </r>
  <r>
    <n v="7784"/>
    <s v="CA-2018-162236"/>
    <x v="254"/>
    <x v="781"/>
    <s v="Second Class"/>
    <s v="ER-13855"/>
    <s v="Elpida Rittenbach"/>
    <x v="1"/>
    <x v="0"/>
    <s v="Charlotte"/>
    <x v="3"/>
    <n v="28205"/>
    <x v="0"/>
    <s v="FUR-TA-10002533"/>
    <x v="0"/>
    <x v="3"/>
    <s v="BPI Conference Tables"/>
    <n v="876.30000000000007"/>
    <n v="10"/>
    <n v="0.4"/>
    <n v="-292.10000000000014"/>
    <x v="0"/>
    <x v="0"/>
  </r>
  <r>
    <n v="7785"/>
    <s v="CA-2018-162236"/>
    <x v="254"/>
    <x v="781"/>
    <s v="Second Class"/>
    <s v="ER-13855"/>
    <s v="Elpida Rittenbach"/>
    <x v="1"/>
    <x v="0"/>
    <s v="Charlotte"/>
    <x v="3"/>
    <n v="28205"/>
    <x v="0"/>
    <s v="OFF-SU-10003505"/>
    <x v="1"/>
    <x v="14"/>
    <s v="Premier Electric Letter Opener"/>
    <n v="185.376"/>
    <n v="2"/>
    <n v="0.2"/>
    <n v="-34.758000000000017"/>
    <x v="0"/>
    <x v="0"/>
  </r>
  <r>
    <n v="7786"/>
    <s v="US-2016-111353"/>
    <x v="503"/>
    <x v="546"/>
    <s v="Standard Class"/>
    <s v="PB-19150"/>
    <s v="Philip Brown"/>
    <x v="0"/>
    <x v="0"/>
    <s v="New York City"/>
    <x v="15"/>
    <n v="10009"/>
    <x v="3"/>
    <s v="OFF-LA-10002762"/>
    <x v="1"/>
    <x v="2"/>
    <s v="Avery 485"/>
    <n v="25.06"/>
    <n v="2"/>
    <n v="0"/>
    <n v="11.778199999999998"/>
    <x v="3"/>
    <x v="0"/>
  </r>
  <r>
    <n v="7787"/>
    <s v="US-2018-117037"/>
    <x v="624"/>
    <x v="315"/>
    <s v="First Class"/>
    <s v="LW-17215"/>
    <s v="Luke Weiss"/>
    <x v="0"/>
    <x v="0"/>
    <s v="Chicago"/>
    <x v="10"/>
    <n v="60653"/>
    <x v="2"/>
    <s v="OFF-BI-10000279"/>
    <x v="1"/>
    <x v="8"/>
    <s v="Acco Recycled 2&quot; Capacity Laser Printer Hanging Data Binders"/>
    <n v="2.8899999999999992"/>
    <n v="1"/>
    <n v="0.8"/>
    <n v="-4.7685000000000013"/>
    <x v="2"/>
    <x v="0"/>
  </r>
  <r>
    <n v="7788"/>
    <s v="US-2018-117037"/>
    <x v="624"/>
    <x v="315"/>
    <s v="First Class"/>
    <s v="LW-17215"/>
    <s v="Luke Weiss"/>
    <x v="0"/>
    <x v="0"/>
    <s v="Chicago"/>
    <x v="10"/>
    <n v="60653"/>
    <x v="2"/>
    <s v="OFF-FA-10000936"/>
    <x v="1"/>
    <x v="13"/>
    <s v="Acco Hot Clips Clips to Go"/>
    <n v="7.8960000000000008"/>
    <n v="3"/>
    <n v="0.2"/>
    <n v="2.4674999999999994"/>
    <x v="2"/>
    <x v="0"/>
  </r>
  <r>
    <n v="7789"/>
    <s v="US-2018-117037"/>
    <x v="624"/>
    <x v="315"/>
    <s v="First Class"/>
    <s v="LW-17215"/>
    <s v="Luke Weiss"/>
    <x v="0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7790"/>
    <s v="US-2018-117037"/>
    <x v="624"/>
    <x v="315"/>
    <s v="First Class"/>
    <s v="LW-17215"/>
    <s v="Luke Weiss"/>
    <x v="0"/>
    <x v="0"/>
    <s v="Chicago"/>
    <x v="10"/>
    <n v="60653"/>
    <x v="2"/>
    <s v="OFF-PA-10000791"/>
    <x v="1"/>
    <x v="10"/>
    <s v="Wirebound Message Books, Four 2 3/4 x 5 Forms per Page, 200 Sets per Book"/>
    <n v="30.527999999999999"/>
    <n v="8"/>
    <n v="0.2"/>
    <n v="9.5399999999999974"/>
    <x v="2"/>
    <x v="0"/>
  </r>
  <r>
    <n v="7791"/>
    <s v="CA-2019-160801"/>
    <x v="20"/>
    <x v="184"/>
    <s v="Same Day"/>
    <s v="FG-14260"/>
    <s v="Frank Gastineau"/>
    <x v="2"/>
    <x v="0"/>
    <s v="Philadelphia"/>
    <x v="9"/>
    <n v="19120"/>
    <x v="3"/>
    <s v="OFF-BI-10001132"/>
    <x v="1"/>
    <x v="8"/>
    <s v="Acco PRESSTEX Data Binder with Storage Hooks, Dark Blue, 9 1/2&quot; X 11&quot;"/>
    <n v="4.8420000000000005"/>
    <n v="3"/>
    <n v="0.7"/>
    <n v="-3.3893999999999984"/>
    <x v="3"/>
    <x v="0"/>
  </r>
  <r>
    <n v="7792"/>
    <s v="CA-2018-108364"/>
    <x v="1054"/>
    <x v="746"/>
    <s v="Standard Class"/>
    <s v="BP-11050"/>
    <s v="Barry Pond"/>
    <x v="1"/>
    <x v="0"/>
    <s v="Chicago"/>
    <x v="10"/>
    <n v="60623"/>
    <x v="2"/>
    <s v="OFF-BI-10002012"/>
    <x v="1"/>
    <x v="8"/>
    <s v="Wilson Jones Easy Flow II Sheet Lifters"/>
    <n v="1.7999999999999996"/>
    <n v="5"/>
    <n v="0.8"/>
    <n v="-2.8800000000000008"/>
    <x v="2"/>
    <x v="0"/>
  </r>
  <r>
    <n v="7793"/>
    <s v="CA-2019-169362"/>
    <x v="386"/>
    <x v="878"/>
    <s v="First Class"/>
    <s v="SP-20860"/>
    <s v="Sung Pak"/>
    <x v="1"/>
    <x v="0"/>
    <s v="Dallas"/>
    <x v="5"/>
    <n v="75217"/>
    <x v="2"/>
    <s v="TEC-AC-10001383"/>
    <x v="2"/>
    <x v="11"/>
    <s v="Logitech Wireless Touch Keyboard K400"/>
    <n v="39.984000000000002"/>
    <n v="2"/>
    <n v="0.2"/>
    <n v="-1.4994000000000067"/>
    <x v="2"/>
    <x v="0"/>
  </r>
  <r>
    <n v="7794"/>
    <s v="CA-2017-127481"/>
    <x v="295"/>
    <x v="631"/>
    <s v="Second Class"/>
    <s v="JD-15895"/>
    <s v="Jonathan Doherty"/>
    <x v="1"/>
    <x v="0"/>
    <s v="Las Vegas"/>
    <x v="33"/>
    <n v="89115"/>
    <x v="1"/>
    <s v="OFF-PA-10002036"/>
    <x v="1"/>
    <x v="10"/>
    <s v="Xerox 1930"/>
    <n v="32.400000000000006"/>
    <n v="5"/>
    <n v="0"/>
    <n v="15.876000000000001"/>
    <x v="1"/>
    <x v="0"/>
  </r>
  <r>
    <n v="7795"/>
    <s v="CA-2017-127481"/>
    <x v="295"/>
    <x v="631"/>
    <s v="Second Class"/>
    <s v="JD-15895"/>
    <s v="Jonathan Doherty"/>
    <x v="1"/>
    <x v="0"/>
    <s v="Las Vegas"/>
    <x v="33"/>
    <n v="89115"/>
    <x v="1"/>
    <s v="OFF-PA-10002377"/>
    <x v="1"/>
    <x v="10"/>
    <s v="Xerox 1916"/>
    <n v="97.88"/>
    <n v="2"/>
    <n v="0"/>
    <n v="48.94"/>
    <x v="1"/>
    <x v="0"/>
  </r>
  <r>
    <n v="7796"/>
    <s v="CA-2017-112711"/>
    <x v="984"/>
    <x v="1270"/>
    <s v="Standard Class"/>
    <s v="FM-14380"/>
    <s v="Fred McMath"/>
    <x v="0"/>
    <x v="0"/>
    <s v="Amarillo"/>
    <x v="5"/>
    <n v="79109"/>
    <x v="2"/>
    <s v="TEC-PH-10000526"/>
    <x v="2"/>
    <x v="7"/>
    <s v="Vtech CS6719"/>
    <n v="307.16800000000001"/>
    <n v="4"/>
    <n v="0.2"/>
    <n v="30.716800000000006"/>
    <x v="2"/>
    <x v="0"/>
  </r>
  <r>
    <n v="7797"/>
    <s v="US-2017-145121"/>
    <x v="653"/>
    <x v="310"/>
    <s v="Standard Class"/>
    <s v="MP-17965"/>
    <s v="Michael Paige"/>
    <x v="1"/>
    <x v="0"/>
    <s v="Middletown"/>
    <x v="29"/>
    <n v="6457"/>
    <x v="3"/>
    <s v="OFF-BI-10001078"/>
    <x v="1"/>
    <x v="8"/>
    <s v="Acco PRESSTEX Data Binder with Storage Hooks, Dark Blue, 14 7/8&quot; X 11&quot;"/>
    <n v="26.9"/>
    <n v="5"/>
    <n v="0"/>
    <n v="13.181000000000001"/>
    <x v="3"/>
    <x v="0"/>
  </r>
  <r>
    <n v="7798"/>
    <s v="CA-2019-166184"/>
    <x v="668"/>
    <x v="647"/>
    <s v="First Class"/>
    <s v="HR-14830"/>
    <s v="Harold Ryan"/>
    <x v="1"/>
    <x v="0"/>
    <s v="New York City"/>
    <x v="15"/>
    <n v="10035"/>
    <x v="3"/>
    <s v="OFF-EN-10004483"/>
    <x v="1"/>
    <x v="12"/>
    <s v="#10 White Business Envelopes,4 1/8 x 9 1/2"/>
    <n v="47.01"/>
    <n v="3"/>
    <n v="0"/>
    <n v="22.094699999999996"/>
    <x v="3"/>
    <x v="0"/>
  </r>
  <r>
    <n v="7799"/>
    <s v="CA-2019-166184"/>
    <x v="668"/>
    <x v="647"/>
    <s v="First Class"/>
    <s v="HR-14830"/>
    <s v="Harold Ryan"/>
    <x v="1"/>
    <x v="0"/>
    <s v="New York City"/>
    <x v="15"/>
    <n v="10035"/>
    <x v="3"/>
    <s v="TEC-PH-10002624"/>
    <x v="2"/>
    <x v="7"/>
    <s v="Samsung Galaxy S4 Mini"/>
    <n v="469.99"/>
    <n v="1"/>
    <n v="0"/>
    <n v="136.29709999999994"/>
    <x v="3"/>
    <x v="0"/>
  </r>
  <r>
    <n v="7800"/>
    <s v="CA-2019-166184"/>
    <x v="668"/>
    <x v="647"/>
    <s v="First Class"/>
    <s v="HR-14830"/>
    <s v="Harold Ryan"/>
    <x v="1"/>
    <x v="0"/>
    <s v="New York City"/>
    <x v="15"/>
    <n v="10035"/>
    <x v="3"/>
    <s v="FUR-CH-10003396"/>
    <x v="0"/>
    <x v="1"/>
    <s v="Global Deluxe Steno Chair"/>
    <n v="207.84600000000003"/>
    <n v="3"/>
    <n v="0.1"/>
    <n v="2.3093999999999895"/>
    <x v="3"/>
    <x v="0"/>
  </r>
  <r>
    <n v="7801"/>
    <s v="CA-2019-157413"/>
    <x v="702"/>
    <x v="501"/>
    <s v="Standard Class"/>
    <s v="BW-11065"/>
    <s v="Barry Weirich"/>
    <x v="0"/>
    <x v="0"/>
    <s v="Philadelphia"/>
    <x v="9"/>
    <n v="19120"/>
    <x v="3"/>
    <s v="OFF-ST-10002756"/>
    <x v="1"/>
    <x v="4"/>
    <s v="Tennsco Stur-D-Stor Boltless Shelving, 5 Shelves, 24&quot; Deep, Sand"/>
    <n v="324.74400000000003"/>
    <n v="3"/>
    <n v="0.2"/>
    <n v="-77.126699999999971"/>
    <x v="3"/>
    <x v="0"/>
  </r>
  <r>
    <n v="7802"/>
    <s v="CA-2016-143637"/>
    <x v="977"/>
    <x v="1271"/>
    <s v="Second Class"/>
    <s v="MS-17710"/>
    <s v="Maurice Satty"/>
    <x v="0"/>
    <x v="0"/>
    <s v="Fresno"/>
    <x v="1"/>
    <n v="93727"/>
    <x v="1"/>
    <s v="FUR-FU-10002813"/>
    <x v="0"/>
    <x v="5"/>
    <s v="DAX Contemporary Wood Frame with Silver Metal Mat, Desktop, 11 x 14 Size"/>
    <n v="40.479999999999997"/>
    <n v="2"/>
    <n v="0"/>
    <n v="14.572799999999997"/>
    <x v="1"/>
    <x v="0"/>
  </r>
  <r>
    <n v="7803"/>
    <s v="CA-2017-102260"/>
    <x v="357"/>
    <x v="1068"/>
    <s v="Standard Class"/>
    <s v="SJ-20125"/>
    <s v="Sanjit Jacobs"/>
    <x v="2"/>
    <x v="0"/>
    <s v="Franklin"/>
    <x v="18"/>
    <n v="37064"/>
    <x v="0"/>
    <s v="OFF-LA-10003714"/>
    <x v="1"/>
    <x v="2"/>
    <s v="Avery 510"/>
    <n v="12"/>
    <n v="4"/>
    <n v="0.2"/>
    <n v="4.1999999999999993"/>
    <x v="0"/>
    <x v="0"/>
  </r>
  <r>
    <n v="7804"/>
    <s v="CA-2017-102260"/>
    <x v="357"/>
    <x v="1068"/>
    <s v="Standard Class"/>
    <s v="SJ-20125"/>
    <s v="Sanjit Jacobs"/>
    <x v="2"/>
    <x v="0"/>
    <s v="Franklin"/>
    <x v="18"/>
    <n v="37064"/>
    <x v="0"/>
    <s v="OFF-ST-10003716"/>
    <x v="1"/>
    <x v="4"/>
    <s v="Tennsco Double-Tier Lockers"/>
    <n v="720.06400000000008"/>
    <n v="4"/>
    <n v="0.2"/>
    <n v="-63.005600000000015"/>
    <x v="0"/>
    <x v="0"/>
  </r>
  <r>
    <n v="7805"/>
    <s v="CA-2017-102260"/>
    <x v="357"/>
    <x v="1068"/>
    <s v="Standard Class"/>
    <s v="SJ-20125"/>
    <s v="Sanjit Jacobs"/>
    <x v="2"/>
    <x v="0"/>
    <s v="Franklin"/>
    <x v="18"/>
    <n v="37064"/>
    <x v="0"/>
    <s v="OFF-ST-10002289"/>
    <x v="1"/>
    <x v="4"/>
    <s v="Safco Wire Cube Shelving System, For Use as 4 or 5 14&quot; Cubes, Black"/>
    <n v="25.424000000000003"/>
    <n v="1"/>
    <n v="0.2"/>
    <n v="-4.7670000000000021"/>
    <x v="0"/>
    <x v="0"/>
  </r>
  <r>
    <n v="7806"/>
    <s v="CA-2017-102260"/>
    <x v="357"/>
    <x v="1068"/>
    <s v="Standard Class"/>
    <s v="SJ-20125"/>
    <s v="Sanjit Jacobs"/>
    <x v="2"/>
    <x v="0"/>
    <s v="Franklin"/>
    <x v="18"/>
    <n v="37064"/>
    <x v="0"/>
    <s v="OFF-AR-10001315"/>
    <x v="1"/>
    <x v="6"/>
    <s v="Newell 310"/>
    <n v="2.8160000000000003"/>
    <n v="2"/>
    <n v="0.2"/>
    <n v="0.31679999999999986"/>
    <x v="0"/>
    <x v="0"/>
  </r>
  <r>
    <n v="7807"/>
    <s v="CA-2017-102260"/>
    <x v="357"/>
    <x v="1068"/>
    <s v="Standard Class"/>
    <s v="SJ-20125"/>
    <s v="Sanjit Jacobs"/>
    <x v="2"/>
    <x v="0"/>
    <s v="Franklin"/>
    <x v="18"/>
    <n v="37064"/>
    <x v="0"/>
    <s v="OFF-BI-10000042"/>
    <x v="1"/>
    <x v="8"/>
    <s v="Pressboard Data Binder, Crimson, 12&quot; X 8 1/2&quot;"/>
    <n v="3.2040000000000002"/>
    <n v="2"/>
    <n v="0.7"/>
    <n v="-2.5631999999999993"/>
    <x v="0"/>
    <x v="0"/>
  </r>
  <r>
    <n v="7808"/>
    <s v="US-2018-137295"/>
    <x v="1134"/>
    <x v="405"/>
    <s v="Standard Class"/>
    <s v="VS-21820"/>
    <s v="Vivek Sundaresam"/>
    <x v="0"/>
    <x v="0"/>
    <s v="Raleigh"/>
    <x v="3"/>
    <n v="27604"/>
    <x v="0"/>
    <s v="OFF-BI-10004236"/>
    <x v="1"/>
    <x v="8"/>
    <s v="XtraLife ClearVue Slant-D Ring Binder, White, 3&quot;"/>
    <n v="30.828000000000007"/>
    <n v="7"/>
    <n v="0.7"/>
    <n v="-24.662400000000005"/>
    <x v="0"/>
    <x v="0"/>
  </r>
  <r>
    <n v="7809"/>
    <s v="US-2018-137295"/>
    <x v="1134"/>
    <x v="405"/>
    <s v="Standard Class"/>
    <s v="VS-21820"/>
    <s v="Vivek Sundaresam"/>
    <x v="0"/>
    <x v="0"/>
    <s v="Raleigh"/>
    <x v="3"/>
    <n v="27604"/>
    <x v="0"/>
    <s v="OFF-AR-10001955"/>
    <x v="1"/>
    <x v="6"/>
    <s v="Newell 319"/>
    <n v="47.616"/>
    <n v="3"/>
    <n v="0.2"/>
    <n v="5.9519999999999946"/>
    <x v="0"/>
    <x v="0"/>
  </r>
  <r>
    <n v="7810"/>
    <s v="US-2018-137295"/>
    <x v="1134"/>
    <x v="405"/>
    <s v="Standard Class"/>
    <s v="VS-21820"/>
    <s v="Vivek Sundaresam"/>
    <x v="0"/>
    <x v="0"/>
    <s v="Raleigh"/>
    <x v="3"/>
    <n v="27604"/>
    <x v="0"/>
    <s v="TEC-PH-10004080"/>
    <x v="2"/>
    <x v="7"/>
    <s v="Avaya 5410 Digital phone"/>
    <n v="108.78399999999999"/>
    <n v="2"/>
    <n v="0.2"/>
    <n v="10.878399999999999"/>
    <x v="0"/>
    <x v="0"/>
  </r>
  <r>
    <n v="7811"/>
    <s v="CA-2018-134334"/>
    <x v="1173"/>
    <x v="1272"/>
    <s v="First Class"/>
    <s v="DK-13090"/>
    <s v="Dave Kipp"/>
    <x v="0"/>
    <x v="0"/>
    <s v="Clinton"/>
    <x v="39"/>
    <n v="20735"/>
    <x v="3"/>
    <s v="OFF-PA-10000791"/>
    <x v="1"/>
    <x v="10"/>
    <s v="Wirebound Message Books, Four 2 3/4 x 5 Forms per Page, 200 Sets per Book"/>
    <n v="4.7699999999999996"/>
    <n v="1"/>
    <n v="0"/>
    <n v="2.1464999999999996"/>
    <x v="3"/>
    <x v="0"/>
  </r>
  <r>
    <n v="7812"/>
    <s v="CA-2018-134334"/>
    <x v="1173"/>
    <x v="1272"/>
    <s v="First Class"/>
    <s v="DK-13090"/>
    <s v="Dave Kipp"/>
    <x v="0"/>
    <x v="0"/>
    <s v="Clinton"/>
    <x v="39"/>
    <n v="20735"/>
    <x v="3"/>
    <s v="OFF-AR-10001770"/>
    <x v="1"/>
    <x v="6"/>
    <s v="Economy #2 Pencils"/>
    <n v="7.98"/>
    <n v="3"/>
    <n v="0"/>
    <n v="2.0747999999999998"/>
    <x v="3"/>
    <x v="0"/>
  </r>
  <r>
    <n v="7813"/>
    <s v="CA-2018-134334"/>
    <x v="1173"/>
    <x v="1272"/>
    <s v="First Class"/>
    <s v="DK-13090"/>
    <s v="Dave Kipp"/>
    <x v="0"/>
    <x v="0"/>
    <s v="Clinton"/>
    <x v="39"/>
    <n v="20735"/>
    <x v="3"/>
    <s v="FUR-TA-10002356"/>
    <x v="0"/>
    <x v="3"/>
    <s v="Bevis Boat-Shaped Conference Table"/>
    <n v="550.43100000000004"/>
    <n v="3"/>
    <n v="0.3"/>
    <n v="-47.179800000000029"/>
    <x v="3"/>
    <x v="0"/>
  </r>
  <r>
    <n v="7814"/>
    <s v="CA-2018-134334"/>
    <x v="1173"/>
    <x v="1272"/>
    <s v="First Class"/>
    <s v="DK-13090"/>
    <s v="Dave Kipp"/>
    <x v="0"/>
    <x v="0"/>
    <s v="Clinton"/>
    <x v="39"/>
    <n v="20735"/>
    <x v="3"/>
    <s v="FUR-FU-10003274"/>
    <x v="0"/>
    <x v="5"/>
    <s v="Regeneration Desk Collection"/>
    <n v="10.56"/>
    <n v="6"/>
    <n v="0"/>
    <n v="4.6464000000000008"/>
    <x v="3"/>
    <x v="0"/>
  </r>
  <r>
    <n v="7815"/>
    <s v="US-2019-109316"/>
    <x v="110"/>
    <x v="272"/>
    <s v="First Class"/>
    <s v="MG-17680"/>
    <s v="Maureen Gastineau"/>
    <x v="2"/>
    <x v="0"/>
    <s v="Los Angeles"/>
    <x v="1"/>
    <n v="90049"/>
    <x v="1"/>
    <s v="FUR-BO-10004834"/>
    <x v="0"/>
    <x v="0"/>
    <s v="Riverside Palais Royal Lawyers Bookcase, Royale Cherry Finish"/>
    <n v="1497.6659999999999"/>
    <n v="2"/>
    <n v="0.15"/>
    <n v="140.95680000000004"/>
    <x v="1"/>
    <x v="0"/>
  </r>
  <r>
    <n v="7816"/>
    <s v="US-2019-109316"/>
    <x v="110"/>
    <x v="272"/>
    <s v="First Class"/>
    <s v="MG-17680"/>
    <s v="Maureen Gastineau"/>
    <x v="2"/>
    <x v="0"/>
    <s v="Los Angeles"/>
    <x v="1"/>
    <n v="90049"/>
    <x v="1"/>
    <s v="TEC-PH-10000307"/>
    <x v="2"/>
    <x v="7"/>
    <s v="Shocksock Galaxy S4 Armband"/>
    <n v="17.52"/>
    <n v="2"/>
    <n v="0.2"/>
    <n v="-3.5040000000000022"/>
    <x v="1"/>
    <x v="0"/>
  </r>
  <r>
    <n v="7817"/>
    <s v="CA-2018-138478"/>
    <x v="147"/>
    <x v="936"/>
    <s v="Second Class"/>
    <s v="DP-13390"/>
    <s v="Dennis Pardue"/>
    <x v="2"/>
    <x v="0"/>
    <s v="North Las Vegas"/>
    <x v="33"/>
    <n v="89031"/>
    <x v="1"/>
    <s v="OFF-AR-10002240"/>
    <x v="1"/>
    <x v="6"/>
    <s v="Panasonic KP-150 Electric Pencil Sharpener"/>
    <n v="113.22"/>
    <n v="3"/>
    <n v="0"/>
    <n v="29.437200000000001"/>
    <x v="1"/>
    <x v="0"/>
  </r>
  <r>
    <n v="7818"/>
    <s v="CA-2018-138478"/>
    <x v="147"/>
    <x v="936"/>
    <s v="Second Class"/>
    <s v="DP-13390"/>
    <s v="Dennis Pardue"/>
    <x v="2"/>
    <x v="0"/>
    <s v="North Las Vegas"/>
    <x v="33"/>
    <n v="89031"/>
    <x v="1"/>
    <s v="OFF-PA-10001801"/>
    <x v="1"/>
    <x v="10"/>
    <s v="Xerox 193"/>
    <n v="35.880000000000003"/>
    <n v="6"/>
    <n v="0"/>
    <n v="17.581200000000003"/>
    <x v="1"/>
    <x v="0"/>
  </r>
  <r>
    <n v="7819"/>
    <s v="CA-2018-138478"/>
    <x v="147"/>
    <x v="936"/>
    <s v="Second Class"/>
    <s v="DP-13390"/>
    <s v="Dennis Pardue"/>
    <x v="2"/>
    <x v="0"/>
    <s v="North Las Vegas"/>
    <x v="33"/>
    <n v="89031"/>
    <x v="1"/>
    <s v="OFF-BI-10001120"/>
    <x v="1"/>
    <x v="8"/>
    <s v="Ibico EPK-21 Electric Binding System"/>
    <n v="4535.9760000000006"/>
    <n v="3"/>
    <n v="0.2"/>
    <n v="1644.2912999999999"/>
    <x v="1"/>
    <x v="0"/>
  </r>
  <r>
    <n v="7820"/>
    <s v="CA-2019-150469"/>
    <x v="795"/>
    <x v="714"/>
    <s v="Standard Class"/>
    <s v="CJ-12010"/>
    <s v="Caroline Jumper"/>
    <x v="0"/>
    <x v="0"/>
    <s v="San Francisco"/>
    <x v="1"/>
    <n v="94109"/>
    <x v="1"/>
    <s v="OFF-FA-10000611"/>
    <x v="1"/>
    <x v="13"/>
    <s v="Binder Clips by OIC"/>
    <n v="11.84"/>
    <n v="8"/>
    <n v="0"/>
    <n v="5.6831999999999994"/>
    <x v="1"/>
    <x v="0"/>
  </r>
  <r>
    <n v="7821"/>
    <s v="CA-2019-152436"/>
    <x v="166"/>
    <x v="235"/>
    <s v="Second Class"/>
    <s v="CW-11905"/>
    <s v="Carl Weiss"/>
    <x v="2"/>
    <x v="0"/>
    <s v="Cranston"/>
    <x v="34"/>
    <n v="2920"/>
    <x v="3"/>
    <s v="OFF-ST-10000036"/>
    <x v="1"/>
    <x v="4"/>
    <s v="Recycled Data-Pak for Archival Bound Computer Printouts, 12-1/2 x 12-1/2 x 16"/>
    <n v="592.74"/>
    <n v="6"/>
    <n v="0"/>
    <n v="160.03979999999999"/>
    <x v="3"/>
    <x v="0"/>
  </r>
  <r>
    <n v="7822"/>
    <s v="CA-2018-169334"/>
    <x v="147"/>
    <x v="351"/>
    <s v="Second Class"/>
    <s v="GW-14605"/>
    <s v="Giulietta Weimer"/>
    <x v="0"/>
    <x v="0"/>
    <s v="Jackson"/>
    <x v="18"/>
    <n v="38301"/>
    <x v="0"/>
    <s v="OFF-ST-10004950"/>
    <x v="1"/>
    <x v="4"/>
    <s v="Tenex Personal Filing Tote With Secure Closure Lid, Black/Frost"/>
    <n v="111.67200000000001"/>
    <n v="9"/>
    <n v="0.2"/>
    <n v="6.9794999999999909"/>
    <x v="0"/>
    <x v="0"/>
  </r>
  <r>
    <n v="7823"/>
    <s v="US-2016-115413"/>
    <x v="86"/>
    <x v="9"/>
    <s v="Standard Class"/>
    <s v="PP-18955"/>
    <s v="Paul Prost"/>
    <x v="2"/>
    <x v="0"/>
    <s v="Newark"/>
    <x v="13"/>
    <n v="19711"/>
    <x v="3"/>
    <s v="OFF-AR-10003770"/>
    <x v="1"/>
    <x v="6"/>
    <s v="Newell 340"/>
    <n v="8.64"/>
    <n v="3"/>
    <n v="0"/>
    <n v="2.5055999999999998"/>
    <x v="3"/>
    <x v="0"/>
  </r>
  <r>
    <n v="7824"/>
    <s v="US-2016-115413"/>
    <x v="86"/>
    <x v="9"/>
    <s v="Standard Class"/>
    <s v="PP-18955"/>
    <s v="Paul Prost"/>
    <x v="2"/>
    <x v="0"/>
    <s v="Newark"/>
    <x v="13"/>
    <n v="19711"/>
    <x v="3"/>
    <s v="TEC-AC-10002800"/>
    <x v="2"/>
    <x v="11"/>
    <s v="Plantronics Audio 478 Stereo USB Headset"/>
    <n v="149.97"/>
    <n v="3"/>
    <n v="0"/>
    <n v="52.489499999999992"/>
    <x v="3"/>
    <x v="0"/>
  </r>
  <r>
    <n v="7825"/>
    <s v="CA-2016-125150"/>
    <x v="1174"/>
    <x v="1016"/>
    <s v="Standard Class"/>
    <s v="PW-19030"/>
    <s v="Pauline Webber"/>
    <x v="1"/>
    <x v="0"/>
    <s v="Los Angeles"/>
    <x v="1"/>
    <n v="90036"/>
    <x v="1"/>
    <s v="FUR-CH-10002439"/>
    <x v="0"/>
    <x v="1"/>
    <s v="Iceberg Nesting Folding Chair, 19w x 6d x 43h"/>
    <n v="232.88"/>
    <n v="5"/>
    <n v="0.2"/>
    <n v="17.466000000000008"/>
    <x v="1"/>
    <x v="0"/>
  </r>
  <r>
    <n v="7826"/>
    <s v="CA-2017-127327"/>
    <x v="302"/>
    <x v="1268"/>
    <s v="Standard Class"/>
    <s v="PW-19030"/>
    <s v="Pauline Webber"/>
    <x v="1"/>
    <x v="0"/>
    <s v="Rome"/>
    <x v="15"/>
    <n v="13440"/>
    <x v="3"/>
    <s v="FUR-CH-10004218"/>
    <x v="0"/>
    <x v="1"/>
    <s v="Global Fabric Manager's Chair, Dark Gray"/>
    <n v="90.882000000000005"/>
    <n v="1"/>
    <n v="0.1"/>
    <n v="15.147000000000004"/>
    <x v="3"/>
    <x v="0"/>
  </r>
  <r>
    <n v="7827"/>
    <s v="CA-2019-117114"/>
    <x v="1108"/>
    <x v="133"/>
    <s v="Standard Class"/>
    <s v="CY-12745"/>
    <s v="Craig Yedwab"/>
    <x v="1"/>
    <x v="0"/>
    <s v="Chicago"/>
    <x v="10"/>
    <n v="60610"/>
    <x v="2"/>
    <s v="TEC-PH-10004042"/>
    <x v="2"/>
    <x v="7"/>
    <s v="ClearOne Communications CHAT 70 OC Speaker Phone"/>
    <n v="508.76800000000003"/>
    <n v="4"/>
    <n v="0.2"/>
    <n v="38.157600000000002"/>
    <x v="2"/>
    <x v="0"/>
  </r>
  <r>
    <n v="7828"/>
    <s v="CA-2019-117114"/>
    <x v="1108"/>
    <x v="133"/>
    <s v="Standard Class"/>
    <s v="CY-12745"/>
    <s v="Craig Yedwab"/>
    <x v="1"/>
    <x v="0"/>
    <s v="Chicago"/>
    <x v="10"/>
    <n v="60610"/>
    <x v="2"/>
    <s v="OFF-EN-10001137"/>
    <x v="1"/>
    <x v="12"/>
    <s v="#10 Gummed Flap White Envelopes, 100/Box"/>
    <n v="9.9120000000000008"/>
    <n v="3"/>
    <n v="0.2"/>
    <n v="3.2213999999999996"/>
    <x v="2"/>
    <x v="0"/>
  </r>
  <r>
    <n v="7829"/>
    <s v="CA-2017-137302"/>
    <x v="33"/>
    <x v="1264"/>
    <s v="Standard Class"/>
    <s v="BW-11110"/>
    <s v="Bart Watters"/>
    <x v="1"/>
    <x v="0"/>
    <s v="San Diego"/>
    <x v="1"/>
    <n v="92105"/>
    <x v="1"/>
    <s v="FUR-CH-10002017"/>
    <x v="0"/>
    <x v="1"/>
    <s v="SAFCO Optional Arm Kit for Workspace Cribbage Stacking Chair"/>
    <n v="63.936000000000007"/>
    <n v="3"/>
    <n v="0.2"/>
    <n v="6.3935999999999957"/>
    <x v="1"/>
    <x v="0"/>
  </r>
  <r>
    <n v="7830"/>
    <s v="CA-2017-137302"/>
    <x v="33"/>
    <x v="1264"/>
    <s v="Standard Class"/>
    <s v="BW-11110"/>
    <s v="Bart Watters"/>
    <x v="1"/>
    <x v="0"/>
    <s v="San Diego"/>
    <x v="1"/>
    <n v="92105"/>
    <x v="1"/>
    <s v="OFF-AR-10000588"/>
    <x v="1"/>
    <x v="6"/>
    <s v="Newell 345"/>
    <n v="59.519999999999996"/>
    <n v="3"/>
    <n v="0"/>
    <n v="15.475200000000001"/>
    <x v="1"/>
    <x v="0"/>
  </r>
  <r>
    <n v="7831"/>
    <s v="CA-2017-137302"/>
    <x v="33"/>
    <x v="1264"/>
    <s v="Standard Class"/>
    <s v="BW-11110"/>
    <s v="Bart Watters"/>
    <x v="1"/>
    <x v="0"/>
    <s v="San Diego"/>
    <x v="1"/>
    <n v="92105"/>
    <x v="1"/>
    <s v="TEC-PH-10003174"/>
    <x v="2"/>
    <x v="7"/>
    <s v="RCA ViSYS 25825 Wireless digital phone"/>
    <n v="311.97600000000006"/>
    <n v="3"/>
    <n v="0.2"/>
    <n v="38.996999999999986"/>
    <x v="1"/>
    <x v="0"/>
  </r>
  <r>
    <n v="7832"/>
    <s v="CA-2017-137302"/>
    <x v="33"/>
    <x v="1264"/>
    <s v="Standard Class"/>
    <s v="BW-11110"/>
    <s v="Bart Watters"/>
    <x v="1"/>
    <x v="0"/>
    <s v="San Diego"/>
    <x v="1"/>
    <n v="92105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7833"/>
    <s v="CA-2018-112382"/>
    <x v="195"/>
    <x v="583"/>
    <s v="Standard Class"/>
    <s v="MB-18085"/>
    <s v="Mick Brown"/>
    <x v="0"/>
    <x v="0"/>
    <s v="Houston"/>
    <x v="5"/>
    <n v="77036"/>
    <x v="2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  <x v="2"/>
    <x v="0"/>
  </r>
  <r>
    <n v="7834"/>
    <s v="CA-2017-128958"/>
    <x v="1175"/>
    <x v="1273"/>
    <s v="Standard Class"/>
    <s v="CR-12820"/>
    <s v="Cyra Reiten"/>
    <x v="2"/>
    <x v="0"/>
    <s v="West Palm Beach"/>
    <x v="2"/>
    <n v="33407"/>
    <x v="0"/>
    <s v="OFF-AR-10004757"/>
    <x v="1"/>
    <x v="6"/>
    <s v="Crayola Colored Pencils"/>
    <n v="13.120000000000001"/>
    <n v="5"/>
    <n v="0.2"/>
    <n v="2.1319999999999988"/>
    <x v="0"/>
    <x v="0"/>
  </r>
  <r>
    <n v="7835"/>
    <s v="CA-2017-106257"/>
    <x v="657"/>
    <x v="1250"/>
    <s v="Second Class"/>
    <s v="EB-14110"/>
    <s v="Eugene Barchas"/>
    <x v="0"/>
    <x v="0"/>
    <s v="Los Angeles"/>
    <x v="1"/>
    <n v="90045"/>
    <x v="1"/>
    <s v="FUR-TA-10002530"/>
    <x v="0"/>
    <x v="3"/>
    <s v="Iceberg OfficeWorks 42&quot; Round Tables"/>
    <n v="241.56799999999998"/>
    <n v="2"/>
    <n v="0.2"/>
    <n v="-15.098000000000013"/>
    <x v="1"/>
    <x v="0"/>
  </r>
  <r>
    <n v="7836"/>
    <s v="CA-2017-106257"/>
    <x v="657"/>
    <x v="1250"/>
    <s v="Second Class"/>
    <s v="EB-14110"/>
    <s v="Eugene Barchas"/>
    <x v="0"/>
    <x v="0"/>
    <s v="Los Angeles"/>
    <x v="1"/>
    <n v="90045"/>
    <x v="1"/>
    <s v="TEC-PH-10001494"/>
    <x v="2"/>
    <x v="7"/>
    <s v="Polycom CX600 IP Phone VoIP phone"/>
    <n v="479.92"/>
    <n v="2"/>
    <n v="0.2"/>
    <n v="41.993000000000009"/>
    <x v="1"/>
    <x v="0"/>
  </r>
  <r>
    <n v="7837"/>
    <s v="CA-2017-149083"/>
    <x v="12"/>
    <x v="12"/>
    <s v="Standard Class"/>
    <s v="SH-19975"/>
    <s v="Sally Hughsby"/>
    <x v="1"/>
    <x v="0"/>
    <s v="Seattle"/>
    <x v="4"/>
    <n v="98103"/>
    <x v="1"/>
    <s v="FUR-CH-10004289"/>
    <x v="0"/>
    <x v="1"/>
    <s v="Global Super Steno Chair"/>
    <n v="307.13600000000002"/>
    <n v="4"/>
    <n v="0.2"/>
    <n v="-11.51760000000003"/>
    <x v="1"/>
    <x v="0"/>
  </r>
  <r>
    <n v="7838"/>
    <s v="CA-2017-149083"/>
    <x v="12"/>
    <x v="12"/>
    <s v="Standard Class"/>
    <s v="SH-19975"/>
    <s v="Sally Hughsby"/>
    <x v="1"/>
    <x v="0"/>
    <s v="Seattle"/>
    <x v="4"/>
    <n v="98103"/>
    <x v="1"/>
    <s v="OFF-LA-10002945"/>
    <x v="1"/>
    <x v="2"/>
    <s v="Permanent Self-Adhesive File Folder Labels for Typewriters, 1 1/8 x 3 1/2, White"/>
    <n v="12.6"/>
    <n v="2"/>
    <n v="0"/>
    <n v="5.7959999999999994"/>
    <x v="1"/>
    <x v="0"/>
  </r>
  <r>
    <n v="7839"/>
    <s v="CA-2017-149083"/>
    <x v="12"/>
    <x v="12"/>
    <s v="Standard Class"/>
    <s v="SH-19975"/>
    <s v="Sally Hughsby"/>
    <x v="1"/>
    <x v="0"/>
    <s v="Seattle"/>
    <x v="4"/>
    <n v="98103"/>
    <x v="1"/>
    <s v="TEC-AC-10002567"/>
    <x v="2"/>
    <x v="11"/>
    <s v="Logitech G602 Wireless Gaming Mouse"/>
    <n v="159.97999999999999"/>
    <n v="2"/>
    <n v="0"/>
    <n v="57.592799999999997"/>
    <x v="1"/>
    <x v="0"/>
  </r>
  <r>
    <n v="7840"/>
    <s v="US-2016-137869"/>
    <x v="1176"/>
    <x v="1249"/>
    <s v="Standard Class"/>
    <s v="CV-12295"/>
    <s v="Christina VanderZanden"/>
    <x v="0"/>
    <x v="0"/>
    <s v="Des Moines"/>
    <x v="23"/>
    <n v="50315"/>
    <x v="2"/>
    <s v="OFF-EN-10001509"/>
    <x v="1"/>
    <x v="12"/>
    <s v="Poly String Tie Envelopes"/>
    <n v="6.12"/>
    <n v="3"/>
    <n v="0"/>
    <n v="2.8763999999999994"/>
    <x v="2"/>
    <x v="0"/>
  </r>
  <r>
    <n v="7841"/>
    <s v="US-2016-137869"/>
    <x v="1176"/>
    <x v="1249"/>
    <s v="Standard Class"/>
    <s v="CV-12295"/>
    <s v="Christina VanderZanden"/>
    <x v="0"/>
    <x v="0"/>
    <s v="Des Moines"/>
    <x v="23"/>
    <n v="50315"/>
    <x v="2"/>
    <s v="FUR-TA-10003954"/>
    <x v="0"/>
    <x v="3"/>
    <s v="Hon 94000 Series Round Tables"/>
    <n v="1184.72"/>
    <n v="4"/>
    <n v="0"/>
    <n v="106.62480000000005"/>
    <x v="2"/>
    <x v="0"/>
  </r>
  <r>
    <n v="7842"/>
    <s v="CA-2018-116603"/>
    <x v="19"/>
    <x v="18"/>
    <s v="Standard Class"/>
    <s v="AT-10735"/>
    <s v="Annie Thurman"/>
    <x v="0"/>
    <x v="0"/>
    <s v="New York City"/>
    <x v="15"/>
    <n v="10024"/>
    <x v="3"/>
    <s v="OFF-AP-10002892"/>
    <x v="1"/>
    <x v="9"/>
    <s v="Belkin F5C206VTEL 6 Outlet Surge"/>
    <n v="45.96"/>
    <n v="2"/>
    <n v="0"/>
    <n v="13.787999999999997"/>
    <x v="3"/>
    <x v="0"/>
  </r>
  <r>
    <n v="7843"/>
    <s v="CA-2016-158470"/>
    <x v="987"/>
    <x v="941"/>
    <s v="Second Class"/>
    <s v="AG-10390"/>
    <s v="Allen Goldenen"/>
    <x v="0"/>
    <x v="0"/>
    <s v="Arlington"/>
    <x v="17"/>
    <n v="22204"/>
    <x v="0"/>
    <s v="OFF-BI-10003638"/>
    <x v="1"/>
    <x v="8"/>
    <s v="GBC Durable Plastic Covers"/>
    <n v="58.050000000000004"/>
    <n v="3"/>
    <n v="0"/>
    <n v="26.702999999999999"/>
    <x v="0"/>
    <x v="0"/>
  </r>
  <r>
    <n v="7844"/>
    <s v="CA-2016-158470"/>
    <x v="987"/>
    <x v="941"/>
    <s v="Second Class"/>
    <s v="AG-10390"/>
    <s v="Allen Goldenen"/>
    <x v="0"/>
    <x v="0"/>
    <s v="Arlington"/>
    <x v="17"/>
    <n v="22204"/>
    <x v="0"/>
    <s v="OFF-PA-10001569"/>
    <x v="1"/>
    <x v="10"/>
    <s v="Xerox 232"/>
    <n v="71.28"/>
    <n v="11"/>
    <n v="0"/>
    <n v="34.214400000000005"/>
    <x v="0"/>
    <x v="0"/>
  </r>
  <r>
    <n v="7845"/>
    <s v="US-2019-123834"/>
    <x v="246"/>
    <x v="262"/>
    <s v="Standard Class"/>
    <s v="GM-14500"/>
    <s v="Gene McClure"/>
    <x v="0"/>
    <x v="0"/>
    <s v="Pharr"/>
    <x v="5"/>
    <n v="78577"/>
    <x v="2"/>
    <s v="FUR-TA-10001676"/>
    <x v="0"/>
    <x v="3"/>
    <s v="Hon 61000 Series Interactive Training Tables"/>
    <n v="124.404"/>
    <n v="4"/>
    <n v="0.3"/>
    <n v="-21.3264"/>
    <x v="2"/>
    <x v="1"/>
  </r>
  <r>
    <n v="7846"/>
    <s v="CA-2017-125976"/>
    <x v="874"/>
    <x v="119"/>
    <s v="Standard Class"/>
    <s v="JK-15205"/>
    <s v="Jamie Kunitz"/>
    <x v="0"/>
    <x v="0"/>
    <s v="Arlington"/>
    <x v="17"/>
    <n v="22204"/>
    <x v="0"/>
    <s v="OFF-PA-10001125"/>
    <x v="1"/>
    <x v="10"/>
    <s v="Xerox 1988"/>
    <n v="154.9"/>
    <n v="5"/>
    <n v="0"/>
    <n v="69.704999999999998"/>
    <x v="0"/>
    <x v="0"/>
  </r>
  <r>
    <n v="7847"/>
    <s v="CA-2017-125976"/>
    <x v="874"/>
    <x v="119"/>
    <s v="Standard Class"/>
    <s v="JK-15205"/>
    <s v="Jamie Kunitz"/>
    <x v="0"/>
    <x v="0"/>
    <s v="Arlington"/>
    <x v="17"/>
    <n v="22204"/>
    <x v="0"/>
    <s v="TEC-PH-10002496"/>
    <x v="2"/>
    <x v="7"/>
    <s v="Cisco SPA301"/>
    <n v="1871.88"/>
    <n v="12"/>
    <n v="0"/>
    <n v="561.56399999999996"/>
    <x v="0"/>
    <x v="0"/>
  </r>
  <r>
    <n v="7848"/>
    <s v="CA-2018-128706"/>
    <x v="535"/>
    <x v="1274"/>
    <s v="Standard Class"/>
    <s v="DW-13540"/>
    <s v="Don Weiss"/>
    <x v="0"/>
    <x v="0"/>
    <s v="Houston"/>
    <x v="5"/>
    <n v="77070"/>
    <x v="2"/>
    <s v="FUR-FU-10004053"/>
    <x v="0"/>
    <x v="5"/>
    <s v="DAX Two-Tone Silver Metal Document Frame"/>
    <n v="16.192"/>
    <n v="2"/>
    <n v="0.6"/>
    <n v="-6.8815999999999953"/>
    <x v="2"/>
    <x v="0"/>
  </r>
  <r>
    <n v="7849"/>
    <s v="CA-2018-104311"/>
    <x v="440"/>
    <x v="1238"/>
    <s v="Standard Class"/>
    <s v="AS-10090"/>
    <s v="Adam Shillingsburg"/>
    <x v="0"/>
    <x v="0"/>
    <s v="Irving"/>
    <x v="5"/>
    <n v="75061"/>
    <x v="2"/>
    <s v="OFF-ST-10000321"/>
    <x v="1"/>
    <x v="4"/>
    <s v="Akro Stacking Bins"/>
    <n v="18.936"/>
    <n v="3"/>
    <n v="0.2"/>
    <n v="-3.787200000000003"/>
    <x v="2"/>
    <x v="0"/>
  </r>
  <r>
    <n v="7850"/>
    <s v="CA-2018-104311"/>
    <x v="440"/>
    <x v="1238"/>
    <s v="Standard Class"/>
    <s v="AS-10090"/>
    <s v="Adam Shillingsburg"/>
    <x v="0"/>
    <x v="0"/>
    <s v="Irving"/>
    <x v="5"/>
    <n v="75061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7851"/>
    <s v="CA-2018-104311"/>
    <x v="440"/>
    <x v="1238"/>
    <s v="Standard Class"/>
    <s v="AS-10090"/>
    <s v="Adam Shillingsburg"/>
    <x v="0"/>
    <x v="0"/>
    <s v="Irving"/>
    <x v="5"/>
    <n v="75061"/>
    <x v="2"/>
    <s v="OFF-LA-10000973"/>
    <x v="1"/>
    <x v="2"/>
    <s v="Avery 502"/>
    <n v="5.04"/>
    <n v="2"/>
    <n v="0.2"/>
    <n v="1.764"/>
    <x v="2"/>
    <x v="0"/>
  </r>
  <r>
    <n v="7852"/>
    <s v="CA-2016-169649"/>
    <x v="337"/>
    <x v="345"/>
    <s v="Standard Class"/>
    <s v="TS-21205"/>
    <s v="Thomas Seio"/>
    <x v="1"/>
    <x v="0"/>
    <s v="Chicago"/>
    <x v="10"/>
    <n v="60653"/>
    <x v="2"/>
    <s v="OFF-PA-10000143"/>
    <x v="1"/>
    <x v="10"/>
    <s v="Astroparche Fine Business Paper"/>
    <n v="8.4480000000000004"/>
    <n v="2"/>
    <n v="0.2"/>
    <n v="2.9568000000000003"/>
    <x v="2"/>
    <x v="0"/>
  </r>
  <r>
    <n v="7853"/>
    <s v="CA-2016-169649"/>
    <x v="337"/>
    <x v="345"/>
    <s v="Standard Class"/>
    <s v="TS-21205"/>
    <s v="Thomas Seio"/>
    <x v="1"/>
    <x v="0"/>
    <s v="Chicago"/>
    <x v="10"/>
    <n v="60653"/>
    <x v="2"/>
    <s v="OFF-AP-10003287"/>
    <x v="1"/>
    <x v="9"/>
    <s v="Tripp Lite TLP810NET Broadband Surge for Modem/Fax"/>
    <n v="20.387999999999995"/>
    <n v="2"/>
    <n v="0.8"/>
    <n v="-53.008800000000008"/>
    <x v="2"/>
    <x v="0"/>
  </r>
  <r>
    <n v="7854"/>
    <s v="CA-2017-144890"/>
    <x v="707"/>
    <x v="693"/>
    <s v="Standard Class"/>
    <s v="SM-20320"/>
    <s v="Sean Miller"/>
    <x v="2"/>
    <x v="0"/>
    <s v="Los Angeles"/>
    <x v="1"/>
    <n v="90049"/>
    <x v="1"/>
    <s v="OFF-PA-10001526"/>
    <x v="1"/>
    <x v="10"/>
    <s v="Xerox 1949"/>
    <n v="9.9600000000000009"/>
    <n v="2"/>
    <n v="0"/>
    <n v="4.8804000000000007"/>
    <x v="1"/>
    <x v="0"/>
  </r>
  <r>
    <n v="7855"/>
    <s v="CA-2019-135587"/>
    <x v="226"/>
    <x v="169"/>
    <s v="Standard Class"/>
    <s v="BH-11710"/>
    <s v="Brosina Hoffman"/>
    <x v="0"/>
    <x v="0"/>
    <s v="Hattiesburg"/>
    <x v="35"/>
    <n v="39401"/>
    <x v="0"/>
    <s v="OFF-AP-10004540"/>
    <x v="1"/>
    <x v="9"/>
    <s v="Eureka The Boss Lite 10-Amp Upright Vacuum, Blue"/>
    <n v="320.64"/>
    <n v="4"/>
    <n v="0"/>
    <n v="89.779200000000003"/>
    <x v="0"/>
    <x v="0"/>
  </r>
  <r>
    <n v="7856"/>
    <s v="CA-2019-135587"/>
    <x v="226"/>
    <x v="169"/>
    <s v="Standard Class"/>
    <s v="BH-11710"/>
    <s v="Brosina Hoffman"/>
    <x v="0"/>
    <x v="0"/>
    <s v="Hattiesburg"/>
    <x v="35"/>
    <n v="39401"/>
    <x v="0"/>
    <s v="TEC-AC-10001266"/>
    <x v="2"/>
    <x v="11"/>
    <s v="Memorex Micro Travel Drive 8 GB"/>
    <n v="52"/>
    <n v="4"/>
    <n v="0"/>
    <n v="23.4"/>
    <x v="0"/>
    <x v="0"/>
  </r>
  <r>
    <n v="7857"/>
    <s v="CA-2016-103429"/>
    <x v="992"/>
    <x v="413"/>
    <s v="First Class"/>
    <s v="LW-16825"/>
    <s v="Laurel Workman"/>
    <x v="1"/>
    <x v="0"/>
    <s v="New York City"/>
    <x v="15"/>
    <n v="10024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7858"/>
    <s v="CA-2016-103429"/>
    <x v="992"/>
    <x v="413"/>
    <s v="First Class"/>
    <s v="LW-16825"/>
    <s v="Laurel Workman"/>
    <x v="1"/>
    <x v="0"/>
    <s v="New York City"/>
    <x v="15"/>
    <n v="10024"/>
    <x v="3"/>
    <s v="TEC-PH-10003505"/>
    <x v="2"/>
    <x v="7"/>
    <s v="Geemarc AmpliPOWER60"/>
    <n v="464"/>
    <n v="5"/>
    <n v="0"/>
    <n v="134.55999999999995"/>
    <x v="3"/>
    <x v="0"/>
  </r>
  <r>
    <n v="7859"/>
    <s v="CA-2016-103429"/>
    <x v="992"/>
    <x v="413"/>
    <s v="First Class"/>
    <s v="LW-16825"/>
    <s v="Laurel Workman"/>
    <x v="1"/>
    <x v="0"/>
    <s v="New York City"/>
    <x v="15"/>
    <n v="10024"/>
    <x v="3"/>
    <s v="OFF-AP-10001005"/>
    <x v="1"/>
    <x v="9"/>
    <s v="Honeywell Quietcare HEPA Air Cleaner"/>
    <n v="235.95000000000002"/>
    <n v="3"/>
    <n v="0"/>
    <n v="77.863499999999988"/>
    <x v="3"/>
    <x v="0"/>
  </r>
  <r>
    <n v="7860"/>
    <s v="CA-2016-103429"/>
    <x v="992"/>
    <x v="413"/>
    <s v="First Class"/>
    <s v="LW-16825"/>
    <s v="Laurel Workman"/>
    <x v="1"/>
    <x v="0"/>
    <s v="New York City"/>
    <x v="15"/>
    <n v="10024"/>
    <x v="3"/>
    <s v="OFF-PA-10001712"/>
    <x v="1"/>
    <x v="10"/>
    <s v="Xerox 1948"/>
    <n v="39.96"/>
    <n v="4"/>
    <n v="0"/>
    <n v="17.981999999999999"/>
    <x v="3"/>
    <x v="0"/>
  </r>
  <r>
    <n v="7861"/>
    <s v="CA-2019-152261"/>
    <x v="580"/>
    <x v="1200"/>
    <s v="Standard Class"/>
    <s v="JA-15970"/>
    <s v="Joseph Airdo"/>
    <x v="0"/>
    <x v="0"/>
    <s v="Cuyahoga Falls"/>
    <x v="24"/>
    <n v="44221"/>
    <x v="3"/>
    <s v="OFF-BI-10002353"/>
    <x v="1"/>
    <x v="8"/>
    <s v="GBC VeloBind Cover Sets"/>
    <n v="18.528000000000002"/>
    <n v="4"/>
    <n v="0.7"/>
    <n v="-12.352"/>
    <x v="3"/>
    <x v="0"/>
  </r>
  <r>
    <n v="7862"/>
    <s v="CA-2017-142993"/>
    <x v="88"/>
    <x v="334"/>
    <s v="Standard Class"/>
    <s v="KA-16525"/>
    <s v="Kelly Andreada"/>
    <x v="0"/>
    <x v="0"/>
    <s v="Seattle"/>
    <x v="4"/>
    <n v="98103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7863"/>
    <s v="CA-2017-142993"/>
    <x v="88"/>
    <x v="334"/>
    <s v="Standard Class"/>
    <s v="KA-16525"/>
    <s v="Kelly Andreada"/>
    <x v="0"/>
    <x v="0"/>
    <s v="Seattle"/>
    <x v="4"/>
    <n v="98103"/>
    <x v="1"/>
    <s v="OFF-ST-10000934"/>
    <x v="1"/>
    <x v="4"/>
    <s v="Contico 72&quot;H Heavy-Duty Storage System"/>
    <n v="81.96"/>
    <n v="2"/>
    <n v="0"/>
    <n v="0"/>
    <x v="1"/>
    <x v="0"/>
  </r>
  <r>
    <n v="7864"/>
    <s v="CA-2017-143364"/>
    <x v="1177"/>
    <x v="830"/>
    <s v="Second Class"/>
    <s v="TG-21310"/>
    <s v="Toby Gnade"/>
    <x v="0"/>
    <x v="0"/>
    <s v="Mesa"/>
    <x v="16"/>
    <n v="85204"/>
    <x v="1"/>
    <s v="OFF-ST-10002743"/>
    <x v="1"/>
    <x v="4"/>
    <s v="SAFCO Boltless Steel Shelving"/>
    <n v="272.73599999999999"/>
    <n v="3"/>
    <n v="0.2"/>
    <n v="-64.774800000000013"/>
    <x v="1"/>
    <x v="0"/>
  </r>
  <r>
    <n v="7865"/>
    <s v="CA-2017-143364"/>
    <x v="1177"/>
    <x v="830"/>
    <s v="Second Class"/>
    <s v="TG-21310"/>
    <s v="Toby Gnade"/>
    <x v="0"/>
    <x v="0"/>
    <s v="Mesa"/>
    <x v="16"/>
    <n v="85204"/>
    <x v="1"/>
    <s v="OFF-PA-10001846"/>
    <x v="1"/>
    <x v="10"/>
    <s v="Xerox 1899"/>
    <n v="18.496000000000002"/>
    <n v="4"/>
    <n v="0.2"/>
    <n v="6.7048000000000005"/>
    <x v="1"/>
    <x v="0"/>
  </r>
  <r>
    <n v="7866"/>
    <s v="CA-2017-143364"/>
    <x v="1177"/>
    <x v="830"/>
    <s v="Second Class"/>
    <s v="TG-21310"/>
    <s v="Toby Gnade"/>
    <x v="0"/>
    <x v="0"/>
    <s v="Mesa"/>
    <x v="16"/>
    <n v="85204"/>
    <x v="1"/>
    <s v="FUR-CH-10004287"/>
    <x v="0"/>
    <x v="1"/>
    <s v="SAFCO Arco Folding Chair"/>
    <n v="441.92"/>
    <n v="2"/>
    <n v="0.2"/>
    <n v="49.715999999999966"/>
    <x v="1"/>
    <x v="0"/>
  </r>
  <r>
    <n v="7867"/>
    <s v="CA-2017-143364"/>
    <x v="1177"/>
    <x v="830"/>
    <s v="Second Class"/>
    <s v="TG-21310"/>
    <s v="Toby Gnade"/>
    <x v="0"/>
    <x v="0"/>
    <s v="Mesa"/>
    <x v="16"/>
    <n v="85204"/>
    <x v="1"/>
    <s v="FUR-BO-10001608"/>
    <x v="0"/>
    <x v="0"/>
    <s v="Hon Metal Bookcases, Black"/>
    <n v="127.76400000000002"/>
    <n v="6"/>
    <n v="0.7"/>
    <n v="-191.64599999999996"/>
    <x v="1"/>
    <x v="0"/>
  </r>
  <r>
    <n v="7868"/>
    <s v="CA-2016-100972"/>
    <x v="84"/>
    <x v="81"/>
    <s v="Second Class"/>
    <s v="DB-13360"/>
    <s v="Dennis Bolton"/>
    <x v="2"/>
    <x v="0"/>
    <s v="Salt Lake City"/>
    <x v="7"/>
    <n v="84106"/>
    <x v="1"/>
    <s v="OFF-PA-10000357"/>
    <x v="1"/>
    <x v="10"/>
    <s v="Xerox 1888"/>
    <n v="166.44"/>
    <n v="3"/>
    <n v="0"/>
    <n v="79.891199999999998"/>
    <x v="1"/>
    <x v="0"/>
  </r>
  <r>
    <n v="7869"/>
    <s v="CA-2018-136994"/>
    <x v="1022"/>
    <x v="993"/>
    <s v="Standard Class"/>
    <s v="LS-17245"/>
    <s v="Lynn Smith"/>
    <x v="0"/>
    <x v="0"/>
    <s v="Los Angeles"/>
    <x v="1"/>
    <n v="90045"/>
    <x v="1"/>
    <s v="OFF-PA-10000575"/>
    <x v="1"/>
    <x v="10"/>
    <s v="Wirebound Message Books, Four 2 3/4 x 5 White Forms per Page"/>
    <n v="13.38"/>
    <n v="2"/>
    <n v="0"/>
    <n v="6.1547999999999998"/>
    <x v="1"/>
    <x v="0"/>
  </r>
  <r>
    <n v="7870"/>
    <s v="US-2019-166233"/>
    <x v="445"/>
    <x v="472"/>
    <s v="Standard Class"/>
    <s v="MO-17950"/>
    <s v="Michael Oakman"/>
    <x v="0"/>
    <x v="0"/>
    <s v="Jacksonville"/>
    <x v="3"/>
    <n v="28540"/>
    <x v="0"/>
    <s v="TEC-AC-10002167"/>
    <x v="2"/>
    <x v="11"/>
    <s v="Imation 8gb Micro Traveldrive Usb 2.0 Flash Drive"/>
    <n v="24"/>
    <n v="2"/>
    <n v="0.2"/>
    <n v="-2.6999999999999993"/>
    <x v="0"/>
    <x v="0"/>
  </r>
  <r>
    <n v="7871"/>
    <s v="CA-2019-122112"/>
    <x v="145"/>
    <x v="289"/>
    <s v="Standard Class"/>
    <s v="CA-11965"/>
    <s v="Carol Adams"/>
    <x v="1"/>
    <x v="0"/>
    <s v="Lakewood"/>
    <x v="24"/>
    <n v="44107"/>
    <x v="3"/>
    <s v="OFF-EN-10004459"/>
    <x v="1"/>
    <x v="12"/>
    <s v="Security-Tint Envelopes"/>
    <n v="24.448"/>
    <n v="4"/>
    <n v="0.2"/>
    <n v="8.8623999999999992"/>
    <x v="3"/>
    <x v="0"/>
  </r>
  <r>
    <n v="7872"/>
    <s v="CA-2018-101672"/>
    <x v="339"/>
    <x v="1194"/>
    <s v="Standard Class"/>
    <s v="DB-12910"/>
    <s v="Daniel Byrd"/>
    <x v="2"/>
    <x v="0"/>
    <s v="Lake Forest"/>
    <x v="1"/>
    <n v="92630"/>
    <x v="1"/>
    <s v="OFF-LA-10002271"/>
    <x v="1"/>
    <x v="2"/>
    <s v="Smead Alpha-Z Color-Coded Second Alphabetical Labels and Starter Set"/>
    <n v="6.16"/>
    <n v="2"/>
    <n v="0"/>
    <n v="2.9567999999999999"/>
    <x v="1"/>
    <x v="0"/>
  </r>
  <r>
    <n v="7873"/>
    <s v="CA-2018-101672"/>
    <x v="339"/>
    <x v="1194"/>
    <s v="Standard Class"/>
    <s v="DB-12910"/>
    <s v="Daniel Byrd"/>
    <x v="2"/>
    <x v="0"/>
    <s v="Lake Forest"/>
    <x v="1"/>
    <n v="92630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7874"/>
    <s v="CA-2018-101672"/>
    <x v="339"/>
    <x v="1194"/>
    <s v="Standard Class"/>
    <s v="DB-12910"/>
    <s v="Daniel Byrd"/>
    <x v="2"/>
    <x v="0"/>
    <s v="Lake Forest"/>
    <x v="1"/>
    <n v="92630"/>
    <x v="1"/>
    <s v="OFF-PA-10004610"/>
    <x v="1"/>
    <x v="10"/>
    <s v="Xerox 1900"/>
    <n v="8.56"/>
    <n v="2"/>
    <n v="0"/>
    <n v="3.8519999999999994"/>
    <x v="1"/>
    <x v="0"/>
  </r>
  <r>
    <n v="7875"/>
    <s v="CA-2018-101672"/>
    <x v="339"/>
    <x v="1194"/>
    <s v="Standard Class"/>
    <s v="DB-12910"/>
    <s v="Daniel Byrd"/>
    <x v="2"/>
    <x v="0"/>
    <s v="Lake Forest"/>
    <x v="1"/>
    <n v="92630"/>
    <x v="1"/>
    <s v="OFF-PA-10001878"/>
    <x v="1"/>
    <x v="10"/>
    <s v="Xerox 1891"/>
    <n v="97.82"/>
    <n v="2"/>
    <n v="0"/>
    <n v="45.975399999999993"/>
    <x v="1"/>
    <x v="0"/>
  </r>
  <r>
    <n v="7876"/>
    <s v="CA-2019-168403"/>
    <x v="428"/>
    <x v="17"/>
    <s v="Standard Class"/>
    <s v="DK-12835"/>
    <s v="Damala Kotsonis"/>
    <x v="1"/>
    <x v="0"/>
    <s v="Portland"/>
    <x v="21"/>
    <n v="97206"/>
    <x v="1"/>
    <s v="OFF-PA-10002036"/>
    <x v="1"/>
    <x v="10"/>
    <s v="Xerox 1930"/>
    <n v="31.104000000000006"/>
    <n v="6"/>
    <n v="0.2"/>
    <n v="11.2752"/>
    <x v="1"/>
    <x v="0"/>
  </r>
  <r>
    <n v="7877"/>
    <s v="CA-2019-168403"/>
    <x v="428"/>
    <x v="17"/>
    <s v="Standard Class"/>
    <s v="DK-12835"/>
    <s v="Damala Kotsonis"/>
    <x v="1"/>
    <x v="0"/>
    <s v="Portland"/>
    <x v="21"/>
    <n v="97206"/>
    <x v="1"/>
    <s v="OFF-AP-10003278"/>
    <x v="1"/>
    <x v="9"/>
    <s v="Belkin 7-Outlet SurgeMaster Home Series"/>
    <n v="11.176000000000002"/>
    <n v="1"/>
    <n v="0.2"/>
    <n v="0.8382000000000005"/>
    <x v="1"/>
    <x v="0"/>
  </r>
  <r>
    <n v="7878"/>
    <s v="CA-2017-148705"/>
    <x v="899"/>
    <x v="567"/>
    <s v="Standard Class"/>
    <s v="EB-14170"/>
    <s v="Evan Bailliet"/>
    <x v="0"/>
    <x v="0"/>
    <s v="Charlotte"/>
    <x v="3"/>
    <n v="28205"/>
    <x v="0"/>
    <s v="OFF-LA-10001641"/>
    <x v="1"/>
    <x v="2"/>
    <s v="Avery 518"/>
    <n v="5.04"/>
    <n v="2"/>
    <n v="0.2"/>
    <n v="1.764"/>
    <x v="0"/>
    <x v="0"/>
  </r>
  <r>
    <n v="7879"/>
    <s v="CA-2018-160241"/>
    <x v="896"/>
    <x v="49"/>
    <s v="Second Class"/>
    <s v="DR-12940"/>
    <s v="Daniel Raglin"/>
    <x v="2"/>
    <x v="0"/>
    <s v="Aurora"/>
    <x v="10"/>
    <n v="60505"/>
    <x v="2"/>
    <s v="FUR-FU-10003806"/>
    <x v="0"/>
    <x v="5"/>
    <s v="Tenex Chairmat w/ Average Lip, 45&quot; x 53&quot;"/>
    <n v="242.17600000000004"/>
    <n v="4"/>
    <n v="0.6"/>
    <n v="-302.72000000000003"/>
    <x v="2"/>
    <x v="0"/>
  </r>
  <r>
    <n v="7880"/>
    <s v="CA-2018-155747"/>
    <x v="403"/>
    <x v="490"/>
    <s v="Standard Class"/>
    <s v="JS-15685"/>
    <s v="Jim Sink"/>
    <x v="1"/>
    <x v="0"/>
    <s v="Philadelphia"/>
    <x v="9"/>
    <n v="19140"/>
    <x v="3"/>
    <s v="FUR-TA-10003392"/>
    <x v="0"/>
    <x v="3"/>
    <s v="Global Adaptabilities Conference Tables"/>
    <n v="337.17599999999999"/>
    <n v="2"/>
    <n v="0.4"/>
    <n v="-118.01160000000002"/>
    <x v="3"/>
    <x v="0"/>
  </r>
  <r>
    <n v="7881"/>
    <s v="CA-2019-118017"/>
    <x v="734"/>
    <x v="792"/>
    <s v="Second Class"/>
    <s v="LC-16870"/>
    <s v="Lena Cacioppo"/>
    <x v="0"/>
    <x v="0"/>
    <s v="Thornton"/>
    <x v="22"/>
    <n v="80229"/>
    <x v="1"/>
    <s v="OFF-AR-10003856"/>
    <x v="1"/>
    <x v="6"/>
    <s v="Newell 344"/>
    <n v="13.343999999999998"/>
    <n v="6"/>
    <n v="0.2"/>
    <n v="1.0007999999999999"/>
    <x v="1"/>
    <x v="0"/>
  </r>
  <r>
    <n v="7882"/>
    <s v="CA-2019-118017"/>
    <x v="734"/>
    <x v="792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76.75200000000001"/>
    <n v="6"/>
    <n v="0.2"/>
    <n v="10.553399999999993"/>
    <x v="1"/>
    <x v="0"/>
  </r>
  <r>
    <n v="7883"/>
    <s v="CA-2019-118017"/>
    <x v="734"/>
    <x v="792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102.33600000000001"/>
    <n v="8"/>
    <n v="0.2"/>
    <n v="14.07119999999999"/>
    <x v="1"/>
    <x v="0"/>
  </r>
  <r>
    <n v="7884"/>
    <s v="CA-2019-118017"/>
    <x v="734"/>
    <x v="792"/>
    <s v="Second Class"/>
    <s v="LC-16870"/>
    <s v="Lena Cacioppo"/>
    <x v="0"/>
    <x v="0"/>
    <s v="Thornton"/>
    <x v="22"/>
    <n v="80229"/>
    <x v="1"/>
    <s v="OFF-PA-10002246"/>
    <x v="1"/>
    <x v="10"/>
    <s v="Wirebound Four 2-3/4 x 5 Forms per Page, 400 Sets per Book"/>
    <n v="10.32"/>
    <n v="2"/>
    <n v="0.2"/>
    <n v="3.7409999999999997"/>
    <x v="1"/>
    <x v="0"/>
  </r>
  <r>
    <n v="7885"/>
    <s v="CA-2019-118017"/>
    <x v="734"/>
    <x v="792"/>
    <s v="Second Class"/>
    <s v="LC-16870"/>
    <s v="Lena Cacioppo"/>
    <x v="0"/>
    <x v="0"/>
    <s v="Thornton"/>
    <x v="22"/>
    <n v="80229"/>
    <x v="1"/>
    <s v="OFF-SU-10004782"/>
    <x v="1"/>
    <x v="14"/>
    <s v="Elite 5&quot; Scissors"/>
    <n v="47.32"/>
    <n v="7"/>
    <n v="0.2"/>
    <n v="5.9149999999999938"/>
    <x v="1"/>
    <x v="0"/>
  </r>
  <r>
    <n v="7886"/>
    <s v="CA-2019-118017"/>
    <x v="734"/>
    <x v="792"/>
    <s v="Second Class"/>
    <s v="LC-16870"/>
    <s v="Lena Cacioppo"/>
    <x v="0"/>
    <x v="0"/>
    <s v="Thornton"/>
    <x v="22"/>
    <n v="80229"/>
    <x v="1"/>
    <s v="FUR-FU-10004351"/>
    <x v="0"/>
    <x v="5"/>
    <s v="Staple-based wall hangings"/>
    <n v="23.376000000000001"/>
    <n v="3"/>
    <n v="0.2"/>
    <n v="7.0128000000000013"/>
    <x v="1"/>
    <x v="0"/>
  </r>
  <r>
    <n v="7887"/>
    <s v="CA-2019-118017"/>
    <x v="734"/>
    <x v="792"/>
    <s v="Second Class"/>
    <s v="LC-16870"/>
    <s v="Lena Cacioppo"/>
    <x v="0"/>
    <x v="0"/>
    <s v="Thornton"/>
    <x v="22"/>
    <n v="80229"/>
    <x v="1"/>
    <s v="FUR-FU-10004270"/>
    <x v="0"/>
    <x v="5"/>
    <s v="Eldon Image Series Desk Accessories, Burgundy"/>
    <n v="16.72"/>
    <n v="5"/>
    <n v="0.2"/>
    <n v="3.3439999999999994"/>
    <x v="1"/>
    <x v="0"/>
  </r>
  <r>
    <n v="7888"/>
    <s v="CA-2019-118017"/>
    <x v="734"/>
    <x v="792"/>
    <s v="Second Class"/>
    <s v="LC-16870"/>
    <s v="Lena Cacioppo"/>
    <x v="0"/>
    <x v="0"/>
    <s v="Thornton"/>
    <x v="22"/>
    <n v="80229"/>
    <x v="1"/>
    <s v="FUR-FU-10004053"/>
    <x v="0"/>
    <x v="5"/>
    <s v="DAX Two-Tone Silver Metal Document Frame"/>
    <n v="16.192"/>
    <n v="1"/>
    <n v="0.2"/>
    <n v="4.6552000000000007"/>
    <x v="1"/>
    <x v="0"/>
  </r>
  <r>
    <n v="7889"/>
    <s v="CA-2018-113117"/>
    <x v="765"/>
    <x v="1275"/>
    <s v="Standard Class"/>
    <s v="JP-15520"/>
    <s v="Jeremy Pistek"/>
    <x v="0"/>
    <x v="0"/>
    <s v="Davis"/>
    <x v="1"/>
    <n v="95616"/>
    <x v="1"/>
    <s v="OFF-PA-10000019"/>
    <x v="1"/>
    <x v="10"/>
    <s v="Xerox 1931"/>
    <n v="32.400000000000006"/>
    <n v="5"/>
    <n v="0"/>
    <n v="15.552000000000001"/>
    <x v="1"/>
    <x v="0"/>
  </r>
  <r>
    <n v="7890"/>
    <s v="CA-2018-148684"/>
    <x v="591"/>
    <x v="903"/>
    <s v="Standard Class"/>
    <s v="TS-21655"/>
    <s v="Trudy Schmidt"/>
    <x v="0"/>
    <x v="0"/>
    <s v="Fayetteville"/>
    <x v="36"/>
    <n v="72701"/>
    <x v="0"/>
    <s v="OFF-AR-10003811"/>
    <x v="1"/>
    <x v="6"/>
    <s v="Newell 327"/>
    <n v="19.89"/>
    <n v="9"/>
    <n v="0"/>
    <n v="5.3703000000000003"/>
    <x v="0"/>
    <x v="0"/>
  </r>
  <r>
    <n v="7891"/>
    <s v="CA-2018-148684"/>
    <x v="591"/>
    <x v="903"/>
    <s v="Standard Class"/>
    <s v="TS-21655"/>
    <s v="Trudy Schmidt"/>
    <x v="0"/>
    <x v="0"/>
    <s v="Fayetteville"/>
    <x v="36"/>
    <n v="72701"/>
    <x v="0"/>
    <s v="TEC-AC-10001838"/>
    <x v="2"/>
    <x v="11"/>
    <s v="Razer Tiamat Over Ear 7.1 Surround Sound PC Gaming Headset"/>
    <n v="399.98"/>
    <n v="2"/>
    <n v="0"/>
    <n v="171.99140000000003"/>
    <x v="0"/>
    <x v="0"/>
  </r>
  <r>
    <n v="7892"/>
    <s v="CA-2018-148684"/>
    <x v="591"/>
    <x v="903"/>
    <s v="Standard Class"/>
    <s v="TS-21655"/>
    <s v="Trudy Schmidt"/>
    <x v="0"/>
    <x v="0"/>
    <s v="Fayetteville"/>
    <x v="36"/>
    <n v="72701"/>
    <x v="0"/>
    <s v="FUR-FU-10003553"/>
    <x v="0"/>
    <x v="5"/>
    <s v="Howard Miller 13-1/2&quot; Diameter Rosebrook Wall Clock"/>
    <n v="343.84999999999997"/>
    <n v="5"/>
    <n v="0"/>
    <n v="137.54000000000002"/>
    <x v="0"/>
    <x v="0"/>
  </r>
  <r>
    <n v="7893"/>
    <s v="CA-2018-148684"/>
    <x v="591"/>
    <x v="903"/>
    <s v="Standard Class"/>
    <s v="TS-21655"/>
    <s v="Trudy Schmidt"/>
    <x v="0"/>
    <x v="0"/>
    <s v="Fayetteville"/>
    <x v="36"/>
    <n v="72701"/>
    <x v="0"/>
    <s v="OFF-PA-10003302"/>
    <x v="1"/>
    <x v="10"/>
    <s v="Xerox 1906"/>
    <n v="106.32"/>
    <n v="3"/>
    <n v="0"/>
    <n v="49.970399999999991"/>
    <x v="0"/>
    <x v="0"/>
  </r>
  <r>
    <n v="7894"/>
    <s v="CA-2019-125367"/>
    <x v="283"/>
    <x v="1276"/>
    <s v="Standard Class"/>
    <s v="NM-18445"/>
    <s v="Nathan Mautz"/>
    <x v="2"/>
    <x v="0"/>
    <s v="New York City"/>
    <x v="15"/>
    <n v="10011"/>
    <x v="3"/>
    <s v="OFF-BI-10002412"/>
    <x v="1"/>
    <x v="8"/>
    <s v="Wilson Jones “Snap” Scratch Pad Binder Tool for Ring Binders"/>
    <n v="13.919999999999998"/>
    <n v="3"/>
    <n v="0.2"/>
    <n v="4.3500000000000005"/>
    <x v="3"/>
    <x v="0"/>
  </r>
  <r>
    <n v="7895"/>
    <s v="CA-2019-124744"/>
    <x v="548"/>
    <x v="587"/>
    <s v="Standard Class"/>
    <s v="EH-14125"/>
    <s v="Eugene Hildebrand"/>
    <x v="2"/>
    <x v="0"/>
    <s v="Wheeling"/>
    <x v="48"/>
    <n v="26003"/>
    <x v="3"/>
    <s v="OFF-BI-10002852"/>
    <x v="1"/>
    <x v="8"/>
    <s v="Ibico Standard Transparent Covers"/>
    <n v="82.4"/>
    <n v="5"/>
    <n v="0"/>
    <n v="40.376000000000005"/>
    <x v="3"/>
    <x v="0"/>
  </r>
  <r>
    <n v="7896"/>
    <s v="CA-2019-124744"/>
    <x v="548"/>
    <x v="587"/>
    <s v="Standard Class"/>
    <s v="EH-14125"/>
    <s v="Eugene Hildebrand"/>
    <x v="2"/>
    <x v="0"/>
    <s v="Wheeling"/>
    <x v="48"/>
    <n v="26003"/>
    <x v="3"/>
    <s v="OFF-BI-10000145"/>
    <x v="1"/>
    <x v="8"/>
    <s v="Zipper Ring Binder Pockets"/>
    <n v="6.24"/>
    <n v="2"/>
    <n v="0"/>
    <n v="3.0575999999999999"/>
    <x v="3"/>
    <x v="0"/>
  </r>
  <r>
    <n v="7897"/>
    <s v="CA-2019-124744"/>
    <x v="548"/>
    <x v="587"/>
    <s v="Standard Class"/>
    <s v="EH-14125"/>
    <s v="Eugene Hildebrand"/>
    <x v="2"/>
    <x v="0"/>
    <s v="Wheeling"/>
    <x v="48"/>
    <n v="26003"/>
    <x v="3"/>
    <s v="OFF-PA-10001970"/>
    <x v="1"/>
    <x v="10"/>
    <s v="Xerox 1908"/>
    <n v="447.84"/>
    <n v="8"/>
    <n v="0"/>
    <n v="219.44159999999999"/>
    <x v="3"/>
    <x v="0"/>
  </r>
  <r>
    <n v="7898"/>
    <s v="CA-2019-128363"/>
    <x v="802"/>
    <x v="797"/>
    <s v="Standard Class"/>
    <s v="DC-12850"/>
    <s v="Dan Campbell"/>
    <x v="0"/>
    <x v="0"/>
    <s v="Memphis"/>
    <x v="18"/>
    <n v="38109"/>
    <x v="0"/>
    <s v="OFF-AP-10001563"/>
    <x v="1"/>
    <x v="9"/>
    <s v="Belkin Premiere Surge Master II 8-outlet surge protector"/>
    <n v="272.048"/>
    <n v="7"/>
    <n v="0.2"/>
    <n v="30.605399999999946"/>
    <x v="0"/>
    <x v="0"/>
  </r>
  <r>
    <n v="7899"/>
    <s v="CA-2019-128363"/>
    <x v="802"/>
    <x v="797"/>
    <s v="Standard Class"/>
    <s v="DC-12850"/>
    <s v="Dan Campbell"/>
    <x v="0"/>
    <x v="0"/>
    <s v="Memphis"/>
    <x v="18"/>
    <n v="38109"/>
    <x v="0"/>
    <s v="OFF-BI-10001359"/>
    <x v="1"/>
    <x v="8"/>
    <s v="GBC DocuBind TL300 Electric Binding System"/>
    <n v="1614.5820000000003"/>
    <n v="6"/>
    <n v="0.7"/>
    <n v="-1237.8461999999995"/>
    <x v="0"/>
    <x v="0"/>
  </r>
  <r>
    <n v="7900"/>
    <s v="CA-2019-128363"/>
    <x v="802"/>
    <x v="797"/>
    <s v="Standard Class"/>
    <s v="DC-12850"/>
    <s v="Dan Campbell"/>
    <x v="0"/>
    <x v="0"/>
    <s v="Memphis"/>
    <x v="18"/>
    <n v="38109"/>
    <x v="0"/>
    <s v="OFF-FA-10003495"/>
    <x v="1"/>
    <x v="13"/>
    <s v="Staples"/>
    <n v="24.320000000000004"/>
    <n v="5"/>
    <n v="0.2"/>
    <n v="9.1199999999999974"/>
    <x v="0"/>
    <x v="0"/>
  </r>
  <r>
    <n v="7901"/>
    <s v="CA-2019-128363"/>
    <x v="802"/>
    <x v="797"/>
    <s v="Standard Class"/>
    <s v="DC-12850"/>
    <s v="Dan Campbell"/>
    <x v="0"/>
    <x v="0"/>
    <s v="Memphis"/>
    <x v="18"/>
    <n v="38109"/>
    <x v="0"/>
    <s v="TEC-AC-10003709"/>
    <x v="2"/>
    <x v="11"/>
    <s v="Maxell 4.7GB DVD-R 5/Pack"/>
    <n v="1.5840000000000001"/>
    <n v="2"/>
    <n v="0.2"/>
    <n v="0.47520000000000018"/>
    <x v="0"/>
    <x v="0"/>
  </r>
  <r>
    <n v="7902"/>
    <s v="CA-2019-128363"/>
    <x v="802"/>
    <x v="797"/>
    <s v="Standard Class"/>
    <s v="DC-12850"/>
    <s v="Dan Campbell"/>
    <x v="0"/>
    <x v="0"/>
    <s v="Memphis"/>
    <x v="18"/>
    <n v="38109"/>
    <x v="0"/>
    <s v="FUR-FU-10003268"/>
    <x v="0"/>
    <x v="5"/>
    <s v="Eldon Radial Chair Mat for Low to Medium Pile Carpets"/>
    <n v="31.983999999999998"/>
    <n v="1"/>
    <n v="0.2"/>
    <n v="0"/>
    <x v="0"/>
    <x v="0"/>
  </r>
  <r>
    <n v="7903"/>
    <s v="CA-2019-128363"/>
    <x v="802"/>
    <x v="797"/>
    <s v="Standard Class"/>
    <s v="DC-12850"/>
    <s v="Dan Campbell"/>
    <x v="0"/>
    <x v="0"/>
    <s v="Memphis"/>
    <x v="18"/>
    <n v="38109"/>
    <x v="0"/>
    <s v="OFF-EN-10003845"/>
    <x v="1"/>
    <x v="12"/>
    <s v="Colored Envelopes"/>
    <n v="14.76"/>
    <n v="5"/>
    <n v="0.2"/>
    <n v="4.7969999999999988"/>
    <x v="0"/>
    <x v="0"/>
  </r>
  <r>
    <n v="7904"/>
    <s v="CA-2019-128363"/>
    <x v="802"/>
    <x v="797"/>
    <s v="Standard Class"/>
    <s v="DC-12850"/>
    <s v="Dan Campbell"/>
    <x v="0"/>
    <x v="0"/>
    <s v="Memphis"/>
    <x v="18"/>
    <n v="38109"/>
    <x v="0"/>
    <s v="FUR-CH-10002073"/>
    <x v="0"/>
    <x v="1"/>
    <s v="Hon Olson Stacker Chairs"/>
    <n v="423.64799999999997"/>
    <n v="2"/>
    <n v="0.2"/>
    <n v="47.660399999999967"/>
    <x v="0"/>
    <x v="0"/>
  </r>
  <r>
    <n v="7905"/>
    <s v="CA-2017-126669"/>
    <x v="209"/>
    <x v="681"/>
    <s v="Standard Class"/>
    <s v="DO-13645"/>
    <s v="Doug O'Connell"/>
    <x v="0"/>
    <x v="0"/>
    <s v="Houston"/>
    <x v="5"/>
    <n v="77036"/>
    <x v="2"/>
    <s v="OFF-PA-10001357"/>
    <x v="1"/>
    <x v="10"/>
    <s v="Xerox 1886"/>
    <n v="76.64"/>
    <n v="2"/>
    <n v="0.2"/>
    <n v="26.823999999999995"/>
    <x v="2"/>
    <x v="0"/>
  </r>
  <r>
    <n v="7906"/>
    <s v="US-2017-118766"/>
    <x v="52"/>
    <x v="1181"/>
    <s v="Standard Class"/>
    <s v="LS-16975"/>
    <s v="Lindsay Shagiari"/>
    <x v="2"/>
    <x v="0"/>
    <s v="Dallas"/>
    <x v="5"/>
    <n v="75217"/>
    <x v="2"/>
    <s v="OFF-EN-10001415"/>
    <x v="1"/>
    <x v="12"/>
    <s v="Staple envelope"/>
    <n v="4.4640000000000004"/>
    <n v="1"/>
    <n v="0.2"/>
    <n v="1.6739999999999999"/>
    <x v="2"/>
    <x v="0"/>
  </r>
  <r>
    <n v="7907"/>
    <s v="US-2017-118766"/>
    <x v="52"/>
    <x v="1181"/>
    <s v="Standard Class"/>
    <s v="LS-16975"/>
    <s v="Lindsay Shagiari"/>
    <x v="2"/>
    <x v="0"/>
    <s v="Dallas"/>
    <x v="5"/>
    <n v="75217"/>
    <x v="2"/>
    <s v="OFF-BI-10002813"/>
    <x v="1"/>
    <x v="8"/>
    <s v="Avery Reinforcements for Hole-Punch Pages"/>
    <n v="3.9599999999999991"/>
    <n v="10"/>
    <n v="0.8"/>
    <n v="-6.93"/>
    <x v="2"/>
    <x v="0"/>
  </r>
  <r>
    <n v="7908"/>
    <s v="CA-2018-112585"/>
    <x v="679"/>
    <x v="928"/>
    <s v="First Class"/>
    <s v="RW-19630"/>
    <s v="Rob Williams"/>
    <x v="1"/>
    <x v="0"/>
    <s v="San Francisco"/>
    <x v="1"/>
    <n v="94122"/>
    <x v="1"/>
    <s v="OFF-AP-10003849"/>
    <x v="1"/>
    <x v="9"/>
    <s v="Hoover Shoulder Vac Commercial Portable Vacuum"/>
    <n v="715.64"/>
    <n v="2"/>
    <n v="0"/>
    <n v="178.90999999999997"/>
    <x v="1"/>
    <x v="0"/>
  </r>
  <r>
    <n v="7909"/>
    <s v="CA-2018-149762"/>
    <x v="275"/>
    <x v="439"/>
    <s v="Standard Class"/>
    <s v="RD-19720"/>
    <s v="Roger Demir"/>
    <x v="0"/>
    <x v="0"/>
    <s v="Morgan Hill"/>
    <x v="1"/>
    <n v="95037"/>
    <x v="1"/>
    <s v="FUR-TA-10004147"/>
    <x v="0"/>
    <x v="3"/>
    <s v="Hon 4060 Series Tables"/>
    <n v="268.70400000000001"/>
    <n v="3"/>
    <n v="0.2"/>
    <n v="6.717599999999976"/>
    <x v="1"/>
    <x v="0"/>
  </r>
  <r>
    <n v="7910"/>
    <s v="CA-2018-149762"/>
    <x v="275"/>
    <x v="439"/>
    <s v="Standard Class"/>
    <s v="RD-19720"/>
    <s v="Roger Demir"/>
    <x v="0"/>
    <x v="0"/>
    <s v="Morgan Hill"/>
    <x v="1"/>
    <n v="95037"/>
    <x v="1"/>
    <s v="OFF-AR-10001662"/>
    <x v="1"/>
    <x v="6"/>
    <s v="Rogers Handheld Barrel Pencil Sharpener"/>
    <n v="21.92"/>
    <n v="8"/>
    <n v="0"/>
    <n v="5.9184000000000019"/>
    <x v="1"/>
    <x v="0"/>
  </r>
  <r>
    <n v="7911"/>
    <s v="CA-2018-149762"/>
    <x v="275"/>
    <x v="439"/>
    <s v="Standard Class"/>
    <s v="RD-19720"/>
    <s v="Roger Demir"/>
    <x v="0"/>
    <x v="0"/>
    <s v="Morgan Hill"/>
    <x v="1"/>
    <n v="95037"/>
    <x v="1"/>
    <s v="OFF-ST-10001558"/>
    <x v="1"/>
    <x v="4"/>
    <s v="Acco Perma 4000 Stacking Storage Drawers"/>
    <n v="48.72"/>
    <n v="3"/>
    <n v="0"/>
    <n v="7.3079999999999998"/>
    <x v="1"/>
    <x v="0"/>
  </r>
  <r>
    <n v="7912"/>
    <s v="CA-2018-149762"/>
    <x v="275"/>
    <x v="439"/>
    <s v="Standard Class"/>
    <s v="RD-19720"/>
    <s v="Roger Demir"/>
    <x v="0"/>
    <x v="0"/>
    <s v="Morgan Hill"/>
    <x v="1"/>
    <n v="95037"/>
    <x v="1"/>
    <s v="FUR-BO-10001337"/>
    <x v="0"/>
    <x v="0"/>
    <s v="O'Sullivan Living Dimensions 2-Shelf Bookcases"/>
    <n v="205.666"/>
    <n v="2"/>
    <n v="0.15"/>
    <n v="-12.097999999999999"/>
    <x v="1"/>
    <x v="0"/>
  </r>
  <r>
    <n v="7913"/>
    <s v="CA-2018-167605"/>
    <x v="236"/>
    <x v="1277"/>
    <s v="Second Class"/>
    <s v="RB-19570"/>
    <s v="Rob Beeghly"/>
    <x v="0"/>
    <x v="0"/>
    <s v="Saint Charles"/>
    <x v="10"/>
    <n v="60174"/>
    <x v="2"/>
    <s v="FUR-FU-10001602"/>
    <x v="0"/>
    <x v="5"/>
    <s v="Eldon Delta Triangular Chair Mat, 52&quot; x 58&quot;, Clear"/>
    <n v="30.344000000000001"/>
    <n v="2"/>
    <n v="0.6"/>
    <n v="-31.861200000000004"/>
    <x v="2"/>
    <x v="0"/>
  </r>
  <r>
    <n v="7914"/>
    <s v="US-2019-105697"/>
    <x v="326"/>
    <x v="952"/>
    <s v="First Class"/>
    <s v="JE-15715"/>
    <s v="Joe Elijah"/>
    <x v="0"/>
    <x v="0"/>
    <s v="Cleveland"/>
    <x v="24"/>
    <n v="44105"/>
    <x v="3"/>
    <s v="OFF-ST-10003996"/>
    <x v="1"/>
    <x v="4"/>
    <s v="Letter/Legal File Tote with Clear Snap-On Lid, Black Granite"/>
    <n v="25.695999999999998"/>
    <n v="2"/>
    <n v="0.2"/>
    <n v="1.9271999999999991"/>
    <x v="3"/>
    <x v="0"/>
  </r>
  <r>
    <n v="7915"/>
    <s v="CA-2019-165323"/>
    <x v="46"/>
    <x v="329"/>
    <s v="Standard Class"/>
    <s v="SR-20740"/>
    <s v="Steven Roelle"/>
    <x v="2"/>
    <x v="0"/>
    <s v="New York City"/>
    <x v="15"/>
    <n v="10024"/>
    <x v="3"/>
    <s v="TEC-MA-10003673"/>
    <x v="2"/>
    <x v="15"/>
    <s v="Hewlett-Packard Desktjet 6988DT Refurbished Printer"/>
    <n v="3404.5"/>
    <n v="5"/>
    <n v="0"/>
    <n v="1668.2049999999999"/>
    <x v="3"/>
    <x v="0"/>
  </r>
  <r>
    <n v="7916"/>
    <s v="CA-2019-165323"/>
    <x v="46"/>
    <x v="329"/>
    <s v="Standard Class"/>
    <s v="SR-20740"/>
    <s v="Steven Roelle"/>
    <x v="2"/>
    <x v="0"/>
    <s v="New York City"/>
    <x v="15"/>
    <n v="10024"/>
    <x v="3"/>
    <s v="TEC-AC-10004992"/>
    <x v="2"/>
    <x v="11"/>
    <s v="Kingston Digital DataTraveler 64GB USB 2.0"/>
    <n v="101.34"/>
    <n v="3"/>
    <n v="0"/>
    <n v="8.1071999999999917"/>
    <x v="3"/>
    <x v="0"/>
  </r>
  <r>
    <n v="7917"/>
    <s v="CA-2017-110891"/>
    <x v="312"/>
    <x v="1005"/>
    <s v="Standard Class"/>
    <s v="PO-19195"/>
    <s v="Phillina Ober"/>
    <x v="2"/>
    <x v="0"/>
    <s v="Philadelphia"/>
    <x v="9"/>
    <n v="19140"/>
    <x v="3"/>
    <s v="FUR-CH-10002880"/>
    <x v="0"/>
    <x v="1"/>
    <s v="Global High-Back Leather Tilter, Burgundy"/>
    <n v="344.37199999999996"/>
    <n v="4"/>
    <n v="0.3"/>
    <n v="-93.472400000000022"/>
    <x v="3"/>
    <x v="0"/>
  </r>
  <r>
    <n v="7918"/>
    <s v="CA-2019-100783"/>
    <x v="507"/>
    <x v="221"/>
    <s v="Second Class"/>
    <s v="JK-16120"/>
    <s v="Julie Kriz"/>
    <x v="2"/>
    <x v="0"/>
    <s v="Garland"/>
    <x v="5"/>
    <n v="75043"/>
    <x v="2"/>
    <s v="OFF-AR-10000380"/>
    <x v="1"/>
    <x v="6"/>
    <s v="Hunt PowerHouse Electric Pencil Sharpener, Blue"/>
    <n v="30.384"/>
    <n v="1"/>
    <n v="0.2"/>
    <n v="3.7979999999999947"/>
    <x v="2"/>
    <x v="0"/>
  </r>
  <r>
    <n v="7919"/>
    <s v="CA-2017-152513"/>
    <x v="433"/>
    <x v="481"/>
    <s v="Second Class"/>
    <s v="JP-16135"/>
    <s v="Julie Prescott"/>
    <x v="2"/>
    <x v="0"/>
    <s v="San Diego"/>
    <x v="1"/>
    <n v="92024"/>
    <x v="1"/>
    <s v="OFF-BI-10002706"/>
    <x v="1"/>
    <x v="8"/>
    <s v="Avery Premier Heavy-Duty Binder with Round Locking Rings"/>
    <n v="22.847999999999999"/>
    <n v="2"/>
    <n v="0.2"/>
    <n v="7.4255999999999993"/>
    <x v="1"/>
    <x v="0"/>
  </r>
  <r>
    <n v="7920"/>
    <s v="CA-2019-139822"/>
    <x v="175"/>
    <x v="814"/>
    <s v="Standard Class"/>
    <s v="Dp-13240"/>
    <s v="Dean percer"/>
    <x v="2"/>
    <x v="0"/>
    <s v="Waterbury"/>
    <x v="29"/>
    <n v="6708"/>
    <x v="3"/>
    <s v="OFF-ST-10000943"/>
    <x v="1"/>
    <x v="4"/>
    <s v="Eldon ProFile File 'N Store Portable File Tub Letter/Legal Size Black"/>
    <n v="38.619999999999997"/>
    <n v="2"/>
    <n v="0"/>
    <n v="10.813600000000001"/>
    <x v="3"/>
    <x v="0"/>
  </r>
  <r>
    <n v="7921"/>
    <s v="CA-2019-139822"/>
    <x v="175"/>
    <x v="814"/>
    <s v="Standard Class"/>
    <s v="Dp-13240"/>
    <s v="Dean percer"/>
    <x v="2"/>
    <x v="0"/>
    <s v="Waterbury"/>
    <x v="29"/>
    <n v="6708"/>
    <x v="3"/>
    <s v="TEC-AC-10001090"/>
    <x v="2"/>
    <x v="11"/>
    <s v="Micro Innovations Wireless Classic Keyboard with Mouse"/>
    <n v="59.98"/>
    <n v="2"/>
    <n v="0"/>
    <n v="10.796399999999998"/>
    <x v="3"/>
    <x v="0"/>
  </r>
  <r>
    <n v="7922"/>
    <s v="CA-2019-107713"/>
    <x v="677"/>
    <x v="875"/>
    <s v="Standard Class"/>
    <s v="JB-16000"/>
    <s v="Joy Bell-"/>
    <x v="0"/>
    <x v="0"/>
    <s v="Columbia"/>
    <x v="39"/>
    <n v="21044"/>
    <x v="3"/>
    <s v="OFF-BI-10002026"/>
    <x v="1"/>
    <x v="8"/>
    <s v="Avery Arch Ring Binders"/>
    <n v="174.3"/>
    <n v="3"/>
    <n v="0"/>
    <n v="81.920999999999992"/>
    <x v="3"/>
    <x v="0"/>
  </r>
  <r>
    <n v="7923"/>
    <s v="CA-2019-134096"/>
    <x v="241"/>
    <x v="289"/>
    <s v="Standard Class"/>
    <s v="PP-18955"/>
    <s v="Paul Prost"/>
    <x v="2"/>
    <x v="0"/>
    <s v="Hollywood"/>
    <x v="2"/>
    <n v="33021"/>
    <x v="0"/>
    <s v="TEC-PH-10000526"/>
    <x v="2"/>
    <x v="7"/>
    <s v="Vtech CS6719"/>
    <n v="383.96000000000004"/>
    <n v="5"/>
    <n v="0.2"/>
    <n v="38.396000000000015"/>
    <x v="0"/>
    <x v="0"/>
  </r>
  <r>
    <n v="7924"/>
    <s v="CA-2019-134096"/>
    <x v="241"/>
    <x v="289"/>
    <s v="Standard Class"/>
    <s v="PP-18955"/>
    <s v="Paul Prost"/>
    <x v="2"/>
    <x v="0"/>
    <s v="Hollywood"/>
    <x v="2"/>
    <n v="33021"/>
    <x v="0"/>
    <s v="OFF-BI-10004002"/>
    <x v="1"/>
    <x v="8"/>
    <s v="Wilson Jones International Size A4 Ring Binders"/>
    <n v="15.570000000000004"/>
    <n v="3"/>
    <n v="0.7"/>
    <n v="-11.417999999999999"/>
    <x v="0"/>
    <x v="0"/>
  </r>
  <r>
    <n v="7925"/>
    <s v="CA-2018-125843"/>
    <x v="572"/>
    <x v="1070"/>
    <s v="First Class"/>
    <s v="RF-19840"/>
    <s v="Roy Französisch"/>
    <x v="0"/>
    <x v="0"/>
    <s v="Springfield"/>
    <x v="17"/>
    <n v="22153"/>
    <x v="0"/>
    <s v="OFF-BI-10002309"/>
    <x v="1"/>
    <x v="8"/>
    <s v="Avery Heavy-Duty EZD  Binder With Locking Rings"/>
    <n v="22.32"/>
    <n v="4"/>
    <n v="0"/>
    <n v="10.7136"/>
    <x v="0"/>
    <x v="0"/>
  </r>
  <r>
    <n v="7926"/>
    <s v="CA-2018-125843"/>
    <x v="572"/>
    <x v="1070"/>
    <s v="First Class"/>
    <s v="RF-19840"/>
    <s v="Roy Französisch"/>
    <x v="0"/>
    <x v="0"/>
    <s v="Springfield"/>
    <x v="17"/>
    <n v="22153"/>
    <x v="0"/>
    <s v="OFF-LA-10003923"/>
    <x v="1"/>
    <x v="2"/>
    <s v="Alphabetical Labels for Top Tab Filing"/>
    <n v="103.60000000000001"/>
    <n v="7"/>
    <n v="0"/>
    <n v="51.800000000000004"/>
    <x v="0"/>
    <x v="0"/>
  </r>
  <r>
    <n v="7927"/>
    <s v="CA-2019-120404"/>
    <x v="225"/>
    <x v="865"/>
    <s v="Second Class"/>
    <s v="KH-16330"/>
    <s v="Katharine Harms"/>
    <x v="1"/>
    <x v="0"/>
    <s v="New York City"/>
    <x v="15"/>
    <n v="10035"/>
    <x v="3"/>
    <s v="TEC-AC-10003433"/>
    <x v="2"/>
    <x v="11"/>
    <s v="Maxell 4.7GB DVD+R 5/Pack"/>
    <n v="2.9699999999999998"/>
    <n v="3"/>
    <n v="0"/>
    <n v="1.3365"/>
    <x v="3"/>
    <x v="0"/>
  </r>
  <r>
    <n v="7928"/>
    <s v="CA-2019-120404"/>
    <x v="225"/>
    <x v="865"/>
    <s v="Second Class"/>
    <s v="KH-16330"/>
    <s v="Katharine Harms"/>
    <x v="1"/>
    <x v="0"/>
    <s v="New York City"/>
    <x v="15"/>
    <n v="10035"/>
    <x v="3"/>
    <s v="TEC-PH-10001363"/>
    <x v="2"/>
    <x v="7"/>
    <s v="Apple iPhone 5S"/>
    <n v="569.99"/>
    <n v="1"/>
    <n v="0"/>
    <n v="170.99699999999996"/>
    <x v="3"/>
    <x v="0"/>
  </r>
  <r>
    <n v="7929"/>
    <s v="CA-2019-120404"/>
    <x v="225"/>
    <x v="865"/>
    <s v="Second Class"/>
    <s v="KH-16330"/>
    <s v="Katharine Harms"/>
    <x v="1"/>
    <x v="0"/>
    <s v="New York City"/>
    <x v="15"/>
    <n v="10035"/>
    <x v="3"/>
    <s v="FUR-FU-10000820"/>
    <x v="0"/>
    <x v="5"/>
    <s v="Tensor Brushed Steel Torchiere Floor Lamp"/>
    <n v="50.97"/>
    <n v="3"/>
    <n v="0"/>
    <n v="9.1745999999999981"/>
    <x v="3"/>
    <x v="0"/>
  </r>
  <r>
    <n v="7930"/>
    <s v="CA-2019-167549"/>
    <x v="800"/>
    <x v="1186"/>
    <s v="First Class"/>
    <s v="EM-14200"/>
    <s v="Evan Minnotte"/>
    <x v="2"/>
    <x v="0"/>
    <s v="Dallas"/>
    <x v="5"/>
    <n v="75217"/>
    <x v="2"/>
    <s v="FUR-TA-10004767"/>
    <x v="0"/>
    <x v="3"/>
    <s v="Safco Drafting Table"/>
    <n v="298.11599999999999"/>
    <n v="6"/>
    <n v="0.3"/>
    <n v="-4.2588000000000363"/>
    <x v="2"/>
    <x v="0"/>
  </r>
  <r>
    <n v="7931"/>
    <s v="CA-2018-120082"/>
    <x v="869"/>
    <x v="893"/>
    <s v="Second Class"/>
    <s v="DK-12835"/>
    <s v="Damala Kotsonis"/>
    <x v="1"/>
    <x v="0"/>
    <s v="New York City"/>
    <x v="15"/>
    <n v="10024"/>
    <x v="3"/>
    <s v="OFF-AR-10001955"/>
    <x v="1"/>
    <x v="6"/>
    <s v="Newell 319"/>
    <n v="59.519999999999996"/>
    <n v="3"/>
    <n v="0"/>
    <n v="17.855999999999995"/>
    <x v="3"/>
    <x v="0"/>
  </r>
  <r>
    <n v="7932"/>
    <s v="US-2018-168095"/>
    <x v="692"/>
    <x v="1231"/>
    <s v="Standard Class"/>
    <s v="MC-17425"/>
    <s v="Mark Cousins"/>
    <x v="1"/>
    <x v="0"/>
    <s v="Portland"/>
    <x v="21"/>
    <n v="97206"/>
    <x v="1"/>
    <s v="FUR-CH-10004886"/>
    <x v="0"/>
    <x v="1"/>
    <s v="Bevis Steel Folding Chairs"/>
    <n v="230.28000000000003"/>
    <n v="3"/>
    <n v="0.2"/>
    <n v="23.027999999999992"/>
    <x v="1"/>
    <x v="0"/>
  </r>
  <r>
    <n v="7933"/>
    <s v="US-2018-168095"/>
    <x v="692"/>
    <x v="1231"/>
    <s v="Standard Class"/>
    <s v="MC-17425"/>
    <s v="Mark Cousins"/>
    <x v="1"/>
    <x v="0"/>
    <s v="Portland"/>
    <x v="21"/>
    <n v="97206"/>
    <x v="1"/>
    <s v="OFF-PA-10003641"/>
    <x v="1"/>
    <x v="10"/>
    <s v="Xerox 1909"/>
    <n v="105.52"/>
    <n v="5"/>
    <n v="0.2"/>
    <n v="34.293999999999997"/>
    <x v="1"/>
    <x v="0"/>
  </r>
  <r>
    <n v="7934"/>
    <s v="CA-2019-166093"/>
    <x v="629"/>
    <x v="1178"/>
    <s v="Standard Class"/>
    <s v="RW-19540"/>
    <s v="Rick Wilson"/>
    <x v="1"/>
    <x v="0"/>
    <s v="Brentwood"/>
    <x v="1"/>
    <n v="94513"/>
    <x v="1"/>
    <s v="OFF-EN-10003134"/>
    <x v="1"/>
    <x v="12"/>
    <s v="Staple envelope"/>
    <n v="23.36"/>
    <n v="2"/>
    <n v="0"/>
    <n v="11.68"/>
    <x v="1"/>
    <x v="1"/>
  </r>
  <r>
    <n v="7935"/>
    <s v="CA-2019-166093"/>
    <x v="629"/>
    <x v="1178"/>
    <s v="Standard Class"/>
    <s v="RW-19540"/>
    <s v="Rick Wilson"/>
    <x v="1"/>
    <x v="0"/>
    <s v="Brentwood"/>
    <x v="1"/>
    <n v="94513"/>
    <x v="1"/>
    <s v="TEC-PH-10002564"/>
    <x v="2"/>
    <x v="7"/>
    <s v="OtterBox Defender Series Case - Samsung Galaxy S4"/>
    <n v="71.975999999999999"/>
    <n v="3"/>
    <n v="0.2"/>
    <n v="8.9969999999999892"/>
    <x v="1"/>
    <x v="1"/>
  </r>
  <r>
    <n v="7936"/>
    <s v="CA-2019-166093"/>
    <x v="629"/>
    <x v="1178"/>
    <s v="Standard Class"/>
    <s v="RW-19540"/>
    <s v="Rick Wilson"/>
    <x v="1"/>
    <x v="0"/>
    <s v="Brentwood"/>
    <x v="1"/>
    <n v="94513"/>
    <x v="1"/>
    <s v="OFF-PA-10003893"/>
    <x v="1"/>
    <x v="10"/>
    <s v="Xerox 1962"/>
    <n v="8.56"/>
    <n v="2"/>
    <n v="0"/>
    <n v="3.8519999999999994"/>
    <x v="1"/>
    <x v="1"/>
  </r>
  <r>
    <n v="7937"/>
    <s v="CA-2019-166093"/>
    <x v="629"/>
    <x v="1178"/>
    <s v="Standard Class"/>
    <s v="RW-19540"/>
    <s v="Rick Wilson"/>
    <x v="1"/>
    <x v="0"/>
    <s v="Brentwood"/>
    <x v="1"/>
    <n v="94513"/>
    <x v="1"/>
    <s v="OFF-BI-10000174"/>
    <x v="1"/>
    <x v="8"/>
    <s v="Wilson Jones Clip &amp; Carry Folder Binder Tool for Ring Binders, Clear"/>
    <n v="13.919999999999998"/>
    <n v="3"/>
    <n v="0.2"/>
    <n v="4.8720000000000008"/>
    <x v="1"/>
    <x v="1"/>
  </r>
  <r>
    <n v="7938"/>
    <s v="CA-2019-166093"/>
    <x v="629"/>
    <x v="1178"/>
    <s v="Standard Class"/>
    <s v="RW-19540"/>
    <s v="Rick Wilson"/>
    <x v="1"/>
    <x v="0"/>
    <s v="Brentwood"/>
    <x v="1"/>
    <n v="94513"/>
    <x v="1"/>
    <s v="OFF-AP-10001058"/>
    <x v="1"/>
    <x v="9"/>
    <s v="Sanyo 2.5 Cubic Foot Mid-Size Office Refrigerators"/>
    <n v="2518.29"/>
    <n v="9"/>
    <n v="0"/>
    <n v="654.7553999999999"/>
    <x v="1"/>
    <x v="1"/>
  </r>
  <r>
    <n v="7939"/>
    <s v="CA-2019-166093"/>
    <x v="629"/>
    <x v="1178"/>
    <s v="Standard Class"/>
    <s v="RW-19540"/>
    <s v="Rick Wilson"/>
    <x v="1"/>
    <x v="0"/>
    <s v="Brentwood"/>
    <x v="1"/>
    <n v="94513"/>
    <x v="1"/>
    <s v="OFF-ST-10001496"/>
    <x v="1"/>
    <x v="4"/>
    <s v="Standard Rollaway File with Lock"/>
    <n v="540.56999999999994"/>
    <n v="3"/>
    <n v="0"/>
    <n v="140.54820000000001"/>
    <x v="1"/>
    <x v="1"/>
  </r>
  <r>
    <n v="7940"/>
    <s v="CA-2019-166093"/>
    <x v="629"/>
    <x v="1178"/>
    <s v="Standard Class"/>
    <s v="RW-19540"/>
    <s v="Rick Wilson"/>
    <x v="1"/>
    <x v="0"/>
    <s v="Brentwood"/>
    <x v="1"/>
    <n v="94513"/>
    <x v="1"/>
    <s v="OFF-BI-10004230"/>
    <x v="1"/>
    <x v="8"/>
    <s v="GBC Recycled Grain Textured Covers"/>
    <n v="221.05600000000001"/>
    <n v="8"/>
    <n v="0.2"/>
    <n v="77.369599999999991"/>
    <x v="1"/>
    <x v="1"/>
  </r>
  <r>
    <n v="7941"/>
    <s v="CA-2018-146325"/>
    <x v="882"/>
    <x v="24"/>
    <s v="First Class"/>
    <s v="DS-13180"/>
    <s v="David Smith"/>
    <x v="1"/>
    <x v="0"/>
    <s v="San Diego"/>
    <x v="1"/>
    <n v="92037"/>
    <x v="1"/>
    <s v="FUR-CH-10001146"/>
    <x v="0"/>
    <x v="1"/>
    <s v="Global Task Chair, Black"/>
    <n v="81.424000000000007"/>
    <n v="2"/>
    <n v="0.2"/>
    <n v="-9.1601999999999961"/>
    <x v="1"/>
    <x v="0"/>
  </r>
  <r>
    <n v="7942"/>
    <s v="CA-2018-146325"/>
    <x v="882"/>
    <x v="24"/>
    <s v="First Class"/>
    <s v="DS-13180"/>
    <s v="David Smith"/>
    <x v="1"/>
    <x v="0"/>
    <s v="San Diego"/>
    <x v="1"/>
    <n v="92037"/>
    <x v="1"/>
    <s v="OFF-ST-10001590"/>
    <x v="1"/>
    <x v="4"/>
    <s v="Tenex Personal Project File with Scoop Front Design, Black"/>
    <n v="134.80000000000001"/>
    <n v="10"/>
    <n v="0"/>
    <n v="35.047999999999995"/>
    <x v="1"/>
    <x v="0"/>
  </r>
  <r>
    <n v="7943"/>
    <s v="CA-2019-134194"/>
    <x v="53"/>
    <x v="378"/>
    <s v="Standard Class"/>
    <s v="GA-14725"/>
    <s v="Guy Armstrong"/>
    <x v="0"/>
    <x v="0"/>
    <s v="Dallas"/>
    <x v="5"/>
    <n v="75081"/>
    <x v="2"/>
    <s v="OFF-BI-10003684"/>
    <x v="1"/>
    <x v="8"/>
    <s v="Wilson Jones Legal Size Ring Binders"/>
    <n v="39.581999999999987"/>
    <n v="9"/>
    <n v="0.8"/>
    <n v="-59.372999999999976"/>
    <x v="2"/>
    <x v="1"/>
  </r>
  <r>
    <n v="7944"/>
    <s v="CA-2019-134194"/>
    <x v="53"/>
    <x v="378"/>
    <s v="Standard Class"/>
    <s v="GA-14725"/>
    <s v="Guy Armstrong"/>
    <x v="0"/>
    <x v="0"/>
    <s v="Dallas"/>
    <x v="5"/>
    <n v="75081"/>
    <x v="2"/>
    <s v="OFF-SU-10000946"/>
    <x v="1"/>
    <x v="14"/>
    <s v="Staple remover"/>
    <n v="44.688000000000002"/>
    <n v="7"/>
    <n v="0.2"/>
    <n v="5.0273999999999965"/>
    <x v="2"/>
    <x v="1"/>
  </r>
  <r>
    <n v="7945"/>
    <s v="CA-2019-134194"/>
    <x v="53"/>
    <x v="378"/>
    <s v="Standard Class"/>
    <s v="GA-14725"/>
    <s v="Guy Armstrong"/>
    <x v="0"/>
    <x v="0"/>
    <s v="Dallas"/>
    <x v="5"/>
    <n v="75081"/>
    <x v="2"/>
    <s v="OFF-AR-10001615"/>
    <x v="1"/>
    <x v="6"/>
    <s v="Newell 34"/>
    <n v="31.744"/>
    <n v="2"/>
    <n v="0.2"/>
    <n v="2.3808000000000007"/>
    <x v="2"/>
    <x v="1"/>
  </r>
  <r>
    <n v="7946"/>
    <s v="CA-2019-134194"/>
    <x v="53"/>
    <x v="378"/>
    <s v="Standard Class"/>
    <s v="GA-14725"/>
    <s v="Guy Armstrong"/>
    <x v="0"/>
    <x v="0"/>
    <s v="Dallas"/>
    <x v="5"/>
    <n v="75081"/>
    <x v="2"/>
    <s v="OFF-BI-10001597"/>
    <x v="1"/>
    <x v="8"/>
    <s v="Wilson Jones Ledger-Size, Piano-Hinge Binder, 2&quot;, Blue"/>
    <n v="40.97999999999999"/>
    <n v="5"/>
    <n v="0.8"/>
    <n v="-65.567999999999998"/>
    <x v="2"/>
    <x v="1"/>
  </r>
  <r>
    <n v="7947"/>
    <s v="CA-2019-134194"/>
    <x v="53"/>
    <x v="378"/>
    <s v="Standard Class"/>
    <s v="GA-14725"/>
    <s v="Guy Armstrong"/>
    <x v="0"/>
    <x v="0"/>
    <s v="Dallas"/>
    <x v="5"/>
    <n v="75081"/>
    <x v="2"/>
    <s v="OFF-BI-10001116"/>
    <x v="1"/>
    <x v="8"/>
    <s v="Wilson Jones 1&quot; Hanging DublLock Ring Binders"/>
    <n v="3.1679999999999993"/>
    <n v="3"/>
    <n v="0.8"/>
    <n v="-5.0687999999999995"/>
    <x v="2"/>
    <x v="1"/>
  </r>
  <r>
    <n v="7948"/>
    <s v="CA-2016-131009"/>
    <x v="72"/>
    <x v="1154"/>
    <s v="Standard Class"/>
    <s v="SC-20380"/>
    <s v="Shahid Collister"/>
    <x v="0"/>
    <x v="0"/>
    <s v="El Paso"/>
    <x v="5"/>
    <n v="79907"/>
    <x v="2"/>
    <s v="OFF-FA-10004395"/>
    <x v="1"/>
    <x v="13"/>
    <s v="Plymouth Boxed Rubber Bands by Plymouth"/>
    <n v="18.84"/>
    <n v="5"/>
    <n v="0.2"/>
    <n v="-3.5324999999999998"/>
    <x v="2"/>
    <x v="0"/>
  </r>
  <r>
    <n v="7949"/>
    <s v="CA-2016-131009"/>
    <x v="72"/>
    <x v="1154"/>
    <s v="Standard Class"/>
    <s v="SC-20380"/>
    <s v="Shahid Collister"/>
    <x v="0"/>
    <x v="0"/>
    <s v="El Paso"/>
    <x v="5"/>
    <n v="79907"/>
    <x v="2"/>
    <s v="FUR-CH-10001270"/>
    <x v="0"/>
    <x v="1"/>
    <s v="Harbour Creations Steel Folding Chair"/>
    <n v="362.24999999999994"/>
    <n v="6"/>
    <n v="0.3"/>
    <n v="0"/>
    <x v="2"/>
    <x v="0"/>
  </r>
  <r>
    <n v="7950"/>
    <s v="CA-2016-131009"/>
    <x v="72"/>
    <x v="1154"/>
    <s v="Standard Class"/>
    <s v="SC-20380"/>
    <s v="Shahid Collister"/>
    <x v="0"/>
    <x v="0"/>
    <s v="El Paso"/>
    <x v="5"/>
    <n v="79907"/>
    <x v="2"/>
    <s v="FUR-FU-10001095"/>
    <x v="0"/>
    <x v="5"/>
    <s v="DAX Black Cherry Wood-Tone Poster Frame"/>
    <n v="63.552000000000007"/>
    <n v="6"/>
    <n v="0.6"/>
    <n v="-34.953600000000002"/>
    <x v="2"/>
    <x v="0"/>
  </r>
  <r>
    <n v="7951"/>
    <s v="CA-2016-131009"/>
    <x v="72"/>
    <x v="1154"/>
    <s v="Standard Class"/>
    <s v="SC-20380"/>
    <s v="Shahid Collister"/>
    <x v="0"/>
    <x v="0"/>
    <s v="El Paso"/>
    <x v="5"/>
    <n v="79907"/>
    <x v="2"/>
    <s v="OFF-ST-10001469"/>
    <x v="1"/>
    <x v="4"/>
    <s v="Fellowes Bankers Box Recycled Super Stor/Drawer"/>
    <n v="129.55199999999999"/>
    <n v="3"/>
    <n v="0.2"/>
    <n v="-22.671600000000005"/>
    <x v="2"/>
    <x v="0"/>
  </r>
  <r>
    <n v="7952"/>
    <s v="CA-2017-145814"/>
    <x v="902"/>
    <x v="1005"/>
    <s v="Standard Class"/>
    <s v="KD-16345"/>
    <s v="Katherine Ducich"/>
    <x v="0"/>
    <x v="0"/>
    <s v="New York City"/>
    <x v="15"/>
    <n v="10035"/>
    <x v="3"/>
    <s v="OFF-BI-10003196"/>
    <x v="1"/>
    <x v="8"/>
    <s v="Accohide Poly Flexible Ring Binders"/>
    <n v="5.9840000000000009"/>
    <n v="2"/>
    <n v="0.2"/>
    <n v="2.2439999999999998"/>
    <x v="3"/>
    <x v="0"/>
  </r>
  <r>
    <n v="7953"/>
    <s v="CA-2017-145814"/>
    <x v="902"/>
    <x v="1005"/>
    <s v="Standard Class"/>
    <s v="KD-16345"/>
    <s v="Katherine Ducich"/>
    <x v="0"/>
    <x v="0"/>
    <s v="New York City"/>
    <x v="15"/>
    <n v="10035"/>
    <x v="3"/>
    <s v="TEC-PH-10002200"/>
    <x v="2"/>
    <x v="7"/>
    <s v="Aastra 6757i CT Wireless VoIP phone"/>
    <n v="861.76"/>
    <n v="4"/>
    <n v="0"/>
    <n v="249.91039999999998"/>
    <x v="3"/>
    <x v="0"/>
  </r>
  <r>
    <n v="7954"/>
    <s v="CA-2016-138359"/>
    <x v="470"/>
    <x v="516"/>
    <s v="Standard Class"/>
    <s v="KH-16330"/>
    <s v="Katharine Harms"/>
    <x v="1"/>
    <x v="0"/>
    <s v="Revere"/>
    <x v="31"/>
    <n v="2151"/>
    <x v="3"/>
    <s v="OFF-ST-10000636"/>
    <x v="1"/>
    <x v="4"/>
    <s v="Rogers Profile Extra Capacity Storage Tub"/>
    <n v="66.959999999999994"/>
    <n v="4"/>
    <n v="0"/>
    <n v="2.6783999999999963"/>
    <x v="3"/>
    <x v="0"/>
  </r>
  <r>
    <n v="7955"/>
    <s v="CA-2016-138359"/>
    <x v="470"/>
    <x v="516"/>
    <s v="Standard Class"/>
    <s v="KH-16330"/>
    <s v="Katharine Harms"/>
    <x v="1"/>
    <x v="0"/>
    <s v="Revere"/>
    <x v="31"/>
    <n v="2151"/>
    <x v="3"/>
    <s v="OFF-BI-10000145"/>
    <x v="1"/>
    <x v="8"/>
    <s v="Zipper Ring Binder Pockets"/>
    <n v="6.24"/>
    <n v="2"/>
    <n v="0"/>
    <n v="3.0575999999999999"/>
    <x v="3"/>
    <x v="0"/>
  </r>
  <r>
    <n v="7956"/>
    <s v="CA-2019-131807"/>
    <x v="361"/>
    <x v="495"/>
    <s v="Standard Class"/>
    <s v="GG-14650"/>
    <s v="Greg Guthrie"/>
    <x v="1"/>
    <x v="0"/>
    <s v="Chico"/>
    <x v="1"/>
    <n v="95928"/>
    <x v="1"/>
    <s v="FUR-CH-10001190"/>
    <x v="0"/>
    <x v="1"/>
    <s v="Global Deluxe High-Back Office Chair in Storm"/>
    <n v="435.16800000000006"/>
    <n v="4"/>
    <n v="0.2"/>
    <n v="-59.835600000000042"/>
    <x v="1"/>
    <x v="1"/>
  </r>
  <r>
    <n v="7957"/>
    <s v="CA-2019-131807"/>
    <x v="361"/>
    <x v="495"/>
    <s v="Standard Class"/>
    <s v="GG-14650"/>
    <s v="Greg Guthrie"/>
    <x v="1"/>
    <x v="0"/>
    <s v="Chico"/>
    <x v="1"/>
    <n v="95928"/>
    <x v="1"/>
    <s v="OFF-FA-10002780"/>
    <x v="1"/>
    <x v="13"/>
    <s v="Staples"/>
    <n v="14.9"/>
    <n v="5"/>
    <n v="0"/>
    <n v="6.8539999999999992"/>
    <x v="1"/>
    <x v="1"/>
  </r>
  <r>
    <n v="7958"/>
    <s v="CA-2019-131807"/>
    <x v="361"/>
    <x v="495"/>
    <s v="Standard Class"/>
    <s v="GG-14650"/>
    <s v="Greg Guthrie"/>
    <x v="1"/>
    <x v="0"/>
    <s v="Chico"/>
    <x v="1"/>
    <n v="95928"/>
    <x v="1"/>
    <s v="OFF-AP-10004052"/>
    <x v="1"/>
    <x v="9"/>
    <s v="Hoover Replacement Belts For Soft Guard &amp; Commercial Ltweight Upright Vacs, 2/Pk"/>
    <n v="15.8"/>
    <n v="4"/>
    <n v="0"/>
    <n v="4.1080000000000005"/>
    <x v="1"/>
    <x v="1"/>
  </r>
  <r>
    <n v="7959"/>
    <s v="CA-2019-131807"/>
    <x v="361"/>
    <x v="495"/>
    <s v="Standard Class"/>
    <s v="GG-14650"/>
    <s v="Greg Guthrie"/>
    <x v="1"/>
    <x v="0"/>
    <s v="Chico"/>
    <x v="1"/>
    <n v="95928"/>
    <x v="1"/>
    <s v="FUR-FU-10004666"/>
    <x v="0"/>
    <x v="5"/>
    <s v="DAX Clear Channel Poster Frame"/>
    <n v="72.900000000000006"/>
    <n v="5"/>
    <n v="0"/>
    <n v="26.973000000000003"/>
    <x v="1"/>
    <x v="1"/>
  </r>
  <r>
    <n v="7960"/>
    <s v="CA-2019-131807"/>
    <x v="361"/>
    <x v="495"/>
    <s v="Standard Class"/>
    <s v="GG-14650"/>
    <s v="Greg Guthrie"/>
    <x v="1"/>
    <x v="0"/>
    <s v="Chico"/>
    <x v="1"/>
    <n v="95928"/>
    <x v="1"/>
    <s v="FUR-TA-10004086"/>
    <x v="0"/>
    <x v="3"/>
    <s v="KI Adjustable-Height Table"/>
    <n v="206.35200000000003"/>
    <n v="3"/>
    <n v="0.2"/>
    <n v="5.1587999999999852"/>
    <x v="1"/>
    <x v="1"/>
  </r>
  <r>
    <n v="7961"/>
    <s v="CA-2019-131807"/>
    <x v="361"/>
    <x v="495"/>
    <s v="Standard Class"/>
    <s v="GG-14650"/>
    <s v="Greg Guthrie"/>
    <x v="1"/>
    <x v="0"/>
    <s v="Chico"/>
    <x v="1"/>
    <n v="95928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1"/>
  </r>
  <r>
    <n v="7962"/>
    <s v="CA-2019-104864"/>
    <x v="551"/>
    <x v="122"/>
    <s v="Second Class"/>
    <s v="JS-15685"/>
    <s v="Jim Sink"/>
    <x v="1"/>
    <x v="0"/>
    <s v="Miramar"/>
    <x v="2"/>
    <n v="33023"/>
    <x v="0"/>
    <s v="OFF-ST-10002301"/>
    <x v="1"/>
    <x v="4"/>
    <s v="Tennsco Commercial Shelving"/>
    <n v="81.360000000000014"/>
    <n v="5"/>
    <n v="0.2"/>
    <n v="-19.323000000000011"/>
    <x v="0"/>
    <x v="0"/>
  </r>
  <r>
    <n v="7963"/>
    <s v="CA-2019-104864"/>
    <x v="551"/>
    <x v="122"/>
    <s v="Second Class"/>
    <s v="JS-15685"/>
    <s v="Jim Sink"/>
    <x v="1"/>
    <x v="0"/>
    <s v="Miramar"/>
    <x v="2"/>
    <n v="33023"/>
    <x v="0"/>
    <s v="OFF-BI-10001636"/>
    <x v="1"/>
    <x v="8"/>
    <s v="Ibico Plastic and Wire Spiral Binding Combs"/>
    <n v="20.232000000000003"/>
    <n v="8"/>
    <n v="0.7"/>
    <n v="-16.185600000000001"/>
    <x v="0"/>
    <x v="0"/>
  </r>
  <r>
    <n v="7964"/>
    <s v="CA-2019-104864"/>
    <x v="551"/>
    <x v="122"/>
    <s v="Second Class"/>
    <s v="JS-15685"/>
    <s v="Jim Sink"/>
    <x v="1"/>
    <x v="0"/>
    <s v="Miramar"/>
    <x v="2"/>
    <n v="33023"/>
    <x v="0"/>
    <s v="OFF-AP-10002684"/>
    <x v="1"/>
    <x v="9"/>
    <s v="Acco 7-Outlet Masterpiece Power Center, Wihtout Fax/Phone Line Protection"/>
    <n v="389.05600000000004"/>
    <n v="4"/>
    <n v="0.2"/>
    <n v="48.631999999999948"/>
    <x v="0"/>
    <x v="0"/>
  </r>
  <r>
    <n v="7965"/>
    <s v="CA-2019-104864"/>
    <x v="551"/>
    <x v="122"/>
    <s v="Second Class"/>
    <s v="JS-15685"/>
    <s v="Jim Sink"/>
    <x v="1"/>
    <x v="0"/>
    <s v="Miramar"/>
    <x v="2"/>
    <n v="33023"/>
    <x v="0"/>
    <s v="OFF-PA-10004609"/>
    <x v="1"/>
    <x v="10"/>
    <s v="Xerox 221"/>
    <n v="20.736000000000004"/>
    <n v="4"/>
    <n v="0.2"/>
    <n v="7.2576000000000001"/>
    <x v="0"/>
    <x v="0"/>
  </r>
  <r>
    <n v="7966"/>
    <s v="CA-2019-104864"/>
    <x v="551"/>
    <x v="122"/>
    <s v="Second Class"/>
    <s v="JS-15685"/>
    <s v="Jim Sink"/>
    <x v="1"/>
    <x v="0"/>
    <s v="Miramar"/>
    <x v="2"/>
    <n v="33023"/>
    <x v="0"/>
    <s v="OFF-PA-10003309"/>
    <x v="1"/>
    <x v="10"/>
    <s v="Xerox 211"/>
    <n v="41.472000000000008"/>
    <n v="8"/>
    <n v="0.2"/>
    <n v="14.5152"/>
    <x v="0"/>
    <x v="0"/>
  </r>
  <r>
    <n v="7967"/>
    <s v="CA-2017-138219"/>
    <x v="391"/>
    <x v="803"/>
    <s v="Standard Class"/>
    <s v="BP-11095"/>
    <s v="Bart Pistole"/>
    <x v="1"/>
    <x v="0"/>
    <s v="Los Angeles"/>
    <x v="1"/>
    <n v="90049"/>
    <x v="1"/>
    <s v="OFF-PA-10000380"/>
    <x v="1"/>
    <x v="10"/>
    <s v="REDIFORM Incoming/Outgoing Call Register, 11&quot; X 8 1/2&quot;, 100 Messages"/>
    <n v="33.36"/>
    <n v="4"/>
    <n v="0"/>
    <n v="16.68"/>
    <x v="1"/>
    <x v="0"/>
  </r>
  <r>
    <n v="7968"/>
    <s v="CA-2018-157707"/>
    <x v="1155"/>
    <x v="1107"/>
    <s v="First Class"/>
    <s v="CC-12610"/>
    <s v="Corey Catlett"/>
    <x v="1"/>
    <x v="0"/>
    <s v="Denver"/>
    <x v="22"/>
    <n v="80219"/>
    <x v="1"/>
    <s v="FUR-BO-10001567"/>
    <x v="0"/>
    <x v="0"/>
    <s v="Bush Westfield Collection Bookcases, Dark Cherry Finish, Fully Assembled"/>
    <n v="90.882000000000005"/>
    <n v="3"/>
    <n v="0.7"/>
    <n v="-190.85220000000004"/>
    <x v="1"/>
    <x v="0"/>
  </r>
  <r>
    <n v="7969"/>
    <s v="CA-2018-157707"/>
    <x v="1155"/>
    <x v="1107"/>
    <s v="First Class"/>
    <s v="CC-12610"/>
    <s v="Corey Catlett"/>
    <x v="1"/>
    <x v="0"/>
    <s v="Denver"/>
    <x v="22"/>
    <n v="80219"/>
    <x v="1"/>
    <s v="TEC-PH-10002583"/>
    <x v="2"/>
    <x v="7"/>
    <s v="iOttie HLCRIO102 Car Mount"/>
    <n v="15.991999999999999"/>
    <n v="1"/>
    <n v="0.2"/>
    <n v="-2.9985000000000022"/>
    <x v="1"/>
    <x v="0"/>
  </r>
  <r>
    <n v="7970"/>
    <s v="CA-2018-157707"/>
    <x v="1155"/>
    <x v="1107"/>
    <s v="First Class"/>
    <s v="CC-12610"/>
    <s v="Corey Catlett"/>
    <x v="1"/>
    <x v="0"/>
    <s v="Denver"/>
    <x v="22"/>
    <n v="80219"/>
    <x v="1"/>
    <s v="FUR-CH-10004853"/>
    <x v="0"/>
    <x v="1"/>
    <s v="Global Manager's Adjustable Task Chair, Storm"/>
    <n v="120.78399999999999"/>
    <n v="1"/>
    <n v="0.2"/>
    <n v="13.588199999999986"/>
    <x v="1"/>
    <x v="0"/>
  </r>
  <r>
    <n v="7971"/>
    <s v="US-2017-126753"/>
    <x v="748"/>
    <x v="918"/>
    <s v="Standard Class"/>
    <s v="SP-20860"/>
    <s v="Sung Pak"/>
    <x v="1"/>
    <x v="0"/>
    <s v="Philadelphia"/>
    <x v="9"/>
    <n v="19134"/>
    <x v="3"/>
    <s v="TEC-PH-10003580"/>
    <x v="2"/>
    <x v="7"/>
    <s v="Cisco IP Phone 7961G-GE VoIP phone"/>
    <n v="519.79200000000003"/>
    <n v="4"/>
    <n v="0.4"/>
    <n v="-112.62159999999994"/>
    <x v="3"/>
    <x v="0"/>
  </r>
  <r>
    <n v="7972"/>
    <s v="US-2017-126753"/>
    <x v="748"/>
    <x v="918"/>
    <s v="Standard Class"/>
    <s v="SP-20860"/>
    <s v="Sung Pak"/>
    <x v="1"/>
    <x v="0"/>
    <s v="Philadelphia"/>
    <x v="9"/>
    <n v="19134"/>
    <x v="3"/>
    <s v="TEC-AC-10004227"/>
    <x v="2"/>
    <x v="11"/>
    <s v="SanDisk Ultra 16 GB MicroSDHC Class 10 Memory Card"/>
    <n v="31.176000000000002"/>
    <n v="3"/>
    <n v="0.2"/>
    <n v="-5.4558000000000035"/>
    <x v="3"/>
    <x v="0"/>
  </r>
  <r>
    <n v="7973"/>
    <s v="US-2017-126753"/>
    <x v="748"/>
    <x v="918"/>
    <s v="Standard Class"/>
    <s v="SP-20860"/>
    <s v="Sung Pak"/>
    <x v="1"/>
    <x v="0"/>
    <s v="Philadelphia"/>
    <x v="9"/>
    <n v="19134"/>
    <x v="3"/>
    <s v="OFF-PA-10002787"/>
    <x v="1"/>
    <x v="10"/>
    <s v="Xerox 227"/>
    <n v="10.368000000000002"/>
    <n v="2"/>
    <n v="0.2"/>
    <n v="3.6288"/>
    <x v="3"/>
    <x v="0"/>
  </r>
  <r>
    <n v="7974"/>
    <s v="US-2017-126753"/>
    <x v="748"/>
    <x v="918"/>
    <s v="Standard Class"/>
    <s v="SP-20860"/>
    <s v="Sung Pak"/>
    <x v="1"/>
    <x v="0"/>
    <s v="Philadelphia"/>
    <x v="9"/>
    <n v="19134"/>
    <x v="3"/>
    <s v="OFF-BI-10003981"/>
    <x v="1"/>
    <x v="8"/>
    <s v="Avery Durable Plastic 1&quot; Binders"/>
    <n v="2.7240000000000006"/>
    <n v="2"/>
    <n v="0.7"/>
    <n v="-1.9067999999999996"/>
    <x v="3"/>
    <x v="0"/>
  </r>
  <r>
    <n v="7975"/>
    <s v="US-2017-126753"/>
    <x v="748"/>
    <x v="918"/>
    <s v="Standard Class"/>
    <s v="SP-20860"/>
    <s v="Sung Pak"/>
    <x v="1"/>
    <x v="0"/>
    <s v="Philadelphia"/>
    <x v="9"/>
    <n v="19134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7976"/>
    <s v="US-2017-126753"/>
    <x v="748"/>
    <x v="918"/>
    <s v="Standard Class"/>
    <s v="SP-20860"/>
    <s v="Sung Pak"/>
    <x v="1"/>
    <x v="0"/>
    <s v="Philadelphia"/>
    <x v="9"/>
    <n v="19134"/>
    <x v="3"/>
    <s v="OFF-BI-10003727"/>
    <x v="1"/>
    <x v="8"/>
    <s v="Avery Durable Slant Ring Binders With Label Holder"/>
    <n v="3.762"/>
    <n v="3"/>
    <n v="0.7"/>
    <n v="-2.758799999999999"/>
    <x v="3"/>
    <x v="0"/>
  </r>
  <r>
    <n v="7977"/>
    <s v="US-2017-126753"/>
    <x v="748"/>
    <x v="918"/>
    <s v="Standard Class"/>
    <s v="SP-20860"/>
    <s v="Sung Pak"/>
    <x v="1"/>
    <x v="0"/>
    <s v="Philadelphia"/>
    <x v="9"/>
    <n v="19134"/>
    <x v="3"/>
    <s v="OFF-PA-10000130"/>
    <x v="1"/>
    <x v="10"/>
    <s v="Xerox 199"/>
    <n v="10.272000000000002"/>
    <n v="3"/>
    <n v="0.2"/>
    <n v="3.2099999999999982"/>
    <x v="3"/>
    <x v="0"/>
  </r>
  <r>
    <n v="7978"/>
    <s v="CA-2016-166051"/>
    <x v="1178"/>
    <x v="1071"/>
    <s v="Standard Class"/>
    <s v="JK-15625"/>
    <s v="Jim Karlsson"/>
    <x v="0"/>
    <x v="0"/>
    <s v="Jackson"/>
    <x v="35"/>
    <n v="39212"/>
    <x v="0"/>
    <s v="TEC-PH-10002680"/>
    <x v="2"/>
    <x v="7"/>
    <s v="Samsung Galaxy Note 3"/>
    <n v="659.97"/>
    <n v="3"/>
    <n v="0"/>
    <n v="197.99099999999996"/>
    <x v="0"/>
    <x v="0"/>
  </r>
  <r>
    <n v="7979"/>
    <s v="CA-2016-166051"/>
    <x v="1178"/>
    <x v="1071"/>
    <s v="Standard Class"/>
    <s v="JK-15625"/>
    <s v="Jim Karlsson"/>
    <x v="0"/>
    <x v="0"/>
    <s v="Jackson"/>
    <x v="35"/>
    <n v="39212"/>
    <x v="0"/>
    <s v="TEC-PH-10002538"/>
    <x v="2"/>
    <x v="7"/>
    <s v="Grandstream GXP1160 VoIP phone"/>
    <n v="113.72999999999999"/>
    <n v="3"/>
    <n v="0"/>
    <n v="32.981699999999989"/>
    <x v="0"/>
    <x v="0"/>
  </r>
  <r>
    <n v="7980"/>
    <s v="CA-2017-113040"/>
    <x v="375"/>
    <x v="399"/>
    <s v="Standard Class"/>
    <s v="CC-12100"/>
    <s v="Chad Cunningham"/>
    <x v="2"/>
    <x v="0"/>
    <s v="Los Angeles"/>
    <x v="1"/>
    <n v="90045"/>
    <x v="1"/>
    <s v="OFF-BI-10001249"/>
    <x v="1"/>
    <x v="8"/>
    <s v="Avery Heavy-Duty EZD View Binder with Locking Rings"/>
    <n v="5.1040000000000001"/>
    <n v="1"/>
    <n v="0.2"/>
    <n v="1.6587999999999996"/>
    <x v="1"/>
    <x v="0"/>
  </r>
  <r>
    <n v="7981"/>
    <s v="CA-2016-103800"/>
    <x v="1179"/>
    <x v="1241"/>
    <s v="Standard Class"/>
    <s v="DP-13000"/>
    <s v="Darren Powers"/>
    <x v="0"/>
    <x v="0"/>
    <s v="Houston"/>
    <x v="5"/>
    <n v="77095"/>
    <x v="2"/>
    <s v="OFF-PA-10000174"/>
    <x v="1"/>
    <x v="10"/>
    <s v="Message Book, Wirebound, Four 5 1/2&quot; X 4&quot; Forms/Pg., 200 Dupl. Sets/Book"/>
    <n v="16.448"/>
    <n v="2"/>
    <n v="0.2"/>
    <n v="5.5511999999999979"/>
    <x v="2"/>
    <x v="0"/>
  </r>
  <r>
    <n v="7982"/>
    <s v="CA-2016-113383"/>
    <x v="1076"/>
    <x v="178"/>
    <s v="First Class"/>
    <s v="SF-20065"/>
    <s v="Sandra Flanagan"/>
    <x v="0"/>
    <x v="0"/>
    <s v="Clifton"/>
    <x v="30"/>
    <n v="7011"/>
    <x v="3"/>
    <s v="OFF-AP-10004532"/>
    <x v="1"/>
    <x v="9"/>
    <s v="Kensington 6 Outlet Guardian Standard Surge Protector"/>
    <n v="81.92"/>
    <n v="4"/>
    <n v="0"/>
    <n v="22.118400000000001"/>
    <x v="3"/>
    <x v="0"/>
  </r>
  <r>
    <n v="7983"/>
    <s v="CA-2016-113383"/>
    <x v="1076"/>
    <x v="178"/>
    <s v="First Class"/>
    <s v="SF-20065"/>
    <s v="Sandra Flanagan"/>
    <x v="0"/>
    <x v="0"/>
    <s v="Clifton"/>
    <x v="30"/>
    <n v="7011"/>
    <x v="3"/>
    <s v="FUR-FU-10001986"/>
    <x v="0"/>
    <x v="5"/>
    <s v="Dana Fluorescent Magnifying Lamp, White, 36&quot;"/>
    <n v="254.89999999999998"/>
    <n v="5"/>
    <n v="0"/>
    <n v="76.469999999999985"/>
    <x v="3"/>
    <x v="0"/>
  </r>
  <r>
    <n v="7984"/>
    <s v="CA-2019-152499"/>
    <x v="203"/>
    <x v="212"/>
    <s v="Second Class"/>
    <s v="EH-13765"/>
    <s v="Edward Hooks"/>
    <x v="1"/>
    <x v="0"/>
    <s v="Chicago"/>
    <x v="10"/>
    <n v="60623"/>
    <x v="2"/>
    <s v="OFF-FA-10002975"/>
    <x v="1"/>
    <x v="13"/>
    <s v="Staples"/>
    <n v="15.120000000000001"/>
    <n v="5"/>
    <n v="0.2"/>
    <n v="4.9139999999999988"/>
    <x v="2"/>
    <x v="0"/>
  </r>
  <r>
    <n v="7985"/>
    <s v="CA-2019-152499"/>
    <x v="203"/>
    <x v="212"/>
    <s v="Second Class"/>
    <s v="EH-13765"/>
    <s v="Edward Hooks"/>
    <x v="1"/>
    <x v="0"/>
    <s v="Chicago"/>
    <x v="10"/>
    <n v="60623"/>
    <x v="2"/>
    <s v="OFF-AR-10003481"/>
    <x v="1"/>
    <x v="6"/>
    <s v="Newell 348"/>
    <n v="7.8719999999999999"/>
    <n v="3"/>
    <n v="0.2"/>
    <n v="0.88559999999999883"/>
    <x v="2"/>
    <x v="0"/>
  </r>
  <r>
    <n v="7986"/>
    <s v="CA-2018-151498"/>
    <x v="438"/>
    <x v="584"/>
    <s v="First Class"/>
    <s v="DN-13690"/>
    <s v="Duane Noonan"/>
    <x v="0"/>
    <x v="0"/>
    <s v="Seattle"/>
    <x v="4"/>
    <n v="98115"/>
    <x v="1"/>
    <s v="OFF-BI-10004967"/>
    <x v="1"/>
    <x v="8"/>
    <s v="Round Ring Binders"/>
    <n v="8.32"/>
    <n v="5"/>
    <n v="0.2"/>
    <n v="2.8079999999999998"/>
    <x v="1"/>
    <x v="0"/>
  </r>
  <r>
    <n v="7987"/>
    <s v="CA-2018-137939"/>
    <x v="1180"/>
    <x v="639"/>
    <s v="Second Class"/>
    <s v="PJ-19015"/>
    <s v="Pauline Johnson"/>
    <x v="0"/>
    <x v="0"/>
    <s v="Long Beach"/>
    <x v="15"/>
    <n v="11561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988"/>
    <s v="US-2018-117793"/>
    <x v="828"/>
    <x v="652"/>
    <s v="Standard Class"/>
    <s v="MA-17560"/>
    <s v="Matt Abelman"/>
    <x v="2"/>
    <x v="0"/>
    <s v="Sheboygan"/>
    <x v="6"/>
    <n v="53081"/>
    <x v="2"/>
    <s v="OFF-LA-10002945"/>
    <x v="1"/>
    <x v="2"/>
    <s v="Permanent Self-Adhesive File Folder Labels for Typewriters, 1 1/8 x 3 1/2, White"/>
    <n v="25.2"/>
    <n v="4"/>
    <n v="0"/>
    <n v="11.591999999999999"/>
    <x v="2"/>
    <x v="0"/>
  </r>
  <r>
    <n v="7989"/>
    <s v="US-2018-117793"/>
    <x v="828"/>
    <x v="652"/>
    <s v="Standard Class"/>
    <s v="MA-17560"/>
    <s v="Matt Abelman"/>
    <x v="2"/>
    <x v="0"/>
    <s v="Sheboygan"/>
    <x v="6"/>
    <n v="53081"/>
    <x v="2"/>
    <s v="OFF-LA-10003537"/>
    <x v="1"/>
    <x v="2"/>
    <s v="Avery 515"/>
    <n v="37.589999999999996"/>
    <n v="3"/>
    <n v="0"/>
    <n v="17.667299999999997"/>
    <x v="2"/>
    <x v="0"/>
  </r>
  <r>
    <n v="7990"/>
    <s v="US-2018-117793"/>
    <x v="828"/>
    <x v="652"/>
    <s v="Standard Class"/>
    <s v="MA-17560"/>
    <s v="Matt Abelman"/>
    <x v="2"/>
    <x v="0"/>
    <s v="Sheboygan"/>
    <x v="6"/>
    <n v="53081"/>
    <x v="2"/>
    <s v="OFF-ST-10002406"/>
    <x v="1"/>
    <x v="4"/>
    <s v="Pizazz Global Quick File"/>
    <n v="14.97"/>
    <n v="1"/>
    <n v="0"/>
    <n v="4.1916000000000011"/>
    <x v="2"/>
    <x v="0"/>
  </r>
  <r>
    <n v="7991"/>
    <s v="US-2018-117793"/>
    <x v="828"/>
    <x v="652"/>
    <s v="Standard Class"/>
    <s v="MA-17560"/>
    <s v="Matt Abelman"/>
    <x v="2"/>
    <x v="0"/>
    <s v="Sheboygan"/>
    <x v="6"/>
    <n v="53081"/>
    <x v="2"/>
    <s v="TEC-AC-10003433"/>
    <x v="2"/>
    <x v="11"/>
    <s v="Maxell 4.7GB DVD+R 5/Pack"/>
    <n v="1.98"/>
    <n v="2"/>
    <n v="0"/>
    <n v="0.89100000000000001"/>
    <x v="2"/>
    <x v="0"/>
  </r>
  <r>
    <n v="7992"/>
    <s v="CA-2018-133872"/>
    <x v="403"/>
    <x v="432"/>
    <s v="First Class"/>
    <s v="VM-21835"/>
    <s v="Vivian Mathis"/>
    <x v="0"/>
    <x v="0"/>
    <s v="Boca Raton"/>
    <x v="2"/>
    <n v="33433"/>
    <x v="0"/>
    <s v="OFF-BI-10002082"/>
    <x v="1"/>
    <x v="8"/>
    <s v="GBC Twin Loop Wire Binding Elements"/>
    <n v="39.936000000000007"/>
    <n v="4"/>
    <n v="0.7"/>
    <n v="-26.623999999999995"/>
    <x v="0"/>
    <x v="0"/>
  </r>
  <r>
    <n v="7993"/>
    <s v="CA-2018-133872"/>
    <x v="403"/>
    <x v="432"/>
    <s v="First Class"/>
    <s v="VM-21835"/>
    <s v="Vivian Mathis"/>
    <x v="0"/>
    <x v="0"/>
    <s v="Boca Raton"/>
    <x v="2"/>
    <n v="33433"/>
    <x v="0"/>
    <s v="TEC-AC-10000521"/>
    <x v="2"/>
    <x v="11"/>
    <s v="Verbatim Slim CD and DVD Storage Cases, 50/Pack"/>
    <n v="18.463999999999999"/>
    <n v="2"/>
    <n v="0.2"/>
    <n v="2.3079999999999998"/>
    <x v="0"/>
    <x v="0"/>
  </r>
  <r>
    <n v="7994"/>
    <s v="US-2017-165743"/>
    <x v="312"/>
    <x v="78"/>
    <s v="Second Class"/>
    <s v="MM-18055"/>
    <s v="Michelle Moray"/>
    <x v="0"/>
    <x v="0"/>
    <s v="Aurora"/>
    <x v="22"/>
    <n v="80013"/>
    <x v="1"/>
    <s v="OFF-BI-10001982"/>
    <x v="1"/>
    <x v="8"/>
    <s v="Wilson Jones Custom Binder Spines &amp; Labels"/>
    <n v="4.8960000000000008"/>
    <n v="3"/>
    <n v="0.7"/>
    <n v="-3.4271999999999991"/>
    <x v="1"/>
    <x v="0"/>
  </r>
  <r>
    <n v="7995"/>
    <s v="US-2017-165743"/>
    <x v="312"/>
    <x v="78"/>
    <s v="Second Class"/>
    <s v="MM-18055"/>
    <s v="Michelle Moray"/>
    <x v="0"/>
    <x v="0"/>
    <s v="Aurora"/>
    <x v="22"/>
    <n v="80013"/>
    <x v="1"/>
    <s v="FUR-BO-10002268"/>
    <x v="0"/>
    <x v="0"/>
    <s v="Sauder Barrister Bookcases"/>
    <n v="145.76400000000001"/>
    <n v="6"/>
    <n v="0.7"/>
    <n v="-247.79879999999997"/>
    <x v="1"/>
    <x v="0"/>
  </r>
  <r>
    <n v="7996"/>
    <s v="US-2017-165743"/>
    <x v="312"/>
    <x v="78"/>
    <s v="Second Class"/>
    <s v="MM-18055"/>
    <s v="Michelle Moray"/>
    <x v="0"/>
    <x v="0"/>
    <s v="Aurora"/>
    <x v="22"/>
    <n v="80013"/>
    <x v="1"/>
    <s v="OFF-BI-10001758"/>
    <x v="1"/>
    <x v="8"/>
    <s v="Wilson Jones 14 Line Acrylic Coated Pressboard Data Binders"/>
    <n v="9.6120000000000001"/>
    <n v="6"/>
    <n v="0.7"/>
    <n v="-7.3691999999999993"/>
    <x v="1"/>
    <x v="0"/>
  </r>
  <r>
    <n v="7997"/>
    <s v="US-2019-105998"/>
    <x v="132"/>
    <x v="133"/>
    <s v="First Class"/>
    <s v="CR-12580"/>
    <s v="Clay Rozendal"/>
    <x v="2"/>
    <x v="0"/>
    <s v="San Diego"/>
    <x v="1"/>
    <n v="92037"/>
    <x v="1"/>
    <s v="TEC-AC-10004469"/>
    <x v="2"/>
    <x v="11"/>
    <s v="Microsoft Sculpt Comfort Mouse"/>
    <n v="199.75"/>
    <n v="5"/>
    <n v="0"/>
    <n v="87.890000000000015"/>
    <x v="1"/>
    <x v="0"/>
  </r>
  <r>
    <n v="7998"/>
    <s v="US-2019-105998"/>
    <x v="132"/>
    <x v="133"/>
    <s v="First Class"/>
    <s v="CR-12580"/>
    <s v="Clay Rozendal"/>
    <x v="2"/>
    <x v="0"/>
    <s v="San Diego"/>
    <x v="1"/>
    <n v="92037"/>
    <x v="1"/>
    <s v="FUR-TA-10001095"/>
    <x v="0"/>
    <x v="3"/>
    <s v="Chromcraft Round Conference Tables"/>
    <n v="1673.1839999999997"/>
    <n v="12"/>
    <n v="0.2"/>
    <n v="20.914800000000014"/>
    <x v="1"/>
    <x v="0"/>
  </r>
  <r>
    <n v="7999"/>
    <s v="US-2016-148194"/>
    <x v="417"/>
    <x v="1278"/>
    <s v="First Class"/>
    <s v="BS-11365"/>
    <s v="Bill Shonely"/>
    <x v="1"/>
    <x v="0"/>
    <s v="Seattle"/>
    <x v="4"/>
    <n v="98105"/>
    <x v="1"/>
    <s v="FUR-FU-10001852"/>
    <x v="0"/>
    <x v="5"/>
    <s v="Eldon Regeneration Recycled Desk Accessories, Smoke"/>
    <n v="12.18"/>
    <n v="7"/>
    <n v="0"/>
    <n v="3.8975999999999997"/>
    <x v="1"/>
    <x v="0"/>
  </r>
  <r>
    <n v="8000"/>
    <s v="US-2016-148194"/>
    <x v="417"/>
    <x v="1278"/>
    <s v="First Class"/>
    <s v="BS-11365"/>
    <s v="Bill Shonely"/>
    <x v="1"/>
    <x v="0"/>
    <s v="Seattle"/>
    <x v="4"/>
    <n v="98105"/>
    <x v="1"/>
    <s v="OFF-AP-10000696"/>
    <x v="1"/>
    <x v="9"/>
    <s v="Holmes Odor Grabber"/>
    <n v="57.68"/>
    <n v="4"/>
    <n v="0"/>
    <n v="19.034399999999998"/>
    <x v="1"/>
    <x v="0"/>
  </r>
  <r>
    <n v="8001"/>
    <s v="US-2017-151407"/>
    <x v="627"/>
    <x v="1122"/>
    <s v="Standard Class"/>
    <s v="RD-19585"/>
    <s v="Rob Dowd"/>
    <x v="0"/>
    <x v="0"/>
    <s v="Dubuque"/>
    <x v="23"/>
    <n v="52001"/>
    <x v="2"/>
    <s v="TEC-PH-10003885"/>
    <x v="2"/>
    <x v="7"/>
    <s v="Cisco SPA508G"/>
    <n v="263.95999999999998"/>
    <n v="4"/>
    <n v="0"/>
    <n v="76.548399999999987"/>
    <x v="2"/>
    <x v="0"/>
  </r>
  <r>
    <n v="8002"/>
    <s v="CA-2017-110870"/>
    <x v="295"/>
    <x v="631"/>
    <s v="First Class"/>
    <s v="KD-16270"/>
    <s v="Karen Daniels"/>
    <x v="0"/>
    <x v="0"/>
    <s v="Los Angeles"/>
    <x v="1"/>
    <n v="90032"/>
    <x v="1"/>
    <s v="TEC-AC-10002926"/>
    <x v="2"/>
    <x v="11"/>
    <s v="Logitech Wireless Marathon Mouse M705"/>
    <n v="299.94"/>
    <n v="6"/>
    <n v="0"/>
    <n v="128.97420000000002"/>
    <x v="1"/>
    <x v="0"/>
  </r>
  <r>
    <n v="8003"/>
    <s v="CA-2017-110870"/>
    <x v="295"/>
    <x v="631"/>
    <s v="First Class"/>
    <s v="KD-16270"/>
    <s v="Karen Daniels"/>
    <x v="0"/>
    <x v="0"/>
    <s v="Los Angeles"/>
    <x v="1"/>
    <n v="90032"/>
    <x v="1"/>
    <s v="OFF-SU-10001225"/>
    <x v="1"/>
    <x v="14"/>
    <s v="Staple remover"/>
    <n v="25.76"/>
    <n v="7"/>
    <n v="0"/>
    <n v="0.51519999999999921"/>
    <x v="1"/>
    <x v="0"/>
  </r>
  <r>
    <n v="8004"/>
    <s v="CA-2016-143210"/>
    <x v="588"/>
    <x v="544"/>
    <s v="First Class"/>
    <s v="AA-10645"/>
    <s v="Anna Andreadi"/>
    <x v="0"/>
    <x v="0"/>
    <s v="Lowell"/>
    <x v="31"/>
    <n v="1852"/>
    <x v="3"/>
    <s v="TEC-PH-10004434"/>
    <x v="2"/>
    <x v="7"/>
    <s v="Cisco IP Phone 7961G VoIP phone - Dark gray"/>
    <n v="271.89999999999998"/>
    <n v="2"/>
    <n v="0"/>
    <n v="78.850999999999971"/>
    <x v="3"/>
    <x v="0"/>
  </r>
  <r>
    <n v="8005"/>
    <s v="CA-2016-143210"/>
    <x v="588"/>
    <x v="544"/>
    <s v="First Class"/>
    <s v="AA-10645"/>
    <s v="Anna Andreadi"/>
    <x v="0"/>
    <x v="0"/>
    <s v="Lowell"/>
    <x v="31"/>
    <n v="1852"/>
    <x v="3"/>
    <s v="FUR-FU-10003878"/>
    <x v="0"/>
    <x v="5"/>
    <s v="Linden 10&quot; Round Wall Clock, Black"/>
    <n v="45.839999999999996"/>
    <n v="3"/>
    <n v="0"/>
    <n v="15.585599999999999"/>
    <x v="3"/>
    <x v="0"/>
  </r>
  <r>
    <n v="8006"/>
    <s v="CA-2016-143210"/>
    <x v="588"/>
    <x v="544"/>
    <s v="First Class"/>
    <s v="AA-10645"/>
    <s v="Anna Andreadi"/>
    <x v="0"/>
    <x v="0"/>
    <s v="Lowell"/>
    <x v="31"/>
    <n v="1852"/>
    <x v="3"/>
    <s v="FUR-FU-10002268"/>
    <x v="0"/>
    <x v="5"/>
    <s v="Ultra Door Push Plate"/>
    <n v="9.82"/>
    <n v="2"/>
    <n v="0"/>
    <n v="3.2405999999999997"/>
    <x v="3"/>
    <x v="0"/>
  </r>
  <r>
    <n v="8007"/>
    <s v="CA-2018-139808"/>
    <x v="877"/>
    <x v="1202"/>
    <s v="Standard Class"/>
    <s v="MC-18100"/>
    <s v="Mick Crebagga"/>
    <x v="0"/>
    <x v="0"/>
    <s v="Marysville"/>
    <x v="4"/>
    <n v="98270"/>
    <x v="1"/>
    <s v="OFF-FA-10001883"/>
    <x v="1"/>
    <x v="13"/>
    <s v="Alliance Super-Size Bands, Assorted Sizes"/>
    <n v="93.36"/>
    <n v="12"/>
    <n v="0"/>
    <n v="0.93359999999999843"/>
    <x v="1"/>
    <x v="0"/>
  </r>
  <r>
    <n v="8008"/>
    <s v="CA-2017-110863"/>
    <x v="972"/>
    <x v="1005"/>
    <s v="Standard Class"/>
    <s v="AA-10645"/>
    <s v="Anna Andreadi"/>
    <x v="0"/>
    <x v="0"/>
    <s v="Oklahoma City"/>
    <x v="26"/>
    <n v="73120"/>
    <x v="2"/>
    <s v="OFF-ST-10002756"/>
    <x v="1"/>
    <x v="4"/>
    <s v="Tennsco Stur-D-Stor Boltless Shelving, 5 Shelves, 24&quot; Deep, Sand"/>
    <n v="541.24"/>
    <n v="4"/>
    <n v="0"/>
    <n v="5.4124000000000478"/>
    <x v="2"/>
    <x v="0"/>
  </r>
  <r>
    <n v="8009"/>
    <s v="CA-2017-110863"/>
    <x v="972"/>
    <x v="1005"/>
    <s v="Standard Class"/>
    <s v="AA-10645"/>
    <s v="Anna Andreadi"/>
    <x v="0"/>
    <x v="0"/>
    <s v="Oklahoma City"/>
    <x v="26"/>
    <n v="73120"/>
    <x v="2"/>
    <s v="OFF-PA-10000474"/>
    <x v="1"/>
    <x v="10"/>
    <s v="Easy-staple paper"/>
    <n v="106.32"/>
    <n v="3"/>
    <n v="0"/>
    <n v="49.970399999999991"/>
    <x v="2"/>
    <x v="0"/>
  </r>
  <r>
    <n v="8010"/>
    <s v="CA-2017-110863"/>
    <x v="972"/>
    <x v="1005"/>
    <s v="Standard Class"/>
    <s v="AA-10645"/>
    <s v="Anna Andreadi"/>
    <x v="0"/>
    <x v="0"/>
    <s v="Oklahoma City"/>
    <x v="26"/>
    <n v="73120"/>
    <x v="2"/>
    <s v="FUR-CH-10002073"/>
    <x v="0"/>
    <x v="1"/>
    <s v="Hon Olson Stacker Chairs"/>
    <n v="1323.8999999999999"/>
    <n v="5"/>
    <n v="0"/>
    <n v="383.93099999999993"/>
    <x v="2"/>
    <x v="0"/>
  </r>
  <r>
    <n v="8011"/>
    <s v="CA-2016-127859"/>
    <x v="461"/>
    <x v="1279"/>
    <s v="Second Class"/>
    <s v="QJ-19255"/>
    <s v="Quincy Jones"/>
    <x v="1"/>
    <x v="0"/>
    <s v="Philadelphia"/>
    <x v="9"/>
    <n v="19134"/>
    <x v="3"/>
    <s v="OFF-PA-10003641"/>
    <x v="1"/>
    <x v="10"/>
    <s v="Xerox 1909"/>
    <n v="126.624"/>
    <n v="6"/>
    <n v="0.2"/>
    <n v="41.152799999999992"/>
    <x v="3"/>
    <x v="0"/>
  </r>
  <r>
    <n v="8012"/>
    <s v="US-2017-136427"/>
    <x v="782"/>
    <x v="687"/>
    <s v="First Class"/>
    <s v="JM-16195"/>
    <s v="Justin MacKendrick"/>
    <x v="0"/>
    <x v="0"/>
    <s v="Aurora"/>
    <x v="22"/>
    <n v="80013"/>
    <x v="1"/>
    <s v="TEC-PH-10002070"/>
    <x v="2"/>
    <x v="7"/>
    <s v="Griffin GC36547 PowerJolt SE Lightning Charger"/>
    <n v="125.944"/>
    <n v="7"/>
    <n v="0.2"/>
    <n v="15.742999999999984"/>
    <x v="1"/>
    <x v="0"/>
  </r>
  <r>
    <n v="8013"/>
    <s v="CA-2019-120168"/>
    <x v="1126"/>
    <x v="1169"/>
    <s v="Same Day"/>
    <s v="TB-21625"/>
    <s v="Trudy Brown"/>
    <x v="0"/>
    <x v="0"/>
    <s v="New York City"/>
    <x v="15"/>
    <n v="10009"/>
    <x v="3"/>
    <s v="OFF-BI-10004519"/>
    <x v="1"/>
    <x v="8"/>
    <s v="GBC DocuBind P100 Manual Binding Machine"/>
    <n v="663.92"/>
    <n v="5"/>
    <n v="0.2"/>
    <n v="207.47499999999994"/>
    <x v="3"/>
    <x v="0"/>
  </r>
  <r>
    <n v="8014"/>
    <s v="CA-2019-120168"/>
    <x v="1126"/>
    <x v="1169"/>
    <s v="Same Day"/>
    <s v="TB-21625"/>
    <s v="Trudy Brown"/>
    <x v="0"/>
    <x v="0"/>
    <s v="New York City"/>
    <x v="15"/>
    <n v="10009"/>
    <x v="3"/>
    <s v="TEC-AC-10002167"/>
    <x v="2"/>
    <x v="11"/>
    <s v="Imation 8gb Micro Traveldrive Usb 2.0 Flash Drive"/>
    <n v="120"/>
    <n v="8"/>
    <n v="0"/>
    <n v="13.200000000000003"/>
    <x v="3"/>
    <x v="0"/>
  </r>
  <r>
    <n v="8015"/>
    <s v="CA-2019-120168"/>
    <x v="1126"/>
    <x v="1169"/>
    <s v="Same Day"/>
    <s v="TB-21625"/>
    <s v="Trudy Brown"/>
    <x v="0"/>
    <x v="0"/>
    <s v="New York City"/>
    <x v="15"/>
    <n v="10009"/>
    <x v="3"/>
    <s v="OFF-FA-10000936"/>
    <x v="1"/>
    <x v="13"/>
    <s v="Acco Hot Clips Clips to Go"/>
    <n v="3.29"/>
    <n v="1"/>
    <n v="0"/>
    <n v="1.4804999999999999"/>
    <x v="3"/>
    <x v="0"/>
  </r>
  <r>
    <n v="8016"/>
    <s v="CA-2019-120168"/>
    <x v="1126"/>
    <x v="1169"/>
    <s v="Same Day"/>
    <s v="TB-21625"/>
    <s v="Trudy Brown"/>
    <x v="0"/>
    <x v="0"/>
    <s v="New York City"/>
    <x v="15"/>
    <n v="10009"/>
    <x v="3"/>
    <s v="FUR-FU-10000732"/>
    <x v="0"/>
    <x v="5"/>
    <s v="Eldon 200 Class Desk Accessories"/>
    <n v="18.84"/>
    <n v="3"/>
    <n v="0"/>
    <n v="6.0287999999999995"/>
    <x v="3"/>
    <x v="0"/>
  </r>
  <r>
    <n v="8017"/>
    <s v="US-2016-131870"/>
    <x v="340"/>
    <x v="478"/>
    <s v="First Class"/>
    <s v="NF-18595"/>
    <s v="Nicole Fjeld"/>
    <x v="2"/>
    <x v="0"/>
    <s v="Lancaster"/>
    <x v="24"/>
    <n v="43130"/>
    <x v="3"/>
    <s v="FUR-FU-10002501"/>
    <x v="0"/>
    <x v="5"/>
    <s v="Nu-Dell Executive Frame"/>
    <n v="60.672000000000011"/>
    <n v="6"/>
    <n v="0.2"/>
    <n v="12.892799999999998"/>
    <x v="3"/>
    <x v="0"/>
  </r>
  <r>
    <n v="8018"/>
    <s v="US-2016-131870"/>
    <x v="340"/>
    <x v="478"/>
    <s v="First Class"/>
    <s v="NF-18595"/>
    <s v="Nicole Fjeld"/>
    <x v="2"/>
    <x v="0"/>
    <s v="Lancaster"/>
    <x v="24"/>
    <n v="43130"/>
    <x v="3"/>
    <s v="OFF-AR-10000634"/>
    <x v="1"/>
    <x v="6"/>
    <s v="Newell 320"/>
    <n v="30.816000000000003"/>
    <n v="9"/>
    <n v="0.2"/>
    <n v="2.6964000000000006"/>
    <x v="3"/>
    <x v="0"/>
  </r>
  <r>
    <n v="8019"/>
    <s v="CA-2019-114804"/>
    <x v="161"/>
    <x v="163"/>
    <s v="Second Class"/>
    <s v="BF-11020"/>
    <s v="Barry Französisch"/>
    <x v="1"/>
    <x v="0"/>
    <s v="Modesto"/>
    <x v="1"/>
    <n v="95351"/>
    <x v="1"/>
    <s v="TEC-PH-10001700"/>
    <x v="2"/>
    <x v="7"/>
    <s v="Panasonic KX-TG6844B Expandable Digital Cordless Telephone"/>
    <n v="52.792000000000002"/>
    <n v="1"/>
    <n v="0.2"/>
    <n v="4.6193000000000026"/>
    <x v="1"/>
    <x v="0"/>
  </r>
  <r>
    <n v="8020"/>
    <s v="CA-2019-167227"/>
    <x v="808"/>
    <x v="133"/>
    <s v="First Class"/>
    <s v="NP-18670"/>
    <s v="Nora Paige"/>
    <x v="0"/>
    <x v="0"/>
    <s v="Saint Louis"/>
    <x v="25"/>
    <n v="63116"/>
    <x v="2"/>
    <s v="OFF-AP-10001962"/>
    <x v="1"/>
    <x v="9"/>
    <s v="Black &amp; Decker Filter for Double Action Dustbuster Cordless Vac BLDV7210"/>
    <n v="83.9"/>
    <n v="10"/>
    <n v="0"/>
    <n v="20.975000000000001"/>
    <x v="2"/>
    <x v="0"/>
  </r>
  <r>
    <n v="8021"/>
    <s v="CA-2019-167227"/>
    <x v="808"/>
    <x v="133"/>
    <s v="First Class"/>
    <s v="NP-18670"/>
    <s v="Nora Paige"/>
    <x v="0"/>
    <x v="0"/>
    <s v="Saint Louis"/>
    <x v="25"/>
    <n v="63116"/>
    <x v="2"/>
    <s v="OFF-PA-10001838"/>
    <x v="1"/>
    <x v="10"/>
    <s v="Adams Telephone Message Book W/Dividers/Space For Phone Numbers, 5 1/4&quot;X8 1/2&quot;, 300/Messages"/>
    <n v="11.76"/>
    <n v="2"/>
    <n v="0"/>
    <n v="5.7623999999999995"/>
    <x v="2"/>
    <x v="0"/>
  </r>
  <r>
    <n v="8022"/>
    <s v="CA-2016-129189"/>
    <x v="609"/>
    <x v="653"/>
    <s v="Standard Class"/>
    <s v="HM-14860"/>
    <s v="Harry Marie"/>
    <x v="1"/>
    <x v="0"/>
    <s v="Dallas"/>
    <x v="5"/>
    <n v="75217"/>
    <x v="2"/>
    <s v="OFF-AP-10000124"/>
    <x v="1"/>
    <x v="9"/>
    <s v="Acco 6 Outlet Guardian Basic Surge Suppressor"/>
    <n v="4.9919999999999991"/>
    <n v="3"/>
    <n v="0.8"/>
    <n v="-12.979200000000002"/>
    <x v="2"/>
    <x v="0"/>
  </r>
  <r>
    <n v="8023"/>
    <s v="CA-2016-129189"/>
    <x v="609"/>
    <x v="653"/>
    <s v="Standard Class"/>
    <s v="HM-14860"/>
    <s v="Harry Marie"/>
    <x v="1"/>
    <x v="0"/>
    <s v="Dallas"/>
    <x v="5"/>
    <n v="75217"/>
    <x v="2"/>
    <s v="OFF-EN-10003567"/>
    <x v="1"/>
    <x v="12"/>
    <s v="Inter-Office Recycled Envelopes, Brown Kraft, Button-String,10&quot; x 13&quot; , 100/Box"/>
    <n v="87.92"/>
    <n v="5"/>
    <n v="0.2"/>
    <n v="29.673000000000005"/>
    <x v="2"/>
    <x v="0"/>
  </r>
  <r>
    <n v="8024"/>
    <s v="CA-2016-129189"/>
    <x v="609"/>
    <x v="653"/>
    <s v="Standard Class"/>
    <s v="HM-14860"/>
    <s v="Harry Marie"/>
    <x v="1"/>
    <x v="0"/>
    <s v="Dallas"/>
    <x v="5"/>
    <n v="75217"/>
    <x v="2"/>
    <s v="FUR-CH-10004997"/>
    <x v="0"/>
    <x v="1"/>
    <s v="Hon Every-Day Series Multi-Task Chairs"/>
    <n v="657.93"/>
    <n v="5"/>
    <n v="0.3"/>
    <n v="-93.989999999999952"/>
    <x v="2"/>
    <x v="0"/>
  </r>
  <r>
    <n v="8025"/>
    <s v="CA-2016-129189"/>
    <x v="609"/>
    <x v="653"/>
    <s v="Standard Class"/>
    <s v="HM-14860"/>
    <s v="Harry Marie"/>
    <x v="1"/>
    <x v="0"/>
    <s v="Dallas"/>
    <x v="5"/>
    <n v="75217"/>
    <x v="2"/>
    <s v="OFF-BI-10000494"/>
    <x v="1"/>
    <x v="8"/>
    <s v="Acco Economy Flexible Poly Round Ring Binder"/>
    <n v="1.0439999999999998"/>
    <n v="1"/>
    <n v="0.8"/>
    <n v="-1.8270000000000004"/>
    <x v="2"/>
    <x v="0"/>
  </r>
  <r>
    <n v="8026"/>
    <s v="CA-2017-132465"/>
    <x v="861"/>
    <x v="459"/>
    <s v="Second Class"/>
    <s v="DM-13525"/>
    <s v="Don Miller"/>
    <x v="1"/>
    <x v="0"/>
    <s v="New York City"/>
    <x v="15"/>
    <n v="10035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027"/>
    <s v="CA-2017-132465"/>
    <x v="861"/>
    <x v="459"/>
    <s v="Second Class"/>
    <s v="DM-13525"/>
    <s v="Don Miller"/>
    <x v="1"/>
    <x v="0"/>
    <s v="New York City"/>
    <x v="15"/>
    <n v="10035"/>
    <x v="3"/>
    <s v="OFF-ST-10003641"/>
    <x v="1"/>
    <x v="4"/>
    <s v="Space Solutions Industrial Galvanized Steel Shelving."/>
    <n v="78.8"/>
    <n v="1"/>
    <n v="0"/>
    <n v="1.5760000000000076"/>
    <x v="3"/>
    <x v="0"/>
  </r>
  <r>
    <n v="8028"/>
    <s v="CA-2017-132465"/>
    <x v="861"/>
    <x v="459"/>
    <s v="Second Class"/>
    <s v="DM-13525"/>
    <s v="Don Miller"/>
    <x v="1"/>
    <x v="0"/>
    <s v="New York City"/>
    <x v="15"/>
    <n v="10035"/>
    <x v="3"/>
    <s v="TEC-AC-10001998"/>
    <x v="2"/>
    <x v="11"/>
    <s v="Logitech LS21 Speaker System - PC Multimedia - 2.1-CH - Wired"/>
    <n v="19.989999999999998"/>
    <n v="1"/>
    <n v="0"/>
    <n v="6.796599999999998"/>
    <x v="3"/>
    <x v="0"/>
  </r>
  <r>
    <n v="8029"/>
    <s v="CA-2017-132465"/>
    <x v="861"/>
    <x v="459"/>
    <s v="Second Class"/>
    <s v="DM-13525"/>
    <s v="Don Miller"/>
    <x v="1"/>
    <x v="0"/>
    <s v="New York City"/>
    <x v="15"/>
    <n v="10035"/>
    <x v="3"/>
    <s v="OFF-ST-10001932"/>
    <x v="1"/>
    <x v="4"/>
    <s v="Fellowes Staxonsteel Drawer Files"/>
    <n v="772.68"/>
    <n v="4"/>
    <n v="0"/>
    <n v="108.17520000000002"/>
    <x v="3"/>
    <x v="0"/>
  </r>
  <r>
    <n v="8030"/>
    <s v="CA-2018-166373"/>
    <x v="147"/>
    <x v="829"/>
    <s v="Standard Class"/>
    <s v="JF-15565"/>
    <s v="Jill Fjeld"/>
    <x v="0"/>
    <x v="0"/>
    <s v="San Antonio"/>
    <x v="5"/>
    <n v="78207"/>
    <x v="2"/>
    <s v="TEC-AC-10002323"/>
    <x v="2"/>
    <x v="11"/>
    <s v="SanDisk Ultra 32 GB MicroSDHC Class 10 Memory Card"/>
    <n v="106.08000000000001"/>
    <n v="6"/>
    <n v="0.2"/>
    <n v="-9.2819999999999965"/>
    <x v="2"/>
    <x v="0"/>
  </r>
  <r>
    <n v="8031"/>
    <s v="CA-2018-158806"/>
    <x v="676"/>
    <x v="1280"/>
    <s v="Standard Class"/>
    <s v="NM-18520"/>
    <s v="Neoma Murray"/>
    <x v="0"/>
    <x v="0"/>
    <s v="Amarillo"/>
    <x v="5"/>
    <n v="79109"/>
    <x v="2"/>
    <s v="FUR-FU-10004270"/>
    <x v="0"/>
    <x v="5"/>
    <s v="Executive Impressions 13&quot; Clairmont Wall Clock"/>
    <n v="23.076000000000001"/>
    <n v="3"/>
    <n v="0.6"/>
    <n v="-10.961100000000002"/>
    <x v="2"/>
    <x v="0"/>
  </r>
  <r>
    <n v="8032"/>
    <s v="CA-2018-158806"/>
    <x v="676"/>
    <x v="1280"/>
    <s v="Standard Class"/>
    <s v="NM-18520"/>
    <s v="Neoma Murray"/>
    <x v="0"/>
    <x v="0"/>
    <s v="Amarillo"/>
    <x v="5"/>
    <n v="79109"/>
    <x v="2"/>
    <s v="OFF-PA-10004621"/>
    <x v="1"/>
    <x v="10"/>
    <s v="Xerox 212"/>
    <n v="25.920000000000005"/>
    <n v="5"/>
    <n v="0.2"/>
    <n v="9.0719999999999992"/>
    <x v="2"/>
    <x v="0"/>
  </r>
  <r>
    <n v="8033"/>
    <s v="CA-2017-119690"/>
    <x v="608"/>
    <x v="1218"/>
    <s v="First Class"/>
    <s v="MV-17485"/>
    <s v="Mark Van Huff"/>
    <x v="0"/>
    <x v="0"/>
    <s v="Houston"/>
    <x v="5"/>
    <n v="77041"/>
    <x v="2"/>
    <s v="OFF-PA-10001019"/>
    <x v="1"/>
    <x v="10"/>
    <s v="Xerox 1884"/>
    <n v="47.952000000000005"/>
    <n v="3"/>
    <n v="0.2"/>
    <n v="16.183799999999998"/>
    <x v="2"/>
    <x v="0"/>
  </r>
  <r>
    <n v="8034"/>
    <s v="CA-2017-119690"/>
    <x v="608"/>
    <x v="1218"/>
    <s v="First Class"/>
    <s v="MV-17485"/>
    <s v="Mark Van Huff"/>
    <x v="0"/>
    <x v="0"/>
    <s v="Houston"/>
    <x v="5"/>
    <n v="77041"/>
    <x v="2"/>
    <s v="OFF-BI-10000201"/>
    <x v="1"/>
    <x v="8"/>
    <s v="Avery Triangle Shaped Sheet Lifters, Black, 2/Pack"/>
    <n v="0.98399999999999976"/>
    <n v="2"/>
    <n v="0.8"/>
    <n v="-1.476"/>
    <x v="2"/>
    <x v="0"/>
  </r>
  <r>
    <n v="8035"/>
    <s v="CA-2017-119690"/>
    <x v="608"/>
    <x v="1218"/>
    <s v="First Class"/>
    <s v="MV-17485"/>
    <s v="Mark Van Huff"/>
    <x v="0"/>
    <x v="0"/>
    <s v="Houston"/>
    <x v="5"/>
    <n v="77041"/>
    <x v="2"/>
    <s v="FUR-FU-10004587"/>
    <x v="0"/>
    <x v="5"/>
    <s v="GE General Use Halogen Bulbs, 100 Watts, 1 Bulb per Pack"/>
    <n v="75.384000000000015"/>
    <n v="9"/>
    <n v="0.6"/>
    <n v="-20.730599999999995"/>
    <x v="2"/>
    <x v="0"/>
  </r>
  <r>
    <n v="8036"/>
    <s v="CA-2017-119690"/>
    <x v="608"/>
    <x v="1218"/>
    <s v="First Class"/>
    <s v="MV-17485"/>
    <s v="Mark Van Huff"/>
    <x v="0"/>
    <x v="0"/>
    <s v="Houston"/>
    <x v="5"/>
    <n v="77041"/>
    <x v="2"/>
    <s v="OFF-LA-10001613"/>
    <x v="1"/>
    <x v="2"/>
    <s v="Avery File Folder Labels"/>
    <n v="4.6079999999999997"/>
    <n v="2"/>
    <n v="0.2"/>
    <n v="1.6704000000000001"/>
    <x v="2"/>
    <x v="0"/>
  </r>
  <r>
    <n v="8037"/>
    <s v="CA-2017-153738"/>
    <x v="1181"/>
    <x v="238"/>
    <s v="First Class"/>
    <s v="AG-10270"/>
    <s v="Alejandro Grove"/>
    <x v="0"/>
    <x v="0"/>
    <s v="Lawrence"/>
    <x v="31"/>
    <n v="1841"/>
    <x v="3"/>
    <s v="OFF-BI-10001308"/>
    <x v="1"/>
    <x v="8"/>
    <s v="GBC Standard Plastic Binding Systems' Combs"/>
    <n v="37.68"/>
    <n v="6"/>
    <n v="0"/>
    <n v="16.955999999999996"/>
    <x v="3"/>
    <x v="0"/>
  </r>
  <r>
    <n v="8038"/>
    <s v="CA-2019-169012"/>
    <x v="815"/>
    <x v="730"/>
    <s v="Standard Class"/>
    <s v="BF-11275"/>
    <s v="Beth Fritzler"/>
    <x v="1"/>
    <x v="0"/>
    <s v="Columbus"/>
    <x v="32"/>
    <n v="31907"/>
    <x v="0"/>
    <s v="OFF-AP-10003278"/>
    <x v="1"/>
    <x v="9"/>
    <s v="Belkin 7-Outlet SurgeMaster Home Series"/>
    <n v="41.910000000000004"/>
    <n v="3"/>
    <n v="0"/>
    <n v="10.896600000000003"/>
    <x v="0"/>
    <x v="0"/>
  </r>
  <r>
    <n v="8039"/>
    <s v="CA-2019-109393"/>
    <x v="160"/>
    <x v="354"/>
    <s v="Second Class"/>
    <s v="JC-15775"/>
    <s v="John Castell"/>
    <x v="0"/>
    <x v="0"/>
    <s v="Los Angeles"/>
    <x v="1"/>
    <n v="90032"/>
    <x v="1"/>
    <s v="FUR-BO-10003966"/>
    <x v="0"/>
    <x v="0"/>
    <s v="Sauder Facets Collection Library, Sky Alder Finish"/>
    <n v="435.99900000000002"/>
    <n v="3"/>
    <n v="0.15"/>
    <n v="5.1293999999999755"/>
    <x v="1"/>
    <x v="0"/>
  </r>
  <r>
    <n v="8040"/>
    <s v="CA-2019-121489"/>
    <x v="170"/>
    <x v="1171"/>
    <s v="Second Class"/>
    <s v="CM-11815"/>
    <s v="Candace McMahon"/>
    <x v="1"/>
    <x v="0"/>
    <s v="Seattle"/>
    <x v="4"/>
    <n v="98115"/>
    <x v="1"/>
    <s v="FUR-CH-10004698"/>
    <x v="0"/>
    <x v="1"/>
    <s v="Padded Folding Chairs, Black, 4/Carton"/>
    <n v="388.70400000000006"/>
    <n v="6"/>
    <n v="0.2"/>
    <n v="38.870400000000018"/>
    <x v="1"/>
    <x v="0"/>
  </r>
  <r>
    <n v="8041"/>
    <s v="CA-2019-121489"/>
    <x v="170"/>
    <x v="1171"/>
    <s v="Second Class"/>
    <s v="CM-11815"/>
    <s v="Candace McMahon"/>
    <x v="1"/>
    <x v="0"/>
    <s v="Seattle"/>
    <x v="4"/>
    <n v="98115"/>
    <x v="1"/>
    <s v="OFF-ST-10000025"/>
    <x v="1"/>
    <x v="4"/>
    <s v="Fellowes Stor/Drawer Steel Plus Storage Drawers"/>
    <n v="572.58000000000004"/>
    <n v="6"/>
    <n v="0"/>
    <n v="34.354799999999955"/>
    <x v="1"/>
    <x v="0"/>
  </r>
  <r>
    <n v="8042"/>
    <s v="CA-2019-121489"/>
    <x v="170"/>
    <x v="1171"/>
    <s v="Second Class"/>
    <s v="CM-11815"/>
    <s v="Candace McMahon"/>
    <x v="1"/>
    <x v="0"/>
    <s v="Seattle"/>
    <x v="4"/>
    <n v="98115"/>
    <x v="1"/>
    <s v="TEC-AC-10000682"/>
    <x v="2"/>
    <x v="11"/>
    <s v="Kensington K72356US Mouse-in-a-Box USB Desktop Mouse"/>
    <n v="33.18"/>
    <n v="2"/>
    <n v="0"/>
    <n v="11.613"/>
    <x v="1"/>
    <x v="0"/>
  </r>
  <r>
    <n v="8043"/>
    <s v="US-2019-133081"/>
    <x v="825"/>
    <x v="1097"/>
    <s v="Standard Class"/>
    <s v="PV-18985"/>
    <s v="Paul Van Hugh"/>
    <x v="2"/>
    <x v="0"/>
    <s v="Cambridge"/>
    <x v="31"/>
    <n v="2138"/>
    <x v="3"/>
    <s v="TEC-AC-10001772"/>
    <x v="2"/>
    <x v="11"/>
    <s v="Memorex Mini Travel Drive 16 GB USB 2.0 Flash Drive"/>
    <n v="63.88"/>
    <n v="4"/>
    <n v="0"/>
    <n v="24.913200000000003"/>
    <x v="3"/>
    <x v="0"/>
  </r>
  <r>
    <n v="8044"/>
    <s v="US-2019-133081"/>
    <x v="825"/>
    <x v="1097"/>
    <s v="Standard Class"/>
    <s v="PV-18985"/>
    <s v="Paul Van Hugh"/>
    <x v="2"/>
    <x v="0"/>
    <s v="Cambridge"/>
    <x v="31"/>
    <n v="2138"/>
    <x v="3"/>
    <s v="FUR-FU-10001379"/>
    <x v="0"/>
    <x v="5"/>
    <s v="Executive Impressions 16-1/2&quot; Circular Wall Clock"/>
    <n v="26.72"/>
    <n v="1"/>
    <n v="0"/>
    <n v="11.756800000000002"/>
    <x v="3"/>
    <x v="0"/>
  </r>
  <r>
    <n v="8045"/>
    <s v="CA-2019-165008"/>
    <x v="175"/>
    <x v="31"/>
    <s v="Second Class"/>
    <s v="DO-13645"/>
    <s v="Doug O'Connell"/>
    <x v="0"/>
    <x v="0"/>
    <s v="Salt Lake City"/>
    <x v="7"/>
    <n v="84106"/>
    <x v="1"/>
    <s v="OFF-BI-10002794"/>
    <x v="1"/>
    <x v="8"/>
    <s v="Avery Trapezoid Ring Binder, 3&quot; Capacity, Black, 1040 sheets"/>
    <n v="295.05599999999998"/>
    <n v="9"/>
    <n v="0.2"/>
    <n v="106.95779999999998"/>
    <x v="1"/>
    <x v="1"/>
  </r>
  <r>
    <n v="8046"/>
    <s v="CA-2018-145611"/>
    <x v="873"/>
    <x v="926"/>
    <s v="Standard Class"/>
    <s v="HA-14905"/>
    <s v="Helen Abelman"/>
    <x v="0"/>
    <x v="0"/>
    <s v="New York City"/>
    <x v="15"/>
    <n v="10035"/>
    <x v="3"/>
    <s v="OFF-AP-10001005"/>
    <x v="1"/>
    <x v="9"/>
    <s v="Honeywell Quietcare HEPA Air Cleaner"/>
    <n v="393.25"/>
    <n v="5"/>
    <n v="0"/>
    <n v="129.77249999999998"/>
    <x v="3"/>
    <x v="0"/>
  </r>
  <r>
    <n v="8047"/>
    <s v="CA-2018-113600"/>
    <x v="272"/>
    <x v="24"/>
    <s v="Second Class"/>
    <s v="SH-20395"/>
    <s v="Shahid Hopkins"/>
    <x v="0"/>
    <x v="0"/>
    <s v="Cuyahoga Falls"/>
    <x v="24"/>
    <n v="44221"/>
    <x v="3"/>
    <s v="OFF-BI-10000201"/>
    <x v="1"/>
    <x v="8"/>
    <s v="Avery Triangle Shaped Sheet Lifters, Black, 2/Pack"/>
    <n v="2.2140000000000004"/>
    <n v="3"/>
    <n v="0.7"/>
    <n v="-1.4760000000000004"/>
    <x v="3"/>
    <x v="0"/>
  </r>
  <r>
    <n v="8048"/>
    <s v="CA-2019-130834"/>
    <x v="132"/>
    <x v="373"/>
    <s v="Second Class"/>
    <s v="JM-16195"/>
    <s v="Justin MacKendrick"/>
    <x v="0"/>
    <x v="0"/>
    <s v="Wilmington"/>
    <x v="3"/>
    <n v="28403"/>
    <x v="0"/>
    <s v="OFF-PA-10003673"/>
    <x v="1"/>
    <x v="10"/>
    <s v="Strathmore Photo Mount Cards"/>
    <n v="16.272000000000002"/>
    <n v="3"/>
    <n v="0.2"/>
    <n v="5.2883999999999984"/>
    <x v="0"/>
    <x v="0"/>
  </r>
  <r>
    <n v="8049"/>
    <s v="CA-2018-168543"/>
    <x v="894"/>
    <x v="445"/>
    <s v="Standard Class"/>
    <s v="DK-13225"/>
    <s v="Dean Katz"/>
    <x v="1"/>
    <x v="0"/>
    <s v="New York City"/>
    <x v="15"/>
    <n v="10035"/>
    <x v="3"/>
    <s v="OFF-AP-10000938"/>
    <x v="1"/>
    <x v="9"/>
    <s v="Avanti 1.7 Cu. Ft. Refrigerator"/>
    <n v="706.86"/>
    <n v="7"/>
    <n v="0"/>
    <n v="197.92079999999999"/>
    <x v="3"/>
    <x v="0"/>
  </r>
  <r>
    <n v="8050"/>
    <s v="CA-2016-144974"/>
    <x v="467"/>
    <x v="839"/>
    <s v="Standard Class"/>
    <s v="CM-12715"/>
    <s v="Craig Molinari"/>
    <x v="1"/>
    <x v="0"/>
    <s v="Philadelphia"/>
    <x v="9"/>
    <n v="19140"/>
    <x v="3"/>
    <s v="OFF-BI-10003274"/>
    <x v="1"/>
    <x v="8"/>
    <s v="Avery Durable Slant Ring Binders, No Labels"/>
    <n v="5.9700000000000006"/>
    <n v="5"/>
    <n v="0.7"/>
    <n v="-4.577"/>
    <x v="3"/>
    <x v="0"/>
  </r>
  <r>
    <n v="8051"/>
    <s v="CA-2016-144974"/>
    <x v="467"/>
    <x v="839"/>
    <s v="Standard Class"/>
    <s v="CM-12715"/>
    <s v="Craig Molinari"/>
    <x v="1"/>
    <x v="0"/>
    <s v="Philadelphia"/>
    <x v="9"/>
    <n v="19140"/>
    <x v="3"/>
    <s v="FUR-FU-10001095"/>
    <x v="0"/>
    <x v="5"/>
    <s v="DAX Black Cherry Wood-Tone Poster Frame"/>
    <n v="21.184000000000001"/>
    <n v="1"/>
    <n v="0.2"/>
    <n v="4.7664"/>
    <x v="3"/>
    <x v="0"/>
  </r>
  <r>
    <n v="8052"/>
    <s v="CA-2016-144974"/>
    <x v="467"/>
    <x v="839"/>
    <s v="Standard Class"/>
    <s v="CM-12715"/>
    <s v="Craig Molinari"/>
    <x v="1"/>
    <x v="0"/>
    <s v="Philadelphia"/>
    <x v="9"/>
    <n v="19140"/>
    <x v="3"/>
    <s v="OFF-AP-10001492"/>
    <x v="1"/>
    <x v="9"/>
    <s v="Acco Six-Outlet Power Strip, 4' Cord Length"/>
    <n v="41.375999999999998"/>
    <n v="6"/>
    <n v="0.2"/>
    <n v="3.1032000000000011"/>
    <x v="3"/>
    <x v="0"/>
  </r>
  <r>
    <n v="8053"/>
    <s v="CA-2016-109904"/>
    <x v="686"/>
    <x v="137"/>
    <s v="Second Class"/>
    <s v="BF-10975"/>
    <s v="Barbara Fisher"/>
    <x v="1"/>
    <x v="0"/>
    <s v="New York City"/>
    <x v="15"/>
    <n v="10009"/>
    <x v="3"/>
    <s v="OFF-AR-10004999"/>
    <x v="1"/>
    <x v="6"/>
    <s v="Newell 315"/>
    <n v="17.940000000000001"/>
    <n v="3"/>
    <n v="0"/>
    <n v="4.4850000000000003"/>
    <x v="3"/>
    <x v="0"/>
  </r>
  <r>
    <n v="8054"/>
    <s v="CA-2019-152205"/>
    <x v="394"/>
    <x v="391"/>
    <s v="Standard Class"/>
    <s v="SF-20965"/>
    <s v="Sylvia Foulston"/>
    <x v="1"/>
    <x v="0"/>
    <s v="Philadelphia"/>
    <x v="9"/>
    <n v="19134"/>
    <x v="3"/>
    <s v="OFF-BI-10004094"/>
    <x v="1"/>
    <x v="8"/>
    <s v="GBC Standard Plastic Binding Systems Combs"/>
    <n v="2.6550000000000002"/>
    <n v="1"/>
    <n v="0.7"/>
    <n v="-1.8584999999999994"/>
    <x v="3"/>
    <x v="0"/>
  </r>
  <r>
    <n v="8055"/>
    <s v="CA-2017-121188"/>
    <x v="834"/>
    <x v="136"/>
    <s v="Standard Class"/>
    <s v="CB-12025"/>
    <s v="Cassandra Brandow"/>
    <x v="0"/>
    <x v="0"/>
    <s v="Los Angeles"/>
    <x v="1"/>
    <n v="90049"/>
    <x v="1"/>
    <s v="OFF-ST-10001490"/>
    <x v="1"/>
    <x v="4"/>
    <s v="Hot File 7-Pocket, Floor Stand"/>
    <n v="892.35"/>
    <n v="5"/>
    <n v="0"/>
    <n v="267.70499999999993"/>
    <x v="1"/>
    <x v="0"/>
  </r>
  <r>
    <n v="8056"/>
    <s v="CA-2017-121188"/>
    <x v="834"/>
    <x v="136"/>
    <s v="Standard Class"/>
    <s v="CB-12025"/>
    <s v="Cassandra Brandow"/>
    <x v="0"/>
    <x v="0"/>
    <s v="Los Angeles"/>
    <x v="1"/>
    <n v="90049"/>
    <x v="1"/>
    <s v="FUR-BO-10004695"/>
    <x v="0"/>
    <x v="0"/>
    <s v="O'Sullivan 2-Door Barrister Bookcase in Odessa Pine"/>
    <n v="307.666"/>
    <n v="2"/>
    <n v="0.15"/>
    <n v="28.956799999999973"/>
    <x v="1"/>
    <x v="0"/>
  </r>
  <r>
    <n v="8057"/>
    <s v="CA-2017-121188"/>
    <x v="834"/>
    <x v="136"/>
    <s v="Standard Class"/>
    <s v="CB-12025"/>
    <s v="Cassandra Brandow"/>
    <x v="0"/>
    <x v="0"/>
    <s v="Los Angeles"/>
    <x v="1"/>
    <n v="90049"/>
    <x v="1"/>
    <s v="OFF-ST-10000736"/>
    <x v="1"/>
    <x v="4"/>
    <s v="Carina Double Wide Media Storage Towers in Natural &amp; Black"/>
    <n v="728.82"/>
    <n v="9"/>
    <n v="0"/>
    <n v="29.152799999999971"/>
    <x v="1"/>
    <x v="0"/>
  </r>
  <r>
    <n v="8058"/>
    <s v="CA-2017-121188"/>
    <x v="834"/>
    <x v="136"/>
    <s v="Standard Class"/>
    <s v="CB-12025"/>
    <s v="Cassandra Brandow"/>
    <x v="0"/>
    <x v="0"/>
    <s v="Los Angeles"/>
    <x v="1"/>
    <n v="90049"/>
    <x v="1"/>
    <s v="OFF-BI-10001617"/>
    <x v="1"/>
    <x v="8"/>
    <s v="GBC Wire Binding Combs"/>
    <n v="41.36"/>
    <n v="5"/>
    <n v="0.2"/>
    <n v="13.959"/>
    <x v="1"/>
    <x v="0"/>
  </r>
  <r>
    <n v="8059"/>
    <s v="CA-2017-121188"/>
    <x v="834"/>
    <x v="136"/>
    <s v="Standard Class"/>
    <s v="CB-12025"/>
    <s v="Cassandra Brandow"/>
    <x v="0"/>
    <x v="0"/>
    <s v="Los Angeles"/>
    <x v="1"/>
    <n v="90049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8060"/>
    <s v="CA-2017-121188"/>
    <x v="834"/>
    <x v="136"/>
    <s v="Standard Class"/>
    <s v="CB-12025"/>
    <s v="Cassandra Brandow"/>
    <x v="0"/>
    <x v="0"/>
    <s v="Los Angeles"/>
    <x v="1"/>
    <n v="90049"/>
    <x v="1"/>
    <s v="FUR-FU-10003981"/>
    <x v="0"/>
    <x v="5"/>
    <s v="Eldon Wave Desk Accessories"/>
    <n v="4.16"/>
    <n v="2"/>
    <n v="0"/>
    <n v="1.7472000000000003"/>
    <x v="1"/>
    <x v="0"/>
  </r>
  <r>
    <n v="8061"/>
    <s v="CA-2017-156013"/>
    <x v="1181"/>
    <x v="1068"/>
    <s v="Standard Class"/>
    <s v="TC-20980"/>
    <s v="Tamara Chand"/>
    <x v="1"/>
    <x v="0"/>
    <s v="Long Beach"/>
    <x v="15"/>
    <n v="11561"/>
    <x v="3"/>
    <s v="OFF-PA-10001970"/>
    <x v="1"/>
    <x v="10"/>
    <s v="Xerox 1881"/>
    <n v="61.4"/>
    <n v="5"/>
    <n v="0"/>
    <n v="28.857999999999997"/>
    <x v="3"/>
    <x v="0"/>
  </r>
  <r>
    <n v="8062"/>
    <s v="CA-2017-156013"/>
    <x v="1181"/>
    <x v="1068"/>
    <s v="Standard Class"/>
    <s v="TC-20980"/>
    <s v="Tamara Chand"/>
    <x v="1"/>
    <x v="0"/>
    <s v="Long Beach"/>
    <x v="15"/>
    <n v="11561"/>
    <x v="3"/>
    <s v="OFF-BI-10002437"/>
    <x v="1"/>
    <x v="8"/>
    <s v="Recycled Premium Regency Composition Covers"/>
    <n v="24.448"/>
    <n v="2"/>
    <n v="0.2"/>
    <n v="8.8623999999999992"/>
    <x v="3"/>
    <x v="0"/>
  </r>
  <r>
    <n v="8063"/>
    <s v="CA-2018-132997"/>
    <x v="77"/>
    <x v="333"/>
    <s v="First Class"/>
    <s v="LW-17215"/>
    <s v="Luke Weiss"/>
    <x v="0"/>
    <x v="0"/>
    <s v="Rochester"/>
    <x v="15"/>
    <n v="14609"/>
    <x v="3"/>
    <s v="TEC-PH-10000586"/>
    <x v="2"/>
    <x v="7"/>
    <s v="AT&amp;T SB67148 SynJ"/>
    <n v="263.95999999999998"/>
    <n v="4"/>
    <n v="0"/>
    <n v="71.269200000000012"/>
    <x v="3"/>
    <x v="0"/>
  </r>
  <r>
    <n v="8064"/>
    <s v="CA-2018-132997"/>
    <x v="77"/>
    <x v="333"/>
    <s v="First Class"/>
    <s v="LW-17215"/>
    <s v="Luke Weiss"/>
    <x v="0"/>
    <x v="0"/>
    <s v="Rochester"/>
    <x v="15"/>
    <n v="14609"/>
    <x v="3"/>
    <s v="TEC-PH-10003811"/>
    <x v="2"/>
    <x v="7"/>
    <s v="Jabra Supreme Plus Driver Edition Headset"/>
    <n v="359.96999999999997"/>
    <n v="3"/>
    <n v="0"/>
    <n v="100.7916"/>
    <x v="3"/>
    <x v="0"/>
  </r>
  <r>
    <n v="8065"/>
    <s v="CA-2018-132997"/>
    <x v="77"/>
    <x v="333"/>
    <s v="First Class"/>
    <s v="LW-17215"/>
    <s v="Luke Weiss"/>
    <x v="0"/>
    <x v="0"/>
    <s v="Rochester"/>
    <x v="15"/>
    <n v="14609"/>
    <x v="3"/>
    <s v="OFF-PA-10004983"/>
    <x v="1"/>
    <x v="10"/>
    <s v="Xerox 23"/>
    <n v="12.96"/>
    <n v="2"/>
    <n v="0"/>
    <n v="6.2208000000000006"/>
    <x v="3"/>
    <x v="0"/>
  </r>
  <r>
    <n v="8066"/>
    <s v="CA-2018-132997"/>
    <x v="77"/>
    <x v="333"/>
    <s v="First Class"/>
    <s v="LW-17215"/>
    <s v="Luke Weiss"/>
    <x v="0"/>
    <x v="0"/>
    <s v="Rochester"/>
    <x v="15"/>
    <n v="14609"/>
    <x v="3"/>
    <s v="OFF-ST-10003479"/>
    <x v="1"/>
    <x v="4"/>
    <s v="Eldon Base for stackable storage shelf, platinum"/>
    <n v="116.82"/>
    <n v="3"/>
    <n v="0"/>
    <n v="5.8409999999999869"/>
    <x v="3"/>
    <x v="0"/>
  </r>
  <r>
    <n v="8067"/>
    <s v="CA-2018-132997"/>
    <x v="77"/>
    <x v="333"/>
    <s v="First Class"/>
    <s v="LW-17215"/>
    <s v="Luke Weiss"/>
    <x v="0"/>
    <x v="0"/>
    <s v="Rochester"/>
    <x v="15"/>
    <n v="146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8068"/>
    <s v="US-2017-160563"/>
    <x v="1182"/>
    <x v="994"/>
    <s v="Standard Class"/>
    <s v="NS-18640"/>
    <s v="Noel Staavos"/>
    <x v="1"/>
    <x v="0"/>
    <s v="San Francisco"/>
    <x v="1"/>
    <n v="94109"/>
    <x v="1"/>
    <s v="TEC-AC-10002567"/>
    <x v="2"/>
    <x v="11"/>
    <s v="Logitech G602 Wireless Gaming Mouse"/>
    <n v="239.96999999999997"/>
    <n v="3"/>
    <n v="0"/>
    <n v="86.389199999999988"/>
    <x v="1"/>
    <x v="0"/>
  </r>
  <r>
    <n v="8069"/>
    <s v="US-2017-160563"/>
    <x v="1182"/>
    <x v="994"/>
    <s v="Standard Class"/>
    <s v="NS-18640"/>
    <s v="Noel Staavos"/>
    <x v="1"/>
    <x v="0"/>
    <s v="San Francisco"/>
    <x v="1"/>
    <n v="94109"/>
    <x v="1"/>
    <s v="FUR-FU-10001731"/>
    <x v="0"/>
    <x v="5"/>
    <s v="Acrylic Self-Standing Desk Frames"/>
    <n v="16.02"/>
    <n v="6"/>
    <n v="0"/>
    <n v="6.0876000000000001"/>
    <x v="1"/>
    <x v="0"/>
  </r>
  <r>
    <n v="8070"/>
    <s v="CA-2019-151750"/>
    <x v="314"/>
    <x v="838"/>
    <s v="Standard Class"/>
    <s v="JM-15250"/>
    <s v="Janet Martin"/>
    <x v="0"/>
    <x v="0"/>
    <s v="Huntsville"/>
    <x v="5"/>
    <n v="77340"/>
    <x v="2"/>
    <s v="OFF-ST-10002743"/>
    <x v="1"/>
    <x v="4"/>
    <s v="SAFCO Boltless Steel Shelving"/>
    <n v="454.56000000000006"/>
    <n v="5"/>
    <n v="0.2"/>
    <n v="-107.95800000000004"/>
    <x v="2"/>
    <x v="0"/>
  </r>
  <r>
    <n v="8071"/>
    <s v="CA-2019-151750"/>
    <x v="314"/>
    <x v="838"/>
    <s v="Standard Class"/>
    <s v="JM-15250"/>
    <s v="Janet Martin"/>
    <x v="0"/>
    <x v="0"/>
    <s v="Huntsville"/>
    <x v="5"/>
    <n v="77340"/>
    <x v="2"/>
    <s v="FUR-FU-10002116"/>
    <x v="0"/>
    <x v="5"/>
    <s v="Tenex Carpeted, Granite-Look or Clear Contemporary Contour Shape Chair Mats"/>
    <n v="141.41999999999999"/>
    <n v="5"/>
    <n v="0.6"/>
    <n v="-187.38150000000002"/>
    <x v="2"/>
    <x v="0"/>
  </r>
  <r>
    <n v="8072"/>
    <s v="CA-2019-151750"/>
    <x v="314"/>
    <x v="838"/>
    <s v="Standard Class"/>
    <s v="JM-15250"/>
    <s v="Janet Martin"/>
    <x v="0"/>
    <x v="0"/>
    <s v="Huntsville"/>
    <x v="5"/>
    <n v="77340"/>
    <x v="2"/>
    <s v="FUR-CH-10003199"/>
    <x v="0"/>
    <x v="1"/>
    <s v="Office Star - Contemporary Task Swivel Chair"/>
    <n v="310.74399999999997"/>
    <n v="4"/>
    <n v="0.3"/>
    <n v="-26.635199999999998"/>
    <x v="2"/>
    <x v="0"/>
  </r>
  <r>
    <n v="8073"/>
    <s v="CA-2019-151750"/>
    <x v="314"/>
    <x v="838"/>
    <s v="Standard Class"/>
    <s v="JM-15250"/>
    <s v="Janet Martin"/>
    <x v="0"/>
    <x v="0"/>
    <s v="Huntsville"/>
    <x v="5"/>
    <n v="77340"/>
    <x v="2"/>
    <s v="OFF-AR-10003158"/>
    <x v="1"/>
    <x v="6"/>
    <s v="Fluorescent Highlighters by Dixon"/>
    <n v="12.736000000000001"/>
    <n v="4"/>
    <n v="0.2"/>
    <n v="2.2287999999999988"/>
    <x v="2"/>
    <x v="0"/>
  </r>
  <r>
    <n v="8074"/>
    <s v="CA-2019-151750"/>
    <x v="314"/>
    <x v="838"/>
    <s v="Standard Class"/>
    <s v="JM-15250"/>
    <s v="Janet Martin"/>
    <x v="0"/>
    <x v="0"/>
    <s v="Huntsville"/>
    <x v="5"/>
    <n v="77340"/>
    <x v="2"/>
    <s v="OFF-BI-10000301"/>
    <x v="1"/>
    <x v="8"/>
    <s v="GBC Instant Report Kit"/>
    <n v="6.469999999999998"/>
    <n v="5"/>
    <n v="0.8"/>
    <n v="-9.7050000000000018"/>
    <x v="2"/>
    <x v="0"/>
  </r>
  <r>
    <n v="8075"/>
    <s v="CA-2019-151750"/>
    <x v="314"/>
    <x v="838"/>
    <s v="Standard Class"/>
    <s v="JM-15250"/>
    <s v="Janet Martin"/>
    <x v="0"/>
    <x v="0"/>
    <s v="Huntsville"/>
    <x v="5"/>
    <n v="77340"/>
    <x v="2"/>
    <s v="OFF-BI-10000343"/>
    <x v="1"/>
    <x v="8"/>
    <s v="Pressboard Covers with Storage Hooks, 9 1/2&quot; x 11&quot;, Light Blue"/>
    <n v="13.747999999999998"/>
    <n v="14"/>
    <n v="0.8"/>
    <n v="-22.684200000000004"/>
    <x v="2"/>
    <x v="0"/>
  </r>
  <r>
    <n v="8076"/>
    <s v="CA-2019-151750"/>
    <x v="314"/>
    <x v="838"/>
    <s v="Standard Class"/>
    <s v="JM-15250"/>
    <s v="Janet Martin"/>
    <x v="0"/>
    <x v="0"/>
    <s v="Huntsville"/>
    <x v="5"/>
    <n v="77340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8077"/>
    <s v="CA-2017-106187"/>
    <x v="537"/>
    <x v="155"/>
    <s v="Standard Class"/>
    <s v="RF-19345"/>
    <s v="Randy Ferguson"/>
    <x v="1"/>
    <x v="0"/>
    <s v="East Point"/>
    <x v="32"/>
    <n v="30344"/>
    <x v="0"/>
    <s v="FUR-FU-10000794"/>
    <x v="0"/>
    <x v="5"/>
    <s v="Eldon Stackable Tray, Side-Load, Legal, Smoke"/>
    <n v="27.42"/>
    <n v="3"/>
    <n v="0"/>
    <n v="9.3227999999999991"/>
    <x v="0"/>
    <x v="0"/>
  </r>
  <r>
    <n v="8078"/>
    <s v="CA-2017-106187"/>
    <x v="537"/>
    <x v="155"/>
    <s v="Standard Class"/>
    <s v="RF-19345"/>
    <s v="Randy Ferguson"/>
    <x v="1"/>
    <x v="0"/>
    <s v="East Point"/>
    <x v="32"/>
    <n v="30344"/>
    <x v="0"/>
    <s v="OFF-BI-10004519"/>
    <x v="1"/>
    <x v="8"/>
    <s v="GBC DocuBind P100 Manual Binding Machine"/>
    <n v="165.98"/>
    <n v="1"/>
    <n v="0"/>
    <n v="74.690999999999988"/>
    <x v="0"/>
    <x v="0"/>
  </r>
  <r>
    <n v="8079"/>
    <s v="CA-2017-106187"/>
    <x v="537"/>
    <x v="155"/>
    <s v="Standard Class"/>
    <s v="RF-19345"/>
    <s v="Randy Ferguson"/>
    <x v="1"/>
    <x v="0"/>
    <s v="East Point"/>
    <x v="32"/>
    <n v="30344"/>
    <x v="0"/>
    <s v="TEC-AC-10001590"/>
    <x v="2"/>
    <x v="11"/>
    <s v="Dell Slim USB Multimedia Keyboard"/>
    <n v="75"/>
    <n v="3"/>
    <n v="0"/>
    <n v="18"/>
    <x v="0"/>
    <x v="0"/>
  </r>
  <r>
    <n v="8080"/>
    <s v="US-2018-164945"/>
    <x v="441"/>
    <x v="902"/>
    <s v="Standard Class"/>
    <s v="CA-12055"/>
    <s v="Cathy Armstrong"/>
    <x v="2"/>
    <x v="0"/>
    <s v="New York City"/>
    <x v="15"/>
    <n v="10009"/>
    <x v="3"/>
    <s v="OFF-BI-10001524"/>
    <x v="1"/>
    <x v="8"/>
    <s v="GBC Premium Transparent Covers with Diagonal Lined Pattern"/>
    <n v="134.27200000000002"/>
    <n v="8"/>
    <n v="0.2"/>
    <n v="46.99519999999999"/>
    <x v="3"/>
    <x v="0"/>
  </r>
  <r>
    <n v="8081"/>
    <s v="CA-2017-150714"/>
    <x v="662"/>
    <x v="666"/>
    <s v="Standard Class"/>
    <s v="KH-16690"/>
    <s v="Kristen Hastings"/>
    <x v="1"/>
    <x v="0"/>
    <s v="Springfield"/>
    <x v="21"/>
    <n v="97477"/>
    <x v="1"/>
    <s v="OFF-LA-10001474"/>
    <x v="1"/>
    <x v="2"/>
    <s v="Avery 477"/>
    <n v="146.54400000000001"/>
    <n v="6"/>
    <n v="0.2"/>
    <n v="47.626799999999996"/>
    <x v="1"/>
    <x v="0"/>
  </r>
  <r>
    <n v="8082"/>
    <s v="CA-2017-150714"/>
    <x v="662"/>
    <x v="666"/>
    <s v="Standard Class"/>
    <s v="KH-16690"/>
    <s v="Kristen Hastings"/>
    <x v="1"/>
    <x v="0"/>
    <s v="Springfield"/>
    <x v="21"/>
    <n v="97477"/>
    <x v="1"/>
    <s v="OFF-PA-10001497"/>
    <x v="1"/>
    <x v="10"/>
    <s v="Xerox 1914"/>
    <n v="131.904"/>
    <n v="3"/>
    <n v="0.2"/>
    <n v="47.815200000000004"/>
    <x v="1"/>
    <x v="0"/>
  </r>
  <r>
    <n v="8083"/>
    <s v="CA-2017-150714"/>
    <x v="662"/>
    <x v="666"/>
    <s v="Standard Class"/>
    <s v="KH-16690"/>
    <s v="Kristen Hastings"/>
    <x v="1"/>
    <x v="0"/>
    <s v="Springfield"/>
    <x v="21"/>
    <n v="97477"/>
    <x v="1"/>
    <s v="OFF-AP-10003287"/>
    <x v="1"/>
    <x v="9"/>
    <s v="Tripp Lite TLP810NET Broadband Surge for Modem/Fax"/>
    <n v="203.88000000000002"/>
    <n v="5"/>
    <n v="0.2"/>
    <n v="20.387999999999998"/>
    <x v="1"/>
    <x v="0"/>
  </r>
  <r>
    <n v="8084"/>
    <s v="CA-2017-150714"/>
    <x v="662"/>
    <x v="666"/>
    <s v="Standard Class"/>
    <s v="KH-16690"/>
    <s v="Kristen Hastings"/>
    <x v="1"/>
    <x v="0"/>
    <s v="Springfield"/>
    <x v="21"/>
    <n v="97477"/>
    <x v="1"/>
    <s v="OFF-BI-10002982"/>
    <x v="1"/>
    <x v="8"/>
    <s v="Avery Self-Adhesive Photo Pockets for Polaroid Photos"/>
    <n v="14.301000000000002"/>
    <n v="7"/>
    <n v="0.7"/>
    <n v="-10.487400000000001"/>
    <x v="1"/>
    <x v="0"/>
  </r>
  <r>
    <n v="8085"/>
    <s v="CA-2017-150714"/>
    <x v="662"/>
    <x v="666"/>
    <s v="Standard Class"/>
    <s v="KH-16690"/>
    <s v="Kristen Hastings"/>
    <x v="1"/>
    <x v="0"/>
    <s v="Springfield"/>
    <x v="21"/>
    <n v="97477"/>
    <x v="1"/>
    <s v="OFF-ST-10001809"/>
    <x v="1"/>
    <x v="4"/>
    <s v="Fellowes Officeware Wire Shelving"/>
    <n v="718.6400000000001"/>
    <n v="10"/>
    <n v="0.2"/>
    <n v="-161.69400000000005"/>
    <x v="1"/>
    <x v="0"/>
  </r>
  <r>
    <n v="8086"/>
    <s v="CA-2018-105753"/>
    <x v="201"/>
    <x v="936"/>
    <s v="Standard Class"/>
    <s v="LC-16960"/>
    <s v="Lindsay Castell"/>
    <x v="2"/>
    <x v="0"/>
    <s v="Arlington"/>
    <x v="17"/>
    <n v="22204"/>
    <x v="0"/>
    <s v="FUR-FU-10000246"/>
    <x v="0"/>
    <x v="5"/>
    <s v="Aluminum Document Frame"/>
    <n v="61.1"/>
    <n v="5"/>
    <n v="0"/>
    <n v="18.329999999999991"/>
    <x v="0"/>
    <x v="0"/>
  </r>
  <r>
    <n v="8087"/>
    <s v="CA-2019-120894"/>
    <x v="1045"/>
    <x v="1060"/>
    <s v="Standard Class"/>
    <s v="JL-15130"/>
    <s v="Jack Lebron"/>
    <x v="0"/>
    <x v="0"/>
    <s v="Wilmington"/>
    <x v="3"/>
    <n v="28403"/>
    <x v="0"/>
    <s v="OFF-AP-10000252"/>
    <x v="1"/>
    <x v="9"/>
    <s v="Harmony HEPA Quiet Air Purifiers"/>
    <n v="28.08"/>
    <n v="3"/>
    <n v="0.2"/>
    <n v="5.2650000000000006"/>
    <x v="0"/>
    <x v="0"/>
  </r>
  <r>
    <n v="8088"/>
    <s v="CA-2018-106621"/>
    <x v="321"/>
    <x v="152"/>
    <s v="Second Class"/>
    <s v="DM-12955"/>
    <s v="Dario Medina"/>
    <x v="1"/>
    <x v="0"/>
    <s v="Yuma"/>
    <x v="16"/>
    <n v="85364"/>
    <x v="1"/>
    <s v="OFF-AR-10002375"/>
    <x v="1"/>
    <x v="6"/>
    <s v="Newell 351"/>
    <n v="10.496"/>
    <n v="4"/>
    <n v="0.2"/>
    <n v="1.1807999999999983"/>
    <x v="1"/>
    <x v="0"/>
  </r>
  <r>
    <n v="8089"/>
    <s v="CA-2017-107020"/>
    <x v="848"/>
    <x v="933"/>
    <s v="Standard Class"/>
    <s v="MV-18190"/>
    <s v="Mike Vittorini"/>
    <x v="0"/>
    <x v="0"/>
    <s v="San Bernardino"/>
    <x v="1"/>
    <n v="92404"/>
    <x v="1"/>
    <s v="OFF-BI-10003719"/>
    <x v="1"/>
    <x v="8"/>
    <s v="Large Capacity Hanging Post Binders"/>
    <n v="39.92"/>
    <n v="2"/>
    <n v="0.2"/>
    <n v="12.973999999999997"/>
    <x v="1"/>
    <x v="0"/>
  </r>
  <r>
    <n v="8090"/>
    <s v="US-2017-117492"/>
    <x v="976"/>
    <x v="1281"/>
    <s v="First Class"/>
    <s v="NS-18640"/>
    <s v="Noel Staavos"/>
    <x v="1"/>
    <x v="0"/>
    <s v="Baltimore"/>
    <x v="39"/>
    <n v="21215"/>
    <x v="3"/>
    <s v="OFF-AP-10001492"/>
    <x v="1"/>
    <x v="9"/>
    <s v="Acco Six-Outlet Power Strip, 4' Cord Length"/>
    <n v="77.58"/>
    <n v="9"/>
    <n v="0"/>
    <n v="20.1708"/>
    <x v="3"/>
    <x v="0"/>
  </r>
  <r>
    <n v="8091"/>
    <s v="CA-2016-101392"/>
    <x v="1035"/>
    <x v="623"/>
    <s v="Standard Class"/>
    <s v="AS-10630"/>
    <s v="Ann Steele"/>
    <x v="2"/>
    <x v="0"/>
    <s v="Seattle"/>
    <x v="4"/>
    <n v="98103"/>
    <x v="1"/>
    <s v="OFF-ST-10000532"/>
    <x v="1"/>
    <x v="4"/>
    <s v="Advantus Rolling Drawer Organizers"/>
    <n v="269.35999999999996"/>
    <n v="7"/>
    <n v="0"/>
    <n v="70.033599999999993"/>
    <x v="1"/>
    <x v="0"/>
  </r>
  <r>
    <n v="8092"/>
    <s v="CA-2017-127502"/>
    <x v="895"/>
    <x v="1282"/>
    <s v="Standard Class"/>
    <s v="MT-17815"/>
    <s v="Meg Tillman"/>
    <x v="0"/>
    <x v="0"/>
    <s v="San Francisco"/>
    <x v="1"/>
    <n v="94110"/>
    <x v="1"/>
    <s v="OFF-LA-10001613"/>
    <x v="1"/>
    <x v="2"/>
    <s v="Avery File Folder Labels"/>
    <n v="5.76"/>
    <n v="2"/>
    <n v="0"/>
    <n v="2.8224"/>
    <x v="1"/>
    <x v="0"/>
  </r>
  <r>
    <n v="8093"/>
    <s v="CA-2019-143658"/>
    <x v="1183"/>
    <x v="87"/>
    <s v="Second Class"/>
    <s v="SR-20425"/>
    <s v="Sharelle Roach"/>
    <x v="2"/>
    <x v="0"/>
    <s v="New York City"/>
    <x v="15"/>
    <n v="10035"/>
    <x v="3"/>
    <s v="OFF-AR-10002818"/>
    <x v="1"/>
    <x v="6"/>
    <s v="Panasonic KP-310 Heavy-Duty Electric Pencil Sharpener"/>
    <n v="109.9"/>
    <n v="5"/>
    <n v="0"/>
    <n v="32.97"/>
    <x v="3"/>
    <x v="0"/>
  </r>
  <r>
    <n v="8094"/>
    <s v="CA-2019-133046"/>
    <x v="944"/>
    <x v="608"/>
    <s v="Second Class"/>
    <s v="DK-13375"/>
    <s v="Dennis Kane"/>
    <x v="0"/>
    <x v="0"/>
    <s v="Seattle"/>
    <x v="4"/>
    <n v="98115"/>
    <x v="1"/>
    <s v="FUR-FU-10001940"/>
    <x v="0"/>
    <x v="5"/>
    <s v="Staple-based wall hangings"/>
    <n v="23.88"/>
    <n v="3"/>
    <n v="0"/>
    <n v="10.507200000000001"/>
    <x v="1"/>
    <x v="0"/>
  </r>
  <r>
    <n v="8095"/>
    <s v="CA-2019-133046"/>
    <x v="944"/>
    <x v="608"/>
    <s v="Second Class"/>
    <s v="DK-13375"/>
    <s v="Dennis Kane"/>
    <x v="0"/>
    <x v="0"/>
    <s v="Seattle"/>
    <x v="4"/>
    <n v="98115"/>
    <x v="1"/>
    <s v="OFF-PA-10003883"/>
    <x v="1"/>
    <x v="10"/>
    <s v="Message Book, Phone, Wirebound Standard Line Memo, 2 3/4&quot; X 5&quot;"/>
    <n v="26.2"/>
    <n v="4"/>
    <n v="0"/>
    <n v="12.052"/>
    <x v="1"/>
    <x v="0"/>
  </r>
  <r>
    <n v="8096"/>
    <s v="CA-2019-133046"/>
    <x v="944"/>
    <x v="608"/>
    <s v="Second Class"/>
    <s v="DK-13375"/>
    <s v="Dennis Kane"/>
    <x v="0"/>
    <x v="0"/>
    <s v="Seattle"/>
    <x v="4"/>
    <n v="98115"/>
    <x v="1"/>
    <s v="OFF-PA-10002787"/>
    <x v="1"/>
    <x v="10"/>
    <s v="Xerox 227"/>
    <n v="12.96"/>
    <n v="2"/>
    <n v="0"/>
    <n v="6.2208000000000006"/>
    <x v="1"/>
    <x v="0"/>
  </r>
  <r>
    <n v="8097"/>
    <s v="CA-2019-133046"/>
    <x v="944"/>
    <x v="608"/>
    <s v="Second Class"/>
    <s v="DK-13375"/>
    <s v="Dennis Kane"/>
    <x v="0"/>
    <x v="0"/>
    <s v="Seattle"/>
    <x v="4"/>
    <n v="98115"/>
    <x v="1"/>
    <s v="TEC-AC-10000991"/>
    <x v="2"/>
    <x v="11"/>
    <s v="Sony Micro Vault Click 8 GB USB 2.0 Flash Drive"/>
    <n v="234.95000000000002"/>
    <n v="5"/>
    <n v="0"/>
    <n v="32.893000000000008"/>
    <x v="1"/>
    <x v="0"/>
  </r>
  <r>
    <n v="8098"/>
    <s v="CA-2019-122798"/>
    <x v="116"/>
    <x v="378"/>
    <s v="Standard Class"/>
    <s v="SV-20935"/>
    <s v="Susan Vittorini"/>
    <x v="0"/>
    <x v="0"/>
    <s v="Albuquerque"/>
    <x v="27"/>
    <n v="87105"/>
    <x v="1"/>
    <s v="OFF-ST-10003058"/>
    <x v="1"/>
    <x v="4"/>
    <s v="Eldon Mobile Mega Data Cart  Mega Stackable  Add-On Trays"/>
    <n v="118.25"/>
    <n v="5"/>
    <n v="0"/>
    <n v="34.292499999999997"/>
    <x v="1"/>
    <x v="0"/>
  </r>
  <r>
    <n v="8099"/>
    <s v="CA-2019-122798"/>
    <x v="116"/>
    <x v="378"/>
    <s v="Standard Class"/>
    <s v="SV-20935"/>
    <s v="Susan Vittorini"/>
    <x v="0"/>
    <x v="0"/>
    <s v="Albuquerque"/>
    <x v="27"/>
    <n v="87105"/>
    <x v="1"/>
    <s v="OFF-PA-10004239"/>
    <x v="1"/>
    <x v="10"/>
    <s v="Xerox 1953"/>
    <n v="4.28"/>
    <n v="1"/>
    <n v="0"/>
    <n v="1.9259999999999997"/>
    <x v="1"/>
    <x v="0"/>
  </r>
  <r>
    <n v="8100"/>
    <s v="CA-2018-169663"/>
    <x v="612"/>
    <x v="20"/>
    <s v="First Class"/>
    <s v="RH-19510"/>
    <s v="Rick Huthwaite"/>
    <x v="2"/>
    <x v="0"/>
    <s v="Los Angeles"/>
    <x v="1"/>
    <n v="90045"/>
    <x v="1"/>
    <s v="TEC-AC-10003038"/>
    <x v="2"/>
    <x v="11"/>
    <s v="Kingston Digital DataTraveler 16GB USB 2.0"/>
    <n v="26.849999999999998"/>
    <n v="3"/>
    <n v="0"/>
    <n v="5.101499999999997"/>
    <x v="1"/>
    <x v="0"/>
  </r>
  <r>
    <n v="8101"/>
    <s v="CA-2018-169663"/>
    <x v="612"/>
    <x v="20"/>
    <s v="First Class"/>
    <s v="RH-19510"/>
    <s v="Rick Huthwaite"/>
    <x v="2"/>
    <x v="0"/>
    <s v="Los Angeles"/>
    <x v="1"/>
    <n v="90045"/>
    <x v="1"/>
    <s v="TEC-MA-10000984"/>
    <x v="2"/>
    <x v="15"/>
    <s v="Okidata MB760 Printer"/>
    <n v="3357.6000000000004"/>
    <n v="3"/>
    <n v="0.2"/>
    <n v="377.72999999999956"/>
    <x v="1"/>
    <x v="0"/>
  </r>
  <r>
    <n v="8102"/>
    <s v="CA-2017-149846"/>
    <x v="1184"/>
    <x v="1226"/>
    <s v="Standard Class"/>
    <s v="SB-20185"/>
    <s v="Sarah Brown"/>
    <x v="0"/>
    <x v="0"/>
    <s v="Los Angeles"/>
    <x v="1"/>
    <n v="90045"/>
    <x v="1"/>
    <s v="OFF-LA-10004484"/>
    <x v="1"/>
    <x v="2"/>
    <s v="Avery 476"/>
    <n v="8.26"/>
    <n v="2"/>
    <n v="0"/>
    <n v="3.7995999999999999"/>
    <x v="1"/>
    <x v="0"/>
  </r>
  <r>
    <n v="8103"/>
    <s v="CA-2017-149846"/>
    <x v="1184"/>
    <x v="1226"/>
    <s v="Standard Class"/>
    <s v="SB-20185"/>
    <s v="Sarah Brown"/>
    <x v="0"/>
    <x v="0"/>
    <s v="Los Angeles"/>
    <x v="1"/>
    <n v="90045"/>
    <x v="1"/>
    <s v="TEC-MA-10004002"/>
    <x v="2"/>
    <x v="15"/>
    <s v="Zebra GX420t Direct Thermal/Thermal Transfer Printer"/>
    <n v="2973.32"/>
    <n v="7"/>
    <n v="0.2"/>
    <n v="334.49849999999958"/>
    <x v="1"/>
    <x v="0"/>
  </r>
  <r>
    <n v="8104"/>
    <s v="CA-2017-149846"/>
    <x v="1184"/>
    <x v="1226"/>
    <s v="Standard Class"/>
    <s v="SB-20185"/>
    <s v="Sarah Brown"/>
    <x v="0"/>
    <x v="0"/>
    <s v="Los Angeles"/>
    <x v="1"/>
    <n v="90045"/>
    <x v="1"/>
    <s v="OFF-ST-10002406"/>
    <x v="1"/>
    <x v="4"/>
    <s v="Pizazz Global Quick File"/>
    <n v="104.79"/>
    <n v="7"/>
    <n v="0"/>
    <n v="29.341200000000008"/>
    <x v="1"/>
    <x v="0"/>
  </r>
  <r>
    <n v="8105"/>
    <s v="CA-2017-149846"/>
    <x v="1184"/>
    <x v="1226"/>
    <s v="Standard Class"/>
    <s v="SB-20185"/>
    <s v="Sarah Brown"/>
    <x v="0"/>
    <x v="0"/>
    <s v="Los Angeles"/>
    <x v="1"/>
    <n v="90045"/>
    <x v="1"/>
    <s v="TEC-PH-10003645"/>
    <x v="2"/>
    <x v="7"/>
    <s v="Aastra 57i VoIP phone"/>
    <n v="775.72800000000007"/>
    <n v="6"/>
    <n v="0.2"/>
    <n v="58.179600000000022"/>
    <x v="1"/>
    <x v="0"/>
  </r>
  <r>
    <n v="8106"/>
    <s v="CA-2019-159149"/>
    <x v="922"/>
    <x v="822"/>
    <s v="First Class"/>
    <s v="CR-12820"/>
    <s v="Cyra Reiten"/>
    <x v="2"/>
    <x v="0"/>
    <s v="Houston"/>
    <x v="5"/>
    <n v="77041"/>
    <x v="2"/>
    <s v="FUR-BO-10001601"/>
    <x v="0"/>
    <x v="0"/>
    <s v="Sauder Mission Library with Doors, Fruitwood Finish"/>
    <n v="89.066399999999987"/>
    <n v="1"/>
    <n v="0.32"/>
    <n v="-17.027400000000007"/>
    <x v="2"/>
    <x v="0"/>
  </r>
  <r>
    <n v="8107"/>
    <s v="CA-2019-159149"/>
    <x v="922"/>
    <x v="822"/>
    <s v="First Class"/>
    <s v="CR-12820"/>
    <s v="Cyra Reiten"/>
    <x v="2"/>
    <x v="0"/>
    <s v="Houston"/>
    <x v="5"/>
    <n v="77041"/>
    <x v="2"/>
    <s v="OFF-AR-10000937"/>
    <x v="1"/>
    <x v="6"/>
    <s v="Dixon Ticonderoga Core-Lock Colored Pencils, 48-Color Set"/>
    <n v="175.44"/>
    <n v="6"/>
    <n v="0.2"/>
    <n v="52.632000000000005"/>
    <x v="2"/>
    <x v="0"/>
  </r>
  <r>
    <n v="8108"/>
    <s v="CA-2019-159149"/>
    <x v="922"/>
    <x v="822"/>
    <s v="First Class"/>
    <s v="CR-12820"/>
    <s v="Cyra Reiten"/>
    <x v="2"/>
    <x v="0"/>
    <s v="Houston"/>
    <x v="5"/>
    <n v="77041"/>
    <x v="2"/>
    <s v="TEC-PH-10000038"/>
    <x v="2"/>
    <x v="7"/>
    <s v="Jawbone MINI JAMBOX Wireless Bluetooth Speaker"/>
    <n v="438.33600000000001"/>
    <n v="4"/>
    <n v="0.2"/>
    <n v="-87.667200000000037"/>
    <x v="2"/>
    <x v="0"/>
  </r>
  <r>
    <n v="8109"/>
    <s v="US-2019-167570"/>
    <x v="166"/>
    <x v="159"/>
    <s v="Standard Class"/>
    <s v="EG-13900"/>
    <s v="Emily Grady"/>
    <x v="0"/>
    <x v="0"/>
    <s v="Philadelphia"/>
    <x v="9"/>
    <n v="19140"/>
    <x v="3"/>
    <s v="FUR-CH-10003396"/>
    <x v="0"/>
    <x v="1"/>
    <s v="Global Deluxe Steno Chair"/>
    <n v="215.54400000000001"/>
    <n v="4"/>
    <n v="0.3"/>
    <n v="-58.504800000000017"/>
    <x v="3"/>
    <x v="0"/>
  </r>
  <r>
    <n v="8110"/>
    <s v="CA-2019-160122"/>
    <x v="551"/>
    <x v="122"/>
    <s v="Standard Class"/>
    <s v="RD-19930"/>
    <s v="Russell D'Ascenzo"/>
    <x v="0"/>
    <x v="0"/>
    <s v="Chicago"/>
    <x v="10"/>
    <n v="60623"/>
    <x v="2"/>
    <s v="OFF-EN-10002592"/>
    <x v="1"/>
    <x v="12"/>
    <s v="Peel &amp; Seel Recycled Catalog Envelopes, Brown"/>
    <n v="55.584000000000003"/>
    <n v="6"/>
    <n v="0.2"/>
    <n v="20.844000000000001"/>
    <x v="2"/>
    <x v="0"/>
  </r>
  <r>
    <n v="8111"/>
    <s v="CA-2019-160122"/>
    <x v="551"/>
    <x v="122"/>
    <s v="Standard Class"/>
    <s v="RD-19930"/>
    <s v="Russell D'Ascenzo"/>
    <x v="0"/>
    <x v="0"/>
    <s v="Chicago"/>
    <x v="10"/>
    <n v="60623"/>
    <x v="2"/>
    <s v="FUR-CH-10000422"/>
    <x v="0"/>
    <x v="1"/>
    <s v="Global Highback Leather Tilter in Burgundy"/>
    <n v="127.38599999999998"/>
    <n v="2"/>
    <n v="0.3"/>
    <n v="-25.477199999999982"/>
    <x v="2"/>
    <x v="0"/>
  </r>
  <r>
    <n v="8112"/>
    <s v="CA-2018-130393"/>
    <x v="49"/>
    <x v="845"/>
    <s v="Second Class"/>
    <s v="JM-15865"/>
    <s v="John Murray"/>
    <x v="0"/>
    <x v="0"/>
    <s v="San Angelo"/>
    <x v="5"/>
    <n v="76903"/>
    <x v="2"/>
    <s v="FUR-CH-10002647"/>
    <x v="0"/>
    <x v="1"/>
    <s v="Situations Contoured Folding Chairs, 4/Set"/>
    <n v="248.43"/>
    <n v="5"/>
    <n v="0.3"/>
    <n v="-17.744999999999976"/>
    <x v="2"/>
    <x v="0"/>
  </r>
  <r>
    <n v="8113"/>
    <s v="CA-2018-130393"/>
    <x v="49"/>
    <x v="845"/>
    <s v="Second Class"/>
    <s v="JM-15865"/>
    <s v="John Murray"/>
    <x v="0"/>
    <x v="0"/>
    <s v="San Angelo"/>
    <x v="5"/>
    <n v="76903"/>
    <x v="2"/>
    <s v="OFF-AP-10004859"/>
    <x v="1"/>
    <x v="9"/>
    <s v="Acco 6 Outlet Guardian Premium Surge Suppressor"/>
    <n v="11.647999999999998"/>
    <n v="4"/>
    <n v="0.8"/>
    <n v="-30.867200000000004"/>
    <x v="2"/>
    <x v="0"/>
  </r>
  <r>
    <n v="8114"/>
    <s v="CA-2018-130393"/>
    <x v="49"/>
    <x v="845"/>
    <s v="Second Class"/>
    <s v="JM-15865"/>
    <s v="John Murray"/>
    <x v="0"/>
    <x v="0"/>
    <s v="San Angelo"/>
    <x v="5"/>
    <n v="76903"/>
    <x v="2"/>
    <s v="FUR-CH-10004477"/>
    <x v="0"/>
    <x v="1"/>
    <s v="Global Push Button Manager's Chair, Indigo"/>
    <n v="85.245999999999995"/>
    <n v="2"/>
    <n v="0.3"/>
    <n v="-1.217800000000004"/>
    <x v="2"/>
    <x v="0"/>
  </r>
  <r>
    <n v="8115"/>
    <s v="CA-2019-144820"/>
    <x v="621"/>
    <x v="951"/>
    <s v="Second Class"/>
    <s v="LW-16825"/>
    <s v="Laurel Workman"/>
    <x v="1"/>
    <x v="0"/>
    <s v="Pasadena"/>
    <x v="5"/>
    <n v="77506"/>
    <x v="2"/>
    <s v="OFF-AR-10004817"/>
    <x v="1"/>
    <x v="6"/>
    <s v="Colorific Watercolor Pencils"/>
    <n v="20.64"/>
    <n v="5"/>
    <n v="0.2"/>
    <n v="2.3219999999999974"/>
    <x v="2"/>
    <x v="0"/>
  </r>
  <r>
    <n v="8116"/>
    <s v="CA-2019-101014"/>
    <x v="635"/>
    <x v="842"/>
    <s v="Standard Class"/>
    <s v="RW-19540"/>
    <s v="Rick Wilson"/>
    <x v="1"/>
    <x v="0"/>
    <s v="Los Angeles"/>
    <x v="1"/>
    <n v="90049"/>
    <x v="1"/>
    <s v="FUR-FU-10003374"/>
    <x v="0"/>
    <x v="5"/>
    <s v="Electrix Fluorescent Magnifier Lamps &amp; Weighted Base"/>
    <n v="148.02000000000001"/>
    <n v="3"/>
    <n v="0"/>
    <n v="41.445600000000013"/>
    <x v="1"/>
    <x v="0"/>
  </r>
  <r>
    <n v="8117"/>
    <s v="CA-2019-105543"/>
    <x v="221"/>
    <x v="865"/>
    <s v="Same Day"/>
    <s v="BG-11695"/>
    <s v="Brooke Gillingham"/>
    <x v="1"/>
    <x v="0"/>
    <s v="Garden City"/>
    <x v="41"/>
    <n v="67846"/>
    <x v="2"/>
    <s v="OFF-ST-10003123"/>
    <x v="1"/>
    <x v="4"/>
    <s v="Fellowes Bases and Tops For Staxonsteel/High-Stak Systems"/>
    <n v="33.29"/>
    <n v="1"/>
    <n v="0"/>
    <n v="7.9895999999999994"/>
    <x v="2"/>
    <x v="0"/>
  </r>
  <r>
    <n v="8118"/>
    <s v="US-2019-113201"/>
    <x v="160"/>
    <x v="162"/>
    <s v="Standard Class"/>
    <s v="TT-21220"/>
    <s v="Thomas Thornton"/>
    <x v="0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0"/>
  </r>
  <r>
    <n v="8119"/>
    <s v="US-2019-106551"/>
    <x v="847"/>
    <x v="1186"/>
    <s v="Standard Class"/>
    <s v="EB-13930"/>
    <s v="Eric Barreto"/>
    <x v="0"/>
    <x v="0"/>
    <s v="Chicago"/>
    <x v="10"/>
    <n v="60653"/>
    <x v="2"/>
    <s v="FUR-CH-10004997"/>
    <x v="0"/>
    <x v="1"/>
    <s v="Hon Every-Day Series Multi-Task Chairs"/>
    <n v="526.34399999999994"/>
    <n v="4"/>
    <n v="0.3"/>
    <n v="-75.191999999999979"/>
    <x v="2"/>
    <x v="0"/>
  </r>
  <r>
    <n v="8120"/>
    <s v="CA-2018-116722"/>
    <x v="583"/>
    <x v="619"/>
    <s v="Standard Class"/>
    <s v="LP-17080"/>
    <s v="Liz Pelletier"/>
    <x v="0"/>
    <x v="0"/>
    <s v="San Francisco"/>
    <x v="1"/>
    <n v="94110"/>
    <x v="1"/>
    <s v="FUR-FU-10001934"/>
    <x v="0"/>
    <x v="5"/>
    <s v="Magnifier Swing Arm Lamp"/>
    <n v="41.96"/>
    <n v="2"/>
    <n v="0"/>
    <n v="10.909600000000001"/>
    <x v="1"/>
    <x v="0"/>
  </r>
  <r>
    <n v="8121"/>
    <s v="CA-2018-116722"/>
    <x v="583"/>
    <x v="619"/>
    <s v="Standard Class"/>
    <s v="LP-17080"/>
    <s v="Liz Pelletier"/>
    <x v="0"/>
    <x v="0"/>
    <s v="San Francisco"/>
    <x v="1"/>
    <n v="94110"/>
    <x v="1"/>
    <s v="FUR-CH-10004997"/>
    <x v="0"/>
    <x v="1"/>
    <s v="Hon Every-Day Series Multi-Task Chairs"/>
    <n v="451.15199999999993"/>
    <n v="3"/>
    <n v="0.2"/>
    <n v="0"/>
    <x v="1"/>
    <x v="0"/>
  </r>
  <r>
    <n v="8122"/>
    <s v="CA-2018-116722"/>
    <x v="583"/>
    <x v="619"/>
    <s v="Standard Class"/>
    <s v="LP-17080"/>
    <s v="Liz Pelletier"/>
    <x v="0"/>
    <x v="0"/>
    <s v="San Francisco"/>
    <x v="1"/>
    <n v="94110"/>
    <x v="1"/>
    <s v="OFF-BI-10001890"/>
    <x v="1"/>
    <x v="8"/>
    <s v="Avery Poly Binder Pockets"/>
    <n v="31.504000000000005"/>
    <n v="11"/>
    <n v="0.2"/>
    <n v="11.026399999999999"/>
    <x v="1"/>
    <x v="0"/>
  </r>
  <r>
    <n v="8123"/>
    <s v="CA-2016-138128"/>
    <x v="337"/>
    <x v="345"/>
    <s v="Standard Class"/>
    <s v="FP-14320"/>
    <s v="Frank Preis"/>
    <x v="0"/>
    <x v="0"/>
    <s v="Philadelphia"/>
    <x v="9"/>
    <n v="19134"/>
    <x v="3"/>
    <s v="OFF-EN-10002500"/>
    <x v="1"/>
    <x v="12"/>
    <s v="Globe Weis Peel &amp; Seel First Class Envelopes"/>
    <n v="30.672000000000001"/>
    <n v="3"/>
    <n v="0.2"/>
    <n v="9.5850000000000009"/>
    <x v="3"/>
    <x v="0"/>
  </r>
  <r>
    <n v="8124"/>
    <s v="CA-2016-138128"/>
    <x v="337"/>
    <x v="345"/>
    <s v="Standard Class"/>
    <s v="FP-14320"/>
    <s v="Frank Preis"/>
    <x v="0"/>
    <x v="0"/>
    <s v="Philadelphia"/>
    <x v="9"/>
    <n v="19134"/>
    <x v="3"/>
    <s v="TEC-CO-10001766"/>
    <x v="2"/>
    <x v="16"/>
    <s v="Canon PC940 Copier"/>
    <n v="1079.9759999999999"/>
    <n v="4"/>
    <n v="0.4"/>
    <n v="125.99719999999991"/>
    <x v="3"/>
    <x v="0"/>
  </r>
  <r>
    <n v="8125"/>
    <s v="US-2019-150070"/>
    <x v="210"/>
    <x v="230"/>
    <s v="Standard Class"/>
    <s v="JA-15970"/>
    <s v="Joseph Airdo"/>
    <x v="0"/>
    <x v="0"/>
    <s v="Modesto"/>
    <x v="1"/>
    <n v="95351"/>
    <x v="1"/>
    <s v="FUR-CH-10004860"/>
    <x v="0"/>
    <x v="1"/>
    <s v="Global Low Back Tilter Chair"/>
    <n v="161.56800000000001"/>
    <n v="2"/>
    <n v="0.2"/>
    <n v="-28.274400000000021"/>
    <x v="1"/>
    <x v="0"/>
  </r>
  <r>
    <n v="8126"/>
    <s v="CA-2017-137064"/>
    <x v="525"/>
    <x v="95"/>
    <s v="Standard Class"/>
    <s v="TS-21655"/>
    <s v="Trudy Schmidt"/>
    <x v="0"/>
    <x v="0"/>
    <s v="Houston"/>
    <x v="5"/>
    <n v="77070"/>
    <x v="2"/>
    <s v="OFF-BI-10002049"/>
    <x v="1"/>
    <x v="8"/>
    <s v="UniKeep View Case Binders"/>
    <n v="2.9339999999999993"/>
    <n v="3"/>
    <n v="0.8"/>
    <n v="-4.9878000000000018"/>
    <x v="2"/>
    <x v="0"/>
  </r>
  <r>
    <n v="8127"/>
    <s v="CA-2017-137064"/>
    <x v="525"/>
    <x v="95"/>
    <s v="Standard Class"/>
    <s v="TS-21655"/>
    <s v="Trudy Schmidt"/>
    <x v="0"/>
    <x v="0"/>
    <s v="Houston"/>
    <x v="5"/>
    <n v="77070"/>
    <x v="2"/>
    <s v="TEC-AC-10003499"/>
    <x v="2"/>
    <x v="11"/>
    <s v="Memorex Mini Travel Drive 8 GB USB 2.0 Flash Drive"/>
    <n v="18.528000000000002"/>
    <n v="2"/>
    <n v="0.2"/>
    <n v="4.4004000000000003"/>
    <x v="2"/>
    <x v="0"/>
  </r>
  <r>
    <n v="8128"/>
    <s v="CA-2017-137064"/>
    <x v="525"/>
    <x v="95"/>
    <s v="Standard Class"/>
    <s v="TS-21655"/>
    <s v="Trudy Schmidt"/>
    <x v="0"/>
    <x v="0"/>
    <s v="Houston"/>
    <x v="5"/>
    <n v="77070"/>
    <x v="2"/>
    <s v="OFF-ST-10003470"/>
    <x v="1"/>
    <x v="4"/>
    <s v="Tennsco Snap-Together Open Shelving Units, Starter Sets and Add-On Units"/>
    <n v="670.75200000000007"/>
    <n v="3"/>
    <n v="0.2"/>
    <n v="-125.76600000000005"/>
    <x v="2"/>
    <x v="0"/>
  </r>
  <r>
    <n v="8129"/>
    <s v="CA-2019-157350"/>
    <x v="775"/>
    <x v="153"/>
    <s v="Standard Class"/>
    <s v="DP-13000"/>
    <s v="Darren Powers"/>
    <x v="0"/>
    <x v="0"/>
    <s v="Chicago"/>
    <x v="10"/>
    <n v="60610"/>
    <x v="2"/>
    <s v="FUR-FU-10000222"/>
    <x v="0"/>
    <x v="5"/>
    <s v="Seth Thomas 16&quot; Steel Case Clock"/>
    <n v="64.959999999999994"/>
    <n v="5"/>
    <n v="0.6"/>
    <n v="-43.847999999999985"/>
    <x v="2"/>
    <x v="0"/>
  </r>
  <r>
    <n v="8130"/>
    <s v="CA-2016-127866"/>
    <x v="836"/>
    <x v="1283"/>
    <s v="First Class"/>
    <s v="JD-15895"/>
    <s v="Jonathan Doherty"/>
    <x v="1"/>
    <x v="0"/>
    <s v="Riverside"/>
    <x v="1"/>
    <n v="92503"/>
    <x v="1"/>
    <s v="TEC-AC-10000023"/>
    <x v="2"/>
    <x v="11"/>
    <s v="Maxell 74 Minute CD-R Spindle, 50/Pack"/>
    <n v="41.94"/>
    <n v="2"/>
    <n v="0"/>
    <n v="15.098399999999998"/>
    <x v="1"/>
    <x v="0"/>
  </r>
  <r>
    <n v="8131"/>
    <s v="CA-2016-127866"/>
    <x v="836"/>
    <x v="1283"/>
    <s v="First Class"/>
    <s v="JD-15895"/>
    <s v="Jonathan Doherty"/>
    <x v="1"/>
    <x v="0"/>
    <s v="Riverside"/>
    <x v="1"/>
    <n v="92503"/>
    <x v="1"/>
    <s v="OFF-PA-10003971"/>
    <x v="1"/>
    <x v="10"/>
    <s v="Xerox 1965"/>
    <n v="11.96"/>
    <n v="2"/>
    <n v="0"/>
    <n v="5.8604000000000003"/>
    <x v="1"/>
    <x v="0"/>
  </r>
  <r>
    <n v="8132"/>
    <s v="CA-2016-127866"/>
    <x v="836"/>
    <x v="1283"/>
    <s v="First Class"/>
    <s v="JD-15895"/>
    <s v="Jonathan Doherty"/>
    <x v="1"/>
    <x v="0"/>
    <s v="Riverside"/>
    <x v="1"/>
    <n v="92503"/>
    <x v="1"/>
    <s v="OFF-AR-10003481"/>
    <x v="1"/>
    <x v="6"/>
    <s v="Newell 348"/>
    <n v="13.12"/>
    <n v="4"/>
    <n v="0"/>
    <n v="3.8047999999999984"/>
    <x v="1"/>
    <x v="0"/>
  </r>
  <r>
    <n v="8133"/>
    <s v="CA-2016-127866"/>
    <x v="836"/>
    <x v="1283"/>
    <s v="First Class"/>
    <s v="JD-15895"/>
    <s v="Jonathan Doherty"/>
    <x v="1"/>
    <x v="0"/>
    <s v="Riverside"/>
    <x v="1"/>
    <n v="92503"/>
    <x v="1"/>
    <s v="OFF-ST-10001490"/>
    <x v="1"/>
    <x v="4"/>
    <s v="Hot File 7-Pocket, Floor Stand"/>
    <n v="535.41"/>
    <n v="3"/>
    <n v="0"/>
    <n v="160.62299999999993"/>
    <x v="1"/>
    <x v="0"/>
  </r>
  <r>
    <n v="8134"/>
    <s v="CA-2017-131352"/>
    <x v="1049"/>
    <x v="349"/>
    <s v="Standard Class"/>
    <s v="GH-14485"/>
    <s v="Gene Hale"/>
    <x v="1"/>
    <x v="0"/>
    <s v="Dallas"/>
    <x v="5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  <x v="2"/>
    <x v="0"/>
  </r>
  <r>
    <n v="8135"/>
    <s v="CA-2017-121776"/>
    <x v="1130"/>
    <x v="1265"/>
    <s v="Standard Class"/>
    <s v="RD-19585"/>
    <s v="Rob Dowd"/>
    <x v="0"/>
    <x v="0"/>
    <s v="Los Angeles"/>
    <x v="1"/>
    <n v="90008"/>
    <x v="1"/>
    <s v="OFF-PA-10001970"/>
    <x v="1"/>
    <x v="10"/>
    <s v="Xerox 1881"/>
    <n v="36.839999999999996"/>
    <n v="3"/>
    <n v="0"/>
    <n v="17.314799999999998"/>
    <x v="1"/>
    <x v="0"/>
  </r>
  <r>
    <n v="8136"/>
    <s v="CA-2017-121776"/>
    <x v="1130"/>
    <x v="1265"/>
    <s v="Standard Class"/>
    <s v="RD-19585"/>
    <s v="Rob Dowd"/>
    <x v="0"/>
    <x v="0"/>
    <s v="Los Angeles"/>
    <x v="1"/>
    <n v="90008"/>
    <x v="1"/>
    <s v="OFF-LA-10002762"/>
    <x v="1"/>
    <x v="2"/>
    <s v="Avery 485"/>
    <n v="87.71"/>
    <n v="7"/>
    <n v="0"/>
    <n v="41.223699999999994"/>
    <x v="1"/>
    <x v="0"/>
  </r>
  <r>
    <n v="8137"/>
    <s v="CA-2018-118073"/>
    <x v="399"/>
    <x v="1070"/>
    <s v="Standard Class"/>
    <s v="CS-12490"/>
    <s v="Cindy Schnelling"/>
    <x v="1"/>
    <x v="0"/>
    <s v="Lakeland"/>
    <x v="2"/>
    <n v="33801"/>
    <x v="0"/>
    <s v="FUR-TA-10002533"/>
    <x v="0"/>
    <x v="3"/>
    <s v="BPI Conference Tables"/>
    <n v="562.29250000000013"/>
    <n v="7"/>
    <n v="0.45"/>
    <n v="-255.58750000000009"/>
    <x v="0"/>
    <x v="0"/>
  </r>
  <r>
    <n v="8138"/>
    <s v="CA-2016-103219"/>
    <x v="187"/>
    <x v="1170"/>
    <s v="Standard Class"/>
    <s v="BF-11215"/>
    <s v="Benjamin Farhat"/>
    <x v="2"/>
    <x v="0"/>
    <s v="New York City"/>
    <x v="15"/>
    <n v="10035"/>
    <x v="3"/>
    <s v="FUR-FU-10004091"/>
    <x v="0"/>
    <x v="5"/>
    <s v="Eldon 200 Class Desk Accessories, Black"/>
    <n v="56.52"/>
    <n v="9"/>
    <n v="0"/>
    <n v="21.477600000000002"/>
    <x v="3"/>
    <x v="0"/>
  </r>
  <r>
    <n v="8139"/>
    <s v="CA-2018-102561"/>
    <x v="427"/>
    <x v="18"/>
    <s v="Standard Class"/>
    <s v="NK-18490"/>
    <s v="Neil Knudson"/>
    <x v="2"/>
    <x v="0"/>
    <s v="Philadelphia"/>
    <x v="9"/>
    <n v="19140"/>
    <x v="3"/>
    <s v="OFF-AR-10001545"/>
    <x v="1"/>
    <x v="6"/>
    <s v="Newell 326"/>
    <n v="11.264000000000001"/>
    <n v="8"/>
    <n v="0.2"/>
    <n v="1.2671999999999994"/>
    <x v="3"/>
    <x v="0"/>
  </r>
  <r>
    <n v="8140"/>
    <s v="CA-2018-102561"/>
    <x v="427"/>
    <x v="18"/>
    <s v="Standard Class"/>
    <s v="NK-18490"/>
    <s v="Neil Knudson"/>
    <x v="2"/>
    <x v="0"/>
    <s v="Philadelphia"/>
    <x v="9"/>
    <n v="19140"/>
    <x v="3"/>
    <s v="OFF-ST-10001476"/>
    <x v="1"/>
    <x v="4"/>
    <s v="Steel Personal Filing/Posting Tote"/>
    <n v="284.08000000000004"/>
    <n v="10"/>
    <n v="0.2"/>
    <n v="24.856999999999999"/>
    <x v="3"/>
    <x v="0"/>
  </r>
  <r>
    <n v="8141"/>
    <s v="CA-2018-102561"/>
    <x v="427"/>
    <x v="18"/>
    <s v="Standard Class"/>
    <s v="NK-18490"/>
    <s v="Neil Knudson"/>
    <x v="2"/>
    <x v="0"/>
    <s v="Philadelphia"/>
    <x v="9"/>
    <n v="19140"/>
    <x v="3"/>
    <s v="OFF-PA-10004971"/>
    <x v="1"/>
    <x v="10"/>
    <s v="Xerox 196"/>
    <n v="18.496000000000002"/>
    <n v="4"/>
    <n v="0.2"/>
    <n v="6.7048000000000005"/>
    <x v="3"/>
    <x v="0"/>
  </r>
  <r>
    <n v="8142"/>
    <s v="CA-2018-100993"/>
    <x v="473"/>
    <x v="1156"/>
    <s v="Standard Class"/>
    <s v="AZ-10750"/>
    <s v="Annie Zypern"/>
    <x v="0"/>
    <x v="0"/>
    <s v="San Diego"/>
    <x v="1"/>
    <n v="92037"/>
    <x v="1"/>
    <s v="OFF-LA-10003223"/>
    <x v="1"/>
    <x v="2"/>
    <s v="Avery 508"/>
    <n v="14.73"/>
    <n v="3"/>
    <n v="0"/>
    <n v="7.2176999999999998"/>
    <x v="1"/>
    <x v="0"/>
  </r>
  <r>
    <n v="8143"/>
    <s v="CA-2018-100993"/>
    <x v="473"/>
    <x v="1156"/>
    <s v="Standard Class"/>
    <s v="AZ-10750"/>
    <s v="Annie Zypern"/>
    <x v="0"/>
    <x v="0"/>
    <s v="San Diego"/>
    <x v="1"/>
    <n v="92037"/>
    <x v="1"/>
    <s v="OFF-ST-10004340"/>
    <x v="1"/>
    <x v="4"/>
    <s v="Fellowes Mobile File Cart, Black"/>
    <n v="186.54"/>
    <n v="3"/>
    <n v="0"/>
    <n v="50.365800000000007"/>
    <x v="1"/>
    <x v="0"/>
  </r>
  <r>
    <n v="8144"/>
    <s v="CA-2018-100993"/>
    <x v="473"/>
    <x v="1156"/>
    <s v="Standard Class"/>
    <s v="AZ-10750"/>
    <s v="Annie Zypern"/>
    <x v="0"/>
    <x v="0"/>
    <s v="San Diego"/>
    <x v="1"/>
    <n v="92037"/>
    <x v="1"/>
    <s v="FUR-TA-10001095"/>
    <x v="0"/>
    <x v="3"/>
    <s v="Chromcraft Round Conference Tables"/>
    <n v="557.72799999999995"/>
    <n v="4"/>
    <n v="0.2"/>
    <n v="6.9715999999999951"/>
    <x v="1"/>
    <x v="0"/>
  </r>
  <r>
    <n v="8145"/>
    <s v="CA-2018-100993"/>
    <x v="473"/>
    <x v="1156"/>
    <s v="Standard Class"/>
    <s v="AZ-10750"/>
    <s v="Annie Zypern"/>
    <x v="0"/>
    <x v="0"/>
    <s v="San Diego"/>
    <x v="1"/>
    <n v="92037"/>
    <x v="1"/>
    <s v="TEC-PH-10001448"/>
    <x v="2"/>
    <x v="7"/>
    <s v="Anker Astro 15000mAh USB Portable Charger"/>
    <n v="159.96800000000002"/>
    <n v="4"/>
    <n v="0.2"/>
    <n v="-31.993600000000029"/>
    <x v="1"/>
    <x v="0"/>
  </r>
  <r>
    <n v="8146"/>
    <s v="US-2016-112949"/>
    <x v="886"/>
    <x v="1004"/>
    <s v="Standard Class"/>
    <s v="Co-12640"/>
    <s v="Corey-Lock"/>
    <x v="0"/>
    <x v="0"/>
    <s v="Lawton"/>
    <x v="26"/>
    <n v="73505"/>
    <x v="2"/>
    <s v="OFF-AP-10001005"/>
    <x v="1"/>
    <x v="9"/>
    <s v="Honeywell Quietcare HEPA Air Cleaner"/>
    <n v="471.90000000000003"/>
    <n v="6"/>
    <n v="0"/>
    <n v="155.72699999999998"/>
    <x v="2"/>
    <x v="0"/>
  </r>
  <r>
    <n v="8147"/>
    <s v="US-2016-112949"/>
    <x v="886"/>
    <x v="1004"/>
    <s v="Standard Class"/>
    <s v="Co-12640"/>
    <s v="Corey-Lock"/>
    <x v="0"/>
    <x v="0"/>
    <s v="Lawton"/>
    <x v="26"/>
    <n v="73505"/>
    <x v="2"/>
    <s v="OFF-AR-10003469"/>
    <x v="1"/>
    <x v="6"/>
    <s v="Nontoxic Chalk"/>
    <n v="3.52"/>
    <n v="2"/>
    <n v="0"/>
    <n v="1.6896"/>
    <x v="2"/>
    <x v="0"/>
  </r>
  <r>
    <n v="8148"/>
    <s v="US-2019-146822"/>
    <x v="255"/>
    <x v="1055"/>
    <s v="Standard Class"/>
    <s v="AG-10675"/>
    <s v="Anna Gayman"/>
    <x v="0"/>
    <x v="0"/>
    <s v="Salem"/>
    <x v="17"/>
    <n v="24153"/>
    <x v="0"/>
    <s v="OFF-PA-10000249"/>
    <x v="1"/>
    <x v="10"/>
    <s v="Easy-staple paper"/>
    <n v="49.12"/>
    <n v="4"/>
    <n v="0"/>
    <n v="23.086399999999998"/>
    <x v="0"/>
    <x v="0"/>
  </r>
  <r>
    <n v="8149"/>
    <s v="US-2018-131058"/>
    <x v="797"/>
    <x v="844"/>
    <s v="Standard Class"/>
    <s v="EM-14140"/>
    <s v="Eugene Moren"/>
    <x v="2"/>
    <x v="0"/>
    <s v="Santa Ana"/>
    <x v="1"/>
    <n v="92704"/>
    <x v="1"/>
    <s v="OFF-LA-10001613"/>
    <x v="1"/>
    <x v="2"/>
    <s v="Avery File Folder Labels"/>
    <n v="20.16"/>
    <n v="7"/>
    <n v="0"/>
    <n v="9.8783999999999992"/>
    <x v="1"/>
    <x v="0"/>
  </r>
  <r>
    <n v="8150"/>
    <s v="CA-2016-167997"/>
    <x v="755"/>
    <x v="1284"/>
    <s v="First Class"/>
    <s v="CA-11965"/>
    <s v="Carol Adams"/>
    <x v="1"/>
    <x v="0"/>
    <s v="Rapid City"/>
    <x v="44"/>
    <n v="57701"/>
    <x v="2"/>
    <s v="OFF-BI-10001758"/>
    <x v="1"/>
    <x v="8"/>
    <s v="Wilson Jones 14 Line Acrylic Coated Pressboard Data Binders"/>
    <n v="10.68"/>
    <n v="2"/>
    <n v="0"/>
    <n v="5.0195999999999996"/>
    <x v="2"/>
    <x v="0"/>
  </r>
  <r>
    <n v="8151"/>
    <s v="CA-2016-167997"/>
    <x v="755"/>
    <x v="1284"/>
    <s v="First Class"/>
    <s v="CA-11965"/>
    <s v="Carol Adams"/>
    <x v="1"/>
    <x v="0"/>
    <s v="Rapid City"/>
    <x v="44"/>
    <n v="57701"/>
    <x v="2"/>
    <s v="FUR-BO-10004409"/>
    <x v="0"/>
    <x v="0"/>
    <s v="Safco Value Mate Series Steel Bookcases, Baked Enamel Finish on Steel, Gray"/>
    <n v="141.96"/>
    <n v="2"/>
    <n v="0"/>
    <n v="39.748800000000003"/>
    <x v="2"/>
    <x v="0"/>
  </r>
  <r>
    <n v="8152"/>
    <s v="CA-2019-140151"/>
    <x v="721"/>
    <x v="186"/>
    <s v="First Class"/>
    <s v="RB-19360"/>
    <s v="Raymond Buch"/>
    <x v="0"/>
    <x v="0"/>
    <s v="Seattle"/>
    <x v="4"/>
    <n v="98115"/>
    <x v="1"/>
    <s v="OFF-ST-10001558"/>
    <x v="1"/>
    <x v="4"/>
    <s v="Acco Perma 4000 Stacking Storage Drawers"/>
    <n v="32.479999999999997"/>
    <n v="2"/>
    <n v="0"/>
    <n v="4.8719999999999999"/>
    <x v="1"/>
    <x v="1"/>
  </r>
  <r>
    <n v="8153"/>
    <s v="CA-2019-140151"/>
    <x v="721"/>
    <x v="186"/>
    <s v="First Class"/>
    <s v="RB-19360"/>
    <s v="Raymond Buch"/>
    <x v="0"/>
    <x v="0"/>
    <s v="Seattle"/>
    <x v="4"/>
    <n v="98115"/>
    <x v="1"/>
    <s v="OFF-PA-10002986"/>
    <x v="1"/>
    <x v="10"/>
    <s v="Xerox 1898"/>
    <n v="20.04"/>
    <n v="3"/>
    <n v="0"/>
    <n v="9.6191999999999993"/>
    <x v="1"/>
    <x v="1"/>
  </r>
  <r>
    <n v="8154"/>
    <s v="CA-2019-140151"/>
    <x v="721"/>
    <x v="186"/>
    <s v="First Class"/>
    <s v="RB-19360"/>
    <s v="Raymond Buch"/>
    <x v="0"/>
    <x v="0"/>
    <s v="Seattle"/>
    <x v="4"/>
    <n v="98115"/>
    <x v="1"/>
    <s v="TEC-CO-10004722"/>
    <x v="2"/>
    <x v="16"/>
    <s v="Canon imageCLASS 2200 Advanced Copier"/>
    <n v="13999.96"/>
    <n v="4"/>
    <n v="0"/>
    <n v="6719.9807999999994"/>
    <x v="1"/>
    <x v="1"/>
  </r>
  <r>
    <n v="8155"/>
    <s v="US-2019-143770"/>
    <x v="177"/>
    <x v="540"/>
    <s v="Standard Class"/>
    <s v="RD-19720"/>
    <s v="Roger Demir"/>
    <x v="0"/>
    <x v="0"/>
    <s v="Middletown"/>
    <x v="29"/>
    <n v="6457"/>
    <x v="3"/>
    <s v="TEC-AC-10002842"/>
    <x v="2"/>
    <x v="11"/>
    <s v="WD My Passport Ultra 2TB Portable External Hard Drive"/>
    <n v="238"/>
    <n v="2"/>
    <n v="0"/>
    <n v="38.080000000000013"/>
    <x v="3"/>
    <x v="0"/>
  </r>
  <r>
    <n v="8156"/>
    <s v="US-2019-143770"/>
    <x v="177"/>
    <x v="540"/>
    <s v="Standard Class"/>
    <s v="RD-19720"/>
    <s v="Roger Demir"/>
    <x v="0"/>
    <x v="0"/>
    <s v="Middletown"/>
    <x v="29"/>
    <n v="6457"/>
    <x v="3"/>
    <s v="OFF-PA-10001125"/>
    <x v="1"/>
    <x v="10"/>
    <s v="Xerox 1988"/>
    <n v="61.96"/>
    <n v="2"/>
    <n v="0"/>
    <n v="27.881999999999998"/>
    <x v="3"/>
    <x v="0"/>
  </r>
  <r>
    <n v="8157"/>
    <s v="CA-2018-131296"/>
    <x v="964"/>
    <x v="1080"/>
    <s v="Standard Class"/>
    <s v="MS-17830"/>
    <s v="Melanie Seite"/>
    <x v="0"/>
    <x v="0"/>
    <s v="Baltimore"/>
    <x v="39"/>
    <n v="21215"/>
    <x v="3"/>
    <s v="FUR-TA-10002622"/>
    <x v="0"/>
    <x v="3"/>
    <s v="Bush Andora Conference Table, Maple/Graphite Gray Finish"/>
    <n v="239.37199999999996"/>
    <n v="2"/>
    <n v="0.3"/>
    <n v="-23.93719999999999"/>
    <x v="3"/>
    <x v="0"/>
  </r>
  <r>
    <n v="8158"/>
    <s v="CA-2018-103464"/>
    <x v="741"/>
    <x v="407"/>
    <s v="Standard Class"/>
    <s v="PG-18820"/>
    <s v="Patrick Gardner"/>
    <x v="0"/>
    <x v="0"/>
    <s v="San Diego"/>
    <x v="1"/>
    <n v="92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8159"/>
    <s v="CA-2019-136238"/>
    <x v="377"/>
    <x v="378"/>
    <s v="Standard Class"/>
    <s v="KB-16240"/>
    <s v="Karen Bern"/>
    <x v="1"/>
    <x v="0"/>
    <s v="Odessa"/>
    <x v="5"/>
    <n v="79762"/>
    <x v="2"/>
    <s v="OFF-PA-10004285"/>
    <x v="1"/>
    <x v="10"/>
    <s v="Xerox 1959"/>
    <n v="16.032"/>
    <n v="3"/>
    <n v="0.2"/>
    <n v="5.6111999999999993"/>
    <x v="2"/>
    <x v="0"/>
  </r>
  <r>
    <n v="8160"/>
    <s v="CA-2018-120803"/>
    <x v="1185"/>
    <x v="20"/>
    <s v="Standard Class"/>
    <s v="RB-19465"/>
    <s v="Rick Bensley"/>
    <x v="2"/>
    <x v="0"/>
    <s v="Milford"/>
    <x v="29"/>
    <n v="6460"/>
    <x v="3"/>
    <s v="TEC-AC-10004469"/>
    <x v="2"/>
    <x v="11"/>
    <s v="Microsoft Sculpt Comfort Mouse"/>
    <n v="199.75"/>
    <n v="5"/>
    <n v="0"/>
    <n v="87.890000000000015"/>
    <x v="3"/>
    <x v="0"/>
  </r>
  <r>
    <n v="8161"/>
    <s v="CA-2018-134138"/>
    <x v="595"/>
    <x v="633"/>
    <s v="Standard Class"/>
    <s v="JD-15790"/>
    <s v="John Dryer"/>
    <x v="0"/>
    <x v="0"/>
    <s v="Belleville"/>
    <x v="30"/>
    <n v="7109"/>
    <x v="3"/>
    <s v="FUR-CH-10001545"/>
    <x v="0"/>
    <x v="1"/>
    <s v="Hon Comfortask Task/Swivel Chairs"/>
    <n v="227.96"/>
    <n v="2"/>
    <n v="0"/>
    <n v="36.473600000000005"/>
    <x v="3"/>
    <x v="0"/>
  </r>
  <r>
    <n v="8162"/>
    <s v="CA-2017-120915"/>
    <x v="694"/>
    <x v="1120"/>
    <s v="Second Class"/>
    <s v="JJ-15445"/>
    <s v="Jennifer Jackson"/>
    <x v="0"/>
    <x v="0"/>
    <s v="New York City"/>
    <x v="15"/>
    <n v="10035"/>
    <x v="3"/>
    <s v="OFF-AP-10002578"/>
    <x v="1"/>
    <x v="9"/>
    <s v="Fellowes Premier Superior Surge Suppressor, 10-Outlet, With Phone and Remote"/>
    <n v="293.52"/>
    <n v="6"/>
    <n v="0"/>
    <n v="76.315200000000004"/>
    <x v="3"/>
    <x v="0"/>
  </r>
  <r>
    <n v="8163"/>
    <s v="CA-2017-120915"/>
    <x v="694"/>
    <x v="1120"/>
    <s v="Second Class"/>
    <s v="JJ-15445"/>
    <s v="Jennifer Jackson"/>
    <x v="0"/>
    <x v="0"/>
    <s v="New York City"/>
    <x v="15"/>
    <n v="10035"/>
    <x v="3"/>
    <s v="TEC-PH-10003012"/>
    <x v="2"/>
    <x v="7"/>
    <s v="Nortel Meridian M3904 Professional Digital phone"/>
    <n v="307.98"/>
    <n v="2"/>
    <n v="0"/>
    <n v="89.314199999999971"/>
    <x v="3"/>
    <x v="0"/>
  </r>
  <r>
    <n v="8164"/>
    <s v="CA-2017-168207"/>
    <x v="121"/>
    <x v="85"/>
    <s v="Standard Class"/>
    <s v="LT-17110"/>
    <s v="Liz Thompson"/>
    <x v="0"/>
    <x v="0"/>
    <s v="San Diego"/>
    <x v="1"/>
    <n v="92105"/>
    <x v="1"/>
    <s v="FUR-FU-10004909"/>
    <x v="0"/>
    <x v="5"/>
    <s v="Contemporary Wood/Metal Frame"/>
    <n v="96.960000000000008"/>
    <n v="6"/>
    <n v="0"/>
    <n v="33.935999999999993"/>
    <x v="1"/>
    <x v="0"/>
  </r>
  <r>
    <n v="8165"/>
    <s v="CA-2017-168207"/>
    <x v="121"/>
    <x v="85"/>
    <s v="Standard Class"/>
    <s v="LT-17110"/>
    <s v="Liz Thompson"/>
    <x v="0"/>
    <x v="0"/>
    <s v="San Diego"/>
    <x v="1"/>
    <n v="92105"/>
    <x v="1"/>
    <s v="OFF-BI-10001524"/>
    <x v="1"/>
    <x v="8"/>
    <s v="GBC Premium Transparent Covers with Diagonal Lined Pattern"/>
    <n v="117.48800000000001"/>
    <n v="7"/>
    <n v="0.2"/>
    <n v="41.120799999999988"/>
    <x v="1"/>
    <x v="0"/>
  </r>
  <r>
    <n v="8166"/>
    <s v="CA-2017-168207"/>
    <x v="121"/>
    <x v="85"/>
    <s v="Standard Class"/>
    <s v="LT-17110"/>
    <s v="Liz Thompson"/>
    <x v="0"/>
    <x v="0"/>
    <s v="San Diego"/>
    <x v="1"/>
    <n v="92105"/>
    <x v="1"/>
    <s v="OFF-BI-10003355"/>
    <x v="1"/>
    <x v="8"/>
    <s v="Cardinal Holdit Business Card Pockets"/>
    <n v="11.952000000000002"/>
    <n v="3"/>
    <n v="0.2"/>
    <n v="4.1832000000000003"/>
    <x v="1"/>
    <x v="0"/>
  </r>
  <r>
    <n v="8167"/>
    <s v="CA-2017-168207"/>
    <x v="121"/>
    <x v="85"/>
    <s v="Standard Class"/>
    <s v="LT-17110"/>
    <s v="Liz Thompson"/>
    <x v="0"/>
    <x v="0"/>
    <s v="San Diego"/>
    <x v="1"/>
    <n v="92105"/>
    <x v="1"/>
    <s v="FUR-BO-10004357"/>
    <x v="0"/>
    <x v="0"/>
    <s v="O'Sullivan Living Dimensions 3-Shelf Bookcases"/>
    <n v="512.49900000000002"/>
    <n v="3"/>
    <n v="0.15"/>
    <n v="-30.147000000000048"/>
    <x v="1"/>
    <x v="0"/>
  </r>
  <r>
    <n v="8168"/>
    <s v="CA-2018-144148"/>
    <x v="995"/>
    <x v="816"/>
    <s v="Standard Class"/>
    <s v="AH-10690"/>
    <s v="Anna Häberlin"/>
    <x v="1"/>
    <x v="0"/>
    <s v="San Francisco"/>
    <x v="1"/>
    <n v="94122"/>
    <x v="1"/>
    <s v="FUR-TA-10002774"/>
    <x v="0"/>
    <x v="3"/>
    <s v="Laminate Occasional Tables"/>
    <n v="863.12800000000004"/>
    <n v="7"/>
    <n v="0.2"/>
    <n v="-32.367300000000085"/>
    <x v="1"/>
    <x v="0"/>
  </r>
  <r>
    <n v="8169"/>
    <s v="CA-2019-107174"/>
    <x v="44"/>
    <x v="87"/>
    <s v="Standard Class"/>
    <s v="AB-10060"/>
    <s v="Adam Bellavance"/>
    <x v="2"/>
    <x v="0"/>
    <s v="Seattle"/>
    <x v="4"/>
    <n v="98105"/>
    <x v="1"/>
    <s v="FUR-TA-10004575"/>
    <x v="0"/>
    <x v="3"/>
    <s v="Hon 5100 Series Wood Tables"/>
    <n v="2036.8600000000001"/>
    <n v="7"/>
    <n v="0"/>
    <n v="366.63479999999993"/>
    <x v="1"/>
    <x v="0"/>
  </r>
  <r>
    <n v="8170"/>
    <s v="CA-2019-107174"/>
    <x v="44"/>
    <x v="87"/>
    <s v="Standard Class"/>
    <s v="AB-10060"/>
    <s v="Adam Bellavance"/>
    <x v="2"/>
    <x v="0"/>
    <s v="Seattle"/>
    <x v="4"/>
    <n v="98105"/>
    <x v="1"/>
    <s v="FUR-CH-10003312"/>
    <x v="0"/>
    <x v="1"/>
    <s v="Hon 2090 “Pillow Soft” Series Mid Back Swivel/Tilt Chairs"/>
    <n v="449.56800000000004"/>
    <n v="2"/>
    <n v="0.2"/>
    <n v="-73.054800000000071"/>
    <x v="1"/>
    <x v="0"/>
  </r>
  <r>
    <n v="8171"/>
    <s v="CA-2019-107174"/>
    <x v="44"/>
    <x v="87"/>
    <s v="Standard Class"/>
    <s v="AB-10060"/>
    <s v="Adam Bellavance"/>
    <x v="2"/>
    <x v="0"/>
    <s v="Seattle"/>
    <x v="4"/>
    <n v="98105"/>
    <x v="1"/>
    <s v="TEC-AC-10001465"/>
    <x v="2"/>
    <x v="11"/>
    <s v="SanDisk Cruzer 64 GB USB Flash Drive"/>
    <n v="108.96000000000001"/>
    <n v="3"/>
    <n v="0"/>
    <n v="32.687999999999988"/>
    <x v="1"/>
    <x v="0"/>
  </r>
  <r>
    <n v="8172"/>
    <s v="CA-2018-146150"/>
    <x v="1173"/>
    <x v="1285"/>
    <s v="Standard Class"/>
    <s v="FM-14380"/>
    <s v="Fred McMath"/>
    <x v="0"/>
    <x v="0"/>
    <s v="Jackson"/>
    <x v="35"/>
    <n v="39212"/>
    <x v="0"/>
    <s v="OFF-AR-10002240"/>
    <x v="1"/>
    <x v="6"/>
    <s v="Panasonic KP-150 Electric Pencil Sharpener"/>
    <n v="264.18"/>
    <n v="7"/>
    <n v="0"/>
    <n v="68.686800000000005"/>
    <x v="0"/>
    <x v="0"/>
  </r>
  <r>
    <n v="8173"/>
    <s v="CA-2016-114125"/>
    <x v="868"/>
    <x v="1286"/>
    <s v="Standard Class"/>
    <s v="GH-14410"/>
    <s v="Gary Hansen"/>
    <x v="2"/>
    <x v="0"/>
    <s v="Los Angeles"/>
    <x v="1"/>
    <n v="90049"/>
    <x v="1"/>
    <s v="OFF-LA-10004559"/>
    <x v="1"/>
    <x v="2"/>
    <s v="Avery 49"/>
    <n v="2.88"/>
    <n v="1"/>
    <n v="0"/>
    <n v="1.4112"/>
    <x v="1"/>
    <x v="0"/>
  </r>
  <r>
    <n v="8174"/>
    <s v="CA-2016-114125"/>
    <x v="868"/>
    <x v="1286"/>
    <s v="Standard Class"/>
    <s v="GH-14410"/>
    <s v="Gary Hansen"/>
    <x v="2"/>
    <x v="0"/>
    <s v="Los Angeles"/>
    <x v="1"/>
    <n v="90049"/>
    <x v="1"/>
    <s v="OFF-BI-10003291"/>
    <x v="1"/>
    <x v="8"/>
    <s v="Wilson Jones Leather-Like Binders with DublLock Round Rings"/>
    <n v="41.904000000000003"/>
    <n v="6"/>
    <n v="0.2"/>
    <n v="14.142599999999996"/>
    <x v="1"/>
    <x v="0"/>
  </r>
  <r>
    <n v="8175"/>
    <s v="CA-2016-114125"/>
    <x v="868"/>
    <x v="1286"/>
    <s v="Standard Class"/>
    <s v="GH-14410"/>
    <s v="Gary Hansen"/>
    <x v="2"/>
    <x v="0"/>
    <s v="Los Angeles"/>
    <x v="1"/>
    <n v="90049"/>
    <x v="1"/>
    <s v="OFF-ST-10001505"/>
    <x v="1"/>
    <x v="4"/>
    <s v="Perma STOR-ALL Hanging File Box, 13 1/8&quot;W x 12 1/4&quot;D x 10 1/2&quot;H"/>
    <n v="23.92"/>
    <n v="4"/>
    <n v="0"/>
    <n v="4.066399999999998"/>
    <x v="1"/>
    <x v="0"/>
  </r>
  <r>
    <n v="8176"/>
    <s v="CA-2018-114944"/>
    <x v="806"/>
    <x v="1106"/>
    <s v="Standard Class"/>
    <s v="HE-14800"/>
    <s v="Harold Engle"/>
    <x v="1"/>
    <x v="0"/>
    <s v="Chicago"/>
    <x v="10"/>
    <n v="60623"/>
    <x v="2"/>
    <s v="OFF-PA-10003892"/>
    <x v="1"/>
    <x v="10"/>
    <s v="Xerox 1943"/>
    <n v="156.512"/>
    <n v="4"/>
    <n v="0.2"/>
    <n v="52.822799999999987"/>
    <x v="2"/>
    <x v="0"/>
  </r>
  <r>
    <n v="8177"/>
    <s v="CA-2018-135965"/>
    <x v="897"/>
    <x v="1043"/>
    <s v="First Class"/>
    <s v="SZ-20035"/>
    <s v="Sam Zeldin"/>
    <x v="2"/>
    <x v="0"/>
    <s v="New York City"/>
    <x v="15"/>
    <n v="10035"/>
    <x v="3"/>
    <s v="OFF-ST-10002370"/>
    <x v="1"/>
    <x v="4"/>
    <s v="Sortfiler Multipurpose Personal File Organizer, Black"/>
    <n v="128.34"/>
    <n v="6"/>
    <n v="0"/>
    <n v="37.218599999999995"/>
    <x v="3"/>
    <x v="0"/>
  </r>
  <r>
    <n v="8178"/>
    <s v="CA-2019-149699"/>
    <x v="66"/>
    <x v="468"/>
    <s v="First Class"/>
    <s v="CM-12115"/>
    <s v="Chad McGuire"/>
    <x v="0"/>
    <x v="0"/>
    <s v="Los Angeles"/>
    <x v="1"/>
    <n v="90008"/>
    <x v="1"/>
    <s v="TEC-AC-10000474"/>
    <x v="2"/>
    <x v="11"/>
    <s v="Kensington Expert Mouse Optical USB Trackball for PC or Mac"/>
    <n v="474.95"/>
    <n v="5"/>
    <n v="0"/>
    <n v="142.48499999999993"/>
    <x v="1"/>
    <x v="0"/>
  </r>
  <r>
    <n v="8179"/>
    <s v="CA-2018-166429"/>
    <x v="476"/>
    <x v="1054"/>
    <s v="Standard Class"/>
    <s v="TG-21310"/>
    <s v="Toby Gnade"/>
    <x v="0"/>
    <x v="0"/>
    <s v="Des Moines"/>
    <x v="4"/>
    <n v="98198"/>
    <x v="1"/>
    <s v="TEC-CO-10002095"/>
    <x v="2"/>
    <x v="16"/>
    <s v="Hewlett Packard 610 Color Digital Copier / Printer"/>
    <n v="999.98"/>
    <n v="2"/>
    <n v="0"/>
    <n v="449.99099999999999"/>
    <x v="1"/>
    <x v="0"/>
  </r>
  <r>
    <n v="8180"/>
    <s v="CA-2017-112767"/>
    <x v="991"/>
    <x v="1066"/>
    <s v="Standard Class"/>
    <s v="DK-12985"/>
    <s v="Darren Koutras"/>
    <x v="0"/>
    <x v="0"/>
    <s v="Springfield"/>
    <x v="21"/>
    <n v="97477"/>
    <x v="1"/>
    <s v="FUR-TA-10003469"/>
    <x v="0"/>
    <x v="3"/>
    <s v="Balt Split Level Computer Training Table"/>
    <n v="277.5"/>
    <n v="4"/>
    <n v="0.5"/>
    <n v="-188.7"/>
    <x v="1"/>
    <x v="0"/>
  </r>
  <r>
    <n v="8181"/>
    <s v="CA-2017-119879"/>
    <x v="82"/>
    <x v="332"/>
    <s v="Standard Class"/>
    <s v="SS-20410"/>
    <s v="Shahid Shariari"/>
    <x v="0"/>
    <x v="0"/>
    <s v="Philadelphia"/>
    <x v="9"/>
    <n v="19120"/>
    <x v="3"/>
    <s v="FUR-TA-10002958"/>
    <x v="0"/>
    <x v="3"/>
    <s v="Bevis Oval Conference Table, Walnut"/>
    <n v="1252.704"/>
    <n v="8"/>
    <n v="0.4"/>
    <n v="-480.20320000000027"/>
    <x v="3"/>
    <x v="0"/>
  </r>
  <r>
    <n v="8182"/>
    <s v="CA-2017-119879"/>
    <x v="82"/>
    <x v="332"/>
    <s v="Standard Class"/>
    <s v="SS-20410"/>
    <s v="Shahid Shariari"/>
    <x v="0"/>
    <x v="0"/>
    <s v="Philadelphia"/>
    <x v="9"/>
    <n v="19120"/>
    <x v="3"/>
    <s v="TEC-PH-10002923"/>
    <x v="2"/>
    <x v="7"/>
    <s v="Logitech B530 USB Headset - headset - Full size, Binaural"/>
    <n v="110.97"/>
    <n v="5"/>
    <n v="0.4"/>
    <n v="-24.043499999999995"/>
    <x v="3"/>
    <x v="0"/>
  </r>
  <r>
    <n v="8183"/>
    <s v="CA-2019-155642"/>
    <x v="796"/>
    <x v="843"/>
    <s v="Standard Class"/>
    <s v="BM-11575"/>
    <s v="Brendan Murry"/>
    <x v="1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8184"/>
    <s v="CA-2019-155642"/>
    <x v="796"/>
    <x v="843"/>
    <s v="Standard Class"/>
    <s v="BM-11575"/>
    <s v="Brendan Murry"/>
    <x v="1"/>
    <x v="0"/>
    <s v="Chicago"/>
    <x v="10"/>
    <n v="60653"/>
    <x v="2"/>
    <s v="FUR-FU-10001918"/>
    <x v="0"/>
    <x v="5"/>
    <s v="C-Line Cubicle Keepers Polyproplyene Holder With Velcro Backings"/>
    <n v="1.8920000000000003"/>
    <n v="1"/>
    <n v="0.6"/>
    <n v="-0.99329999999999963"/>
    <x v="2"/>
    <x v="0"/>
  </r>
  <r>
    <n v="8185"/>
    <s v="US-2019-101721"/>
    <x v="283"/>
    <x v="1186"/>
    <s v="Standard Class"/>
    <s v="MY-17380"/>
    <s v="Maribeth Yedwab"/>
    <x v="1"/>
    <x v="0"/>
    <s v="Chicago"/>
    <x v="10"/>
    <n v="60623"/>
    <x v="2"/>
    <s v="OFF-PA-10003641"/>
    <x v="1"/>
    <x v="10"/>
    <s v="Xerox 1909"/>
    <n v="63.311999999999998"/>
    <n v="3"/>
    <n v="0.2"/>
    <n v="20.576399999999996"/>
    <x v="2"/>
    <x v="0"/>
  </r>
  <r>
    <n v="8186"/>
    <s v="CA-2017-136728"/>
    <x v="1023"/>
    <x v="731"/>
    <s v="Second Class"/>
    <s v="AG-10900"/>
    <s v="Arthur Gainer"/>
    <x v="0"/>
    <x v="0"/>
    <s v="Chicago"/>
    <x v="10"/>
    <n v="60623"/>
    <x v="2"/>
    <s v="OFF-EN-10002621"/>
    <x v="1"/>
    <x v="12"/>
    <s v="Staple envelope"/>
    <n v="7.8239999999999998"/>
    <n v="1"/>
    <n v="0.2"/>
    <n v="2.9339999999999997"/>
    <x v="2"/>
    <x v="0"/>
  </r>
  <r>
    <n v="8187"/>
    <s v="CA-2017-136728"/>
    <x v="1023"/>
    <x v="731"/>
    <s v="Second Class"/>
    <s v="AG-10900"/>
    <s v="Arthur Gainer"/>
    <x v="0"/>
    <x v="0"/>
    <s v="Chicago"/>
    <x v="10"/>
    <n v="60623"/>
    <x v="2"/>
    <s v="FUR-CH-10003817"/>
    <x v="0"/>
    <x v="1"/>
    <s v="Global Value Steno Chair, Gray"/>
    <n v="170.072"/>
    <n v="4"/>
    <n v="0.3"/>
    <n v="-12.147999999999996"/>
    <x v="2"/>
    <x v="0"/>
  </r>
  <r>
    <n v="8188"/>
    <s v="CA-2018-127194"/>
    <x v="107"/>
    <x v="265"/>
    <s v="Standard Class"/>
    <s v="BW-11110"/>
    <s v="Bart Watters"/>
    <x v="1"/>
    <x v="0"/>
    <s v="New York City"/>
    <x v="15"/>
    <n v="10024"/>
    <x v="3"/>
    <s v="OFF-PA-10000659"/>
    <x v="1"/>
    <x v="10"/>
    <s v="Adams Phone Message Book, Professional, 400 Message Capacity, 5 3/6” x 11”"/>
    <n v="62.820000000000007"/>
    <n v="9"/>
    <n v="0"/>
    <n v="29.525400000000001"/>
    <x v="3"/>
    <x v="0"/>
  </r>
  <r>
    <n v="8189"/>
    <s v="CA-2017-140375"/>
    <x v="653"/>
    <x v="1287"/>
    <s v="Second Class"/>
    <s v="SG-20470"/>
    <s v="Sheri Gordon"/>
    <x v="0"/>
    <x v="0"/>
    <s v="Rockville"/>
    <x v="39"/>
    <n v="20852"/>
    <x v="3"/>
    <s v="OFF-PA-10001870"/>
    <x v="1"/>
    <x v="10"/>
    <s v="Xerox 202"/>
    <n v="19.440000000000001"/>
    <n v="3"/>
    <n v="0"/>
    <n v="9.3312000000000008"/>
    <x v="3"/>
    <x v="0"/>
  </r>
  <r>
    <n v="8190"/>
    <s v="CA-2017-140375"/>
    <x v="653"/>
    <x v="1287"/>
    <s v="Second Class"/>
    <s v="SG-20470"/>
    <s v="Sheri Gordon"/>
    <x v="0"/>
    <x v="0"/>
    <s v="Rockville"/>
    <x v="39"/>
    <n v="20852"/>
    <x v="3"/>
    <s v="OFF-BI-10000320"/>
    <x v="1"/>
    <x v="8"/>
    <s v="GBC Plastic Binding Combs"/>
    <n v="7.38"/>
    <n v="1"/>
    <n v="0"/>
    <n v="3.6162000000000001"/>
    <x v="3"/>
    <x v="0"/>
  </r>
  <r>
    <n v="8191"/>
    <s v="US-2019-155866"/>
    <x v="701"/>
    <x v="410"/>
    <s v="Standard Class"/>
    <s v="CC-12370"/>
    <s v="Christopher Conant"/>
    <x v="0"/>
    <x v="0"/>
    <s v="New York City"/>
    <x v="15"/>
    <n v="10011"/>
    <x v="3"/>
    <s v="OFF-PA-10004735"/>
    <x v="1"/>
    <x v="10"/>
    <s v="Xerox 1905"/>
    <n v="38.880000000000003"/>
    <n v="6"/>
    <n v="0"/>
    <n v="18.662400000000002"/>
    <x v="3"/>
    <x v="0"/>
  </r>
  <r>
    <n v="8192"/>
    <s v="US-2019-155866"/>
    <x v="701"/>
    <x v="410"/>
    <s v="Standard Class"/>
    <s v="CC-12370"/>
    <s v="Christopher Conant"/>
    <x v="0"/>
    <x v="0"/>
    <s v="New York City"/>
    <x v="15"/>
    <n v="10011"/>
    <x v="3"/>
    <s v="FUR-FU-10004091"/>
    <x v="0"/>
    <x v="5"/>
    <s v="Howard Miller 13&quot; Diameter Goldtone Round Wall Clock"/>
    <n v="187.76"/>
    <n v="4"/>
    <n v="0"/>
    <n v="76.9816"/>
    <x v="3"/>
    <x v="0"/>
  </r>
  <r>
    <n v="8193"/>
    <s v="CA-2017-141327"/>
    <x v="672"/>
    <x v="253"/>
    <s v="First Class"/>
    <s v="LR-16915"/>
    <s v="Lena Radford"/>
    <x v="0"/>
    <x v="0"/>
    <s v="Durham"/>
    <x v="3"/>
    <n v="27707"/>
    <x v="0"/>
    <s v="OFF-BI-10000546"/>
    <x v="1"/>
    <x v="8"/>
    <s v="Avery Durable Binders"/>
    <n v="6.0480000000000009"/>
    <n v="7"/>
    <n v="0.7"/>
    <n v="-4.2336000000000009"/>
    <x v="0"/>
    <x v="0"/>
  </r>
  <r>
    <n v="8194"/>
    <s v="CA-2017-141327"/>
    <x v="672"/>
    <x v="253"/>
    <s v="First Class"/>
    <s v="LR-16915"/>
    <s v="Lena Radford"/>
    <x v="0"/>
    <x v="0"/>
    <s v="Durham"/>
    <x v="3"/>
    <n v="27707"/>
    <x v="0"/>
    <s v="OFF-AP-10001293"/>
    <x v="1"/>
    <x v="9"/>
    <s v="Belkin 8 Outlet Surge Protector"/>
    <n v="98.352000000000004"/>
    <n v="3"/>
    <n v="0.2"/>
    <n v="9.8351999999999933"/>
    <x v="0"/>
    <x v="0"/>
  </r>
  <r>
    <n v="8195"/>
    <s v="CA-2017-141327"/>
    <x v="672"/>
    <x v="253"/>
    <s v="First Class"/>
    <s v="LR-16915"/>
    <s v="Lena Radford"/>
    <x v="0"/>
    <x v="0"/>
    <s v="Durham"/>
    <x v="3"/>
    <n v="27707"/>
    <x v="0"/>
    <s v="FUR-FU-10000576"/>
    <x v="0"/>
    <x v="5"/>
    <s v="Luxo Professional Fluorescent Magnifier Lamp with Clamp-Mount Base"/>
    <n v="335.74400000000003"/>
    <n v="2"/>
    <n v="0.2"/>
    <n v="25.180800000000005"/>
    <x v="0"/>
    <x v="0"/>
  </r>
  <r>
    <n v="8196"/>
    <s v="CA-2017-136700"/>
    <x v="401"/>
    <x v="223"/>
    <s v="Second Class"/>
    <s v="DB-13120"/>
    <s v="David Bremer"/>
    <x v="1"/>
    <x v="0"/>
    <s v="Santa Barbara"/>
    <x v="1"/>
    <n v="93101"/>
    <x v="1"/>
    <s v="OFF-PA-10004519"/>
    <x v="1"/>
    <x v="10"/>
    <s v="Spiral Phone Message Books with Labels by Adams"/>
    <n v="8.9600000000000009"/>
    <n v="2"/>
    <n v="0"/>
    <n v="4.3904000000000005"/>
    <x v="1"/>
    <x v="0"/>
  </r>
  <r>
    <n v="8197"/>
    <s v="CA-2019-102736"/>
    <x v="528"/>
    <x v="945"/>
    <s v="Standard Class"/>
    <s v="LP-17095"/>
    <s v="Liz Preis"/>
    <x v="0"/>
    <x v="0"/>
    <s v="Knoxville"/>
    <x v="18"/>
    <n v="37918"/>
    <x v="0"/>
    <s v="TEC-AC-10004568"/>
    <x v="2"/>
    <x v="11"/>
    <s v="Maxell LTO Ultrium - 800 GB"/>
    <n v="89.567999999999998"/>
    <n v="4"/>
    <n v="0.2"/>
    <n v="-1.119600000000009"/>
    <x v="0"/>
    <x v="0"/>
  </r>
  <r>
    <n v="8198"/>
    <s v="CA-2019-102736"/>
    <x v="528"/>
    <x v="945"/>
    <s v="Standard Class"/>
    <s v="LP-17095"/>
    <s v="Liz Preis"/>
    <x v="0"/>
    <x v="0"/>
    <s v="Knoxville"/>
    <x v="18"/>
    <n v="37918"/>
    <x v="0"/>
    <s v="OFF-AR-10001897"/>
    <x v="1"/>
    <x v="6"/>
    <s v="Model L Table or Wall-Mount Pencil Sharpener"/>
    <n v="71.959999999999994"/>
    <n v="5"/>
    <n v="0.2"/>
    <n v="7.1960000000000015"/>
    <x v="0"/>
    <x v="0"/>
  </r>
  <r>
    <n v="8199"/>
    <s v="CA-2019-102736"/>
    <x v="528"/>
    <x v="945"/>
    <s v="Standard Class"/>
    <s v="LP-17095"/>
    <s v="Liz Preis"/>
    <x v="0"/>
    <x v="0"/>
    <s v="Knoxville"/>
    <x v="18"/>
    <n v="37918"/>
    <x v="0"/>
    <s v="OFF-PA-10001800"/>
    <x v="1"/>
    <x v="10"/>
    <s v="Xerox 220"/>
    <n v="15.552000000000003"/>
    <n v="3"/>
    <n v="0.2"/>
    <n v="5.4432"/>
    <x v="0"/>
    <x v="0"/>
  </r>
  <r>
    <n v="8200"/>
    <s v="CA-2019-125269"/>
    <x v="558"/>
    <x v="956"/>
    <s v="Standard Class"/>
    <s v="AF-10870"/>
    <s v="Art Ferguson"/>
    <x v="0"/>
    <x v="0"/>
    <s v="Chicago"/>
    <x v="10"/>
    <n v="60610"/>
    <x v="2"/>
    <s v="OFF-BI-10001628"/>
    <x v="1"/>
    <x v="8"/>
    <s v="Acco Data Flex Cable Posts For Top &amp; Bottom Load Binders, 6&quot; Capacity"/>
    <n v="10.429999999999996"/>
    <n v="5"/>
    <n v="0.8"/>
    <n v="-18.252500000000001"/>
    <x v="2"/>
    <x v="0"/>
  </r>
  <r>
    <n v="8201"/>
    <s v="CA-2019-125269"/>
    <x v="558"/>
    <x v="956"/>
    <s v="Standard Class"/>
    <s v="AF-10870"/>
    <s v="Art Ferguson"/>
    <x v="0"/>
    <x v="0"/>
    <s v="Chicago"/>
    <x v="10"/>
    <n v="60610"/>
    <x v="2"/>
    <s v="OFF-ST-10004123"/>
    <x v="1"/>
    <x v="4"/>
    <s v="Safco Industrial Wire Shelving System"/>
    <n v="72.784000000000006"/>
    <n v="1"/>
    <n v="0.2"/>
    <n v="-18.196000000000002"/>
    <x v="2"/>
    <x v="0"/>
  </r>
  <r>
    <n v="8202"/>
    <s v="CA-2017-114811"/>
    <x v="627"/>
    <x v="1163"/>
    <s v="Same Day"/>
    <s v="KD-16495"/>
    <s v="Keith Dawkins"/>
    <x v="1"/>
    <x v="0"/>
    <s v="New York City"/>
    <x v="15"/>
    <n v="10024"/>
    <x v="3"/>
    <s v="OFF-ST-10000885"/>
    <x v="1"/>
    <x v="4"/>
    <s v="Fellowes Desktop Hanging File Manager"/>
    <n v="67.150000000000006"/>
    <n v="5"/>
    <n v="0"/>
    <n v="16.787500000000001"/>
    <x v="3"/>
    <x v="0"/>
  </r>
  <r>
    <n v="8203"/>
    <s v="CA-2017-114811"/>
    <x v="627"/>
    <x v="1163"/>
    <s v="Same Day"/>
    <s v="KD-16495"/>
    <s v="Keith Dawkins"/>
    <x v="1"/>
    <x v="0"/>
    <s v="New York City"/>
    <x v="15"/>
    <n v="10024"/>
    <x v="3"/>
    <s v="TEC-PH-10004165"/>
    <x v="2"/>
    <x v="7"/>
    <s v="Mitel MiVoice 5330e IP Phone"/>
    <n v="549.98"/>
    <n v="2"/>
    <n v="0"/>
    <n v="142.9948"/>
    <x v="3"/>
    <x v="0"/>
  </r>
  <r>
    <n v="8204"/>
    <s v="CA-2017-114811"/>
    <x v="627"/>
    <x v="1163"/>
    <s v="Same Day"/>
    <s v="KD-16495"/>
    <s v="Keith Dawkins"/>
    <x v="1"/>
    <x v="0"/>
    <s v="New York City"/>
    <x v="15"/>
    <n v="10024"/>
    <x v="3"/>
    <s v="FUR-FU-10002240"/>
    <x v="0"/>
    <x v="5"/>
    <s v="Nu-Dell EZ-Mount Plastic Wall Frames"/>
    <n v="11.82"/>
    <n v="3"/>
    <n v="0"/>
    <n v="4.7279999999999998"/>
    <x v="3"/>
    <x v="0"/>
  </r>
  <r>
    <n v="8205"/>
    <s v="CA-2017-114811"/>
    <x v="627"/>
    <x v="1163"/>
    <s v="Same Day"/>
    <s v="KD-16495"/>
    <s v="Keith Dawkins"/>
    <x v="1"/>
    <x v="0"/>
    <s v="New York City"/>
    <x v="15"/>
    <n v="10024"/>
    <x v="3"/>
    <s v="TEC-MA-10000045"/>
    <x v="2"/>
    <x v="15"/>
    <s v="Zebra ZM400 Thermal Label Printer"/>
    <n v="4643.8"/>
    <n v="4"/>
    <n v="0"/>
    <n v="2229.0239999999999"/>
    <x v="3"/>
    <x v="0"/>
  </r>
  <r>
    <n v="8206"/>
    <s v="CA-2017-114811"/>
    <x v="627"/>
    <x v="1163"/>
    <s v="Same Day"/>
    <s v="KD-16495"/>
    <s v="Keith Dawkins"/>
    <x v="1"/>
    <x v="0"/>
    <s v="New York City"/>
    <x v="15"/>
    <n v="10024"/>
    <x v="3"/>
    <s v="FUR-CH-10003746"/>
    <x v="0"/>
    <x v="1"/>
    <s v="Hon 4070 Series Pagoda Round Back Stacking Chairs"/>
    <n v="577.76400000000001"/>
    <n v="2"/>
    <n v="0.1"/>
    <n v="115.5528"/>
    <x v="3"/>
    <x v="0"/>
  </r>
  <r>
    <n v="8207"/>
    <s v="CA-2017-122266"/>
    <x v="33"/>
    <x v="862"/>
    <s v="Standard Class"/>
    <s v="SA-20830"/>
    <s v="Sue Ann Reed"/>
    <x v="0"/>
    <x v="0"/>
    <s v="Daytona Beach"/>
    <x v="2"/>
    <n v="32114"/>
    <x v="0"/>
    <s v="FUR-TA-10000577"/>
    <x v="0"/>
    <x v="3"/>
    <s v="Bretford CR4500 Series Slim Rectangular Table"/>
    <n v="191.5155"/>
    <n v="1"/>
    <n v="0.45"/>
    <n v="-76.606200000000001"/>
    <x v="0"/>
    <x v="0"/>
  </r>
  <r>
    <n v="8208"/>
    <s v="CA-2017-122266"/>
    <x v="33"/>
    <x v="862"/>
    <s v="Standard Class"/>
    <s v="SA-20830"/>
    <s v="Sue Ann Reed"/>
    <x v="0"/>
    <x v="0"/>
    <s v="Daytona Beach"/>
    <x v="2"/>
    <n v="32114"/>
    <x v="0"/>
    <s v="OFF-AR-10004757"/>
    <x v="1"/>
    <x v="6"/>
    <s v="Crayola Colored Pencils"/>
    <n v="2.6240000000000001"/>
    <n v="1"/>
    <n v="0.2"/>
    <n v="0.42639999999999978"/>
    <x v="0"/>
    <x v="0"/>
  </r>
  <r>
    <n v="8209"/>
    <s v="CA-2017-141565"/>
    <x v="1181"/>
    <x v="488"/>
    <s v="Standard Class"/>
    <s v="BG-11035"/>
    <s v="Barry Gonzalez"/>
    <x v="0"/>
    <x v="0"/>
    <s v="Nashville"/>
    <x v="18"/>
    <n v="37211"/>
    <x v="0"/>
    <s v="OFF-BI-10000545"/>
    <x v="1"/>
    <x v="8"/>
    <s v="GBC Ibimaster 500 Manual ProClick Binding System"/>
    <n v="1369.7640000000001"/>
    <n v="6"/>
    <n v="0.7"/>
    <n v="-913.17599999999993"/>
    <x v="0"/>
    <x v="0"/>
  </r>
  <r>
    <n v="8210"/>
    <s v="CA-2017-141565"/>
    <x v="1181"/>
    <x v="488"/>
    <s v="Standard Class"/>
    <s v="BG-11035"/>
    <s v="Barry Gonzalez"/>
    <x v="0"/>
    <x v="0"/>
    <s v="Nashville"/>
    <x v="18"/>
    <n v="37211"/>
    <x v="0"/>
    <s v="OFF-ST-10001522"/>
    <x v="1"/>
    <x v="4"/>
    <s v="Gould Plastics 18-Pocket Panel Bin, 34w x 5-1/4d x 20-1/2h"/>
    <n v="294.36799999999999"/>
    <n v="4"/>
    <n v="0.2"/>
    <n v="-58.873600000000025"/>
    <x v="0"/>
    <x v="0"/>
  </r>
  <r>
    <n v="8211"/>
    <s v="CA-2019-128769"/>
    <x v="210"/>
    <x v="230"/>
    <s v="Standard Class"/>
    <s v="DM-12955"/>
    <s v="Dario Medina"/>
    <x v="1"/>
    <x v="0"/>
    <s v="Nashville"/>
    <x v="18"/>
    <n v="37211"/>
    <x v="0"/>
    <s v="OFF-AP-10001271"/>
    <x v="1"/>
    <x v="9"/>
    <s v="Eureka The Boss Cordless Rechargeable Stick Vac"/>
    <n v="81.567999999999998"/>
    <n v="2"/>
    <n v="0.2"/>
    <n v="7.1372000000000035"/>
    <x v="0"/>
    <x v="0"/>
  </r>
  <r>
    <n v="8212"/>
    <s v="CA-2018-116337"/>
    <x v="77"/>
    <x v="357"/>
    <s v="Standard Class"/>
    <s v="MC-17845"/>
    <s v="Michael Chen"/>
    <x v="0"/>
    <x v="0"/>
    <s v="Dallas"/>
    <x v="5"/>
    <n v="75220"/>
    <x v="2"/>
    <s v="FUR-FU-10002030"/>
    <x v="0"/>
    <x v="5"/>
    <s v="Executive Impressions 14&quot; Contract Wall Clock with Quartz Movement"/>
    <n v="44.460000000000008"/>
    <n v="5"/>
    <n v="0.6"/>
    <n v="-17.783999999999992"/>
    <x v="2"/>
    <x v="0"/>
  </r>
  <r>
    <n v="8213"/>
    <s v="CA-2018-116337"/>
    <x v="77"/>
    <x v="357"/>
    <s v="Standard Class"/>
    <s v="MC-17845"/>
    <s v="Michael Chen"/>
    <x v="0"/>
    <x v="0"/>
    <s v="Dallas"/>
    <x v="5"/>
    <n v="75220"/>
    <x v="2"/>
    <s v="OFF-ST-10001272"/>
    <x v="1"/>
    <x v="4"/>
    <s v="Mini 13-1/2 Capacity Data Binder Rack, Pearl"/>
    <n v="314.08800000000002"/>
    <n v="3"/>
    <n v="0.2"/>
    <n v="19.630499999999998"/>
    <x v="2"/>
    <x v="0"/>
  </r>
  <r>
    <n v="8214"/>
    <s v="CA-2017-120845"/>
    <x v="12"/>
    <x v="119"/>
    <s v="Standard Class"/>
    <s v="ML-17395"/>
    <s v="Marina Lichtenstein"/>
    <x v="1"/>
    <x v="0"/>
    <s v="Murfreesboro"/>
    <x v="18"/>
    <n v="37130"/>
    <x v="0"/>
    <s v="OFF-BI-10001116"/>
    <x v="1"/>
    <x v="8"/>
    <s v="Wilson Jones 1&quot; Hanging DublLock Ring Binders"/>
    <n v="6.3360000000000012"/>
    <n v="4"/>
    <n v="0.7"/>
    <n v="-4.6463999999999981"/>
    <x v="0"/>
    <x v="0"/>
  </r>
  <r>
    <n v="8215"/>
    <s v="CA-2017-120845"/>
    <x v="12"/>
    <x v="119"/>
    <s v="Standard Class"/>
    <s v="ML-17395"/>
    <s v="Marina Lichtenstein"/>
    <x v="1"/>
    <x v="0"/>
    <s v="Murfreesboro"/>
    <x v="18"/>
    <n v="37130"/>
    <x v="0"/>
    <s v="OFF-PA-10004665"/>
    <x v="1"/>
    <x v="10"/>
    <s v="Advantus Motivational Note Cards"/>
    <n v="10.48"/>
    <n v="1"/>
    <n v="0.2"/>
    <n v="3.7989999999999995"/>
    <x v="0"/>
    <x v="0"/>
  </r>
  <r>
    <n v="8216"/>
    <s v="CA-2017-120845"/>
    <x v="12"/>
    <x v="119"/>
    <s v="Standard Class"/>
    <s v="ML-17395"/>
    <s v="Marina Lichtenstein"/>
    <x v="1"/>
    <x v="0"/>
    <s v="Murfreesboro"/>
    <x v="18"/>
    <n v="37130"/>
    <x v="0"/>
    <s v="OFF-BI-10004506"/>
    <x v="1"/>
    <x v="8"/>
    <s v="Wilson Jones data.warehouse D-Ring Binders with DublLock"/>
    <n v="2.4690000000000003"/>
    <n v="1"/>
    <n v="0.7"/>
    <n v="-1.8106"/>
    <x v="0"/>
    <x v="0"/>
  </r>
  <r>
    <n v="8217"/>
    <s v="CA-2017-120845"/>
    <x v="12"/>
    <x v="119"/>
    <s v="Standard Class"/>
    <s v="ML-17395"/>
    <s v="Marina Lichtenstein"/>
    <x v="1"/>
    <x v="0"/>
    <s v="Murfreesboro"/>
    <x v="18"/>
    <n v="37130"/>
    <x v="0"/>
    <s v="OFF-BI-10001982"/>
    <x v="1"/>
    <x v="8"/>
    <s v="Wilson Jones Custom Binder Spines &amp; Labels"/>
    <n v="3.2640000000000007"/>
    <n v="2"/>
    <n v="0.7"/>
    <n v="-2.2847999999999997"/>
    <x v="0"/>
    <x v="0"/>
  </r>
  <r>
    <n v="8218"/>
    <s v="CA-2016-120775"/>
    <x v="462"/>
    <x v="1288"/>
    <s v="Standard Class"/>
    <s v="RD-19930"/>
    <s v="Russell D'Ascenzo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n v="8219"/>
    <s v="CA-2016-120775"/>
    <x v="462"/>
    <x v="1288"/>
    <s v="Standard Class"/>
    <s v="RD-19930"/>
    <s v="Russell D'Ascenzo"/>
    <x v="0"/>
    <x v="0"/>
    <s v="Dallas"/>
    <x v="5"/>
    <n v="75217"/>
    <x v="2"/>
    <s v="FUR-FU-10000758"/>
    <x v="0"/>
    <x v="5"/>
    <s v="DAX Natural Wood-Tone Poster Frame"/>
    <n v="31.776000000000003"/>
    <n v="3"/>
    <n v="0.6"/>
    <n v="-19.065600000000007"/>
    <x v="2"/>
    <x v="0"/>
  </r>
  <r>
    <n v="8220"/>
    <s v="CA-2016-120775"/>
    <x v="462"/>
    <x v="1288"/>
    <s v="Standard Class"/>
    <s v="RD-19930"/>
    <s v="Russell D'Ascenzo"/>
    <x v="0"/>
    <x v="0"/>
    <s v="Dallas"/>
    <x v="5"/>
    <n v="75217"/>
    <x v="2"/>
    <s v="OFF-LA-10002271"/>
    <x v="1"/>
    <x v="2"/>
    <s v="Smead Alpha-Z Color-Coded Second Alphabetical Labels and Starter Set"/>
    <n v="4.9280000000000008"/>
    <n v="2"/>
    <n v="0.2"/>
    <n v="1.7247999999999997"/>
    <x v="2"/>
    <x v="0"/>
  </r>
  <r>
    <n v="8221"/>
    <s v="CA-2016-120775"/>
    <x v="462"/>
    <x v="1288"/>
    <s v="Standard Class"/>
    <s v="RD-19930"/>
    <s v="Russell D'Ascenzo"/>
    <x v="0"/>
    <x v="0"/>
    <s v="Dallas"/>
    <x v="5"/>
    <n v="75217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8222"/>
    <s v="CA-2016-120775"/>
    <x v="462"/>
    <x v="1288"/>
    <s v="Standard Class"/>
    <s v="RD-19930"/>
    <s v="Russell D'Ascenzo"/>
    <x v="0"/>
    <x v="0"/>
    <s v="Dallas"/>
    <x v="5"/>
    <n v="75217"/>
    <x v="2"/>
    <s v="OFF-FA-10000254"/>
    <x v="1"/>
    <x v="13"/>
    <s v="Sterling Rubber Bands by Alliance"/>
    <n v="15.072000000000001"/>
    <n v="4"/>
    <n v="0.2"/>
    <n v="-3.7680000000000002"/>
    <x v="2"/>
    <x v="0"/>
  </r>
  <r>
    <n v="8223"/>
    <s v="CA-2016-152905"/>
    <x v="1087"/>
    <x v="1262"/>
    <s v="Standard Class"/>
    <s v="AB-10015"/>
    <s v="Aaron Bergman"/>
    <x v="0"/>
    <x v="0"/>
    <s v="Arlington"/>
    <x v="5"/>
    <n v="76017"/>
    <x v="2"/>
    <s v="OFF-ST-10000321"/>
    <x v="1"/>
    <x v="4"/>
    <s v="Akro Stacking Bins"/>
    <n v="12.624000000000001"/>
    <n v="2"/>
    <n v="0.2"/>
    <n v="-2.5248000000000022"/>
    <x v="2"/>
    <x v="0"/>
  </r>
  <r>
    <n v="8224"/>
    <s v="CA-2018-104633"/>
    <x v="1"/>
    <x v="1"/>
    <s v="Standard Class"/>
    <s v="EA-14035"/>
    <s v="Erin Ashbrook"/>
    <x v="1"/>
    <x v="0"/>
    <s v="Pasadena"/>
    <x v="1"/>
    <n v="91104"/>
    <x v="1"/>
    <s v="OFF-PA-10000241"/>
    <x v="1"/>
    <x v="10"/>
    <s v="IBM Multi-Purpose Copy Paper, 8 1/2 x 11&quot;, Case"/>
    <n v="185.88"/>
    <n v="6"/>
    <n v="0"/>
    <n v="83.645999999999987"/>
    <x v="1"/>
    <x v="0"/>
  </r>
  <r>
    <n v="8225"/>
    <s v="CA-2018-104633"/>
    <x v="1"/>
    <x v="1"/>
    <s v="Standard Class"/>
    <s v="EA-14035"/>
    <s v="Erin Ashbrook"/>
    <x v="1"/>
    <x v="0"/>
    <s v="Pasadena"/>
    <x v="1"/>
    <n v="91104"/>
    <x v="1"/>
    <s v="OFF-PA-10004782"/>
    <x v="1"/>
    <x v="10"/>
    <s v="Xerox 228"/>
    <n v="12.96"/>
    <n v="2"/>
    <n v="0"/>
    <n v="6.2208000000000006"/>
    <x v="1"/>
    <x v="0"/>
  </r>
  <r>
    <n v="8226"/>
    <s v="CA-2019-104136"/>
    <x v="752"/>
    <x v="276"/>
    <s v="Second Class"/>
    <s v="SF-20065"/>
    <s v="Sandra Flanagan"/>
    <x v="0"/>
    <x v="0"/>
    <s v="Everett"/>
    <x v="31"/>
    <n v="2149"/>
    <x v="3"/>
    <s v="OFF-PA-10004243"/>
    <x v="1"/>
    <x v="10"/>
    <s v="Xerox 1939"/>
    <n v="189.7"/>
    <n v="10"/>
    <n v="0"/>
    <n v="91.055999999999983"/>
    <x v="3"/>
    <x v="0"/>
  </r>
  <r>
    <n v="8227"/>
    <s v="CA-2019-104136"/>
    <x v="752"/>
    <x v="276"/>
    <s v="Second Class"/>
    <s v="SF-20065"/>
    <s v="Sandra Flanagan"/>
    <x v="0"/>
    <x v="0"/>
    <s v="Everett"/>
    <x v="31"/>
    <n v="2149"/>
    <x v="3"/>
    <s v="OFF-PA-10001033"/>
    <x v="1"/>
    <x v="10"/>
    <s v="Xerox 1893"/>
    <n v="40.99"/>
    <n v="1"/>
    <n v="0"/>
    <n v="20.085100000000001"/>
    <x v="3"/>
    <x v="0"/>
  </r>
  <r>
    <n v="8228"/>
    <s v="CA-2018-123050"/>
    <x v="958"/>
    <x v="264"/>
    <s v="Second Class"/>
    <s v="BC-11125"/>
    <s v="Becky Castell"/>
    <x v="2"/>
    <x v="0"/>
    <s v="Troy"/>
    <x v="15"/>
    <n v="12180"/>
    <x v="3"/>
    <s v="FUR-FU-10000723"/>
    <x v="0"/>
    <x v="5"/>
    <s v="Deflect-o EconoMat Studded, No Bevel Mat for Low Pile Carpeting"/>
    <n v="82.64"/>
    <n v="2"/>
    <n v="0"/>
    <n v="7.4376000000000033"/>
    <x v="3"/>
    <x v="0"/>
  </r>
  <r>
    <n v="8229"/>
    <s v="CA-2018-123050"/>
    <x v="958"/>
    <x v="264"/>
    <s v="Second Class"/>
    <s v="BC-11125"/>
    <s v="Becky Castell"/>
    <x v="2"/>
    <x v="0"/>
    <s v="Troy"/>
    <x v="15"/>
    <n v="12180"/>
    <x v="3"/>
    <s v="OFF-ST-10003455"/>
    <x v="1"/>
    <x v="4"/>
    <s v="Tenex File Box, Personal Filing Tote with Lid, Black"/>
    <n v="31.02"/>
    <n v="2"/>
    <n v="0"/>
    <n v="8.0652000000000008"/>
    <x v="3"/>
    <x v="0"/>
  </r>
  <r>
    <n v="8230"/>
    <s v="CA-2018-123050"/>
    <x v="958"/>
    <x v="264"/>
    <s v="Second Class"/>
    <s v="BC-11125"/>
    <s v="Becky Castell"/>
    <x v="2"/>
    <x v="0"/>
    <s v="Troy"/>
    <x v="15"/>
    <n v="12180"/>
    <x v="3"/>
    <s v="TEC-AC-10001109"/>
    <x v="2"/>
    <x v="11"/>
    <s v="Logitech Trackman Marble Mouse"/>
    <n v="89.97"/>
    <n v="3"/>
    <n v="0"/>
    <n v="37.787400000000005"/>
    <x v="3"/>
    <x v="0"/>
  </r>
  <r>
    <n v="8231"/>
    <s v="CA-2018-162355"/>
    <x v="1186"/>
    <x v="196"/>
    <s v="Second Class"/>
    <s v="PF-19165"/>
    <s v="Philip Fox"/>
    <x v="0"/>
    <x v="0"/>
    <s v="Sandy Springs"/>
    <x v="32"/>
    <n v="30328"/>
    <x v="0"/>
    <s v="OFF-AR-10004344"/>
    <x v="1"/>
    <x v="6"/>
    <s v="Bulldog Vacuum Base Pencil Sharpener"/>
    <n v="35.97"/>
    <n v="3"/>
    <n v="0"/>
    <n v="9.7118999999999982"/>
    <x v="0"/>
    <x v="0"/>
  </r>
  <r>
    <n v="8232"/>
    <s v="CA-2018-162355"/>
    <x v="1186"/>
    <x v="196"/>
    <s v="Second Class"/>
    <s v="PF-19165"/>
    <s v="Philip Fox"/>
    <x v="0"/>
    <x v="0"/>
    <s v="Sandy Springs"/>
    <x v="32"/>
    <n v="30328"/>
    <x v="0"/>
    <s v="FUR-BO-10004695"/>
    <x v="0"/>
    <x v="0"/>
    <s v="O'Sullivan 2-Door Barrister Bookcase in Odessa Pine"/>
    <n v="1266.8599999999999"/>
    <n v="7"/>
    <n v="0"/>
    <n v="291.37779999999987"/>
    <x v="0"/>
    <x v="0"/>
  </r>
  <r>
    <n v="8233"/>
    <s v="CA-2016-158225"/>
    <x v="358"/>
    <x v="919"/>
    <s v="Standard Class"/>
    <s v="SE-20110"/>
    <s v="Sanjit Engle"/>
    <x v="0"/>
    <x v="0"/>
    <s v="San Jose"/>
    <x v="1"/>
    <n v="95123"/>
    <x v="1"/>
    <s v="OFF-ST-10000675"/>
    <x v="1"/>
    <x v="4"/>
    <s v="File Shuttle II and Handi-File, Black"/>
    <n v="169.45"/>
    <n v="5"/>
    <n v="0"/>
    <n v="42.362499999999997"/>
    <x v="1"/>
    <x v="0"/>
  </r>
  <r>
    <n v="8234"/>
    <s v="CA-2016-158225"/>
    <x v="358"/>
    <x v="919"/>
    <s v="Standard Class"/>
    <s v="SE-20110"/>
    <s v="Sanjit Engle"/>
    <x v="0"/>
    <x v="0"/>
    <s v="San Jose"/>
    <x v="1"/>
    <n v="95123"/>
    <x v="1"/>
    <s v="OFF-ST-10002301"/>
    <x v="1"/>
    <x v="4"/>
    <s v="Tennsco Commercial Shelving"/>
    <n v="40.68"/>
    <n v="2"/>
    <n v="0"/>
    <n v="0.40679999999999694"/>
    <x v="1"/>
    <x v="0"/>
  </r>
  <r>
    <n v="8235"/>
    <s v="CA-2019-102204"/>
    <x v="927"/>
    <x v="593"/>
    <s v="Standard Class"/>
    <s v="CJ-12010"/>
    <s v="Caroline Jumper"/>
    <x v="0"/>
    <x v="0"/>
    <s v="Jacksonville"/>
    <x v="2"/>
    <n v="32216"/>
    <x v="0"/>
    <s v="OFF-SU-10001212"/>
    <x v="1"/>
    <x v="14"/>
    <s v="Kleencut Forged Office Shears by Acme United Corporation"/>
    <n v="3.3280000000000003"/>
    <n v="2"/>
    <n v="0.2"/>
    <n v="0.4159999999999997"/>
    <x v="0"/>
    <x v="0"/>
  </r>
  <r>
    <n v="8236"/>
    <s v="CA-2019-102204"/>
    <x v="927"/>
    <x v="593"/>
    <s v="Standard Class"/>
    <s v="CJ-12010"/>
    <s v="Caroline Jumper"/>
    <x v="0"/>
    <x v="0"/>
    <s v="Jacksonville"/>
    <x v="2"/>
    <n v="32216"/>
    <x v="0"/>
    <s v="FUR-TA-10001889"/>
    <x v="0"/>
    <x v="3"/>
    <s v="Bush Advantage Collection Racetrack Conference Table"/>
    <n v="933.26200000000006"/>
    <n v="4"/>
    <n v="0.45"/>
    <n v="-458.14679999999998"/>
    <x v="0"/>
    <x v="0"/>
  </r>
  <r>
    <n v="8237"/>
    <s v="CA-2019-102204"/>
    <x v="927"/>
    <x v="593"/>
    <s v="Standard Class"/>
    <s v="CJ-12010"/>
    <s v="Caroline Jumper"/>
    <x v="0"/>
    <x v="0"/>
    <s v="Jacksonville"/>
    <x v="2"/>
    <n v="32216"/>
    <x v="0"/>
    <s v="FUR-CH-10002024"/>
    <x v="0"/>
    <x v="1"/>
    <s v="HON 5400 Series Task Chairs for Big and Tall"/>
    <n v="2803.92"/>
    <n v="5"/>
    <n v="0.2"/>
    <n v="0"/>
    <x v="0"/>
    <x v="0"/>
  </r>
  <r>
    <n v="8238"/>
    <s v="CA-2019-103065"/>
    <x v="179"/>
    <x v="1191"/>
    <s v="Same Day"/>
    <s v="PT-19090"/>
    <s v="Pete Takahito"/>
    <x v="0"/>
    <x v="0"/>
    <s v="Jacksonville"/>
    <x v="2"/>
    <n v="32216"/>
    <x v="0"/>
    <s v="OFF-ST-10000617"/>
    <x v="1"/>
    <x v="4"/>
    <s v="Woodgrain Magazine Files by Perma"/>
    <n v="4.7679999999999998"/>
    <n v="2"/>
    <n v="0.2"/>
    <n v="-0.7748000000000006"/>
    <x v="0"/>
    <x v="0"/>
  </r>
  <r>
    <n v="8239"/>
    <s v="CA-2019-103065"/>
    <x v="179"/>
    <x v="1191"/>
    <s v="Same Day"/>
    <s v="PT-19090"/>
    <s v="Pete Takahito"/>
    <x v="0"/>
    <x v="0"/>
    <s v="Jacksonville"/>
    <x v="2"/>
    <n v="32216"/>
    <x v="0"/>
    <s v="OFF-PA-10000380"/>
    <x v="1"/>
    <x v="10"/>
    <s v="REDIFORM Incoming/Outgoing Call Register, 11&quot; X 8 1/2&quot;, 100 Messages"/>
    <n v="6.6720000000000006"/>
    <n v="1"/>
    <n v="0.2"/>
    <n v="2.5019999999999998"/>
    <x v="0"/>
    <x v="0"/>
  </r>
  <r>
    <n v="8240"/>
    <s v="CA-2019-103065"/>
    <x v="179"/>
    <x v="1191"/>
    <s v="Same Day"/>
    <s v="PT-19090"/>
    <s v="Pete Takahito"/>
    <x v="0"/>
    <x v="0"/>
    <s v="Jacksonville"/>
    <x v="2"/>
    <n v="32216"/>
    <x v="0"/>
    <s v="OFF-AR-10003251"/>
    <x v="1"/>
    <x v="6"/>
    <s v="Prang Drawing Pencil Set"/>
    <n v="4.4479999999999995"/>
    <n v="2"/>
    <n v="0.2"/>
    <n v="1.1119999999999999"/>
    <x v="0"/>
    <x v="0"/>
  </r>
  <r>
    <n v="8241"/>
    <s v="CA-2019-103065"/>
    <x v="179"/>
    <x v="1191"/>
    <s v="Same Day"/>
    <s v="PT-19090"/>
    <s v="Pete Takahito"/>
    <x v="0"/>
    <x v="0"/>
    <s v="Jacksonville"/>
    <x v="2"/>
    <n v="32216"/>
    <x v="0"/>
    <s v="FUR-FU-10000175"/>
    <x v="0"/>
    <x v="5"/>
    <s v="DAX Wood Document Frame."/>
    <n v="43.936000000000007"/>
    <n v="4"/>
    <n v="0.2"/>
    <n v="6.0411999999999964"/>
    <x v="0"/>
    <x v="0"/>
  </r>
  <r>
    <n v="8242"/>
    <s v="CA-2016-109855"/>
    <x v="416"/>
    <x v="447"/>
    <s v="Standard Class"/>
    <s v="LH-16900"/>
    <s v="Lena Hernandez"/>
    <x v="0"/>
    <x v="0"/>
    <s v="New York City"/>
    <x v="15"/>
    <n v="10009"/>
    <x v="3"/>
    <s v="OFF-BI-10004716"/>
    <x v="1"/>
    <x v="8"/>
    <s v="Wilson Jones Hanging Recycled Pressboard Data Binders"/>
    <n v="23.744"/>
    <n v="2"/>
    <n v="0.2"/>
    <n v="8.3103999999999996"/>
    <x v="3"/>
    <x v="0"/>
  </r>
  <r>
    <n v="8243"/>
    <s v="CA-2016-109855"/>
    <x v="416"/>
    <x v="447"/>
    <s v="Standard Class"/>
    <s v="LH-16900"/>
    <s v="Lena Hernandez"/>
    <x v="0"/>
    <x v="0"/>
    <s v="New York City"/>
    <x v="15"/>
    <n v="10009"/>
    <x v="3"/>
    <s v="TEC-AC-10002842"/>
    <x v="2"/>
    <x v="11"/>
    <s v="WD My Passport Ultra 2TB Portable External Hard Drive"/>
    <n v="357"/>
    <n v="3"/>
    <n v="0"/>
    <n v="57.120000000000019"/>
    <x v="3"/>
    <x v="0"/>
  </r>
  <r>
    <n v="8244"/>
    <s v="CA-2016-109897"/>
    <x v="1132"/>
    <x v="128"/>
    <s v="Standard Class"/>
    <s v="BW-11200"/>
    <s v="Ben Wallace"/>
    <x v="0"/>
    <x v="0"/>
    <s v="San Francisco"/>
    <x v="1"/>
    <n v="94122"/>
    <x v="1"/>
    <s v="TEC-PH-10003691"/>
    <x v="2"/>
    <x v="7"/>
    <s v="BlackBerry Q10"/>
    <n v="806.33600000000001"/>
    <n v="8"/>
    <n v="0.2"/>
    <n v="50.396000000000015"/>
    <x v="1"/>
    <x v="0"/>
  </r>
  <r>
    <n v="8245"/>
    <s v="CA-2016-109897"/>
    <x v="1132"/>
    <x v="128"/>
    <s v="Standard Class"/>
    <s v="BW-11200"/>
    <s v="Ben Wallace"/>
    <x v="0"/>
    <x v="0"/>
    <s v="San Francisco"/>
    <x v="1"/>
    <n v="94122"/>
    <x v="1"/>
    <s v="FUR-FU-10002878"/>
    <x v="0"/>
    <x v="5"/>
    <s v="Seth Thomas 14&quot; Day/Date Wall Clock"/>
    <n v="85.44"/>
    <n v="3"/>
    <n v="0"/>
    <n v="31.612800000000004"/>
    <x v="1"/>
    <x v="0"/>
  </r>
  <r>
    <n v="8246"/>
    <s v="US-2016-143581"/>
    <x v="710"/>
    <x v="689"/>
    <s v="Standard Class"/>
    <s v="BS-11365"/>
    <s v="Bill Shonely"/>
    <x v="1"/>
    <x v="0"/>
    <s v="Columbus"/>
    <x v="32"/>
    <n v="31907"/>
    <x v="0"/>
    <s v="OFF-ST-10000991"/>
    <x v="1"/>
    <x v="4"/>
    <s v="Space Solutions HD Industrial Steel Shelving."/>
    <n v="344.90999999999997"/>
    <n v="3"/>
    <n v="0"/>
    <n v="10.347300000000004"/>
    <x v="0"/>
    <x v="0"/>
  </r>
  <r>
    <n v="8247"/>
    <s v="CA-2017-129217"/>
    <x v="1187"/>
    <x v="1145"/>
    <s v="Same Day"/>
    <s v="DP-13390"/>
    <s v="Dennis Pardue"/>
    <x v="2"/>
    <x v="0"/>
    <s v="Aurora"/>
    <x v="10"/>
    <n v="60505"/>
    <x v="2"/>
    <s v="OFF-AP-10002439"/>
    <x v="1"/>
    <x v="9"/>
    <s v="Tripp Lite Isotel 8 Ultra 8 Outlet Metal Surge"/>
    <n v="70.969999999999985"/>
    <n v="5"/>
    <n v="0.8"/>
    <n v="-191.619"/>
    <x v="2"/>
    <x v="0"/>
  </r>
  <r>
    <n v="8248"/>
    <s v="CA-2017-129217"/>
    <x v="1187"/>
    <x v="1145"/>
    <s v="Same Day"/>
    <s v="DP-13390"/>
    <s v="Dennis Pardue"/>
    <x v="2"/>
    <x v="0"/>
    <s v="Aurora"/>
    <x v="10"/>
    <n v="60505"/>
    <x v="2"/>
    <s v="OFF-AR-10004602"/>
    <x v="1"/>
    <x v="6"/>
    <s v="Boston KS Multi-Size Manual Pencil Sharpener"/>
    <n v="36.783999999999999"/>
    <n v="2"/>
    <n v="0.2"/>
    <n v="3.6784000000000017"/>
    <x v="2"/>
    <x v="0"/>
  </r>
  <r>
    <n v="8249"/>
    <s v="CA-2018-133816"/>
    <x v="1120"/>
    <x v="583"/>
    <s v="Second Class"/>
    <s v="CS-12400"/>
    <s v="Christopher Schild"/>
    <x v="2"/>
    <x v="0"/>
    <s v="Philadelphia"/>
    <x v="9"/>
    <n v="19134"/>
    <x v="3"/>
    <s v="TEC-PH-10001795"/>
    <x v="2"/>
    <x v="7"/>
    <s v="ClearOne CHATAttach 160 - speaker phone"/>
    <n v="743.98799999999994"/>
    <n v="2"/>
    <n v="0.4"/>
    <n v="-123.9980000000001"/>
    <x v="3"/>
    <x v="0"/>
  </r>
  <r>
    <n v="8250"/>
    <s v="CA-2017-140221"/>
    <x v="616"/>
    <x v="741"/>
    <s v="Second Class"/>
    <s v="MS-17365"/>
    <s v="Maribeth Schnelling"/>
    <x v="0"/>
    <x v="0"/>
    <s v="Chicago"/>
    <x v="10"/>
    <n v="60653"/>
    <x v="2"/>
    <s v="OFF-BI-10002854"/>
    <x v="1"/>
    <x v="8"/>
    <s v="Performers Binder/Pad Holder, Black"/>
    <n v="11.211999999999998"/>
    <n v="2"/>
    <n v="0.8"/>
    <n v="-16.818000000000005"/>
    <x v="2"/>
    <x v="0"/>
  </r>
  <r>
    <n v="8251"/>
    <s v="CA-2017-140221"/>
    <x v="616"/>
    <x v="741"/>
    <s v="Second Class"/>
    <s v="MS-17365"/>
    <s v="Maribeth Schnelling"/>
    <x v="0"/>
    <x v="0"/>
    <s v="Chicago"/>
    <x v="10"/>
    <n v="60653"/>
    <x v="2"/>
    <s v="FUR-FU-10000023"/>
    <x v="0"/>
    <x v="5"/>
    <s v="Eldon Wave Desk Accessories"/>
    <n v="4.7119999999999997"/>
    <n v="2"/>
    <n v="0.6"/>
    <n v="-1.8847999999999994"/>
    <x v="2"/>
    <x v="0"/>
  </r>
  <r>
    <n v="8252"/>
    <s v="CA-2017-140221"/>
    <x v="616"/>
    <x v="741"/>
    <s v="Second Class"/>
    <s v="MS-17365"/>
    <s v="Maribeth Schnelling"/>
    <x v="0"/>
    <x v="0"/>
    <s v="Chicago"/>
    <x v="10"/>
    <n v="60653"/>
    <x v="2"/>
    <s v="OFF-AP-10000828"/>
    <x v="1"/>
    <x v="9"/>
    <s v="Avanti 4.4 Cu. Ft. Refrigerator"/>
    <n v="180.97999999999996"/>
    <n v="5"/>
    <n v="0.8"/>
    <n v="-470.548"/>
    <x v="2"/>
    <x v="0"/>
  </r>
  <r>
    <n v="8253"/>
    <s v="CA-2017-140221"/>
    <x v="616"/>
    <x v="741"/>
    <s v="Second Class"/>
    <s v="MS-17365"/>
    <s v="Maribeth Schnelling"/>
    <x v="0"/>
    <x v="0"/>
    <s v="Chicago"/>
    <x v="10"/>
    <n v="60653"/>
    <x v="2"/>
    <s v="OFF-ST-10000777"/>
    <x v="1"/>
    <x v="4"/>
    <s v="Companion Letter/Legal File, Black"/>
    <n v="60.415999999999997"/>
    <n v="2"/>
    <n v="0.2"/>
    <n v="6.0416000000000025"/>
    <x v="2"/>
    <x v="0"/>
  </r>
  <r>
    <n v="8254"/>
    <s v="CA-2019-152310"/>
    <x v="801"/>
    <x v="667"/>
    <s v="Standard Class"/>
    <s v="DK-12895"/>
    <s v="Dana Kaydos"/>
    <x v="0"/>
    <x v="0"/>
    <s v="Seattle"/>
    <x v="4"/>
    <n v="98103"/>
    <x v="1"/>
    <s v="TEC-CO-10000971"/>
    <x v="2"/>
    <x v="16"/>
    <s v="Hewlett Packard 310 Color Digital Copier"/>
    <n v="299.99"/>
    <n v="1"/>
    <n v="0"/>
    <n v="89.996999999999986"/>
    <x v="1"/>
    <x v="0"/>
  </r>
  <r>
    <n v="8255"/>
    <s v="CA-2019-152310"/>
    <x v="801"/>
    <x v="667"/>
    <s v="Standard Class"/>
    <s v="DK-12895"/>
    <s v="Dana Kaydos"/>
    <x v="0"/>
    <x v="0"/>
    <s v="Seattle"/>
    <x v="4"/>
    <n v="98103"/>
    <x v="1"/>
    <s v="OFF-PA-10003134"/>
    <x v="1"/>
    <x v="10"/>
    <s v="Xerox 1937"/>
    <n v="192.16"/>
    <n v="4"/>
    <n v="0"/>
    <n v="92.236799999999988"/>
    <x v="1"/>
    <x v="0"/>
  </r>
  <r>
    <n v="8256"/>
    <s v="CA-2019-152310"/>
    <x v="801"/>
    <x v="667"/>
    <s v="Standard Class"/>
    <s v="DK-12895"/>
    <s v="Dana Kaydos"/>
    <x v="0"/>
    <x v="0"/>
    <s v="Seattle"/>
    <x v="4"/>
    <n v="98103"/>
    <x v="1"/>
    <s v="TEC-PH-10002538"/>
    <x v="2"/>
    <x v="7"/>
    <s v="Grandstream GXP1160 VoIP phone"/>
    <n v="242.624"/>
    <n v="8"/>
    <n v="0.2"/>
    <n v="27.295199999999973"/>
    <x v="1"/>
    <x v="0"/>
  </r>
  <r>
    <n v="8257"/>
    <s v="CA-2019-152310"/>
    <x v="801"/>
    <x v="667"/>
    <s v="Standard Class"/>
    <s v="DK-12895"/>
    <s v="Dana Kaydos"/>
    <x v="0"/>
    <x v="0"/>
    <s v="Seattle"/>
    <x v="4"/>
    <n v="98103"/>
    <x v="1"/>
    <s v="OFF-ST-10001228"/>
    <x v="1"/>
    <x v="4"/>
    <s v="Personal File Boxes with Fold-Down Carry Handle"/>
    <n v="46.74"/>
    <n v="3"/>
    <n v="0"/>
    <n v="11.684999999999999"/>
    <x v="1"/>
    <x v="0"/>
  </r>
  <r>
    <n v="8258"/>
    <s v="CA-2019-152310"/>
    <x v="801"/>
    <x v="667"/>
    <s v="Standard Class"/>
    <s v="DK-12895"/>
    <s v="Dana Kaydos"/>
    <x v="0"/>
    <x v="0"/>
    <s v="Seattle"/>
    <x v="4"/>
    <n v="98103"/>
    <x v="1"/>
    <s v="TEC-AC-10000397"/>
    <x v="2"/>
    <x v="11"/>
    <s v="Perixx PERIBOARD-512B, Ergonomic Split Keyboard"/>
    <n v="174.95000000000002"/>
    <n v="5"/>
    <n v="0"/>
    <n v="12.246500000000005"/>
    <x v="1"/>
    <x v="0"/>
  </r>
  <r>
    <n v="8259"/>
    <s v="CA-2019-152310"/>
    <x v="801"/>
    <x v="667"/>
    <s v="Standard Class"/>
    <s v="DK-12895"/>
    <s v="Dana Kaydos"/>
    <x v="0"/>
    <x v="0"/>
    <s v="Seattle"/>
    <x v="4"/>
    <n v="98103"/>
    <x v="1"/>
    <s v="OFF-BI-10004308"/>
    <x v="1"/>
    <x v="8"/>
    <s v="Avery Legal 4-Ring Binder"/>
    <n v="100.70400000000001"/>
    <n v="6"/>
    <n v="0.2"/>
    <n v="37.763999999999996"/>
    <x v="1"/>
    <x v="0"/>
  </r>
  <r>
    <n v="8260"/>
    <s v="CA-2018-118101"/>
    <x v="190"/>
    <x v="674"/>
    <s v="Same Day"/>
    <s v="SN-20560"/>
    <s v="Skye Norling"/>
    <x v="2"/>
    <x v="0"/>
    <s v="Roseville"/>
    <x v="12"/>
    <n v="48066"/>
    <x v="2"/>
    <s v="OFF-PA-10000357"/>
    <x v="1"/>
    <x v="10"/>
    <s v="White Dual Perf Computer Printout Paper, 2700 Sheets, 1 Part, Heavyweight, 20 lbs., 14 7/8 x 11"/>
    <n v="368.91"/>
    <n v="9"/>
    <n v="0"/>
    <n v="180.76590000000002"/>
    <x v="2"/>
    <x v="0"/>
  </r>
  <r>
    <n v="8261"/>
    <s v="CA-2018-118101"/>
    <x v="190"/>
    <x v="674"/>
    <s v="Same Day"/>
    <s v="SN-20560"/>
    <s v="Skye Norling"/>
    <x v="2"/>
    <x v="0"/>
    <s v="Roseville"/>
    <x v="12"/>
    <n v="48066"/>
    <x v="2"/>
    <s v="OFF-BI-10000773"/>
    <x v="1"/>
    <x v="8"/>
    <s v="Insertable Tab Post Binder Dividers"/>
    <n v="8.02"/>
    <n v="1"/>
    <n v="0"/>
    <n v="3.7693999999999992"/>
    <x v="2"/>
    <x v="0"/>
  </r>
  <r>
    <n v="8262"/>
    <s v="CA-2018-118101"/>
    <x v="190"/>
    <x v="674"/>
    <s v="Same Day"/>
    <s v="SN-20560"/>
    <s v="Skye Norling"/>
    <x v="2"/>
    <x v="0"/>
    <s v="Roseville"/>
    <x v="12"/>
    <n v="48066"/>
    <x v="2"/>
    <s v="OFF-ST-10001837"/>
    <x v="1"/>
    <x v="4"/>
    <s v="SAFCO Mobile Desk Side File, Wire Frame"/>
    <n v="171.04"/>
    <n v="4"/>
    <n v="0"/>
    <n v="44.470399999999998"/>
    <x v="2"/>
    <x v="0"/>
  </r>
  <r>
    <n v="8263"/>
    <s v="CA-2018-100307"/>
    <x v="272"/>
    <x v="292"/>
    <s v="Standard Class"/>
    <s v="TC-21475"/>
    <s v="Tony Chapman"/>
    <x v="2"/>
    <x v="0"/>
    <s v="Fayetteville"/>
    <x v="36"/>
    <n v="72701"/>
    <x v="0"/>
    <s v="OFF-PA-10002552"/>
    <x v="1"/>
    <x v="10"/>
    <s v="Xerox 1958"/>
    <n v="19.440000000000001"/>
    <n v="3"/>
    <n v="0"/>
    <n v="9.3312000000000008"/>
    <x v="0"/>
    <x v="0"/>
  </r>
  <r>
    <n v="8264"/>
    <s v="CA-2017-138457"/>
    <x v="1023"/>
    <x v="731"/>
    <s v="Standard Class"/>
    <s v="AM-10705"/>
    <s v="Anne McFarland"/>
    <x v="0"/>
    <x v="0"/>
    <s v="Jacksonville"/>
    <x v="3"/>
    <n v="28540"/>
    <x v="0"/>
    <s v="OFF-BI-10000014"/>
    <x v="1"/>
    <x v="8"/>
    <s v="Heavy-Duty E-Z-D Binders"/>
    <n v="13.092000000000002"/>
    <n v="4"/>
    <n v="0.7"/>
    <n v="-10.037199999999999"/>
    <x v="0"/>
    <x v="0"/>
  </r>
  <r>
    <n v="8265"/>
    <s v="CA-2016-131800"/>
    <x v="125"/>
    <x v="124"/>
    <s v="Standard Class"/>
    <s v="AJ-10960"/>
    <s v="Astrea Jones"/>
    <x v="0"/>
    <x v="0"/>
    <s v="New York City"/>
    <x v="15"/>
    <n v="10035"/>
    <x v="3"/>
    <s v="OFF-AP-10004136"/>
    <x v="1"/>
    <x v="9"/>
    <s v="Kensington 6 Outlet SmartSocket Surge Protector"/>
    <n v="122.94"/>
    <n v="3"/>
    <n v="0"/>
    <n v="30.734999999999992"/>
    <x v="3"/>
    <x v="0"/>
  </r>
  <r>
    <n v="8266"/>
    <s v="CA-2016-131800"/>
    <x v="125"/>
    <x v="124"/>
    <s v="Standard Class"/>
    <s v="AJ-10960"/>
    <s v="Astrea Jones"/>
    <x v="0"/>
    <x v="0"/>
    <s v="New York City"/>
    <x v="15"/>
    <n v="10035"/>
    <x v="3"/>
    <s v="OFF-BI-10003429"/>
    <x v="1"/>
    <x v="8"/>
    <s v="Cardinal HOLDit! Binder Insert Strips,Extra Strips"/>
    <n v="35.448"/>
    <n v="7"/>
    <n v="0.2"/>
    <n v="12.8499"/>
    <x v="3"/>
    <x v="0"/>
  </r>
  <r>
    <n v="8267"/>
    <s v="CA-2016-118304"/>
    <x v="333"/>
    <x v="352"/>
    <s v="Standard Class"/>
    <s v="KH-16360"/>
    <s v="Katherine Hughes"/>
    <x v="0"/>
    <x v="0"/>
    <s v="Dover"/>
    <x v="13"/>
    <n v="19901"/>
    <x v="3"/>
    <s v="TEC-PH-10000376"/>
    <x v="2"/>
    <x v="7"/>
    <s v="Square Credit Card Reader"/>
    <n v="19.98"/>
    <n v="2"/>
    <n v="0"/>
    <n v="5.1948000000000008"/>
    <x v="3"/>
    <x v="0"/>
  </r>
  <r>
    <n v="8268"/>
    <s v="CA-2019-121790"/>
    <x v="289"/>
    <x v="1017"/>
    <s v="Standard Class"/>
    <s v="LP-17095"/>
    <s v="Liz Preis"/>
    <x v="0"/>
    <x v="0"/>
    <s v="Aurora"/>
    <x v="10"/>
    <n v="60505"/>
    <x v="2"/>
    <s v="FUR-TA-10003469"/>
    <x v="0"/>
    <x v="3"/>
    <s v="Balt Split Level Computer Training Table"/>
    <n v="69.375"/>
    <n v="1"/>
    <n v="0.5"/>
    <n v="-47.174999999999997"/>
    <x v="2"/>
    <x v="0"/>
  </r>
  <r>
    <n v="8269"/>
    <s v="CA-2019-121790"/>
    <x v="289"/>
    <x v="1017"/>
    <s v="Standard Class"/>
    <s v="LP-17095"/>
    <s v="Liz Preis"/>
    <x v="0"/>
    <x v="0"/>
    <s v="Aurora"/>
    <x v="10"/>
    <n v="60505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8270"/>
    <s v="CA-2019-121790"/>
    <x v="289"/>
    <x v="1017"/>
    <s v="Standard Class"/>
    <s v="LP-17095"/>
    <s v="Liz Preis"/>
    <x v="0"/>
    <x v="0"/>
    <s v="Aurora"/>
    <x v="10"/>
    <n v="60505"/>
    <x v="2"/>
    <s v="TEC-PH-10002584"/>
    <x v="2"/>
    <x v="7"/>
    <s v="Samsung Galaxy S4"/>
    <n v="2003.1680000000001"/>
    <n v="4"/>
    <n v="0.2"/>
    <n v="250.39599999999984"/>
    <x v="2"/>
    <x v="0"/>
  </r>
  <r>
    <n v="8271"/>
    <s v="CA-2019-121790"/>
    <x v="289"/>
    <x v="1017"/>
    <s v="Standard Class"/>
    <s v="LP-17095"/>
    <s v="Liz Preis"/>
    <x v="0"/>
    <x v="0"/>
    <s v="Aurora"/>
    <x v="10"/>
    <n v="60505"/>
    <x v="2"/>
    <s v="OFF-AR-10003602"/>
    <x v="1"/>
    <x v="6"/>
    <s v="Quartet Omega Colored Chalk, 12/Pack"/>
    <n v="9.3439999999999994"/>
    <n v="2"/>
    <n v="0.2"/>
    <n v="3.1535999999999995"/>
    <x v="2"/>
    <x v="0"/>
  </r>
  <r>
    <n v="8272"/>
    <s v="CA-2018-169670"/>
    <x v="591"/>
    <x v="844"/>
    <s v="Standard Class"/>
    <s v="JE-15715"/>
    <s v="Joe Elijah"/>
    <x v="0"/>
    <x v="0"/>
    <s v="New York City"/>
    <x v="15"/>
    <n v="10009"/>
    <x v="3"/>
    <s v="FUR-CH-10002331"/>
    <x v="0"/>
    <x v="1"/>
    <s v="Hon 4700 Series Mobuis Mid-Back Task Chairs with Adjustable Arms"/>
    <n v="2563.056"/>
    <n v="8"/>
    <n v="0.1"/>
    <n v="313.26239999999967"/>
    <x v="3"/>
    <x v="0"/>
  </r>
  <r>
    <n v="8273"/>
    <s v="CA-2018-139549"/>
    <x v="201"/>
    <x v="829"/>
    <s v="Standard Class"/>
    <s v="MY-18295"/>
    <s v="Muhammed Yedwab"/>
    <x v="1"/>
    <x v="0"/>
    <s v="El Cajon"/>
    <x v="1"/>
    <n v="92020"/>
    <x v="1"/>
    <s v="FUR-CH-10001802"/>
    <x v="0"/>
    <x v="1"/>
    <s v="Hon Every-Day Chair Series Swivel Task Chairs"/>
    <n v="387.13600000000002"/>
    <n v="4"/>
    <n v="0.2"/>
    <n v="4.8391999999999911"/>
    <x v="1"/>
    <x v="0"/>
  </r>
  <r>
    <n v="8274"/>
    <s v="CA-2017-104059"/>
    <x v="385"/>
    <x v="1065"/>
    <s v="Second Class"/>
    <s v="FC-14245"/>
    <s v="Frank Carlisle"/>
    <x v="2"/>
    <x v="0"/>
    <s v="Springfield"/>
    <x v="24"/>
    <n v="45503"/>
    <x v="3"/>
    <s v="OFF-AR-10000634"/>
    <x v="1"/>
    <x v="6"/>
    <s v="Newell 320"/>
    <n v="3.4240000000000004"/>
    <n v="1"/>
    <n v="0.2"/>
    <n v="0.29960000000000009"/>
    <x v="3"/>
    <x v="0"/>
  </r>
  <r>
    <n v="8275"/>
    <s v="CA-2019-164112"/>
    <x v="160"/>
    <x v="446"/>
    <s v="Standard Class"/>
    <s v="ND-18460"/>
    <s v="Neil Ducich"/>
    <x v="1"/>
    <x v="0"/>
    <s v="Mount Vernon"/>
    <x v="15"/>
    <n v="10550"/>
    <x v="3"/>
    <s v="OFF-ST-10002615"/>
    <x v="1"/>
    <x v="4"/>
    <s v="Dual Level, Single-Width Filing Carts"/>
    <n v="1085.42"/>
    <n v="7"/>
    <n v="0"/>
    <n v="282.20920000000001"/>
    <x v="3"/>
    <x v="0"/>
  </r>
  <r>
    <n v="8276"/>
    <s v="CA-2017-143882"/>
    <x v="153"/>
    <x v="314"/>
    <s v="Standard Class"/>
    <s v="DB-13360"/>
    <s v="Dennis Bolton"/>
    <x v="2"/>
    <x v="0"/>
    <s v="Lakewood"/>
    <x v="24"/>
    <n v="44107"/>
    <x v="3"/>
    <s v="OFF-PA-10004040"/>
    <x v="1"/>
    <x v="10"/>
    <s v="Universal Premium White Copier/Laser Paper (20Lb. and 87 Bright)"/>
    <n v="43.056000000000004"/>
    <n v="9"/>
    <n v="0.2"/>
    <n v="15.607799999999999"/>
    <x v="3"/>
    <x v="0"/>
  </r>
  <r>
    <n v="8277"/>
    <s v="US-2018-139262"/>
    <x v="823"/>
    <x v="1289"/>
    <s v="Standard Class"/>
    <s v="LC-16960"/>
    <s v="Lindsay Castell"/>
    <x v="2"/>
    <x v="0"/>
    <s v="Tampa"/>
    <x v="2"/>
    <n v="33614"/>
    <x v="0"/>
    <s v="OFF-BI-10003727"/>
    <x v="1"/>
    <x v="8"/>
    <s v="Avery Durable Slant Ring Binders With Label Holder"/>
    <n v="3.762"/>
    <n v="3"/>
    <n v="0.7"/>
    <n v="-2.758799999999999"/>
    <x v="0"/>
    <x v="0"/>
  </r>
  <r>
    <n v="8278"/>
    <s v="US-2018-139262"/>
    <x v="823"/>
    <x v="1289"/>
    <s v="Standard Class"/>
    <s v="LC-16960"/>
    <s v="Lindsay Castell"/>
    <x v="2"/>
    <x v="0"/>
    <s v="Tampa"/>
    <x v="2"/>
    <n v="33614"/>
    <x v="0"/>
    <s v="OFF-BI-10002026"/>
    <x v="1"/>
    <x v="8"/>
    <s v="Avery Arch Ring Binders"/>
    <n v="34.860000000000007"/>
    <n v="2"/>
    <n v="0.7"/>
    <n v="-26.726000000000006"/>
    <x v="0"/>
    <x v="0"/>
  </r>
  <r>
    <n v="8279"/>
    <s v="US-2018-139262"/>
    <x v="823"/>
    <x v="1289"/>
    <s v="Standard Class"/>
    <s v="LC-16960"/>
    <s v="Lindsay Castell"/>
    <x v="2"/>
    <x v="0"/>
    <s v="Tampa"/>
    <x v="2"/>
    <n v="33614"/>
    <x v="0"/>
    <s v="OFF-ST-10001496"/>
    <x v="1"/>
    <x v="4"/>
    <s v="Standard Rollaway File with Lock"/>
    <n v="432.45600000000002"/>
    <n v="3"/>
    <n v="0.2"/>
    <n v="32.434200000000004"/>
    <x v="0"/>
    <x v="0"/>
  </r>
  <r>
    <n v="8280"/>
    <s v="CA-2019-146192"/>
    <x v="300"/>
    <x v="732"/>
    <s v="Standard Class"/>
    <s v="BD-11725"/>
    <s v="Bruce Degenhardt"/>
    <x v="0"/>
    <x v="0"/>
    <s v="Columbus"/>
    <x v="32"/>
    <n v="31907"/>
    <x v="0"/>
    <s v="OFF-ST-10003716"/>
    <x v="1"/>
    <x v="4"/>
    <s v="Tennsco Double-Tier Lockers"/>
    <n v="675.06000000000006"/>
    <n v="3"/>
    <n v="0"/>
    <n v="87.757800000000003"/>
    <x v="0"/>
    <x v="0"/>
  </r>
  <r>
    <n v="8281"/>
    <s v="CA-2019-134810"/>
    <x v="1188"/>
    <x v="1187"/>
    <s v="First Class"/>
    <s v="MC-17605"/>
    <s v="Matt Connell"/>
    <x v="1"/>
    <x v="0"/>
    <s v="Jacksonville"/>
    <x v="3"/>
    <n v="28540"/>
    <x v="0"/>
    <s v="OFF-EN-10002504"/>
    <x v="1"/>
    <x v="12"/>
    <s v="Tyvek  Top-Opening Peel &amp; Seel Envelopes, Plain White"/>
    <n v="65.231999999999999"/>
    <n v="3"/>
    <n v="0.2"/>
    <n v="22.015799999999999"/>
    <x v="0"/>
    <x v="0"/>
  </r>
  <r>
    <n v="8282"/>
    <s v="CA-2019-134810"/>
    <x v="1188"/>
    <x v="1187"/>
    <s v="First Class"/>
    <s v="MC-17605"/>
    <s v="Matt Connell"/>
    <x v="1"/>
    <x v="0"/>
    <s v="Jacksonville"/>
    <x v="3"/>
    <n v="28540"/>
    <x v="0"/>
    <s v="FUR-CH-10001270"/>
    <x v="0"/>
    <x v="1"/>
    <s v="Harbour Creations Steel Folding Chair"/>
    <n v="207"/>
    <n v="3"/>
    <n v="0.2"/>
    <n v="25.874999999999972"/>
    <x v="0"/>
    <x v="0"/>
  </r>
  <r>
    <n v="8283"/>
    <s v="CA-2017-154284"/>
    <x v="379"/>
    <x v="317"/>
    <s v="Second Class"/>
    <s v="SZ-20035"/>
    <s v="Sam Zeldin"/>
    <x v="2"/>
    <x v="0"/>
    <s v="Saint Charles"/>
    <x v="10"/>
    <n v="60174"/>
    <x v="2"/>
    <s v="TEC-MA-10004241"/>
    <x v="2"/>
    <x v="15"/>
    <s v="Star Micronics TSP800 TSP847IIU Receipt Printer"/>
    <n v="600.53"/>
    <n v="2"/>
    <n v="0.3"/>
    <n v="137.26399999999995"/>
    <x v="2"/>
    <x v="0"/>
  </r>
  <r>
    <n v="8284"/>
    <s v="CA-2017-154284"/>
    <x v="379"/>
    <x v="317"/>
    <s v="Second Class"/>
    <s v="SZ-20035"/>
    <s v="Sam Zeldin"/>
    <x v="2"/>
    <x v="0"/>
    <s v="Saint Charles"/>
    <x v="10"/>
    <n v="60174"/>
    <x v="2"/>
    <s v="OFF-AR-10001468"/>
    <x v="1"/>
    <x v="6"/>
    <s v="Sanford Prismacolor Professional Thick Lead Art Pencils, 36-Color Set"/>
    <n v="59.903999999999996"/>
    <n v="2"/>
    <n v="0.2"/>
    <n v="14.227200000000003"/>
    <x v="2"/>
    <x v="0"/>
  </r>
  <r>
    <n v="8285"/>
    <s v="CA-2017-154284"/>
    <x v="379"/>
    <x v="317"/>
    <s v="Second Class"/>
    <s v="SZ-20035"/>
    <s v="Sam Zeldin"/>
    <x v="2"/>
    <x v="0"/>
    <s v="Saint Charles"/>
    <x v="10"/>
    <n v="60174"/>
    <x v="2"/>
    <s v="TEC-AC-10003198"/>
    <x v="2"/>
    <x v="11"/>
    <s v="Enermax Acrylux Wireless Keyboard"/>
    <n v="637.44000000000005"/>
    <n v="8"/>
    <n v="0.2"/>
    <n v="135.45599999999996"/>
    <x v="2"/>
    <x v="0"/>
  </r>
  <r>
    <n v="8286"/>
    <s v="CA-2017-154284"/>
    <x v="379"/>
    <x v="317"/>
    <s v="Second Class"/>
    <s v="SZ-20035"/>
    <s v="Sam Zeldin"/>
    <x v="2"/>
    <x v="0"/>
    <s v="Saint Charles"/>
    <x v="10"/>
    <n v="60174"/>
    <x v="2"/>
    <s v="FUR-FU-10003039"/>
    <x v="0"/>
    <x v="5"/>
    <s v="Howard Miller 11-1/2&quot; Diameter Grantwood Wall Clock"/>
    <n v="51.756000000000007"/>
    <n v="3"/>
    <n v="0.6"/>
    <n v="-33.641399999999997"/>
    <x v="2"/>
    <x v="0"/>
  </r>
  <r>
    <n v="8287"/>
    <s v="CA-2016-156244"/>
    <x v="1132"/>
    <x v="128"/>
    <s v="Standard Class"/>
    <s v="DH-13675"/>
    <s v="Duane Huffman"/>
    <x v="2"/>
    <x v="0"/>
    <s v="Miami"/>
    <x v="2"/>
    <n v="33180"/>
    <x v="0"/>
    <s v="OFF-PA-10000295"/>
    <x v="1"/>
    <x v="10"/>
    <s v="Xerox 229"/>
    <n v="31.104000000000006"/>
    <n v="6"/>
    <n v="0.2"/>
    <n v="10.8864"/>
    <x v="0"/>
    <x v="0"/>
  </r>
  <r>
    <n v="8288"/>
    <s v="CA-2016-156244"/>
    <x v="1132"/>
    <x v="128"/>
    <s v="Standard Class"/>
    <s v="DH-13675"/>
    <s v="Duane Huffman"/>
    <x v="2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8289"/>
    <s v="CA-2016-156244"/>
    <x v="1132"/>
    <x v="128"/>
    <s v="Standard Class"/>
    <s v="DH-13675"/>
    <s v="Duane Huffman"/>
    <x v="2"/>
    <x v="0"/>
    <s v="Miami"/>
    <x v="2"/>
    <n v="33180"/>
    <x v="0"/>
    <s v="TEC-AC-10002473"/>
    <x v="2"/>
    <x v="11"/>
    <s v="Maxell 4.7GB DVD-R"/>
    <n v="158.928"/>
    <n v="7"/>
    <n v="0.2"/>
    <n v="41.718599999999995"/>
    <x v="0"/>
    <x v="0"/>
  </r>
  <r>
    <n v="8290"/>
    <s v="CA-2016-156244"/>
    <x v="1132"/>
    <x v="128"/>
    <s v="Standard Class"/>
    <s v="DH-13675"/>
    <s v="Duane Huffman"/>
    <x v="2"/>
    <x v="0"/>
    <s v="Miami"/>
    <x v="2"/>
    <n v="33180"/>
    <x v="0"/>
    <s v="OFF-AP-10002403"/>
    <x v="1"/>
    <x v="9"/>
    <s v="Acco Smartsocket Color-Coded Six-Outlet AC Adapter Model Surge Protectors"/>
    <n v="211.24799999999999"/>
    <n v="6"/>
    <n v="0.2"/>
    <n v="15.843599999999995"/>
    <x v="0"/>
    <x v="0"/>
  </r>
  <r>
    <n v="8291"/>
    <s v="CA-2016-156244"/>
    <x v="1132"/>
    <x v="128"/>
    <s v="Standard Class"/>
    <s v="DH-13675"/>
    <s v="Duane Huffman"/>
    <x v="2"/>
    <x v="0"/>
    <s v="Miami"/>
    <x v="2"/>
    <n v="33180"/>
    <x v="0"/>
    <s v="OFF-SU-10000432"/>
    <x v="1"/>
    <x v="14"/>
    <s v="Acco Side-Punched Conventional Columnar Pads"/>
    <n v="5.5520000000000005"/>
    <n v="2"/>
    <n v="0.2"/>
    <n v="-1.0410000000000006"/>
    <x v="0"/>
    <x v="0"/>
  </r>
  <r>
    <n v="8292"/>
    <s v="CA-2016-156244"/>
    <x v="1132"/>
    <x v="128"/>
    <s v="Standard Class"/>
    <s v="DH-13675"/>
    <s v="Duane Huffman"/>
    <x v="2"/>
    <x v="0"/>
    <s v="Miami"/>
    <x v="2"/>
    <n v="33180"/>
    <x v="0"/>
    <s v="OFF-LA-10000443"/>
    <x v="1"/>
    <x v="2"/>
    <s v="Avery 501"/>
    <n v="2.952"/>
    <n v="1"/>
    <n v="0.2"/>
    <n v="0.99629999999999996"/>
    <x v="0"/>
    <x v="0"/>
  </r>
  <r>
    <n v="8293"/>
    <s v="CA-2017-106362"/>
    <x v="555"/>
    <x v="631"/>
    <s v="Standard Class"/>
    <s v="LC-16885"/>
    <s v="Lena Creighton"/>
    <x v="0"/>
    <x v="0"/>
    <s v="Troy"/>
    <x v="24"/>
    <n v="45373"/>
    <x v="3"/>
    <s v="OFF-BI-10003166"/>
    <x v="1"/>
    <x v="8"/>
    <s v="GBC Plasticlear Binding Covers"/>
    <n v="10.332000000000003"/>
    <n v="3"/>
    <n v="0.7"/>
    <n v="-7.5767999999999986"/>
    <x v="3"/>
    <x v="0"/>
  </r>
  <r>
    <n v="8294"/>
    <s v="US-2019-168802"/>
    <x v="132"/>
    <x v="170"/>
    <s v="Standard Class"/>
    <s v="JO-15145"/>
    <s v="Jack O'Briant"/>
    <x v="1"/>
    <x v="0"/>
    <s v="Seattle"/>
    <x v="4"/>
    <n v="98103"/>
    <x v="1"/>
    <s v="OFF-BI-10002393"/>
    <x v="1"/>
    <x v="8"/>
    <s v="Binder Posts"/>
    <n v="18.368000000000002"/>
    <n v="4"/>
    <n v="0.2"/>
    <n v="5.9695999999999998"/>
    <x v="1"/>
    <x v="0"/>
  </r>
  <r>
    <n v="8295"/>
    <s v="US-2019-146906"/>
    <x v="677"/>
    <x v="875"/>
    <s v="Standard Class"/>
    <s v="MT-17815"/>
    <s v="Meg Tillman"/>
    <x v="0"/>
    <x v="0"/>
    <s v="New York City"/>
    <x v="15"/>
    <n v="10011"/>
    <x v="3"/>
    <s v="TEC-PH-10001809"/>
    <x v="2"/>
    <x v="7"/>
    <s v="Panasonic KX T7736-B Digital phone"/>
    <n v="299.89999999999998"/>
    <n v="2"/>
    <n v="0"/>
    <n v="74.974999999999994"/>
    <x v="3"/>
    <x v="0"/>
  </r>
  <r>
    <n v="8296"/>
    <s v="CA-2018-166380"/>
    <x v="198"/>
    <x v="895"/>
    <s v="Standard Class"/>
    <s v="EB-13750"/>
    <s v="Edward Becker"/>
    <x v="1"/>
    <x v="0"/>
    <s v="Arlington"/>
    <x v="17"/>
    <n v="22204"/>
    <x v="0"/>
    <s v="OFF-EN-10002600"/>
    <x v="1"/>
    <x v="12"/>
    <s v="Redi-Strip #10 Envelopes, 4 1/8 x 9 1/2"/>
    <n v="26.55"/>
    <n v="9"/>
    <n v="0"/>
    <n v="12.744"/>
    <x v="0"/>
    <x v="0"/>
  </r>
  <r>
    <n v="8297"/>
    <s v="CA-2018-166380"/>
    <x v="198"/>
    <x v="895"/>
    <s v="Standard Class"/>
    <s v="EB-13750"/>
    <s v="Edward Becker"/>
    <x v="1"/>
    <x v="0"/>
    <s v="Arlington"/>
    <x v="17"/>
    <n v="22204"/>
    <x v="0"/>
    <s v="TEC-AC-10000109"/>
    <x v="2"/>
    <x v="11"/>
    <s v="Sony Micro Vault Click 16 GB USB 2.0 Flash Drive"/>
    <n v="111.98"/>
    <n v="2"/>
    <n v="0"/>
    <n v="26.875200000000007"/>
    <x v="0"/>
    <x v="0"/>
  </r>
  <r>
    <n v="8298"/>
    <s v="US-2017-158911"/>
    <x v="761"/>
    <x v="772"/>
    <s v="Standard Class"/>
    <s v="RS-19765"/>
    <s v="Roland Schwarz"/>
    <x v="1"/>
    <x v="0"/>
    <s v="Charlotte"/>
    <x v="3"/>
    <n v="28205"/>
    <x v="0"/>
    <s v="FUR-FU-10003829"/>
    <x v="0"/>
    <x v="5"/>
    <s v="Stackable Trays"/>
    <n v="4.9280000000000008"/>
    <n v="2"/>
    <n v="0.2"/>
    <n v="0.73919999999999941"/>
    <x v="0"/>
    <x v="0"/>
  </r>
  <r>
    <n v="8299"/>
    <s v="US-2017-158911"/>
    <x v="761"/>
    <x v="772"/>
    <s v="Standard Class"/>
    <s v="RS-19765"/>
    <s v="Roland Schwarz"/>
    <x v="1"/>
    <x v="0"/>
    <s v="Charlotte"/>
    <x v="3"/>
    <n v="28205"/>
    <x v="0"/>
    <s v="OFF-LA-10003223"/>
    <x v="1"/>
    <x v="2"/>
    <s v="Avery 508"/>
    <n v="11.784000000000001"/>
    <n v="3"/>
    <n v="0.2"/>
    <n v="4.2716999999999992"/>
    <x v="0"/>
    <x v="0"/>
  </r>
  <r>
    <n v="8300"/>
    <s v="US-2016-103338"/>
    <x v="518"/>
    <x v="1290"/>
    <s v="Standard Class"/>
    <s v="RB-19435"/>
    <s v="Richard Bierner"/>
    <x v="0"/>
    <x v="0"/>
    <s v="Roseville"/>
    <x v="1"/>
    <n v="95661"/>
    <x v="1"/>
    <s v="OFF-AR-10001770"/>
    <x v="1"/>
    <x v="6"/>
    <s v="Economy #2 Pencils"/>
    <n v="7.98"/>
    <n v="3"/>
    <n v="0"/>
    <n v="2.0747999999999998"/>
    <x v="1"/>
    <x v="0"/>
  </r>
  <r>
    <n v="8301"/>
    <s v="CA-2017-109169"/>
    <x v="704"/>
    <x v="1291"/>
    <s v="Standard Class"/>
    <s v="OT-18730"/>
    <s v="Olvera Toch"/>
    <x v="0"/>
    <x v="0"/>
    <s v="Detroit"/>
    <x v="12"/>
    <n v="48234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8302"/>
    <s v="US-2019-167318"/>
    <x v="1189"/>
    <x v="608"/>
    <s v="Standard Class"/>
    <s v="GZ-14545"/>
    <s v="George Zrebassa"/>
    <x v="1"/>
    <x v="0"/>
    <s v="Los Angeles"/>
    <x v="1"/>
    <n v="90036"/>
    <x v="1"/>
    <s v="TEC-AC-10003870"/>
    <x v="2"/>
    <x v="11"/>
    <s v="Logitech Z-906 Speaker sys - home theater - 5.1-CH"/>
    <n v="1649.95"/>
    <n v="5"/>
    <n v="0"/>
    <n v="659.98"/>
    <x v="1"/>
    <x v="0"/>
  </r>
  <r>
    <n v="8303"/>
    <s v="US-2019-167318"/>
    <x v="1189"/>
    <x v="608"/>
    <s v="Standard Class"/>
    <s v="GZ-14545"/>
    <s v="George Zrebassa"/>
    <x v="1"/>
    <x v="0"/>
    <s v="Los Angeles"/>
    <x v="1"/>
    <n v="90036"/>
    <x v="1"/>
    <s v="FUR-CH-10000665"/>
    <x v="0"/>
    <x v="1"/>
    <s v="Global Airflow Leather Mesh Back Chair, Black"/>
    <n v="362.35199999999998"/>
    <n v="3"/>
    <n v="0.2"/>
    <n v="45.293999999999954"/>
    <x v="1"/>
    <x v="0"/>
  </r>
  <r>
    <n v="8304"/>
    <s v="US-2016-120313"/>
    <x v="656"/>
    <x v="1024"/>
    <s v="Second Class"/>
    <s v="NL-18310"/>
    <s v="Nancy Lomonaco"/>
    <x v="2"/>
    <x v="0"/>
    <s v="San Francisco"/>
    <x v="1"/>
    <n v="94110"/>
    <x v="1"/>
    <s v="TEC-PH-10003092"/>
    <x v="2"/>
    <x v="7"/>
    <s v="Motorola L804"/>
    <n v="73.584000000000003"/>
    <n v="2"/>
    <n v="0.2"/>
    <n v="8.2781999999999982"/>
    <x v="1"/>
    <x v="0"/>
  </r>
  <r>
    <n v="8305"/>
    <s v="CA-2019-135419"/>
    <x v="132"/>
    <x v="748"/>
    <s v="Standard Class"/>
    <s v="BG-11740"/>
    <s v="Bruce Geld"/>
    <x v="0"/>
    <x v="0"/>
    <s v="Bakersfield"/>
    <x v="1"/>
    <n v="93309"/>
    <x v="1"/>
    <s v="FUR-TA-10001086"/>
    <x v="0"/>
    <x v="3"/>
    <s v="SAFCO PlanMaster Boards, 60w x 37-1/2d, White Melamine"/>
    <n v="486.36800000000005"/>
    <n v="4"/>
    <n v="0.2"/>
    <n v="36.477600000000024"/>
    <x v="1"/>
    <x v="0"/>
  </r>
  <r>
    <n v="8306"/>
    <s v="CA-2018-128671"/>
    <x v="1190"/>
    <x v="1070"/>
    <s v="Standard Class"/>
    <s v="MT-18070"/>
    <s v="Michelle Tran"/>
    <x v="2"/>
    <x v="0"/>
    <s v="Tulsa"/>
    <x v="26"/>
    <n v="74133"/>
    <x v="2"/>
    <s v="OFF-PA-10001870"/>
    <x v="1"/>
    <x v="10"/>
    <s v="Xerox 202"/>
    <n v="32.400000000000006"/>
    <n v="5"/>
    <n v="0"/>
    <n v="15.552000000000001"/>
    <x v="2"/>
    <x v="1"/>
  </r>
  <r>
    <n v="8307"/>
    <s v="CA-2018-128671"/>
    <x v="1190"/>
    <x v="1070"/>
    <s v="Standard Class"/>
    <s v="MT-18070"/>
    <s v="Michelle Tran"/>
    <x v="2"/>
    <x v="0"/>
    <s v="Tulsa"/>
    <x v="26"/>
    <n v="74133"/>
    <x v="2"/>
    <s v="OFF-BI-10003305"/>
    <x v="1"/>
    <x v="8"/>
    <s v="Avery Hanging File Binders"/>
    <n v="41.86"/>
    <n v="7"/>
    <n v="0"/>
    <n v="19.255600000000001"/>
    <x v="2"/>
    <x v="1"/>
  </r>
  <r>
    <n v="8308"/>
    <s v="CA-2018-128671"/>
    <x v="1190"/>
    <x v="1070"/>
    <s v="Standard Class"/>
    <s v="MT-18070"/>
    <s v="Michelle Tran"/>
    <x v="2"/>
    <x v="0"/>
    <s v="Tulsa"/>
    <x v="26"/>
    <n v="74133"/>
    <x v="2"/>
    <s v="OFF-BI-10003007"/>
    <x v="1"/>
    <x v="8"/>
    <s v="Premium Transparent Presentation Covers, No Pattern/Clear, 8 1/2&quot; x 11&quot;"/>
    <n v="77.56"/>
    <n v="2"/>
    <n v="0"/>
    <n v="35.677599999999998"/>
    <x v="2"/>
    <x v="1"/>
  </r>
  <r>
    <n v="8309"/>
    <s v="CA-2018-149335"/>
    <x v="197"/>
    <x v="1174"/>
    <s v="Same Day"/>
    <s v="BC-11125"/>
    <s v="Becky Castell"/>
    <x v="2"/>
    <x v="0"/>
    <s v="San Francisco"/>
    <x v="1"/>
    <n v="94122"/>
    <x v="1"/>
    <s v="OFF-AR-10001419"/>
    <x v="1"/>
    <x v="6"/>
    <s v="Newell 325"/>
    <n v="37.17"/>
    <n v="9"/>
    <n v="0"/>
    <n v="11.151"/>
    <x v="1"/>
    <x v="0"/>
  </r>
  <r>
    <n v="8310"/>
    <s v="CA-2016-168312"/>
    <x v="72"/>
    <x v="232"/>
    <s v="Standard Class"/>
    <s v="GW-14605"/>
    <s v="Giulietta Weimer"/>
    <x v="0"/>
    <x v="0"/>
    <s v="Houston"/>
    <x v="5"/>
    <n v="77036"/>
    <x v="2"/>
    <s v="OFF-ST-10003692"/>
    <x v="1"/>
    <x v="4"/>
    <s v="Recycled Steel Personal File for Hanging File Folders"/>
    <n v="137.352"/>
    <n v="3"/>
    <n v="0.2"/>
    <n v="8.5844999999999914"/>
    <x v="2"/>
    <x v="0"/>
  </r>
  <r>
    <n v="8311"/>
    <s v="CA-2016-168312"/>
    <x v="72"/>
    <x v="232"/>
    <s v="Standard Class"/>
    <s v="GW-14605"/>
    <s v="Giulietta Weimer"/>
    <x v="0"/>
    <x v="0"/>
    <s v="Houston"/>
    <x v="5"/>
    <n v="77036"/>
    <x v="2"/>
    <s v="FUR-TA-10001866"/>
    <x v="0"/>
    <x v="3"/>
    <s v="Bevis Round Conference Room Tables and Bases"/>
    <n v="376.50899999999996"/>
    <n v="3"/>
    <n v="0.3"/>
    <n v="-43.029600000000045"/>
    <x v="2"/>
    <x v="0"/>
  </r>
  <r>
    <n v="8312"/>
    <s v="US-2019-105935"/>
    <x v="795"/>
    <x v="523"/>
    <s v="Standard Class"/>
    <s v="BD-11500"/>
    <s v="Bradley Drucker"/>
    <x v="0"/>
    <x v="0"/>
    <s v="Columbus"/>
    <x v="32"/>
    <n v="31907"/>
    <x v="0"/>
    <s v="FUR-FU-10002157"/>
    <x v="0"/>
    <x v="5"/>
    <s v="Artistic Insta-Plaque"/>
    <n v="62.72"/>
    <n v="4"/>
    <n v="0"/>
    <n v="24.460799999999999"/>
    <x v="0"/>
    <x v="0"/>
  </r>
  <r>
    <n v="8313"/>
    <s v="US-2019-105935"/>
    <x v="795"/>
    <x v="523"/>
    <s v="Standard Class"/>
    <s v="BD-11500"/>
    <s v="Bradley Drucker"/>
    <x v="0"/>
    <x v="0"/>
    <s v="Columbus"/>
    <x v="32"/>
    <n v="31907"/>
    <x v="0"/>
    <s v="TEC-PH-10001459"/>
    <x v="2"/>
    <x v="7"/>
    <s v="Samsung Galaxy Mega 6.3"/>
    <n v="2939.9300000000003"/>
    <n v="7"/>
    <n v="0"/>
    <n v="764.38180000000011"/>
    <x v="0"/>
    <x v="0"/>
  </r>
  <r>
    <n v="8314"/>
    <s v="CA-2016-161508"/>
    <x v="136"/>
    <x v="463"/>
    <s v="Standard Class"/>
    <s v="PV-18985"/>
    <s v="Paul Van Hugh"/>
    <x v="2"/>
    <x v="0"/>
    <s v="League City"/>
    <x v="5"/>
    <n v="77573"/>
    <x v="2"/>
    <s v="FUR-CH-10002126"/>
    <x v="0"/>
    <x v="1"/>
    <s v="Hon Deluxe Fabric Upholstered Stacking Chairs"/>
    <n v="512.35799999999995"/>
    <n v="3"/>
    <n v="0.3"/>
    <n v="-14.638799999999947"/>
    <x v="2"/>
    <x v="0"/>
  </r>
  <r>
    <n v="8315"/>
    <s v="CA-2016-161508"/>
    <x v="136"/>
    <x v="463"/>
    <s v="Standard Class"/>
    <s v="PV-18985"/>
    <s v="Paul Van Hugh"/>
    <x v="2"/>
    <x v="0"/>
    <s v="League City"/>
    <x v="5"/>
    <n v="77573"/>
    <x v="2"/>
    <s v="OFF-FA-10001561"/>
    <x v="1"/>
    <x v="13"/>
    <s v="Stockwell Push Pins"/>
    <n v="3.4880000000000004"/>
    <n v="2"/>
    <n v="0.2"/>
    <n v="0.56679999999999997"/>
    <x v="2"/>
    <x v="0"/>
  </r>
  <r>
    <n v="8316"/>
    <s v="CA-2016-161508"/>
    <x v="136"/>
    <x v="463"/>
    <s v="Standard Class"/>
    <s v="PV-18985"/>
    <s v="Paul Van Hugh"/>
    <x v="2"/>
    <x v="0"/>
    <s v="League City"/>
    <x v="5"/>
    <n v="77573"/>
    <x v="2"/>
    <s v="OFF-AR-10003158"/>
    <x v="1"/>
    <x v="6"/>
    <s v="Fluorescent Highlighters by Dixon"/>
    <n v="22.288"/>
    <n v="7"/>
    <n v="0.2"/>
    <n v="3.9003999999999985"/>
    <x v="2"/>
    <x v="0"/>
  </r>
  <r>
    <n v="8317"/>
    <s v="CA-2016-161508"/>
    <x v="136"/>
    <x v="463"/>
    <s v="Standard Class"/>
    <s v="PV-18985"/>
    <s v="Paul Van Hugh"/>
    <x v="2"/>
    <x v="0"/>
    <s v="League City"/>
    <x v="5"/>
    <n v="77573"/>
    <x v="2"/>
    <s v="OFF-PA-10001804"/>
    <x v="1"/>
    <x v="10"/>
    <s v="Xerox 195"/>
    <n v="16.032"/>
    <n v="3"/>
    <n v="0.2"/>
    <n v="5.6111999999999993"/>
    <x v="2"/>
    <x v="0"/>
  </r>
  <r>
    <n v="8318"/>
    <s v="CA-2019-130904"/>
    <x v="645"/>
    <x v="1292"/>
    <s v="Standard Class"/>
    <s v="HM-14980"/>
    <s v="Henry MacAllister"/>
    <x v="0"/>
    <x v="0"/>
    <s v="Burlington"/>
    <x v="3"/>
    <n v="27217"/>
    <x v="0"/>
    <s v="OFF-AR-10000422"/>
    <x v="1"/>
    <x v="6"/>
    <s v="Pencil and Crayon Sharpener"/>
    <n v="1.752"/>
    <n v="1"/>
    <n v="0.2"/>
    <n v="0.15329999999999994"/>
    <x v="0"/>
    <x v="0"/>
  </r>
  <r>
    <n v="8319"/>
    <s v="CA-2019-130904"/>
    <x v="645"/>
    <x v="1292"/>
    <s v="Standard Class"/>
    <s v="HM-14980"/>
    <s v="Henry MacAllister"/>
    <x v="0"/>
    <x v="0"/>
    <s v="Burlington"/>
    <x v="3"/>
    <n v="27217"/>
    <x v="0"/>
    <s v="OFF-AR-10000127"/>
    <x v="1"/>
    <x v="6"/>
    <s v="Newell 321"/>
    <n v="20.992000000000001"/>
    <n v="8"/>
    <n v="0.2"/>
    <n v="2.3615999999999966"/>
    <x v="0"/>
    <x v="0"/>
  </r>
  <r>
    <n v="8320"/>
    <s v="CA-2019-133620"/>
    <x v="38"/>
    <x v="551"/>
    <s v="Standard Class"/>
    <s v="EM-14065"/>
    <s v="Erin Mull"/>
    <x v="0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n v="8321"/>
    <s v="CA-2017-142937"/>
    <x v="901"/>
    <x v="726"/>
    <s v="First Class"/>
    <s v="SF-20065"/>
    <s v="Sandra Flanagan"/>
    <x v="0"/>
    <x v="0"/>
    <s v="Dallas"/>
    <x v="5"/>
    <n v="75220"/>
    <x v="2"/>
    <s v="OFF-AR-10003582"/>
    <x v="1"/>
    <x v="6"/>
    <s v="Boston Electric Pencil Sharpener, Model 1818, Charcoal Black"/>
    <n v="45.04"/>
    <n v="2"/>
    <n v="0.2"/>
    <n v="4.5040000000000031"/>
    <x v="2"/>
    <x v="0"/>
  </r>
  <r>
    <n v="8322"/>
    <s v="US-2018-149790"/>
    <x v="182"/>
    <x v="152"/>
    <s v="Standard Class"/>
    <s v="SC-20380"/>
    <s v="Shahid Collister"/>
    <x v="0"/>
    <x v="0"/>
    <s v="Houston"/>
    <x v="5"/>
    <n v="77095"/>
    <x v="2"/>
    <s v="OFF-BI-10002026"/>
    <x v="1"/>
    <x v="8"/>
    <s v="Ibico Recycled Linen-Style Covers"/>
    <n v="15.623999999999997"/>
    <n v="2"/>
    <n v="0.8"/>
    <n v="-24.998400000000011"/>
    <x v="2"/>
    <x v="0"/>
  </r>
  <r>
    <n v="8323"/>
    <s v="CA-2018-130778"/>
    <x v="258"/>
    <x v="539"/>
    <s v="Standard Class"/>
    <s v="ND-18370"/>
    <s v="Natalie DeCherney"/>
    <x v="0"/>
    <x v="0"/>
    <s v="Long Beach"/>
    <x v="15"/>
    <n v="11561"/>
    <x v="3"/>
    <s v="OFF-AP-10000595"/>
    <x v="1"/>
    <x v="9"/>
    <s v="Disposable Triple-Filter Dust Bags"/>
    <n v="8.74"/>
    <n v="2"/>
    <n v="0"/>
    <n v="2.2724000000000002"/>
    <x v="3"/>
    <x v="0"/>
  </r>
  <r>
    <n v="8324"/>
    <s v="CA-2018-130778"/>
    <x v="258"/>
    <x v="539"/>
    <s v="Standard Class"/>
    <s v="ND-18370"/>
    <s v="Natalie DeCherney"/>
    <x v="0"/>
    <x v="0"/>
    <s v="Long Beach"/>
    <x v="15"/>
    <n v="11561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8325"/>
    <s v="CA-2019-144456"/>
    <x v="565"/>
    <x v="945"/>
    <s v="First Class"/>
    <s v="FC-14245"/>
    <s v="Frank Carlisle"/>
    <x v="2"/>
    <x v="0"/>
    <s v="Hialeah"/>
    <x v="2"/>
    <n v="33012"/>
    <x v="0"/>
    <s v="OFF-ST-10001321"/>
    <x v="1"/>
    <x v="4"/>
    <s v="Decoflex Hanging Personal Folder File, Blue"/>
    <n v="61.68"/>
    <n v="5"/>
    <n v="0.2"/>
    <n v="5.3970000000000073"/>
    <x v="0"/>
    <x v="0"/>
  </r>
  <r>
    <n v="8326"/>
    <s v="CA-2019-144456"/>
    <x v="565"/>
    <x v="945"/>
    <s v="First Class"/>
    <s v="FC-14245"/>
    <s v="Frank Carlisle"/>
    <x v="2"/>
    <x v="0"/>
    <s v="Hialeah"/>
    <x v="2"/>
    <n v="33012"/>
    <x v="0"/>
    <s v="TEC-PH-10001750"/>
    <x v="2"/>
    <x v="7"/>
    <s v="Samsung Rugby III"/>
    <n v="158.376"/>
    <n v="3"/>
    <n v="0.2"/>
    <n v="13.857900000000008"/>
    <x v="0"/>
    <x v="0"/>
  </r>
  <r>
    <n v="8327"/>
    <s v="CA-2019-103478"/>
    <x v="246"/>
    <x v="892"/>
    <s v="Second Class"/>
    <s v="KL-16555"/>
    <s v="Kelly Lampkin"/>
    <x v="1"/>
    <x v="0"/>
    <s v="Aurora"/>
    <x v="10"/>
    <n v="60505"/>
    <x v="2"/>
    <s v="OFF-BI-10001890"/>
    <x v="1"/>
    <x v="8"/>
    <s v="Avery Poly Binder Pockets"/>
    <n v="2.8639999999999994"/>
    <n v="4"/>
    <n v="0.8"/>
    <n v="-4.5824000000000016"/>
    <x v="2"/>
    <x v="0"/>
  </r>
  <r>
    <n v="8328"/>
    <s v="CA-2019-103478"/>
    <x v="246"/>
    <x v="892"/>
    <s v="Second Class"/>
    <s v="KL-16555"/>
    <s v="Kelly Lampkin"/>
    <x v="1"/>
    <x v="0"/>
    <s v="Aurora"/>
    <x v="10"/>
    <n v="60505"/>
    <x v="2"/>
    <s v="OFF-BI-10004224"/>
    <x v="1"/>
    <x v="8"/>
    <s v="Catalog Binders with Expanding Posts"/>
    <n v="94.191999999999979"/>
    <n v="7"/>
    <n v="0.8"/>
    <n v="-164.83600000000007"/>
    <x v="2"/>
    <x v="0"/>
  </r>
  <r>
    <n v="8329"/>
    <s v="CA-2019-118577"/>
    <x v="833"/>
    <x v="768"/>
    <s v="Standard Class"/>
    <s v="XP-21865"/>
    <s v="Xylona Preis"/>
    <x v="0"/>
    <x v="0"/>
    <s v="Belleville"/>
    <x v="30"/>
    <n v="7109"/>
    <x v="3"/>
    <s v="OFF-PA-10001357"/>
    <x v="1"/>
    <x v="10"/>
    <s v="Xerox 1886"/>
    <n v="143.69999999999999"/>
    <n v="3"/>
    <n v="0"/>
    <n v="68.975999999999999"/>
    <x v="3"/>
    <x v="0"/>
  </r>
  <r>
    <n v="8330"/>
    <s v="CA-2019-118577"/>
    <x v="833"/>
    <x v="768"/>
    <s v="Standard Class"/>
    <s v="XP-21865"/>
    <s v="Xylona Preis"/>
    <x v="0"/>
    <x v="0"/>
    <s v="Belleville"/>
    <x v="30"/>
    <n v="7109"/>
    <x v="3"/>
    <s v="OFF-PA-10004888"/>
    <x v="1"/>
    <x v="10"/>
    <s v="Xerox 217"/>
    <n v="6.48"/>
    <n v="1"/>
    <n v="0"/>
    <n v="3.1104000000000003"/>
    <x v="3"/>
    <x v="0"/>
  </r>
  <r>
    <n v="8331"/>
    <s v="CA-2019-113572"/>
    <x v="659"/>
    <x v="45"/>
    <s v="Standard Class"/>
    <s v="FP-14320"/>
    <s v="Frank Preis"/>
    <x v="0"/>
    <x v="0"/>
    <s v="New York City"/>
    <x v="15"/>
    <n v="10024"/>
    <x v="3"/>
    <s v="TEC-AC-10002370"/>
    <x v="2"/>
    <x v="11"/>
    <s v="Maxell CD-R Discs"/>
    <n v="7.88"/>
    <n v="4"/>
    <n v="0"/>
    <n v="2.5215999999999994"/>
    <x v="3"/>
    <x v="0"/>
  </r>
  <r>
    <n v="8332"/>
    <s v="CA-2018-153269"/>
    <x v="1185"/>
    <x v="331"/>
    <s v="First Class"/>
    <s v="PS-18760"/>
    <s v="Pamela Stobb"/>
    <x v="0"/>
    <x v="0"/>
    <s v="Andover"/>
    <x v="31"/>
    <n v="1810"/>
    <x v="3"/>
    <s v="OFF-ST-10004634"/>
    <x v="1"/>
    <x v="4"/>
    <s v="Personal Folder Holder, Ebony"/>
    <n v="11.21"/>
    <n v="1"/>
    <n v="0"/>
    <n v="3.3629999999999995"/>
    <x v="3"/>
    <x v="0"/>
  </r>
  <r>
    <n v="8333"/>
    <s v="CA-2018-153269"/>
    <x v="1185"/>
    <x v="331"/>
    <s v="First Class"/>
    <s v="PS-18760"/>
    <s v="Pamela Stobb"/>
    <x v="0"/>
    <x v="0"/>
    <s v="Andover"/>
    <x v="31"/>
    <n v="1810"/>
    <x v="3"/>
    <s v="FUR-CH-10002647"/>
    <x v="0"/>
    <x v="1"/>
    <s v="Situations Contoured Folding Chairs, 4/Set"/>
    <n v="354.90000000000003"/>
    <n v="5"/>
    <n v="0"/>
    <n v="88.725000000000023"/>
    <x v="3"/>
    <x v="0"/>
  </r>
  <r>
    <n v="8334"/>
    <s v="CA-2018-153269"/>
    <x v="1185"/>
    <x v="331"/>
    <s v="First Class"/>
    <s v="PS-18760"/>
    <s v="Pamela Stobb"/>
    <x v="0"/>
    <x v="0"/>
    <s v="Andover"/>
    <x v="31"/>
    <n v="1810"/>
    <x v="3"/>
    <s v="OFF-PA-10001801"/>
    <x v="1"/>
    <x v="10"/>
    <s v="Xerox 193"/>
    <n v="17.940000000000001"/>
    <n v="3"/>
    <n v="0"/>
    <n v="8.7906000000000013"/>
    <x v="3"/>
    <x v="0"/>
  </r>
  <r>
    <n v="8335"/>
    <s v="CA-2018-153269"/>
    <x v="1185"/>
    <x v="331"/>
    <s v="First Class"/>
    <s v="PS-18760"/>
    <s v="Pamela Stobb"/>
    <x v="0"/>
    <x v="0"/>
    <s v="Andover"/>
    <x v="31"/>
    <n v="1810"/>
    <x v="3"/>
    <s v="OFF-BI-10004632"/>
    <x v="1"/>
    <x v="8"/>
    <s v="GBC Binding covers"/>
    <n v="51.8"/>
    <n v="4"/>
    <n v="0"/>
    <n v="23.309999999999995"/>
    <x v="3"/>
    <x v="0"/>
  </r>
  <r>
    <n v="8336"/>
    <s v="CA-2019-161655"/>
    <x v="726"/>
    <x v="380"/>
    <s v="Second Class"/>
    <s v="CW-11905"/>
    <s v="Carl Weiss"/>
    <x v="2"/>
    <x v="0"/>
    <s v="Newark"/>
    <x v="13"/>
    <n v="19711"/>
    <x v="3"/>
    <s v="OFF-BI-10002082"/>
    <x v="1"/>
    <x v="8"/>
    <s v="GBC Twin Loop Wire Binding Elements"/>
    <n v="299.52"/>
    <n v="9"/>
    <n v="0"/>
    <n v="149.76"/>
    <x v="3"/>
    <x v="0"/>
  </r>
  <r>
    <n v="8337"/>
    <s v="CA-2018-101469"/>
    <x v="415"/>
    <x v="975"/>
    <s v="Standard Class"/>
    <s v="KH-16360"/>
    <s v="Katherine Hughes"/>
    <x v="0"/>
    <x v="0"/>
    <s v="Arlington"/>
    <x v="17"/>
    <n v="22204"/>
    <x v="0"/>
    <s v="OFF-AR-10003986"/>
    <x v="1"/>
    <x v="6"/>
    <s v="Avery Hi-Liter Pen Style Six-Color Fluorescent Set"/>
    <n v="7.7"/>
    <n v="2"/>
    <n v="0"/>
    <n v="3.157"/>
    <x v="0"/>
    <x v="0"/>
  </r>
  <r>
    <n v="8338"/>
    <s v="CA-2016-153087"/>
    <x v="422"/>
    <x v="752"/>
    <s v="Standard Class"/>
    <s v="TC-20980"/>
    <s v="Tamara Chand"/>
    <x v="1"/>
    <x v="0"/>
    <s v="Decatur"/>
    <x v="19"/>
    <n v="35601"/>
    <x v="0"/>
    <s v="OFF-PA-10001243"/>
    <x v="1"/>
    <x v="10"/>
    <s v="Xerox 1983"/>
    <n v="23.92"/>
    <n v="4"/>
    <n v="0"/>
    <n v="11.720800000000001"/>
    <x v="0"/>
    <x v="0"/>
  </r>
  <r>
    <n v="8339"/>
    <s v="CA-2016-153087"/>
    <x v="422"/>
    <x v="752"/>
    <s v="Standard Class"/>
    <s v="TC-20980"/>
    <s v="Tamara Chand"/>
    <x v="1"/>
    <x v="0"/>
    <s v="Decatur"/>
    <x v="19"/>
    <n v="35601"/>
    <x v="0"/>
    <s v="TEC-AC-10003198"/>
    <x v="2"/>
    <x v="11"/>
    <s v="Enermax Acrylux Wireless Keyboard"/>
    <n v="498"/>
    <n v="5"/>
    <n v="0"/>
    <n v="184.26"/>
    <x v="0"/>
    <x v="0"/>
  </r>
  <r>
    <n v="8340"/>
    <s v="CA-2019-135076"/>
    <x v="669"/>
    <x v="125"/>
    <s v="Standard Class"/>
    <s v="YS-21880"/>
    <s v="Yana Sorensen"/>
    <x v="1"/>
    <x v="0"/>
    <s v="Hesperia"/>
    <x v="1"/>
    <n v="92345"/>
    <x v="1"/>
    <s v="FUR-CH-10003774"/>
    <x v="0"/>
    <x v="1"/>
    <s v="Global Wood Trimmed Manager's Task Chair, Khaki"/>
    <n v="436.70400000000006"/>
    <n v="6"/>
    <n v="0.2"/>
    <n v="-38.211600000000033"/>
    <x v="1"/>
    <x v="0"/>
  </r>
  <r>
    <n v="8341"/>
    <s v="CA-2016-161634"/>
    <x v="687"/>
    <x v="779"/>
    <s v="Standard Class"/>
    <s v="CC-12220"/>
    <s v="Chris Cortes"/>
    <x v="0"/>
    <x v="0"/>
    <s v="Chesapeake"/>
    <x v="17"/>
    <n v="23320"/>
    <x v="0"/>
    <s v="OFF-PA-10002262"/>
    <x v="1"/>
    <x v="10"/>
    <s v="Xerox 192"/>
    <n v="32.400000000000006"/>
    <n v="5"/>
    <n v="0"/>
    <n v="15.552000000000001"/>
    <x v="0"/>
    <x v="0"/>
  </r>
  <r>
    <n v="8342"/>
    <s v="CA-2019-141481"/>
    <x v="532"/>
    <x v="1055"/>
    <s v="First Class"/>
    <s v="ZD-21925"/>
    <s v="Zuschuss Donatelli"/>
    <x v="0"/>
    <x v="0"/>
    <s v="Los Angeles"/>
    <x v="1"/>
    <n v="90036"/>
    <x v="1"/>
    <s v="OFF-AP-10004532"/>
    <x v="1"/>
    <x v="9"/>
    <s v="Kensington 6 Outlet Guardian Standard Surge Protector"/>
    <n v="61.44"/>
    <n v="3"/>
    <n v="0"/>
    <n v="16.588799999999999"/>
    <x v="1"/>
    <x v="0"/>
  </r>
  <r>
    <n v="8343"/>
    <s v="CA-2018-132549"/>
    <x v="881"/>
    <x v="724"/>
    <s v="Standard Class"/>
    <s v="JK-15370"/>
    <s v="Jay Kimmel"/>
    <x v="0"/>
    <x v="0"/>
    <s v="Huntsville"/>
    <x v="19"/>
    <n v="35810"/>
    <x v="0"/>
    <s v="OFF-ST-10001325"/>
    <x v="1"/>
    <x v="4"/>
    <s v="Sterilite Officeware Hinged File Box"/>
    <n v="73.36"/>
    <n v="7"/>
    <n v="0"/>
    <n v="19.807200000000002"/>
    <x v="0"/>
    <x v="0"/>
  </r>
  <r>
    <n v="8344"/>
    <s v="US-2016-155544"/>
    <x v="90"/>
    <x v="86"/>
    <s v="Standard Class"/>
    <s v="GM-14440"/>
    <s v="Gary McGarr"/>
    <x v="0"/>
    <x v="0"/>
    <s v="Knoxville"/>
    <x v="18"/>
    <n v="37918"/>
    <x v="0"/>
    <s v="OFF-LA-10004544"/>
    <x v="1"/>
    <x v="2"/>
    <s v="Avery 505"/>
    <n v="59.20000000000001"/>
    <n v="5"/>
    <n v="0.2"/>
    <n v="22.199999999999996"/>
    <x v="0"/>
    <x v="0"/>
  </r>
  <r>
    <n v="8345"/>
    <s v="US-2016-155544"/>
    <x v="90"/>
    <x v="86"/>
    <s v="Standard Class"/>
    <s v="GM-14440"/>
    <s v="Gary McGarr"/>
    <x v="0"/>
    <x v="0"/>
    <s v="Knoxville"/>
    <x v="18"/>
    <n v="37918"/>
    <x v="0"/>
    <s v="FUR-FU-10001473"/>
    <x v="0"/>
    <x v="5"/>
    <s v="DAX Wood Document Frame"/>
    <n v="32.952000000000005"/>
    <n v="3"/>
    <n v="0.2"/>
    <n v="6.5903999999999989"/>
    <x v="0"/>
    <x v="0"/>
  </r>
  <r>
    <n v="8346"/>
    <s v="US-2016-155544"/>
    <x v="90"/>
    <x v="86"/>
    <s v="Standard Class"/>
    <s v="GM-14440"/>
    <s v="Gary McGarr"/>
    <x v="0"/>
    <x v="0"/>
    <s v="Knoxville"/>
    <x v="18"/>
    <n v="37918"/>
    <x v="0"/>
    <s v="FUR-CH-10000422"/>
    <x v="0"/>
    <x v="1"/>
    <s v="Global Highback Leather Tilter in Burgundy"/>
    <n v="218.376"/>
    <n v="3"/>
    <n v="0.2"/>
    <n v="-10.918799999999983"/>
    <x v="0"/>
    <x v="0"/>
  </r>
  <r>
    <n v="8347"/>
    <s v="US-2017-115238"/>
    <x v="28"/>
    <x v="1164"/>
    <s v="Standard Class"/>
    <s v="JW-15220"/>
    <s v="Jane Waco"/>
    <x v="1"/>
    <x v="0"/>
    <s v="Lawrence"/>
    <x v="31"/>
    <n v="1841"/>
    <x v="3"/>
    <s v="FUR-FU-10002960"/>
    <x v="0"/>
    <x v="5"/>
    <s v="Eldon 200 Class Desk Accessories, Burgundy"/>
    <n v="31.400000000000002"/>
    <n v="5"/>
    <n v="0"/>
    <n v="13.188000000000002"/>
    <x v="3"/>
    <x v="0"/>
  </r>
  <r>
    <n v="8348"/>
    <s v="US-2017-115238"/>
    <x v="28"/>
    <x v="1164"/>
    <s v="Standard Class"/>
    <s v="JW-15220"/>
    <s v="Jane Waco"/>
    <x v="1"/>
    <x v="0"/>
    <s v="Lawrence"/>
    <x v="31"/>
    <n v="1841"/>
    <x v="3"/>
    <s v="FUR-FU-10002445"/>
    <x v="0"/>
    <x v="5"/>
    <s v="DAX Two-Tone Rosewood/Black Document Frame, Desktop, 5 x 7"/>
    <n v="9.48"/>
    <n v="1"/>
    <n v="0"/>
    <n v="3.7920000000000007"/>
    <x v="3"/>
    <x v="0"/>
  </r>
  <r>
    <n v="8349"/>
    <s v="US-2017-115238"/>
    <x v="28"/>
    <x v="1164"/>
    <s v="Standard Class"/>
    <s v="JW-15220"/>
    <s v="Jane Waco"/>
    <x v="1"/>
    <x v="0"/>
    <s v="Lawrence"/>
    <x v="31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  <x v="3"/>
    <x v="0"/>
  </r>
  <r>
    <n v="8350"/>
    <s v="US-2017-115238"/>
    <x v="28"/>
    <x v="1164"/>
    <s v="Standard Class"/>
    <s v="JW-15220"/>
    <s v="Jane Waco"/>
    <x v="1"/>
    <x v="0"/>
    <s v="Lawrence"/>
    <x v="31"/>
    <n v="1841"/>
    <x v="3"/>
    <s v="FUR-FU-10001025"/>
    <x v="0"/>
    <x v="5"/>
    <s v="Eldon Imàge Series Desk Accessories, Clear"/>
    <n v="24.3"/>
    <n v="5"/>
    <n v="0"/>
    <n v="10.449000000000002"/>
    <x v="3"/>
    <x v="0"/>
  </r>
  <r>
    <n v="8351"/>
    <s v="US-2017-115238"/>
    <x v="28"/>
    <x v="1164"/>
    <s v="Standard Class"/>
    <s v="JW-15220"/>
    <s v="Jane Waco"/>
    <x v="1"/>
    <x v="0"/>
    <s v="Lawrence"/>
    <x v="31"/>
    <n v="1841"/>
    <x v="3"/>
    <s v="OFF-PA-10002689"/>
    <x v="1"/>
    <x v="10"/>
    <s v="Weyerhaeuser First Choice Laser/Copy Paper (20Lb. and 88 Bright)"/>
    <n v="6.48"/>
    <n v="1"/>
    <n v="0"/>
    <n v="3.1104000000000003"/>
    <x v="3"/>
    <x v="0"/>
  </r>
  <r>
    <n v="8352"/>
    <s v="CA-2019-132199"/>
    <x v="898"/>
    <x v="785"/>
    <s v="Standard Class"/>
    <s v="BO-11350"/>
    <s v="Bill Overfelt"/>
    <x v="1"/>
    <x v="0"/>
    <s v="Philadelphia"/>
    <x v="9"/>
    <n v="19134"/>
    <x v="3"/>
    <s v="FUR-FU-10004245"/>
    <x v="0"/>
    <x v="5"/>
    <s v="Career Cubicle Clock, 8 1/4&quot;, Black"/>
    <n v="32.448"/>
    <n v="2"/>
    <n v="0.2"/>
    <n v="7.3008000000000006"/>
    <x v="3"/>
    <x v="0"/>
  </r>
  <r>
    <n v="8353"/>
    <s v="CA-2019-132199"/>
    <x v="898"/>
    <x v="785"/>
    <s v="Standard Class"/>
    <s v="BO-11350"/>
    <s v="Bill Overfelt"/>
    <x v="1"/>
    <x v="0"/>
    <s v="Philadelphia"/>
    <x v="9"/>
    <n v="19134"/>
    <x v="3"/>
    <s v="OFF-BI-10003684"/>
    <x v="1"/>
    <x v="8"/>
    <s v="Wilson Jones Legal Size Ring Binders"/>
    <n v="26.388000000000002"/>
    <n v="4"/>
    <n v="0.7"/>
    <n v="-17.591999999999992"/>
    <x v="3"/>
    <x v="0"/>
  </r>
  <r>
    <n v="8354"/>
    <s v="CA-2019-132199"/>
    <x v="898"/>
    <x v="785"/>
    <s v="Standard Class"/>
    <s v="BO-11350"/>
    <s v="Bill Overfelt"/>
    <x v="1"/>
    <x v="0"/>
    <s v="Philadelphia"/>
    <x v="9"/>
    <n v="19134"/>
    <x v="3"/>
    <s v="FUR-TA-10003748"/>
    <x v="0"/>
    <x v="3"/>
    <s v="Bevis 36 x 72 Conference Tables"/>
    <n v="373.46999999999991"/>
    <n v="5"/>
    <n v="0.4"/>
    <n v="-112.041"/>
    <x v="3"/>
    <x v="0"/>
  </r>
  <r>
    <n v="8355"/>
    <s v="CA-2019-132199"/>
    <x v="898"/>
    <x v="785"/>
    <s v="Standard Class"/>
    <s v="BO-11350"/>
    <s v="Bill Overfelt"/>
    <x v="1"/>
    <x v="0"/>
    <s v="Philadelphia"/>
    <x v="9"/>
    <n v="19134"/>
    <x v="3"/>
    <s v="OFF-BI-10002133"/>
    <x v="1"/>
    <x v="8"/>
    <s v="Wilson Jones Elliptical Ring 3 1/2&quot; Capacity Binders, 800 sheets"/>
    <n v="64.2"/>
    <n v="5"/>
    <n v="0.7"/>
    <n v="-44.94"/>
    <x v="3"/>
    <x v="0"/>
  </r>
  <r>
    <n v="8356"/>
    <s v="CA-2019-132199"/>
    <x v="898"/>
    <x v="785"/>
    <s v="Standard Class"/>
    <s v="BO-11350"/>
    <s v="Bill Overfelt"/>
    <x v="1"/>
    <x v="0"/>
    <s v="Philadelphia"/>
    <x v="9"/>
    <n v="19134"/>
    <x v="3"/>
    <s v="OFF-FA-10002280"/>
    <x v="1"/>
    <x v="13"/>
    <s v="Advantus Plastic Paper Clips"/>
    <n v="8"/>
    <n v="2"/>
    <n v="0.2"/>
    <n v="2.8"/>
    <x v="3"/>
    <x v="0"/>
  </r>
  <r>
    <n v="8357"/>
    <s v="CA-2018-163174"/>
    <x v="370"/>
    <x v="881"/>
    <s v="Standard Class"/>
    <s v="XP-21865"/>
    <s v="Xylona Preis"/>
    <x v="0"/>
    <x v="0"/>
    <s v="Athens"/>
    <x v="32"/>
    <n v="30605"/>
    <x v="0"/>
    <s v="FUR-FU-10000308"/>
    <x v="0"/>
    <x v="5"/>
    <s v="Deflect-o Glass Clear Studded Chair Mats"/>
    <n v="186.54"/>
    <n v="3"/>
    <n v="0"/>
    <n v="41.038800000000002"/>
    <x v="0"/>
    <x v="0"/>
  </r>
  <r>
    <n v="8358"/>
    <s v="CA-2016-110555"/>
    <x v="909"/>
    <x v="1220"/>
    <s v="Standard Class"/>
    <s v="MM-18055"/>
    <s v="Michelle Moray"/>
    <x v="0"/>
    <x v="0"/>
    <s v="Great Falls"/>
    <x v="37"/>
    <n v="59405"/>
    <x v="1"/>
    <s v="OFF-ST-10000876"/>
    <x v="1"/>
    <x v="4"/>
    <s v="Eldon Simplefile Box Office"/>
    <n v="87.08"/>
    <n v="7"/>
    <n v="0"/>
    <n v="24.382400000000001"/>
    <x v="1"/>
    <x v="0"/>
  </r>
  <r>
    <n v="8359"/>
    <s v="CA-2016-110555"/>
    <x v="909"/>
    <x v="1220"/>
    <s v="Standard Class"/>
    <s v="MM-18055"/>
    <s v="Michelle Moray"/>
    <x v="0"/>
    <x v="0"/>
    <s v="Great Falls"/>
    <x v="37"/>
    <n v="59405"/>
    <x v="1"/>
    <s v="TEC-PH-10000586"/>
    <x v="2"/>
    <x v="7"/>
    <s v="AT&amp;T SB67148 SynJ"/>
    <n v="105.584"/>
    <n v="2"/>
    <n v="0.2"/>
    <n v="9.2386000000000053"/>
    <x v="1"/>
    <x v="0"/>
  </r>
  <r>
    <n v="8360"/>
    <s v="CA-2016-110555"/>
    <x v="909"/>
    <x v="1220"/>
    <s v="Standard Class"/>
    <s v="MM-18055"/>
    <s v="Michelle Moray"/>
    <x v="0"/>
    <x v="0"/>
    <s v="Great Falls"/>
    <x v="37"/>
    <n v="59405"/>
    <x v="1"/>
    <s v="TEC-AC-10003399"/>
    <x v="2"/>
    <x v="11"/>
    <s v="Memorex Mini Travel Drive 64 GB USB 2.0 Flash Drive"/>
    <n v="217.44"/>
    <n v="6"/>
    <n v="0"/>
    <n v="91.32480000000001"/>
    <x v="1"/>
    <x v="0"/>
  </r>
  <r>
    <n v="8361"/>
    <s v="CA-2019-147207"/>
    <x v="460"/>
    <x v="505"/>
    <s v="Second Class"/>
    <s v="TS-21655"/>
    <s v="Trudy Schmidt"/>
    <x v="0"/>
    <x v="0"/>
    <s v="El Paso"/>
    <x v="5"/>
    <n v="79907"/>
    <x v="2"/>
    <s v="OFF-AR-10001955"/>
    <x v="1"/>
    <x v="6"/>
    <s v="Newell 319"/>
    <n v="31.744"/>
    <n v="2"/>
    <n v="0.2"/>
    <n v="3.9679999999999964"/>
    <x v="2"/>
    <x v="0"/>
  </r>
  <r>
    <n v="8362"/>
    <s v="CA-2019-147207"/>
    <x v="460"/>
    <x v="505"/>
    <s v="Second Class"/>
    <s v="TS-21655"/>
    <s v="Trudy Schmidt"/>
    <x v="0"/>
    <x v="0"/>
    <s v="El Paso"/>
    <x v="5"/>
    <n v="79907"/>
    <x v="2"/>
    <s v="OFF-AP-10000027"/>
    <x v="1"/>
    <x v="9"/>
    <s v="Hoover Commercial SteamVac"/>
    <n v="5.4319999999999986"/>
    <n v="2"/>
    <n v="0.8"/>
    <n v="-13.580000000000002"/>
    <x v="2"/>
    <x v="0"/>
  </r>
  <r>
    <n v="8363"/>
    <s v="CA-2019-147207"/>
    <x v="460"/>
    <x v="505"/>
    <s v="Second Class"/>
    <s v="TS-21655"/>
    <s v="Trudy Schmidt"/>
    <x v="0"/>
    <x v="0"/>
    <s v="El Paso"/>
    <x v="5"/>
    <n v="79907"/>
    <x v="2"/>
    <s v="FUR-TA-10002958"/>
    <x v="0"/>
    <x v="3"/>
    <s v="Bevis Oval Conference Table, Walnut"/>
    <n v="913.43000000000006"/>
    <n v="5"/>
    <n v="0.3"/>
    <n v="-169.63700000000009"/>
    <x v="2"/>
    <x v="0"/>
  </r>
  <r>
    <n v="8364"/>
    <s v="CA-2019-147207"/>
    <x v="460"/>
    <x v="505"/>
    <s v="Second Class"/>
    <s v="TS-21655"/>
    <s v="Trudy Schmidt"/>
    <x v="0"/>
    <x v="0"/>
    <s v="El Paso"/>
    <x v="5"/>
    <n v="79907"/>
    <x v="2"/>
    <s v="OFF-ST-10002615"/>
    <x v="1"/>
    <x v="4"/>
    <s v="Dual Level, Single-Width Filing Carts"/>
    <n v="372.14400000000001"/>
    <n v="3"/>
    <n v="0.2"/>
    <n v="27.910800000000009"/>
    <x v="2"/>
    <x v="0"/>
  </r>
  <r>
    <n v="8365"/>
    <s v="CA-2019-137631"/>
    <x v="1045"/>
    <x v="1060"/>
    <s v="Standard Class"/>
    <s v="JL-15235"/>
    <s v="Janet Lee"/>
    <x v="0"/>
    <x v="0"/>
    <s v="Kissimmee"/>
    <x v="2"/>
    <n v="34741"/>
    <x v="0"/>
    <s v="TEC-PH-10002624"/>
    <x v="2"/>
    <x v="7"/>
    <s v="Samsung Galaxy S4 Mini"/>
    <n v="751.98400000000004"/>
    <n v="2"/>
    <n v="0.2"/>
    <n v="84.598199999999878"/>
    <x v="0"/>
    <x v="0"/>
  </r>
  <r>
    <n v="8366"/>
    <s v="CA-2019-157273"/>
    <x v="289"/>
    <x v="985"/>
    <s v="First Class"/>
    <s v="SZ-20035"/>
    <s v="Sam Zeldin"/>
    <x v="2"/>
    <x v="0"/>
    <s v="Seattle"/>
    <x v="4"/>
    <n v="98105"/>
    <x v="1"/>
    <s v="TEC-PH-10002275"/>
    <x v="2"/>
    <x v="7"/>
    <s v="Mitel 5320 IP Phone VoIP phone"/>
    <n v="604.76800000000003"/>
    <n v="4"/>
    <n v="0.2"/>
    <n v="60.476800000000026"/>
    <x v="1"/>
    <x v="0"/>
  </r>
  <r>
    <n v="8367"/>
    <s v="CA-2016-109918"/>
    <x v="557"/>
    <x v="74"/>
    <s v="Second Class"/>
    <s v="LR-17035"/>
    <s v="Lisa Ryan"/>
    <x v="1"/>
    <x v="0"/>
    <s v="Santa Clara"/>
    <x v="1"/>
    <n v="95051"/>
    <x v="1"/>
    <s v="OFF-SU-10004290"/>
    <x v="1"/>
    <x v="14"/>
    <s v="Acme Design Line 8&quot; Stainless Steel Bent Scissors w/Champagne Handles, 3-1/8&quot; Cut"/>
    <n v="27.36"/>
    <n v="4"/>
    <n v="0"/>
    <n v="7.3872"/>
    <x v="1"/>
    <x v="1"/>
  </r>
  <r>
    <n v="8368"/>
    <s v="CA-2016-109918"/>
    <x v="557"/>
    <x v="74"/>
    <s v="Second Class"/>
    <s v="LR-17035"/>
    <s v="Lisa Ryan"/>
    <x v="1"/>
    <x v="0"/>
    <s v="Santa Clara"/>
    <x v="1"/>
    <n v="95051"/>
    <x v="1"/>
    <s v="OFF-PA-10000174"/>
    <x v="1"/>
    <x v="10"/>
    <s v="Message Book, Wirebound, Four 5 1/2&quot; X 4&quot; Forms/Pg., 200 Dupl. Sets/Book"/>
    <n v="20.56"/>
    <n v="2"/>
    <n v="0"/>
    <n v="9.663199999999998"/>
    <x v="1"/>
    <x v="1"/>
  </r>
  <r>
    <n v="8369"/>
    <s v="CA-2016-109918"/>
    <x v="557"/>
    <x v="74"/>
    <s v="Second Class"/>
    <s v="LR-17035"/>
    <s v="Lisa Ryan"/>
    <x v="1"/>
    <x v="0"/>
    <s v="Santa Clara"/>
    <x v="1"/>
    <n v="95051"/>
    <x v="1"/>
    <s v="OFF-BI-10004308"/>
    <x v="1"/>
    <x v="8"/>
    <s v="Avery Legal 4-Ring Binder"/>
    <n v="83.920000000000016"/>
    <n v="5"/>
    <n v="0.2"/>
    <n v="31.47"/>
    <x v="1"/>
    <x v="1"/>
  </r>
  <r>
    <n v="8370"/>
    <s v="CA-2018-118745"/>
    <x v="725"/>
    <x v="1"/>
    <s v="Standard Class"/>
    <s v="SV-20365"/>
    <s v="Seth Vernon"/>
    <x v="0"/>
    <x v="0"/>
    <s v="Los Angeles"/>
    <x v="1"/>
    <n v="90049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8371"/>
    <s v="CA-2018-163972"/>
    <x v="508"/>
    <x v="149"/>
    <s v="Standard Class"/>
    <s v="MG-17890"/>
    <s v="Michael Granlund"/>
    <x v="2"/>
    <x v="0"/>
    <s v="Fresno"/>
    <x v="1"/>
    <n v="93727"/>
    <x v="1"/>
    <s v="FUR-BO-10003894"/>
    <x v="0"/>
    <x v="0"/>
    <s v="Safco Value Mate Steel Bookcase, Baked Enamel Finish on Steel, Black"/>
    <n v="120.666"/>
    <n v="2"/>
    <n v="0.15"/>
    <n v="21.293999999999993"/>
    <x v="1"/>
    <x v="0"/>
  </r>
  <r>
    <n v="8372"/>
    <s v="CA-2016-165393"/>
    <x v="422"/>
    <x v="129"/>
    <s v="First Class"/>
    <s v="NC-18415"/>
    <s v="Nathan Cano"/>
    <x v="0"/>
    <x v="0"/>
    <s v="Fort Worth"/>
    <x v="5"/>
    <n v="76106"/>
    <x v="2"/>
    <s v="OFF-BI-10001658"/>
    <x v="1"/>
    <x v="8"/>
    <s v="GBC Standard Therm-A-Bind Covers"/>
    <n v="4.9839999999999991"/>
    <n v="1"/>
    <n v="0.8"/>
    <n v="-8.472800000000003"/>
    <x v="2"/>
    <x v="0"/>
  </r>
  <r>
    <n v="8373"/>
    <s v="CA-2018-113726"/>
    <x v="390"/>
    <x v="417"/>
    <s v="Standard Class"/>
    <s v="SC-20680"/>
    <s v="Steve Carroll"/>
    <x v="2"/>
    <x v="0"/>
    <s v="Seattle"/>
    <x v="4"/>
    <n v="98105"/>
    <x v="1"/>
    <s v="FUR-FU-10003535"/>
    <x v="0"/>
    <x v="5"/>
    <s v="Howard Miller Distant Time Traveler Alarm Clock"/>
    <n v="82.26"/>
    <n v="3"/>
    <n v="0"/>
    <n v="33.726600000000005"/>
    <x v="1"/>
    <x v="0"/>
  </r>
  <r>
    <n v="8374"/>
    <s v="CA-2018-152940"/>
    <x v="338"/>
    <x v="1113"/>
    <s v="First Class"/>
    <s v="RO-19780"/>
    <s v="Rose O'Brian"/>
    <x v="0"/>
    <x v="0"/>
    <s v="San Francisco"/>
    <x v="1"/>
    <n v="94110"/>
    <x v="1"/>
    <s v="OFF-ST-10000352"/>
    <x v="1"/>
    <x v="4"/>
    <s v="Acco Perma 2700 Stacking Storage Drawers"/>
    <n v="29.74"/>
    <n v="1"/>
    <n v="0"/>
    <n v="4.4610000000000021"/>
    <x v="1"/>
    <x v="0"/>
  </r>
  <r>
    <n v="8375"/>
    <s v="CA-2017-158701"/>
    <x v="956"/>
    <x v="1027"/>
    <s v="Standard Class"/>
    <s v="JL-15175"/>
    <s v="James Lanier"/>
    <x v="2"/>
    <x v="0"/>
    <s v="San Francisco"/>
    <x v="1"/>
    <n v="94110"/>
    <x v="1"/>
    <s v="OFF-AP-10004859"/>
    <x v="1"/>
    <x v="9"/>
    <s v="Acco 6 Outlet Guardian Premium Surge Suppressor"/>
    <n v="87.36"/>
    <n v="6"/>
    <n v="0"/>
    <n v="23.587200000000003"/>
    <x v="1"/>
    <x v="0"/>
  </r>
  <r>
    <n v="8376"/>
    <s v="CA-2017-158701"/>
    <x v="956"/>
    <x v="1027"/>
    <s v="Standard Class"/>
    <s v="JL-15175"/>
    <s v="James Lanier"/>
    <x v="2"/>
    <x v="0"/>
    <s v="San Francisco"/>
    <x v="1"/>
    <n v="94110"/>
    <x v="1"/>
    <s v="OFF-BI-10001294"/>
    <x v="1"/>
    <x v="8"/>
    <s v="Fellowes Binding Cases"/>
    <n v="56.16"/>
    <n v="6"/>
    <n v="0.2"/>
    <n v="17.549999999999994"/>
    <x v="1"/>
    <x v="0"/>
  </r>
  <r>
    <n v="8377"/>
    <s v="CA-2019-156272"/>
    <x v="708"/>
    <x v="647"/>
    <s v="Standard Class"/>
    <s v="PW-19030"/>
    <s v="Pauline Webber"/>
    <x v="1"/>
    <x v="0"/>
    <s v="Pompano Beach"/>
    <x v="2"/>
    <n v="33068"/>
    <x v="0"/>
    <s v="OFF-AP-10001242"/>
    <x v="1"/>
    <x v="9"/>
    <s v="APC 7 Outlet Network SurgeArrest Surge Protector"/>
    <n v="64.384"/>
    <n v="1"/>
    <n v="0.2"/>
    <n v="8.0479999999999983"/>
    <x v="0"/>
    <x v="0"/>
  </r>
  <r>
    <n v="8378"/>
    <s v="CA-2017-162964"/>
    <x v="768"/>
    <x v="837"/>
    <s v="Standard Class"/>
    <s v="MF-18250"/>
    <s v="Monica Federle"/>
    <x v="1"/>
    <x v="0"/>
    <s v="Houston"/>
    <x v="5"/>
    <n v="77095"/>
    <x v="2"/>
    <s v="OFF-ST-10002344"/>
    <x v="1"/>
    <x v="4"/>
    <s v="Carina 42&quot;Hx23 3/4&quot;W Media Storage Unit"/>
    <n v="64.784000000000006"/>
    <n v="1"/>
    <n v="0.2"/>
    <n v="-14.576399999999996"/>
    <x v="2"/>
    <x v="0"/>
  </r>
  <r>
    <n v="8379"/>
    <s v="CA-2017-162964"/>
    <x v="768"/>
    <x v="837"/>
    <s v="Standard Class"/>
    <s v="MF-18250"/>
    <s v="Monica Federle"/>
    <x v="1"/>
    <x v="0"/>
    <s v="Houston"/>
    <x v="5"/>
    <n v="77095"/>
    <x v="2"/>
    <s v="OFF-PA-10003349"/>
    <x v="1"/>
    <x v="10"/>
    <s v="Xerox 1957"/>
    <n v="15.552000000000003"/>
    <n v="3"/>
    <n v="0.2"/>
    <n v="5.6375999999999999"/>
    <x v="2"/>
    <x v="0"/>
  </r>
  <r>
    <n v="8380"/>
    <s v="CA-2017-162964"/>
    <x v="768"/>
    <x v="837"/>
    <s v="Standard Class"/>
    <s v="MF-18250"/>
    <s v="Monica Federle"/>
    <x v="1"/>
    <x v="0"/>
    <s v="Houston"/>
    <x v="5"/>
    <n v="77095"/>
    <x v="2"/>
    <s v="OFF-EN-10003055"/>
    <x v="1"/>
    <x v="12"/>
    <s v="Blue String-Tie &amp; Button Interoffice Envelopes, 10 x 13"/>
    <n v="223.88799999999998"/>
    <n v="7"/>
    <n v="0.2"/>
    <n v="69.964999999999975"/>
    <x v="2"/>
    <x v="0"/>
  </r>
  <r>
    <n v="8381"/>
    <s v="CA-2016-103527"/>
    <x v="340"/>
    <x v="931"/>
    <s v="Second Class"/>
    <s v="CC-12220"/>
    <s v="Chris Cortes"/>
    <x v="0"/>
    <x v="0"/>
    <s v="Chicago"/>
    <x v="10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4"/>
    <x v="2"/>
    <x v="0"/>
  </r>
  <r>
    <n v="8382"/>
    <s v="CA-2018-134544"/>
    <x v="716"/>
    <x v="585"/>
    <s v="Second Class"/>
    <s v="AC-10660"/>
    <s v="Anna Chung"/>
    <x v="0"/>
    <x v="0"/>
    <s v="San Francisco"/>
    <x v="1"/>
    <n v="94109"/>
    <x v="1"/>
    <s v="TEC-PH-10003800"/>
    <x v="2"/>
    <x v="7"/>
    <s v="i.Sound Portable Power - 8000 mAh"/>
    <n v="84.784000000000006"/>
    <n v="2"/>
    <n v="0.2"/>
    <n v="-20.136200000000006"/>
    <x v="1"/>
    <x v="0"/>
  </r>
  <r>
    <n v="8383"/>
    <s v="CA-2018-163048"/>
    <x v="597"/>
    <x v="1272"/>
    <s v="Standard Class"/>
    <s v="MH-17440"/>
    <s v="Mark Haberlin"/>
    <x v="1"/>
    <x v="0"/>
    <s v="Houston"/>
    <x v="5"/>
    <n v="77036"/>
    <x v="2"/>
    <s v="FUR-CH-10001270"/>
    <x v="0"/>
    <x v="1"/>
    <s v="Harbour Creations Steel Folding Chair"/>
    <n v="241.49999999999997"/>
    <n v="4"/>
    <n v="0.3"/>
    <n v="0"/>
    <x v="2"/>
    <x v="0"/>
  </r>
  <r>
    <n v="8384"/>
    <s v="CA-2018-145135"/>
    <x v="491"/>
    <x v="940"/>
    <s v="First Class"/>
    <s v="CD-12790"/>
    <s v="Cynthia Delaney"/>
    <x v="2"/>
    <x v="0"/>
    <s v="Shelton"/>
    <x v="29"/>
    <n v="6484"/>
    <x v="3"/>
    <s v="TEC-AC-10003447"/>
    <x v="2"/>
    <x v="11"/>
    <s v="Micropad Numeric Keypads"/>
    <n v="59.97"/>
    <n v="3"/>
    <n v="0"/>
    <n v="14.992499999999996"/>
    <x v="3"/>
    <x v="0"/>
  </r>
  <r>
    <n v="8385"/>
    <s v="CA-2018-145135"/>
    <x v="491"/>
    <x v="940"/>
    <s v="First Class"/>
    <s v="CD-12790"/>
    <s v="Cynthia Delaney"/>
    <x v="2"/>
    <x v="0"/>
    <s v="Shelton"/>
    <x v="29"/>
    <n v="6484"/>
    <x v="3"/>
    <s v="OFF-PA-10004285"/>
    <x v="1"/>
    <x v="10"/>
    <s v="Xerox 1959"/>
    <n v="13.36"/>
    <n v="2"/>
    <n v="0"/>
    <n v="6.4127999999999998"/>
    <x v="3"/>
    <x v="0"/>
  </r>
  <r>
    <n v="8386"/>
    <s v="CA-2019-137582"/>
    <x v="507"/>
    <x v="221"/>
    <s v="Standard Class"/>
    <s v="CV-12805"/>
    <s v="Cynthia Voltz"/>
    <x v="1"/>
    <x v="0"/>
    <s v="Oakland"/>
    <x v="1"/>
    <n v="94601"/>
    <x v="1"/>
    <s v="OFF-BI-10001757"/>
    <x v="1"/>
    <x v="8"/>
    <s v="Pressboard Hanging Data Binders for Unburst Sheets"/>
    <n v="11.808"/>
    <n v="3"/>
    <n v="0.2"/>
    <n v="4.1327999999999996"/>
    <x v="1"/>
    <x v="0"/>
  </r>
  <r>
    <n v="8387"/>
    <s v="CA-2017-149601"/>
    <x v="71"/>
    <x v="69"/>
    <s v="Standard Class"/>
    <s v="TB-21625"/>
    <s v="Trudy Brown"/>
    <x v="0"/>
    <x v="0"/>
    <s v="Manchester"/>
    <x v="29"/>
    <n v="6040"/>
    <x v="3"/>
    <s v="OFF-ST-10001558"/>
    <x v="1"/>
    <x v="4"/>
    <s v="Acco Perma 4000 Stacking Storage Drawers"/>
    <n v="16.239999999999998"/>
    <n v="1"/>
    <n v="0"/>
    <n v="2.4359999999999999"/>
    <x v="3"/>
    <x v="0"/>
  </r>
  <r>
    <n v="8388"/>
    <s v="CA-2017-149601"/>
    <x v="71"/>
    <x v="69"/>
    <s v="Standard Class"/>
    <s v="TB-21625"/>
    <s v="Trudy Brown"/>
    <x v="0"/>
    <x v="0"/>
    <s v="Manchester"/>
    <x v="29"/>
    <n v="6040"/>
    <x v="3"/>
    <s v="OFF-ST-10001328"/>
    <x v="1"/>
    <x v="4"/>
    <s v="Personal Filing Tote with Lid, Black/Gray"/>
    <n v="77.55"/>
    <n v="5"/>
    <n v="0"/>
    <n v="21.714000000000002"/>
    <x v="3"/>
    <x v="0"/>
  </r>
  <r>
    <n v="8389"/>
    <s v="CA-2016-139423"/>
    <x v="301"/>
    <x v="840"/>
    <s v="Standard Class"/>
    <s v="DG-13300"/>
    <s v="Deirdre Greer"/>
    <x v="1"/>
    <x v="0"/>
    <s v="Orange"/>
    <x v="30"/>
    <n v="7050"/>
    <x v="3"/>
    <s v="OFF-AP-10004708"/>
    <x v="1"/>
    <x v="9"/>
    <s v="Fellowes Superior 10 Outlet Split Surge Protector"/>
    <n v="76.12"/>
    <n v="2"/>
    <n v="0"/>
    <n v="22.074799999999996"/>
    <x v="3"/>
    <x v="0"/>
  </r>
  <r>
    <n v="8390"/>
    <s v="CA-2018-102596"/>
    <x v="797"/>
    <x v="525"/>
    <s v="First Class"/>
    <s v="RD-19810"/>
    <s v="Ross DeVincentis"/>
    <x v="2"/>
    <x v="0"/>
    <s v="Akron"/>
    <x v="24"/>
    <n v="44312"/>
    <x v="3"/>
    <s v="OFF-FA-10000621"/>
    <x v="1"/>
    <x v="13"/>
    <s v="OIC Colored Binder Clips, Assorted Sizes"/>
    <n v="17.184000000000001"/>
    <n v="6"/>
    <n v="0.2"/>
    <n v="6.2291999999999996"/>
    <x v="3"/>
    <x v="0"/>
  </r>
  <r>
    <n v="8391"/>
    <s v="CA-2019-153227"/>
    <x v="769"/>
    <x v="792"/>
    <s v="First Class"/>
    <s v="CS-12250"/>
    <s v="Chris Selesnick"/>
    <x v="1"/>
    <x v="0"/>
    <s v="Los Angeles"/>
    <x v="1"/>
    <n v="90032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8392"/>
    <s v="CA-2019-110625"/>
    <x v="331"/>
    <x v="53"/>
    <s v="Standard Class"/>
    <s v="JB-16045"/>
    <s v="Julia Barnett"/>
    <x v="2"/>
    <x v="0"/>
    <s v="Danbury"/>
    <x v="29"/>
    <n v="6810"/>
    <x v="3"/>
    <s v="FUR-FU-10001473"/>
    <x v="0"/>
    <x v="5"/>
    <s v="DAX Wood Document Frame"/>
    <n v="27.46"/>
    <n v="2"/>
    <n v="0"/>
    <n v="9.8856000000000002"/>
    <x v="3"/>
    <x v="0"/>
  </r>
  <r>
    <n v="8393"/>
    <s v="CA-2018-142594"/>
    <x v="49"/>
    <x v="296"/>
    <s v="Second Class"/>
    <s v="EJ-14155"/>
    <s v="Eva Jacobs"/>
    <x v="0"/>
    <x v="0"/>
    <s v="Franklin"/>
    <x v="31"/>
    <n v="2038"/>
    <x v="3"/>
    <s v="TEC-PH-10000193"/>
    <x v="2"/>
    <x v="7"/>
    <s v="Jensen SMPS-640 - speaker phone"/>
    <n v="137.94"/>
    <n v="3"/>
    <n v="0"/>
    <n v="35.864399999999996"/>
    <x v="3"/>
    <x v="0"/>
  </r>
  <r>
    <n v="8394"/>
    <s v="CA-2018-142594"/>
    <x v="49"/>
    <x v="296"/>
    <s v="Second Class"/>
    <s v="EJ-14155"/>
    <s v="Eva Jacobs"/>
    <x v="0"/>
    <x v="0"/>
    <s v="Franklin"/>
    <x v="31"/>
    <n v="2038"/>
    <x v="3"/>
    <s v="FUR-FU-10002045"/>
    <x v="0"/>
    <x v="5"/>
    <s v="Executive Impressions 14&quot;"/>
    <n v="111.15"/>
    <n v="5"/>
    <n v="0"/>
    <n v="48.906000000000006"/>
    <x v="3"/>
    <x v="0"/>
  </r>
  <r>
    <n v="8395"/>
    <s v="CA-2018-142594"/>
    <x v="49"/>
    <x v="296"/>
    <s v="Second Class"/>
    <s v="EJ-14155"/>
    <s v="Eva Jacobs"/>
    <x v="0"/>
    <x v="0"/>
    <s v="Franklin"/>
    <x v="31"/>
    <n v="2038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8396"/>
    <s v="CA-2018-142594"/>
    <x v="49"/>
    <x v="296"/>
    <s v="Second Class"/>
    <s v="EJ-14155"/>
    <s v="Eva Jacobs"/>
    <x v="0"/>
    <x v="0"/>
    <s v="Franklin"/>
    <x v="31"/>
    <n v="2038"/>
    <x v="3"/>
    <s v="FUR-TA-10001095"/>
    <x v="0"/>
    <x v="3"/>
    <s v="Chromcraft Round Conference Tables"/>
    <n v="366.00899999999996"/>
    <n v="3"/>
    <n v="0.3"/>
    <n v="-47.058300000000003"/>
    <x v="3"/>
    <x v="0"/>
  </r>
  <r>
    <n v="8397"/>
    <s v="CA-2016-152254"/>
    <x v="479"/>
    <x v="1293"/>
    <s v="Same Day"/>
    <s v="BD-11620"/>
    <s v="Brian DeCherney"/>
    <x v="0"/>
    <x v="0"/>
    <s v="Wilmington"/>
    <x v="3"/>
    <n v="28403"/>
    <x v="0"/>
    <s v="OFF-PA-10001144"/>
    <x v="1"/>
    <x v="10"/>
    <s v="Xerox 1913"/>
    <n v="310.68799999999999"/>
    <n v="7"/>
    <n v="0.2"/>
    <n v="108.74079999999998"/>
    <x v="0"/>
    <x v="0"/>
  </r>
  <r>
    <n v="8398"/>
    <s v="US-2016-120236"/>
    <x v="1010"/>
    <x v="897"/>
    <s v="First Class"/>
    <s v="MR-17545"/>
    <s v="Mathew Reese"/>
    <x v="2"/>
    <x v="0"/>
    <s v="Houston"/>
    <x v="5"/>
    <n v="77095"/>
    <x v="2"/>
    <s v="OFF-BI-10004099"/>
    <x v="1"/>
    <x v="8"/>
    <s v="GBC VeloBinder Strips"/>
    <n v="7.6799999999999979"/>
    <n v="5"/>
    <n v="0.8"/>
    <n v="-11.52"/>
    <x v="2"/>
    <x v="0"/>
  </r>
  <r>
    <n v="8399"/>
    <s v="CA-2019-120061"/>
    <x v="808"/>
    <x v="170"/>
    <s v="Second Class"/>
    <s v="SR-20425"/>
    <s v="Sharelle Roach"/>
    <x v="2"/>
    <x v="0"/>
    <s v="Springfield"/>
    <x v="24"/>
    <n v="45503"/>
    <x v="3"/>
    <s v="FUR-CH-10001973"/>
    <x v="0"/>
    <x v="1"/>
    <s v="Office Star Flex Back Scooter Chair with White Frame"/>
    <n v="155.37199999999999"/>
    <n v="2"/>
    <n v="0.3"/>
    <n v="-35.513599999999997"/>
    <x v="3"/>
    <x v="0"/>
  </r>
  <r>
    <n v="8400"/>
    <s v="CA-2017-133837"/>
    <x v="657"/>
    <x v="1256"/>
    <s v="Standard Class"/>
    <s v="TH-21100"/>
    <s v="Thea Hendricks"/>
    <x v="0"/>
    <x v="0"/>
    <s v="Glendale"/>
    <x v="16"/>
    <n v="85301"/>
    <x v="1"/>
    <s v="OFF-ST-10000344"/>
    <x v="1"/>
    <x v="4"/>
    <s v="Neat Ideas Personal Hanging Folder Files, Black"/>
    <n v="10.744"/>
    <n v="1"/>
    <n v="0.2"/>
    <n v="0.80579999999999963"/>
    <x v="1"/>
    <x v="0"/>
  </r>
  <r>
    <n v="8401"/>
    <s v="CA-2017-110814"/>
    <x v="901"/>
    <x v="234"/>
    <s v="Second Class"/>
    <s v="BD-11635"/>
    <s v="Brian Derr"/>
    <x v="0"/>
    <x v="0"/>
    <s v="New York City"/>
    <x v="15"/>
    <n v="10009"/>
    <x v="3"/>
    <s v="OFF-BI-10002026"/>
    <x v="1"/>
    <x v="8"/>
    <s v="Avery Arch Ring Binders"/>
    <n v="232.40000000000003"/>
    <n v="5"/>
    <n v="0.2"/>
    <n v="78.434999999999988"/>
    <x v="3"/>
    <x v="1"/>
  </r>
  <r>
    <n v="8402"/>
    <s v="CA-2017-110814"/>
    <x v="901"/>
    <x v="234"/>
    <s v="Second Class"/>
    <s v="BD-11635"/>
    <s v="Brian Derr"/>
    <x v="0"/>
    <x v="0"/>
    <s v="New York City"/>
    <x v="15"/>
    <n v="10009"/>
    <x v="3"/>
    <s v="FUR-CH-10003535"/>
    <x v="0"/>
    <x v="1"/>
    <s v="Global Armless Task Chair, Royal Blue"/>
    <n v="164.64599999999999"/>
    <n v="3"/>
    <n v="0.1"/>
    <n v="12.805799999999994"/>
    <x v="3"/>
    <x v="1"/>
  </r>
  <r>
    <n v="8403"/>
    <s v="CA-2017-110814"/>
    <x v="901"/>
    <x v="234"/>
    <s v="Second Class"/>
    <s v="BD-11635"/>
    <s v="Brian Derr"/>
    <x v="0"/>
    <x v="0"/>
    <s v="New York City"/>
    <x v="15"/>
    <n v="10009"/>
    <x v="3"/>
    <s v="OFF-PA-10004156"/>
    <x v="1"/>
    <x v="10"/>
    <s v="Xerox 188"/>
    <n v="22.68"/>
    <n v="2"/>
    <n v="0"/>
    <n v="11.113199999999999"/>
    <x v="3"/>
    <x v="1"/>
  </r>
  <r>
    <n v="8404"/>
    <s v="CA-2018-154067"/>
    <x v="854"/>
    <x v="606"/>
    <s v="Standard Class"/>
    <s v="SM-20950"/>
    <s v="Suzanne McNair"/>
    <x v="1"/>
    <x v="0"/>
    <s v="Los Angeles"/>
    <x v="1"/>
    <n v="90036"/>
    <x v="1"/>
    <s v="OFF-PA-10002254"/>
    <x v="1"/>
    <x v="10"/>
    <s v="Xerox 1883"/>
    <n v="105.52"/>
    <n v="4"/>
    <n v="0"/>
    <n v="48.539199999999994"/>
    <x v="1"/>
    <x v="0"/>
  </r>
  <r>
    <n v="8405"/>
    <s v="CA-2019-140480"/>
    <x v="141"/>
    <x v="142"/>
    <s v="Standard Class"/>
    <s v="HE-14800"/>
    <s v="Harold Engle"/>
    <x v="1"/>
    <x v="0"/>
    <s v="Newark"/>
    <x v="13"/>
    <n v="19711"/>
    <x v="3"/>
    <s v="FUR-FU-10003247"/>
    <x v="0"/>
    <x v="5"/>
    <s v="36X48 HARDFLOOR CHAIRMAT"/>
    <n v="83.92"/>
    <n v="4"/>
    <n v="0"/>
    <n v="5.8743999999999943"/>
    <x v="3"/>
    <x v="0"/>
  </r>
  <r>
    <n v="8406"/>
    <s v="CA-2019-140480"/>
    <x v="141"/>
    <x v="142"/>
    <s v="Standard Class"/>
    <s v="HE-14800"/>
    <s v="Harold Engle"/>
    <x v="1"/>
    <x v="0"/>
    <s v="Newark"/>
    <x v="13"/>
    <n v="19711"/>
    <x v="3"/>
    <s v="TEC-AC-10002473"/>
    <x v="2"/>
    <x v="11"/>
    <s v="Maxell 4.7GB DVD-R"/>
    <n v="141.9"/>
    <n v="5"/>
    <n v="0"/>
    <n v="58.179000000000002"/>
    <x v="3"/>
    <x v="0"/>
  </r>
  <r>
    <n v="8407"/>
    <s v="CA-2019-140480"/>
    <x v="141"/>
    <x v="142"/>
    <s v="Standard Class"/>
    <s v="HE-14800"/>
    <s v="Harold Engle"/>
    <x v="1"/>
    <x v="0"/>
    <s v="Newark"/>
    <x v="13"/>
    <n v="19711"/>
    <x v="3"/>
    <s v="FUR-FU-10001057"/>
    <x v="0"/>
    <x v="5"/>
    <s v="Tensor Track Tree Floor Lamp"/>
    <n v="39.979999999999997"/>
    <n v="2"/>
    <n v="0"/>
    <n v="9.1953999999999994"/>
    <x v="3"/>
    <x v="0"/>
  </r>
  <r>
    <n v="8408"/>
    <s v="CA-2019-140480"/>
    <x v="141"/>
    <x v="142"/>
    <s v="Standard Class"/>
    <s v="HE-14800"/>
    <s v="Harold Engle"/>
    <x v="1"/>
    <x v="0"/>
    <s v="Newark"/>
    <x v="13"/>
    <n v="19711"/>
    <x v="3"/>
    <s v="OFF-AR-10001419"/>
    <x v="1"/>
    <x v="6"/>
    <s v="Newell 325"/>
    <n v="28.91"/>
    <n v="7"/>
    <n v="0"/>
    <n v="8.6729999999999983"/>
    <x v="3"/>
    <x v="0"/>
  </r>
  <r>
    <n v="8409"/>
    <s v="CA-2019-140480"/>
    <x v="141"/>
    <x v="142"/>
    <s v="Standard Class"/>
    <s v="HE-14800"/>
    <s v="Harold Engle"/>
    <x v="1"/>
    <x v="0"/>
    <s v="Newark"/>
    <x v="13"/>
    <n v="19711"/>
    <x v="3"/>
    <s v="OFF-AR-10004010"/>
    <x v="1"/>
    <x v="6"/>
    <s v="Hunt Boston Vacuum Mount KS Pencil Sharpener"/>
    <n v="174.95000000000002"/>
    <n v="5"/>
    <n v="0"/>
    <n v="45.487000000000002"/>
    <x v="3"/>
    <x v="0"/>
  </r>
  <r>
    <n v="8410"/>
    <s v="CA-2017-134082"/>
    <x v="555"/>
    <x v="374"/>
    <s v="Standard Class"/>
    <s v="JK-15640"/>
    <s v="Jim Kriz"/>
    <x v="2"/>
    <x v="0"/>
    <s v="San Bernardino"/>
    <x v="1"/>
    <n v="92404"/>
    <x v="1"/>
    <s v="OFF-BI-10004230"/>
    <x v="1"/>
    <x v="8"/>
    <s v="GBC Recycled Grain Textured Covers"/>
    <n v="110.52800000000001"/>
    <n v="4"/>
    <n v="0.2"/>
    <n v="38.684799999999996"/>
    <x v="1"/>
    <x v="0"/>
  </r>
  <r>
    <n v="8411"/>
    <s v="CA-2018-130820"/>
    <x v="625"/>
    <x v="441"/>
    <s v="Same Day"/>
    <s v="ON-18715"/>
    <s v="Odella Nelson"/>
    <x v="1"/>
    <x v="0"/>
    <s v="Burlington"/>
    <x v="3"/>
    <n v="27217"/>
    <x v="0"/>
    <s v="FUR-TA-10001768"/>
    <x v="0"/>
    <x v="3"/>
    <s v="Hon Racetrack Conference Tables"/>
    <n v="630.024"/>
    <n v="4"/>
    <n v="0.4"/>
    <n v="-199.50760000000008"/>
    <x v="0"/>
    <x v="0"/>
  </r>
  <r>
    <n v="8412"/>
    <s v="CA-2018-159765"/>
    <x v="195"/>
    <x v="72"/>
    <s v="Second Class"/>
    <s v="TH-21100"/>
    <s v="Thea Hendricks"/>
    <x v="0"/>
    <x v="0"/>
    <s v="Salem"/>
    <x v="17"/>
    <n v="24153"/>
    <x v="0"/>
    <s v="OFF-AR-10003514"/>
    <x v="1"/>
    <x v="6"/>
    <s v="4009 Highlighters by Sanford"/>
    <n v="27.86"/>
    <n v="7"/>
    <n v="0"/>
    <n v="9.1937999999999978"/>
    <x v="0"/>
    <x v="0"/>
  </r>
  <r>
    <n v="8413"/>
    <s v="CA-2019-132290"/>
    <x v="434"/>
    <x v="469"/>
    <s v="Standard Class"/>
    <s v="MD-17350"/>
    <s v="Maribeth Dona"/>
    <x v="0"/>
    <x v="0"/>
    <s v="Dallas"/>
    <x v="5"/>
    <n v="75217"/>
    <x v="2"/>
    <s v="FUR-TA-10002228"/>
    <x v="0"/>
    <x v="3"/>
    <s v="Bevis Traditional Conference Table Top, Plinth Base"/>
    <n v="933.40800000000002"/>
    <n v="4"/>
    <n v="0.3"/>
    <n v="-173.34719999999999"/>
    <x v="2"/>
    <x v="0"/>
  </r>
  <r>
    <n v="8414"/>
    <s v="CA-2018-147109"/>
    <x v="907"/>
    <x v="967"/>
    <s v="Standard Class"/>
    <s v="AH-10075"/>
    <s v="Adam Hart"/>
    <x v="1"/>
    <x v="0"/>
    <s v="Arlington"/>
    <x v="5"/>
    <n v="76017"/>
    <x v="2"/>
    <s v="OFF-PA-10001972"/>
    <x v="1"/>
    <x v="10"/>
    <s v="Xerox 214"/>
    <n v="51.840000000000011"/>
    <n v="10"/>
    <n v="0.2"/>
    <n v="18.143999999999998"/>
    <x v="2"/>
    <x v="0"/>
  </r>
  <r>
    <n v="8415"/>
    <s v="CA-2018-147109"/>
    <x v="907"/>
    <x v="967"/>
    <s v="Standard Class"/>
    <s v="AH-10075"/>
    <s v="Adam Hart"/>
    <x v="1"/>
    <x v="0"/>
    <s v="Arlington"/>
    <x v="5"/>
    <n v="7601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416"/>
    <s v="CA-2019-107265"/>
    <x v="1191"/>
    <x v="102"/>
    <s v="Standard Class"/>
    <s v="ML-17755"/>
    <s v="Max Ludwig"/>
    <x v="2"/>
    <x v="0"/>
    <s v="Marion"/>
    <x v="23"/>
    <n v="52302"/>
    <x v="2"/>
    <s v="OFF-PA-10000474"/>
    <x v="1"/>
    <x v="10"/>
    <s v="Easy-staple paper"/>
    <n v="106.32"/>
    <n v="3"/>
    <n v="0"/>
    <n v="49.970399999999991"/>
    <x v="2"/>
    <x v="0"/>
  </r>
  <r>
    <n v="8417"/>
    <s v="CA-2019-118199"/>
    <x v="1188"/>
    <x v="676"/>
    <s v="First Class"/>
    <s v="LB-16795"/>
    <s v="Laurel Beltran"/>
    <x v="2"/>
    <x v="0"/>
    <s v="Seattle"/>
    <x v="4"/>
    <n v="98105"/>
    <x v="1"/>
    <s v="OFF-BI-10004330"/>
    <x v="1"/>
    <x v="8"/>
    <s v="GBC Velobind Prepunched Cover Sets, Regency Series"/>
    <n v="147.91999999999999"/>
    <n v="5"/>
    <n v="0.2"/>
    <n v="46.224999999999987"/>
    <x v="1"/>
    <x v="0"/>
  </r>
  <r>
    <n v="8418"/>
    <s v="CA-2019-118199"/>
    <x v="1188"/>
    <x v="676"/>
    <s v="First Class"/>
    <s v="LB-16795"/>
    <s v="Laurel Beltran"/>
    <x v="2"/>
    <x v="0"/>
    <s v="Seattle"/>
    <x v="4"/>
    <n v="98105"/>
    <x v="1"/>
    <s v="OFF-ST-10000604"/>
    <x v="1"/>
    <x v="4"/>
    <s v="Home/Office Personal File Carts"/>
    <n v="104.28"/>
    <n v="3"/>
    <n v="0"/>
    <n v="26.069999999999993"/>
    <x v="1"/>
    <x v="0"/>
  </r>
  <r>
    <n v="8419"/>
    <s v="CA-2019-118199"/>
    <x v="1188"/>
    <x v="676"/>
    <s v="First Class"/>
    <s v="LB-16795"/>
    <s v="Laurel Beltran"/>
    <x v="2"/>
    <x v="0"/>
    <s v="Seattle"/>
    <x v="4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  <x v="1"/>
    <x v="0"/>
  </r>
  <r>
    <n v="8420"/>
    <s v="CA-2019-118199"/>
    <x v="1188"/>
    <x v="676"/>
    <s v="First Class"/>
    <s v="LB-16795"/>
    <s v="Laurel Beltran"/>
    <x v="2"/>
    <x v="0"/>
    <s v="Seattle"/>
    <x v="4"/>
    <n v="98105"/>
    <x v="1"/>
    <s v="OFF-ST-10000636"/>
    <x v="1"/>
    <x v="4"/>
    <s v="Rogers Profile Extra Capacity Storage Tub"/>
    <n v="66.959999999999994"/>
    <n v="4"/>
    <n v="0"/>
    <n v="2.6783999999999963"/>
    <x v="1"/>
    <x v="0"/>
  </r>
  <r>
    <n v="8421"/>
    <s v="CA-2019-118199"/>
    <x v="1188"/>
    <x v="676"/>
    <s v="First Class"/>
    <s v="LB-16795"/>
    <s v="Laurel Beltran"/>
    <x v="2"/>
    <x v="0"/>
    <s v="Seattle"/>
    <x v="4"/>
    <n v="98105"/>
    <x v="1"/>
    <s v="TEC-AC-10004171"/>
    <x v="2"/>
    <x v="11"/>
    <s v="Razer Kraken 7.1 Surround Sound Over Ear USB Gaming Headset"/>
    <n v="199.98"/>
    <n v="2"/>
    <n v="0"/>
    <n v="87.991200000000006"/>
    <x v="1"/>
    <x v="0"/>
  </r>
  <r>
    <n v="8422"/>
    <s v="CA-2019-150091"/>
    <x v="386"/>
    <x v="412"/>
    <s v="Standard Class"/>
    <s v="NP-18670"/>
    <s v="Nora Paige"/>
    <x v="0"/>
    <x v="0"/>
    <s v="Lakewood"/>
    <x v="30"/>
    <n v="8701"/>
    <x v="3"/>
    <s v="TEC-AC-10002167"/>
    <x v="2"/>
    <x v="11"/>
    <s v="Imation 8gb Micro Traveldrive Usb 2.0 Flash Drive"/>
    <n v="45"/>
    <n v="3"/>
    <n v="0"/>
    <n v="4.9500000000000011"/>
    <x v="3"/>
    <x v="0"/>
  </r>
  <r>
    <n v="8423"/>
    <s v="CA-2019-150091"/>
    <x v="386"/>
    <x v="412"/>
    <s v="Standard Class"/>
    <s v="NP-18670"/>
    <s v="Nora Paige"/>
    <x v="0"/>
    <x v="0"/>
    <s v="Lakewood"/>
    <x v="30"/>
    <n v="8701"/>
    <x v="3"/>
    <s v="OFF-FA-10000621"/>
    <x v="1"/>
    <x v="13"/>
    <s v="OIC Colored Binder Clips, Assorted Sizes"/>
    <n v="17.899999999999999"/>
    <n v="5"/>
    <n v="0"/>
    <n v="8.7710000000000008"/>
    <x v="3"/>
    <x v="0"/>
  </r>
  <r>
    <n v="8424"/>
    <s v="CA-2019-150091"/>
    <x v="386"/>
    <x v="412"/>
    <s v="Standard Class"/>
    <s v="NP-18670"/>
    <s v="Nora Paige"/>
    <x v="0"/>
    <x v="0"/>
    <s v="Lakewood"/>
    <x v="30"/>
    <n v="8701"/>
    <x v="3"/>
    <s v="FUR-FU-10004053"/>
    <x v="0"/>
    <x v="5"/>
    <s v="DAX Two-Tone Silver Metal Document Frame"/>
    <n v="40.479999999999997"/>
    <n v="2"/>
    <n v="0"/>
    <n v="17.406400000000001"/>
    <x v="3"/>
    <x v="0"/>
  </r>
  <r>
    <n v="8425"/>
    <s v="CA-2019-150091"/>
    <x v="386"/>
    <x v="412"/>
    <s v="Standard Class"/>
    <s v="NP-18670"/>
    <s v="Nora Paige"/>
    <x v="0"/>
    <x v="0"/>
    <s v="Lakewood"/>
    <x v="30"/>
    <n v="8701"/>
    <x v="3"/>
    <s v="FUR-BO-10003404"/>
    <x v="0"/>
    <x v="0"/>
    <s v="Global Adaptabilites Bookcase, Cherry/Storm Gray Finish"/>
    <n v="2154.9"/>
    <n v="5"/>
    <n v="0"/>
    <n v="129.29399999999987"/>
    <x v="3"/>
    <x v="0"/>
  </r>
  <r>
    <n v="8426"/>
    <s v="CA-2018-137652"/>
    <x v="770"/>
    <x v="881"/>
    <s v="First Class"/>
    <s v="EB-13750"/>
    <s v="Edward Becker"/>
    <x v="1"/>
    <x v="0"/>
    <s v="Cincinnati"/>
    <x v="24"/>
    <n v="45231"/>
    <x v="3"/>
    <s v="OFF-BI-10004099"/>
    <x v="1"/>
    <x v="8"/>
    <s v="GBC VeloBinder Strips"/>
    <n v="18.432000000000002"/>
    <n v="8"/>
    <n v="0.7"/>
    <n v="-12.287999999999997"/>
    <x v="3"/>
    <x v="0"/>
  </r>
  <r>
    <n v="8427"/>
    <s v="CA-2017-128356"/>
    <x v="653"/>
    <x v="486"/>
    <s v="Standard Class"/>
    <s v="RP-19390"/>
    <s v="Resi Pölking"/>
    <x v="0"/>
    <x v="0"/>
    <s v="Thornton"/>
    <x v="22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59999999999978"/>
    <x v="1"/>
    <x v="0"/>
  </r>
  <r>
    <n v="8428"/>
    <s v="CA-2019-167017"/>
    <x v="51"/>
    <x v="654"/>
    <s v="First Class"/>
    <s v="DC-12850"/>
    <s v="Dan Campbell"/>
    <x v="0"/>
    <x v="0"/>
    <s v="Roseville"/>
    <x v="12"/>
    <n v="48066"/>
    <x v="2"/>
    <s v="OFF-SU-10001935"/>
    <x v="1"/>
    <x v="14"/>
    <s v="Staple remover"/>
    <n v="4.3600000000000003"/>
    <n v="2"/>
    <n v="0"/>
    <n v="0.17439999999999944"/>
    <x v="2"/>
    <x v="0"/>
  </r>
  <r>
    <n v="8429"/>
    <s v="US-2019-132220"/>
    <x v="105"/>
    <x v="38"/>
    <s v="Standard Class"/>
    <s v="DJ-13510"/>
    <s v="Don Jones"/>
    <x v="1"/>
    <x v="0"/>
    <s v="Tempe"/>
    <x v="16"/>
    <n v="85281"/>
    <x v="1"/>
    <s v="TEC-AC-10004227"/>
    <x v="2"/>
    <x v="11"/>
    <s v="SanDisk Ultra 16 GB MicroSDHC Class 10 Memory Card"/>
    <n v="62.352000000000004"/>
    <n v="6"/>
    <n v="0.2"/>
    <n v="-10.911600000000007"/>
    <x v="1"/>
    <x v="0"/>
  </r>
  <r>
    <n v="8430"/>
    <s v="CA-2018-118129"/>
    <x v="1054"/>
    <x v="967"/>
    <s v="Second Class"/>
    <s v="CL-12565"/>
    <s v="Clay Ludtke"/>
    <x v="0"/>
    <x v="0"/>
    <s v="Reading"/>
    <x v="9"/>
    <n v="19601"/>
    <x v="3"/>
    <s v="FUR-FU-10004904"/>
    <x v="0"/>
    <x v="5"/>
    <s v="Eldon &quot;L&quot; Workstation Diamond Chairmat"/>
    <n v="303.92"/>
    <n v="5"/>
    <n v="0.2"/>
    <n v="-30.392000000000024"/>
    <x v="3"/>
    <x v="0"/>
  </r>
  <r>
    <n v="8431"/>
    <s v="US-2016-113124"/>
    <x v="809"/>
    <x v="729"/>
    <s v="Standard Class"/>
    <s v="NC-18340"/>
    <s v="Nat Carroll"/>
    <x v="0"/>
    <x v="0"/>
    <s v="Apple Valley"/>
    <x v="11"/>
    <n v="55124"/>
    <x v="2"/>
    <s v="OFF-ST-10001511"/>
    <x v="1"/>
    <x v="4"/>
    <s v="Space Solutions Commercial Steel Shelving"/>
    <n v="129.30000000000001"/>
    <n v="2"/>
    <n v="0"/>
    <n v="6.4649999999999892"/>
    <x v="2"/>
    <x v="0"/>
  </r>
  <r>
    <n v="8432"/>
    <s v="CA-2019-155621"/>
    <x v="1183"/>
    <x v="87"/>
    <s v="Standard Class"/>
    <s v="KN-16450"/>
    <s v="Kean Nguyen"/>
    <x v="1"/>
    <x v="0"/>
    <s v="Baltimore"/>
    <x v="39"/>
    <n v="21215"/>
    <x v="3"/>
    <s v="FUR-FU-10003535"/>
    <x v="0"/>
    <x v="5"/>
    <s v="Howard Miller Distant Time Traveler Alarm Clock"/>
    <n v="274.20000000000005"/>
    <n v="10"/>
    <n v="0"/>
    <n v="112.422"/>
    <x v="3"/>
    <x v="0"/>
  </r>
  <r>
    <n v="8433"/>
    <s v="US-2016-127635"/>
    <x v="80"/>
    <x v="233"/>
    <s v="Second Class"/>
    <s v="SC-20260"/>
    <s v="Scott Cohen"/>
    <x v="1"/>
    <x v="0"/>
    <s v="Corpus Christi"/>
    <x v="5"/>
    <n v="78415"/>
    <x v="2"/>
    <s v="OFF-FA-10000053"/>
    <x v="1"/>
    <x v="13"/>
    <s v="Revere Boxed Rubber Bands by Revere"/>
    <n v="6.048"/>
    <n v="4"/>
    <n v="0.2"/>
    <n v="-1.3607999999999998"/>
    <x v="2"/>
    <x v="0"/>
  </r>
  <r>
    <n v="8434"/>
    <s v="US-2016-127635"/>
    <x v="80"/>
    <x v="233"/>
    <s v="Second Class"/>
    <s v="SC-20260"/>
    <s v="Scott Cohen"/>
    <x v="1"/>
    <x v="0"/>
    <s v="Corpus Christi"/>
    <x v="5"/>
    <n v="78415"/>
    <x v="2"/>
    <s v="OFF-PA-10004610"/>
    <x v="1"/>
    <x v="10"/>
    <s v="Xerox 1900"/>
    <n v="6.8480000000000008"/>
    <n v="2"/>
    <n v="0.2"/>
    <n v="2.1399999999999992"/>
    <x v="2"/>
    <x v="0"/>
  </r>
  <r>
    <n v="8435"/>
    <s v="US-2016-127635"/>
    <x v="80"/>
    <x v="233"/>
    <s v="Second Class"/>
    <s v="SC-20260"/>
    <s v="Scott Cohen"/>
    <x v="1"/>
    <x v="0"/>
    <s v="Corpus Christi"/>
    <x v="5"/>
    <n v="78415"/>
    <x v="2"/>
    <s v="FUR-FU-10000550"/>
    <x v="0"/>
    <x v="5"/>
    <s v="Stacking Trays by OIC"/>
    <n v="9.9600000000000009"/>
    <n v="5"/>
    <n v="0.6"/>
    <n v="-6.7230000000000008"/>
    <x v="2"/>
    <x v="0"/>
  </r>
  <r>
    <n v="8436"/>
    <s v="US-2016-127635"/>
    <x v="80"/>
    <x v="233"/>
    <s v="Second Class"/>
    <s v="SC-20260"/>
    <s v="Scott Cohen"/>
    <x v="1"/>
    <x v="0"/>
    <s v="Corpus Christi"/>
    <x v="5"/>
    <n v="78415"/>
    <x v="2"/>
    <s v="OFF-BI-10001721"/>
    <x v="1"/>
    <x v="8"/>
    <s v="Trimflex Flexible Post Binders"/>
    <n v="8.5519999999999978"/>
    <n v="2"/>
    <n v="0.8"/>
    <n v="-13.683199999999999"/>
    <x v="2"/>
    <x v="0"/>
  </r>
  <r>
    <n v="8437"/>
    <s v="CA-2017-151470"/>
    <x v="1181"/>
    <x v="1068"/>
    <s v="Standard Class"/>
    <s v="AM-10705"/>
    <s v="Anne McFarland"/>
    <x v="0"/>
    <x v="0"/>
    <s v="Las Vegas"/>
    <x v="33"/>
    <n v="89115"/>
    <x v="1"/>
    <s v="OFF-BI-10004040"/>
    <x v="1"/>
    <x v="8"/>
    <s v="Wilson Jones Impact Binders"/>
    <n v="45.584000000000003"/>
    <n v="11"/>
    <n v="0.2"/>
    <n v="16.524199999999997"/>
    <x v="1"/>
    <x v="0"/>
  </r>
  <r>
    <n v="8438"/>
    <s v="CA-2017-112823"/>
    <x v="895"/>
    <x v="313"/>
    <s v="Standard Class"/>
    <s v="RA-19945"/>
    <s v="Ryan Akin"/>
    <x v="0"/>
    <x v="0"/>
    <s v="Cleveland"/>
    <x v="24"/>
    <n v="44105"/>
    <x v="3"/>
    <s v="TEC-AC-10002550"/>
    <x v="2"/>
    <x v="11"/>
    <s v="Maxell 4.7GB DVD-RW 3/Pack"/>
    <n v="25.488"/>
    <n v="2"/>
    <n v="0.2"/>
    <n v="4.4603999999999999"/>
    <x v="3"/>
    <x v="0"/>
  </r>
  <r>
    <n v="8439"/>
    <s v="CA-2016-108861"/>
    <x v="1061"/>
    <x v="413"/>
    <s v="Standard Class"/>
    <s v="MM-17260"/>
    <s v="Magdelene Morse"/>
    <x v="0"/>
    <x v="0"/>
    <s v="Seattle"/>
    <x v="4"/>
    <n v="98105"/>
    <x v="1"/>
    <s v="OFF-BI-10003876"/>
    <x v="1"/>
    <x v="8"/>
    <s v="Green Canvas Binder for 8-1/2&quot; x 14&quot; Sheets"/>
    <n v="136.96"/>
    <n v="4"/>
    <n v="0.2"/>
    <n v="51.359999999999992"/>
    <x v="1"/>
    <x v="1"/>
  </r>
  <r>
    <n v="8440"/>
    <s v="CA-2019-114370"/>
    <x v="1192"/>
    <x v="875"/>
    <s v="Second Class"/>
    <s v="BN-11470"/>
    <s v="Brad Norvell"/>
    <x v="1"/>
    <x v="0"/>
    <s v="Chicago"/>
    <x v="10"/>
    <n v="60623"/>
    <x v="2"/>
    <s v="TEC-PH-10000213"/>
    <x v="2"/>
    <x v="7"/>
    <s v="Seidio BD2-HK3IPH5-BK DILEX Case and Holster Combo for Apple iPhone 5/5s - Black"/>
    <n v="49.616000000000007"/>
    <n v="2"/>
    <n v="0.2"/>
    <n v="4.9615999999999989"/>
    <x v="2"/>
    <x v="0"/>
  </r>
  <r>
    <n v="8441"/>
    <s v="CA-2018-158302"/>
    <x v="16"/>
    <x v="485"/>
    <s v="Second Class"/>
    <s v="JB-16045"/>
    <s v="Julia Barnett"/>
    <x v="2"/>
    <x v="0"/>
    <s v="Columbus"/>
    <x v="24"/>
    <n v="43229"/>
    <x v="3"/>
    <s v="OFF-PA-10002615"/>
    <x v="1"/>
    <x v="10"/>
    <s v="Ampad Gold Fibre Wirebound Steno Books, 6&quot; x 9&quot;, Gregg Ruled"/>
    <n v="10.584000000000001"/>
    <n v="3"/>
    <n v="0.2"/>
    <n v="3.4397999999999995"/>
    <x v="3"/>
    <x v="0"/>
  </r>
  <r>
    <n v="8442"/>
    <s v="CA-2019-145779"/>
    <x v="636"/>
    <x v="1187"/>
    <s v="Standard Class"/>
    <s v="DB-13615"/>
    <s v="Doug Bickford"/>
    <x v="0"/>
    <x v="0"/>
    <s v="Tucson"/>
    <x v="16"/>
    <n v="85705"/>
    <x v="1"/>
    <s v="OFF-PA-10002254"/>
    <x v="1"/>
    <x v="10"/>
    <s v="Xerox 1883"/>
    <n v="84.415999999999997"/>
    <n v="4"/>
    <n v="0.2"/>
    <n v="27.435199999999995"/>
    <x v="1"/>
    <x v="0"/>
  </r>
  <r>
    <n v="8443"/>
    <s v="US-2018-155173"/>
    <x v="1193"/>
    <x v="810"/>
    <s v="Standard Class"/>
    <s v="JB-16045"/>
    <s v="Julia Barnett"/>
    <x v="2"/>
    <x v="0"/>
    <s v="Philadelphia"/>
    <x v="9"/>
    <n v="19120"/>
    <x v="3"/>
    <s v="TEC-PH-10004586"/>
    <x v="2"/>
    <x v="7"/>
    <s v="Wilson SignalBoost 841262 DB PRO Amplifier Kit"/>
    <n v="431.94"/>
    <n v="2"/>
    <n v="0.4"/>
    <n v="-71.990000000000009"/>
    <x v="3"/>
    <x v="0"/>
  </r>
  <r>
    <n v="8444"/>
    <s v="US-2018-155173"/>
    <x v="1193"/>
    <x v="810"/>
    <s v="Standard Class"/>
    <s v="JB-16045"/>
    <s v="Julia Barnett"/>
    <x v="2"/>
    <x v="0"/>
    <s v="Philadelphia"/>
    <x v="9"/>
    <n v="19120"/>
    <x v="3"/>
    <s v="OFF-BI-10002982"/>
    <x v="1"/>
    <x v="8"/>
    <s v="Avery Self-Adhesive Photo Pockets for Polaroid Photos"/>
    <n v="2.0430000000000001"/>
    <n v="1"/>
    <n v="0.7"/>
    <n v="-1.4981999999999998"/>
    <x v="3"/>
    <x v="0"/>
  </r>
  <r>
    <n v="8445"/>
    <s v="US-2018-155173"/>
    <x v="1193"/>
    <x v="810"/>
    <s v="Standard Class"/>
    <s v="JB-16045"/>
    <s v="Julia Barnett"/>
    <x v="2"/>
    <x v="0"/>
    <s v="Philadelphia"/>
    <x v="9"/>
    <n v="19120"/>
    <x v="3"/>
    <s v="TEC-PH-10002538"/>
    <x v="2"/>
    <x v="7"/>
    <s v="Grandstream GXP1160 VoIP phone"/>
    <n v="68.238"/>
    <n v="3"/>
    <n v="0.4"/>
    <n v="-12.510300000000008"/>
    <x v="3"/>
    <x v="0"/>
  </r>
  <r>
    <n v="8446"/>
    <s v="CA-2019-125451"/>
    <x v="436"/>
    <x v="188"/>
    <s v="First Class"/>
    <s v="AH-10075"/>
    <s v="Adam Hart"/>
    <x v="1"/>
    <x v="0"/>
    <s v="Cranston"/>
    <x v="34"/>
    <n v="2920"/>
    <x v="3"/>
    <s v="FUR-TA-10001039"/>
    <x v="0"/>
    <x v="3"/>
    <s v="KI Adjustable-Height Table"/>
    <n v="240.744"/>
    <n v="4"/>
    <n v="0.3"/>
    <n v="-13.756799999999984"/>
    <x v="3"/>
    <x v="0"/>
  </r>
  <r>
    <n v="8447"/>
    <s v="CA-2019-125451"/>
    <x v="436"/>
    <x v="188"/>
    <s v="First Class"/>
    <s v="AH-10075"/>
    <s v="Adam Hart"/>
    <x v="1"/>
    <x v="0"/>
    <s v="Cranston"/>
    <x v="34"/>
    <n v="2920"/>
    <x v="3"/>
    <s v="FUR-FU-10004963"/>
    <x v="0"/>
    <x v="5"/>
    <s v="Eldon 400 Class Desk Accessories, Black Carbon"/>
    <n v="35"/>
    <n v="4"/>
    <n v="0"/>
    <n v="14.700000000000003"/>
    <x v="3"/>
    <x v="0"/>
  </r>
  <r>
    <n v="8448"/>
    <s v="CA-2019-125451"/>
    <x v="436"/>
    <x v="188"/>
    <s v="First Class"/>
    <s v="AH-10075"/>
    <s v="Adam Hart"/>
    <x v="1"/>
    <x v="0"/>
    <s v="Cranston"/>
    <x v="34"/>
    <n v="2920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449"/>
    <s v="CA-2019-125451"/>
    <x v="436"/>
    <x v="188"/>
    <s v="First Class"/>
    <s v="AH-10075"/>
    <s v="Adam Hart"/>
    <x v="1"/>
    <x v="0"/>
    <s v="Cranston"/>
    <x v="34"/>
    <n v="2920"/>
    <x v="3"/>
    <s v="FUR-TA-10004915"/>
    <x v="0"/>
    <x v="3"/>
    <s v="Office Impressions End Table, 20-1/2&quot;H x 24&quot;W x 20&quot;D"/>
    <n v="637.89599999999996"/>
    <n v="3"/>
    <n v="0.3"/>
    <n v="-127.57919999999996"/>
    <x v="3"/>
    <x v="0"/>
  </r>
  <r>
    <n v="8450"/>
    <s v="CA-2019-125451"/>
    <x v="436"/>
    <x v="188"/>
    <s v="First Class"/>
    <s v="AH-10075"/>
    <s v="Adam Hart"/>
    <x v="1"/>
    <x v="0"/>
    <s v="Cranston"/>
    <x v="34"/>
    <n v="2920"/>
    <x v="3"/>
    <s v="OFF-PA-10003724"/>
    <x v="1"/>
    <x v="10"/>
    <s v="Wirebound Message Book, 4 per Page"/>
    <n v="43.44"/>
    <n v="8"/>
    <n v="0"/>
    <n v="21.285599999999999"/>
    <x v="3"/>
    <x v="0"/>
  </r>
  <r>
    <n v="8451"/>
    <s v="CA-2019-125451"/>
    <x v="436"/>
    <x v="188"/>
    <s v="First Class"/>
    <s v="AH-10075"/>
    <s v="Adam Hart"/>
    <x v="1"/>
    <x v="0"/>
    <s v="Cranston"/>
    <x v="34"/>
    <n v="2920"/>
    <x v="3"/>
    <s v="OFF-AP-10002906"/>
    <x v="1"/>
    <x v="9"/>
    <s v="Hoover Replacement Belt for Commercial Guardsman Heavy-Duty Upright Vacuum"/>
    <n v="2.2200000000000002"/>
    <n v="1"/>
    <n v="0"/>
    <n v="0.66599999999999993"/>
    <x v="3"/>
    <x v="0"/>
  </r>
  <r>
    <n v="8452"/>
    <s v="CA-2016-131387"/>
    <x v="582"/>
    <x v="1044"/>
    <s v="First Class"/>
    <s v="AI-10855"/>
    <s v="Arianne Irving"/>
    <x v="0"/>
    <x v="0"/>
    <s v="San Francisco"/>
    <x v="1"/>
    <n v="94122"/>
    <x v="1"/>
    <s v="TEC-PH-10001459"/>
    <x v="2"/>
    <x v="7"/>
    <s v="Samsung Galaxy Mega 6.3"/>
    <n v="1679.96"/>
    <n v="5"/>
    <n v="0.2"/>
    <n v="125.99700000000007"/>
    <x v="1"/>
    <x v="0"/>
  </r>
  <r>
    <n v="8453"/>
    <s v="CA-2018-125087"/>
    <x v="724"/>
    <x v="774"/>
    <s v="Standard Class"/>
    <s v="TH-21115"/>
    <s v="Thea Hudgings"/>
    <x v="1"/>
    <x v="0"/>
    <s v="Houston"/>
    <x v="5"/>
    <n v="77070"/>
    <x v="2"/>
    <s v="FUR-CH-10002880"/>
    <x v="0"/>
    <x v="1"/>
    <s v="Global High-Back Leather Tilter, Burgundy"/>
    <n v="344.37199999999996"/>
    <n v="4"/>
    <n v="0.3"/>
    <n v="-93.472400000000022"/>
    <x v="2"/>
    <x v="0"/>
  </r>
  <r>
    <n v="8454"/>
    <s v="CA-2018-125087"/>
    <x v="724"/>
    <x v="774"/>
    <s v="Standard Class"/>
    <s v="TH-21115"/>
    <s v="Thea Hudgings"/>
    <x v="1"/>
    <x v="0"/>
    <s v="Houston"/>
    <x v="5"/>
    <n v="77070"/>
    <x v="2"/>
    <s v="OFF-ST-10001780"/>
    <x v="1"/>
    <x v="4"/>
    <s v="Tennsco 16-Compartment Lockers with Coat Rack"/>
    <n v="1554.9360000000001"/>
    <n v="3"/>
    <n v="0.2"/>
    <n v="77.746800000000007"/>
    <x v="2"/>
    <x v="0"/>
  </r>
  <r>
    <n v="8455"/>
    <s v="CA-2018-125087"/>
    <x v="724"/>
    <x v="774"/>
    <s v="Standard Class"/>
    <s v="TH-21115"/>
    <s v="Thea Hudgings"/>
    <x v="1"/>
    <x v="0"/>
    <s v="Houston"/>
    <x v="5"/>
    <n v="77070"/>
    <x v="2"/>
    <s v="FUR-FU-10004748"/>
    <x v="0"/>
    <x v="5"/>
    <s v="Howard Miller 16&quot; Diameter Gallery Wall Clock"/>
    <n v="127.88"/>
    <n v="5"/>
    <n v="0.6"/>
    <n v="-67.137"/>
    <x v="2"/>
    <x v="0"/>
  </r>
  <r>
    <n v="8456"/>
    <s v="CA-2018-154081"/>
    <x v="730"/>
    <x v="1124"/>
    <s v="Standard Class"/>
    <s v="JE-15610"/>
    <s v="Jim Epp"/>
    <x v="1"/>
    <x v="0"/>
    <s v="Los Angeles"/>
    <x v="1"/>
    <n v="90049"/>
    <x v="1"/>
    <s v="TEC-PH-10001918"/>
    <x v="2"/>
    <x v="7"/>
    <s v="Nortel Business Series Terminal T7208 Digital phone"/>
    <n v="222.38400000000001"/>
    <n v="2"/>
    <n v="0.2"/>
    <n v="22.238400000000013"/>
    <x v="1"/>
    <x v="0"/>
  </r>
  <r>
    <n v="8457"/>
    <s v="US-2019-118556"/>
    <x v="39"/>
    <x v="886"/>
    <s v="Second Class"/>
    <s v="TH-21235"/>
    <s v="Tiffany House"/>
    <x v="1"/>
    <x v="0"/>
    <s v="Chicago"/>
    <x v="10"/>
    <n v="60653"/>
    <x v="2"/>
    <s v="FUR-CH-10001146"/>
    <x v="0"/>
    <x v="1"/>
    <s v="Global Task Chair, Black"/>
    <n v="106.869"/>
    <n v="3"/>
    <n v="0.3"/>
    <n v="-29.007299999999994"/>
    <x v="2"/>
    <x v="0"/>
  </r>
  <r>
    <n v="8458"/>
    <s v="US-2019-118556"/>
    <x v="39"/>
    <x v="886"/>
    <s v="Second Class"/>
    <s v="TH-21235"/>
    <s v="Tiffany House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8459"/>
    <s v="CA-2016-126200"/>
    <x v="55"/>
    <x v="592"/>
    <s v="Standard Class"/>
    <s v="JE-15715"/>
    <s v="Joe Elijah"/>
    <x v="0"/>
    <x v="0"/>
    <s v="Houston"/>
    <x v="5"/>
    <n v="77070"/>
    <x v="2"/>
    <s v="OFF-BI-10002133"/>
    <x v="1"/>
    <x v="8"/>
    <s v="Wilson Jones Elliptical Ring 3 1/2&quot; Capacity Binders, 800 sheets"/>
    <n v="25.679999999999993"/>
    <n v="3"/>
    <n v="0.8"/>
    <n v="-39.804000000000002"/>
    <x v="2"/>
    <x v="0"/>
  </r>
  <r>
    <n v="8460"/>
    <s v="CA-2016-126200"/>
    <x v="55"/>
    <x v="592"/>
    <s v="Standard Class"/>
    <s v="JE-15715"/>
    <s v="Joe Elijah"/>
    <x v="0"/>
    <x v="0"/>
    <s v="Houston"/>
    <x v="5"/>
    <n v="77070"/>
    <x v="2"/>
    <s v="OFF-BI-10002225"/>
    <x v="1"/>
    <x v="8"/>
    <s v="Square Ring Data Binders, Rigid 75 Pt. Covers, 11&quot; x 14-7/8&quot;"/>
    <n v="12.383999999999997"/>
    <n v="3"/>
    <n v="0.8"/>
    <n v="-19.814400000000003"/>
    <x v="2"/>
    <x v="0"/>
  </r>
  <r>
    <n v="8461"/>
    <s v="CA-2016-146500"/>
    <x v="1194"/>
    <x v="897"/>
    <s v="Standard Class"/>
    <s v="AT-10735"/>
    <s v="Annie Thurman"/>
    <x v="0"/>
    <x v="0"/>
    <s v="Bristol"/>
    <x v="29"/>
    <n v="6010"/>
    <x v="3"/>
    <s v="OFF-BI-10002432"/>
    <x v="1"/>
    <x v="8"/>
    <s v="Wilson Jones Standard D-Ring Binders"/>
    <n v="25.299999999999997"/>
    <n v="5"/>
    <n v="0"/>
    <n v="11.890999999999998"/>
    <x v="3"/>
    <x v="0"/>
  </r>
  <r>
    <n v="8462"/>
    <s v="CA-2016-146500"/>
    <x v="1194"/>
    <x v="897"/>
    <s v="Standard Class"/>
    <s v="AT-10735"/>
    <s v="Annie Thurman"/>
    <x v="0"/>
    <x v="0"/>
    <s v="Bristol"/>
    <x v="29"/>
    <n v="6010"/>
    <x v="3"/>
    <s v="OFF-ST-10000563"/>
    <x v="1"/>
    <x v="4"/>
    <s v="Fellowes Bankers Box Stor/Drawer Steel Plus"/>
    <n v="95.94"/>
    <n v="3"/>
    <n v="0"/>
    <n v="9.5940000000000012"/>
    <x v="3"/>
    <x v="0"/>
  </r>
  <r>
    <n v="8463"/>
    <s v="CA-2017-169537"/>
    <x v="37"/>
    <x v="216"/>
    <s v="Second Class"/>
    <s v="JH-15820"/>
    <s v="John Huston"/>
    <x v="0"/>
    <x v="0"/>
    <s v="Holland"/>
    <x v="12"/>
    <n v="49423"/>
    <x v="2"/>
    <s v="OFF-LA-10001982"/>
    <x v="1"/>
    <x v="2"/>
    <s v="Smead Alpha-Z Color-Coded Name Labels First Letter Starter Set"/>
    <n v="7.5"/>
    <n v="2"/>
    <n v="0"/>
    <n v="3.5999999999999996"/>
    <x v="2"/>
    <x v="0"/>
  </r>
  <r>
    <n v="8464"/>
    <s v="CA-2016-100881"/>
    <x v="1176"/>
    <x v="776"/>
    <s v="Standard Class"/>
    <s v="DR-12940"/>
    <s v="Daniel Raglin"/>
    <x v="2"/>
    <x v="0"/>
    <s v="Albuquerque"/>
    <x v="27"/>
    <n v="87105"/>
    <x v="1"/>
    <s v="TEC-PH-10003273"/>
    <x v="2"/>
    <x v="7"/>
    <s v="AT&amp;T TR1909W"/>
    <n v="302.37599999999998"/>
    <n v="3"/>
    <n v="0.2"/>
    <n v="22.678200000000018"/>
    <x v="1"/>
    <x v="0"/>
  </r>
  <r>
    <n v="8465"/>
    <s v="CA-2017-144043"/>
    <x v="1187"/>
    <x v="1153"/>
    <s v="Standard Class"/>
    <s v="AB-10165"/>
    <s v="Alan Barnes"/>
    <x v="0"/>
    <x v="0"/>
    <s v="Louisville"/>
    <x v="22"/>
    <n v="80027"/>
    <x v="1"/>
    <s v="TEC-AC-10002718"/>
    <x v="2"/>
    <x v="11"/>
    <s v="Belkin Standard 104 key USB Keyboard"/>
    <n v="46.688000000000002"/>
    <n v="4"/>
    <n v="0.2"/>
    <n v="-2.9180000000000028"/>
    <x v="1"/>
    <x v="0"/>
  </r>
  <r>
    <n v="8466"/>
    <s v="CA-2017-116512"/>
    <x v="265"/>
    <x v="282"/>
    <s v="Standard Class"/>
    <s v="MC-18100"/>
    <s v="Mick Crebagga"/>
    <x v="0"/>
    <x v="0"/>
    <s v="New York City"/>
    <x v="15"/>
    <n v="10024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8467"/>
    <s v="CA-2017-101000"/>
    <x v="265"/>
    <x v="282"/>
    <s v="Standard Class"/>
    <s v="IG-15085"/>
    <s v="Ivan Gibson"/>
    <x v="0"/>
    <x v="0"/>
    <s v="Norwich"/>
    <x v="29"/>
    <n v="6360"/>
    <x v="3"/>
    <s v="OFF-AP-10000179"/>
    <x v="1"/>
    <x v="9"/>
    <s v="Honeywell Enviracaire Portable HEPA Air Cleaner for up to 10 x 16 Room"/>
    <n v="370.14"/>
    <n v="3"/>
    <n v="0"/>
    <n v="144.3546"/>
    <x v="3"/>
    <x v="0"/>
  </r>
  <r>
    <n v="8468"/>
    <s v="CA-2018-168557"/>
    <x v="251"/>
    <x v="30"/>
    <s v="Standard Class"/>
    <s v="FH-14275"/>
    <s v="Frank Hawley"/>
    <x v="1"/>
    <x v="0"/>
    <s v="San Francisco"/>
    <x v="1"/>
    <n v="94122"/>
    <x v="1"/>
    <s v="OFF-BI-10002309"/>
    <x v="1"/>
    <x v="8"/>
    <s v="Avery Heavy-Duty EZD  Binder With Locking Rings"/>
    <n v="8.9280000000000008"/>
    <n v="2"/>
    <n v="0.2"/>
    <n v="3.1247999999999996"/>
    <x v="1"/>
    <x v="0"/>
  </r>
  <r>
    <n v="8469"/>
    <s v="US-2018-164196"/>
    <x v="583"/>
    <x v="398"/>
    <s v="Standard Class"/>
    <s v="AS-10285"/>
    <s v="Alejandro Savely"/>
    <x v="1"/>
    <x v="0"/>
    <s v="Noblesville"/>
    <x v="14"/>
    <n v="46060"/>
    <x v="2"/>
    <s v="FUR-TA-10001950"/>
    <x v="0"/>
    <x v="3"/>
    <s v="Balt Solid Wood Round Tables"/>
    <n v="2678.94"/>
    <n v="6"/>
    <n v="0"/>
    <n v="241.1046"/>
    <x v="2"/>
    <x v="0"/>
  </r>
  <r>
    <n v="8470"/>
    <s v="US-2019-132031"/>
    <x v="756"/>
    <x v="433"/>
    <s v="Standard Class"/>
    <s v="PN-18775"/>
    <s v="Parhena Norris"/>
    <x v="2"/>
    <x v="0"/>
    <s v="Clarksville"/>
    <x v="18"/>
    <n v="37042"/>
    <x v="0"/>
    <s v="FUR-BO-10001972"/>
    <x v="0"/>
    <x v="0"/>
    <s v="O'Sullivan 4-Shelf Bookcase in Odessa Pine"/>
    <n v="387.13600000000002"/>
    <n v="4"/>
    <n v="0.2"/>
    <n v="-14.51760000000003"/>
    <x v="0"/>
    <x v="0"/>
  </r>
  <r>
    <n v="8471"/>
    <s v="US-2019-132031"/>
    <x v="756"/>
    <x v="433"/>
    <s v="Standard Class"/>
    <s v="PN-18775"/>
    <s v="Parhena Norris"/>
    <x v="2"/>
    <x v="0"/>
    <s v="Clarksville"/>
    <x v="18"/>
    <n v="37042"/>
    <x v="0"/>
    <s v="TEC-AC-10002473"/>
    <x v="2"/>
    <x v="11"/>
    <s v="Maxell 4.7GB DVD-R"/>
    <n v="45.408000000000001"/>
    <n v="2"/>
    <n v="0.2"/>
    <n v="11.919599999999999"/>
    <x v="0"/>
    <x v="0"/>
  </r>
  <r>
    <n v="8472"/>
    <s v="US-2019-132031"/>
    <x v="756"/>
    <x v="433"/>
    <s v="Standard Class"/>
    <s v="PN-18775"/>
    <s v="Parhena Norris"/>
    <x v="2"/>
    <x v="0"/>
    <s v="Clarksville"/>
    <x v="18"/>
    <n v="37042"/>
    <x v="0"/>
    <s v="FUR-FU-10000193"/>
    <x v="0"/>
    <x v="5"/>
    <s v="Tenex Chairmats For Use with Hard Floors"/>
    <n v="77.951999999999998"/>
    <n v="3"/>
    <n v="0.2"/>
    <n v="-11.692800000000005"/>
    <x v="0"/>
    <x v="0"/>
  </r>
  <r>
    <n v="8473"/>
    <s v="US-2019-132031"/>
    <x v="756"/>
    <x v="433"/>
    <s v="Standard Class"/>
    <s v="PN-18775"/>
    <s v="Parhena Norris"/>
    <x v="2"/>
    <x v="0"/>
    <s v="Clarksville"/>
    <x v="18"/>
    <n v="37042"/>
    <x v="0"/>
    <s v="OFF-LA-10000081"/>
    <x v="1"/>
    <x v="2"/>
    <s v="Avery 496"/>
    <n v="3"/>
    <n v="1"/>
    <n v="0.2"/>
    <n v="1.0499999999999998"/>
    <x v="0"/>
    <x v="0"/>
  </r>
  <r>
    <n v="8474"/>
    <s v="CA-2017-169733"/>
    <x v="420"/>
    <x v="453"/>
    <s v="Second Class"/>
    <s v="GM-14500"/>
    <s v="Gene McClure"/>
    <x v="0"/>
    <x v="0"/>
    <s v="Hollywood"/>
    <x v="2"/>
    <n v="33021"/>
    <x v="0"/>
    <s v="OFF-ST-10000876"/>
    <x v="1"/>
    <x v="4"/>
    <s v="Eldon Simplefile Box Office"/>
    <n v="9.952"/>
    <n v="1"/>
    <n v="0.2"/>
    <n v="0.99520000000000008"/>
    <x v="0"/>
    <x v="0"/>
  </r>
  <r>
    <n v="8475"/>
    <s v="CA-2019-169404"/>
    <x v="359"/>
    <x v="1001"/>
    <s v="Standard Class"/>
    <s v="NC-18625"/>
    <s v="Noah Childs"/>
    <x v="1"/>
    <x v="0"/>
    <s v="York"/>
    <x v="9"/>
    <n v="17403"/>
    <x v="3"/>
    <s v="OFF-BI-10004492"/>
    <x v="1"/>
    <x v="8"/>
    <s v="Tuf-Vin Binders"/>
    <n v="37.896000000000001"/>
    <n v="4"/>
    <n v="0.7"/>
    <n v="-29.053600000000003"/>
    <x v="3"/>
    <x v="0"/>
  </r>
  <r>
    <n v="8476"/>
    <s v="CA-2019-169404"/>
    <x v="359"/>
    <x v="1001"/>
    <s v="Standard Class"/>
    <s v="NC-18625"/>
    <s v="Noah Childs"/>
    <x v="1"/>
    <x v="0"/>
    <s v="York"/>
    <x v="9"/>
    <n v="17403"/>
    <x v="3"/>
    <s v="OFF-PA-10001033"/>
    <x v="1"/>
    <x v="10"/>
    <s v="Xerox 1893"/>
    <n v="65.584000000000003"/>
    <n v="2"/>
    <n v="0.2"/>
    <n v="23.7742"/>
    <x v="3"/>
    <x v="0"/>
  </r>
  <r>
    <n v="8477"/>
    <s v="CA-2019-134880"/>
    <x v="855"/>
    <x v="943"/>
    <s v="Standard Class"/>
    <s v="TW-21025"/>
    <s v="Tamara Willingham"/>
    <x v="2"/>
    <x v="0"/>
    <s v="Mesa"/>
    <x v="16"/>
    <n v="85204"/>
    <x v="1"/>
    <s v="OFF-PA-10004039"/>
    <x v="1"/>
    <x v="10"/>
    <s v="Xerox 1882"/>
    <n v="44.783999999999999"/>
    <n v="1"/>
    <n v="0.2"/>
    <n v="16.234200000000001"/>
    <x v="1"/>
    <x v="0"/>
  </r>
  <r>
    <n v="8478"/>
    <s v="CA-2017-145758"/>
    <x v="628"/>
    <x v="697"/>
    <s v="Same Day"/>
    <s v="BF-11020"/>
    <s v="Barry Französisch"/>
    <x v="1"/>
    <x v="0"/>
    <s v="New York City"/>
    <x v="15"/>
    <n v="10024"/>
    <x v="3"/>
    <s v="TEC-MA-10004552"/>
    <x v="2"/>
    <x v="15"/>
    <s v="Star Micronics TSP100 TSP143LAN Receipt Printer"/>
    <n v="1035.8"/>
    <n v="4"/>
    <n v="0"/>
    <n v="269.30799999999999"/>
    <x v="3"/>
    <x v="0"/>
  </r>
  <r>
    <n v="8479"/>
    <s v="CA-2019-158736"/>
    <x v="404"/>
    <x v="468"/>
    <s v="Standard Class"/>
    <s v="TT-21460"/>
    <s v="Tonja Turnell"/>
    <x v="2"/>
    <x v="0"/>
    <s v="San Francisco"/>
    <x v="1"/>
    <n v="94110"/>
    <x v="1"/>
    <s v="OFF-AR-10002578"/>
    <x v="1"/>
    <x v="6"/>
    <s v="Newell 335"/>
    <n v="5.76"/>
    <n v="2"/>
    <n v="0"/>
    <n v="1.6703999999999999"/>
    <x v="1"/>
    <x v="0"/>
  </r>
  <r>
    <n v="8480"/>
    <s v="US-2018-119270"/>
    <x v="299"/>
    <x v="67"/>
    <s v="Standard Class"/>
    <s v="SW-20245"/>
    <s v="Scot Wooten"/>
    <x v="0"/>
    <x v="0"/>
    <s v="Los Angeles"/>
    <x v="1"/>
    <n v="90036"/>
    <x v="1"/>
    <s v="OFF-PA-10004022"/>
    <x v="1"/>
    <x v="10"/>
    <s v="Hammermill Color Copier Paper (28Lb. and 96 Bright)"/>
    <n v="19.98"/>
    <n v="2"/>
    <n v="0"/>
    <n v="8.9909999999999997"/>
    <x v="1"/>
    <x v="0"/>
  </r>
  <r>
    <n v="8481"/>
    <s v="CA-2016-109890"/>
    <x v="609"/>
    <x v="151"/>
    <s v="Standard Class"/>
    <s v="PG-18820"/>
    <s v="Patrick Gardner"/>
    <x v="0"/>
    <x v="0"/>
    <s v="Omaha"/>
    <x v="8"/>
    <n v="68104"/>
    <x v="2"/>
    <s v="TEC-PH-10004100"/>
    <x v="2"/>
    <x v="7"/>
    <s v="Griffin GC17055 Auxiliary Audio Cable"/>
    <n v="35.979999999999997"/>
    <n v="2"/>
    <n v="0"/>
    <n v="10.074400000000001"/>
    <x v="2"/>
    <x v="0"/>
  </r>
  <r>
    <n v="8482"/>
    <s v="CA-2018-138583"/>
    <x v="1012"/>
    <x v="528"/>
    <s v="Standard Class"/>
    <s v="DP-13390"/>
    <s v="Dennis Pardue"/>
    <x v="2"/>
    <x v="0"/>
    <s v="Philadelphia"/>
    <x v="9"/>
    <n v="19120"/>
    <x v="3"/>
    <s v="OFF-AR-10001860"/>
    <x v="1"/>
    <x v="6"/>
    <s v="BIC Liqua Brite Liner"/>
    <n v="16.656000000000002"/>
    <n v="3"/>
    <n v="0.2"/>
    <n v="3.3311999999999999"/>
    <x v="3"/>
    <x v="0"/>
  </r>
  <r>
    <n v="8483"/>
    <s v="US-2019-118535"/>
    <x v="512"/>
    <x v="1294"/>
    <s v="Standard Class"/>
    <s v="DJ-13510"/>
    <s v="Don Jones"/>
    <x v="1"/>
    <x v="0"/>
    <s v="New York City"/>
    <x v="15"/>
    <n v="10024"/>
    <x v="3"/>
    <s v="OFF-LA-10001297"/>
    <x v="1"/>
    <x v="2"/>
    <s v="Avery 473"/>
    <n v="20.7"/>
    <n v="2"/>
    <n v="0"/>
    <n v="9.9359999999999999"/>
    <x v="3"/>
    <x v="0"/>
  </r>
  <r>
    <n v="8484"/>
    <s v="CA-2018-126284"/>
    <x v="873"/>
    <x v="926"/>
    <s v="Standard Class"/>
    <s v="EN-13780"/>
    <s v="Edward Nazzal"/>
    <x v="0"/>
    <x v="0"/>
    <s v="Grand Rapids"/>
    <x v="12"/>
    <n v="49505"/>
    <x v="2"/>
    <s v="OFF-BI-10004828"/>
    <x v="1"/>
    <x v="8"/>
    <s v="GBC Poly Designer Binding Covers"/>
    <n v="83.699999999999989"/>
    <n v="5"/>
    <n v="0"/>
    <n v="41.012999999999991"/>
    <x v="2"/>
    <x v="0"/>
  </r>
  <r>
    <n v="8485"/>
    <s v="CA-2019-142391"/>
    <x v="241"/>
    <x v="706"/>
    <s v="Same Day"/>
    <s v="PB-19150"/>
    <s v="Philip Brown"/>
    <x v="0"/>
    <x v="0"/>
    <s v="Seattle"/>
    <x v="4"/>
    <n v="98115"/>
    <x v="1"/>
    <s v="FUR-FU-10002759"/>
    <x v="0"/>
    <x v="5"/>
    <s v="12-1/2 Diameter Round Wall Clock"/>
    <n v="199.8"/>
    <n v="10"/>
    <n v="0"/>
    <n v="71.927999999999997"/>
    <x v="1"/>
    <x v="0"/>
  </r>
  <r>
    <n v="8486"/>
    <s v="CA-2019-124716"/>
    <x v="996"/>
    <x v="866"/>
    <s v="Standard Class"/>
    <s v="BD-11560"/>
    <s v="Brendan Dodson"/>
    <x v="2"/>
    <x v="0"/>
    <s v="Fresno"/>
    <x v="1"/>
    <n v="93727"/>
    <x v="1"/>
    <s v="OFF-PA-10000740"/>
    <x v="1"/>
    <x v="10"/>
    <s v="Xerox 1982"/>
    <n v="45.68"/>
    <n v="2"/>
    <n v="0"/>
    <n v="21.012799999999999"/>
    <x v="1"/>
    <x v="0"/>
  </r>
  <r>
    <n v="8487"/>
    <s v="CA-2019-124716"/>
    <x v="996"/>
    <x v="866"/>
    <s v="Standard Class"/>
    <s v="BD-11560"/>
    <s v="Brendan Dodson"/>
    <x v="2"/>
    <x v="0"/>
    <s v="Fresno"/>
    <x v="1"/>
    <n v="93727"/>
    <x v="1"/>
    <s v="OFF-PA-10001144"/>
    <x v="1"/>
    <x v="10"/>
    <s v="Xerox 1913"/>
    <n v="110.96"/>
    <n v="2"/>
    <n v="0"/>
    <n v="53.260799999999996"/>
    <x v="1"/>
    <x v="0"/>
  </r>
  <r>
    <n v="8488"/>
    <s v="CA-2019-124716"/>
    <x v="996"/>
    <x v="866"/>
    <s v="Standard Class"/>
    <s v="BD-11560"/>
    <s v="Brendan Dodson"/>
    <x v="2"/>
    <x v="0"/>
    <s v="Fresno"/>
    <x v="1"/>
    <n v="93727"/>
    <x v="1"/>
    <s v="OFF-PA-10000859"/>
    <x v="1"/>
    <x v="10"/>
    <s v="Unpadded Memo Slips"/>
    <n v="11.94"/>
    <n v="3"/>
    <n v="0"/>
    <n v="5.97"/>
    <x v="1"/>
    <x v="0"/>
  </r>
  <r>
    <n v="8489"/>
    <s v="CA-2018-158841"/>
    <x v="1056"/>
    <x v="1106"/>
    <s v="Second Class"/>
    <s v="SE-20110"/>
    <s v="Sanjit Engle"/>
    <x v="0"/>
    <x v="0"/>
    <s v="Arlington"/>
    <x v="17"/>
    <n v="22204"/>
    <x v="0"/>
    <s v="TEC-MA-10001127"/>
    <x v="2"/>
    <x v="15"/>
    <s v="HP Designjet T520 Inkjet Large Format Printer - 24&quot; Color"/>
    <n v="8749.9500000000007"/>
    <n v="5"/>
    <n v="0"/>
    <n v="2799.9839999999995"/>
    <x v="0"/>
    <x v="0"/>
  </r>
  <r>
    <n v="8490"/>
    <s v="CA-2018-158841"/>
    <x v="1056"/>
    <x v="1106"/>
    <s v="Second Class"/>
    <s v="SE-20110"/>
    <s v="Sanjit Engle"/>
    <x v="0"/>
    <x v="0"/>
    <s v="Arlington"/>
    <x v="17"/>
    <n v="22204"/>
    <x v="0"/>
    <s v="OFF-BI-10002557"/>
    <x v="1"/>
    <x v="8"/>
    <s v="Presstex Flexible Ring Binders"/>
    <n v="36.4"/>
    <n v="8"/>
    <n v="0"/>
    <n v="18.2"/>
    <x v="0"/>
    <x v="0"/>
  </r>
  <r>
    <n v="8491"/>
    <s v="CA-2018-158841"/>
    <x v="1056"/>
    <x v="1106"/>
    <s v="Second Class"/>
    <s v="SE-20110"/>
    <s v="Sanjit Engle"/>
    <x v="0"/>
    <x v="0"/>
    <s v="Arlington"/>
    <x v="17"/>
    <n v="22204"/>
    <x v="0"/>
    <s v="FUR-FU-10001731"/>
    <x v="0"/>
    <x v="5"/>
    <s v="Acrylic Self-Standing Desk Frames"/>
    <n v="18.689999999999998"/>
    <n v="7"/>
    <n v="0"/>
    <n v="7.1021999999999998"/>
    <x v="0"/>
    <x v="0"/>
  </r>
  <r>
    <n v="8492"/>
    <s v="CA-2019-106824"/>
    <x v="437"/>
    <x v="513"/>
    <s v="Standard Class"/>
    <s v="AT-10735"/>
    <s v="Annie Thurman"/>
    <x v="0"/>
    <x v="0"/>
    <s v="Los Angeles"/>
    <x v="1"/>
    <n v="90049"/>
    <x v="1"/>
    <s v="OFF-FA-10001135"/>
    <x v="1"/>
    <x v="13"/>
    <s v="Brites Rubber Bands, 1 1/2 oz. Box"/>
    <n v="5.9399999999999995"/>
    <n v="3"/>
    <n v="0"/>
    <n v="0.11880000000000024"/>
    <x v="1"/>
    <x v="0"/>
  </r>
  <r>
    <n v="8493"/>
    <s v="CA-2017-109190"/>
    <x v="924"/>
    <x v="1031"/>
    <s v="Standard Class"/>
    <s v="CC-12685"/>
    <s v="Craig Carroll"/>
    <x v="0"/>
    <x v="0"/>
    <s v="Lubbock"/>
    <x v="5"/>
    <n v="79424"/>
    <x v="2"/>
    <s v="OFF-PA-10000069"/>
    <x v="1"/>
    <x v="10"/>
    <s v="TOPS 4 x 6 Fluorescent Color Memo Sheets, 500 Sheets per Pack"/>
    <n v="60.736000000000004"/>
    <n v="8"/>
    <n v="0.2"/>
    <n v="20.4984"/>
    <x v="2"/>
    <x v="0"/>
  </r>
  <r>
    <n v="8494"/>
    <s v="CA-2017-109190"/>
    <x v="924"/>
    <x v="1031"/>
    <s v="Standard Class"/>
    <s v="CC-12685"/>
    <s v="Craig Carroll"/>
    <x v="0"/>
    <x v="0"/>
    <s v="Lubbock"/>
    <x v="5"/>
    <n v="79424"/>
    <x v="2"/>
    <s v="TEC-CO-10001943"/>
    <x v="2"/>
    <x v="16"/>
    <s v="Canon PC-428 Personal Copier"/>
    <n v="479.97600000000006"/>
    <n v="3"/>
    <n v="0.2"/>
    <n v="161.99189999999999"/>
    <x v="2"/>
    <x v="0"/>
  </r>
  <r>
    <n v="8495"/>
    <s v="CA-2017-109190"/>
    <x v="924"/>
    <x v="1031"/>
    <s v="Standard Class"/>
    <s v="CC-12685"/>
    <s v="Craig Carroll"/>
    <x v="0"/>
    <x v="0"/>
    <s v="Lubbock"/>
    <x v="5"/>
    <n v="79424"/>
    <x v="2"/>
    <s v="OFF-BI-10000977"/>
    <x v="1"/>
    <x v="8"/>
    <s v="Ibico Plastic Spiral Binding Combs"/>
    <n v="6.0799999999999983"/>
    <n v="1"/>
    <n v="0.8"/>
    <n v="-10.336000000000002"/>
    <x v="2"/>
    <x v="0"/>
  </r>
  <r>
    <n v="8496"/>
    <s v="CA-2018-143154"/>
    <x v="499"/>
    <x v="542"/>
    <s v="Standard Class"/>
    <s v="AS-10225"/>
    <s v="Alan Schoenberger"/>
    <x v="1"/>
    <x v="0"/>
    <s v="Longmont"/>
    <x v="22"/>
    <n v="80501"/>
    <x v="1"/>
    <s v="TEC-AC-10002942"/>
    <x v="2"/>
    <x v="11"/>
    <s v="WD My Passport Ultra 1TB Portable External Hard Drive"/>
    <n v="165.60000000000002"/>
    <n v="3"/>
    <n v="0.2"/>
    <n v="-6.2100000000000151"/>
    <x v="1"/>
    <x v="0"/>
  </r>
  <r>
    <n v="8497"/>
    <s v="CA-2016-169061"/>
    <x v="1195"/>
    <x v="448"/>
    <s v="Second Class"/>
    <s v="AB-10150"/>
    <s v="Aimee Bixby"/>
    <x v="0"/>
    <x v="0"/>
    <s v="Yonkers"/>
    <x v="15"/>
    <n v="10701"/>
    <x v="3"/>
    <s v="OFF-AR-10000588"/>
    <x v="1"/>
    <x v="6"/>
    <s v="Newell 345"/>
    <n v="59.519999999999996"/>
    <n v="3"/>
    <n v="0"/>
    <n v="15.475200000000001"/>
    <x v="3"/>
    <x v="0"/>
  </r>
  <r>
    <n v="8498"/>
    <s v="CA-2016-169061"/>
    <x v="1195"/>
    <x v="448"/>
    <s v="Second Class"/>
    <s v="AB-10150"/>
    <s v="Aimee Bixby"/>
    <x v="0"/>
    <x v="0"/>
    <s v="Yonkers"/>
    <x v="15"/>
    <n v="10701"/>
    <x v="3"/>
    <s v="TEC-AC-10002001"/>
    <x v="2"/>
    <x v="11"/>
    <s v="Logitech Wireless Gaming Headset G930"/>
    <n v="479.97"/>
    <n v="3"/>
    <n v="0"/>
    <n v="177.58890000000002"/>
    <x v="3"/>
    <x v="0"/>
  </r>
  <r>
    <n v="8499"/>
    <s v="CA-2016-169061"/>
    <x v="1195"/>
    <x v="448"/>
    <s v="Second Class"/>
    <s v="AB-10150"/>
    <s v="Aimee Bixby"/>
    <x v="0"/>
    <x v="0"/>
    <s v="Yonkers"/>
    <x v="15"/>
    <n v="10701"/>
    <x v="3"/>
    <s v="OFF-SU-10000381"/>
    <x v="1"/>
    <x v="14"/>
    <s v="Acme Forged Steel Scissors with Black Enamel Handles"/>
    <n v="18.62"/>
    <n v="2"/>
    <n v="0"/>
    <n v="5.399799999999999"/>
    <x v="3"/>
    <x v="0"/>
  </r>
  <r>
    <n v="8500"/>
    <s v="CA-2016-169061"/>
    <x v="1195"/>
    <x v="448"/>
    <s v="Second Class"/>
    <s v="AB-10150"/>
    <s v="Aimee Bixby"/>
    <x v="0"/>
    <x v="0"/>
    <s v="Yonkers"/>
    <x v="15"/>
    <n v="10701"/>
    <x v="3"/>
    <s v="OFF-BI-10001617"/>
    <x v="1"/>
    <x v="8"/>
    <s v="GBC Wire Binding Combs"/>
    <n v="49.632000000000005"/>
    <n v="6"/>
    <n v="0.2"/>
    <n v="16.750799999999998"/>
    <x v="3"/>
    <x v="0"/>
  </r>
  <r>
    <n v="8501"/>
    <s v="CA-2016-169061"/>
    <x v="1195"/>
    <x v="448"/>
    <s v="Second Class"/>
    <s v="AB-10150"/>
    <s v="Aimee Bixby"/>
    <x v="0"/>
    <x v="0"/>
    <s v="Yonkers"/>
    <x v="15"/>
    <n v="10701"/>
    <x v="3"/>
    <s v="OFF-PA-10001878"/>
    <x v="1"/>
    <x v="10"/>
    <s v="Xerox 1891"/>
    <n v="97.82"/>
    <n v="2"/>
    <n v="0"/>
    <n v="45.975399999999993"/>
    <x v="3"/>
    <x v="0"/>
  </r>
  <r>
    <n v="8502"/>
    <s v="CA-2017-102316"/>
    <x v="879"/>
    <x v="1295"/>
    <s v="Second Class"/>
    <s v="DH-13075"/>
    <s v="Dave Hallsten"/>
    <x v="1"/>
    <x v="0"/>
    <s v="Los Angeles"/>
    <x v="1"/>
    <n v="90045"/>
    <x v="1"/>
    <s v="TEC-PH-10000376"/>
    <x v="2"/>
    <x v="7"/>
    <s v="Square Credit Card Reader"/>
    <n v="15.984000000000002"/>
    <n v="2"/>
    <n v="0.2"/>
    <n v="1.1988000000000003"/>
    <x v="1"/>
    <x v="0"/>
  </r>
  <r>
    <n v="8503"/>
    <s v="CA-2017-102316"/>
    <x v="879"/>
    <x v="1295"/>
    <s v="Second Class"/>
    <s v="DH-13075"/>
    <s v="Dave Hallsten"/>
    <x v="1"/>
    <x v="0"/>
    <s v="Los Angeles"/>
    <x v="1"/>
    <n v="90045"/>
    <x v="1"/>
    <s v="FUR-CH-10003396"/>
    <x v="0"/>
    <x v="1"/>
    <s v="Global Deluxe Steno Chair"/>
    <n v="184.75200000000001"/>
    <n v="3"/>
    <n v="0.2"/>
    <n v="-20.784600000000012"/>
    <x v="1"/>
    <x v="0"/>
  </r>
  <r>
    <n v="8504"/>
    <s v="CA-2016-164903"/>
    <x v="980"/>
    <x v="1262"/>
    <s v="Standard Class"/>
    <s v="SR-20740"/>
    <s v="Steven Roelle"/>
    <x v="2"/>
    <x v="0"/>
    <s v="Los Angeles"/>
    <x v="1"/>
    <n v="90049"/>
    <x v="1"/>
    <s v="OFF-PA-10003363"/>
    <x v="1"/>
    <x v="10"/>
    <s v="Xerox 204"/>
    <n v="12.96"/>
    <n v="2"/>
    <n v="0"/>
    <n v="6.2208000000000006"/>
    <x v="1"/>
    <x v="0"/>
  </r>
  <r>
    <n v="8505"/>
    <s v="CA-2018-109400"/>
    <x v="440"/>
    <x v="1238"/>
    <s v="Standard Class"/>
    <s v="NR-18550"/>
    <s v="Nick Radford"/>
    <x v="0"/>
    <x v="0"/>
    <s v="Amarillo"/>
    <x v="5"/>
    <n v="79109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8506"/>
    <s v="CA-2018-130400"/>
    <x v="387"/>
    <x v="331"/>
    <s v="Standard Class"/>
    <s v="SJ-20125"/>
    <s v="Sanjit Jacobs"/>
    <x v="2"/>
    <x v="0"/>
    <s v="Dallas"/>
    <x v="5"/>
    <n v="75217"/>
    <x v="2"/>
    <s v="OFF-BI-10001757"/>
    <x v="1"/>
    <x v="8"/>
    <s v="Pressboard Hanging Data Binders for Unburst Sheets"/>
    <n v="8.8559999999999981"/>
    <n v="9"/>
    <n v="0.8"/>
    <n v="-14.169600000000003"/>
    <x v="2"/>
    <x v="0"/>
  </r>
  <r>
    <n v="8507"/>
    <s v="CA-2018-130400"/>
    <x v="387"/>
    <x v="331"/>
    <s v="Standard Class"/>
    <s v="SJ-20125"/>
    <s v="Sanjit Jacobs"/>
    <x v="2"/>
    <x v="0"/>
    <s v="Dallas"/>
    <x v="5"/>
    <n v="75217"/>
    <x v="2"/>
    <s v="TEC-AC-10004633"/>
    <x v="2"/>
    <x v="11"/>
    <s v="Verbatim 25 GB 6x Blu-ray Single Layer Recordable Disc, 3/Pack"/>
    <n v="27.96"/>
    <n v="5"/>
    <n v="0.2"/>
    <n v="8.3880000000000035"/>
    <x v="2"/>
    <x v="0"/>
  </r>
  <r>
    <n v="8508"/>
    <s v="CA-2018-130400"/>
    <x v="387"/>
    <x v="331"/>
    <s v="Standard Class"/>
    <s v="SJ-20125"/>
    <s v="Sanjit Jacobs"/>
    <x v="2"/>
    <x v="0"/>
    <s v="Dallas"/>
    <x v="5"/>
    <n v="75217"/>
    <x v="2"/>
    <s v="OFF-EN-10001453"/>
    <x v="1"/>
    <x v="12"/>
    <s v="Tyvek Interoffice Envelopes, 9 1/2&quot; x 12 1/2&quot;, 100/Box"/>
    <n v="146.352"/>
    <n v="3"/>
    <n v="0.2"/>
    <n v="49.393799999999992"/>
    <x v="2"/>
    <x v="0"/>
  </r>
  <r>
    <n v="8509"/>
    <s v="CA-2017-135853"/>
    <x v="555"/>
    <x v="1282"/>
    <s v="First Class"/>
    <s v="CA-12775"/>
    <s v="Cynthia Arntzen"/>
    <x v="0"/>
    <x v="0"/>
    <s v="Detroit"/>
    <x v="12"/>
    <n v="48205"/>
    <x v="2"/>
    <s v="TEC-AC-10004761"/>
    <x v="2"/>
    <x v="11"/>
    <s v="Maxell 4.7GB DVD+RW 3/Pack"/>
    <n v="175.23"/>
    <n v="11"/>
    <n v="0"/>
    <n v="61.330500000000001"/>
    <x v="2"/>
    <x v="0"/>
  </r>
  <r>
    <n v="8510"/>
    <s v="CA-2017-135853"/>
    <x v="555"/>
    <x v="1282"/>
    <s v="First Class"/>
    <s v="CA-12775"/>
    <s v="Cynthia Arntzen"/>
    <x v="0"/>
    <x v="0"/>
    <s v="Detroit"/>
    <x v="12"/>
    <n v="48205"/>
    <x v="2"/>
    <s v="TEC-PH-10003691"/>
    <x v="2"/>
    <x v="7"/>
    <s v="BlackBerry Q10"/>
    <n v="125.99"/>
    <n v="1"/>
    <n v="0"/>
    <n v="31.497500000000002"/>
    <x v="2"/>
    <x v="0"/>
  </r>
  <r>
    <n v="8511"/>
    <s v="CA-2017-135853"/>
    <x v="555"/>
    <x v="1282"/>
    <s v="First Class"/>
    <s v="CA-12775"/>
    <s v="Cynthia Arntzen"/>
    <x v="0"/>
    <x v="0"/>
    <s v="Detroit"/>
    <x v="12"/>
    <n v="48205"/>
    <x v="2"/>
    <s v="OFF-BI-10004965"/>
    <x v="1"/>
    <x v="8"/>
    <s v="Ibico Covers for Plastic or Wire Binding Elements"/>
    <n v="23"/>
    <n v="2"/>
    <n v="0"/>
    <n v="10.35"/>
    <x v="2"/>
    <x v="0"/>
  </r>
  <r>
    <n v="8512"/>
    <s v="CA-2018-103359"/>
    <x v="596"/>
    <x v="1296"/>
    <s v="Standard Class"/>
    <s v="LC-16885"/>
    <s v="Lena Creighton"/>
    <x v="0"/>
    <x v="0"/>
    <s v="New York City"/>
    <x v="15"/>
    <n v="10035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8513"/>
    <s v="CA-2018-144645"/>
    <x v="1056"/>
    <x v="1175"/>
    <s v="Standard Class"/>
    <s v="NS-18640"/>
    <s v="Noel Staavos"/>
    <x v="1"/>
    <x v="0"/>
    <s v="Houston"/>
    <x v="5"/>
    <n v="77041"/>
    <x v="2"/>
    <s v="FUR-FU-10003601"/>
    <x v="0"/>
    <x v="5"/>
    <s v="Deflect-o RollaMat Studded, Beveled Mat for Medium Pile Carpeting"/>
    <n v="73.784000000000006"/>
    <n v="2"/>
    <n v="0.6"/>
    <n v="-77.473200000000006"/>
    <x v="2"/>
    <x v="0"/>
  </r>
  <r>
    <n v="8514"/>
    <s v="CA-2019-141614"/>
    <x v="929"/>
    <x v="1201"/>
    <s v="Standard Class"/>
    <s v="NS-18640"/>
    <s v="Noel Staavos"/>
    <x v="1"/>
    <x v="0"/>
    <s v="Orlando"/>
    <x v="2"/>
    <n v="32839"/>
    <x v="0"/>
    <s v="OFF-PA-10002787"/>
    <x v="1"/>
    <x v="10"/>
    <s v="Xerox 227"/>
    <n v="20.736000000000004"/>
    <n v="4"/>
    <n v="0.2"/>
    <n v="7.2576000000000001"/>
    <x v="0"/>
    <x v="0"/>
  </r>
  <r>
    <n v="8515"/>
    <s v="CA-2017-122168"/>
    <x v="291"/>
    <x v="722"/>
    <s v="Standard Class"/>
    <s v="HG-14965"/>
    <s v="Henry Goldwyn"/>
    <x v="1"/>
    <x v="0"/>
    <s v="Florence"/>
    <x v="0"/>
    <n v="41042"/>
    <x v="0"/>
    <s v="OFF-AR-10003602"/>
    <x v="1"/>
    <x v="6"/>
    <s v="Quartet Omega Colored Chalk, 12/Pack"/>
    <n v="17.52"/>
    <n v="3"/>
    <n v="0"/>
    <n v="8.2343999999999991"/>
    <x v="0"/>
    <x v="0"/>
  </r>
  <r>
    <n v="8516"/>
    <s v="CA-2017-122168"/>
    <x v="291"/>
    <x v="722"/>
    <s v="Standard Class"/>
    <s v="HG-14965"/>
    <s v="Henry Goldwyn"/>
    <x v="1"/>
    <x v="0"/>
    <s v="Florence"/>
    <x v="0"/>
    <n v="41042"/>
    <x v="0"/>
    <s v="OFF-AR-10002053"/>
    <x v="1"/>
    <x v="6"/>
    <s v="Premium Writing Pencils, Soft, #2 by Central Association for the Blind"/>
    <n v="35.76"/>
    <n v="12"/>
    <n v="0"/>
    <n v="10.0128"/>
    <x v="0"/>
    <x v="0"/>
  </r>
  <r>
    <n v="8517"/>
    <s v="CA-2018-132899"/>
    <x v="281"/>
    <x v="1182"/>
    <s v="Standard Class"/>
    <s v="SF-20200"/>
    <s v="Sarah Foster"/>
    <x v="0"/>
    <x v="0"/>
    <s v="New York City"/>
    <x v="15"/>
    <n v="10009"/>
    <x v="3"/>
    <s v="OFF-AR-10002833"/>
    <x v="1"/>
    <x v="6"/>
    <s v="Newell 322"/>
    <n v="3.64"/>
    <n v="2"/>
    <n v="0"/>
    <n v="0.98280000000000012"/>
    <x v="3"/>
    <x v="0"/>
  </r>
  <r>
    <n v="8518"/>
    <s v="CA-2019-149720"/>
    <x v="400"/>
    <x v="92"/>
    <s v="Second Class"/>
    <s v="EM-14065"/>
    <s v="Erin Mull"/>
    <x v="0"/>
    <x v="0"/>
    <s v="Frisco"/>
    <x v="5"/>
    <n v="75034"/>
    <x v="2"/>
    <s v="FUR-FU-10002501"/>
    <x v="0"/>
    <x v="5"/>
    <s v="Nu-Dell Executive Frame"/>
    <n v="30.336000000000006"/>
    <n v="6"/>
    <n v="0.6"/>
    <n v="-17.443199999999997"/>
    <x v="2"/>
    <x v="0"/>
  </r>
  <r>
    <n v="8519"/>
    <s v="CA-2019-118003"/>
    <x v="769"/>
    <x v="235"/>
    <s v="Standard Class"/>
    <s v="DO-13645"/>
    <s v="Doug O'Connell"/>
    <x v="0"/>
    <x v="0"/>
    <s v="Paterson"/>
    <x v="30"/>
    <n v="7501"/>
    <x v="3"/>
    <s v="FUR-FU-10002506"/>
    <x v="0"/>
    <x v="5"/>
    <s v="Tensor &quot;Hersey Kiss&quot; Styled Floor Lamp"/>
    <n v="12.99"/>
    <n v="1"/>
    <n v="0"/>
    <n v="1.5587999999999997"/>
    <x v="3"/>
    <x v="0"/>
  </r>
  <r>
    <n v="8520"/>
    <s v="CA-2019-118003"/>
    <x v="769"/>
    <x v="235"/>
    <s v="Standard Class"/>
    <s v="DO-13645"/>
    <s v="Doug O'Connell"/>
    <x v="0"/>
    <x v="0"/>
    <s v="Paterson"/>
    <x v="30"/>
    <n v="7501"/>
    <x v="3"/>
    <s v="FUR-CH-10003817"/>
    <x v="0"/>
    <x v="1"/>
    <s v="Global Value Steno Chair, Gray"/>
    <n v="182.22"/>
    <n v="3"/>
    <n v="0"/>
    <n v="45.555000000000007"/>
    <x v="3"/>
    <x v="0"/>
  </r>
  <r>
    <n v="8521"/>
    <s v="CA-2019-118003"/>
    <x v="769"/>
    <x v="235"/>
    <s v="Standard Class"/>
    <s v="DO-13645"/>
    <s v="Doug O'Connell"/>
    <x v="0"/>
    <x v="0"/>
    <s v="Paterson"/>
    <x v="30"/>
    <n v="7501"/>
    <x v="3"/>
    <s v="FUR-CH-10004860"/>
    <x v="0"/>
    <x v="1"/>
    <s v="Global Low Back Tilter Chair"/>
    <n v="302.94"/>
    <n v="3"/>
    <n v="0"/>
    <n v="18.176399999999973"/>
    <x v="3"/>
    <x v="0"/>
  </r>
  <r>
    <n v="8522"/>
    <s v="CA-2018-141887"/>
    <x v="383"/>
    <x v="900"/>
    <s v="Standard Class"/>
    <s v="MP-17470"/>
    <s v="Mark Packer"/>
    <x v="2"/>
    <x v="0"/>
    <s v="Columbus"/>
    <x v="24"/>
    <n v="43229"/>
    <x v="3"/>
    <s v="FUR-FU-10002268"/>
    <x v="0"/>
    <x v="5"/>
    <s v="Ultra Door Push Plate"/>
    <n v="54.992000000000004"/>
    <n v="14"/>
    <n v="0.2"/>
    <n v="8.9361999999999959"/>
    <x v="3"/>
    <x v="0"/>
  </r>
  <r>
    <n v="8523"/>
    <s v="US-2018-160206"/>
    <x v="178"/>
    <x v="1115"/>
    <s v="Standard Class"/>
    <s v="MY-18295"/>
    <s v="Muhammed Yedwab"/>
    <x v="1"/>
    <x v="0"/>
    <s v="Milwaukee"/>
    <x v="6"/>
    <n v="53209"/>
    <x v="2"/>
    <s v="TEC-PH-10000148"/>
    <x v="2"/>
    <x v="7"/>
    <s v="Cyber Acoustics AC-202b Speech Recognition Stereo Headset"/>
    <n v="12.99"/>
    <n v="1"/>
    <n v="0"/>
    <n v="0.25980000000000025"/>
    <x v="2"/>
    <x v="0"/>
  </r>
  <r>
    <n v="8524"/>
    <s v="CA-2019-133074"/>
    <x v="296"/>
    <x v="425"/>
    <s v="Standard Class"/>
    <s v="DB-13615"/>
    <s v="Doug Bickford"/>
    <x v="0"/>
    <x v="0"/>
    <s v="San Francisco"/>
    <x v="1"/>
    <n v="94109"/>
    <x v="1"/>
    <s v="OFF-PA-10004082"/>
    <x v="1"/>
    <x v="10"/>
    <s v="Adams Telephone Message Book w/Frequently-Called Numbers Space, 400 Messages per Book"/>
    <n v="55.86"/>
    <n v="7"/>
    <n v="0"/>
    <n v="27.93"/>
    <x v="1"/>
    <x v="0"/>
  </r>
  <r>
    <n v="8525"/>
    <s v="CA-2019-161172"/>
    <x v="633"/>
    <x v="1034"/>
    <s v="Same Day"/>
    <s v="SP-20920"/>
    <s v="Susan Pistek"/>
    <x v="0"/>
    <x v="0"/>
    <s v="Columbus"/>
    <x v="24"/>
    <n v="43229"/>
    <x v="3"/>
    <s v="TEC-PH-10004348"/>
    <x v="2"/>
    <x v="7"/>
    <s v="OtterBox Defender Series Case - iPhone 5c"/>
    <n v="44.375999999999998"/>
    <n v="2"/>
    <n v="0.4"/>
    <n v="-7.3960000000000043"/>
    <x v="3"/>
    <x v="0"/>
  </r>
  <r>
    <n v="8526"/>
    <s v="CA-2019-161172"/>
    <x v="633"/>
    <x v="1034"/>
    <s v="Same Day"/>
    <s v="SP-20920"/>
    <s v="Susan Pistek"/>
    <x v="0"/>
    <x v="0"/>
    <s v="Columbus"/>
    <x v="24"/>
    <n v="43229"/>
    <x v="3"/>
    <s v="FUR-FU-10003424"/>
    <x v="0"/>
    <x v="5"/>
    <s v="Nu-Dell Oak Frame"/>
    <n v="51.264000000000003"/>
    <n v="6"/>
    <n v="0.2"/>
    <n v="7.6895999999999933"/>
    <x v="3"/>
    <x v="0"/>
  </r>
  <r>
    <n v="8527"/>
    <s v="CA-2019-161172"/>
    <x v="633"/>
    <x v="1034"/>
    <s v="Same Day"/>
    <s v="SP-20920"/>
    <s v="Susan Pistek"/>
    <x v="0"/>
    <x v="0"/>
    <s v="Columbus"/>
    <x v="24"/>
    <n v="43229"/>
    <x v="3"/>
    <s v="OFF-BI-10004654"/>
    <x v="1"/>
    <x v="8"/>
    <s v="Avery Binding System Hidden Tab Executive Style Index Sets"/>
    <n v="5.1930000000000005"/>
    <n v="3"/>
    <n v="0.7"/>
    <n v="-3.4619999999999997"/>
    <x v="3"/>
    <x v="0"/>
  </r>
  <r>
    <n v="8528"/>
    <s v="CA-2019-161172"/>
    <x v="633"/>
    <x v="1034"/>
    <s v="Same Day"/>
    <s v="SP-20920"/>
    <s v="Susan Pistek"/>
    <x v="0"/>
    <x v="0"/>
    <s v="Columbus"/>
    <x v="24"/>
    <n v="43229"/>
    <x v="3"/>
    <s v="TEC-AC-10004571"/>
    <x v="2"/>
    <x v="11"/>
    <s v="Logitech G700s Rechargeable Gaming Mouse"/>
    <n v="159.98400000000001"/>
    <n v="2"/>
    <n v="0.2"/>
    <n v="43.995600000000003"/>
    <x v="3"/>
    <x v="0"/>
  </r>
  <r>
    <n v="8529"/>
    <s v="CA-2019-161172"/>
    <x v="633"/>
    <x v="1034"/>
    <s v="Same Day"/>
    <s v="SP-20920"/>
    <s v="Susan Pistek"/>
    <x v="0"/>
    <x v="0"/>
    <s v="Columbus"/>
    <x v="24"/>
    <n v="43229"/>
    <x v="3"/>
    <s v="OFF-ST-10000675"/>
    <x v="1"/>
    <x v="4"/>
    <s v="File Shuttle II and Handi-File, Black"/>
    <n v="54.224000000000004"/>
    <n v="2"/>
    <n v="0.2"/>
    <n v="3.3889999999999993"/>
    <x v="3"/>
    <x v="0"/>
  </r>
  <r>
    <n v="8530"/>
    <s v="CA-2019-137624"/>
    <x v="468"/>
    <x v="251"/>
    <s v="Standard Class"/>
    <s v="ME-17320"/>
    <s v="Maria Etezadi"/>
    <x v="2"/>
    <x v="0"/>
    <s v="Los Angeles"/>
    <x v="1"/>
    <n v="90008"/>
    <x v="1"/>
    <s v="FUR-CH-10001714"/>
    <x v="0"/>
    <x v="1"/>
    <s v="Global Leather &amp; Oak Executive Chair, Burgundy"/>
    <n v="241.42399999999998"/>
    <n v="2"/>
    <n v="0.2"/>
    <n v="-36.213599999999985"/>
    <x v="1"/>
    <x v="0"/>
  </r>
  <r>
    <n v="8531"/>
    <s v="CA-2018-156748"/>
    <x v="885"/>
    <x v="296"/>
    <s v="Standard Class"/>
    <s v="BS-11755"/>
    <s v="Bruce Stewart"/>
    <x v="0"/>
    <x v="0"/>
    <s v="Detroit"/>
    <x v="12"/>
    <n v="48227"/>
    <x v="2"/>
    <s v="OFF-PA-10000380"/>
    <x v="1"/>
    <x v="10"/>
    <s v="REDIFORM Incoming/Outgoing Call Register, 11&quot; X 8 1/2&quot;, 100 Messages"/>
    <n v="33.36"/>
    <n v="4"/>
    <n v="0"/>
    <n v="16.68"/>
    <x v="2"/>
    <x v="0"/>
  </r>
  <r>
    <n v="8532"/>
    <s v="CA-2018-156748"/>
    <x v="885"/>
    <x v="296"/>
    <s v="Standard Class"/>
    <s v="BS-11755"/>
    <s v="Bruce Stewart"/>
    <x v="0"/>
    <x v="0"/>
    <s v="Detroit"/>
    <x v="12"/>
    <n v="48227"/>
    <x v="2"/>
    <s v="OFF-PA-10002713"/>
    <x v="1"/>
    <x v="10"/>
    <s v="Adams Phone Message Book, 200 Message Capacity, 8 1/16” x 11”"/>
    <n v="13.76"/>
    <n v="2"/>
    <n v="0"/>
    <n v="6.3295999999999992"/>
    <x v="2"/>
    <x v="0"/>
  </r>
  <r>
    <n v="8533"/>
    <s v="CA-2018-156748"/>
    <x v="885"/>
    <x v="296"/>
    <s v="Standard Class"/>
    <s v="BS-11755"/>
    <s v="Bruce Stewart"/>
    <x v="0"/>
    <x v="0"/>
    <s v="Detroit"/>
    <x v="12"/>
    <n v="48227"/>
    <x v="2"/>
    <s v="OFF-ST-10001370"/>
    <x v="1"/>
    <x v="4"/>
    <s v="Sensible Storage WireTech Storage Systems"/>
    <n v="496.86"/>
    <n v="7"/>
    <n v="0"/>
    <n v="24.842999999999947"/>
    <x v="2"/>
    <x v="0"/>
  </r>
  <r>
    <n v="8534"/>
    <s v="CA-2018-156748"/>
    <x v="885"/>
    <x v="296"/>
    <s v="Standard Class"/>
    <s v="BS-11755"/>
    <s v="Bruce Stewart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n v="8535"/>
    <s v="CA-2017-169677"/>
    <x v="1004"/>
    <x v="594"/>
    <s v="Second Class"/>
    <s v="KS-16300"/>
    <s v="Karen Seio"/>
    <x v="1"/>
    <x v="0"/>
    <s v="Columbus"/>
    <x v="32"/>
    <n v="31907"/>
    <x v="0"/>
    <s v="OFF-LA-10003223"/>
    <x v="1"/>
    <x v="2"/>
    <s v="Avery 508"/>
    <n v="9.82"/>
    <n v="2"/>
    <n v="0"/>
    <n v="4.8117999999999999"/>
    <x v="0"/>
    <x v="0"/>
  </r>
  <r>
    <n v="8536"/>
    <s v="US-2016-163146"/>
    <x v="1174"/>
    <x v="307"/>
    <s v="Standard Class"/>
    <s v="CC-12475"/>
    <s v="Cindy Chapman"/>
    <x v="0"/>
    <x v="0"/>
    <s v="San Francisco"/>
    <x v="1"/>
    <n v="94122"/>
    <x v="1"/>
    <s v="TEC-AC-10002217"/>
    <x v="2"/>
    <x v="11"/>
    <s v="Imation Clip USB flash drive - 8 GB"/>
    <n v="56.400000000000006"/>
    <n v="3"/>
    <n v="0"/>
    <n v="3.3840000000000003"/>
    <x v="1"/>
    <x v="0"/>
  </r>
  <r>
    <n v="8537"/>
    <s v="CA-2017-157343"/>
    <x v="722"/>
    <x v="1149"/>
    <s v="Standard Class"/>
    <s v="HD-14785"/>
    <s v="Harold Dahlen"/>
    <x v="2"/>
    <x v="0"/>
    <s v="Philadelphia"/>
    <x v="9"/>
    <n v="19143"/>
    <x v="3"/>
    <s v="OFF-BI-10003707"/>
    <x v="1"/>
    <x v="8"/>
    <s v="Aluminum Screw Posts"/>
    <n v="18.312000000000001"/>
    <n v="4"/>
    <n v="0.7"/>
    <n v="-12.207999999999995"/>
    <x v="3"/>
    <x v="0"/>
  </r>
  <r>
    <n v="8538"/>
    <s v="CA-2017-157343"/>
    <x v="722"/>
    <x v="1149"/>
    <s v="Standard Class"/>
    <s v="HD-14785"/>
    <s v="Harold Dahlen"/>
    <x v="2"/>
    <x v="0"/>
    <s v="Philadelphia"/>
    <x v="9"/>
    <n v="19143"/>
    <x v="3"/>
    <s v="OFF-PA-10000552"/>
    <x v="1"/>
    <x v="10"/>
    <s v="Xerox 200"/>
    <n v="25.920000000000005"/>
    <n v="5"/>
    <n v="0.2"/>
    <n v="9.0719999999999992"/>
    <x v="3"/>
    <x v="0"/>
  </r>
  <r>
    <n v="8539"/>
    <s v="CA-2017-157343"/>
    <x v="722"/>
    <x v="1149"/>
    <s v="Standard Class"/>
    <s v="HD-14785"/>
    <s v="Harold Dahlen"/>
    <x v="2"/>
    <x v="0"/>
    <s v="Philadelphia"/>
    <x v="9"/>
    <n v="19143"/>
    <x v="3"/>
    <s v="OFF-AR-10003183"/>
    <x v="1"/>
    <x v="6"/>
    <s v="Avery Fluorescent Highlighter Four-Color Set"/>
    <n v="8.016"/>
    <n v="3"/>
    <n v="0.2"/>
    <n v="1.0019999999999993"/>
    <x v="3"/>
    <x v="0"/>
  </r>
  <r>
    <n v="8540"/>
    <s v="CA-2019-147354"/>
    <x v="631"/>
    <x v="669"/>
    <s v="Standard Class"/>
    <s v="KB-16315"/>
    <s v="Karl Braun"/>
    <x v="0"/>
    <x v="0"/>
    <s v="Los Angeles"/>
    <x v="1"/>
    <n v="90008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8541"/>
    <s v="CA-2019-147354"/>
    <x v="631"/>
    <x v="669"/>
    <s v="Standard Class"/>
    <s v="KB-16315"/>
    <s v="Karl Braun"/>
    <x v="0"/>
    <x v="0"/>
    <s v="Los Angeles"/>
    <x v="1"/>
    <n v="90008"/>
    <x v="1"/>
    <s v="OFF-BI-10003910"/>
    <x v="1"/>
    <x v="8"/>
    <s v="DXL Angle-View Binders with Locking Rings by Samsill"/>
    <n v="30.84"/>
    <n v="5"/>
    <n v="0.2"/>
    <n v="9.6374999999999993"/>
    <x v="1"/>
    <x v="0"/>
  </r>
  <r>
    <n v="8542"/>
    <s v="CA-2017-157287"/>
    <x v="937"/>
    <x v="226"/>
    <s v="First Class"/>
    <s v="HR-14830"/>
    <s v="Harold Ryan"/>
    <x v="1"/>
    <x v="0"/>
    <s v="Philadelphia"/>
    <x v="9"/>
    <n v="19140"/>
    <x v="3"/>
    <s v="OFF-ST-10001172"/>
    <x v="1"/>
    <x v="4"/>
    <s v="Tennsco Lockers, Sand"/>
    <n v="33.568000000000005"/>
    <n v="2"/>
    <n v="0.2"/>
    <n v="1.6783999999999981"/>
    <x v="3"/>
    <x v="0"/>
  </r>
  <r>
    <n v="8543"/>
    <s v="CA-2017-157287"/>
    <x v="937"/>
    <x v="226"/>
    <s v="First Class"/>
    <s v="HR-14830"/>
    <s v="Harold Ryan"/>
    <x v="1"/>
    <x v="0"/>
    <s v="Philadelphia"/>
    <x v="9"/>
    <n v="19140"/>
    <x v="3"/>
    <s v="FUR-CH-10001270"/>
    <x v="0"/>
    <x v="1"/>
    <s v="Harbour Creations Steel Folding Chair"/>
    <n v="422.62499999999994"/>
    <n v="7"/>
    <n v="0.3"/>
    <n v="0"/>
    <x v="3"/>
    <x v="0"/>
  </r>
  <r>
    <n v="8544"/>
    <s v="CA-2016-137575"/>
    <x v="908"/>
    <x v="826"/>
    <s v="Standard Class"/>
    <s v="TB-21625"/>
    <s v="Trudy Brown"/>
    <x v="0"/>
    <x v="0"/>
    <s v="New York City"/>
    <x v="15"/>
    <n v="10035"/>
    <x v="3"/>
    <s v="TEC-AC-10004571"/>
    <x v="2"/>
    <x v="11"/>
    <s v="Logitech G700s Rechargeable Gaming Mouse"/>
    <n v="199.98"/>
    <n v="2"/>
    <n v="0"/>
    <n v="83.991600000000005"/>
    <x v="3"/>
    <x v="0"/>
  </r>
  <r>
    <n v="8545"/>
    <s v="CA-2018-119074"/>
    <x v="1196"/>
    <x v="509"/>
    <s v="Standard Class"/>
    <s v="DS-13180"/>
    <s v="David Smith"/>
    <x v="1"/>
    <x v="0"/>
    <s v="Columbus"/>
    <x v="32"/>
    <n v="31907"/>
    <x v="0"/>
    <s v="FUR-FU-10004053"/>
    <x v="0"/>
    <x v="5"/>
    <s v="DAX Two-Tone Silver Metal Document Frame"/>
    <n v="20.239999999999998"/>
    <n v="1"/>
    <n v="0"/>
    <n v="8.7032000000000007"/>
    <x v="0"/>
    <x v="0"/>
  </r>
  <r>
    <n v="8546"/>
    <s v="CA-2018-119074"/>
    <x v="1196"/>
    <x v="509"/>
    <s v="Standard Class"/>
    <s v="DS-13180"/>
    <s v="David Smith"/>
    <x v="1"/>
    <x v="0"/>
    <s v="Columbus"/>
    <x v="32"/>
    <n v="31907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8547"/>
    <s v="CA-2018-119074"/>
    <x v="1196"/>
    <x v="509"/>
    <s v="Standard Class"/>
    <s v="DS-13180"/>
    <s v="David Smith"/>
    <x v="1"/>
    <x v="0"/>
    <s v="Columbus"/>
    <x v="32"/>
    <n v="31907"/>
    <x v="0"/>
    <s v="OFF-BI-10000962"/>
    <x v="1"/>
    <x v="8"/>
    <s v="Acco Flexible ACCOHIDE Square Ring Data Binder, Dark Blue, 11 1/2&quot; X 14&quot; 7/8&quot;"/>
    <n v="32.54"/>
    <n v="2"/>
    <n v="0"/>
    <n v="15.944599999999998"/>
    <x v="0"/>
    <x v="0"/>
  </r>
  <r>
    <n v="8548"/>
    <s v="CA-2017-149566"/>
    <x v="901"/>
    <x v="763"/>
    <s v="Standard Class"/>
    <s v="GB-14530"/>
    <s v="George Bell"/>
    <x v="1"/>
    <x v="0"/>
    <s v="Los Angeles"/>
    <x v="1"/>
    <n v="90049"/>
    <x v="1"/>
    <s v="TEC-AC-10001266"/>
    <x v="2"/>
    <x v="11"/>
    <s v="Memorex Micro Travel Drive 8 GB"/>
    <n v="39"/>
    <n v="3"/>
    <n v="0"/>
    <n v="17.549999999999997"/>
    <x v="1"/>
    <x v="0"/>
  </r>
  <r>
    <n v="8549"/>
    <s v="CA-2017-149566"/>
    <x v="901"/>
    <x v="763"/>
    <s v="Standard Class"/>
    <s v="GB-14530"/>
    <s v="George Bell"/>
    <x v="1"/>
    <x v="0"/>
    <s v="Los Angeles"/>
    <x v="1"/>
    <n v="90049"/>
    <x v="1"/>
    <s v="OFF-LA-10000452"/>
    <x v="1"/>
    <x v="2"/>
    <s v="Avery 488"/>
    <n v="12.6"/>
    <n v="4"/>
    <n v="0"/>
    <n v="6.048"/>
    <x v="1"/>
    <x v="0"/>
  </r>
  <r>
    <n v="8550"/>
    <s v="CA-2017-126186"/>
    <x v="861"/>
    <x v="64"/>
    <s v="First Class"/>
    <s v="GB-14530"/>
    <s v="George Bell"/>
    <x v="1"/>
    <x v="0"/>
    <s v="Aurora"/>
    <x v="22"/>
    <n v="80013"/>
    <x v="1"/>
    <s v="FUR-FU-10000073"/>
    <x v="0"/>
    <x v="5"/>
    <s v="Deflect-O Glasstique Clear Desk Accessories"/>
    <n v="24.64"/>
    <n v="4"/>
    <n v="0.2"/>
    <n v="4.0039999999999978"/>
    <x v="1"/>
    <x v="0"/>
  </r>
  <r>
    <n v="8551"/>
    <s v="CA-2017-121132"/>
    <x v="789"/>
    <x v="1297"/>
    <s v="Standard Class"/>
    <s v="VB-21745"/>
    <s v="Victoria Brennan"/>
    <x v="1"/>
    <x v="0"/>
    <s v="Houston"/>
    <x v="5"/>
    <n v="77041"/>
    <x v="2"/>
    <s v="OFF-LA-10002368"/>
    <x v="1"/>
    <x v="2"/>
    <s v="Avery 479"/>
    <n v="6.2640000000000002"/>
    <n v="3"/>
    <n v="0.2"/>
    <n v="2.0358000000000001"/>
    <x v="2"/>
    <x v="0"/>
  </r>
  <r>
    <n v="8552"/>
    <s v="CA-2017-121132"/>
    <x v="789"/>
    <x v="1297"/>
    <s v="Standard Class"/>
    <s v="VB-21745"/>
    <s v="Victoria Brennan"/>
    <x v="1"/>
    <x v="0"/>
    <s v="Houston"/>
    <x v="5"/>
    <n v="77041"/>
    <x v="2"/>
    <s v="OFF-FA-10004248"/>
    <x v="1"/>
    <x v="13"/>
    <s v="Advantus T-Pin Paper Clips"/>
    <n v="14.432"/>
    <n v="4"/>
    <n v="0.2"/>
    <n v="3.4276000000000004"/>
    <x v="2"/>
    <x v="0"/>
  </r>
  <r>
    <n v="8553"/>
    <s v="CA-2016-140473"/>
    <x v="992"/>
    <x v="1298"/>
    <s v="Standard Class"/>
    <s v="MC-17425"/>
    <s v="Mark Cousins"/>
    <x v="1"/>
    <x v="0"/>
    <s v="Chicago"/>
    <x v="10"/>
    <n v="60623"/>
    <x v="2"/>
    <s v="TEC-CO-10004202"/>
    <x v="2"/>
    <x v="16"/>
    <s v="Brother DCP1000 Digital 3 in 1 Multifunction Machine"/>
    <n v="719.97600000000011"/>
    <n v="3"/>
    <n v="0.2"/>
    <n v="134.99549999999999"/>
    <x v="2"/>
    <x v="0"/>
  </r>
  <r>
    <n v="8554"/>
    <s v="US-2019-102904"/>
    <x v="38"/>
    <x v="541"/>
    <s v="Standard Class"/>
    <s v="CB-12025"/>
    <s v="Cassandra Brandow"/>
    <x v="0"/>
    <x v="0"/>
    <s v="Decatur"/>
    <x v="19"/>
    <n v="35601"/>
    <x v="0"/>
    <s v="TEC-AC-10000927"/>
    <x v="2"/>
    <x v="11"/>
    <s v="Anker Ultrathin Bluetooth Wireless Keyboard Aluminum Cover with Stand"/>
    <n v="239.92"/>
    <n v="8"/>
    <n v="0"/>
    <n v="23.99199999999999"/>
    <x v="0"/>
    <x v="0"/>
  </r>
  <r>
    <n v="8555"/>
    <s v="CA-2018-102092"/>
    <x v="10"/>
    <x v="440"/>
    <s v="First Class"/>
    <s v="PM-18940"/>
    <s v="Paul MacIntyre"/>
    <x v="0"/>
    <x v="0"/>
    <s v="Springfield"/>
    <x v="17"/>
    <n v="22153"/>
    <x v="0"/>
    <s v="FUR-TA-10002530"/>
    <x v="0"/>
    <x v="3"/>
    <s v="Iceberg OfficeWorks 42&quot; Round Tables"/>
    <n v="1056.8599999999999"/>
    <n v="7"/>
    <n v="0"/>
    <n v="158.52899999999994"/>
    <x v="0"/>
    <x v="0"/>
  </r>
  <r>
    <n v="8556"/>
    <s v="CA-2017-117884"/>
    <x v="204"/>
    <x v="206"/>
    <s v="Same Day"/>
    <s v="DC-13285"/>
    <s v="Debra Catini"/>
    <x v="0"/>
    <x v="0"/>
    <s v="Plantation"/>
    <x v="2"/>
    <n v="33317"/>
    <x v="0"/>
    <s v="TEC-AC-10002567"/>
    <x v="2"/>
    <x v="11"/>
    <s v="Logitech G602 Wireless Gaming Mouse"/>
    <n v="447.94399999999996"/>
    <n v="7"/>
    <n v="0.2"/>
    <n v="89.588799999999992"/>
    <x v="0"/>
    <x v="0"/>
  </r>
  <r>
    <n v="8557"/>
    <s v="CA-2017-117884"/>
    <x v="204"/>
    <x v="206"/>
    <s v="Same Day"/>
    <s v="DC-13285"/>
    <s v="Debra Catini"/>
    <x v="0"/>
    <x v="0"/>
    <s v="Plantation"/>
    <x v="2"/>
    <n v="33317"/>
    <x v="0"/>
    <s v="OFF-ST-10002182"/>
    <x v="1"/>
    <x v="4"/>
    <s v="Iris 3-Drawer Stacking Bin, Black"/>
    <n v="150.40799999999999"/>
    <n v="9"/>
    <n v="0.2"/>
    <n v="-33.841799999999999"/>
    <x v="0"/>
    <x v="0"/>
  </r>
  <r>
    <n v="8558"/>
    <s v="CA-2018-132829"/>
    <x v="443"/>
    <x v="1296"/>
    <s v="Second Class"/>
    <s v="LA-16780"/>
    <s v="Laura Armstrong"/>
    <x v="1"/>
    <x v="0"/>
    <s v="Houston"/>
    <x v="5"/>
    <n v="77041"/>
    <x v="2"/>
    <s v="TEC-PH-10004539"/>
    <x v="2"/>
    <x v="7"/>
    <s v="Wireless Extenders zBoost YX545 SOHO Signal Booster"/>
    <n v="453.57600000000002"/>
    <n v="3"/>
    <n v="0.2"/>
    <n v="39.687899999999985"/>
    <x v="2"/>
    <x v="0"/>
  </r>
  <r>
    <n v="8559"/>
    <s v="CA-2018-132829"/>
    <x v="443"/>
    <x v="1296"/>
    <s v="Second Class"/>
    <s v="LA-16780"/>
    <s v="Laura Armstrong"/>
    <x v="1"/>
    <x v="0"/>
    <s v="Houston"/>
    <x v="5"/>
    <n v="77041"/>
    <x v="2"/>
    <s v="OFF-LA-10002945"/>
    <x v="1"/>
    <x v="2"/>
    <s v="Permanent Self-Adhesive File Folder Labels for Typewriters, 1 1/8 x 3 1/2, White"/>
    <n v="45.36"/>
    <n v="9"/>
    <n v="0.2"/>
    <n v="14.741999999999997"/>
    <x v="2"/>
    <x v="0"/>
  </r>
  <r>
    <n v="8560"/>
    <s v="CA-2018-132829"/>
    <x v="443"/>
    <x v="1296"/>
    <s v="Second Class"/>
    <s v="LA-16780"/>
    <s v="Laura Armstrong"/>
    <x v="1"/>
    <x v="0"/>
    <s v="Houston"/>
    <x v="5"/>
    <n v="77041"/>
    <x v="2"/>
    <s v="TEC-PH-10004345"/>
    <x v="2"/>
    <x v="7"/>
    <s v="Cisco SPA 502G IP Phone"/>
    <n v="287.88"/>
    <n v="3"/>
    <n v="0.2"/>
    <n v="35.984999999999999"/>
    <x v="2"/>
    <x v="0"/>
  </r>
  <r>
    <n v="8561"/>
    <s v="CA-2018-132829"/>
    <x v="443"/>
    <x v="1296"/>
    <s v="Second Class"/>
    <s v="LA-16780"/>
    <s v="Laura Armstrong"/>
    <x v="1"/>
    <x v="0"/>
    <s v="Houston"/>
    <x v="5"/>
    <n v="77041"/>
    <x v="2"/>
    <s v="TEC-PH-10004912"/>
    <x v="2"/>
    <x v="7"/>
    <s v="Cisco SPA112 2 Port Phone Adapter"/>
    <n v="131.88000000000002"/>
    <n v="3"/>
    <n v="0.2"/>
    <n v="14.836499999999987"/>
    <x v="2"/>
    <x v="0"/>
  </r>
  <r>
    <n v="8562"/>
    <s v="CA-2018-132829"/>
    <x v="443"/>
    <x v="1296"/>
    <s v="Second Class"/>
    <s v="LA-16780"/>
    <s v="Laura Armstrong"/>
    <x v="1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8563"/>
    <s v="CA-2018-123540"/>
    <x v="1197"/>
    <x v="996"/>
    <s v="Second Class"/>
    <s v="DJ-13420"/>
    <s v="Denny Joy"/>
    <x v="1"/>
    <x v="0"/>
    <s v="Milwaukee"/>
    <x v="6"/>
    <n v="53209"/>
    <x v="2"/>
    <s v="FUR-CH-10000847"/>
    <x v="0"/>
    <x v="1"/>
    <s v="Global Executive Mid-Back Manager's Chair"/>
    <n v="1454.9"/>
    <n v="5"/>
    <n v="0"/>
    <n v="378.274"/>
    <x v="2"/>
    <x v="0"/>
  </r>
  <r>
    <n v="8564"/>
    <s v="US-2019-108315"/>
    <x v="504"/>
    <x v="605"/>
    <s v="Standard Class"/>
    <s v="MH-18115"/>
    <s v="Mick Hernandez"/>
    <x v="2"/>
    <x v="0"/>
    <s v="Sanford"/>
    <x v="2"/>
    <n v="32771"/>
    <x v="0"/>
    <s v="OFF-BI-10000822"/>
    <x v="1"/>
    <x v="8"/>
    <s v="Acco PRESSTEX Data Binder with Storage Hooks, Light Blue, 9 1/2&quot; X 11&quot;"/>
    <n v="4.8420000000000005"/>
    <n v="3"/>
    <n v="0.7"/>
    <n v="-3.5507999999999988"/>
    <x v="0"/>
    <x v="0"/>
  </r>
  <r>
    <n v="8565"/>
    <s v="US-2019-108315"/>
    <x v="504"/>
    <x v="605"/>
    <s v="Standard Class"/>
    <s v="MH-18115"/>
    <s v="Mick Hernandez"/>
    <x v="2"/>
    <x v="0"/>
    <s v="Sanford"/>
    <x v="2"/>
    <n v="32771"/>
    <x v="0"/>
    <s v="FUR-FU-10000747"/>
    <x v="0"/>
    <x v="5"/>
    <s v="Tenex B1-RE Series Chair Mats for Low Pile Carpets"/>
    <n v="220.70400000000001"/>
    <n v="6"/>
    <n v="0.2"/>
    <n v="-8.2764000000000379"/>
    <x v="0"/>
    <x v="0"/>
  </r>
  <r>
    <n v="8566"/>
    <s v="CA-2018-134110"/>
    <x v="1019"/>
    <x v="1058"/>
    <s v="First Class"/>
    <s v="BG-11035"/>
    <s v="Barry Gonzalez"/>
    <x v="0"/>
    <x v="0"/>
    <s v="The Colony"/>
    <x v="5"/>
    <n v="75056"/>
    <x v="2"/>
    <s v="TEC-PH-10002350"/>
    <x v="2"/>
    <x v="7"/>
    <s v="Apple EarPods with Remote and Mic"/>
    <n v="67.176000000000002"/>
    <n v="3"/>
    <n v="0.2"/>
    <n v="6.7175999999999974"/>
    <x v="2"/>
    <x v="0"/>
  </r>
  <r>
    <n v="8567"/>
    <s v="CA-2018-134110"/>
    <x v="1019"/>
    <x v="1058"/>
    <s v="First Class"/>
    <s v="BG-11035"/>
    <s v="Barry Gonzalez"/>
    <x v="0"/>
    <x v="0"/>
    <s v="The Colony"/>
    <x v="5"/>
    <n v="75056"/>
    <x v="2"/>
    <s v="OFF-PA-10000697"/>
    <x v="1"/>
    <x v="10"/>
    <s v="TOPS Voice Message Log Book, Flash Format"/>
    <n v="15.231999999999999"/>
    <n v="4"/>
    <n v="0.2"/>
    <n v="5.5215999999999994"/>
    <x v="2"/>
    <x v="0"/>
  </r>
  <r>
    <n v="8568"/>
    <s v="US-2018-136581"/>
    <x v="338"/>
    <x v="357"/>
    <s v="First Class"/>
    <s v="SV-20365"/>
    <s v="Seth Vernon"/>
    <x v="0"/>
    <x v="0"/>
    <s v="Troy"/>
    <x v="24"/>
    <n v="45373"/>
    <x v="3"/>
    <s v="OFF-PA-10002787"/>
    <x v="1"/>
    <x v="10"/>
    <s v="Xerox 227"/>
    <n v="31.104000000000006"/>
    <n v="6"/>
    <n v="0.2"/>
    <n v="10.8864"/>
    <x v="3"/>
    <x v="0"/>
  </r>
  <r>
    <n v="8569"/>
    <s v="CA-2018-162390"/>
    <x v="409"/>
    <x v="485"/>
    <s v="Standard Class"/>
    <s v="DP-13105"/>
    <s v="Dave Poirier"/>
    <x v="1"/>
    <x v="0"/>
    <s v="Hempstead"/>
    <x v="15"/>
    <n v="11550"/>
    <x v="3"/>
    <s v="OFF-BI-10004318"/>
    <x v="1"/>
    <x v="8"/>
    <s v="Ibico EB-19 Dual Function Manual Binding System"/>
    <n v="968.74400000000014"/>
    <n v="7"/>
    <n v="0.2"/>
    <n v="314.84180000000003"/>
    <x v="3"/>
    <x v="0"/>
  </r>
  <r>
    <n v="8570"/>
    <s v="CA-2018-162390"/>
    <x v="409"/>
    <x v="485"/>
    <s v="Standard Class"/>
    <s v="DP-13105"/>
    <s v="Dave Poirier"/>
    <x v="1"/>
    <x v="0"/>
    <s v="Hempstead"/>
    <x v="15"/>
    <n v="11550"/>
    <x v="3"/>
    <s v="OFF-BI-10001721"/>
    <x v="1"/>
    <x v="8"/>
    <s v="Trimflex Flexible Post Binders"/>
    <n v="222.35199999999998"/>
    <n v="13"/>
    <n v="0.2"/>
    <n v="77.823200000000014"/>
    <x v="3"/>
    <x v="0"/>
  </r>
  <r>
    <n v="8571"/>
    <s v="CA-2018-162390"/>
    <x v="409"/>
    <x v="485"/>
    <s v="Standard Class"/>
    <s v="DP-13105"/>
    <s v="Dave Poirier"/>
    <x v="1"/>
    <x v="0"/>
    <s v="Hempstead"/>
    <x v="15"/>
    <n v="11550"/>
    <x v="3"/>
    <s v="TEC-CO-10004202"/>
    <x v="2"/>
    <x v="16"/>
    <s v="Brother DCP1000 Digital 3 in 1 Multifunction Machine"/>
    <n v="479.98400000000004"/>
    <n v="2"/>
    <n v="0.2"/>
    <n v="89.996999999999986"/>
    <x v="3"/>
    <x v="0"/>
  </r>
  <r>
    <n v="8572"/>
    <s v="CA-2018-162222"/>
    <x v="1015"/>
    <x v="187"/>
    <s v="Same Day"/>
    <s v="SR-20740"/>
    <s v="Steven Roelle"/>
    <x v="2"/>
    <x v="0"/>
    <s v="Dallas"/>
    <x v="5"/>
    <n v="75081"/>
    <x v="2"/>
    <s v="OFF-PA-10003893"/>
    <x v="1"/>
    <x v="10"/>
    <s v="Xerox 1962"/>
    <n v="10.272000000000002"/>
    <n v="3"/>
    <n v="0.2"/>
    <n v="3.2099999999999982"/>
    <x v="2"/>
    <x v="0"/>
  </r>
  <r>
    <n v="8573"/>
    <s v="CA-2016-121629"/>
    <x v="683"/>
    <x v="589"/>
    <s v="Standard Class"/>
    <s v="BT-11680"/>
    <s v="Brian Thompson"/>
    <x v="0"/>
    <x v="0"/>
    <s v="Houston"/>
    <x v="5"/>
    <n v="77041"/>
    <x v="2"/>
    <s v="TEC-MA-10004679"/>
    <x v="2"/>
    <x v="15"/>
    <s v="StarTech.com 10/100 VDSL2 Ethernet Extender Kit"/>
    <n v="998.84999999999991"/>
    <n v="5"/>
    <n v="0.4"/>
    <n v="-199.7700000000001"/>
    <x v="2"/>
    <x v="0"/>
  </r>
  <r>
    <n v="8574"/>
    <s v="CA-2017-164623"/>
    <x v="1182"/>
    <x v="1181"/>
    <s v="First Class"/>
    <s v="MS-17770"/>
    <s v="Maxwell Schwartz"/>
    <x v="0"/>
    <x v="0"/>
    <s v="New York City"/>
    <x v="15"/>
    <n v="10035"/>
    <x v="3"/>
    <s v="OFF-PA-10000249"/>
    <x v="1"/>
    <x v="10"/>
    <s v="Easy-staple paper"/>
    <n v="24.56"/>
    <n v="2"/>
    <n v="0"/>
    <n v="11.543199999999999"/>
    <x v="3"/>
    <x v="0"/>
  </r>
  <r>
    <n v="8575"/>
    <s v="CA-2016-159849"/>
    <x v="111"/>
    <x v="76"/>
    <s v="Same Day"/>
    <s v="JK-15640"/>
    <s v="Jim Kriz"/>
    <x v="2"/>
    <x v="0"/>
    <s v="San Francisco"/>
    <x v="1"/>
    <n v="94110"/>
    <x v="1"/>
    <s v="OFF-FA-10000053"/>
    <x v="1"/>
    <x v="13"/>
    <s v="Revere Boxed Rubber Bands by Revere"/>
    <n v="5.67"/>
    <n v="3"/>
    <n v="0"/>
    <n v="0.11340000000000017"/>
    <x v="1"/>
    <x v="0"/>
  </r>
  <r>
    <n v="8576"/>
    <s v="CA-2019-101273"/>
    <x v="151"/>
    <x v="624"/>
    <s v="Second Class"/>
    <s v="ST-20530"/>
    <s v="Shui Tom"/>
    <x v="0"/>
    <x v="0"/>
    <s v="Port Saint Lucie"/>
    <x v="2"/>
    <n v="34952"/>
    <x v="0"/>
    <s v="OFF-AP-10000804"/>
    <x v="1"/>
    <x v="9"/>
    <s v="Hoover Portapower Portable Vacuum"/>
    <n v="14.336000000000002"/>
    <n v="4"/>
    <n v="0.2"/>
    <n v="0.89599999999999991"/>
    <x v="0"/>
    <x v="1"/>
  </r>
  <r>
    <n v="8577"/>
    <s v="CA-2019-106747"/>
    <x v="445"/>
    <x v="446"/>
    <s v="First Class"/>
    <s v="TS-21505"/>
    <s v="Tony Sayre"/>
    <x v="0"/>
    <x v="0"/>
    <s v="Concord"/>
    <x v="38"/>
    <n v="3301"/>
    <x v="3"/>
    <s v="FUR-FU-10004188"/>
    <x v="0"/>
    <x v="5"/>
    <s v="Luxo Professional Combination Clamp-On Lamps"/>
    <n v="102.3"/>
    <n v="1"/>
    <n v="0"/>
    <n v="26.597999999999999"/>
    <x v="3"/>
    <x v="0"/>
  </r>
  <r>
    <n v="8578"/>
    <s v="CA-2019-146164"/>
    <x v="66"/>
    <x v="738"/>
    <s v="Standard Class"/>
    <s v="CM-12190"/>
    <s v="Charlotte Melton"/>
    <x v="0"/>
    <x v="0"/>
    <s v="Rochester"/>
    <x v="11"/>
    <n v="55901"/>
    <x v="2"/>
    <s v="FUR-TA-10004915"/>
    <x v="0"/>
    <x v="3"/>
    <s v="Office Impressions End Table, 20-1/2&quot;H x 24&quot;W x 20&quot;D"/>
    <n v="607.52"/>
    <n v="2"/>
    <n v="0"/>
    <n v="97.203200000000038"/>
    <x v="2"/>
    <x v="0"/>
  </r>
  <r>
    <n v="8579"/>
    <s v="CA-2019-146164"/>
    <x v="66"/>
    <x v="738"/>
    <s v="Standard Class"/>
    <s v="CM-12190"/>
    <s v="Charlotte Melton"/>
    <x v="0"/>
    <x v="0"/>
    <s v="Rochester"/>
    <x v="11"/>
    <n v="55901"/>
    <x v="2"/>
    <s v="OFF-ST-10001228"/>
    <x v="1"/>
    <x v="4"/>
    <s v="Personal File Boxes with Fold-Down Carry Handle"/>
    <n v="31.16"/>
    <n v="2"/>
    <n v="0"/>
    <n v="7.7899999999999991"/>
    <x v="2"/>
    <x v="0"/>
  </r>
  <r>
    <n v="8580"/>
    <s v="CA-2018-111605"/>
    <x v="797"/>
    <x v="771"/>
    <s v="Standard Class"/>
    <s v="JW-15955"/>
    <s v="Joni Wasserman"/>
    <x v="0"/>
    <x v="0"/>
    <s v="Louisville"/>
    <x v="0"/>
    <n v="40214"/>
    <x v="0"/>
    <s v="OFF-LA-10002368"/>
    <x v="1"/>
    <x v="2"/>
    <s v="Avery 479"/>
    <n v="2.61"/>
    <n v="1"/>
    <n v="0"/>
    <n v="1.2005999999999999"/>
    <x v="0"/>
    <x v="0"/>
  </r>
  <r>
    <n v="8581"/>
    <s v="CA-2016-130673"/>
    <x v="671"/>
    <x v="707"/>
    <s v="Second Class"/>
    <s v="MC-17590"/>
    <s v="Matt Collister"/>
    <x v="1"/>
    <x v="0"/>
    <s v="San Marcos"/>
    <x v="5"/>
    <n v="78666"/>
    <x v="2"/>
    <s v="FUR-FU-10003489"/>
    <x v="0"/>
    <x v="5"/>
    <s v="Contemporary Borderless Frame"/>
    <n v="10.332000000000001"/>
    <n v="3"/>
    <n v="0.6"/>
    <n v="-5.9408999999999992"/>
    <x v="2"/>
    <x v="0"/>
  </r>
  <r>
    <n v="8582"/>
    <s v="CA-2016-130673"/>
    <x v="671"/>
    <x v="707"/>
    <s v="Second Class"/>
    <s v="MC-17590"/>
    <s v="Matt Collister"/>
    <x v="1"/>
    <x v="0"/>
    <s v="San Marcos"/>
    <x v="5"/>
    <n v="78666"/>
    <x v="2"/>
    <s v="OFF-PA-10000289"/>
    <x v="1"/>
    <x v="10"/>
    <s v="Xerox 213"/>
    <n v="10.368000000000002"/>
    <n v="2"/>
    <n v="0.2"/>
    <n v="3.6288"/>
    <x v="2"/>
    <x v="0"/>
  </r>
  <r>
    <n v="8583"/>
    <s v="CA-2016-130673"/>
    <x v="671"/>
    <x v="707"/>
    <s v="Second Class"/>
    <s v="MC-17590"/>
    <s v="Matt Collister"/>
    <x v="1"/>
    <x v="0"/>
    <s v="San Marcos"/>
    <x v="5"/>
    <n v="78666"/>
    <x v="2"/>
    <s v="TEC-AC-10004227"/>
    <x v="2"/>
    <x v="11"/>
    <s v="SanDisk Ultra 16 GB MicroSDHC Class 10 Memory Card"/>
    <n v="20.784000000000002"/>
    <n v="2"/>
    <n v="0.2"/>
    <n v="-3.6372000000000027"/>
    <x v="2"/>
    <x v="0"/>
  </r>
  <r>
    <n v="8584"/>
    <s v="CA-2016-130673"/>
    <x v="671"/>
    <x v="707"/>
    <s v="Second Class"/>
    <s v="MC-17590"/>
    <s v="Matt Collister"/>
    <x v="1"/>
    <x v="0"/>
    <s v="San Marcos"/>
    <x v="5"/>
    <n v="78666"/>
    <x v="2"/>
    <s v="OFF-ST-10000636"/>
    <x v="1"/>
    <x v="4"/>
    <s v="Rogers Profile Extra Capacity Storage Tub"/>
    <n v="66.959999999999994"/>
    <n v="5"/>
    <n v="0.2"/>
    <n v="-13.392000000000003"/>
    <x v="2"/>
    <x v="0"/>
  </r>
  <r>
    <n v="8585"/>
    <s v="CA-2016-104808"/>
    <x v="519"/>
    <x v="561"/>
    <s v="Second Class"/>
    <s v="MH-17440"/>
    <s v="Mark Haberlin"/>
    <x v="1"/>
    <x v="0"/>
    <s v="Escondido"/>
    <x v="1"/>
    <n v="92025"/>
    <x v="1"/>
    <s v="OFF-BI-10003676"/>
    <x v="1"/>
    <x v="8"/>
    <s v="GBC Standard Recycled Report Covers, Clear Plastic Sheets"/>
    <n v="17.248000000000001"/>
    <n v="2"/>
    <n v="0.2"/>
    <n v="6.0367999999999986"/>
    <x v="1"/>
    <x v="0"/>
  </r>
  <r>
    <n v="8586"/>
    <s v="US-2019-132927"/>
    <x v="34"/>
    <x v="159"/>
    <s v="Standard Class"/>
    <s v="RD-19720"/>
    <s v="Roger Demir"/>
    <x v="0"/>
    <x v="0"/>
    <s v="Philadelphia"/>
    <x v="9"/>
    <n v="19134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8587"/>
    <s v="CA-2019-162015"/>
    <x v="497"/>
    <x v="11"/>
    <s v="Standard Class"/>
    <s v="KB-16240"/>
    <s v="Karen Bern"/>
    <x v="1"/>
    <x v="0"/>
    <s v="Los Angeles"/>
    <x v="1"/>
    <n v="90049"/>
    <x v="1"/>
    <s v="TEC-AC-10003832"/>
    <x v="2"/>
    <x v="11"/>
    <s v="Logitech P710e Mobile Speakerphone"/>
    <n v="1287.45"/>
    <n v="5"/>
    <n v="0"/>
    <n v="244.61549999999988"/>
    <x v="1"/>
    <x v="1"/>
  </r>
  <r>
    <n v="8588"/>
    <s v="CA-2019-162015"/>
    <x v="497"/>
    <x v="11"/>
    <s v="Standard Class"/>
    <s v="KB-16240"/>
    <s v="Karen Bern"/>
    <x v="1"/>
    <x v="0"/>
    <s v="Los Angeles"/>
    <x v="1"/>
    <n v="90049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1"/>
  </r>
  <r>
    <n v="8589"/>
    <s v="CA-2017-138492"/>
    <x v="1060"/>
    <x v="1299"/>
    <s v="Standard Class"/>
    <s v="FC-14335"/>
    <s v="Fred Chung"/>
    <x v="1"/>
    <x v="0"/>
    <s v="Philadelphia"/>
    <x v="9"/>
    <n v="19140"/>
    <x v="3"/>
    <s v="OFF-ST-10002583"/>
    <x v="1"/>
    <x v="4"/>
    <s v="Fellowes Neat Ideas Storage Cubes"/>
    <n v="51.967999999999996"/>
    <n v="2"/>
    <n v="0.2"/>
    <n v="-10.393600000000001"/>
    <x v="3"/>
    <x v="0"/>
  </r>
  <r>
    <n v="8590"/>
    <s v="CA-2019-145338"/>
    <x v="926"/>
    <x v="1085"/>
    <s v="First Class"/>
    <s v="BD-11770"/>
    <s v="Bryan Davis"/>
    <x v="0"/>
    <x v="0"/>
    <s v="Philadelphia"/>
    <x v="9"/>
    <n v="19120"/>
    <x v="3"/>
    <s v="OFF-AR-10002053"/>
    <x v="1"/>
    <x v="6"/>
    <s v="Premium Writing Pencils, Soft, #2 by Central Association for the Blind"/>
    <n v="4.7679999999999998"/>
    <n v="2"/>
    <n v="0.2"/>
    <n v="0.47680000000000011"/>
    <x v="3"/>
    <x v="0"/>
  </r>
  <r>
    <n v="8591"/>
    <s v="CA-2019-126676"/>
    <x v="365"/>
    <x v="147"/>
    <s v="First Class"/>
    <s v="FH-14365"/>
    <s v="Fred Hopkins"/>
    <x v="1"/>
    <x v="0"/>
    <s v="Hempstead"/>
    <x v="15"/>
    <n v="11550"/>
    <x v="3"/>
    <s v="OFF-EN-10004846"/>
    <x v="1"/>
    <x v="12"/>
    <s v="Letter or Legal Size Expandable Poly String Tie Envelopes"/>
    <n v="7.98"/>
    <n v="3"/>
    <n v="0"/>
    <n v="3.9102000000000006"/>
    <x v="3"/>
    <x v="0"/>
  </r>
  <r>
    <n v="8592"/>
    <s v="CA-2019-101700"/>
    <x v="756"/>
    <x v="732"/>
    <s v="First Class"/>
    <s v="SO-20335"/>
    <s v="Sean O'Donnell"/>
    <x v="0"/>
    <x v="0"/>
    <s v="Greeley"/>
    <x v="22"/>
    <n v="80634"/>
    <x v="1"/>
    <s v="OFF-EN-10003134"/>
    <x v="1"/>
    <x v="12"/>
    <s v="Staple envelope"/>
    <n v="18.687999999999999"/>
    <n v="2"/>
    <n v="0.2"/>
    <n v="7.008"/>
    <x v="1"/>
    <x v="1"/>
  </r>
  <r>
    <n v="8593"/>
    <s v="CA-2019-101700"/>
    <x v="756"/>
    <x v="732"/>
    <s v="First Class"/>
    <s v="SO-20335"/>
    <s v="Sean O'Donnell"/>
    <x v="0"/>
    <x v="0"/>
    <s v="Greeley"/>
    <x v="22"/>
    <n v="80634"/>
    <x v="1"/>
    <s v="FUR-FU-10001025"/>
    <x v="0"/>
    <x v="5"/>
    <s v="Eldon Imàge Series Desk Accessories, Clear"/>
    <n v="11.664000000000001"/>
    <n v="3"/>
    <n v="0.2"/>
    <n v="3.3534000000000006"/>
    <x v="1"/>
    <x v="1"/>
  </r>
  <r>
    <n v="8594"/>
    <s v="CA-2019-159667"/>
    <x v="45"/>
    <x v="87"/>
    <s v="Standard Class"/>
    <s v="PM-19135"/>
    <s v="Peter McVee"/>
    <x v="2"/>
    <x v="0"/>
    <s v="Jacksonville"/>
    <x v="2"/>
    <n v="32216"/>
    <x v="0"/>
    <s v="TEC-AC-10002567"/>
    <x v="2"/>
    <x v="11"/>
    <s v="Logitech G602 Wireless Gaming Mouse"/>
    <n v="191.976"/>
    <n v="3"/>
    <n v="0.2"/>
    <n v="38.395199999999988"/>
    <x v="0"/>
    <x v="0"/>
  </r>
  <r>
    <n v="8595"/>
    <s v="CA-2019-159667"/>
    <x v="45"/>
    <x v="87"/>
    <s v="Standard Class"/>
    <s v="PM-19135"/>
    <s v="Peter McVee"/>
    <x v="2"/>
    <x v="0"/>
    <s v="Jacksonville"/>
    <x v="2"/>
    <n v="32216"/>
    <x v="0"/>
    <s v="TEC-PH-10004094"/>
    <x v="2"/>
    <x v="7"/>
    <s v="Motorola L703CM"/>
    <n v="499.16800000000006"/>
    <n v="4"/>
    <n v="0.2"/>
    <n v="31.197999999999993"/>
    <x v="0"/>
    <x v="0"/>
  </r>
  <r>
    <n v="8596"/>
    <s v="CA-2016-111934"/>
    <x v="952"/>
    <x v="1278"/>
    <s v="First Class"/>
    <s v="GD-14590"/>
    <s v="Giulietta Dortch"/>
    <x v="1"/>
    <x v="0"/>
    <s v="Arlington"/>
    <x v="17"/>
    <n v="22204"/>
    <x v="0"/>
    <s v="OFF-BI-10004364"/>
    <x v="1"/>
    <x v="8"/>
    <s v="Storex Dura Pro Binders"/>
    <n v="11.88"/>
    <n v="2"/>
    <n v="0"/>
    <n v="5.3460000000000001"/>
    <x v="0"/>
    <x v="0"/>
  </r>
  <r>
    <n v="8597"/>
    <s v="CA-2016-111934"/>
    <x v="952"/>
    <x v="1278"/>
    <s v="First Class"/>
    <s v="GD-14590"/>
    <s v="Giulietta Dortch"/>
    <x v="1"/>
    <x v="0"/>
    <s v="Arlington"/>
    <x v="17"/>
    <n v="22204"/>
    <x v="0"/>
    <s v="OFF-PA-10000474"/>
    <x v="1"/>
    <x v="10"/>
    <s v="Easy-staple paper"/>
    <n v="35.44"/>
    <n v="1"/>
    <n v="0"/>
    <n v="16.656799999999997"/>
    <x v="0"/>
    <x v="0"/>
  </r>
  <r>
    <n v="8598"/>
    <s v="US-2018-117387"/>
    <x v="189"/>
    <x v="894"/>
    <s v="Standard Class"/>
    <s v="PA-19060"/>
    <s v="Pete Armstrong"/>
    <x v="2"/>
    <x v="0"/>
    <s v="San Francisco"/>
    <x v="1"/>
    <n v="94122"/>
    <x v="1"/>
    <s v="OFF-BI-10004308"/>
    <x v="1"/>
    <x v="8"/>
    <s v="Avery Legal 4-Ring Binder"/>
    <n v="67.13600000000001"/>
    <n v="4"/>
    <n v="0.2"/>
    <n v="25.175999999999998"/>
    <x v="1"/>
    <x v="0"/>
  </r>
  <r>
    <n v="8599"/>
    <s v="CA-2016-141110"/>
    <x v="35"/>
    <x v="34"/>
    <s v="Standard Class"/>
    <s v="LS-17200"/>
    <s v="Luke Schmidt"/>
    <x v="1"/>
    <x v="0"/>
    <s v="Fresno"/>
    <x v="1"/>
    <n v="93727"/>
    <x v="1"/>
    <s v="OFF-BI-10002012"/>
    <x v="1"/>
    <x v="8"/>
    <s v="Wilson Jones Easy Flow II Sheet Lifters"/>
    <n v="4.32"/>
    <n v="3"/>
    <n v="0.2"/>
    <n v="1.512"/>
    <x v="1"/>
    <x v="0"/>
  </r>
  <r>
    <n v="8600"/>
    <s v="CA-2016-141110"/>
    <x v="35"/>
    <x v="34"/>
    <s v="Standard Class"/>
    <s v="LS-17200"/>
    <s v="Luke Schmidt"/>
    <x v="1"/>
    <x v="0"/>
    <s v="Fresno"/>
    <x v="1"/>
    <n v="93727"/>
    <x v="1"/>
    <s v="OFF-PA-10002586"/>
    <x v="1"/>
    <x v="10"/>
    <s v="Xerox 1970"/>
    <n v="14.940000000000001"/>
    <n v="3"/>
    <n v="0"/>
    <n v="7.0218000000000007"/>
    <x v="1"/>
    <x v="0"/>
  </r>
  <r>
    <n v="8601"/>
    <s v="CA-2016-141110"/>
    <x v="35"/>
    <x v="34"/>
    <s v="Standard Class"/>
    <s v="LS-17200"/>
    <s v="Luke Schmidt"/>
    <x v="1"/>
    <x v="0"/>
    <s v="Fresno"/>
    <x v="1"/>
    <n v="93727"/>
    <x v="1"/>
    <s v="OFF-AP-10000692"/>
    <x v="1"/>
    <x v="9"/>
    <s v="Fellowes Mighty 8 Compact Surge Protector"/>
    <n v="40.54"/>
    <n v="2"/>
    <n v="0"/>
    <n v="11.351200000000002"/>
    <x v="1"/>
    <x v="0"/>
  </r>
  <r>
    <n v="8602"/>
    <s v="CA-2016-141110"/>
    <x v="35"/>
    <x v="34"/>
    <s v="Standard Class"/>
    <s v="LS-17200"/>
    <s v="Luke Schmidt"/>
    <x v="1"/>
    <x v="0"/>
    <s v="Fresno"/>
    <x v="1"/>
    <n v="93727"/>
    <x v="1"/>
    <s v="OFF-BI-10001553"/>
    <x v="1"/>
    <x v="8"/>
    <s v="SpineVue Locking Slant-D Ring Binders by Cardinal"/>
    <n v="7.3120000000000012"/>
    <n v="1"/>
    <n v="0.2"/>
    <n v="2.5591999999999997"/>
    <x v="1"/>
    <x v="0"/>
  </r>
  <r>
    <n v="8603"/>
    <s v="US-2016-133949"/>
    <x v="520"/>
    <x v="252"/>
    <s v="Same Day"/>
    <s v="JL-15175"/>
    <s v="James Lanier"/>
    <x v="2"/>
    <x v="0"/>
    <s v="Reno"/>
    <x v="33"/>
    <n v="89502"/>
    <x v="1"/>
    <s v="TEC-PH-10004908"/>
    <x v="2"/>
    <x v="7"/>
    <s v="Panasonic KX TS3282W Corded phone"/>
    <n v="475.94400000000002"/>
    <n v="7"/>
    <n v="0.2"/>
    <n v="59.492999999999952"/>
    <x v="1"/>
    <x v="0"/>
  </r>
  <r>
    <n v="8604"/>
    <s v="US-2018-116365"/>
    <x v="835"/>
    <x v="1166"/>
    <s v="Standard Class"/>
    <s v="CA-12310"/>
    <s v="Christine Abelman"/>
    <x v="1"/>
    <x v="0"/>
    <s v="San Antonio"/>
    <x v="5"/>
    <n v="78207"/>
    <x v="2"/>
    <s v="TEC-AC-10002217"/>
    <x v="2"/>
    <x v="11"/>
    <s v="Imation Clip USB flash drive - 8 GB"/>
    <n v="30.080000000000002"/>
    <n v="2"/>
    <n v="0.2"/>
    <n v="-5.2640000000000002"/>
    <x v="2"/>
    <x v="0"/>
  </r>
  <r>
    <n v="8605"/>
    <s v="US-2018-116365"/>
    <x v="835"/>
    <x v="1166"/>
    <s v="Standard Class"/>
    <s v="CA-12310"/>
    <s v="Christine Abelman"/>
    <x v="1"/>
    <x v="0"/>
    <s v="San Antonio"/>
    <x v="5"/>
    <n v="7820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606"/>
    <s v="US-2018-116365"/>
    <x v="835"/>
    <x v="1166"/>
    <s v="Standard Class"/>
    <s v="CA-12310"/>
    <s v="Christine Abelman"/>
    <x v="1"/>
    <x v="0"/>
    <s v="San Antonio"/>
    <x v="5"/>
    <n v="78207"/>
    <x v="2"/>
    <s v="TEC-PH-10002890"/>
    <x v="2"/>
    <x v="7"/>
    <s v="AT&amp;T 17929 Lendline Telephone"/>
    <n v="180.96"/>
    <n v="5"/>
    <n v="0.2"/>
    <n v="13.571999999999996"/>
    <x v="2"/>
    <x v="0"/>
  </r>
  <r>
    <n v="8607"/>
    <s v="CA-2019-162936"/>
    <x v="238"/>
    <x v="554"/>
    <s v="Standard Class"/>
    <s v="CM-12160"/>
    <s v="Charles McCrossin"/>
    <x v="0"/>
    <x v="0"/>
    <s v="New Bedford"/>
    <x v="31"/>
    <n v="2740"/>
    <x v="3"/>
    <s v="TEC-AC-10003614"/>
    <x v="2"/>
    <x v="11"/>
    <s v="Verbatim 25 GB 6x Blu-ray Single Layer Recordable Disc, 10/Pack"/>
    <n v="23.18"/>
    <n v="2"/>
    <n v="0"/>
    <n v="7.6493999999999982"/>
    <x v="3"/>
    <x v="0"/>
  </r>
  <r>
    <n v="8608"/>
    <s v="CA-2016-151946"/>
    <x v="611"/>
    <x v="610"/>
    <s v="Standard Class"/>
    <s v="BT-11440"/>
    <s v="Bobby Trafton"/>
    <x v="0"/>
    <x v="0"/>
    <s v="New York City"/>
    <x v="15"/>
    <n v="10035"/>
    <x v="3"/>
    <s v="FUR-FU-10002878"/>
    <x v="0"/>
    <x v="5"/>
    <s v="Seth Thomas 14&quot; Day/Date Wall Clock"/>
    <n v="56.96"/>
    <n v="2"/>
    <n v="0"/>
    <n v="21.075200000000002"/>
    <x v="3"/>
    <x v="0"/>
  </r>
  <r>
    <n v="8609"/>
    <s v="CA-2016-151946"/>
    <x v="611"/>
    <x v="610"/>
    <s v="Standard Class"/>
    <s v="BT-11440"/>
    <s v="Bobby Trafton"/>
    <x v="0"/>
    <x v="0"/>
    <s v="New York City"/>
    <x v="15"/>
    <n v="10035"/>
    <x v="3"/>
    <s v="OFF-AP-10001626"/>
    <x v="1"/>
    <x v="9"/>
    <s v="Commercial WindTunnel Clean Air Upright Vacuum, Replacement Belts, Filtration Bags"/>
    <n v="15.56"/>
    <n v="4"/>
    <n v="0"/>
    <n v="4.0456000000000003"/>
    <x v="3"/>
    <x v="0"/>
  </r>
  <r>
    <n v="8610"/>
    <s v="CA-2016-151946"/>
    <x v="611"/>
    <x v="610"/>
    <s v="Standard Class"/>
    <s v="BT-11440"/>
    <s v="Bobby Trafton"/>
    <x v="0"/>
    <x v="0"/>
    <s v="New York City"/>
    <x v="15"/>
    <n v="10035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8611"/>
    <s v="CA-2016-151946"/>
    <x v="611"/>
    <x v="610"/>
    <s v="Standard Class"/>
    <s v="BT-11440"/>
    <s v="Bobby Trafton"/>
    <x v="0"/>
    <x v="0"/>
    <s v="New York City"/>
    <x v="15"/>
    <n v="10035"/>
    <x v="3"/>
    <s v="FUR-FU-10002191"/>
    <x v="0"/>
    <x v="5"/>
    <s v="G.E. Halogen Desk Lamp Bulbs"/>
    <n v="13.96"/>
    <n v="2"/>
    <n v="0"/>
    <n v="6.7008000000000001"/>
    <x v="3"/>
    <x v="0"/>
  </r>
  <r>
    <n v="8612"/>
    <s v="CA-2019-123624"/>
    <x v="38"/>
    <x v="251"/>
    <s v="Second Class"/>
    <s v="SE-20110"/>
    <s v="Sanjit Engle"/>
    <x v="0"/>
    <x v="0"/>
    <s v="Oxnard"/>
    <x v="1"/>
    <n v="93030"/>
    <x v="1"/>
    <s v="TEC-AC-10000682"/>
    <x v="2"/>
    <x v="11"/>
    <s v="Kensington K72356US Mouse-in-a-Box USB Desktop Mouse"/>
    <n v="82.95"/>
    <n v="5"/>
    <n v="0"/>
    <n v="29.032499999999999"/>
    <x v="1"/>
    <x v="0"/>
  </r>
  <r>
    <n v="8613"/>
    <s v="CA-2018-146437"/>
    <x v="1198"/>
    <x v="1261"/>
    <s v="Second Class"/>
    <s v="HG-14965"/>
    <s v="Henry Goldwyn"/>
    <x v="1"/>
    <x v="0"/>
    <s v="Los Angeles"/>
    <x v="1"/>
    <n v="90036"/>
    <x v="1"/>
    <s v="OFF-AR-10000588"/>
    <x v="1"/>
    <x v="6"/>
    <s v="Newell 345"/>
    <n v="39.68"/>
    <n v="2"/>
    <n v="0"/>
    <n v="10.316800000000001"/>
    <x v="1"/>
    <x v="0"/>
  </r>
  <r>
    <n v="8614"/>
    <s v="CA-2018-138233"/>
    <x v="1199"/>
    <x v="954"/>
    <s v="Standard Class"/>
    <s v="PF-19165"/>
    <s v="Philip Fox"/>
    <x v="0"/>
    <x v="0"/>
    <s v="Oakland"/>
    <x v="1"/>
    <n v="94601"/>
    <x v="1"/>
    <s v="TEC-AC-10002001"/>
    <x v="2"/>
    <x v="11"/>
    <s v="Logitech Wireless Gaming Headset G930"/>
    <n v="479.97"/>
    <n v="3"/>
    <n v="0"/>
    <n v="177.58890000000002"/>
    <x v="1"/>
    <x v="0"/>
  </r>
  <r>
    <n v="8615"/>
    <s v="CA-2018-165918"/>
    <x v="545"/>
    <x v="126"/>
    <s v="Standard Class"/>
    <s v="BD-11770"/>
    <s v="Bryan Davis"/>
    <x v="0"/>
    <x v="0"/>
    <s v="Edmonds"/>
    <x v="4"/>
    <n v="98026"/>
    <x v="1"/>
    <s v="OFF-LA-10003720"/>
    <x v="1"/>
    <x v="2"/>
    <s v="Avery 487"/>
    <n v="7.38"/>
    <n v="2"/>
    <n v="0"/>
    <n v="3.4685999999999999"/>
    <x v="1"/>
    <x v="0"/>
  </r>
  <r>
    <n v="8616"/>
    <s v="CA-2018-165918"/>
    <x v="545"/>
    <x v="126"/>
    <s v="Standard Class"/>
    <s v="BD-11770"/>
    <s v="Bryan Davis"/>
    <x v="0"/>
    <x v="0"/>
    <s v="Edmonds"/>
    <x v="4"/>
    <n v="98026"/>
    <x v="1"/>
    <s v="OFF-BI-10004364"/>
    <x v="1"/>
    <x v="8"/>
    <s v="Storex Dura Pro Binders"/>
    <n v="14.256000000000002"/>
    <n v="3"/>
    <n v="0.2"/>
    <n v="4.4550000000000001"/>
    <x v="1"/>
    <x v="0"/>
  </r>
  <r>
    <n v="8617"/>
    <s v="CA-2018-165918"/>
    <x v="545"/>
    <x v="126"/>
    <s v="Standard Class"/>
    <s v="BD-11770"/>
    <s v="Bryan Davis"/>
    <x v="0"/>
    <x v="0"/>
    <s v="Edmonds"/>
    <x v="4"/>
    <n v="98026"/>
    <x v="1"/>
    <s v="OFF-PA-10000100"/>
    <x v="1"/>
    <x v="10"/>
    <s v="Xerox 1945"/>
    <n v="81.98"/>
    <n v="2"/>
    <n v="0"/>
    <n v="40.170200000000001"/>
    <x v="1"/>
    <x v="0"/>
  </r>
  <r>
    <n v="8618"/>
    <s v="CA-2018-165918"/>
    <x v="545"/>
    <x v="126"/>
    <s v="Standard Class"/>
    <s v="BD-11770"/>
    <s v="Bryan Davis"/>
    <x v="0"/>
    <x v="0"/>
    <s v="Edmonds"/>
    <x v="4"/>
    <n v="98026"/>
    <x v="1"/>
    <s v="OFF-BI-10004826"/>
    <x v="1"/>
    <x v="8"/>
    <s v="JM Magazine Binder"/>
    <n v="39.624000000000009"/>
    <n v="3"/>
    <n v="0.2"/>
    <n v="13.868400000000001"/>
    <x v="1"/>
    <x v="0"/>
  </r>
  <r>
    <n v="8619"/>
    <s v="CA-2019-117513"/>
    <x v="448"/>
    <x v="494"/>
    <s v="Standard Class"/>
    <s v="BT-11395"/>
    <s v="Bill Tyler"/>
    <x v="1"/>
    <x v="0"/>
    <s v="Los Angeles"/>
    <x v="1"/>
    <n v="90004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1"/>
  </r>
  <r>
    <n v="8620"/>
    <s v="CA-2019-132437"/>
    <x v="565"/>
    <x v="462"/>
    <s v="Second Class"/>
    <s v="EM-14095"/>
    <s v="Eudokia Martin"/>
    <x v="1"/>
    <x v="0"/>
    <s v="New York City"/>
    <x v="15"/>
    <n v="10024"/>
    <x v="3"/>
    <s v="OFF-ST-10001031"/>
    <x v="1"/>
    <x v="4"/>
    <s v="Adjustable Personal File Tote"/>
    <n v="65.12"/>
    <n v="4"/>
    <n v="0"/>
    <n v="16.931200000000004"/>
    <x v="3"/>
    <x v="0"/>
  </r>
  <r>
    <n v="8621"/>
    <s v="US-2019-119319"/>
    <x v="44"/>
    <x v="748"/>
    <s v="Second Class"/>
    <s v="LC-17050"/>
    <s v="Liz Carlisle"/>
    <x v="0"/>
    <x v="0"/>
    <s v="Dallas"/>
    <x v="5"/>
    <n v="75217"/>
    <x v="2"/>
    <s v="FUR-FU-10003878"/>
    <x v="0"/>
    <x v="5"/>
    <s v="Linden 10&quot; Round Wall Clock, Black"/>
    <n v="30.560000000000002"/>
    <n v="5"/>
    <n v="0.6"/>
    <n v="-19.863999999999997"/>
    <x v="2"/>
    <x v="0"/>
  </r>
  <r>
    <n v="8622"/>
    <s v="CA-2019-104318"/>
    <x v="726"/>
    <x v="380"/>
    <s v="Standard Class"/>
    <s v="FH-14275"/>
    <s v="Frank Hawley"/>
    <x v="1"/>
    <x v="0"/>
    <s v="Franklin"/>
    <x v="18"/>
    <n v="37064"/>
    <x v="0"/>
    <s v="OFF-AP-10000358"/>
    <x v="1"/>
    <x v="9"/>
    <s v="Fellowes Basic Home/Office Series Surge Protectors"/>
    <n v="20.768000000000001"/>
    <n v="2"/>
    <n v="0.2"/>
    <n v="2.3363999999999976"/>
    <x v="0"/>
    <x v="0"/>
  </r>
  <r>
    <n v="8623"/>
    <s v="US-2018-114230"/>
    <x v="581"/>
    <x v="417"/>
    <s v="Standard Class"/>
    <s v="CM-12235"/>
    <s v="Chris McAfee"/>
    <x v="0"/>
    <x v="0"/>
    <s v="Phoenix"/>
    <x v="16"/>
    <n v="85023"/>
    <x v="1"/>
    <s v="OFF-ST-10000876"/>
    <x v="1"/>
    <x v="4"/>
    <s v="Eldon Simplefile Box Office"/>
    <n v="39.808"/>
    <n v="4"/>
    <n v="0.2"/>
    <n v="3.9808000000000003"/>
    <x v="1"/>
    <x v="1"/>
  </r>
  <r>
    <n v="8624"/>
    <s v="CA-2017-136147"/>
    <x v="50"/>
    <x v="837"/>
    <s v="Standard Class"/>
    <s v="FM-14380"/>
    <s v="Fred McMath"/>
    <x v="0"/>
    <x v="0"/>
    <s v="Miami"/>
    <x v="2"/>
    <n v="33178"/>
    <x v="0"/>
    <s v="OFF-BI-10004224"/>
    <x v="1"/>
    <x v="8"/>
    <s v="Catalog Binders with Expanding Posts"/>
    <n v="121.10400000000003"/>
    <n v="6"/>
    <n v="0.7"/>
    <n v="-100.91999999999999"/>
    <x v="0"/>
    <x v="0"/>
  </r>
  <r>
    <n v="8625"/>
    <s v="CA-2017-136147"/>
    <x v="50"/>
    <x v="837"/>
    <s v="Standard Class"/>
    <s v="FM-14380"/>
    <s v="Fred McMath"/>
    <x v="0"/>
    <x v="0"/>
    <s v="Miami"/>
    <x v="2"/>
    <n v="33178"/>
    <x v="0"/>
    <s v="TEC-AC-10004568"/>
    <x v="2"/>
    <x v="11"/>
    <s v="Maxell LTO Ultrium - 800 GB"/>
    <n v="111.96"/>
    <n v="5"/>
    <n v="0.2"/>
    <n v="-1.3995000000000104"/>
    <x v="0"/>
    <x v="0"/>
  </r>
  <r>
    <n v="8626"/>
    <s v="CA-2017-156118"/>
    <x v="575"/>
    <x v="301"/>
    <s v="Standard Class"/>
    <s v="HG-14965"/>
    <s v="Henry Goldwyn"/>
    <x v="1"/>
    <x v="0"/>
    <s v="Colorado Springs"/>
    <x v="22"/>
    <n v="80906"/>
    <x v="1"/>
    <s v="OFF-PA-10000533"/>
    <x v="1"/>
    <x v="10"/>
    <s v="Southworth Parchment Paper &amp; Envelopes"/>
    <n v="15.696000000000002"/>
    <n v="3"/>
    <n v="0.2"/>
    <n v="5.1011999999999995"/>
    <x v="1"/>
    <x v="0"/>
  </r>
  <r>
    <n v="8627"/>
    <s v="CA-2017-164084"/>
    <x v="67"/>
    <x v="64"/>
    <s v="Standard Class"/>
    <s v="AG-10525"/>
    <s v="Andy Gerbode"/>
    <x v="1"/>
    <x v="0"/>
    <s v="New York City"/>
    <x v="15"/>
    <n v="10011"/>
    <x v="3"/>
    <s v="OFF-ST-10003638"/>
    <x v="1"/>
    <x v="4"/>
    <s v="Mobile Personal File Cube"/>
    <n v="70.260000000000005"/>
    <n v="3"/>
    <n v="0"/>
    <n v="18.970199999999998"/>
    <x v="3"/>
    <x v="0"/>
  </r>
  <r>
    <n v="8628"/>
    <s v="CA-2017-164084"/>
    <x v="67"/>
    <x v="64"/>
    <s v="Standard Class"/>
    <s v="AG-10525"/>
    <s v="Andy Gerbode"/>
    <x v="1"/>
    <x v="0"/>
    <s v="New York City"/>
    <x v="15"/>
    <n v="10011"/>
    <x v="3"/>
    <s v="TEC-AC-10002305"/>
    <x v="2"/>
    <x v="11"/>
    <s v="KeyTronic E03601U1 - Keyboard - Beige"/>
    <n v="90"/>
    <n v="5"/>
    <n v="0"/>
    <n v="16.199999999999992"/>
    <x v="3"/>
    <x v="0"/>
  </r>
  <r>
    <n v="8629"/>
    <s v="CA-2017-164084"/>
    <x v="67"/>
    <x v="64"/>
    <s v="Standard Class"/>
    <s v="AG-10525"/>
    <s v="Andy Gerbode"/>
    <x v="1"/>
    <x v="0"/>
    <s v="New York City"/>
    <x v="15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8630"/>
    <s v="CA-2017-164084"/>
    <x v="67"/>
    <x v="64"/>
    <s v="Standard Class"/>
    <s v="AG-10525"/>
    <s v="Andy Gerbode"/>
    <x v="1"/>
    <x v="0"/>
    <s v="New York City"/>
    <x v="15"/>
    <n v="10011"/>
    <x v="3"/>
    <s v="FUR-TA-10003569"/>
    <x v="0"/>
    <x v="3"/>
    <s v="Bretford CR8500 Series Meeting Room Furniture"/>
    <n v="481.17599999999999"/>
    <n v="2"/>
    <n v="0.4"/>
    <n v="-120.29400000000004"/>
    <x v="3"/>
    <x v="0"/>
  </r>
  <r>
    <n v="8631"/>
    <s v="CA-2017-164084"/>
    <x v="67"/>
    <x v="64"/>
    <s v="Standard Class"/>
    <s v="AG-10525"/>
    <s v="Andy Gerbode"/>
    <x v="1"/>
    <x v="0"/>
    <s v="New York City"/>
    <x v="15"/>
    <n v="10011"/>
    <x v="3"/>
    <s v="OFF-FA-10003059"/>
    <x v="1"/>
    <x v="13"/>
    <s v="Assorted Color Push Pins"/>
    <n v="7.24"/>
    <n v="4"/>
    <n v="0"/>
    <n v="2.3891999999999998"/>
    <x v="3"/>
    <x v="0"/>
  </r>
  <r>
    <n v="8632"/>
    <s v="CA-2018-107783"/>
    <x v="1062"/>
    <x v="879"/>
    <s v="First Class"/>
    <s v="OT-18730"/>
    <s v="Olvera Toch"/>
    <x v="0"/>
    <x v="0"/>
    <s v="Bethlehem"/>
    <x v="9"/>
    <n v="18018"/>
    <x v="3"/>
    <s v="FUR-BO-10004409"/>
    <x v="0"/>
    <x v="0"/>
    <s v="Safco Value Mate Series Steel Bookcases, Baked Enamel Finish on Steel, Gray"/>
    <n v="177.45000000000002"/>
    <n v="5"/>
    <n v="0.5"/>
    <n v="-78.078000000000003"/>
    <x v="3"/>
    <x v="0"/>
  </r>
  <r>
    <n v="8633"/>
    <s v="CA-2018-107783"/>
    <x v="1062"/>
    <x v="879"/>
    <s v="First Class"/>
    <s v="OT-18730"/>
    <s v="Olvera Toch"/>
    <x v="0"/>
    <x v="0"/>
    <s v="Bethlehem"/>
    <x v="9"/>
    <n v="18018"/>
    <x v="3"/>
    <s v="OFF-BI-10000545"/>
    <x v="1"/>
    <x v="8"/>
    <s v="GBC Ibimaster 500 Manual ProClick Binding System"/>
    <n v="1369.7640000000001"/>
    <n v="6"/>
    <n v="0.7"/>
    <n v="-913.17599999999993"/>
    <x v="3"/>
    <x v="0"/>
  </r>
  <r>
    <n v="8634"/>
    <s v="CA-2018-107783"/>
    <x v="1062"/>
    <x v="879"/>
    <s v="First Class"/>
    <s v="OT-18730"/>
    <s v="Olvera Toch"/>
    <x v="0"/>
    <x v="0"/>
    <s v="Bethlehem"/>
    <x v="9"/>
    <n v="18018"/>
    <x v="3"/>
    <s v="OFF-AP-10004052"/>
    <x v="1"/>
    <x v="9"/>
    <s v="Hoover Replacement Belts For Soft Guard &amp; Commercial Ltweight Upright Vacs, 2/Pk"/>
    <n v="9.48"/>
    <n v="3"/>
    <n v="0.2"/>
    <n v="0.7110000000000003"/>
    <x v="3"/>
    <x v="0"/>
  </r>
  <r>
    <n v="8635"/>
    <s v="CA-2019-159793"/>
    <x v="326"/>
    <x v="346"/>
    <s v="Standard Class"/>
    <s v="SV-20365"/>
    <s v="Seth Vernon"/>
    <x v="0"/>
    <x v="0"/>
    <s v="Philadelphia"/>
    <x v="9"/>
    <n v="19140"/>
    <x v="3"/>
    <s v="FUR-BO-10001798"/>
    <x v="0"/>
    <x v="0"/>
    <s v="Bush Somerset Collection Bookcase"/>
    <n v="130.97999999999999"/>
    <n v="2"/>
    <n v="0.5"/>
    <n v="-89.066399999999987"/>
    <x v="3"/>
    <x v="0"/>
  </r>
  <r>
    <n v="8636"/>
    <s v="CA-2016-160094"/>
    <x v="1013"/>
    <x v="1108"/>
    <s v="First Class"/>
    <s v="JM-16195"/>
    <s v="Justin MacKendrick"/>
    <x v="0"/>
    <x v="0"/>
    <s v="Louisville"/>
    <x v="0"/>
    <n v="40214"/>
    <x v="0"/>
    <s v="OFF-AR-10004010"/>
    <x v="1"/>
    <x v="6"/>
    <s v="Hunt Boston Vacuum Mount KS Pencil Sharpener"/>
    <n v="174.95000000000002"/>
    <n v="5"/>
    <n v="0"/>
    <n v="45.487000000000002"/>
    <x v="0"/>
    <x v="0"/>
  </r>
  <r>
    <n v="8637"/>
    <s v="CA-2016-160094"/>
    <x v="1013"/>
    <x v="1108"/>
    <s v="First Class"/>
    <s v="JM-16195"/>
    <s v="Justin MacKendrick"/>
    <x v="0"/>
    <x v="0"/>
    <s v="Louisville"/>
    <x v="0"/>
    <n v="40214"/>
    <x v="0"/>
    <s v="OFF-ST-10000585"/>
    <x v="1"/>
    <x v="4"/>
    <s v="Economy Rollaway Files"/>
    <n v="826"/>
    <n v="5"/>
    <n v="0"/>
    <n v="214.76"/>
    <x v="0"/>
    <x v="0"/>
  </r>
  <r>
    <n v="8638"/>
    <s v="CA-2019-151281"/>
    <x v="842"/>
    <x v="1060"/>
    <s v="Standard Class"/>
    <s v="HM-14980"/>
    <s v="Henry MacAllister"/>
    <x v="0"/>
    <x v="0"/>
    <s v="Seattle"/>
    <x v="4"/>
    <n v="98105"/>
    <x v="1"/>
    <s v="FUR-FU-10000397"/>
    <x v="0"/>
    <x v="5"/>
    <s v="Luxo Economy Swing Arm Lamp"/>
    <n v="139.58000000000001"/>
    <n v="7"/>
    <n v="0"/>
    <n v="39.082400000000007"/>
    <x v="1"/>
    <x v="0"/>
  </r>
  <r>
    <n v="8639"/>
    <s v="CA-2019-118346"/>
    <x v="283"/>
    <x v="892"/>
    <s v="First Class"/>
    <s v="PO-19180"/>
    <s v="Philisse Overcash"/>
    <x v="2"/>
    <x v="0"/>
    <s v="Kenosha"/>
    <x v="6"/>
    <n v="53142"/>
    <x v="2"/>
    <s v="TEC-AC-10000736"/>
    <x v="2"/>
    <x v="11"/>
    <s v="Logitech G600 MMO Gaming Mouse"/>
    <n v="399.95"/>
    <n v="5"/>
    <n v="0"/>
    <n v="143.982"/>
    <x v="2"/>
    <x v="0"/>
  </r>
  <r>
    <n v="8640"/>
    <s v="CA-2016-129819"/>
    <x v="736"/>
    <x v="345"/>
    <s v="Second Class"/>
    <s v="KC-16675"/>
    <s v="Kimberly Carter"/>
    <x v="1"/>
    <x v="0"/>
    <s v="Henderson"/>
    <x v="0"/>
    <n v="42420"/>
    <x v="0"/>
    <s v="OFF-BI-10004970"/>
    <x v="1"/>
    <x v="8"/>
    <s v="ACCOHIDE 3-Ring Binder, Blue, 1&quot;"/>
    <n v="12.39"/>
    <n v="3"/>
    <n v="0"/>
    <n v="5.8232999999999997"/>
    <x v="0"/>
    <x v="0"/>
  </r>
  <r>
    <n v="8641"/>
    <s v="US-2019-148551"/>
    <x v="602"/>
    <x v="1019"/>
    <s v="Standard Class"/>
    <s v="DB-13120"/>
    <s v="David Bremer"/>
    <x v="1"/>
    <x v="0"/>
    <s v="Dallas"/>
    <x v="5"/>
    <n v="75217"/>
    <x v="2"/>
    <s v="OFF-BI-10000545"/>
    <x v="1"/>
    <x v="8"/>
    <s v="GBC Ibimaster 500 Manual ProClick Binding System"/>
    <n v="760.97999999999979"/>
    <n v="5"/>
    <n v="0.8"/>
    <n v="-1141.47"/>
    <x v="2"/>
    <x v="0"/>
  </r>
  <r>
    <n v="8642"/>
    <s v="CA-2019-147767"/>
    <x v="574"/>
    <x v="348"/>
    <s v="Same Day"/>
    <s v="SV-20935"/>
    <s v="Susan Vittorini"/>
    <x v="0"/>
    <x v="0"/>
    <s v="Peoria"/>
    <x v="16"/>
    <n v="85345"/>
    <x v="1"/>
    <s v="OFF-BI-10001670"/>
    <x v="1"/>
    <x v="8"/>
    <s v="Vinyl Sectional Post Binders"/>
    <n v="67.860000000000014"/>
    <n v="6"/>
    <n v="0.7"/>
    <n v="-45.239999999999995"/>
    <x v="1"/>
    <x v="0"/>
  </r>
  <r>
    <n v="8643"/>
    <s v="CA-2017-108259"/>
    <x v="627"/>
    <x v="112"/>
    <s v="Standard Class"/>
    <s v="NS-18640"/>
    <s v="Noel Staavos"/>
    <x v="1"/>
    <x v="0"/>
    <s v="Jacksonville"/>
    <x v="3"/>
    <n v="28540"/>
    <x v="0"/>
    <s v="OFF-FA-10000624"/>
    <x v="1"/>
    <x v="13"/>
    <s v="OIC Binder Clips"/>
    <n v="31.504000000000005"/>
    <n v="11"/>
    <n v="0.2"/>
    <n v="11.814"/>
    <x v="0"/>
    <x v="0"/>
  </r>
  <r>
    <n v="8644"/>
    <s v="CA-2017-108259"/>
    <x v="627"/>
    <x v="112"/>
    <s v="Standard Class"/>
    <s v="NS-18640"/>
    <s v="Noel Staavos"/>
    <x v="1"/>
    <x v="0"/>
    <s v="Jacksonville"/>
    <x v="3"/>
    <n v="28540"/>
    <x v="0"/>
    <s v="OFF-LA-10002945"/>
    <x v="1"/>
    <x v="2"/>
    <s v="Permanent Self-Adhesive File Folder Labels for Typewriters, 1 1/8 x 3 1/2, White"/>
    <n v="5.04"/>
    <n v="1"/>
    <n v="0.2"/>
    <n v="1.6379999999999997"/>
    <x v="0"/>
    <x v="0"/>
  </r>
  <r>
    <n v="8645"/>
    <s v="CA-2017-108259"/>
    <x v="627"/>
    <x v="112"/>
    <s v="Standard Class"/>
    <s v="NS-18640"/>
    <s v="Noel Staavos"/>
    <x v="1"/>
    <x v="0"/>
    <s v="Jacksonville"/>
    <x v="3"/>
    <n v="28540"/>
    <x v="0"/>
    <s v="OFF-BI-10000315"/>
    <x v="1"/>
    <x v="8"/>
    <s v="Poly Designer Cover &amp; Back"/>
    <n v="39.878999999999998"/>
    <n v="7"/>
    <n v="0.7"/>
    <n v="-29.244599999999991"/>
    <x v="0"/>
    <x v="0"/>
  </r>
  <r>
    <n v="8646"/>
    <s v="CA-2017-108259"/>
    <x v="627"/>
    <x v="112"/>
    <s v="Standard Class"/>
    <s v="NS-18640"/>
    <s v="Noel Staavos"/>
    <x v="1"/>
    <x v="0"/>
    <s v="Jacksonville"/>
    <x v="3"/>
    <n v="28540"/>
    <x v="0"/>
    <s v="FUR-FU-10000023"/>
    <x v="0"/>
    <x v="5"/>
    <s v="Eldon Wave Desk Accessories"/>
    <n v="4.7119999999999997"/>
    <n v="1"/>
    <n v="0.2"/>
    <n v="1.4136000000000002"/>
    <x v="0"/>
    <x v="0"/>
  </r>
  <r>
    <n v="8647"/>
    <s v="CA-2018-113341"/>
    <x v="881"/>
    <x v="533"/>
    <s v="Standard Class"/>
    <s v="MH-17455"/>
    <s v="Mark Hamilton"/>
    <x v="0"/>
    <x v="0"/>
    <s v="Los Angeles"/>
    <x v="1"/>
    <n v="90032"/>
    <x v="1"/>
    <s v="FUR-CH-10004698"/>
    <x v="0"/>
    <x v="1"/>
    <s v="Padded Folding Chairs, Black, 4/Carton"/>
    <n v="194.35200000000003"/>
    <n v="3"/>
    <n v="0.2"/>
    <n v="19.435200000000009"/>
    <x v="1"/>
    <x v="1"/>
  </r>
  <r>
    <n v="8648"/>
    <s v="US-2017-131842"/>
    <x v="901"/>
    <x v="222"/>
    <s v="First Class"/>
    <s v="RR-19525"/>
    <s v="Rick Reed"/>
    <x v="1"/>
    <x v="0"/>
    <s v="Nashville"/>
    <x v="18"/>
    <n v="37211"/>
    <x v="0"/>
    <s v="FUR-CH-10004477"/>
    <x v="0"/>
    <x v="1"/>
    <s v="Global Push Button Manager's Chair, Indigo"/>
    <n v="97.424000000000007"/>
    <n v="2"/>
    <n v="0.2"/>
    <n v="10.960199999999993"/>
    <x v="0"/>
    <x v="0"/>
  </r>
  <r>
    <n v="8649"/>
    <s v="CA-2018-164574"/>
    <x v="875"/>
    <x v="1151"/>
    <s v="Standard Class"/>
    <s v="RH-19555"/>
    <s v="Ritsa Hightower"/>
    <x v="0"/>
    <x v="0"/>
    <s v="Charlotte"/>
    <x v="3"/>
    <n v="28205"/>
    <x v="0"/>
    <s v="OFF-ST-10003816"/>
    <x v="1"/>
    <x v="4"/>
    <s v="Fellowes High-Stak Drawer Files"/>
    <n v="704.76"/>
    <n v="5"/>
    <n v="0.2"/>
    <n v="26.428499999999957"/>
    <x v="0"/>
    <x v="0"/>
  </r>
  <r>
    <n v="8650"/>
    <s v="CA-2018-164574"/>
    <x v="875"/>
    <x v="1151"/>
    <s v="Standard Class"/>
    <s v="RH-19555"/>
    <s v="Ritsa Hightower"/>
    <x v="0"/>
    <x v="0"/>
    <s v="Charlotte"/>
    <x v="3"/>
    <n v="28205"/>
    <x v="0"/>
    <s v="OFF-BI-10002429"/>
    <x v="1"/>
    <x v="8"/>
    <s v="Premier Elliptical Ring Binder, Black"/>
    <n v="27.396000000000004"/>
    <n v="3"/>
    <n v="0.7"/>
    <n v="-20.090399999999995"/>
    <x v="0"/>
    <x v="0"/>
  </r>
  <r>
    <n v="8651"/>
    <s v="CA-2016-142769"/>
    <x v="103"/>
    <x v="178"/>
    <s v="Same Day"/>
    <s v="RP-19390"/>
    <s v="Resi Pölking"/>
    <x v="0"/>
    <x v="0"/>
    <s v="Seattle"/>
    <x v="4"/>
    <n v="98103"/>
    <x v="1"/>
    <s v="OFF-FA-10000840"/>
    <x v="1"/>
    <x v="13"/>
    <s v="OIC Thumb-Tacks"/>
    <n v="5.6999999999999993"/>
    <n v="5"/>
    <n v="0"/>
    <n v="2.6789999999999998"/>
    <x v="1"/>
    <x v="1"/>
  </r>
  <r>
    <n v="8652"/>
    <s v="CA-2016-142769"/>
    <x v="103"/>
    <x v="178"/>
    <s v="Same Day"/>
    <s v="RP-19390"/>
    <s v="Resi Pölking"/>
    <x v="0"/>
    <x v="0"/>
    <s v="Seattle"/>
    <x v="4"/>
    <n v="98103"/>
    <x v="1"/>
    <s v="FUR-FU-10001918"/>
    <x v="0"/>
    <x v="5"/>
    <s v="C-Line Cubicle Keepers Polyproplyene Holder With Velcro Backings"/>
    <n v="14.190000000000001"/>
    <n v="3"/>
    <n v="0"/>
    <n v="5.5341000000000014"/>
    <x v="1"/>
    <x v="1"/>
  </r>
  <r>
    <n v="8653"/>
    <s v="CA-2016-142769"/>
    <x v="103"/>
    <x v="178"/>
    <s v="Same Day"/>
    <s v="RP-19390"/>
    <s v="Resi Pölking"/>
    <x v="0"/>
    <x v="0"/>
    <s v="Seattle"/>
    <x v="4"/>
    <n v="98103"/>
    <x v="1"/>
    <s v="OFF-SU-10001574"/>
    <x v="1"/>
    <x v="14"/>
    <s v="Acme Value Line Scissors"/>
    <n v="7.3"/>
    <n v="2"/>
    <n v="0"/>
    <n v="2.1899999999999995"/>
    <x v="1"/>
    <x v="1"/>
  </r>
  <r>
    <n v="8654"/>
    <s v="CA-2016-142769"/>
    <x v="103"/>
    <x v="178"/>
    <s v="Same Day"/>
    <s v="RP-19390"/>
    <s v="Resi Pölking"/>
    <x v="0"/>
    <x v="0"/>
    <s v="Seattle"/>
    <x v="4"/>
    <n v="98103"/>
    <x v="1"/>
    <s v="TEC-AC-10001606"/>
    <x v="2"/>
    <x v="11"/>
    <s v="Logitech Wireless Performance Mouse MX for PC and Mac"/>
    <n v="199.98"/>
    <n v="2"/>
    <n v="0"/>
    <n v="75.992400000000004"/>
    <x v="1"/>
    <x v="1"/>
  </r>
  <r>
    <n v="8655"/>
    <s v="CA-2016-142769"/>
    <x v="103"/>
    <x v="178"/>
    <s v="Same Day"/>
    <s v="RP-19390"/>
    <s v="Resi Pölking"/>
    <x v="0"/>
    <x v="0"/>
    <s v="Seattle"/>
    <x v="4"/>
    <n v="98103"/>
    <x v="1"/>
    <s v="TEC-AC-10003399"/>
    <x v="2"/>
    <x v="11"/>
    <s v="Memorex Mini Travel Drive 64 GB USB 2.0 Flash Drive"/>
    <n v="144.96"/>
    <n v="4"/>
    <n v="0"/>
    <n v="60.883200000000002"/>
    <x v="1"/>
    <x v="1"/>
  </r>
  <r>
    <n v="8656"/>
    <s v="CA-2016-142769"/>
    <x v="103"/>
    <x v="178"/>
    <s v="Same Day"/>
    <s v="RP-19390"/>
    <s v="Resi Pölking"/>
    <x v="0"/>
    <x v="0"/>
    <s v="Seattle"/>
    <x v="4"/>
    <n v="98103"/>
    <x v="1"/>
    <s v="TEC-AC-10000865"/>
    <x v="2"/>
    <x v="11"/>
    <s v="WD My Passport Ultra 500GB Portable External Hard Drive"/>
    <n v="118"/>
    <n v="2"/>
    <n v="0"/>
    <n v="20.059999999999988"/>
    <x v="1"/>
    <x v="1"/>
  </r>
  <r>
    <n v="8657"/>
    <s v="CA-2016-142769"/>
    <x v="103"/>
    <x v="178"/>
    <s v="Same Day"/>
    <s v="RP-19390"/>
    <s v="Resi Pölking"/>
    <x v="0"/>
    <x v="0"/>
    <s v="Seattle"/>
    <x v="4"/>
    <n v="98103"/>
    <x v="1"/>
    <s v="OFF-PA-10002923"/>
    <x v="1"/>
    <x v="10"/>
    <s v="Xerox 1942"/>
    <n v="48.94"/>
    <n v="1"/>
    <n v="0"/>
    <n v="24.47"/>
    <x v="1"/>
    <x v="1"/>
  </r>
  <r>
    <n v="8658"/>
    <s v="CA-2016-142769"/>
    <x v="103"/>
    <x v="178"/>
    <s v="Same Day"/>
    <s v="RP-19390"/>
    <s v="Resi Pölking"/>
    <x v="0"/>
    <x v="0"/>
    <s v="Seattle"/>
    <x v="4"/>
    <n v="98103"/>
    <x v="1"/>
    <s v="OFF-AP-10004785"/>
    <x v="1"/>
    <x v="9"/>
    <s v="Holmes Replacement Filter for HEPA Air Cleaner, Medium Room"/>
    <n v="22.66"/>
    <n v="2"/>
    <n v="0"/>
    <n v="9.743800000000002"/>
    <x v="1"/>
    <x v="1"/>
  </r>
  <r>
    <n v="8659"/>
    <s v="CA-2018-168361"/>
    <x v="1028"/>
    <x v="22"/>
    <s v="Standard Class"/>
    <s v="KB-16600"/>
    <s v="Ken Brennan"/>
    <x v="1"/>
    <x v="0"/>
    <s v="Chicago"/>
    <x v="10"/>
    <n v="60623"/>
    <x v="2"/>
    <s v="OFF-BI-10003727"/>
    <x v="1"/>
    <x v="8"/>
    <s v="Avery Durable Slant Ring Binders With Label Holder"/>
    <n v="0.83599999999999974"/>
    <n v="1"/>
    <n v="0.8"/>
    <n v="-1.3376000000000001"/>
    <x v="2"/>
    <x v="0"/>
  </r>
  <r>
    <n v="8660"/>
    <s v="CA-2018-153185"/>
    <x v="323"/>
    <x v="1054"/>
    <s v="Standard Class"/>
    <s v="MH-17620"/>
    <s v="Matt Hagelstein"/>
    <x v="1"/>
    <x v="0"/>
    <s v="Cincinnati"/>
    <x v="24"/>
    <n v="45231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8661"/>
    <s v="CA-2019-124765"/>
    <x v="920"/>
    <x v="524"/>
    <s v="Standard Class"/>
    <s v="HZ-14950"/>
    <s v="Henia Zydlo"/>
    <x v="0"/>
    <x v="0"/>
    <s v="Fort Lauderdale"/>
    <x v="2"/>
    <n v="33311"/>
    <x v="0"/>
    <s v="FUR-BO-10003965"/>
    <x v="0"/>
    <x v="0"/>
    <s v="O'Sullivan Manor Hill 2-Door Library in Brianna Oak"/>
    <n v="723.92"/>
    <n v="5"/>
    <n v="0.2"/>
    <n v="-81.440999999999946"/>
    <x v="0"/>
    <x v="0"/>
  </r>
  <r>
    <n v="8662"/>
    <s v="CA-2017-131856"/>
    <x v="793"/>
    <x v="280"/>
    <s v="Standard Class"/>
    <s v="JG-15160"/>
    <s v="James Galang"/>
    <x v="0"/>
    <x v="0"/>
    <s v="Houston"/>
    <x v="5"/>
    <n v="77041"/>
    <x v="2"/>
    <s v="FUR-FU-10000175"/>
    <x v="0"/>
    <x v="5"/>
    <s v="DAX Wood Document Frame."/>
    <n v="21.968000000000004"/>
    <n v="4"/>
    <n v="0.6"/>
    <n v="-15.9268"/>
    <x v="2"/>
    <x v="0"/>
  </r>
  <r>
    <n v="8663"/>
    <s v="CA-2017-131856"/>
    <x v="793"/>
    <x v="280"/>
    <s v="Standard Class"/>
    <s v="JG-15160"/>
    <s v="James Galang"/>
    <x v="0"/>
    <x v="0"/>
    <s v="Houston"/>
    <x v="5"/>
    <n v="77041"/>
    <x v="2"/>
    <s v="TEC-PH-10001336"/>
    <x v="2"/>
    <x v="7"/>
    <s v="Digium D40 VoIP phone"/>
    <n v="619.15200000000004"/>
    <n v="6"/>
    <n v="0.2"/>
    <n v="69.654599999999988"/>
    <x v="2"/>
    <x v="0"/>
  </r>
  <r>
    <n v="8664"/>
    <s v="CA-2017-131856"/>
    <x v="793"/>
    <x v="280"/>
    <s v="Standard Class"/>
    <s v="JG-15160"/>
    <s v="James Galang"/>
    <x v="0"/>
    <x v="0"/>
    <s v="Houston"/>
    <x v="5"/>
    <n v="77041"/>
    <x v="2"/>
    <s v="OFF-PA-10001954"/>
    <x v="1"/>
    <x v="10"/>
    <s v="Xerox 1964"/>
    <n v="127.90400000000001"/>
    <n v="7"/>
    <n v="0.2"/>
    <n v="41.568799999999996"/>
    <x v="2"/>
    <x v="0"/>
  </r>
  <r>
    <n v="8665"/>
    <s v="CA-2019-126634"/>
    <x v="983"/>
    <x v="1300"/>
    <s v="Second Class"/>
    <s v="AB-10165"/>
    <s v="Alan Barnes"/>
    <x v="0"/>
    <x v="0"/>
    <s v="Lakewood"/>
    <x v="1"/>
    <n v="90712"/>
    <x v="1"/>
    <s v="FUR-FU-10004973"/>
    <x v="0"/>
    <x v="5"/>
    <s v="Flat Face Poster Frame"/>
    <n v="94.2"/>
    <n v="5"/>
    <n v="0"/>
    <n v="39.564000000000007"/>
    <x v="1"/>
    <x v="0"/>
  </r>
  <r>
    <n v="8666"/>
    <s v="CA-2018-118500"/>
    <x v="1019"/>
    <x v="1058"/>
    <s v="First Class"/>
    <s v="HJ-14875"/>
    <s v="Heather Jas"/>
    <x v="2"/>
    <x v="0"/>
    <s v="San Francisco"/>
    <x v="1"/>
    <n v="94122"/>
    <x v="1"/>
    <s v="OFF-SU-10004231"/>
    <x v="1"/>
    <x v="14"/>
    <s v="Acme Tagit Stainless Steel Antibacterial Scissors"/>
    <n v="49.5"/>
    <n v="5"/>
    <n v="0"/>
    <n v="13.365"/>
    <x v="1"/>
    <x v="1"/>
  </r>
  <r>
    <n v="8667"/>
    <s v="CA-2018-163951"/>
    <x v="945"/>
    <x v="771"/>
    <s v="First Class"/>
    <s v="CJ-11875"/>
    <s v="Carl Jackson"/>
    <x v="1"/>
    <x v="0"/>
    <s v="Philadelphia"/>
    <x v="9"/>
    <n v="19140"/>
    <x v="3"/>
    <s v="OFF-AR-10004269"/>
    <x v="1"/>
    <x v="6"/>
    <s v="Newell 31"/>
    <n v="16.520000000000003"/>
    <n v="5"/>
    <n v="0.2"/>
    <n v="1.6519999999999992"/>
    <x v="3"/>
    <x v="0"/>
  </r>
  <r>
    <n v="8668"/>
    <s v="CA-2018-149916"/>
    <x v="596"/>
    <x v="746"/>
    <s v="Second Class"/>
    <s v="ED-13885"/>
    <s v="Emily Ducich"/>
    <x v="2"/>
    <x v="0"/>
    <s v="Seattle"/>
    <x v="4"/>
    <n v="98115"/>
    <x v="1"/>
    <s v="OFF-BI-10004002"/>
    <x v="1"/>
    <x v="8"/>
    <s v="Wilson Jones International Size A4 Ring Binders"/>
    <n v="55.360000000000007"/>
    <n v="4"/>
    <n v="0.2"/>
    <n v="19.375999999999998"/>
    <x v="1"/>
    <x v="0"/>
  </r>
  <r>
    <n v="8669"/>
    <s v="CA-2018-149916"/>
    <x v="596"/>
    <x v="746"/>
    <s v="Second Class"/>
    <s v="ED-13885"/>
    <s v="Emily Ducich"/>
    <x v="2"/>
    <x v="0"/>
    <s v="Seattle"/>
    <x v="4"/>
    <n v="98115"/>
    <x v="1"/>
    <s v="TEC-MA-10000752"/>
    <x v="2"/>
    <x v="15"/>
    <s v="Texas Instrument TI-15 Fraction Calculator"/>
    <n v="11.56"/>
    <n v="1"/>
    <n v="0.2"/>
    <n v="3.7569999999999992"/>
    <x v="1"/>
    <x v="0"/>
  </r>
  <r>
    <n v="8670"/>
    <s v="CA-2017-158918"/>
    <x v="139"/>
    <x v="603"/>
    <s v="Second Class"/>
    <s v="AI-10855"/>
    <s v="Arianne Irving"/>
    <x v="0"/>
    <x v="0"/>
    <s v="Los Angeles"/>
    <x v="1"/>
    <n v="90036"/>
    <x v="1"/>
    <s v="OFF-PA-10004947"/>
    <x v="1"/>
    <x v="10"/>
    <s v="Easy-staple paper"/>
    <n v="17.12"/>
    <n v="4"/>
    <n v="0"/>
    <n v="7.7039999999999988"/>
    <x v="1"/>
    <x v="0"/>
  </r>
  <r>
    <n v="8671"/>
    <s v="US-2016-159611"/>
    <x v="422"/>
    <x v="916"/>
    <s v="Second Class"/>
    <s v="KB-16315"/>
    <s v="Karl Braun"/>
    <x v="0"/>
    <x v="0"/>
    <s v="Cleveland"/>
    <x v="24"/>
    <n v="44105"/>
    <x v="3"/>
    <s v="FUR-FU-10004904"/>
    <x v="0"/>
    <x v="5"/>
    <s v="Eldon &quot;L&quot; Workstation Diamond Chairmat"/>
    <n v="182.35200000000003"/>
    <n v="3"/>
    <n v="0.2"/>
    <n v="-18.23520000000002"/>
    <x v="3"/>
    <x v="0"/>
  </r>
  <r>
    <n v="8672"/>
    <s v="US-2016-159611"/>
    <x v="422"/>
    <x v="916"/>
    <s v="Second Class"/>
    <s v="KB-16315"/>
    <s v="Karl Braun"/>
    <x v="0"/>
    <x v="0"/>
    <s v="Cleveland"/>
    <x v="24"/>
    <n v="44105"/>
    <x v="3"/>
    <s v="OFF-ST-10002790"/>
    <x v="1"/>
    <x v="4"/>
    <s v="Safco Industrial Shelving"/>
    <n v="118.16"/>
    <n v="2"/>
    <n v="0.2"/>
    <n v="-25.108999999999988"/>
    <x v="3"/>
    <x v="0"/>
  </r>
  <r>
    <n v="8673"/>
    <s v="CA-2019-163265"/>
    <x v="911"/>
    <x v="638"/>
    <s v="Standard Class"/>
    <s v="JS-16030"/>
    <s v="Joy Smith"/>
    <x v="0"/>
    <x v="0"/>
    <s v="Decatur"/>
    <x v="10"/>
    <n v="62521"/>
    <x v="2"/>
    <s v="OFF-FA-10004854"/>
    <x v="1"/>
    <x v="13"/>
    <s v="Vinyl Coated Wire Paper Clips in Organizer Box, 800/Box"/>
    <n v="18.368000000000002"/>
    <n v="2"/>
    <n v="0.2"/>
    <n v="6.1991999999999994"/>
    <x v="2"/>
    <x v="0"/>
  </r>
  <r>
    <n v="8674"/>
    <s v="CA-2019-163265"/>
    <x v="911"/>
    <x v="638"/>
    <s v="Standard Class"/>
    <s v="JS-16030"/>
    <s v="Joy Smith"/>
    <x v="0"/>
    <x v="0"/>
    <s v="Decatur"/>
    <x v="10"/>
    <n v="6252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8675"/>
    <s v="CA-2019-163265"/>
    <x v="911"/>
    <x v="638"/>
    <s v="Standard Class"/>
    <s v="JS-16030"/>
    <s v="Joy Smith"/>
    <x v="0"/>
    <x v="0"/>
    <s v="Decatur"/>
    <x v="10"/>
    <n v="62521"/>
    <x v="2"/>
    <s v="OFF-ST-10000642"/>
    <x v="1"/>
    <x v="4"/>
    <s v="Tennsco Lockers, Gray"/>
    <n v="50.352000000000004"/>
    <n v="3"/>
    <n v="0.2"/>
    <n v="-8.1822000000000052"/>
    <x v="2"/>
    <x v="0"/>
  </r>
  <r>
    <n v="8676"/>
    <s v="CA-2019-163265"/>
    <x v="911"/>
    <x v="638"/>
    <s v="Standard Class"/>
    <s v="JS-16030"/>
    <s v="Joy Smith"/>
    <x v="0"/>
    <x v="0"/>
    <s v="Decatur"/>
    <x v="10"/>
    <n v="62521"/>
    <x v="2"/>
    <s v="OFF-AR-10004078"/>
    <x v="1"/>
    <x v="6"/>
    <s v="Newell 312"/>
    <n v="28.031999999999996"/>
    <n v="6"/>
    <n v="0.2"/>
    <n v="3.5039999999999996"/>
    <x v="2"/>
    <x v="0"/>
  </r>
  <r>
    <n v="8677"/>
    <s v="CA-2019-163265"/>
    <x v="911"/>
    <x v="638"/>
    <s v="Standard Class"/>
    <s v="JS-16030"/>
    <s v="Joy Smith"/>
    <x v="0"/>
    <x v="0"/>
    <s v="Decatur"/>
    <x v="10"/>
    <n v="62521"/>
    <x v="2"/>
    <s v="FUR-FU-10004270"/>
    <x v="0"/>
    <x v="5"/>
    <s v="Executive Impressions 13&quot; Clairmont Wall Clock"/>
    <n v="7.6920000000000002"/>
    <n v="1"/>
    <n v="0.6"/>
    <n v="-3.6536999999999988"/>
    <x v="2"/>
    <x v="0"/>
  </r>
  <r>
    <n v="8678"/>
    <s v="CA-2019-141705"/>
    <x v="1200"/>
    <x v="215"/>
    <s v="First Class"/>
    <s v="PO-18850"/>
    <s v="Patrick O'Brill"/>
    <x v="0"/>
    <x v="0"/>
    <s v="Mansfield"/>
    <x v="5"/>
    <n v="76063"/>
    <x v="2"/>
    <s v="FUR-TA-10004607"/>
    <x v="0"/>
    <x v="3"/>
    <s v="Hon 2111 Invitation Series Straight Table"/>
    <n v="517.40500000000009"/>
    <n v="5"/>
    <n v="0.3"/>
    <n v="-81.306500000000028"/>
    <x v="2"/>
    <x v="0"/>
  </r>
  <r>
    <n v="8679"/>
    <s v="CA-2018-112739"/>
    <x v="476"/>
    <x v="62"/>
    <s v="Second Class"/>
    <s v="RD-19810"/>
    <s v="Ross DeVincentis"/>
    <x v="2"/>
    <x v="0"/>
    <s v="Houston"/>
    <x v="5"/>
    <n v="77070"/>
    <x v="2"/>
    <s v="OFF-BI-10001132"/>
    <x v="1"/>
    <x v="8"/>
    <s v="Acco PRESSTEX Data Binder with Storage Hooks, Dark Blue, 9 1/2&quot; X 11&quot;"/>
    <n v="8.6079999999999988"/>
    <n v="8"/>
    <n v="0.8"/>
    <n v="-13.342400000000001"/>
    <x v="2"/>
    <x v="0"/>
  </r>
  <r>
    <n v="8680"/>
    <s v="CA-2018-112739"/>
    <x v="476"/>
    <x v="62"/>
    <s v="Second Class"/>
    <s v="RD-19810"/>
    <s v="Ross DeVincentis"/>
    <x v="2"/>
    <x v="0"/>
    <s v="Houston"/>
    <x v="5"/>
    <n v="77070"/>
    <x v="2"/>
    <s v="TEC-AC-10001714"/>
    <x v="2"/>
    <x v="11"/>
    <s v="Logitech MX Performance Wireless Mouse"/>
    <n v="159.56"/>
    <n v="5"/>
    <n v="0.2"/>
    <n v="33.906499999999994"/>
    <x v="2"/>
    <x v="0"/>
  </r>
  <r>
    <n v="8681"/>
    <s v="CA-2018-143805"/>
    <x v="49"/>
    <x v="845"/>
    <s v="Second Class"/>
    <s v="JD-15895"/>
    <s v="Jonathan Doherty"/>
    <x v="1"/>
    <x v="0"/>
    <s v="Richmond"/>
    <x v="17"/>
    <n v="23223"/>
    <x v="0"/>
    <s v="OFF-AP-10002945"/>
    <x v="1"/>
    <x v="9"/>
    <s v="Honeywell Enviracaire Portable HEPA Air Cleaner for 17' x 22' Room"/>
    <n v="2104.5499999999997"/>
    <n v="7"/>
    <n v="0"/>
    <n v="694.50149999999985"/>
    <x v="0"/>
    <x v="0"/>
  </r>
  <r>
    <n v="8682"/>
    <s v="CA-2018-143805"/>
    <x v="49"/>
    <x v="845"/>
    <s v="Second Class"/>
    <s v="JD-15895"/>
    <s v="Jonathan Doherty"/>
    <x v="1"/>
    <x v="0"/>
    <s v="Richmond"/>
    <x v="17"/>
    <n v="23223"/>
    <x v="0"/>
    <s v="OFF-SU-10004664"/>
    <x v="1"/>
    <x v="14"/>
    <s v="Acme Softgrip Scissors"/>
    <n v="40.700000000000003"/>
    <n v="5"/>
    <n v="0"/>
    <n v="11.802999999999999"/>
    <x v="0"/>
    <x v="0"/>
  </r>
  <r>
    <n v="8683"/>
    <s v="CA-2016-133634"/>
    <x v="1127"/>
    <x v="1105"/>
    <s v="Standard Class"/>
    <s v="SR-20740"/>
    <s v="Steven Roelle"/>
    <x v="2"/>
    <x v="0"/>
    <s v="Arlington"/>
    <x v="17"/>
    <n v="22204"/>
    <x v="0"/>
    <s v="TEC-AC-10002550"/>
    <x v="2"/>
    <x v="11"/>
    <s v="Maxell 4.7GB DVD-RW 3/Pack"/>
    <n v="47.79"/>
    <n v="3"/>
    <n v="0"/>
    <n v="16.2486"/>
    <x v="0"/>
    <x v="0"/>
  </r>
  <r>
    <n v="8684"/>
    <s v="CA-2019-101665"/>
    <x v="920"/>
    <x v="670"/>
    <s v="Standard Class"/>
    <s v="TZ-21580"/>
    <s v="Tracy Zic"/>
    <x v="0"/>
    <x v="0"/>
    <s v="San Francisco"/>
    <x v="1"/>
    <n v="94122"/>
    <x v="1"/>
    <s v="OFF-AR-10002335"/>
    <x v="1"/>
    <x v="6"/>
    <s v="DIXON Oriole Pencils"/>
    <n v="5.16"/>
    <n v="2"/>
    <n v="0"/>
    <n v="1.3416000000000001"/>
    <x v="1"/>
    <x v="0"/>
  </r>
  <r>
    <n v="8685"/>
    <s v="CA-2018-155446"/>
    <x v="186"/>
    <x v="491"/>
    <s v="Standard Class"/>
    <s v="TN-21040"/>
    <s v="Tanja Norvell"/>
    <x v="2"/>
    <x v="0"/>
    <s v="San Diego"/>
    <x v="1"/>
    <n v="92024"/>
    <x v="1"/>
    <s v="TEC-AC-10001445"/>
    <x v="2"/>
    <x v="11"/>
    <s v="Imation USB 2.0 Swivel Flash Drive USB flash drive - 4 GB - Pink"/>
    <n v="21.209999999999997"/>
    <n v="7"/>
    <n v="0"/>
    <n v="4.4540999999999986"/>
    <x v="1"/>
    <x v="0"/>
  </r>
  <r>
    <n v="8686"/>
    <s v="CA-2019-137323"/>
    <x v="237"/>
    <x v="551"/>
    <s v="Second Class"/>
    <s v="PW-19030"/>
    <s v="Pauline Webber"/>
    <x v="1"/>
    <x v="0"/>
    <s v="Watertown"/>
    <x v="15"/>
    <n v="13601"/>
    <x v="3"/>
    <s v="OFF-ST-10003996"/>
    <x v="1"/>
    <x v="4"/>
    <s v="Letter/Legal File Tote with Clear Snap-On Lid, Black Granite"/>
    <n v="96.359999999999985"/>
    <n v="6"/>
    <n v="0"/>
    <n v="25.053599999999996"/>
    <x v="3"/>
    <x v="0"/>
  </r>
  <r>
    <n v="8687"/>
    <s v="CA-2018-144015"/>
    <x v="190"/>
    <x v="674"/>
    <s v="Same Day"/>
    <s v="AH-10075"/>
    <s v="Adam Hart"/>
    <x v="1"/>
    <x v="0"/>
    <s v="Los Angeles"/>
    <x v="1"/>
    <n v="90036"/>
    <x v="1"/>
    <s v="OFF-SU-10003505"/>
    <x v="1"/>
    <x v="14"/>
    <s v="Premier Electric Letter Opener"/>
    <n v="231.72"/>
    <n v="2"/>
    <n v="0"/>
    <n v="11.585999999999984"/>
    <x v="1"/>
    <x v="0"/>
  </r>
  <r>
    <n v="8688"/>
    <s v="CA-2018-144015"/>
    <x v="190"/>
    <x v="674"/>
    <s v="Same Day"/>
    <s v="AH-10075"/>
    <s v="Adam Hart"/>
    <x v="1"/>
    <x v="0"/>
    <s v="Los Angeles"/>
    <x v="1"/>
    <n v="90036"/>
    <x v="1"/>
    <s v="OFF-FA-10000624"/>
    <x v="1"/>
    <x v="13"/>
    <s v="OIC Binder Clips"/>
    <n v="17.899999999999999"/>
    <n v="5"/>
    <n v="0"/>
    <n v="8.9499999999999993"/>
    <x v="1"/>
    <x v="0"/>
  </r>
  <r>
    <n v="8689"/>
    <s v="CA-2018-144015"/>
    <x v="190"/>
    <x v="674"/>
    <s v="Same Day"/>
    <s v="AH-10075"/>
    <s v="Adam Hart"/>
    <x v="1"/>
    <x v="0"/>
    <s v="Los Angeles"/>
    <x v="1"/>
    <n v="90036"/>
    <x v="1"/>
    <s v="OFF-PA-10002870"/>
    <x v="1"/>
    <x v="10"/>
    <s v="Ampad Phone Message Book, Recycled, 400 Message Capacity, 5 ¾” x 11”"/>
    <n v="12.48"/>
    <n v="2"/>
    <n v="0"/>
    <n v="5.6159999999999997"/>
    <x v="1"/>
    <x v="0"/>
  </r>
  <r>
    <n v="8690"/>
    <s v="CA-2016-101427"/>
    <x v="58"/>
    <x v="129"/>
    <s v="Standard Class"/>
    <s v="AY-10555"/>
    <s v="Andy Yotov"/>
    <x v="1"/>
    <x v="0"/>
    <s v="Philadelphia"/>
    <x v="9"/>
    <n v="19140"/>
    <x v="3"/>
    <s v="OFF-AR-10002257"/>
    <x v="1"/>
    <x v="6"/>
    <s v="Eldon Spacemaker Box, Quick-Snap Lid, Clear"/>
    <n v="8.016"/>
    <n v="3"/>
    <n v="0.2"/>
    <n v="1.102199999999999"/>
    <x v="3"/>
    <x v="0"/>
  </r>
  <r>
    <n v="8691"/>
    <s v="CA-2018-136770"/>
    <x v="1041"/>
    <x v="964"/>
    <s v="Standard Class"/>
    <s v="SP-20650"/>
    <s v="Stephanie Phelps"/>
    <x v="1"/>
    <x v="0"/>
    <s v="Akron"/>
    <x v="24"/>
    <n v="44312"/>
    <x v="3"/>
    <s v="TEC-PH-10003580"/>
    <x v="2"/>
    <x v="7"/>
    <s v="Cisco IP Phone 7961G-GE VoIP phone"/>
    <n v="259.89600000000002"/>
    <n v="2"/>
    <n v="0.4"/>
    <n v="-56.310799999999972"/>
    <x v="3"/>
    <x v="0"/>
  </r>
  <r>
    <n v="8692"/>
    <s v="CA-2018-136770"/>
    <x v="1041"/>
    <x v="964"/>
    <s v="Standard Class"/>
    <s v="SP-20650"/>
    <s v="Stephanie Phelps"/>
    <x v="1"/>
    <x v="0"/>
    <s v="Akron"/>
    <x v="24"/>
    <n v="44312"/>
    <x v="3"/>
    <s v="TEC-PH-10001530"/>
    <x v="2"/>
    <x v="7"/>
    <s v="Plantronics Voyager Pro Legend"/>
    <n v="247.18799999999999"/>
    <n v="2"/>
    <n v="0.4"/>
    <n v="-49.437600000000032"/>
    <x v="3"/>
    <x v="0"/>
  </r>
  <r>
    <n v="8693"/>
    <s v="CA-2018-136770"/>
    <x v="1041"/>
    <x v="964"/>
    <s v="Standard Class"/>
    <s v="SP-20650"/>
    <s v="Stephanie Phelps"/>
    <x v="1"/>
    <x v="0"/>
    <s v="Akron"/>
    <x v="24"/>
    <n v="44312"/>
    <x v="3"/>
    <s v="TEC-AC-10000420"/>
    <x v="2"/>
    <x v="11"/>
    <s v="Logitech G500s Laser Gaming Mouse with Adjustable Weight Tuning"/>
    <n v="279.95999999999998"/>
    <n v="5"/>
    <n v="0.2"/>
    <n v="48.992999999999995"/>
    <x v="3"/>
    <x v="0"/>
  </r>
  <r>
    <n v="8694"/>
    <s v="CA-2018-118311"/>
    <x v="1057"/>
    <x v="464"/>
    <s v="Standard Class"/>
    <s v="ED-13885"/>
    <s v="Emily Ducich"/>
    <x v="2"/>
    <x v="0"/>
    <s v="San Francisco"/>
    <x v="1"/>
    <n v="94110"/>
    <x v="1"/>
    <s v="TEC-AC-10000892"/>
    <x v="2"/>
    <x v="11"/>
    <s v="NETGEAR N750 Dual Band Wi-Fi Gigabit Router"/>
    <n v="450"/>
    <n v="5"/>
    <n v="0"/>
    <n v="162"/>
    <x v="1"/>
    <x v="1"/>
  </r>
  <r>
    <n v="8695"/>
    <s v="US-2016-112795"/>
    <x v="709"/>
    <x v="1301"/>
    <s v="Second Class"/>
    <s v="CR-12625"/>
    <s v="Corey Roper"/>
    <x v="2"/>
    <x v="0"/>
    <s v="Grand Rapids"/>
    <x v="12"/>
    <n v="49505"/>
    <x v="2"/>
    <s v="OFF-PA-10001934"/>
    <x v="1"/>
    <x v="10"/>
    <s v="Xerox 1993"/>
    <n v="19.440000000000001"/>
    <n v="3"/>
    <n v="0"/>
    <n v="9.5256000000000007"/>
    <x v="2"/>
    <x v="0"/>
  </r>
  <r>
    <n v="8696"/>
    <s v="CA-2019-127096"/>
    <x v="175"/>
    <x v="31"/>
    <s v="Second Class"/>
    <s v="CS-12400"/>
    <s v="Christopher Schild"/>
    <x v="2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8697"/>
    <s v="CA-2019-119284"/>
    <x v="140"/>
    <x v="46"/>
    <s v="Standard Class"/>
    <s v="TS-21205"/>
    <s v="Thomas Seio"/>
    <x v="1"/>
    <x v="0"/>
    <s v="Nashville"/>
    <x v="18"/>
    <n v="37211"/>
    <x v="0"/>
    <s v="TEC-PH-10001051"/>
    <x v="2"/>
    <x v="7"/>
    <s v="HTC One"/>
    <n v="239.976"/>
    <n v="3"/>
    <n v="0.2"/>
    <n v="26.997299999999967"/>
    <x v="0"/>
    <x v="1"/>
  </r>
  <r>
    <n v="8698"/>
    <s v="CA-2019-119284"/>
    <x v="140"/>
    <x v="46"/>
    <s v="Standard Class"/>
    <s v="TS-21205"/>
    <s v="Thomas Seio"/>
    <x v="1"/>
    <x v="0"/>
    <s v="Nashville"/>
    <x v="18"/>
    <n v="37211"/>
    <x v="0"/>
    <s v="FUR-FU-10004351"/>
    <x v="0"/>
    <x v="5"/>
    <s v="Staple-based wall hangings"/>
    <n v="31.168000000000003"/>
    <n v="4"/>
    <n v="0.2"/>
    <n v="9.3504000000000005"/>
    <x v="0"/>
    <x v="1"/>
  </r>
  <r>
    <n v="8699"/>
    <s v="CA-2019-119284"/>
    <x v="140"/>
    <x v="46"/>
    <s v="Standard Class"/>
    <s v="TS-21205"/>
    <s v="Thomas Seio"/>
    <x v="1"/>
    <x v="0"/>
    <s v="Nashville"/>
    <x v="18"/>
    <n v="37211"/>
    <x v="0"/>
    <s v="FUR-TA-10004152"/>
    <x v="0"/>
    <x v="3"/>
    <s v="Barricks 18&quot; x 48&quot; Non-Folding Utility Table with Bottom Storage Shelf"/>
    <n v="120.96"/>
    <n v="2"/>
    <n v="0.4"/>
    <n v="-28.224000000000004"/>
    <x v="0"/>
    <x v="1"/>
  </r>
  <r>
    <n v="8700"/>
    <s v="CA-2019-119284"/>
    <x v="140"/>
    <x v="46"/>
    <s v="Standard Class"/>
    <s v="TS-21205"/>
    <s v="Thomas Seio"/>
    <x v="1"/>
    <x v="0"/>
    <s v="Nashville"/>
    <x v="18"/>
    <n v="37211"/>
    <x v="0"/>
    <s v="TEC-PH-10000560"/>
    <x v="2"/>
    <x v="7"/>
    <s v="Samsung Galaxy S III - 16GB - pebble blue (T-Mobile)"/>
    <n v="2239.9360000000001"/>
    <n v="8"/>
    <n v="0.2"/>
    <n v="223.99360000000013"/>
    <x v="0"/>
    <x v="1"/>
  </r>
  <r>
    <n v="8701"/>
    <s v="CA-2019-119284"/>
    <x v="140"/>
    <x v="46"/>
    <s v="Standard Class"/>
    <s v="TS-21205"/>
    <s v="Thomas Seio"/>
    <x v="1"/>
    <x v="0"/>
    <s v="Nashville"/>
    <x v="18"/>
    <n v="37211"/>
    <x v="0"/>
    <s v="OFF-AP-10004249"/>
    <x v="1"/>
    <x v="9"/>
    <s v="Staple holder"/>
    <n v="76.608000000000004"/>
    <n v="8"/>
    <n v="0.2"/>
    <n v="6.7031999999999954"/>
    <x v="0"/>
    <x v="1"/>
  </r>
  <r>
    <n v="8702"/>
    <s v="CA-2019-119284"/>
    <x v="140"/>
    <x v="46"/>
    <s v="Standard Class"/>
    <s v="TS-21205"/>
    <s v="Thomas Seio"/>
    <x v="1"/>
    <x v="0"/>
    <s v="Nashville"/>
    <x v="18"/>
    <n v="37211"/>
    <x v="0"/>
    <s v="OFF-ST-10001490"/>
    <x v="1"/>
    <x v="4"/>
    <s v="Hot File 7-Pocket, Floor Stand"/>
    <n v="142.77600000000001"/>
    <n v="1"/>
    <n v="0.2"/>
    <n v="17.84699999999998"/>
    <x v="0"/>
    <x v="1"/>
  </r>
  <r>
    <n v="8703"/>
    <s v="CA-2019-119284"/>
    <x v="140"/>
    <x v="46"/>
    <s v="Standard Class"/>
    <s v="TS-21205"/>
    <s v="Thomas Seio"/>
    <x v="1"/>
    <x v="0"/>
    <s v="Nashville"/>
    <x v="18"/>
    <n v="37211"/>
    <x v="0"/>
    <s v="OFF-PA-10000312"/>
    <x v="1"/>
    <x v="10"/>
    <s v="Xerox 1955"/>
    <n v="91.360000000000014"/>
    <n v="5"/>
    <n v="0.2"/>
    <n v="29.691999999999993"/>
    <x v="0"/>
    <x v="1"/>
  </r>
  <r>
    <n v="8704"/>
    <s v="CA-2017-133494"/>
    <x v="879"/>
    <x v="656"/>
    <s v="Standard Class"/>
    <s v="RP-19390"/>
    <s v="Resi Pölking"/>
    <x v="0"/>
    <x v="0"/>
    <s v="Philadelphia"/>
    <x v="9"/>
    <n v="19120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8705"/>
    <s v="CA-2018-111318"/>
    <x v="310"/>
    <x v="1050"/>
    <s v="First Class"/>
    <s v="IL-15100"/>
    <s v="Ivan Liston"/>
    <x v="0"/>
    <x v="0"/>
    <s v="Houston"/>
    <x v="5"/>
    <n v="77041"/>
    <x v="2"/>
    <s v="TEC-PH-10004100"/>
    <x v="2"/>
    <x v="7"/>
    <s v="Griffin GC17055 Auxiliary Audio Cable"/>
    <n v="115.136"/>
    <n v="8"/>
    <n v="0.2"/>
    <n v="11.513600000000004"/>
    <x v="2"/>
    <x v="0"/>
  </r>
  <r>
    <n v="8706"/>
    <s v="US-2016-132745"/>
    <x v="1201"/>
    <x v="703"/>
    <s v="Standard Class"/>
    <s v="NF-18475"/>
    <s v="Neil Französisch"/>
    <x v="2"/>
    <x v="0"/>
    <s v="Reno"/>
    <x v="33"/>
    <n v="89502"/>
    <x v="1"/>
    <s v="OFF-FA-10000254"/>
    <x v="1"/>
    <x v="13"/>
    <s v="Sterling Rubber Bands by Alliance"/>
    <n v="4.71"/>
    <n v="1"/>
    <n v="0"/>
    <n v="0"/>
    <x v="1"/>
    <x v="0"/>
  </r>
  <r>
    <n v="8707"/>
    <s v="CA-2016-146815"/>
    <x v="78"/>
    <x v="178"/>
    <s v="Standard Class"/>
    <s v="PP-18955"/>
    <s v="Paul Prost"/>
    <x v="2"/>
    <x v="0"/>
    <s v="New York City"/>
    <x v="15"/>
    <n v="10009"/>
    <x v="3"/>
    <s v="FUR-CH-10004289"/>
    <x v="0"/>
    <x v="1"/>
    <s v="Global Super Steno Chair"/>
    <n v="172.76400000000001"/>
    <n v="2"/>
    <n v="0.1"/>
    <n v="13.437199999999986"/>
    <x v="3"/>
    <x v="0"/>
  </r>
  <r>
    <n v="8708"/>
    <s v="CA-2016-146815"/>
    <x v="78"/>
    <x v="178"/>
    <s v="Standard Class"/>
    <s v="PP-18955"/>
    <s v="Paul Prost"/>
    <x v="2"/>
    <x v="0"/>
    <s v="New York City"/>
    <x v="15"/>
    <n v="10009"/>
    <x v="3"/>
    <s v="OFF-AR-10003469"/>
    <x v="1"/>
    <x v="6"/>
    <s v="Nontoxic Chalk"/>
    <n v="3.52"/>
    <n v="2"/>
    <n v="0"/>
    <n v="1.6896"/>
    <x v="3"/>
    <x v="0"/>
  </r>
  <r>
    <n v="8709"/>
    <s v="CA-2016-119144"/>
    <x v="912"/>
    <x v="7"/>
    <s v="First Class"/>
    <s v="JD-16150"/>
    <s v="Justin Deggeller"/>
    <x v="1"/>
    <x v="0"/>
    <s v="Los Angeles"/>
    <x v="1"/>
    <n v="90008"/>
    <x v="1"/>
    <s v="TEC-PH-10004188"/>
    <x v="2"/>
    <x v="7"/>
    <s v="OtterBox Commuter Series Case - Samsung Galaxy S4"/>
    <n v="79.968000000000004"/>
    <n v="4"/>
    <n v="0.2"/>
    <n v="-17.992799999999999"/>
    <x v="1"/>
    <x v="0"/>
  </r>
  <r>
    <n v="8710"/>
    <s v="CA-2016-119144"/>
    <x v="912"/>
    <x v="7"/>
    <s v="First Class"/>
    <s v="JD-16150"/>
    <s v="Justin Deggeller"/>
    <x v="1"/>
    <x v="0"/>
    <s v="Los Angeles"/>
    <x v="1"/>
    <n v="90008"/>
    <x v="1"/>
    <s v="FUR-BO-10004015"/>
    <x v="0"/>
    <x v="0"/>
    <s v="Bush Andora Bookcase, Maple/Graphite Gray Finish"/>
    <n v="305.97449999999998"/>
    <n v="3"/>
    <n v="0.15"/>
    <n v="25.197899999999969"/>
    <x v="1"/>
    <x v="0"/>
  </r>
  <r>
    <n v="8711"/>
    <s v="CA-2016-119144"/>
    <x v="912"/>
    <x v="7"/>
    <s v="First Class"/>
    <s v="JD-16150"/>
    <s v="Justin Deggeller"/>
    <x v="1"/>
    <x v="0"/>
    <s v="Los Angeles"/>
    <x v="1"/>
    <n v="90008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8712"/>
    <s v="CA-2016-105648"/>
    <x v="223"/>
    <x v="232"/>
    <s v="Standard Class"/>
    <s v="EJ-14155"/>
    <s v="Eva Jacobs"/>
    <x v="0"/>
    <x v="0"/>
    <s v="San Diego"/>
    <x v="1"/>
    <n v="92037"/>
    <x v="1"/>
    <s v="FUR-TA-10002958"/>
    <x v="0"/>
    <x v="3"/>
    <s v="Bevis Oval Conference Table, Walnut"/>
    <n v="626.35200000000009"/>
    <n v="3"/>
    <n v="0.2"/>
    <n v="-23.488200000000091"/>
    <x v="1"/>
    <x v="0"/>
  </r>
  <r>
    <n v="8713"/>
    <s v="US-2017-145422"/>
    <x v="155"/>
    <x v="157"/>
    <s v="Standard Class"/>
    <s v="PW-19240"/>
    <s v="Pierre Wener"/>
    <x v="0"/>
    <x v="0"/>
    <s v="San Francisco"/>
    <x v="1"/>
    <n v="94110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8714"/>
    <s v="CA-2019-136623"/>
    <x v="497"/>
    <x v="1302"/>
    <s v="Standard Class"/>
    <s v="TS-21430"/>
    <s v="Tom Stivers"/>
    <x v="1"/>
    <x v="0"/>
    <s v="San Diego"/>
    <x v="1"/>
    <n v="92105"/>
    <x v="1"/>
    <s v="TEC-PH-10000004"/>
    <x v="2"/>
    <x v="7"/>
    <s v="Belkin iPhone and iPad Lightning Cable"/>
    <n v="71.951999999999998"/>
    <n v="6"/>
    <n v="0.2"/>
    <n v="5.3963999999999963"/>
    <x v="1"/>
    <x v="0"/>
  </r>
  <r>
    <n v="8715"/>
    <s v="CA-2019-136623"/>
    <x v="497"/>
    <x v="1302"/>
    <s v="Standard Class"/>
    <s v="TS-21430"/>
    <s v="Tom Stivers"/>
    <x v="1"/>
    <x v="0"/>
    <s v="San Diego"/>
    <x v="1"/>
    <n v="921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8716"/>
    <s v="CA-2019-121678"/>
    <x v="673"/>
    <x v="541"/>
    <s v="Second Class"/>
    <s v="BM-11650"/>
    <s v="Brian Moss"/>
    <x v="1"/>
    <x v="0"/>
    <s v="Elyria"/>
    <x v="24"/>
    <n v="44035"/>
    <x v="3"/>
    <s v="OFF-BI-10002949"/>
    <x v="1"/>
    <x v="8"/>
    <s v="Prestige Round Ring Binders"/>
    <n v="1.8240000000000003"/>
    <n v="1"/>
    <n v="0.7"/>
    <n v="-1.3983999999999996"/>
    <x v="3"/>
    <x v="0"/>
  </r>
  <r>
    <n v="8717"/>
    <s v="CA-2018-120824"/>
    <x v="1"/>
    <x v="1"/>
    <s v="Second Class"/>
    <s v="AW-10930"/>
    <s v="Arthur Wiediger"/>
    <x v="2"/>
    <x v="0"/>
    <s v="Houston"/>
    <x v="5"/>
    <n v="77070"/>
    <x v="2"/>
    <s v="OFF-AP-10001242"/>
    <x v="1"/>
    <x v="9"/>
    <s v="APC 7 Outlet Network SurgeArrest Surge Protector"/>
    <n v="64.383999999999986"/>
    <n v="4"/>
    <n v="0.8"/>
    <n v="-160.96"/>
    <x v="2"/>
    <x v="0"/>
  </r>
  <r>
    <n v="8718"/>
    <s v="CA-2018-120824"/>
    <x v="1"/>
    <x v="1"/>
    <s v="Second Class"/>
    <s v="AW-10930"/>
    <s v="Arthur Wiediger"/>
    <x v="2"/>
    <x v="0"/>
    <s v="Houston"/>
    <x v="5"/>
    <n v="77070"/>
    <x v="2"/>
    <s v="FUR-FU-10001424"/>
    <x v="0"/>
    <x v="5"/>
    <s v="Dax Clear Box Frame"/>
    <n v="6.9840000000000009"/>
    <n v="2"/>
    <n v="0.6"/>
    <n v="-4.5396000000000019"/>
    <x v="2"/>
    <x v="0"/>
  </r>
  <r>
    <n v="8719"/>
    <s v="CA-2018-120824"/>
    <x v="1"/>
    <x v="1"/>
    <s v="Second Class"/>
    <s v="AW-10930"/>
    <s v="Arthur Wiediger"/>
    <x v="2"/>
    <x v="0"/>
    <s v="Houston"/>
    <x v="5"/>
    <n v="77070"/>
    <x v="2"/>
    <s v="OFF-AR-10003469"/>
    <x v="1"/>
    <x v="6"/>
    <s v="Nontoxic Chalk"/>
    <n v="11.264000000000001"/>
    <n v="8"/>
    <n v="0.2"/>
    <n v="3.9423999999999997"/>
    <x v="2"/>
    <x v="0"/>
  </r>
  <r>
    <n v="8720"/>
    <s v="CA-2018-120824"/>
    <x v="1"/>
    <x v="1"/>
    <s v="Second Class"/>
    <s v="AW-10930"/>
    <s v="Arthur Wiediger"/>
    <x v="2"/>
    <x v="0"/>
    <s v="Houston"/>
    <x v="5"/>
    <n v="77070"/>
    <x v="2"/>
    <s v="OFF-PA-10000232"/>
    <x v="1"/>
    <x v="10"/>
    <s v="Xerox 1975"/>
    <n v="15.552000000000003"/>
    <n v="3"/>
    <n v="0.2"/>
    <n v="5.6375999999999999"/>
    <x v="2"/>
    <x v="0"/>
  </r>
  <r>
    <n v="8721"/>
    <s v="CA-2018-120824"/>
    <x v="1"/>
    <x v="1"/>
    <s v="Second Class"/>
    <s v="AW-10930"/>
    <s v="Arthur Wiediger"/>
    <x v="2"/>
    <x v="0"/>
    <s v="Houston"/>
    <x v="5"/>
    <n v="77070"/>
    <x v="2"/>
    <s v="FUR-CH-10000229"/>
    <x v="0"/>
    <x v="1"/>
    <s v="Global Enterprise Series Seating High-Back Swivel/Tilt Chairs"/>
    <n v="379.37200000000001"/>
    <n v="2"/>
    <n v="0.3"/>
    <n v="-119.23120000000003"/>
    <x v="2"/>
    <x v="0"/>
  </r>
  <r>
    <n v="8722"/>
    <s v="CA-2018-120824"/>
    <x v="1"/>
    <x v="1"/>
    <s v="Second Class"/>
    <s v="AW-10930"/>
    <s v="Arthur Wiediger"/>
    <x v="2"/>
    <x v="0"/>
    <s v="Houston"/>
    <x v="5"/>
    <n v="77070"/>
    <x v="2"/>
    <s v="OFF-ST-10002562"/>
    <x v="1"/>
    <x v="4"/>
    <s v="Staple magnet"/>
    <n v="67.536000000000016"/>
    <n v="9"/>
    <n v="0.2"/>
    <n v="6.7535999999999987"/>
    <x v="2"/>
    <x v="0"/>
  </r>
  <r>
    <n v="8723"/>
    <s v="CA-2018-120824"/>
    <x v="1"/>
    <x v="1"/>
    <s v="Second Class"/>
    <s v="AW-10930"/>
    <s v="Arthur Wiediger"/>
    <x v="2"/>
    <x v="0"/>
    <s v="Houston"/>
    <x v="5"/>
    <n v="77070"/>
    <x v="2"/>
    <s v="OFF-BI-10001525"/>
    <x v="1"/>
    <x v="8"/>
    <s v="Acco Pressboard Covers with Storage Hooks, 14 7/8&quot; x 11&quot;, Executive Red"/>
    <n v="1.5239999999999996"/>
    <n v="2"/>
    <n v="0.8"/>
    <n v="-2.6670000000000007"/>
    <x v="2"/>
    <x v="0"/>
  </r>
  <r>
    <n v="8724"/>
    <s v="US-2018-135209"/>
    <x v="723"/>
    <x v="844"/>
    <s v="Second Class"/>
    <s v="MH-17290"/>
    <s v="Marc Harrigan"/>
    <x v="2"/>
    <x v="0"/>
    <s v="Miami"/>
    <x v="2"/>
    <n v="33178"/>
    <x v="0"/>
    <s v="OFF-PA-10002986"/>
    <x v="1"/>
    <x v="10"/>
    <s v="Xerox 1898"/>
    <n v="37.408000000000001"/>
    <n v="7"/>
    <n v="0.2"/>
    <n v="13.0928"/>
    <x v="0"/>
    <x v="0"/>
  </r>
  <r>
    <n v="8725"/>
    <s v="US-2018-135209"/>
    <x v="723"/>
    <x v="844"/>
    <s v="Second Class"/>
    <s v="MH-17290"/>
    <s v="Marc Harrigan"/>
    <x v="2"/>
    <x v="0"/>
    <s v="Miami"/>
    <x v="2"/>
    <n v="33178"/>
    <x v="0"/>
    <s v="OFF-PA-10000143"/>
    <x v="1"/>
    <x v="10"/>
    <s v="Astroparche Fine Business Paper"/>
    <n v="25.344000000000001"/>
    <n v="6"/>
    <n v="0.2"/>
    <n v="8.8704000000000018"/>
    <x v="0"/>
    <x v="0"/>
  </r>
  <r>
    <n v="8726"/>
    <s v="CA-2019-148145"/>
    <x v="257"/>
    <x v="275"/>
    <s v="Standard Class"/>
    <s v="SW-20275"/>
    <s v="Scott Williamson"/>
    <x v="0"/>
    <x v="0"/>
    <s v="Seattle"/>
    <x v="4"/>
    <n v="98115"/>
    <x v="1"/>
    <s v="OFF-AR-10003752"/>
    <x v="1"/>
    <x v="6"/>
    <s v="Deluxe Chalkboard Eraser Cleaner"/>
    <n v="46.2"/>
    <n v="4"/>
    <n v="0"/>
    <n v="21.251999999999999"/>
    <x v="1"/>
    <x v="0"/>
  </r>
  <r>
    <n v="8727"/>
    <s v="CA-2017-103870"/>
    <x v="17"/>
    <x v="16"/>
    <s v="Standard Class"/>
    <s v="SP-20860"/>
    <s v="Sung Pak"/>
    <x v="1"/>
    <x v="0"/>
    <s v="Murfreesboro"/>
    <x v="18"/>
    <n v="37130"/>
    <x v="0"/>
    <s v="TEC-AC-10002370"/>
    <x v="2"/>
    <x v="11"/>
    <s v="Maxell CD-R Discs"/>
    <n v="4.7279999999999998"/>
    <n v="3"/>
    <n v="0.2"/>
    <n v="0.70919999999999961"/>
    <x v="0"/>
    <x v="0"/>
  </r>
  <r>
    <n v="8728"/>
    <s v="CA-2017-103870"/>
    <x v="17"/>
    <x v="16"/>
    <s v="Standard Class"/>
    <s v="SP-20860"/>
    <s v="Sung Pak"/>
    <x v="1"/>
    <x v="0"/>
    <s v="Murfreesboro"/>
    <x v="18"/>
    <n v="37130"/>
    <x v="0"/>
    <s v="FUR-FU-10002030"/>
    <x v="0"/>
    <x v="5"/>
    <s v="Executive Impressions 14&quot; Contract Wall Clock with Quartz Movement"/>
    <n v="53.352000000000004"/>
    <n v="3"/>
    <n v="0.2"/>
    <n v="16.005600000000005"/>
    <x v="0"/>
    <x v="0"/>
  </r>
  <r>
    <n v="8729"/>
    <s v="CA-2017-103870"/>
    <x v="17"/>
    <x v="16"/>
    <s v="Standard Class"/>
    <s v="SP-20860"/>
    <s v="Sung Pak"/>
    <x v="1"/>
    <x v="0"/>
    <s v="Murfreesboro"/>
    <x v="18"/>
    <n v="37130"/>
    <x v="0"/>
    <s v="FUR-BO-10002853"/>
    <x v="0"/>
    <x v="0"/>
    <s v="O'Sullivan 5-Shelf Heavy-Duty Bookcases"/>
    <n v="131.10400000000001"/>
    <n v="2"/>
    <n v="0.2"/>
    <n v="8.1939999999999955"/>
    <x v="0"/>
    <x v="0"/>
  </r>
  <r>
    <n v="8730"/>
    <s v="CA-2017-103870"/>
    <x v="17"/>
    <x v="16"/>
    <s v="Standard Class"/>
    <s v="SP-20860"/>
    <s v="Sung Pak"/>
    <x v="1"/>
    <x v="0"/>
    <s v="Murfreesboro"/>
    <x v="18"/>
    <n v="37130"/>
    <x v="0"/>
    <s v="OFF-ST-10002562"/>
    <x v="1"/>
    <x v="4"/>
    <s v="Staple magnet"/>
    <n v="22.512000000000004"/>
    <n v="3"/>
    <n v="0.2"/>
    <n v="2.2511999999999999"/>
    <x v="0"/>
    <x v="0"/>
  </r>
  <r>
    <n v="8731"/>
    <s v="CA-2017-103870"/>
    <x v="17"/>
    <x v="16"/>
    <s v="Standard Class"/>
    <s v="SP-20860"/>
    <s v="Sung Pak"/>
    <x v="1"/>
    <x v="0"/>
    <s v="Murfreesboro"/>
    <x v="18"/>
    <n v="37130"/>
    <x v="0"/>
    <s v="TEC-AC-10004227"/>
    <x v="2"/>
    <x v="11"/>
    <s v="SanDisk Ultra 16 GB MicroSDHC Class 10 Memory Card"/>
    <n v="72.744000000000014"/>
    <n v="7"/>
    <n v="0.2"/>
    <n v="-12.730200000000011"/>
    <x v="0"/>
    <x v="0"/>
  </r>
  <r>
    <n v="8732"/>
    <s v="CA-2017-111017"/>
    <x v="374"/>
    <x v="1066"/>
    <s v="Standard Class"/>
    <s v="SC-20695"/>
    <s v="Steve Chapman"/>
    <x v="1"/>
    <x v="0"/>
    <s v="Saint Louis"/>
    <x v="25"/>
    <n v="63116"/>
    <x v="2"/>
    <s v="OFF-SU-10002573"/>
    <x v="1"/>
    <x v="14"/>
    <s v="Acme 10&quot; Easy Grip Assistive Scissors"/>
    <n v="52.59"/>
    <n v="3"/>
    <n v="0"/>
    <n v="15.776999999999996"/>
    <x v="2"/>
    <x v="0"/>
  </r>
  <r>
    <n v="8733"/>
    <s v="CA-2019-116988"/>
    <x v="818"/>
    <x v="89"/>
    <s v="Second Class"/>
    <s v="PW-19030"/>
    <s v="Pauline Webber"/>
    <x v="1"/>
    <x v="0"/>
    <s v="Seattle"/>
    <x v="4"/>
    <n v="98105"/>
    <x v="1"/>
    <s v="OFF-PA-10003848"/>
    <x v="1"/>
    <x v="10"/>
    <s v="Xerox 1997"/>
    <n v="19.440000000000001"/>
    <n v="3"/>
    <n v="0"/>
    <n v="9.3312000000000008"/>
    <x v="1"/>
    <x v="0"/>
  </r>
  <r>
    <n v="8734"/>
    <s v="CA-2019-116988"/>
    <x v="818"/>
    <x v="89"/>
    <s v="Second Class"/>
    <s v="PW-19030"/>
    <s v="Pauline Webber"/>
    <x v="1"/>
    <x v="0"/>
    <s v="Seattle"/>
    <x v="4"/>
    <n v="98105"/>
    <x v="1"/>
    <s v="FUR-FU-10001290"/>
    <x v="0"/>
    <x v="5"/>
    <s v="Executive Impressions Supervisor Wall Clock"/>
    <n v="126.30000000000001"/>
    <n v="3"/>
    <n v="0"/>
    <n v="40.415999999999997"/>
    <x v="1"/>
    <x v="0"/>
  </r>
  <r>
    <n v="8735"/>
    <s v="CA-2019-116988"/>
    <x v="818"/>
    <x v="89"/>
    <s v="Second Class"/>
    <s v="PW-19030"/>
    <s v="Pauline Webber"/>
    <x v="1"/>
    <x v="0"/>
    <s v="Seattle"/>
    <x v="4"/>
    <n v="98105"/>
    <x v="1"/>
    <s v="TEC-AC-10003832"/>
    <x v="2"/>
    <x v="11"/>
    <s v="Logitech P710e Mobile Speakerphone"/>
    <n v="1287.45"/>
    <n v="5"/>
    <n v="0"/>
    <n v="244.61549999999988"/>
    <x v="1"/>
    <x v="0"/>
  </r>
  <r>
    <n v="8736"/>
    <s v="US-2016-169390"/>
    <x v="315"/>
    <x v="1303"/>
    <s v="Second Class"/>
    <s v="CS-12250"/>
    <s v="Chris Selesnick"/>
    <x v="1"/>
    <x v="0"/>
    <s v="New York City"/>
    <x v="15"/>
    <n v="10024"/>
    <x v="3"/>
    <s v="OFF-ST-10001558"/>
    <x v="1"/>
    <x v="4"/>
    <s v="Acco Perma 4000 Stacking Storage Drawers"/>
    <n v="64.959999999999994"/>
    <n v="4"/>
    <n v="0"/>
    <n v="9.7439999999999998"/>
    <x v="3"/>
    <x v="0"/>
  </r>
  <r>
    <n v="8737"/>
    <s v="CA-2018-168774"/>
    <x v="913"/>
    <x v="411"/>
    <s v="Standard Class"/>
    <s v="RP-19855"/>
    <s v="Roy Phan"/>
    <x v="1"/>
    <x v="0"/>
    <s v="Woodbury"/>
    <x v="11"/>
    <n v="55125"/>
    <x v="2"/>
    <s v="OFF-ST-10001490"/>
    <x v="1"/>
    <x v="4"/>
    <s v="Hot File 7-Pocket, Floor Stand"/>
    <n v="535.41"/>
    <n v="3"/>
    <n v="0"/>
    <n v="160.62299999999993"/>
    <x v="2"/>
    <x v="0"/>
  </r>
  <r>
    <n v="8738"/>
    <s v="CA-2019-161592"/>
    <x v="1191"/>
    <x v="939"/>
    <s v="Standard Class"/>
    <s v="CS-12175"/>
    <s v="Charles Sheldon"/>
    <x v="1"/>
    <x v="0"/>
    <s v="Chattanooga"/>
    <x v="18"/>
    <n v="37421"/>
    <x v="0"/>
    <s v="OFF-BI-10003669"/>
    <x v="1"/>
    <x v="8"/>
    <s v="3M Organizer Strips"/>
    <n v="8.1000000000000014"/>
    <n v="5"/>
    <n v="0.7"/>
    <n v="-5.9399999999999977"/>
    <x v="0"/>
    <x v="0"/>
  </r>
  <r>
    <n v="8739"/>
    <s v="US-2019-131961"/>
    <x v="166"/>
    <x v="33"/>
    <s v="First Class"/>
    <s v="MJ-17740"/>
    <s v="Max Jones"/>
    <x v="0"/>
    <x v="0"/>
    <s v="Philadelphia"/>
    <x v="9"/>
    <n v="19140"/>
    <x v="3"/>
    <s v="OFF-AR-10004441"/>
    <x v="1"/>
    <x v="6"/>
    <s v="BIC Brite Liner Highlighters"/>
    <n v="13.247999999999999"/>
    <n v="4"/>
    <n v="0.2"/>
    <n v="3.6431999999999998"/>
    <x v="3"/>
    <x v="0"/>
  </r>
  <r>
    <n v="8740"/>
    <s v="US-2019-131961"/>
    <x v="166"/>
    <x v="33"/>
    <s v="First Class"/>
    <s v="MJ-17740"/>
    <s v="Max Jones"/>
    <x v="0"/>
    <x v="0"/>
    <s v="Philadelphia"/>
    <x v="9"/>
    <n v="19140"/>
    <x v="3"/>
    <s v="TEC-PH-10001924"/>
    <x v="2"/>
    <x v="7"/>
    <s v="iHome FM Clock Radio with Lightning Dock"/>
    <n v="83.987999999999985"/>
    <n v="2"/>
    <n v="0.4"/>
    <n v="-20.996999999999993"/>
    <x v="3"/>
    <x v="0"/>
  </r>
  <r>
    <n v="8741"/>
    <s v="CA-2018-102498"/>
    <x v="1131"/>
    <x v="1174"/>
    <s v="First Class"/>
    <s v="JG-15160"/>
    <s v="James Galang"/>
    <x v="0"/>
    <x v="0"/>
    <s v="Lafayette"/>
    <x v="28"/>
    <n v="70506"/>
    <x v="0"/>
    <s v="OFF-AR-10004456"/>
    <x v="1"/>
    <x v="6"/>
    <s v="Panasonic KP-4ABK Battery-Operated Pencil Sharpener"/>
    <n v="73.2"/>
    <n v="5"/>
    <n v="0"/>
    <n v="21.227999999999998"/>
    <x v="0"/>
    <x v="0"/>
  </r>
  <r>
    <n v="8742"/>
    <s v="CA-2017-113222"/>
    <x v="529"/>
    <x v="217"/>
    <s v="Same Day"/>
    <s v="AG-10765"/>
    <s v="Anthony Garverick"/>
    <x v="2"/>
    <x v="0"/>
    <s v="Lawrence"/>
    <x v="14"/>
    <n v="46226"/>
    <x v="2"/>
    <s v="OFF-BI-10001890"/>
    <x v="1"/>
    <x v="8"/>
    <s v="Avery Poly Binder Pockets"/>
    <n v="10.74"/>
    <n v="3"/>
    <n v="0"/>
    <n v="5.1551999999999998"/>
    <x v="2"/>
    <x v="0"/>
  </r>
  <r>
    <n v="8743"/>
    <s v="US-2017-144771"/>
    <x v="653"/>
    <x v="1100"/>
    <s v="First Class"/>
    <s v="CK-12205"/>
    <s v="Chloris Kastensmidt"/>
    <x v="0"/>
    <x v="0"/>
    <s v="Hillsboro"/>
    <x v="21"/>
    <n v="97123"/>
    <x v="1"/>
    <s v="FUR-FU-10000629"/>
    <x v="0"/>
    <x v="5"/>
    <s v="9-3/4 Diameter Round Wall Clock"/>
    <n v="11.032"/>
    <n v="1"/>
    <n v="0.2"/>
    <n v="3.0338000000000003"/>
    <x v="1"/>
    <x v="0"/>
  </r>
  <r>
    <n v="8744"/>
    <s v="US-2017-144771"/>
    <x v="653"/>
    <x v="1100"/>
    <s v="First Class"/>
    <s v="CK-12205"/>
    <s v="Chloris Kastensmidt"/>
    <x v="0"/>
    <x v="0"/>
    <s v="Hillsboro"/>
    <x v="21"/>
    <n v="97123"/>
    <x v="1"/>
    <s v="TEC-AC-10002323"/>
    <x v="2"/>
    <x v="11"/>
    <s v="SanDisk Ultra 32 GB MicroSDHC Class 10 Memory Card"/>
    <n v="53.040000000000006"/>
    <n v="3"/>
    <n v="0.2"/>
    <n v="-4.6409999999999982"/>
    <x v="1"/>
    <x v="0"/>
  </r>
  <r>
    <n v="8745"/>
    <s v="CA-2017-162376"/>
    <x v="6"/>
    <x v="332"/>
    <s v="Second Class"/>
    <s v="HD-14785"/>
    <s v="Harold Dahlen"/>
    <x v="2"/>
    <x v="0"/>
    <s v="Cambridge"/>
    <x v="31"/>
    <n v="2138"/>
    <x v="3"/>
    <s v="OFF-AR-10003056"/>
    <x v="1"/>
    <x v="6"/>
    <s v="Newell 341"/>
    <n v="17.12"/>
    <n v="4"/>
    <n v="0"/>
    <n v="4.9647999999999985"/>
    <x v="3"/>
    <x v="0"/>
  </r>
  <r>
    <n v="8746"/>
    <s v="CA-2017-162376"/>
    <x v="6"/>
    <x v="332"/>
    <s v="Second Class"/>
    <s v="HD-14785"/>
    <s v="Harold Dahlen"/>
    <x v="2"/>
    <x v="0"/>
    <s v="Cambridge"/>
    <x v="31"/>
    <n v="2138"/>
    <x v="3"/>
    <s v="OFF-PA-10000300"/>
    <x v="1"/>
    <x v="10"/>
    <s v="Xerox 1936"/>
    <n v="59.94"/>
    <n v="3"/>
    <n v="0"/>
    <n v="28.171799999999998"/>
    <x v="3"/>
    <x v="0"/>
  </r>
  <r>
    <n v="8747"/>
    <s v="CA-2019-128076"/>
    <x v="62"/>
    <x v="1123"/>
    <s v="Standard Class"/>
    <s v="BO-11350"/>
    <s v="Bill Overfelt"/>
    <x v="1"/>
    <x v="0"/>
    <s v="San Diego"/>
    <x v="1"/>
    <n v="92105"/>
    <x v="1"/>
    <s v="FUR-FU-10000293"/>
    <x v="0"/>
    <x v="5"/>
    <s v="Eldon Antistatic Chair Mats for Low to Medium Pile Carpets"/>
    <n v="210.58"/>
    <n v="2"/>
    <n v="0"/>
    <n v="12.634799999999984"/>
    <x v="1"/>
    <x v="0"/>
  </r>
  <r>
    <n v="8748"/>
    <s v="CA-2019-128076"/>
    <x v="62"/>
    <x v="1123"/>
    <s v="Standard Class"/>
    <s v="BO-11350"/>
    <s v="Bill Overfelt"/>
    <x v="1"/>
    <x v="0"/>
    <s v="San Diego"/>
    <x v="1"/>
    <n v="92105"/>
    <x v="1"/>
    <s v="OFF-BI-10003638"/>
    <x v="1"/>
    <x v="8"/>
    <s v="GBC Durable Plastic Covers"/>
    <n v="30.960000000000004"/>
    <n v="2"/>
    <n v="0.2"/>
    <n v="10.061999999999998"/>
    <x v="1"/>
    <x v="0"/>
  </r>
  <r>
    <n v="8749"/>
    <s v="CA-2019-128076"/>
    <x v="62"/>
    <x v="1123"/>
    <s v="Standard Class"/>
    <s v="BO-11350"/>
    <s v="Bill Overfelt"/>
    <x v="1"/>
    <x v="0"/>
    <s v="San Diego"/>
    <x v="1"/>
    <n v="92105"/>
    <x v="1"/>
    <s v="TEC-MA-10002109"/>
    <x v="2"/>
    <x v="15"/>
    <s v="HP Officejet Pro 8600 e-All-In-One Printer, Copier, Scanner, Fax"/>
    <n v="239.98400000000004"/>
    <n v="2"/>
    <n v="0.2"/>
    <n v="38.997399999999971"/>
    <x v="1"/>
    <x v="0"/>
  </r>
  <r>
    <n v="8750"/>
    <s v="US-2017-163825"/>
    <x v="382"/>
    <x v="959"/>
    <s v="First Class"/>
    <s v="LC-16885"/>
    <s v="Lena Creighton"/>
    <x v="0"/>
    <x v="0"/>
    <s v="New York City"/>
    <x v="15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  <x v="3"/>
    <x v="0"/>
  </r>
  <r>
    <n v="8751"/>
    <s v="US-2017-163825"/>
    <x v="382"/>
    <x v="959"/>
    <s v="First Class"/>
    <s v="LC-16885"/>
    <s v="Lena Creighton"/>
    <x v="0"/>
    <x v="0"/>
    <s v="New York City"/>
    <x v="15"/>
    <n v="10009"/>
    <x v="3"/>
    <s v="TEC-PH-10004922"/>
    <x v="2"/>
    <x v="7"/>
    <s v="RCA Visys Integrated PBX 8-Line Router"/>
    <n v="133.97999999999999"/>
    <n v="2"/>
    <n v="0"/>
    <n v="33.495000000000005"/>
    <x v="3"/>
    <x v="0"/>
  </r>
  <r>
    <n v="8752"/>
    <s v="CA-2018-105662"/>
    <x v="465"/>
    <x v="807"/>
    <s v="Standard Class"/>
    <s v="RB-19465"/>
    <s v="Rick Bensley"/>
    <x v="2"/>
    <x v="0"/>
    <s v="Tallahassee"/>
    <x v="2"/>
    <n v="32303"/>
    <x v="0"/>
    <s v="OFF-PA-10001001"/>
    <x v="1"/>
    <x v="10"/>
    <s v="Snap-A-Way Black Print Carbonless Speed Message, No Reply Area, Duplicate"/>
    <n v="93.248000000000005"/>
    <n v="4"/>
    <n v="0.2"/>
    <n v="31.4712"/>
    <x v="0"/>
    <x v="0"/>
  </r>
  <r>
    <n v="8753"/>
    <s v="CA-2018-105662"/>
    <x v="465"/>
    <x v="807"/>
    <s v="Standard Class"/>
    <s v="RB-19465"/>
    <s v="Rick Bensley"/>
    <x v="2"/>
    <x v="0"/>
    <s v="Tallahassee"/>
    <x v="2"/>
    <n v="32303"/>
    <x v="0"/>
    <s v="TEC-PH-10001198"/>
    <x v="2"/>
    <x v="7"/>
    <s v="Avaya 4621SW VoIP phone"/>
    <n v="177.48000000000002"/>
    <n v="3"/>
    <n v="0.2"/>
    <n v="19.966499999999982"/>
    <x v="0"/>
    <x v="0"/>
  </r>
  <r>
    <n v="8754"/>
    <s v="CA-2019-152198"/>
    <x v="428"/>
    <x v="643"/>
    <s v="First Class"/>
    <s v="JD-16015"/>
    <s v="Joy Daniels"/>
    <x v="0"/>
    <x v="0"/>
    <s v="Toledo"/>
    <x v="24"/>
    <n v="43615"/>
    <x v="3"/>
    <s v="OFF-LA-10000443"/>
    <x v="1"/>
    <x v="2"/>
    <s v="Avery 501"/>
    <n v="17.712"/>
    <n v="6"/>
    <n v="0.2"/>
    <n v="5.9777999999999993"/>
    <x v="3"/>
    <x v="0"/>
  </r>
  <r>
    <n v="8755"/>
    <s v="CA-2019-152198"/>
    <x v="428"/>
    <x v="643"/>
    <s v="First Class"/>
    <s v="JD-16015"/>
    <s v="Joy Daniels"/>
    <x v="0"/>
    <x v="0"/>
    <s v="Toledo"/>
    <x v="24"/>
    <n v="43615"/>
    <x v="3"/>
    <s v="OFF-BI-10003669"/>
    <x v="1"/>
    <x v="8"/>
    <s v="3M Organizer Strips"/>
    <n v="4.8600000000000012"/>
    <n v="3"/>
    <n v="0.7"/>
    <n v="-3.5640000000000001"/>
    <x v="3"/>
    <x v="0"/>
  </r>
  <r>
    <n v="8756"/>
    <s v="CA-2019-152198"/>
    <x v="428"/>
    <x v="643"/>
    <s v="First Class"/>
    <s v="JD-16015"/>
    <s v="Joy Daniels"/>
    <x v="0"/>
    <x v="0"/>
    <s v="Toledo"/>
    <x v="24"/>
    <n v="43615"/>
    <x v="3"/>
    <s v="OFF-BI-10001628"/>
    <x v="1"/>
    <x v="8"/>
    <s v="Acco Data Flex Cable Posts For Top &amp; Bottom Load Binders, 6&quot; Capacity"/>
    <n v="6.2580000000000009"/>
    <n v="2"/>
    <n v="0.7"/>
    <n v="-5.2149999999999999"/>
    <x v="3"/>
    <x v="0"/>
  </r>
  <r>
    <n v="8757"/>
    <s v="CA-2018-114307"/>
    <x v="405"/>
    <x v="1050"/>
    <s v="Standard Class"/>
    <s v="MF-17665"/>
    <s v="Maureen Fritzler"/>
    <x v="1"/>
    <x v="0"/>
    <s v="Columbia"/>
    <x v="39"/>
    <n v="21044"/>
    <x v="3"/>
    <s v="OFF-AP-10002350"/>
    <x v="1"/>
    <x v="9"/>
    <s v="Belkin F9H710-06 7 Outlet SurgeMaster Surge Protector"/>
    <n v="37.68"/>
    <n v="2"/>
    <n v="0"/>
    <n v="10.5504"/>
    <x v="3"/>
    <x v="1"/>
  </r>
  <r>
    <n v="8758"/>
    <s v="CA-2018-114307"/>
    <x v="405"/>
    <x v="1050"/>
    <s v="Standard Class"/>
    <s v="MF-17665"/>
    <s v="Maureen Fritzler"/>
    <x v="1"/>
    <x v="0"/>
    <s v="Columbia"/>
    <x v="39"/>
    <n v="21044"/>
    <x v="3"/>
    <s v="OFF-PA-10004100"/>
    <x v="1"/>
    <x v="10"/>
    <s v="Xerox 216"/>
    <n v="51.84"/>
    <n v="8"/>
    <n v="0"/>
    <n v="24.883200000000002"/>
    <x v="3"/>
    <x v="1"/>
  </r>
  <r>
    <n v="8759"/>
    <s v="CA-2018-114307"/>
    <x v="405"/>
    <x v="1050"/>
    <s v="Standard Class"/>
    <s v="MF-17665"/>
    <s v="Maureen Fritzler"/>
    <x v="1"/>
    <x v="0"/>
    <s v="Columbia"/>
    <x v="39"/>
    <n v="21044"/>
    <x v="3"/>
    <s v="FUR-FU-10000794"/>
    <x v="0"/>
    <x v="5"/>
    <s v="Eldon Stackable Tray, Side-Load, Legal, Smoke"/>
    <n v="27.42"/>
    <n v="3"/>
    <n v="0"/>
    <n v="9.3227999999999991"/>
    <x v="3"/>
    <x v="1"/>
  </r>
  <r>
    <n v="8760"/>
    <s v="CA-2018-114307"/>
    <x v="405"/>
    <x v="1050"/>
    <s v="Standard Class"/>
    <s v="MF-17665"/>
    <s v="Maureen Fritzler"/>
    <x v="1"/>
    <x v="0"/>
    <s v="Columbia"/>
    <x v="39"/>
    <n v="21044"/>
    <x v="3"/>
    <s v="OFF-BI-10002012"/>
    <x v="1"/>
    <x v="8"/>
    <s v="Wilson Jones Easy Flow II Sheet Lifters"/>
    <n v="5.4"/>
    <n v="3"/>
    <n v="0"/>
    <n v="2.5920000000000001"/>
    <x v="3"/>
    <x v="1"/>
  </r>
  <r>
    <n v="8761"/>
    <s v="CA-2018-159891"/>
    <x v="1011"/>
    <x v="1304"/>
    <s v="Standard Class"/>
    <s v="BF-11170"/>
    <s v="Ben Ferrer"/>
    <x v="2"/>
    <x v="0"/>
    <s v="Atlanta"/>
    <x v="32"/>
    <n v="30318"/>
    <x v="0"/>
    <s v="OFF-BI-10003527"/>
    <x v="1"/>
    <x v="8"/>
    <s v="Fellowes PB500 Electric Punch Plastic Comb Binding Machine with Manual Bind"/>
    <n v="1270.99"/>
    <n v="1"/>
    <n v="0"/>
    <n v="635.495"/>
    <x v="0"/>
    <x v="0"/>
  </r>
  <r>
    <n v="8762"/>
    <s v="CA-2018-159891"/>
    <x v="1011"/>
    <x v="1304"/>
    <s v="Standard Class"/>
    <s v="BF-11170"/>
    <s v="Ben Ferrer"/>
    <x v="2"/>
    <x v="0"/>
    <s v="Atlanta"/>
    <x v="32"/>
    <n v="30318"/>
    <x v="0"/>
    <s v="OFF-EN-10004483"/>
    <x v="1"/>
    <x v="12"/>
    <s v="#10 White Business Envelopes,4 1/8 x 9 1/2"/>
    <n v="125.36"/>
    <n v="8"/>
    <n v="0"/>
    <n v="58.919199999999989"/>
    <x v="0"/>
    <x v="0"/>
  </r>
  <r>
    <n v="8763"/>
    <s v="CA-2018-112578"/>
    <x v="723"/>
    <x v="771"/>
    <s v="Standard Class"/>
    <s v="FO-14305"/>
    <s v="Frank Olsen"/>
    <x v="0"/>
    <x v="0"/>
    <s v="Sacramento"/>
    <x v="1"/>
    <n v="95823"/>
    <x v="1"/>
    <s v="OFF-ST-10003722"/>
    <x v="1"/>
    <x v="4"/>
    <s v="Project Tote Personal File"/>
    <n v="14.03"/>
    <n v="1"/>
    <n v="0"/>
    <n v="4.068699999999998"/>
    <x v="1"/>
    <x v="0"/>
  </r>
  <r>
    <n v="8764"/>
    <s v="CA-2018-112578"/>
    <x v="723"/>
    <x v="771"/>
    <s v="Standard Class"/>
    <s v="FO-14305"/>
    <s v="Frank Olsen"/>
    <x v="0"/>
    <x v="0"/>
    <s v="Sacramento"/>
    <x v="1"/>
    <n v="95823"/>
    <x v="1"/>
    <s v="OFF-SU-10002557"/>
    <x v="1"/>
    <x v="14"/>
    <s v="Fiskars Spring-Action Scissors"/>
    <n v="27.96"/>
    <n v="2"/>
    <n v="0"/>
    <n v="7.2696000000000005"/>
    <x v="1"/>
    <x v="0"/>
  </r>
  <r>
    <n v="8765"/>
    <s v="CA-2017-107083"/>
    <x v="82"/>
    <x v="562"/>
    <s v="Standard Class"/>
    <s v="BB-11545"/>
    <s v="Brenda Bowman"/>
    <x v="1"/>
    <x v="0"/>
    <s v="Fort Worth"/>
    <x v="5"/>
    <n v="76106"/>
    <x v="2"/>
    <s v="OFF-AR-10002257"/>
    <x v="1"/>
    <x v="6"/>
    <s v="Eldon Spacemaker Box, Quick-Snap Lid, Clear"/>
    <n v="5.3440000000000003"/>
    <n v="2"/>
    <n v="0.2"/>
    <n v="0.73479999999999923"/>
    <x v="2"/>
    <x v="0"/>
  </r>
  <r>
    <n v="8766"/>
    <s v="CA-2017-107083"/>
    <x v="82"/>
    <x v="562"/>
    <s v="Standard Class"/>
    <s v="BB-11545"/>
    <s v="Brenda Bowman"/>
    <x v="1"/>
    <x v="0"/>
    <s v="Fort Worth"/>
    <x v="5"/>
    <n v="76106"/>
    <x v="2"/>
    <s v="OFF-BI-10000756"/>
    <x v="1"/>
    <x v="8"/>
    <s v="Storex DuraTech Recycled Plastic Frosted Binders"/>
    <n v="1.6959999999999997"/>
    <n v="2"/>
    <n v="0.8"/>
    <n v="-2.5440000000000005"/>
    <x v="2"/>
    <x v="0"/>
  </r>
  <r>
    <n v="8767"/>
    <s v="CA-2017-107083"/>
    <x v="82"/>
    <x v="562"/>
    <s v="Standard Class"/>
    <s v="BB-11545"/>
    <s v="Brenda Bowman"/>
    <x v="1"/>
    <x v="0"/>
    <s v="Fort Worth"/>
    <x v="5"/>
    <n v="76106"/>
    <x v="2"/>
    <s v="OFF-AP-10004136"/>
    <x v="1"/>
    <x v="9"/>
    <s v="Kensington 6 Outlet SmartSocket Surge Protector"/>
    <n v="24.587999999999994"/>
    <n v="3"/>
    <n v="0.8"/>
    <n v="-67.617000000000019"/>
    <x v="2"/>
    <x v="0"/>
  </r>
  <r>
    <n v="8768"/>
    <s v="CA-2017-107083"/>
    <x v="82"/>
    <x v="562"/>
    <s v="Standard Class"/>
    <s v="BB-11545"/>
    <s v="Brenda Bowman"/>
    <x v="1"/>
    <x v="0"/>
    <s v="Fort Worth"/>
    <x v="5"/>
    <n v="76106"/>
    <x v="2"/>
    <s v="OFF-BI-10002194"/>
    <x v="1"/>
    <x v="8"/>
    <s v="Cardinal Hold-It CD Pocket"/>
    <n v="7.9799999999999986"/>
    <n v="5"/>
    <n v="0.8"/>
    <n v="-13.167000000000002"/>
    <x v="2"/>
    <x v="0"/>
  </r>
  <r>
    <n v="8769"/>
    <s v="CA-2017-151722"/>
    <x v="348"/>
    <x v="256"/>
    <s v="Standard Class"/>
    <s v="IL-15100"/>
    <s v="Ivan Liston"/>
    <x v="0"/>
    <x v="0"/>
    <s v="Columbus"/>
    <x v="24"/>
    <n v="43229"/>
    <x v="3"/>
    <s v="TEC-AC-10000892"/>
    <x v="2"/>
    <x v="11"/>
    <s v="NETGEAR N750 Dual Band Wi-Fi Gigabit Router"/>
    <n v="288"/>
    <n v="4"/>
    <n v="0.2"/>
    <n v="57.599999999999994"/>
    <x v="3"/>
    <x v="0"/>
  </r>
  <r>
    <n v="8770"/>
    <s v="CA-2018-151148"/>
    <x v="126"/>
    <x v="250"/>
    <s v="Same Day"/>
    <s v="PO-19180"/>
    <s v="Philisse Overcash"/>
    <x v="2"/>
    <x v="0"/>
    <s v="Louisville"/>
    <x v="22"/>
    <n v="80027"/>
    <x v="1"/>
    <s v="TEC-PH-10001870"/>
    <x v="2"/>
    <x v="7"/>
    <s v="Lunatik TT5L-002 Taktik Strike Impact Protection System for iPhone 5"/>
    <n v="146.952"/>
    <n v="3"/>
    <n v="0.2"/>
    <n v="9.1844999999999928"/>
    <x v="1"/>
    <x v="0"/>
  </r>
  <r>
    <n v="8771"/>
    <s v="CA-2018-151148"/>
    <x v="126"/>
    <x v="250"/>
    <s v="Same Day"/>
    <s v="PO-19180"/>
    <s v="Philisse Overcash"/>
    <x v="2"/>
    <x v="0"/>
    <s v="Louisville"/>
    <x v="22"/>
    <n v="80027"/>
    <x v="1"/>
    <s v="FUR-CH-10002304"/>
    <x v="0"/>
    <x v="1"/>
    <s v="Global Stack Chair without Arms, Black"/>
    <n v="83.13600000000001"/>
    <n v="4"/>
    <n v="0.2"/>
    <n v="5.1960000000000015"/>
    <x v="1"/>
    <x v="0"/>
  </r>
  <r>
    <n v="8772"/>
    <s v="CA-2019-115882"/>
    <x v="32"/>
    <x v="31"/>
    <s v="First Class"/>
    <s v="DB-13555"/>
    <s v="Dorothy Badders"/>
    <x v="1"/>
    <x v="0"/>
    <s v="Raleigh"/>
    <x v="3"/>
    <n v="27604"/>
    <x v="0"/>
    <s v="OFF-AP-10002534"/>
    <x v="1"/>
    <x v="9"/>
    <s v="3.6 Cubic Foot Counter Height Office Refrigerator"/>
    <n v="942.78400000000011"/>
    <n v="4"/>
    <n v="0.2"/>
    <n v="94.278400000000033"/>
    <x v="0"/>
    <x v="0"/>
  </r>
  <r>
    <n v="8773"/>
    <s v="CA-2019-115882"/>
    <x v="32"/>
    <x v="31"/>
    <s v="First Class"/>
    <s v="DB-13555"/>
    <s v="Dorothy Badders"/>
    <x v="1"/>
    <x v="0"/>
    <s v="Raleigh"/>
    <x v="3"/>
    <n v="27604"/>
    <x v="0"/>
    <s v="OFF-PA-10001125"/>
    <x v="1"/>
    <x v="10"/>
    <s v="Xerox 1988"/>
    <n v="74.352000000000004"/>
    <n v="3"/>
    <n v="0.2"/>
    <n v="23.234999999999992"/>
    <x v="0"/>
    <x v="0"/>
  </r>
  <r>
    <n v="8774"/>
    <s v="CA-2017-132276"/>
    <x v="1202"/>
    <x v="973"/>
    <s v="Standard Class"/>
    <s v="LC-16960"/>
    <s v="Lindsay Castell"/>
    <x v="2"/>
    <x v="0"/>
    <s v="New York City"/>
    <x v="15"/>
    <n v="10024"/>
    <x v="3"/>
    <s v="OFF-AP-10000804"/>
    <x v="1"/>
    <x v="9"/>
    <s v="Hoover Portapower Portable Vacuum"/>
    <n v="26.880000000000003"/>
    <n v="6"/>
    <n v="0"/>
    <n v="6.7200000000000006"/>
    <x v="3"/>
    <x v="0"/>
  </r>
  <r>
    <n v="8775"/>
    <s v="CA-2017-132276"/>
    <x v="1202"/>
    <x v="973"/>
    <s v="Standard Class"/>
    <s v="LC-16960"/>
    <s v="Lindsay Castell"/>
    <x v="2"/>
    <x v="0"/>
    <s v="New York City"/>
    <x v="15"/>
    <n v="10024"/>
    <x v="3"/>
    <s v="OFF-BI-10002982"/>
    <x v="1"/>
    <x v="8"/>
    <s v="Avery Self-Adhesive Photo Pockets for Polaroid Photos"/>
    <n v="10.896000000000001"/>
    <n v="2"/>
    <n v="0.2"/>
    <n v="3.8135999999999992"/>
    <x v="3"/>
    <x v="0"/>
  </r>
  <r>
    <n v="8776"/>
    <s v="CA-2018-163636"/>
    <x v="5"/>
    <x v="66"/>
    <s v="Second Class"/>
    <s v="MP-18175"/>
    <s v="Mike Pelletier"/>
    <x v="2"/>
    <x v="0"/>
    <s v="Chicago"/>
    <x v="10"/>
    <n v="60623"/>
    <x v="2"/>
    <s v="OFF-AR-10001547"/>
    <x v="1"/>
    <x v="6"/>
    <s v="Newell 311"/>
    <n v="3.536"/>
    <n v="2"/>
    <n v="0.2"/>
    <n v="0.30940000000000001"/>
    <x v="2"/>
    <x v="0"/>
  </r>
  <r>
    <n v="8777"/>
    <s v="CA-2018-102813"/>
    <x v="415"/>
    <x v="480"/>
    <s v="First Class"/>
    <s v="EA-14035"/>
    <s v="Erin Ashbrook"/>
    <x v="1"/>
    <x v="0"/>
    <s v="Huntsville"/>
    <x v="5"/>
    <n v="77340"/>
    <x v="2"/>
    <s v="FUR-CH-10000665"/>
    <x v="0"/>
    <x v="1"/>
    <s v="Global Airflow Leather Mesh Back Chair, Black"/>
    <n v="528.42999999999995"/>
    <n v="5"/>
    <n v="0.3"/>
    <n v="0"/>
    <x v="2"/>
    <x v="0"/>
  </r>
  <r>
    <n v="8778"/>
    <s v="CA-2018-102813"/>
    <x v="415"/>
    <x v="480"/>
    <s v="First Class"/>
    <s v="EA-14035"/>
    <s v="Erin Ashbrook"/>
    <x v="1"/>
    <x v="0"/>
    <s v="Huntsville"/>
    <x v="5"/>
    <n v="77340"/>
    <x v="2"/>
    <s v="OFF-PA-10000520"/>
    <x v="1"/>
    <x v="10"/>
    <s v="Xerox 201"/>
    <n v="41.472000000000008"/>
    <n v="8"/>
    <n v="0.2"/>
    <n v="14.5152"/>
    <x v="2"/>
    <x v="0"/>
  </r>
  <r>
    <n v="8779"/>
    <s v="CA-2019-135377"/>
    <x v="1096"/>
    <x v="867"/>
    <s v="Standard Class"/>
    <s v="BP-11095"/>
    <s v="Bart Pistole"/>
    <x v="1"/>
    <x v="0"/>
    <s v="New York City"/>
    <x v="15"/>
    <n v="10024"/>
    <x v="3"/>
    <s v="FUR-BO-10004015"/>
    <x v="0"/>
    <x v="0"/>
    <s v="Bush Andora Bookcase, Maple/Graphite Gray Finish"/>
    <n v="287.976"/>
    <n v="3"/>
    <n v="0.2"/>
    <n v="7.1993999999999687"/>
    <x v="3"/>
    <x v="0"/>
  </r>
  <r>
    <n v="8780"/>
    <s v="CA-2017-165813"/>
    <x v="305"/>
    <x v="206"/>
    <s v="Second Class"/>
    <s v="BM-11785"/>
    <s v="Bryan Mills"/>
    <x v="0"/>
    <x v="0"/>
    <s v="Salem"/>
    <x v="21"/>
    <n v="97301"/>
    <x v="1"/>
    <s v="OFF-ST-10004258"/>
    <x v="1"/>
    <x v="4"/>
    <s v="Portable Personal File Box"/>
    <n v="29.304000000000002"/>
    <n v="3"/>
    <n v="0.2"/>
    <n v="2.5641000000000034"/>
    <x v="1"/>
    <x v="0"/>
  </r>
  <r>
    <n v="8781"/>
    <s v="CA-2017-133585"/>
    <x v="879"/>
    <x v="100"/>
    <s v="First Class"/>
    <s v="CM-12715"/>
    <s v="Craig Molinari"/>
    <x v="1"/>
    <x v="0"/>
    <s v="Houston"/>
    <x v="5"/>
    <n v="77070"/>
    <x v="2"/>
    <s v="OFF-AR-10003696"/>
    <x v="1"/>
    <x v="6"/>
    <s v="Panasonic KP-350BK Electric Pencil Sharpener with Auto Stop"/>
    <n v="55.328000000000003"/>
    <n v="2"/>
    <n v="0.2"/>
    <n v="6.2243999999999957"/>
    <x v="2"/>
    <x v="0"/>
  </r>
  <r>
    <n v="8782"/>
    <s v="CA-2017-133585"/>
    <x v="879"/>
    <x v="100"/>
    <s v="First Class"/>
    <s v="CM-12715"/>
    <s v="Craig Molinari"/>
    <x v="1"/>
    <x v="0"/>
    <s v="Houston"/>
    <x v="5"/>
    <n v="77070"/>
    <x v="2"/>
    <s v="FUR-BO-10001811"/>
    <x v="0"/>
    <x v="0"/>
    <s v="Atlantic Metals Mobile 5-Shelf Bookcases, Custom Colors"/>
    <n v="1227.9983999999999"/>
    <n v="6"/>
    <n v="0.32"/>
    <n v="-36.117600000000152"/>
    <x v="2"/>
    <x v="0"/>
  </r>
  <r>
    <n v="8783"/>
    <s v="CA-2018-116911"/>
    <x v="306"/>
    <x v="369"/>
    <s v="Standard Class"/>
    <s v="JD-16150"/>
    <s v="Justin Deggeller"/>
    <x v="1"/>
    <x v="0"/>
    <s v="Twin Falls"/>
    <x v="45"/>
    <n v="83301"/>
    <x v="1"/>
    <s v="OFF-BI-10001249"/>
    <x v="1"/>
    <x v="8"/>
    <s v="Avery Heavy-Duty EZD View Binder with Locking Rings"/>
    <n v="20.416"/>
    <n v="4"/>
    <n v="0.2"/>
    <n v="6.6351999999999984"/>
    <x v="1"/>
    <x v="0"/>
  </r>
  <r>
    <n v="8784"/>
    <s v="CA-2018-116911"/>
    <x v="306"/>
    <x v="369"/>
    <s v="Standard Class"/>
    <s v="JD-16150"/>
    <s v="Justin Deggeller"/>
    <x v="1"/>
    <x v="0"/>
    <s v="Twin Falls"/>
    <x v="45"/>
    <n v="83301"/>
    <x v="1"/>
    <s v="FUR-TA-10003473"/>
    <x v="0"/>
    <x v="3"/>
    <s v="Bretford Rectangular Conference Table Tops"/>
    <n v="1128.3899999999999"/>
    <n v="3"/>
    <n v="0"/>
    <n v="259.52970000000005"/>
    <x v="1"/>
    <x v="0"/>
  </r>
  <r>
    <n v="8785"/>
    <s v="US-2019-129224"/>
    <x v="294"/>
    <x v="275"/>
    <s v="Standard Class"/>
    <s v="AS-10630"/>
    <s v="Ann Steele"/>
    <x v="2"/>
    <x v="0"/>
    <s v="Knoxville"/>
    <x v="18"/>
    <n v="37918"/>
    <x v="0"/>
    <s v="OFF-LA-10003190"/>
    <x v="1"/>
    <x v="2"/>
    <s v="Avery 474"/>
    <n v="4.6079999999999997"/>
    <n v="2"/>
    <n v="0.2"/>
    <n v="1.6704000000000001"/>
    <x v="0"/>
    <x v="0"/>
  </r>
  <r>
    <n v="8786"/>
    <s v="CA-2019-145765"/>
    <x v="39"/>
    <x v="886"/>
    <s v="Standard Class"/>
    <s v="CM-11815"/>
    <s v="Candace McMahon"/>
    <x v="1"/>
    <x v="0"/>
    <s v="Phoenix"/>
    <x v="16"/>
    <n v="85023"/>
    <x v="1"/>
    <s v="TEC-PH-10001305"/>
    <x v="2"/>
    <x v="7"/>
    <s v="Panasonic KX TS208W Corded phone"/>
    <n v="195.96000000000004"/>
    <n v="5"/>
    <n v="0.2"/>
    <n v="19.596000000000018"/>
    <x v="1"/>
    <x v="0"/>
  </r>
  <r>
    <n v="8787"/>
    <s v="CA-2019-145765"/>
    <x v="39"/>
    <x v="886"/>
    <s v="Standard Class"/>
    <s v="CM-11815"/>
    <s v="Candace McMahon"/>
    <x v="1"/>
    <x v="0"/>
    <s v="Phoenix"/>
    <x v="16"/>
    <n v="85023"/>
    <x v="1"/>
    <s v="OFF-PA-10001534"/>
    <x v="1"/>
    <x v="10"/>
    <s v="Xerox 230"/>
    <n v="15.552000000000003"/>
    <n v="3"/>
    <n v="0.2"/>
    <n v="5.4432"/>
    <x v="1"/>
    <x v="0"/>
  </r>
  <r>
    <n v="8788"/>
    <s v="CA-2019-145765"/>
    <x v="39"/>
    <x v="886"/>
    <s v="Standard Class"/>
    <s v="CM-11815"/>
    <s v="Candace McMahon"/>
    <x v="1"/>
    <x v="0"/>
    <s v="Phoenix"/>
    <x v="16"/>
    <n v="85023"/>
    <x v="1"/>
    <s v="TEC-AC-10000844"/>
    <x v="2"/>
    <x v="11"/>
    <s v="Logitech Gaming G510s - Keyboard"/>
    <n v="271.96800000000002"/>
    <n v="4"/>
    <n v="0.2"/>
    <n v="54.393599999999978"/>
    <x v="1"/>
    <x v="0"/>
  </r>
  <r>
    <n v="8789"/>
    <s v="CA-2019-126914"/>
    <x v="140"/>
    <x v="141"/>
    <s v="Standard Class"/>
    <s v="JE-15715"/>
    <s v="Joe Elijah"/>
    <x v="0"/>
    <x v="0"/>
    <s v="Monroe"/>
    <x v="3"/>
    <n v="28110"/>
    <x v="0"/>
    <s v="FUR-CH-10000847"/>
    <x v="0"/>
    <x v="1"/>
    <s v="Global Executive Mid-Back Manager's Chair"/>
    <n v="698.35200000000009"/>
    <n v="3"/>
    <n v="0.2"/>
    <n v="52.376399999999961"/>
    <x v="0"/>
    <x v="0"/>
  </r>
  <r>
    <n v="8790"/>
    <s v="CA-2019-126914"/>
    <x v="140"/>
    <x v="141"/>
    <s v="Standard Class"/>
    <s v="JE-15715"/>
    <s v="Joe Elijah"/>
    <x v="0"/>
    <x v="0"/>
    <s v="Monroe"/>
    <x v="3"/>
    <n v="28110"/>
    <x v="0"/>
    <s v="FUR-BO-10000468"/>
    <x v="0"/>
    <x v="0"/>
    <s v="O'Sullivan 2-Shelf Heavy-Duty Bookcases"/>
    <n v="77.728000000000009"/>
    <n v="2"/>
    <n v="0.2"/>
    <n v="-3.8863999999999947"/>
    <x v="0"/>
    <x v="0"/>
  </r>
  <r>
    <n v="8791"/>
    <s v="CA-2017-169572"/>
    <x v="684"/>
    <x v="64"/>
    <s v="Standard Class"/>
    <s v="AG-10525"/>
    <s v="Andy Gerbode"/>
    <x v="1"/>
    <x v="0"/>
    <s v="Richmond"/>
    <x v="17"/>
    <n v="23223"/>
    <x v="0"/>
    <s v="OFF-BI-10002799"/>
    <x v="1"/>
    <x v="8"/>
    <s v="SlimView Poly Binder, 3/8&quot;"/>
    <n v="46.62"/>
    <n v="9"/>
    <n v="0"/>
    <n v="21.445199999999996"/>
    <x v="0"/>
    <x v="0"/>
  </r>
  <r>
    <n v="8792"/>
    <s v="CA-2019-162075"/>
    <x v="257"/>
    <x v="540"/>
    <s v="Standard Class"/>
    <s v="TT-21220"/>
    <s v="Thomas Thornton"/>
    <x v="0"/>
    <x v="0"/>
    <s v="Houston"/>
    <x v="5"/>
    <n v="77041"/>
    <x v="2"/>
    <s v="TEC-PH-10001557"/>
    <x v="2"/>
    <x v="7"/>
    <s v="Pyle PMP37LED"/>
    <n v="537.54399999999998"/>
    <n v="7"/>
    <n v="0.2"/>
    <n v="47.035099999999971"/>
    <x v="2"/>
    <x v="0"/>
  </r>
  <r>
    <n v="8793"/>
    <s v="CA-2016-162992"/>
    <x v="174"/>
    <x v="444"/>
    <s v="First Class"/>
    <s v="BP-11095"/>
    <s v="Bart Pistole"/>
    <x v="1"/>
    <x v="0"/>
    <s v="Los Angeles"/>
    <x v="1"/>
    <n v="90008"/>
    <x v="1"/>
    <s v="OFF-LA-10001934"/>
    <x v="1"/>
    <x v="2"/>
    <s v="Avery 516"/>
    <n v="14.62"/>
    <n v="2"/>
    <n v="0"/>
    <n v="6.8713999999999995"/>
    <x v="1"/>
    <x v="0"/>
  </r>
  <r>
    <n v="8794"/>
    <s v="CA-2016-162992"/>
    <x v="174"/>
    <x v="444"/>
    <s v="First Class"/>
    <s v="BP-11095"/>
    <s v="Bart Pistole"/>
    <x v="1"/>
    <x v="0"/>
    <s v="Los Angeles"/>
    <x v="1"/>
    <n v="90008"/>
    <x v="1"/>
    <s v="OFF-FA-10004248"/>
    <x v="1"/>
    <x v="13"/>
    <s v="Advantus T-Pin Paper Clips"/>
    <n v="22.549999999999997"/>
    <n v="5"/>
    <n v="0"/>
    <n v="8.7945000000000011"/>
    <x v="1"/>
    <x v="0"/>
  </r>
  <r>
    <n v="8795"/>
    <s v="CA-2016-162992"/>
    <x v="174"/>
    <x v="444"/>
    <s v="First Class"/>
    <s v="BP-11095"/>
    <s v="Bart Pistole"/>
    <x v="1"/>
    <x v="0"/>
    <s v="Los Angeles"/>
    <x v="1"/>
    <n v="90008"/>
    <x v="1"/>
    <s v="TEC-PH-10001944"/>
    <x v="2"/>
    <x v="7"/>
    <s v="Wi-Ex zBoost YX540 Cellular Phone Signal Booster"/>
    <n v="583.79999999999995"/>
    <n v="5"/>
    <n v="0.2"/>
    <n v="72.974999999999909"/>
    <x v="1"/>
    <x v="0"/>
  </r>
  <r>
    <n v="8796"/>
    <s v="CA-2016-162992"/>
    <x v="174"/>
    <x v="444"/>
    <s v="First Class"/>
    <s v="BP-11095"/>
    <s v="Bart Pistole"/>
    <x v="1"/>
    <x v="0"/>
    <s v="Los Angeles"/>
    <x v="1"/>
    <n v="90008"/>
    <x v="1"/>
    <s v="TEC-PH-10002085"/>
    <x v="2"/>
    <x v="7"/>
    <s v="Clarity 53712"/>
    <n v="211.16800000000001"/>
    <n v="4"/>
    <n v="0.2"/>
    <n v="15.837600000000009"/>
    <x v="1"/>
    <x v="0"/>
  </r>
  <r>
    <n v="8797"/>
    <s v="CA-2018-106397"/>
    <x v="274"/>
    <x v="522"/>
    <s v="Standard Class"/>
    <s v="MJ-17740"/>
    <s v="Max Jones"/>
    <x v="0"/>
    <x v="0"/>
    <s v="Orem"/>
    <x v="7"/>
    <n v="84057"/>
    <x v="1"/>
    <s v="OFF-PA-10003441"/>
    <x v="1"/>
    <x v="10"/>
    <s v="Xerox 226"/>
    <n v="12.96"/>
    <n v="2"/>
    <n v="0"/>
    <n v="6.2208000000000006"/>
    <x v="1"/>
    <x v="0"/>
  </r>
  <r>
    <n v="8798"/>
    <s v="CA-2018-106397"/>
    <x v="274"/>
    <x v="522"/>
    <s v="Standard Class"/>
    <s v="MJ-17740"/>
    <s v="Max Jones"/>
    <x v="0"/>
    <x v="0"/>
    <s v="Orem"/>
    <x v="7"/>
    <n v="84057"/>
    <x v="1"/>
    <s v="OFF-AR-10004602"/>
    <x v="1"/>
    <x v="6"/>
    <s v="Boston KS Multi-Size Manual Pencil Sharpener"/>
    <n v="45.98"/>
    <n v="2"/>
    <n v="0"/>
    <n v="12.874400000000001"/>
    <x v="1"/>
    <x v="0"/>
  </r>
  <r>
    <n v="8799"/>
    <s v="US-2018-150140"/>
    <x v="1203"/>
    <x v="41"/>
    <s v="Standard Class"/>
    <s v="VM-21685"/>
    <s v="Valerie Mitchum"/>
    <x v="2"/>
    <x v="0"/>
    <s v="Burlington"/>
    <x v="42"/>
    <m/>
    <x v="3"/>
    <s v="TEC-PH-10002555"/>
    <x v="2"/>
    <x v="7"/>
    <s v="Nortel Meridian M5316 Digital phone"/>
    <n v="1294.75"/>
    <n v="5"/>
    <n v="0"/>
    <n v="336.63499999999999"/>
    <x v="3"/>
    <x v="0"/>
  </r>
  <r>
    <n v="8800"/>
    <s v="CA-2016-116666"/>
    <x v="1204"/>
    <x v="503"/>
    <s v="First Class"/>
    <s v="KT-16480"/>
    <s v="Kean Thornton"/>
    <x v="0"/>
    <x v="0"/>
    <s v="Philadelphia"/>
    <x v="9"/>
    <n v="19134"/>
    <x v="3"/>
    <s v="TEC-CO-10001449"/>
    <x v="2"/>
    <x v="16"/>
    <s v="Hewlett Packard LaserJet 3310 Copier"/>
    <n v="1799.9699999999998"/>
    <n v="5"/>
    <n v="0.4"/>
    <n v="239.99600000000009"/>
    <x v="3"/>
    <x v="0"/>
  </r>
  <r>
    <n v="8801"/>
    <s v="CA-2019-148992"/>
    <x v="51"/>
    <x v="207"/>
    <s v="Standard Class"/>
    <s v="CS-12250"/>
    <s v="Chris Selesnick"/>
    <x v="1"/>
    <x v="0"/>
    <s v="Chicago"/>
    <x v="10"/>
    <n v="60623"/>
    <x v="2"/>
    <s v="OFF-PA-10004285"/>
    <x v="1"/>
    <x v="10"/>
    <s v="Xerox 1959"/>
    <n v="10.688000000000001"/>
    <n v="2"/>
    <n v="0.2"/>
    <n v="3.7407999999999997"/>
    <x v="2"/>
    <x v="0"/>
  </r>
  <r>
    <n v="8802"/>
    <s v="CA-2018-140935"/>
    <x v="338"/>
    <x v="357"/>
    <s v="First Class"/>
    <s v="AB-10015"/>
    <s v="Aaron Bergman"/>
    <x v="0"/>
    <x v="0"/>
    <s v="Oklahoma City"/>
    <x v="26"/>
    <n v="73120"/>
    <x v="2"/>
    <s v="TEC-PH-10000562"/>
    <x v="2"/>
    <x v="7"/>
    <s v="Samsung Convoy 3"/>
    <n v="221.98"/>
    <n v="2"/>
    <n v="0"/>
    <n v="62.15440000000001"/>
    <x v="2"/>
    <x v="0"/>
  </r>
  <r>
    <n v="8803"/>
    <s v="CA-2018-140935"/>
    <x v="338"/>
    <x v="357"/>
    <s v="First Class"/>
    <s v="AB-10015"/>
    <s v="Aaron Bergman"/>
    <x v="0"/>
    <x v="0"/>
    <s v="Oklahoma City"/>
    <x v="26"/>
    <n v="73120"/>
    <x v="2"/>
    <s v="FUR-BO-10003966"/>
    <x v="0"/>
    <x v="0"/>
    <s v="Sauder Facets Collection Library, Sky Alder Finish"/>
    <n v="341.96"/>
    <n v="2"/>
    <n v="0"/>
    <n v="54.713599999999985"/>
    <x v="2"/>
    <x v="0"/>
  </r>
  <r>
    <n v="8804"/>
    <s v="CA-2016-157644"/>
    <x v="520"/>
    <x v="916"/>
    <s v="First Class"/>
    <s v="AH-10030"/>
    <s v="Aaron Hawkins"/>
    <x v="1"/>
    <x v="0"/>
    <s v="New York City"/>
    <x v="15"/>
    <n v="10035"/>
    <x v="3"/>
    <s v="TEC-AC-10003614"/>
    <x v="2"/>
    <x v="11"/>
    <s v="Verbatim 25 GB 6x Blu-ray Single Layer Recordable Disc, 10/Pack"/>
    <n v="34.769999999999996"/>
    <n v="3"/>
    <n v="0"/>
    <n v="11.474099999999996"/>
    <x v="3"/>
    <x v="0"/>
  </r>
  <r>
    <n v="8805"/>
    <s v="CA-2016-157644"/>
    <x v="520"/>
    <x v="916"/>
    <s v="First Class"/>
    <s v="AH-10030"/>
    <s v="Aaron Hawkins"/>
    <x v="1"/>
    <x v="0"/>
    <s v="New York City"/>
    <x v="15"/>
    <n v="10035"/>
    <x v="3"/>
    <s v="OFF-LA-10003148"/>
    <x v="1"/>
    <x v="2"/>
    <s v="Avery 51"/>
    <n v="18.899999999999999"/>
    <n v="3"/>
    <n v="0"/>
    <n v="8.6939999999999991"/>
    <x v="3"/>
    <x v="0"/>
  </r>
  <r>
    <n v="8806"/>
    <s v="US-2019-100398"/>
    <x v="971"/>
    <x v="176"/>
    <s v="Standard Class"/>
    <s v="DO-13435"/>
    <s v="Denny Ordway"/>
    <x v="0"/>
    <x v="0"/>
    <s v="Salt Lake City"/>
    <x v="7"/>
    <n v="84106"/>
    <x v="1"/>
    <s v="OFF-BI-10002133"/>
    <x v="1"/>
    <x v="8"/>
    <s v="Wilson Jones Elliptical Ring 3 1/2&quot; Capacity Binders, 800 sheets"/>
    <n v="102.72"/>
    <n v="3"/>
    <n v="0.2"/>
    <n v="37.235999999999997"/>
    <x v="1"/>
    <x v="0"/>
  </r>
  <r>
    <n v="8807"/>
    <s v="CA-2018-113082"/>
    <x v="126"/>
    <x v="1069"/>
    <s v="Standard Class"/>
    <s v="MC-17590"/>
    <s v="Matt Collister"/>
    <x v="1"/>
    <x v="0"/>
    <s v="Utica"/>
    <x v="15"/>
    <n v="13501"/>
    <x v="3"/>
    <s v="FUR-FU-10002813"/>
    <x v="0"/>
    <x v="5"/>
    <s v="DAX Contemporary Wood Frame with Silver Metal Mat, Desktop, 11 x 14 Size"/>
    <n v="40.479999999999997"/>
    <n v="2"/>
    <n v="0"/>
    <n v="14.572799999999997"/>
    <x v="3"/>
    <x v="0"/>
  </r>
  <r>
    <n v="8808"/>
    <s v="US-2019-110646"/>
    <x v="40"/>
    <x v="360"/>
    <s v="Standard Class"/>
    <s v="JF-15190"/>
    <s v="Jamie Frazer"/>
    <x v="0"/>
    <x v="0"/>
    <s v="Philadelphia"/>
    <x v="9"/>
    <n v="19134"/>
    <x v="3"/>
    <s v="OFF-BI-10004330"/>
    <x v="1"/>
    <x v="8"/>
    <s v="GBC Velobind Prepunched Cover Sets, Regency Series"/>
    <n v="33.282000000000004"/>
    <n v="3"/>
    <n v="0.7"/>
    <n v="-27.734999999999992"/>
    <x v="3"/>
    <x v="0"/>
  </r>
  <r>
    <n v="8809"/>
    <s v="US-2019-110646"/>
    <x v="40"/>
    <x v="360"/>
    <s v="Standard Class"/>
    <s v="JF-15190"/>
    <s v="Jamie Frazer"/>
    <x v="0"/>
    <x v="0"/>
    <s v="Philadelphia"/>
    <x v="9"/>
    <n v="19134"/>
    <x v="3"/>
    <s v="TEC-PH-10002807"/>
    <x v="2"/>
    <x v="7"/>
    <s v="Motorla HX550 Universal Bluetooth Headset"/>
    <n v="118.64999999999998"/>
    <n v="5"/>
    <n v="0.4"/>
    <n v="19.775000000000006"/>
    <x v="3"/>
    <x v="0"/>
  </r>
  <r>
    <n v="8810"/>
    <s v="US-2019-110646"/>
    <x v="40"/>
    <x v="360"/>
    <s v="Standard Class"/>
    <s v="JF-15190"/>
    <s v="Jamie Frazer"/>
    <x v="0"/>
    <x v="0"/>
    <s v="Philadelphia"/>
    <x v="9"/>
    <n v="19134"/>
    <x v="3"/>
    <s v="OFF-LA-10001404"/>
    <x v="1"/>
    <x v="2"/>
    <s v="Avery 517"/>
    <n v="14.76"/>
    <n v="5"/>
    <n v="0.2"/>
    <n v="4.9815000000000005"/>
    <x v="3"/>
    <x v="0"/>
  </r>
  <r>
    <n v="8811"/>
    <s v="CA-2019-120614"/>
    <x v="1109"/>
    <x v="150"/>
    <s v="Standard Class"/>
    <s v="SM-20950"/>
    <s v="Suzanne McNair"/>
    <x v="1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12"/>
    <s v="US-2018-140172"/>
    <x v="387"/>
    <x v="20"/>
    <s v="Standard Class"/>
    <s v="SP-20650"/>
    <s v="Stephanie Phelps"/>
    <x v="1"/>
    <x v="0"/>
    <s v="Jackson"/>
    <x v="12"/>
    <n v="49201"/>
    <x v="2"/>
    <s v="OFF-AP-10004233"/>
    <x v="1"/>
    <x v="9"/>
    <s v="Honeywell Enviracaire Portable Air Cleaner for up to 8 x 10 Room"/>
    <n v="207.14400000000001"/>
    <n v="3"/>
    <n v="0.1"/>
    <n v="48.333599999999976"/>
    <x v="2"/>
    <x v="1"/>
  </r>
  <r>
    <n v="8813"/>
    <s v="US-2018-140172"/>
    <x v="387"/>
    <x v="20"/>
    <s v="Standard Class"/>
    <s v="SP-20650"/>
    <s v="Stephanie Phelps"/>
    <x v="1"/>
    <x v="0"/>
    <s v="Jackson"/>
    <x v="12"/>
    <n v="49201"/>
    <x v="2"/>
    <s v="OFF-AR-10002766"/>
    <x v="1"/>
    <x v="6"/>
    <s v="Prang Drawing Pencil Set"/>
    <n v="13.899999999999999"/>
    <n v="5"/>
    <n v="0"/>
    <n v="3.7529999999999997"/>
    <x v="2"/>
    <x v="1"/>
  </r>
  <r>
    <n v="8814"/>
    <s v="CA-2017-127754"/>
    <x v="353"/>
    <x v="116"/>
    <s v="Standard Class"/>
    <s v="CK-12760"/>
    <s v="Cyma Kinney"/>
    <x v="1"/>
    <x v="0"/>
    <s v="Glendale"/>
    <x v="16"/>
    <n v="85301"/>
    <x v="1"/>
    <s v="FUR-CH-10003199"/>
    <x v="0"/>
    <x v="1"/>
    <s v="Office Star - Contemporary Task Swivel Chair"/>
    <n v="266.35200000000003"/>
    <n v="3"/>
    <n v="0.2"/>
    <n v="13.317599999999985"/>
    <x v="1"/>
    <x v="0"/>
  </r>
  <r>
    <n v="8815"/>
    <s v="CA-2017-144274"/>
    <x v="521"/>
    <x v="332"/>
    <s v="Second Class"/>
    <s v="PW-19240"/>
    <s v="Pierre Wener"/>
    <x v="0"/>
    <x v="0"/>
    <s v="Wilmington"/>
    <x v="13"/>
    <n v="19805"/>
    <x v="3"/>
    <s v="TEC-PH-10003012"/>
    <x v="2"/>
    <x v="7"/>
    <s v="Nortel Meridian M3904 Professional Digital phone"/>
    <n v="307.98"/>
    <n v="2"/>
    <n v="0"/>
    <n v="89.314199999999971"/>
    <x v="3"/>
    <x v="0"/>
  </r>
  <r>
    <n v="8816"/>
    <s v="CA-2017-144274"/>
    <x v="521"/>
    <x v="332"/>
    <s v="Second Class"/>
    <s v="PW-19240"/>
    <s v="Pierre Wener"/>
    <x v="0"/>
    <x v="0"/>
    <s v="Wilmington"/>
    <x v="13"/>
    <n v="19805"/>
    <x v="3"/>
    <s v="OFF-PA-10001583"/>
    <x v="1"/>
    <x v="10"/>
    <s v="1/4 Fold Party Design Invitations &amp; White Envelopes, 24 8-1/2&quot; X 11&quot; Cards, 25 Env./Pack"/>
    <n v="44.099999999999994"/>
    <n v="6"/>
    <n v="0"/>
    <n v="20.726999999999997"/>
    <x v="3"/>
    <x v="0"/>
  </r>
  <r>
    <n v="8817"/>
    <s v="CA-2017-144274"/>
    <x v="521"/>
    <x v="332"/>
    <s v="Second Class"/>
    <s v="PW-19240"/>
    <s v="Pierre Wener"/>
    <x v="0"/>
    <x v="0"/>
    <s v="Wilmington"/>
    <x v="13"/>
    <n v="19805"/>
    <x v="3"/>
    <s v="OFF-AR-10001940"/>
    <x v="1"/>
    <x v="6"/>
    <s v="Sanford Colorific Eraseable Coloring Pencils, 12 Count"/>
    <n v="13.12"/>
    <n v="4"/>
    <n v="0"/>
    <n v="5.6416000000000004"/>
    <x v="3"/>
    <x v="0"/>
  </r>
  <r>
    <n v="8818"/>
    <s v="CA-2017-144274"/>
    <x v="521"/>
    <x v="332"/>
    <s v="Second Class"/>
    <s v="PW-19240"/>
    <s v="Pierre Wener"/>
    <x v="0"/>
    <x v="0"/>
    <s v="Wilmington"/>
    <x v="13"/>
    <n v="19805"/>
    <x v="3"/>
    <s v="OFF-EN-10003286"/>
    <x v="1"/>
    <x v="12"/>
    <s v="Staple envelope"/>
    <n v="16.559999999999999"/>
    <n v="2"/>
    <n v="0"/>
    <n v="7.783199999999999"/>
    <x v="3"/>
    <x v="0"/>
  </r>
  <r>
    <n v="8819"/>
    <s v="CA-2017-144274"/>
    <x v="521"/>
    <x v="332"/>
    <s v="Second Class"/>
    <s v="PW-19240"/>
    <s v="Pierre Wener"/>
    <x v="0"/>
    <x v="0"/>
    <s v="Wilmington"/>
    <x v="13"/>
    <n v="19805"/>
    <x v="3"/>
    <s v="OFF-PA-10003441"/>
    <x v="1"/>
    <x v="10"/>
    <s v="Xerox 226"/>
    <n v="38.880000000000003"/>
    <n v="6"/>
    <n v="0"/>
    <n v="18.662400000000002"/>
    <x v="3"/>
    <x v="0"/>
  </r>
  <r>
    <n v="8820"/>
    <s v="CA-2017-142930"/>
    <x v="109"/>
    <x v="156"/>
    <s v="Standard Class"/>
    <s v="EB-14170"/>
    <s v="Evan Bailliet"/>
    <x v="0"/>
    <x v="0"/>
    <s v="Austin"/>
    <x v="5"/>
    <n v="78745"/>
    <x v="2"/>
    <s v="OFF-PA-10003395"/>
    <x v="1"/>
    <x v="10"/>
    <s v="Xerox 1941"/>
    <n v="335.52"/>
    <n v="4"/>
    <n v="0.2"/>
    <n v="117.43199999999999"/>
    <x v="2"/>
    <x v="0"/>
  </r>
  <r>
    <n v="8821"/>
    <s v="CA-2019-100622"/>
    <x v="132"/>
    <x v="170"/>
    <s v="Standard Class"/>
    <s v="DK-13090"/>
    <s v="Dave Kipp"/>
    <x v="0"/>
    <x v="0"/>
    <s v="Orlando"/>
    <x v="2"/>
    <n v="32839"/>
    <x v="0"/>
    <s v="TEC-CO-10003236"/>
    <x v="2"/>
    <x v="16"/>
    <s v="Canon Image Class D660 Copier"/>
    <n v="959.98400000000004"/>
    <n v="2"/>
    <n v="0.2"/>
    <n v="311.99479999999994"/>
    <x v="0"/>
    <x v="0"/>
  </r>
  <r>
    <n v="8822"/>
    <s v="CA-2019-100622"/>
    <x v="132"/>
    <x v="170"/>
    <s v="Standard Class"/>
    <s v="DK-13090"/>
    <s v="Dave Kipp"/>
    <x v="0"/>
    <x v="0"/>
    <s v="Orlando"/>
    <x v="2"/>
    <n v="32839"/>
    <x v="0"/>
    <s v="OFF-BI-10002982"/>
    <x v="1"/>
    <x v="8"/>
    <s v="Avery Self-Adhesive Photo Pockets for Polaroid Photos"/>
    <n v="4.0860000000000003"/>
    <n v="2"/>
    <n v="0.7"/>
    <n v="-2.9963999999999995"/>
    <x v="0"/>
    <x v="0"/>
  </r>
  <r>
    <n v="8823"/>
    <s v="CA-2019-100622"/>
    <x v="132"/>
    <x v="170"/>
    <s v="Standard Class"/>
    <s v="DK-13090"/>
    <s v="Dave Kipp"/>
    <x v="0"/>
    <x v="0"/>
    <s v="Orlando"/>
    <x v="2"/>
    <n v="32839"/>
    <x v="0"/>
    <s v="OFF-AR-10004010"/>
    <x v="1"/>
    <x v="6"/>
    <s v="Hunt Boston Vacuum Mount KS Pencil Sharpener"/>
    <n v="55.984000000000009"/>
    <n v="2"/>
    <n v="0.2"/>
    <n v="4.1987999999999985"/>
    <x v="0"/>
    <x v="0"/>
  </r>
  <r>
    <n v="8824"/>
    <s v="CA-2019-100622"/>
    <x v="132"/>
    <x v="170"/>
    <s v="Standard Class"/>
    <s v="DK-13090"/>
    <s v="Dave Kipp"/>
    <x v="0"/>
    <x v="0"/>
    <s v="Orlando"/>
    <x v="2"/>
    <n v="32839"/>
    <x v="0"/>
    <s v="OFF-PA-10002947"/>
    <x v="1"/>
    <x v="10"/>
    <s v="Xerox 1923"/>
    <n v="10.688000000000001"/>
    <n v="2"/>
    <n v="0.2"/>
    <n v="3.7407999999999997"/>
    <x v="0"/>
    <x v="0"/>
  </r>
  <r>
    <n v="8825"/>
    <s v="CA-2019-117156"/>
    <x v="708"/>
    <x v="275"/>
    <s v="Second Class"/>
    <s v="TB-21055"/>
    <s v="Ted Butterfield"/>
    <x v="0"/>
    <x v="0"/>
    <s v="Reading"/>
    <x v="9"/>
    <n v="19601"/>
    <x v="3"/>
    <s v="OFF-EN-10003845"/>
    <x v="1"/>
    <x v="12"/>
    <s v="Colored Envelopes"/>
    <n v="8.8559999999999999"/>
    <n v="3"/>
    <n v="0.2"/>
    <n v="2.8781999999999992"/>
    <x v="3"/>
    <x v="0"/>
  </r>
  <r>
    <n v="8826"/>
    <s v="CA-2017-115399"/>
    <x v="546"/>
    <x v="190"/>
    <s v="First Class"/>
    <s v="AG-10900"/>
    <s v="Arthur Gainer"/>
    <x v="0"/>
    <x v="0"/>
    <s v="Philadelphia"/>
    <x v="9"/>
    <n v="19134"/>
    <x v="3"/>
    <s v="OFF-LA-10003190"/>
    <x v="1"/>
    <x v="2"/>
    <s v="Avery 474"/>
    <n v="6.911999999999999"/>
    <n v="3"/>
    <n v="0.2"/>
    <n v="2.5056000000000003"/>
    <x v="3"/>
    <x v="0"/>
  </r>
  <r>
    <n v="8827"/>
    <s v="US-2016-157847"/>
    <x v="1063"/>
    <x v="516"/>
    <s v="Second Class"/>
    <s v="SC-20020"/>
    <s v="Sam Craven"/>
    <x v="0"/>
    <x v="0"/>
    <s v="Houston"/>
    <x v="5"/>
    <n v="77095"/>
    <x v="2"/>
    <s v="OFF-PA-10002986"/>
    <x v="1"/>
    <x v="10"/>
    <s v="Xerox 1898"/>
    <n v="26.720000000000002"/>
    <n v="5"/>
    <n v="0.2"/>
    <n v="9.3520000000000003"/>
    <x v="2"/>
    <x v="0"/>
  </r>
  <r>
    <n v="8828"/>
    <s v="US-2016-157847"/>
    <x v="1063"/>
    <x v="516"/>
    <s v="Second Class"/>
    <s v="SC-20020"/>
    <s v="Sam Craven"/>
    <x v="0"/>
    <x v="0"/>
    <s v="Houston"/>
    <x v="5"/>
    <n v="77095"/>
    <x v="2"/>
    <s v="OFF-PA-10001593"/>
    <x v="1"/>
    <x v="10"/>
    <s v="Xerox 1947"/>
    <n v="33.488000000000007"/>
    <n v="7"/>
    <n v="0.2"/>
    <n v="10.464999999999998"/>
    <x v="2"/>
    <x v="0"/>
  </r>
  <r>
    <n v="8829"/>
    <s v="CA-2017-115168"/>
    <x v="1117"/>
    <x v="770"/>
    <s v="Standard Class"/>
    <s v="BB-11545"/>
    <s v="Brenda Bowman"/>
    <x v="1"/>
    <x v="0"/>
    <s v="Saint Charles"/>
    <x v="25"/>
    <n v="63301"/>
    <x v="2"/>
    <s v="OFF-PA-10000528"/>
    <x v="1"/>
    <x v="10"/>
    <s v="Xerox 1981"/>
    <n v="10.56"/>
    <n v="2"/>
    <n v="0"/>
    <n v="4.7519999999999998"/>
    <x v="2"/>
    <x v="0"/>
  </r>
  <r>
    <n v="8830"/>
    <s v="CA-2016-109680"/>
    <x v="191"/>
    <x v="1096"/>
    <s v="First Class"/>
    <s v="VP-21760"/>
    <s v="Victoria Pisteka"/>
    <x v="1"/>
    <x v="0"/>
    <s v="Indianapolis"/>
    <x v="14"/>
    <n v="46203"/>
    <x v="2"/>
    <s v="OFF-ST-10001932"/>
    <x v="1"/>
    <x v="4"/>
    <s v="Fellowes Staxonsteel Drawer Files"/>
    <n v="386.34"/>
    <n v="2"/>
    <n v="0"/>
    <n v="54.087600000000009"/>
    <x v="2"/>
    <x v="0"/>
  </r>
  <r>
    <n v="8831"/>
    <s v="CA-2018-167983"/>
    <x v="1036"/>
    <x v="868"/>
    <s v="Second Class"/>
    <s v="RP-19270"/>
    <s v="Rachel Payne"/>
    <x v="1"/>
    <x v="0"/>
    <s v="Seattle"/>
    <x v="4"/>
    <n v="98115"/>
    <x v="1"/>
    <s v="OFF-BI-10003727"/>
    <x v="1"/>
    <x v="8"/>
    <s v="Avery Durable Slant Ring Binders With Label Holder"/>
    <n v="33.44"/>
    <n v="10"/>
    <n v="0.2"/>
    <n v="11.703999999999997"/>
    <x v="1"/>
    <x v="0"/>
  </r>
  <r>
    <n v="8832"/>
    <s v="CA-2017-145324"/>
    <x v="219"/>
    <x v="765"/>
    <s v="Standard Class"/>
    <s v="DH-13675"/>
    <s v="Duane Huffman"/>
    <x v="2"/>
    <x v="0"/>
    <s v="Harrisonburg"/>
    <x v="17"/>
    <n v="22801"/>
    <x v="0"/>
    <s v="FUR-FU-10002759"/>
    <x v="0"/>
    <x v="5"/>
    <s v="12-1/2 Diameter Round Wall Clock"/>
    <n v="39.96"/>
    <n v="2"/>
    <n v="0"/>
    <n v="14.3856"/>
    <x v="0"/>
    <x v="0"/>
  </r>
  <r>
    <n v="8833"/>
    <s v="CA-2017-153423"/>
    <x v="137"/>
    <x v="1121"/>
    <s v="Standard Class"/>
    <s v="SW-20455"/>
    <s v="Shaun Weien"/>
    <x v="0"/>
    <x v="0"/>
    <s v="Rochester"/>
    <x v="15"/>
    <n v="14609"/>
    <x v="3"/>
    <s v="OFF-BI-10000545"/>
    <x v="1"/>
    <x v="8"/>
    <s v="GBC Ibimaster 500 Manual ProClick Binding System"/>
    <n v="1217.568"/>
    <n v="2"/>
    <n v="0.2"/>
    <n v="456.58800000000002"/>
    <x v="3"/>
    <x v="0"/>
  </r>
  <r>
    <n v="8834"/>
    <s v="US-2019-132675"/>
    <x v="241"/>
    <x v="938"/>
    <s v="Standard Class"/>
    <s v="KF-16285"/>
    <s v="Karen Ferguson"/>
    <x v="2"/>
    <x v="0"/>
    <s v="Sandy Springs"/>
    <x v="32"/>
    <n v="30328"/>
    <x v="0"/>
    <s v="OFF-ST-10004950"/>
    <x v="1"/>
    <x v="4"/>
    <s v="Tenex Personal Filing Tote With Secure Closure Lid, Black/Frost"/>
    <n v="15.51"/>
    <n v="1"/>
    <n v="0"/>
    <n v="3.8774999999999995"/>
    <x v="0"/>
    <x v="0"/>
  </r>
  <r>
    <n v="8835"/>
    <s v="US-2019-132675"/>
    <x v="241"/>
    <x v="938"/>
    <s v="Standard Class"/>
    <s v="KF-16285"/>
    <s v="Karen Ferguson"/>
    <x v="2"/>
    <x v="0"/>
    <s v="Sandy Springs"/>
    <x v="32"/>
    <n v="30328"/>
    <x v="0"/>
    <s v="TEC-PH-10003171"/>
    <x v="2"/>
    <x v="7"/>
    <s v="Plantronics Encore H101 Dual Earpieces Headset"/>
    <n v="89.9"/>
    <n v="2"/>
    <n v="0"/>
    <n v="25.171999999999997"/>
    <x v="0"/>
    <x v="0"/>
  </r>
  <r>
    <n v="8836"/>
    <s v="US-2019-132675"/>
    <x v="241"/>
    <x v="938"/>
    <s v="Standard Class"/>
    <s v="KF-16285"/>
    <s v="Karen Ferguson"/>
    <x v="2"/>
    <x v="0"/>
    <s v="Sandy Springs"/>
    <x v="32"/>
    <n v="30328"/>
    <x v="0"/>
    <s v="OFF-AR-10000614"/>
    <x v="1"/>
    <x v="6"/>
    <s v="Barrel Sharpener"/>
    <n v="14.28"/>
    <n v="4"/>
    <n v="0"/>
    <n v="3.7127999999999997"/>
    <x v="0"/>
    <x v="0"/>
  </r>
  <r>
    <n v="8837"/>
    <s v="US-2019-132675"/>
    <x v="241"/>
    <x v="938"/>
    <s v="Standard Class"/>
    <s v="KF-16285"/>
    <s v="Karen Ferguson"/>
    <x v="2"/>
    <x v="0"/>
    <s v="Sandy Springs"/>
    <x v="32"/>
    <n v="30328"/>
    <x v="0"/>
    <s v="OFF-AR-10000034"/>
    <x v="1"/>
    <x v="6"/>
    <s v="BIC Brite Liner Grip Highlighters, Assorted, 5/Pack"/>
    <n v="12.72"/>
    <n v="3"/>
    <n v="0"/>
    <n v="4.9607999999999999"/>
    <x v="0"/>
    <x v="0"/>
  </r>
  <r>
    <n v="8838"/>
    <s v="US-2019-132675"/>
    <x v="241"/>
    <x v="938"/>
    <s v="Standard Class"/>
    <s v="KF-16285"/>
    <s v="Karen Ferguson"/>
    <x v="2"/>
    <x v="0"/>
    <s v="Sandy Springs"/>
    <x v="32"/>
    <n v="30328"/>
    <x v="0"/>
    <s v="OFF-LA-10003766"/>
    <x v="1"/>
    <x v="2"/>
    <s v="Self-Adhesive Removable Labels"/>
    <n v="15.75"/>
    <n v="5"/>
    <n v="0"/>
    <n v="7.5600000000000005"/>
    <x v="0"/>
    <x v="0"/>
  </r>
  <r>
    <n v="8839"/>
    <s v="CA-2016-153808"/>
    <x v="322"/>
    <x v="343"/>
    <s v="Second Class"/>
    <s v="FH-14275"/>
    <s v="Frank Hawley"/>
    <x v="1"/>
    <x v="0"/>
    <s v="Los Angeles"/>
    <x v="1"/>
    <n v="90004"/>
    <x v="1"/>
    <s v="OFF-AR-10001725"/>
    <x v="1"/>
    <x v="6"/>
    <s v="Boston Home &amp; Office Model 2000 Electric Pencil Sharpeners"/>
    <n v="70.949999999999989"/>
    <n v="3"/>
    <n v="0"/>
    <n v="18.447000000000003"/>
    <x v="1"/>
    <x v="0"/>
  </r>
  <r>
    <n v="8840"/>
    <s v="CA-2016-153808"/>
    <x v="322"/>
    <x v="343"/>
    <s v="Second Class"/>
    <s v="FH-14275"/>
    <s v="Frank Hawley"/>
    <x v="1"/>
    <x v="0"/>
    <s v="Los Angeles"/>
    <x v="1"/>
    <n v="90004"/>
    <x v="1"/>
    <s v="OFF-BI-10002794"/>
    <x v="1"/>
    <x v="8"/>
    <s v="Avery Trapezoid Ring Binder, 3&quot; Capacity, Black, 1040 sheets"/>
    <n v="65.567999999999998"/>
    <n v="2"/>
    <n v="0.2"/>
    <n v="23.768399999999996"/>
    <x v="1"/>
    <x v="0"/>
  </r>
  <r>
    <n v="8841"/>
    <s v="CA-2016-153808"/>
    <x v="322"/>
    <x v="343"/>
    <s v="Second Class"/>
    <s v="FH-14275"/>
    <s v="Frank Hawley"/>
    <x v="1"/>
    <x v="0"/>
    <s v="Los Angeles"/>
    <x v="1"/>
    <n v="90004"/>
    <x v="1"/>
    <s v="TEC-AC-10004171"/>
    <x v="2"/>
    <x v="11"/>
    <s v="Razer Kraken 7.1 Surround Sound Over Ear USB Gaming Headset"/>
    <n v="299.96999999999997"/>
    <n v="3"/>
    <n v="0"/>
    <n v="131.98680000000002"/>
    <x v="1"/>
    <x v="0"/>
  </r>
  <r>
    <n v="8842"/>
    <s v="US-2018-112396"/>
    <x v="1205"/>
    <x v="627"/>
    <s v="Standard Class"/>
    <s v="JR-16210"/>
    <s v="Justin Ritter"/>
    <x v="1"/>
    <x v="0"/>
    <s v="San Francisco"/>
    <x v="1"/>
    <n v="94110"/>
    <x v="1"/>
    <s v="TEC-AC-10003628"/>
    <x v="2"/>
    <x v="11"/>
    <s v="Logitech 910-002974 M325 Wireless Mouse for Web Scrolling"/>
    <n v="89.97"/>
    <n v="3"/>
    <n v="0"/>
    <n v="39.586800000000011"/>
    <x v="1"/>
    <x v="0"/>
  </r>
  <r>
    <n v="8843"/>
    <s v="US-2018-112396"/>
    <x v="1205"/>
    <x v="627"/>
    <s v="Standard Class"/>
    <s v="JR-16210"/>
    <s v="Justin Ritter"/>
    <x v="1"/>
    <x v="0"/>
    <s v="San Francisco"/>
    <x v="1"/>
    <n v="94110"/>
    <x v="1"/>
    <s v="TEC-AC-10004761"/>
    <x v="2"/>
    <x v="11"/>
    <s v="Maxell 4.7GB DVD+RW 3/Pack"/>
    <n v="31.86"/>
    <n v="2"/>
    <n v="0"/>
    <n v="11.151"/>
    <x v="1"/>
    <x v="0"/>
  </r>
  <r>
    <n v="8844"/>
    <s v="CA-2016-141173"/>
    <x v="728"/>
    <x v="779"/>
    <s v="Second Class"/>
    <s v="JC-16105"/>
    <s v="Julie Creighton"/>
    <x v="1"/>
    <x v="0"/>
    <s v="Minneapolis"/>
    <x v="11"/>
    <n v="55407"/>
    <x v="2"/>
    <s v="OFF-ST-10000885"/>
    <x v="1"/>
    <x v="4"/>
    <s v="Fellowes Desktop Hanging File Manager"/>
    <n v="67.150000000000006"/>
    <n v="5"/>
    <n v="0"/>
    <n v="16.787500000000001"/>
    <x v="2"/>
    <x v="0"/>
  </r>
  <r>
    <n v="8845"/>
    <s v="CA-2019-156664"/>
    <x v="404"/>
    <x v="350"/>
    <s v="Standard Class"/>
    <s v="BP-11290"/>
    <s v="Beth Paige"/>
    <x v="0"/>
    <x v="0"/>
    <s v="Columbus"/>
    <x v="24"/>
    <n v="43229"/>
    <x v="3"/>
    <s v="OFF-BI-10004209"/>
    <x v="1"/>
    <x v="8"/>
    <s v="Fellowes Twister Kit, Gray/Clear, 3/pkg"/>
    <n v="7.2359999999999998"/>
    <n v="3"/>
    <n v="0.7"/>
    <n v="-6.0299999999999976"/>
    <x v="3"/>
    <x v="0"/>
  </r>
  <r>
    <n v="8846"/>
    <s v="CA-2019-156664"/>
    <x v="404"/>
    <x v="350"/>
    <s v="Standard Class"/>
    <s v="BP-11290"/>
    <s v="Beth Paige"/>
    <x v="0"/>
    <x v="0"/>
    <s v="Columbus"/>
    <x v="24"/>
    <n v="43229"/>
    <x v="3"/>
    <s v="OFF-FA-10002988"/>
    <x v="1"/>
    <x v="13"/>
    <s v="Ideal Clamps"/>
    <n v="4.8239999999999998"/>
    <n v="3"/>
    <n v="0.2"/>
    <n v="1.7486999999999999"/>
    <x v="3"/>
    <x v="0"/>
  </r>
  <r>
    <n v="8847"/>
    <s v="CA-2019-156664"/>
    <x v="404"/>
    <x v="350"/>
    <s v="Standard Class"/>
    <s v="BP-11290"/>
    <s v="Beth Paige"/>
    <x v="0"/>
    <x v="0"/>
    <s v="Columbus"/>
    <x v="24"/>
    <n v="43229"/>
    <x v="3"/>
    <s v="OFF-PA-10002222"/>
    <x v="1"/>
    <x v="10"/>
    <s v="Xerox Color Copier Paper, 11&quot; x 17&quot;, Ream"/>
    <n v="91.360000000000014"/>
    <n v="5"/>
    <n v="0.2"/>
    <n v="29.691999999999993"/>
    <x v="3"/>
    <x v="0"/>
  </r>
  <r>
    <n v="8848"/>
    <s v="CA-2019-156664"/>
    <x v="404"/>
    <x v="350"/>
    <s v="Standard Class"/>
    <s v="BP-11290"/>
    <s v="Beth Paige"/>
    <x v="0"/>
    <x v="0"/>
    <s v="Columbus"/>
    <x v="24"/>
    <n v="43229"/>
    <x v="3"/>
    <s v="OFF-AP-10004487"/>
    <x v="1"/>
    <x v="9"/>
    <s v="Kensington 4 Outlet MasterPiece Compact Power Control Center"/>
    <n v="130.11199999999999"/>
    <n v="2"/>
    <n v="0.2"/>
    <n v="13.011199999999995"/>
    <x v="3"/>
    <x v="0"/>
  </r>
  <r>
    <n v="8849"/>
    <s v="CA-2017-140718"/>
    <x v="740"/>
    <x v="1086"/>
    <s v="First Class"/>
    <s v="FA-14230"/>
    <s v="Frank Atkinson"/>
    <x v="1"/>
    <x v="0"/>
    <s v="Raleigh"/>
    <x v="3"/>
    <n v="27604"/>
    <x v="0"/>
    <s v="TEC-PH-10003505"/>
    <x v="2"/>
    <x v="7"/>
    <s v="Geemarc AmpliPOWER60"/>
    <n v="74.239999999999995"/>
    <n v="1"/>
    <n v="0.2"/>
    <n v="8.3519999999999932"/>
    <x v="0"/>
    <x v="0"/>
  </r>
  <r>
    <n v="8850"/>
    <s v="CA-2017-140718"/>
    <x v="740"/>
    <x v="1086"/>
    <s v="First Class"/>
    <s v="FA-14230"/>
    <s v="Frank Atkinson"/>
    <x v="1"/>
    <x v="0"/>
    <s v="Raleigh"/>
    <x v="3"/>
    <n v="27604"/>
    <x v="0"/>
    <s v="FUR-FU-10000076"/>
    <x v="0"/>
    <x v="5"/>
    <s v="24-Hour Round Wall Clock"/>
    <n v="159.84000000000003"/>
    <n v="10"/>
    <n v="0.2"/>
    <n v="45.954000000000008"/>
    <x v="0"/>
    <x v="0"/>
  </r>
  <r>
    <n v="8851"/>
    <s v="CA-2017-140718"/>
    <x v="740"/>
    <x v="1086"/>
    <s v="First Class"/>
    <s v="FA-14230"/>
    <s v="Frank Atkinson"/>
    <x v="1"/>
    <x v="0"/>
    <s v="Raleigh"/>
    <x v="3"/>
    <n v="27604"/>
    <x v="0"/>
    <s v="OFF-BI-10004728"/>
    <x v="1"/>
    <x v="8"/>
    <s v="Wilson Jones Turn Tabs Binder Tool for Ring Binders"/>
    <n v="2.8920000000000008"/>
    <n v="2"/>
    <n v="0.7"/>
    <n v="-2.3136000000000001"/>
    <x v="0"/>
    <x v="0"/>
  </r>
  <r>
    <n v="8852"/>
    <s v="CA-2017-140718"/>
    <x v="740"/>
    <x v="1086"/>
    <s v="First Class"/>
    <s v="FA-14230"/>
    <s v="Frank Atkinson"/>
    <x v="1"/>
    <x v="0"/>
    <s v="Raleigh"/>
    <x v="3"/>
    <n v="27604"/>
    <x v="0"/>
    <s v="OFF-PA-10002250"/>
    <x v="1"/>
    <x v="10"/>
    <s v="Things To Do Today Pad"/>
    <n v="9.3920000000000012"/>
    <n v="2"/>
    <n v="0.2"/>
    <n v="3.2871999999999999"/>
    <x v="0"/>
    <x v="0"/>
  </r>
  <r>
    <n v="8853"/>
    <s v="CA-2016-119977"/>
    <x v="1169"/>
    <x v="293"/>
    <s v="Second Class"/>
    <s v="DN-13690"/>
    <s v="Duane Noonan"/>
    <x v="0"/>
    <x v="0"/>
    <s v="New York City"/>
    <x v="15"/>
    <n v="10011"/>
    <x v="3"/>
    <s v="OFF-PA-10003823"/>
    <x v="1"/>
    <x v="10"/>
    <s v="Xerox 197"/>
    <n v="123.92"/>
    <n v="4"/>
    <n v="0"/>
    <n v="55.763999999999996"/>
    <x v="3"/>
    <x v="0"/>
  </r>
  <r>
    <n v="8854"/>
    <s v="US-2017-115343"/>
    <x v="357"/>
    <x v="1305"/>
    <s v="First Class"/>
    <s v="FO-14305"/>
    <s v="Frank Olsen"/>
    <x v="0"/>
    <x v="0"/>
    <s v="Philadelphia"/>
    <x v="9"/>
    <n v="19143"/>
    <x v="3"/>
    <s v="OFF-SU-10000898"/>
    <x v="1"/>
    <x v="14"/>
    <s v="Acme Hot Forged Carbon Steel Scissors with Nickel-Plated Handles, 3 7/8&quot; Cut, 8&quot;L"/>
    <n v="55.600000000000009"/>
    <n v="5"/>
    <n v="0.2"/>
    <n v="6.2549999999999919"/>
    <x v="3"/>
    <x v="0"/>
  </r>
  <r>
    <n v="8855"/>
    <s v="US-2017-115343"/>
    <x v="357"/>
    <x v="1305"/>
    <s v="First Class"/>
    <s v="FO-14305"/>
    <s v="Frank Olsen"/>
    <x v="0"/>
    <x v="0"/>
    <s v="Philadelphia"/>
    <x v="9"/>
    <n v="19143"/>
    <x v="3"/>
    <s v="TEC-AC-10003832"/>
    <x v="2"/>
    <x v="11"/>
    <s v="Logitech P710e Mobile Speakerphone"/>
    <n v="617.97600000000011"/>
    <n v="3"/>
    <n v="0.2"/>
    <n v="-7.724700000000098"/>
    <x v="3"/>
    <x v="0"/>
  </r>
  <r>
    <n v="8856"/>
    <s v="CA-2019-163671"/>
    <x v="165"/>
    <x v="53"/>
    <s v="Standard Class"/>
    <s v="DP-13105"/>
    <s v="Dave Poirier"/>
    <x v="1"/>
    <x v="0"/>
    <s v="Meridian"/>
    <x v="45"/>
    <n v="83642"/>
    <x v="1"/>
    <s v="OFF-BI-10001679"/>
    <x v="1"/>
    <x v="8"/>
    <s v="GBC Instant Index System for Binding Systems"/>
    <n v="21.312000000000005"/>
    <n v="3"/>
    <n v="0.2"/>
    <n v="7.9919999999999991"/>
    <x v="1"/>
    <x v="0"/>
  </r>
  <r>
    <n v="8857"/>
    <s v="CA-2019-135909"/>
    <x v="119"/>
    <x v="1191"/>
    <s v="Standard Class"/>
    <s v="JW-15220"/>
    <s v="Jane Waco"/>
    <x v="1"/>
    <x v="0"/>
    <s v="Sacramento"/>
    <x v="1"/>
    <n v="95823"/>
    <x v="1"/>
    <s v="TEC-AC-10002335"/>
    <x v="2"/>
    <x v="11"/>
    <s v="Logitech Media Keyboard K200"/>
    <n v="209.94"/>
    <n v="6"/>
    <n v="0"/>
    <n v="39.888599999999997"/>
    <x v="1"/>
    <x v="0"/>
  </r>
  <r>
    <n v="8858"/>
    <s v="CA-2019-135909"/>
    <x v="119"/>
    <x v="1191"/>
    <s v="Standard Class"/>
    <s v="JW-15220"/>
    <s v="Jane Waco"/>
    <x v="1"/>
    <x v="0"/>
    <s v="Sacramento"/>
    <x v="1"/>
    <n v="95823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8859"/>
    <s v="CA-2019-135909"/>
    <x v="119"/>
    <x v="1191"/>
    <s v="Standard Class"/>
    <s v="JW-15220"/>
    <s v="Jane Waco"/>
    <x v="1"/>
    <x v="0"/>
    <s v="Sacramento"/>
    <x v="1"/>
    <n v="95823"/>
    <x v="1"/>
    <s v="OFF-BI-10003527"/>
    <x v="1"/>
    <x v="8"/>
    <s v="Fellowes PB500 Electric Punch Plastic Comb Binding Machine with Manual Bind"/>
    <n v="5083.96"/>
    <n v="5"/>
    <n v="0.2"/>
    <n v="1906.4849999999999"/>
    <x v="1"/>
    <x v="0"/>
  </r>
  <r>
    <n v="8860"/>
    <s v="US-2019-114356"/>
    <x v="648"/>
    <x v="1035"/>
    <s v="Standard Class"/>
    <s v="TT-21460"/>
    <s v="Tonja Turnell"/>
    <x v="2"/>
    <x v="0"/>
    <s v="Charlotte"/>
    <x v="3"/>
    <n v="28205"/>
    <x v="0"/>
    <s v="TEC-PH-10003171"/>
    <x v="2"/>
    <x v="7"/>
    <s v="Plantronics Encore H101 Dual Earpieces Headset"/>
    <n v="35.96"/>
    <n v="1"/>
    <n v="0.2"/>
    <n v="3.5959999999999983"/>
    <x v="0"/>
    <x v="0"/>
  </r>
  <r>
    <n v="8861"/>
    <s v="CA-2017-125934"/>
    <x v="861"/>
    <x v="629"/>
    <s v="Standard Class"/>
    <s v="SN-20560"/>
    <s v="Skye Norling"/>
    <x v="2"/>
    <x v="0"/>
    <s v="Paterson"/>
    <x v="30"/>
    <n v="7501"/>
    <x v="3"/>
    <s v="OFF-LA-10000414"/>
    <x v="1"/>
    <x v="2"/>
    <s v="Avery 503"/>
    <n v="31.049999999999997"/>
    <n v="3"/>
    <n v="0"/>
    <n v="14.904"/>
    <x v="3"/>
    <x v="0"/>
  </r>
  <r>
    <n v="8862"/>
    <s v="CA-2017-125934"/>
    <x v="861"/>
    <x v="629"/>
    <s v="Standard Class"/>
    <s v="SN-20560"/>
    <s v="Skye Norling"/>
    <x v="2"/>
    <x v="0"/>
    <s v="Paterson"/>
    <x v="30"/>
    <n v="7501"/>
    <x v="3"/>
    <s v="FUR-FU-10002107"/>
    <x v="0"/>
    <x v="5"/>
    <s v="Eldon Pizzaz Desk Accessories"/>
    <n v="8.92"/>
    <n v="4"/>
    <n v="0"/>
    <n v="3.9248000000000003"/>
    <x v="3"/>
    <x v="0"/>
  </r>
  <r>
    <n v="8863"/>
    <s v="CA-2017-125934"/>
    <x v="861"/>
    <x v="629"/>
    <s v="Standard Class"/>
    <s v="SN-20560"/>
    <s v="Skye Norling"/>
    <x v="2"/>
    <x v="0"/>
    <s v="Paterson"/>
    <x v="30"/>
    <n v="7501"/>
    <x v="3"/>
    <s v="OFF-BI-10004593"/>
    <x v="1"/>
    <x v="8"/>
    <s v="Ibico Laser Imprintable Binding System Covers"/>
    <n v="209.6"/>
    <n v="4"/>
    <n v="0"/>
    <n v="96.415999999999997"/>
    <x v="3"/>
    <x v="0"/>
  </r>
  <r>
    <n v="8864"/>
    <s v="CA-2017-125934"/>
    <x v="861"/>
    <x v="629"/>
    <s v="Standard Class"/>
    <s v="SN-20560"/>
    <s v="Skye Norling"/>
    <x v="2"/>
    <x v="0"/>
    <s v="Paterson"/>
    <x v="30"/>
    <n v="7501"/>
    <x v="3"/>
    <s v="OFF-AP-10003860"/>
    <x v="1"/>
    <x v="9"/>
    <s v="Fellowes Advanced 8 Outlet Surge Suppressor with Phone/Fax Protection"/>
    <n v="111.04"/>
    <n v="4"/>
    <n v="0"/>
    <n v="29.980800000000002"/>
    <x v="3"/>
    <x v="0"/>
  </r>
  <r>
    <n v="8865"/>
    <s v="CA-2017-125934"/>
    <x v="861"/>
    <x v="629"/>
    <s v="Standard Class"/>
    <s v="SN-20560"/>
    <s v="Skye Norling"/>
    <x v="2"/>
    <x v="0"/>
    <s v="Paterson"/>
    <x v="30"/>
    <n v="7501"/>
    <x v="3"/>
    <s v="OFF-PA-10000556"/>
    <x v="1"/>
    <x v="10"/>
    <s v="Xerox 208"/>
    <n v="38.880000000000003"/>
    <n v="6"/>
    <n v="0"/>
    <n v="18.662400000000002"/>
    <x v="3"/>
    <x v="0"/>
  </r>
  <r>
    <n v="8866"/>
    <s v="CA-2017-158148"/>
    <x v="139"/>
    <x v="317"/>
    <s v="Standard Class"/>
    <s v="JM-15865"/>
    <s v="John Murray"/>
    <x v="0"/>
    <x v="0"/>
    <s v="Arlington"/>
    <x v="17"/>
    <n v="22204"/>
    <x v="0"/>
    <s v="OFF-AP-10003281"/>
    <x v="1"/>
    <x v="9"/>
    <s v="Acco 6 Outlet Guardian Standard Surge Suppressor"/>
    <n v="36.269999999999996"/>
    <n v="3"/>
    <n v="0"/>
    <n v="10.880999999999997"/>
    <x v="0"/>
    <x v="0"/>
  </r>
  <r>
    <n v="8867"/>
    <s v="CA-2016-120411"/>
    <x v="59"/>
    <x v="160"/>
    <s v="First Class"/>
    <s v="SB-20185"/>
    <s v="Sarah Brown"/>
    <x v="0"/>
    <x v="0"/>
    <s v="Chicago"/>
    <x v="10"/>
    <n v="60653"/>
    <x v="2"/>
    <s v="FUR-BO-10004218"/>
    <x v="0"/>
    <x v="0"/>
    <s v="Bush Heritage Pine Collection 5-Shelf Bookcase, Albany Pine Finish, *Special Order"/>
    <n v="493.42999999999995"/>
    <n v="5"/>
    <n v="0.3"/>
    <n v="-70.489999999999981"/>
    <x v="2"/>
    <x v="0"/>
  </r>
  <r>
    <n v="8868"/>
    <s v="CA-2016-120411"/>
    <x v="59"/>
    <x v="160"/>
    <s v="First Class"/>
    <s v="SB-20185"/>
    <s v="Sarah Brown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8869"/>
    <s v="CA-2018-158260"/>
    <x v="254"/>
    <x v="281"/>
    <s v="Standard Class"/>
    <s v="CC-12475"/>
    <s v="Cindy Chapman"/>
    <x v="0"/>
    <x v="0"/>
    <s v="San Diego"/>
    <x v="1"/>
    <n v="92037"/>
    <x v="1"/>
    <s v="TEC-MA-10003176"/>
    <x v="2"/>
    <x v="15"/>
    <s v="Okidata B400 Printer"/>
    <n v="686.40000000000009"/>
    <n v="2"/>
    <n v="0.2"/>
    <n v="77.219999999999914"/>
    <x v="1"/>
    <x v="0"/>
  </r>
  <r>
    <n v="8870"/>
    <s v="CA-2019-101805"/>
    <x v="96"/>
    <x v="792"/>
    <s v="Standard Class"/>
    <s v="SH-19975"/>
    <s v="Sally Hughsby"/>
    <x v="1"/>
    <x v="0"/>
    <s v="Seattle"/>
    <x v="4"/>
    <n v="98105"/>
    <x v="1"/>
    <s v="OFF-BI-10002003"/>
    <x v="1"/>
    <x v="8"/>
    <s v="Ibico Presentation Index for Binding Systems"/>
    <n v="15.920000000000002"/>
    <n v="5"/>
    <n v="0.2"/>
    <n v="5.3729999999999993"/>
    <x v="1"/>
    <x v="1"/>
  </r>
  <r>
    <n v="8871"/>
    <s v="CA-2019-101805"/>
    <x v="96"/>
    <x v="792"/>
    <s v="Standard Class"/>
    <s v="SH-19975"/>
    <s v="Sally Hughsby"/>
    <x v="1"/>
    <x v="0"/>
    <s v="Seattle"/>
    <x v="4"/>
    <n v="98105"/>
    <x v="1"/>
    <s v="FUR-FU-10000023"/>
    <x v="0"/>
    <x v="5"/>
    <s v="Eldon Wave Desk Accessories"/>
    <n v="70.679999999999993"/>
    <n v="12"/>
    <n v="0"/>
    <n v="31.099200000000003"/>
    <x v="1"/>
    <x v="1"/>
  </r>
  <r>
    <n v="8872"/>
    <s v="CA-2019-101805"/>
    <x v="96"/>
    <x v="792"/>
    <s v="Standard Class"/>
    <s v="SH-19975"/>
    <s v="Sally Hughsby"/>
    <x v="1"/>
    <x v="0"/>
    <s v="Seattle"/>
    <x v="4"/>
    <n v="98105"/>
    <x v="1"/>
    <s v="OFF-ST-10002756"/>
    <x v="1"/>
    <x v="4"/>
    <s v="Tennsco Stur-D-Stor Boltless Shelving, 5 Shelves, 24&quot; Deep, Sand"/>
    <n v="541.24"/>
    <n v="4"/>
    <n v="0"/>
    <n v="5.4124000000000478"/>
    <x v="1"/>
    <x v="1"/>
  </r>
  <r>
    <n v="8873"/>
    <s v="US-2016-105137"/>
    <x v="982"/>
    <x v="197"/>
    <s v="Same Day"/>
    <s v="RB-19435"/>
    <s v="Richard Bierner"/>
    <x v="0"/>
    <x v="0"/>
    <s v="Columbus"/>
    <x v="24"/>
    <n v="43229"/>
    <x v="3"/>
    <s v="TEC-MA-10002694"/>
    <x v="2"/>
    <x v="15"/>
    <s v="Hewlett-Packard Deskjet F4180 All-in-One Color Ink-jet - Printer / copier / scanner"/>
    <n v="101.99400000000001"/>
    <n v="2"/>
    <n v="0.7"/>
    <n v="-71.39579999999998"/>
    <x v="3"/>
    <x v="1"/>
  </r>
  <r>
    <n v="8874"/>
    <s v="US-2016-105137"/>
    <x v="982"/>
    <x v="197"/>
    <s v="Same Day"/>
    <s v="RB-19435"/>
    <s v="Richard Bierner"/>
    <x v="0"/>
    <x v="0"/>
    <s v="Columbus"/>
    <x v="24"/>
    <n v="43229"/>
    <x v="3"/>
    <s v="OFF-BI-10002429"/>
    <x v="1"/>
    <x v="8"/>
    <s v="Premier Elliptical Ring Binder, Black"/>
    <n v="18.264000000000003"/>
    <n v="2"/>
    <n v="0.7"/>
    <n v="-13.393599999999999"/>
    <x v="3"/>
    <x v="1"/>
  </r>
  <r>
    <n v="8875"/>
    <s v="CA-2019-142489"/>
    <x v="237"/>
    <x v="38"/>
    <s v="Second Class"/>
    <s v="TC-21295"/>
    <s v="Toby Carlisle"/>
    <x v="0"/>
    <x v="0"/>
    <s v="Houston"/>
    <x v="5"/>
    <n v="77095"/>
    <x v="2"/>
    <s v="OFF-BI-10003684"/>
    <x v="1"/>
    <x v="8"/>
    <s v="Wilson Jones Legal Size Ring Binders"/>
    <n v="21.989999999999995"/>
    <n v="5"/>
    <n v="0.8"/>
    <n v="-32.984999999999999"/>
    <x v="2"/>
    <x v="0"/>
  </r>
  <r>
    <n v="8876"/>
    <s v="US-2018-141264"/>
    <x v="572"/>
    <x v="1180"/>
    <s v="Standard Class"/>
    <s v="CT-11995"/>
    <s v="Carol Triggs"/>
    <x v="0"/>
    <x v="0"/>
    <s v="Irving"/>
    <x v="5"/>
    <n v="75061"/>
    <x v="2"/>
    <s v="OFF-SU-10003505"/>
    <x v="1"/>
    <x v="14"/>
    <s v="Premier Electric Letter Opener"/>
    <n v="185.376"/>
    <n v="2"/>
    <n v="0.2"/>
    <n v="-34.758000000000017"/>
    <x v="2"/>
    <x v="0"/>
  </r>
  <r>
    <n v="8877"/>
    <s v="US-2018-141264"/>
    <x v="572"/>
    <x v="1180"/>
    <s v="Standard Class"/>
    <s v="CT-11995"/>
    <s v="Carol Triggs"/>
    <x v="0"/>
    <x v="0"/>
    <s v="Irving"/>
    <x v="5"/>
    <n v="75061"/>
    <x v="2"/>
    <s v="OFF-AP-10002534"/>
    <x v="1"/>
    <x v="9"/>
    <s v="3.6 Cubic Foot Counter Height Office Refrigerator"/>
    <n v="58.923999999999985"/>
    <n v="1"/>
    <n v="0.8"/>
    <n v="-153.20240000000001"/>
    <x v="2"/>
    <x v="0"/>
  </r>
  <r>
    <n v="8878"/>
    <s v="CA-2019-126928"/>
    <x v="697"/>
    <x v="19"/>
    <s v="Standard Class"/>
    <s v="GZ-14470"/>
    <s v="Gary Zandusky"/>
    <x v="0"/>
    <x v="0"/>
    <s v="Morristown"/>
    <x v="30"/>
    <n v="7960"/>
    <x v="3"/>
    <s v="TEC-MA-10004626"/>
    <x v="2"/>
    <x v="15"/>
    <s v="Lexmark 20R1285 X6650 Wireless All-in-One Printer"/>
    <n v="480"/>
    <n v="4"/>
    <n v="0"/>
    <n v="225.6"/>
    <x v="3"/>
    <x v="0"/>
  </r>
  <r>
    <n v="8879"/>
    <s v="CA-2019-126928"/>
    <x v="697"/>
    <x v="19"/>
    <s v="Standard Class"/>
    <s v="GZ-14470"/>
    <s v="Gary Zandusky"/>
    <x v="0"/>
    <x v="0"/>
    <s v="Morristown"/>
    <x v="30"/>
    <n v="7960"/>
    <x v="3"/>
    <s v="OFF-ST-10000615"/>
    <x v="1"/>
    <x v="4"/>
    <s v="SimpliFile Personal File, Black Granite, 15w x 6-15/16d x 11-1/4h"/>
    <n v="34.049999999999997"/>
    <n v="3"/>
    <n v="0"/>
    <n v="9.5340000000000025"/>
    <x v="3"/>
    <x v="0"/>
  </r>
  <r>
    <n v="8880"/>
    <s v="US-2017-107944"/>
    <x v="391"/>
    <x v="571"/>
    <s v="First Class"/>
    <s v="AM-10360"/>
    <s v="Alice McCarthy"/>
    <x v="1"/>
    <x v="0"/>
    <s v="Los Angeles"/>
    <x v="1"/>
    <n v="90008"/>
    <x v="1"/>
    <s v="OFF-PA-10000659"/>
    <x v="1"/>
    <x v="10"/>
    <s v="TOPS Carbonless Receipt Book, Four 2-3/4 x 7-1/4 Money Receipts per Page"/>
    <n v="192.72"/>
    <n v="11"/>
    <n v="0"/>
    <n v="92.505599999999987"/>
    <x v="1"/>
    <x v="0"/>
  </r>
  <r>
    <n v="8881"/>
    <s v="US-2017-107944"/>
    <x v="391"/>
    <x v="571"/>
    <s v="First Class"/>
    <s v="AM-10360"/>
    <s v="Alice McCarthy"/>
    <x v="1"/>
    <x v="0"/>
    <s v="Los Angeles"/>
    <x v="1"/>
    <n v="90008"/>
    <x v="1"/>
    <s v="TEC-AC-10000736"/>
    <x v="2"/>
    <x v="11"/>
    <s v="Logitech G600 MMO Gaming Mouse"/>
    <n v="239.96999999999997"/>
    <n v="3"/>
    <n v="0"/>
    <n v="86.389199999999988"/>
    <x v="1"/>
    <x v="0"/>
  </r>
  <r>
    <n v="8882"/>
    <s v="CA-2018-135594"/>
    <x v="1186"/>
    <x v="480"/>
    <s v="Second Class"/>
    <s v="AH-10120"/>
    <s v="Adrian Hane"/>
    <x v="2"/>
    <x v="0"/>
    <s v="Aurora"/>
    <x v="10"/>
    <n v="60505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8883"/>
    <s v="US-2019-115252"/>
    <x v="179"/>
    <x v="512"/>
    <s v="Standard Class"/>
    <s v="MY-18295"/>
    <s v="Muhammed Yedwab"/>
    <x v="1"/>
    <x v="0"/>
    <s v="Durham"/>
    <x v="3"/>
    <n v="27707"/>
    <x v="0"/>
    <s v="TEC-PH-10004071"/>
    <x v="2"/>
    <x v="7"/>
    <s v="PayAnywhere Card Reader"/>
    <n v="15.984000000000002"/>
    <n v="2"/>
    <n v="0.2"/>
    <n v="1.3986000000000001"/>
    <x v="0"/>
    <x v="0"/>
  </r>
  <r>
    <n v="8884"/>
    <s v="US-2019-115252"/>
    <x v="179"/>
    <x v="512"/>
    <s v="Standard Class"/>
    <s v="MY-18295"/>
    <s v="Muhammed Yedwab"/>
    <x v="1"/>
    <x v="0"/>
    <s v="Durham"/>
    <x v="3"/>
    <n v="27707"/>
    <x v="0"/>
    <s v="OFF-PA-10001667"/>
    <x v="1"/>
    <x v="10"/>
    <s v="Great White Multi-Use Recycled Paper (20Lb. and 84 Bright)"/>
    <n v="14.352000000000002"/>
    <n v="3"/>
    <n v="0.2"/>
    <n v="4.4849999999999994"/>
    <x v="0"/>
    <x v="0"/>
  </r>
  <r>
    <n v="8885"/>
    <s v="CA-2016-107398"/>
    <x v="55"/>
    <x v="83"/>
    <s v="Standard Class"/>
    <s v="BS-11590"/>
    <s v="Brendan Sweed"/>
    <x v="1"/>
    <x v="0"/>
    <s v="Columbus"/>
    <x v="24"/>
    <n v="43229"/>
    <x v="3"/>
    <s v="OFF-BI-10001982"/>
    <x v="1"/>
    <x v="8"/>
    <s v="Wilson Jones Custom Binder Spines &amp; Labels"/>
    <n v="6.5280000000000014"/>
    <n v="4"/>
    <n v="0.7"/>
    <n v="-4.5695999999999994"/>
    <x v="3"/>
    <x v="0"/>
  </r>
  <r>
    <n v="8886"/>
    <s v="CA-2016-107398"/>
    <x v="55"/>
    <x v="83"/>
    <s v="Standard Class"/>
    <s v="BS-11590"/>
    <s v="Brendan Sweed"/>
    <x v="1"/>
    <x v="0"/>
    <s v="Columbus"/>
    <x v="24"/>
    <n v="43229"/>
    <x v="3"/>
    <s v="OFF-BI-10004141"/>
    <x v="1"/>
    <x v="8"/>
    <s v="Insertable Tab Indexes For Data Binders"/>
    <n v="2.8620000000000005"/>
    <n v="3"/>
    <n v="0.7"/>
    <n v="-2.2896000000000001"/>
    <x v="3"/>
    <x v="0"/>
  </r>
  <r>
    <n v="8887"/>
    <s v="CA-2016-107398"/>
    <x v="55"/>
    <x v="83"/>
    <s v="Standard Class"/>
    <s v="BS-11590"/>
    <s v="Brendan Sweed"/>
    <x v="1"/>
    <x v="0"/>
    <s v="Columbus"/>
    <x v="24"/>
    <n v="43229"/>
    <x v="3"/>
    <s v="OFF-BI-10002103"/>
    <x v="1"/>
    <x v="8"/>
    <s v="Cardinal Slant-D Ring Binder, Heavy Gauge Vinyl"/>
    <n v="20.856000000000002"/>
    <n v="8"/>
    <n v="0.7"/>
    <n v="-16.684799999999996"/>
    <x v="3"/>
    <x v="0"/>
  </r>
  <r>
    <n v="8888"/>
    <s v="CA-2016-169642"/>
    <x v="923"/>
    <x v="753"/>
    <s v="Second Class"/>
    <s v="BB-10990"/>
    <s v="Barry Blumstein"/>
    <x v="1"/>
    <x v="0"/>
    <s v="Los Angeles"/>
    <x v="1"/>
    <n v="90036"/>
    <x v="1"/>
    <s v="OFF-ST-10002574"/>
    <x v="1"/>
    <x v="4"/>
    <s v="SAFCO Commercial Wire Shelving, Black"/>
    <n v="276.27999999999997"/>
    <n v="2"/>
    <n v="0"/>
    <n v="0"/>
    <x v="1"/>
    <x v="0"/>
  </r>
  <r>
    <n v="8889"/>
    <s v="CA-2019-103968"/>
    <x v="96"/>
    <x v="94"/>
    <s v="Standard Class"/>
    <s v="ML-17755"/>
    <s v="Max Ludwig"/>
    <x v="2"/>
    <x v="0"/>
    <s v="Stockton"/>
    <x v="1"/>
    <n v="95207"/>
    <x v="1"/>
    <s v="FUR-FU-10003394"/>
    <x v="0"/>
    <x v="5"/>
    <s v="Tenex &quot;The Solids&quot; Textured Chair Mats"/>
    <n v="629.64"/>
    <n v="9"/>
    <n v="0"/>
    <n v="107.03879999999994"/>
    <x v="1"/>
    <x v="0"/>
  </r>
  <r>
    <n v="8890"/>
    <s v="CA-2018-147256"/>
    <x v="508"/>
    <x v="149"/>
    <s v="Second Class"/>
    <s v="FC-14245"/>
    <s v="Frank Carlisle"/>
    <x v="2"/>
    <x v="0"/>
    <s v="Columbia"/>
    <x v="25"/>
    <n v="65203"/>
    <x v="2"/>
    <s v="TEC-PH-10003072"/>
    <x v="2"/>
    <x v="7"/>
    <s v="Panasonic KX-TG9541B DECT 6.0 Digital 2-Line Expandable Cordless Phone With Digital Answering System"/>
    <n v="449.97"/>
    <n v="3"/>
    <n v="0"/>
    <n v="220.48530000000002"/>
    <x v="2"/>
    <x v="0"/>
  </r>
  <r>
    <n v="8891"/>
    <s v="CA-2018-147256"/>
    <x v="508"/>
    <x v="149"/>
    <s v="Second Class"/>
    <s v="FC-14245"/>
    <s v="Frank Carlisle"/>
    <x v="2"/>
    <x v="0"/>
    <s v="Columbia"/>
    <x v="25"/>
    <n v="65203"/>
    <x v="2"/>
    <s v="OFF-AP-10003057"/>
    <x v="1"/>
    <x v="9"/>
    <s v="Honeywell Enviracaire Portable HEPA Air Cleaner for 16' x 20' Room"/>
    <n v="1927.5900000000001"/>
    <n v="7"/>
    <n v="0"/>
    <n v="751.76010000000008"/>
    <x v="2"/>
    <x v="0"/>
  </r>
  <r>
    <n v="8892"/>
    <s v="CA-2018-162159"/>
    <x v="1142"/>
    <x v="801"/>
    <s v="First Class"/>
    <s v="CR-12625"/>
    <s v="Corey Roper"/>
    <x v="2"/>
    <x v="0"/>
    <s v="Columbus"/>
    <x v="32"/>
    <n v="31907"/>
    <x v="0"/>
    <s v="FUR-CH-10001146"/>
    <x v="0"/>
    <x v="1"/>
    <s v="Global Value Mid-Back Manager's Chair, Gray"/>
    <n v="121.78"/>
    <n v="2"/>
    <n v="0"/>
    <n v="30.444999999999993"/>
    <x v="0"/>
    <x v="1"/>
  </r>
  <r>
    <n v="8893"/>
    <s v="CA-2017-111038"/>
    <x v="494"/>
    <x v="726"/>
    <s v="Standard Class"/>
    <s v="LC-16960"/>
    <s v="Lindsay Castell"/>
    <x v="2"/>
    <x v="0"/>
    <s v="San Diego"/>
    <x v="1"/>
    <n v="92037"/>
    <x v="1"/>
    <s v="FUR-CH-10003973"/>
    <x v="0"/>
    <x v="1"/>
    <s v="GuestStacker Chair with Chrome Finish Legs"/>
    <n v="2676.672"/>
    <n v="9"/>
    <n v="0.2"/>
    <n v="267.66720000000009"/>
    <x v="1"/>
    <x v="0"/>
  </r>
  <r>
    <n v="8894"/>
    <s v="CA-2016-124723"/>
    <x v="79"/>
    <x v="1116"/>
    <s v="Standard Class"/>
    <s v="GZ-14470"/>
    <s v="Gary Zandusky"/>
    <x v="0"/>
    <x v="0"/>
    <s v="Texas City"/>
    <x v="5"/>
    <n v="77590"/>
    <x v="2"/>
    <s v="FUR-TA-10001307"/>
    <x v="0"/>
    <x v="3"/>
    <s v="SAFCO PlanMaster Heigh-Adjustable Drafting Table Base, 43w x 30d x 30-37h, Black"/>
    <n v="489.22999999999996"/>
    <n v="2"/>
    <n v="0.3"/>
    <n v="41.933999999999997"/>
    <x v="2"/>
    <x v="0"/>
  </r>
  <r>
    <n v="8895"/>
    <s v="CA-2018-167241"/>
    <x v="243"/>
    <x v="1275"/>
    <s v="Standard Class"/>
    <s v="BD-11320"/>
    <s v="Bill Donatelli"/>
    <x v="0"/>
    <x v="0"/>
    <s v="Los Angeles"/>
    <x v="1"/>
    <n v="90004"/>
    <x v="1"/>
    <s v="FUR-FU-10004071"/>
    <x v="0"/>
    <x v="5"/>
    <s v="Luxo Professional Magnifying Clamp-On Fluorescent Lamps"/>
    <n v="312.03000000000003"/>
    <n v="3"/>
    <n v="0"/>
    <n v="43.684200000000018"/>
    <x v="1"/>
    <x v="0"/>
  </r>
  <r>
    <n v="8896"/>
    <s v="CA-2018-167241"/>
    <x v="243"/>
    <x v="1275"/>
    <s v="Standard Class"/>
    <s v="BD-11320"/>
    <s v="Bill Donatelli"/>
    <x v="0"/>
    <x v="0"/>
    <s v="Los Angeles"/>
    <x v="1"/>
    <n v="90004"/>
    <x v="1"/>
    <s v="OFF-ST-10001505"/>
    <x v="1"/>
    <x v="4"/>
    <s v="Perma STOR-ALL Hanging File Box, 13 1/8&quot;W x 12 1/4&quot;D x 10 1/2&quot;H"/>
    <n v="17.940000000000001"/>
    <n v="3"/>
    <n v="0"/>
    <n v="3.0497999999999985"/>
    <x v="1"/>
    <x v="0"/>
  </r>
  <r>
    <n v="8897"/>
    <s v="CA-2018-167241"/>
    <x v="243"/>
    <x v="1275"/>
    <s v="Standard Class"/>
    <s v="BD-11320"/>
    <s v="Bill Donatelli"/>
    <x v="0"/>
    <x v="0"/>
    <s v="Los Angeles"/>
    <x v="1"/>
    <n v="90004"/>
    <x v="1"/>
    <s v="TEC-PH-10004614"/>
    <x v="2"/>
    <x v="7"/>
    <s v="AT&amp;T 841000 Phone"/>
    <n v="165.60000000000002"/>
    <n v="3"/>
    <n v="0.2"/>
    <n v="10.349999999999994"/>
    <x v="1"/>
    <x v="0"/>
  </r>
  <r>
    <n v="8898"/>
    <s v="CA-2018-167241"/>
    <x v="243"/>
    <x v="1275"/>
    <s v="Standard Class"/>
    <s v="BD-11320"/>
    <s v="Bill Donatelli"/>
    <x v="0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99"/>
    <s v="CA-2017-163237"/>
    <x v="976"/>
    <x v="1281"/>
    <s v="Second Class"/>
    <s v="EM-14095"/>
    <s v="Eudokia Martin"/>
    <x v="1"/>
    <x v="0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8900"/>
    <s v="CA-2017-163237"/>
    <x v="976"/>
    <x v="1281"/>
    <s v="Second Class"/>
    <s v="EM-14095"/>
    <s v="Eudokia Martin"/>
    <x v="1"/>
    <x v="0"/>
    <s v="Springfield"/>
    <x v="17"/>
    <n v="22153"/>
    <x v="0"/>
    <s v="OFF-LA-10004545"/>
    <x v="1"/>
    <x v="2"/>
    <s v="Avery 50"/>
    <n v="25.06"/>
    <n v="2"/>
    <n v="0"/>
    <n v="11.778199999999998"/>
    <x v="0"/>
    <x v="0"/>
  </r>
  <r>
    <n v="8901"/>
    <s v="CA-2018-150483"/>
    <x v="1206"/>
    <x v="204"/>
    <s v="Standard Class"/>
    <s v="BP-11290"/>
    <s v="Beth Paige"/>
    <x v="0"/>
    <x v="0"/>
    <s v="Decatur"/>
    <x v="10"/>
    <n v="62521"/>
    <x v="2"/>
    <s v="FUR-FU-10001379"/>
    <x v="0"/>
    <x v="5"/>
    <s v="Executive Impressions 16-1/2&quot; Circular Wall Clock"/>
    <n v="32.064"/>
    <n v="3"/>
    <n v="0.6"/>
    <n v="-12.825599999999994"/>
    <x v="2"/>
    <x v="0"/>
  </r>
  <r>
    <n v="8902"/>
    <s v="CA-2018-150483"/>
    <x v="1206"/>
    <x v="204"/>
    <s v="Standard Class"/>
    <s v="BP-11290"/>
    <s v="Beth Paige"/>
    <x v="0"/>
    <x v="0"/>
    <s v="Decatur"/>
    <x v="10"/>
    <n v="62521"/>
    <x v="2"/>
    <s v="OFF-PA-10001846"/>
    <x v="1"/>
    <x v="10"/>
    <s v="Xerox 1899"/>
    <n v="18.496000000000002"/>
    <n v="4"/>
    <n v="0.2"/>
    <n v="6.7048000000000005"/>
    <x v="2"/>
    <x v="0"/>
  </r>
  <r>
    <n v="8903"/>
    <s v="CA-2018-150483"/>
    <x v="1206"/>
    <x v="204"/>
    <s v="Standard Class"/>
    <s v="BP-11290"/>
    <s v="Beth Paige"/>
    <x v="0"/>
    <x v="0"/>
    <s v="Decatur"/>
    <x v="10"/>
    <n v="62521"/>
    <x v="2"/>
    <s v="FUR-CH-10000422"/>
    <x v="0"/>
    <x v="1"/>
    <s v="Global Highback Leather Tilter in Burgundy"/>
    <n v="191.07899999999998"/>
    <n v="3"/>
    <n v="0.3"/>
    <n v="-38.215799999999973"/>
    <x v="2"/>
    <x v="0"/>
  </r>
  <r>
    <n v="8904"/>
    <s v="CA-2018-150483"/>
    <x v="1206"/>
    <x v="204"/>
    <s v="Standard Class"/>
    <s v="BP-11290"/>
    <s v="Beth Paige"/>
    <x v="0"/>
    <x v="0"/>
    <s v="Decatur"/>
    <x v="10"/>
    <n v="62521"/>
    <x v="2"/>
    <s v="OFF-PA-10004621"/>
    <x v="1"/>
    <x v="10"/>
    <s v="Xerox 212"/>
    <n v="10.368000000000002"/>
    <n v="2"/>
    <n v="0.2"/>
    <n v="3.6288"/>
    <x v="2"/>
    <x v="0"/>
  </r>
  <r>
    <n v="8905"/>
    <s v="US-2018-126431"/>
    <x v="949"/>
    <x v="863"/>
    <s v="Same Day"/>
    <s v="SU-20665"/>
    <s v="Stephanie Ulpright"/>
    <x v="2"/>
    <x v="0"/>
    <s v="New York City"/>
    <x v="15"/>
    <n v="10009"/>
    <x v="3"/>
    <s v="OFF-LA-10001474"/>
    <x v="1"/>
    <x v="2"/>
    <s v="Avery 477"/>
    <n v="30.53"/>
    <n v="1"/>
    <n v="0"/>
    <n v="14.043800000000001"/>
    <x v="3"/>
    <x v="0"/>
  </r>
  <r>
    <n v="8906"/>
    <s v="US-2018-126431"/>
    <x v="949"/>
    <x v="863"/>
    <s v="Same Day"/>
    <s v="SU-20665"/>
    <s v="Stephanie Ulpright"/>
    <x v="2"/>
    <x v="0"/>
    <s v="New York City"/>
    <x v="15"/>
    <n v="10009"/>
    <x v="3"/>
    <s v="TEC-AC-10001635"/>
    <x v="2"/>
    <x v="11"/>
    <s v="KeyTronic KT400U2 - Keyboard - Black"/>
    <n v="30.839999999999996"/>
    <n v="3"/>
    <n v="0"/>
    <n v="6.1679999999999975"/>
    <x v="3"/>
    <x v="0"/>
  </r>
  <r>
    <n v="8907"/>
    <s v="US-2018-126431"/>
    <x v="949"/>
    <x v="863"/>
    <s v="Same Day"/>
    <s v="SU-20665"/>
    <s v="Stephanie Ulpright"/>
    <x v="2"/>
    <x v="0"/>
    <s v="New York City"/>
    <x v="15"/>
    <n v="10009"/>
    <x v="3"/>
    <s v="OFF-PA-10001950"/>
    <x v="1"/>
    <x v="10"/>
    <s v="Southworth 25% Cotton Antique Laid Paper &amp; Envelopes"/>
    <n v="75.06"/>
    <n v="9"/>
    <n v="0"/>
    <n v="33.776999999999994"/>
    <x v="3"/>
    <x v="0"/>
  </r>
  <r>
    <n v="8908"/>
    <s v="CA-2018-139934"/>
    <x v="122"/>
    <x v="120"/>
    <s v="First Class"/>
    <s v="AY-10555"/>
    <s v="Andy Yotov"/>
    <x v="1"/>
    <x v="0"/>
    <s v="San Francisco"/>
    <x v="1"/>
    <n v="94110"/>
    <x v="1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  <x v="1"/>
    <x v="0"/>
  </r>
  <r>
    <n v="8909"/>
    <s v="CA-2017-109603"/>
    <x v="1207"/>
    <x v="1306"/>
    <s v="Standard Class"/>
    <s v="EM-13825"/>
    <s v="Elizabeth Moffitt"/>
    <x v="1"/>
    <x v="0"/>
    <s v="Moreno Valley"/>
    <x v="1"/>
    <n v="92553"/>
    <x v="1"/>
    <s v="OFF-PA-10003790"/>
    <x v="1"/>
    <x v="10"/>
    <s v="Xerox 1991"/>
    <n v="182.72"/>
    <n v="8"/>
    <n v="0"/>
    <n v="84.051199999999994"/>
    <x v="1"/>
    <x v="0"/>
  </r>
  <r>
    <n v="8910"/>
    <s v="CA-2019-160661"/>
    <x v="960"/>
    <x v="943"/>
    <s v="Standard Class"/>
    <s v="SA-20830"/>
    <s v="Sue Ann Reed"/>
    <x v="0"/>
    <x v="0"/>
    <s v="Everett"/>
    <x v="31"/>
    <n v="2149"/>
    <x v="3"/>
    <s v="OFF-LA-10002475"/>
    <x v="1"/>
    <x v="2"/>
    <s v="Avery 519"/>
    <n v="21.93"/>
    <n v="3"/>
    <n v="0"/>
    <n v="10.307099999999998"/>
    <x v="3"/>
    <x v="0"/>
  </r>
  <r>
    <n v="8911"/>
    <s v="CA-2019-102610"/>
    <x v="259"/>
    <x v="834"/>
    <s v="Standard Class"/>
    <s v="CA-12265"/>
    <s v="Christina Anderson"/>
    <x v="0"/>
    <x v="0"/>
    <s v="Chattanooga"/>
    <x v="18"/>
    <n v="37421"/>
    <x v="0"/>
    <s v="TEC-AC-10000303"/>
    <x v="2"/>
    <x v="11"/>
    <s v="Logitech M510 Wireless Mouse"/>
    <n v="95.976000000000013"/>
    <n v="3"/>
    <n v="0.2"/>
    <n v="15.596099999999996"/>
    <x v="0"/>
    <x v="0"/>
  </r>
  <r>
    <n v="8912"/>
    <s v="CA-2019-102610"/>
    <x v="259"/>
    <x v="834"/>
    <s v="Standard Class"/>
    <s v="CA-12265"/>
    <s v="Christina Anderson"/>
    <x v="0"/>
    <x v="0"/>
    <s v="Chattanooga"/>
    <x v="18"/>
    <n v="37421"/>
    <x v="0"/>
    <s v="TEC-PH-10000127"/>
    <x v="2"/>
    <x v="7"/>
    <s v="iOttie XL Car Mount"/>
    <n v="143.928"/>
    <n v="9"/>
    <n v="0.2"/>
    <n v="-32.383800000000008"/>
    <x v="0"/>
    <x v="0"/>
  </r>
  <r>
    <n v="8913"/>
    <s v="CA-2019-102610"/>
    <x v="259"/>
    <x v="834"/>
    <s v="Standard Class"/>
    <s v="CA-12265"/>
    <s v="Christina Anderson"/>
    <x v="0"/>
    <x v="0"/>
    <s v="Chattanooga"/>
    <x v="18"/>
    <n v="37421"/>
    <x v="0"/>
    <s v="OFF-BI-10004364"/>
    <x v="1"/>
    <x v="8"/>
    <s v="Storex Dura Pro Binders"/>
    <n v="3.5640000000000009"/>
    <n v="2"/>
    <n v="0.7"/>
    <n v="-2.9700000000000006"/>
    <x v="0"/>
    <x v="0"/>
  </r>
  <r>
    <n v="8914"/>
    <s v="CA-2019-102610"/>
    <x v="259"/>
    <x v="834"/>
    <s v="Standard Class"/>
    <s v="CA-12265"/>
    <s v="Christina Anderson"/>
    <x v="0"/>
    <x v="0"/>
    <s v="Chattanooga"/>
    <x v="18"/>
    <n v="37421"/>
    <x v="0"/>
    <s v="OFF-LA-10002195"/>
    <x v="1"/>
    <x v="2"/>
    <s v="Avery 481"/>
    <n v="4.9280000000000008"/>
    <n v="2"/>
    <n v="0.2"/>
    <n v="1.7247999999999997"/>
    <x v="0"/>
    <x v="0"/>
  </r>
  <r>
    <n v="8915"/>
    <s v="US-2018-144057"/>
    <x v="195"/>
    <x v="583"/>
    <s v="Standard Class"/>
    <s v="CV-12805"/>
    <s v="Cynthia Voltz"/>
    <x v="1"/>
    <x v="0"/>
    <s v="Austin"/>
    <x v="5"/>
    <n v="78745"/>
    <x v="2"/>
    <s v="OFF-ST-10001490"/>
    <x v="1"/>
    <x v="4"/>
    <s v="Hot File 7-Pocket, Floor Stand"/>
    <n v="856.65600000000006"/>
    <n v="6"/>
    <n v="0.2"/>
    <n v="107.08199999999985"/>
    <x v="2"/>
    <x v="1"/>
  </r>
  <r>
    <n v="8916"/>
    <s v="US-2018-144057"/>
    <x v="195"/>
    <x v="583"/>
    <s v="Standard Class"/>
    <s v="CV-12805"/>
    <s v="Cynthia Voltz"/>
    <x v="1"/>
    <x v="0"/>
    <s v="Austin"/>
    <x v="5"/>
    <n v="78745"/>
    <x v="2"/>
    <s v="OFF-BI-10002852"/>
    <x v="1"/>
    <x v="8"/>
    <s v="Ibico Standard Transparent Covers"/>
    <n v="13.183999999999997"/>
    <n v="4"/>
    <n v="0.8"/>
    <n v="-20.435200000000002"/>
    <x v="2"/>
    <x v="1"/>
  </r>
  <r>
    <n v="8917"/>
    <s v="US-2018-144057"/>
    <x v="195"/>
    <x v="583"/>
    <s v="Standard Class"/>
    <s v="CV-12805"/>
    <s v="Cynthia Voltz"/>
    <x v="1"/>
    <x v="0"/>
    <s v="Austin"/>
    <x v="5"/>
    <n v="78745"/>
    <x v="2"/>
    <s v="OFF-AP-10000390"/>
    <x v="1"/>
    <x v="9"/>
    <s v="Euro Pro Shark Stick Mini Vacuum"/>
    <n v="48.783999999999985"/>
    <n v="4"/>
    <n v="0.8"/>
    <n v="-131.71680000000001"/>
    <x v="2"/>
    <x v="1"/>
  </r>
  <r>
    <n v="8918"/>
    <s v="US-2018-144057"/>
    <x v="195"/>
    <x v="583"/>
    <s v="Standard Class"/>
    <s v="CV-12805"/>
    <s v="Cynthia Voltz"/>
    <x v="1"/>
    <x v="0"/>
    <s v="Austin"/>
    <x v="5"/>
    <n v="78745"/>
    <x v="2"/>
    <s v="OFF-PA-10004327"/>
    <x v="1"/>
    <x v="10"/>
    <s v="Xerox 1911"/>
    <n v="76.64"/>
    <n v="2"/>
    <n v="0.2"/>
    <n v="26.823999999999995"/>
    <x v="2"/>
    <x v="1"/>
  </r>
  <r>
    <n v="8919"/>
    <s v="US-2018-144057"/>
    <x v="195"/>
    <x v="583"/>
    <s v="Standard Class"/>
    <s v="CV-12805"/>
    <s v="Cynthia Voltz"/>
    <x v="1"/>
    <x v="0"/>
    <s v="Austin"/>
    <x v="5"/>
    <n v="78745"/>
    <x v="2"/>
    <s v="OFF-BI-10002353"/>
    <x v="1"/>
    <x v="8"/>
    <s v="GBC VeloBind Cover Sets"/>
    <n v="18.527999999999995"/>
    <n v="6"/>
    <n v="0.8"/>
    <n v="-27.791999999999994"/>
    <x v="2"/>
    <x v="1"/>
  </r>
  <r>
    <n v="8920"/>
    <s v="CA-2016-160276"/>
    <x v="1063"/>
    <x v="521"/>
    <s v="Standard Class"/>
    <s v="AH-10690"/>
    <s v="Anna Häberlin"/>
    <x v="1"/>
    <x v="0"/>
    <s v="Virginia Beach"/>
    <x v="17"/>
    <n v="23464"/>
    <x v="0"/>
    <s v="FUR-FU-10003192"/>
    <x v="0"/>
    <x v="5"/>
    <s v="Luxo Adjustable Task Clamp Lamp"/>
    <n v="177.68"/>
    <n v="2"/>
    <n v="0"/>
    <n v="46.196799999999996"/>
    <x v="0"/>
    <x v="0"/>
  </r>
  <r>
    <n v="8921"/>
    <s v="CA-2016-132983"/>
    <x v="582"/>
    <x v="617"/>
    <s v="Standard Class"/>
    <s v="DS-13180"/>
    <s v="David Smith"/>
    <x v="1"/>
    <x v="0"/>
    <s v="Jamestown"/>
    <x v="15"/>
    <n v="14701"/>
    <x v="3"/>
    <s v="TEC-AC-10000736"/>
    <x v="2"/>
    <x v="11"/>
    <s v="Logitech G600 MMO Gaming Mouse"/>
    <n v="159.97999999999999"/>
    <n v="2"/>
    <n v="0"/>
    <n v="57.592799999999997"/>
    <x v="3"/>
    <x v="0"/>
  </r>
  <r>
    <n v="8922"/>
    <s v="CA-2018-145709"/>
    <x v="964"/>
    <x v="389"/>
    <s v="Standard Class"/>
    <s v="AH-10690"/>
    <s v="Anna Häberlin"/>
    <x v="1"/>
    <x v="0"/>
    <s v="Coral Gables"/>
    <x v="2"/>
    <n v="33134"/>
    <x v="0"/>
    <s v="TEC-PH-10003095"/>
    <x v="2"/>
    <x v="7"/>
    <s v="Samsung HM1900 Bluetooth Headset"/>
    <n v="52.679999999999993"/>
    <n v="3"/>
    <n v="0.2"/>
    <n v="19.754999999999999"/>
    <x v="0"/>
    <x v="0"/>
  </r>
  <r>
    <n v="8923"/>
    <s v="CA-2018-145709"/>
    <x v="964"/>
    <x v="389"/>
    <s v="Standard Class"/>
    <s v="AH-10690"/>
    <s v="Anna Häberlin"/>
    <x v="1"/>
    <x v="0"/>
    <s v="Coral Gables"/>
    <x v="2"/>
    <n v="33134"/>
    <x v="0"/>
    <s v="FUR-FU-10002885"/>
    <x v="0"/>
    <x v="5"/>
    <s v="Magna Visual Magnetic Picture Hangers"/>
    <n v="11.568000000000001"/>
    <n v="3"/>
    <n v="0.2"/>
    <n v="2.6028000000000011"/>
    <x v="0"/>
    <x v="0"/>
  </r>
  <r>
    <n v="8924"/>
    <s v="CA-2019-133928"/>
    <x v="532"/>
    <x v="1244"/>
    <s v="Standard Class"/>
    <s v="ZC-21910"/>
    <s v="Zuschuss Carroll"/>
    <x v="0"/>
    <x v="0"/>
    <s v="Hickory"/>
    <x v="3"/>
    <n v="28601"/>
    <x v="0"/>
    <s v="OFF-BI-10001525"/>
    <x v="1"/>
    <x v="8"/>
    <s v="Acco Pressboard Covers with Storage Hooks, 14 7/8&quot; x 11&quot;, Executive Red"/>
    <n v="4.572000000000001"/>
    <n v="4"/>
    <n v="0.7"/>
    <n v="-3.8100000000000005"/>
    <x v="0"/>
    <x v="0"/>
  </r>
  <r>
    <n v="8925"/>
    <s v="CA-2018-168032"/>
    <x v="806"/>
    <x v="855"/>
    <s v="Standard Class"/>
    <s v="DF-13135"/>
    <s v="David Flashing"/>
    <x v="0"/>
    <x v="0"/>
    <s v="Rockford"/>
    <x v="10"/>
    <n v="61107"/>
    <x v="2"/>
    <s v="TEC-PH-10004241"/>
    <x v="2"/>
    <x v="7"/>
    <s v="Nokia Lumia 1020"/>
    <n v="1439.9680000000001"/>
    <n v="4"/>
    <n v="0.2"/>
    <n v="143.99680000000006"/>
    <x v="2"/>
    <x v="0"/>
  </r>
  <r>
    <n v="8926"/>
    <s v="CA-2018-168032"/>
    <x v="806"/>
    <x v="855"/>
    <s v="Standard Class"/>
    <s v="DF-13135"/>
    <s v="David Flashing"/>
    <x v="0"/>
    <x v="0"/>
    <s v="Rockford"/>
    <x v="10"/>
    <n v="61107"/>
    <x v="2"/>
    <s v="OFF-BI-10000546"/>
    <x v="1"/>
    <x v="8"/>
    <s v="Avery Durable Binders"/>
    <n v="1.7279999999999995"/>
    <n v="3"/>
    <n v="0.8"/>
    <n v="-2.678399999999999"/>
    <x v="2"/>
    <x v="0"/>
  </r>
  <r>
    <n v="8927"/>
    <s v="CA-2018-168032"/>
    <x v="806"/>
    <x v="855"/>
    <s v="Standard Class"/>
    <s v="DF-13135"/>
    <s v="David Flashing"/>
    <x v="0"/>
    <x v="0"/>
    <s v="Rockford"/>
    <x v="10"/>
    <n v="61107"/>
    <x v="2"/>
    <s v="FUR-TA-10004256"/>
    <x v="0"/>
    <x v="3"/>
    <s v="Bretford “Just In Time” Height-Adjustable Multi-Task Work Tables"/>
    <n v="626.09999999999991"/>
    <n v="3"/>
    <n v="0.5"/>
    <n v="-538.44600000000003"/>
    <x v="2"/>
    <x v="0"/>
  </r>
  <r>
    <n v="8928"/>
    <s v="CA-2017-143616"/>
    <x v="874"/>
    <x v="591"/>
    <s v="Second Class"/>
    <s v="SS-20140"/>
    <s v="Saphhira Shifley"/>
    <x v="1"/>
    <x v="0"/>
    <s v="Seattle"/>
    <x v="4"/>
    <n v="98103"/>
    <x v="1"/>
    <s v="OFF-AR-10002067"/>
    <x v="1"/>
    <x v="6"/>
    <s v="Newell 334"/>
    <n v="99.2"/>
    <n v="5"/>
    <n v="0"/>
    <n v="25.792000000000002"/>
    <x v="1"/>
    <x v="0"/>
  </r>
  <r>
    <n v="8929"/>
    <s v="US-2017-168704"/>
    <x v="657"/>
    <x v="1250"/>
    <s v="Standard Class"/>
    <s v="FP-14320"/>
    <s v="Frank Preis"/>
    <x v="0"/>
    <x v="0"/>
    <s v="Huntsville"/>
    <x v="5"/>
    <n v="77340"/>
    <x v="2"/>
    <s v="FUR-TA-10000688"/>
    <x v="0"/>
    <x v="3"/>
    <s v="Chromcraft Bull-Nose Wood Round Conference Table Top, Wood Base"/>
    <n v="609.9799999999999"/>
    <n v="4"/>
    <n v="0.3"/>
    <n v="-113.28200000000004"/>
    <x v="2"/>
    <x v="0"/>
  </r>
  <r>
    <n v="8930"/>
    <s v="US-2017-168704"/>
    <x v="657"/>
    <x v="1250"/>
    <s v="Standard Class"/>
    <s v="FP-14320"/>
    <s v="Frank Preis"/>
    <x v="0"/>
    <x v="0"/>
    <s v="Huntsville"/>
    <x v="5"/>
    <n v="77340"/>
    <x v="2"/>
    <s v="FUR-TA-10002530"/>
    <x v="0"/>
    <x v="3"/>
    <s v="Iceberg OfficeWorks 42&quot; Round Tables"/>
    <n v="211.37199999999999"/>
    <n v="2"/>
    <n v="0.3"/>
    <n v="-45.294000000000011"/>
    <x v="2"/>
    <x v="0"/>
  </r>
  <r>
    <n v="8931"/>
    <s v="US-2017-168704"/>
    <x v="657"/>
    <x v="1250"/>
    <s v="Standard Class"/>
    <s v="FP-14320"/>
    <s v="Frank Preis"/>
    <x v="0"/>
    <x v="0"/>
    <s v="Huntsville"/>
    <x v="5"/>
    <n v="77340"/>
    <x v="2"/>
    <s v="TEC-PH-10001061"/>
    <x v="2"/>
    <x v="7"/>
    <s v="Apple iPhone 5C"/>
    <n v="239.976"/>
    <n v="3"/>
    <n v="0.2"/>
    <n v="17.998199999999997"/>
    <x v="2"/>
    <x v="0"/>
  </r>
  <r>
    <n v="8932"/>
    <s v="CA-2019-143252"/>
    <x v="404"/>
    <x v="468"/>
    <s v="Standard Class"/>
    <s v="HE-14800"/>
    <s v="Harold Engle"/>
    <x v="1"/>
    <x v="0"/>
    <s v="Milwaukee"/>
    <x v="6"/>
    <n v="53209"/>
    <x v="2"/>
    <s v="FUR-FU-10001057"/>
    <x v="0"/>
    <x v="5"/>
    <s v="Tensor Track Tree Floor Lamp"/>
    <n v="99.949999999999989"/>
    <n v="5"/>
    <n v="0"/>
    <n v="22.988499999999998"/>
    <x v="2"/>
    <x v="0"/>
  </r>
  <r>
    <n v="8933"/>
    <s v="CA-2019-143252"/>
    <x v="404"/>
    <x v="468"/>
    <s v="Standard Class"/>
    <s v="HE-14800"/>
    <s v="Harold Engle"/>
    <x v="1"/>
    <x v="0"/>
    <s v="Milwaukee"/>
    <x v="6"/>
    <n v="53209"/>
    <x v="2"/>
    <s v="TEC-AC-10002331"/>
    <x v="2"/>
    <x v="11"/>
    <s v="Maxell 74 Minute CDR, 10/Pack"/>
    <n v="29.339999999999996"/>
    <n v="3"/>
    <n v="0"/>
    <n v="10.855799999999999"/>
    <x v="2"/>
    <x v="0"/>
  </r>
  <r>
    <n v="8934"/>
    <s v="CA-2018-102134"/>
    <x v="560"/>
    <x v="585"/>
    <s v="Standard Class"/>
    <s v="SP-20545"/>
    <s v="Sibella Parks"/>
    <x v="1"/>
    <x v="0"/>
    <s v="Green Bay"/>
    <x v="6"/>
    <n v="54302"/>
    <x v="2"/>
    <s v="FUR-FU-10003724"/>
    <x v="0"/>
    <x v="5"/>
    <s v="Westinghouse Clip-On Gooseneck Lamps"/>
    <n v="16.739999999999998"/>
    <n v="2"/>
    <n v="0"/>
    <n v="4.3523999999999994"/>
    <x v="2"/>
    <x v="0"/>
  </r>
  <r>
    <n v="8935"/>
    <s v="CA-2019-130036"/>
    <x v="151"/>
    <x v="952"/>
    <s v="Same Day"/>
    <s v="BP-11185"/>
    <s v="Ben Peterman"/>
    <x v="1"/>
    <x v="0"/>
    <s v="Philadelphia"/>
    <x v="9"/>
    <n v="19120"/>
    <x v="3"/>
    <s v="OFF-PA-10000528"/>
    <x v="1"/>
    <x v="10"/>
    <s v="Xerox 1981"/>
    <n v="12.672000000000001"/>
    <n v="3"/>
    <n v="0.2"/>
    <n v="3.96"/>
    <x v="3"/>
    <x v="0"/>
  </r>
  <r>
    <n v="8936"/>
    <s v="CA-2019-130036"/>
    <x v="151"/>
    <x v="952"/>
    <s v="Same Day"/>
    <s v="BP-11185"/>
    <s v="Ben Peterman"/>
    <x v="1"/>
    <x v="0"/>
    <s v="Philadelphia"/>
    <x v="9"/>
    <n v="19120"/>
    <x v="3"/>
    <s v="TEC-AC-10001908"/>
    <x v="2"/>
    <x v="11"/>
    <s v="Logitech Wireless Headset h800"/>
    <n v="1119.8880000000001"/>
    <n v="14"/>
    <n v="0.2"/>
    <n v="209.97899999999993"/>
    <x v="3"/>
    <x v="0"/>
  </r>
  <r>
    <n v="8937"/>
    <s v="CA-2017-134117"/>
    <x v="997"/>
    <x v="79"/>
    <s v="Second Class"/>
    <s v="PG-18895"/>
    <s v="Paul Gonzalez"/>
    <x v="0"/>
    <x v="0"/>
    <s v="Los Angeles"/>
    <x v="1"/>
    <n v="90008"/>
    <x v="1"/>
    <s v="OFF-AR-10003903"/>
    <x v="1"/>
    <x v="6"/>
    <s v="Sanford 52201 APSCO Electric Pencil Sharpener"/>
    <n v="204.85"/>
    <n v="5"/>
    <n v="0"/>
    <n v="53.261000000000003"/>
    <x v="1"/>
    <x v="0"/>
  </r>
  <r>
    <n v="8938"/>
    <s v="CA-2017-134117"/>
    <x v="997"/>
    <x v="79"/>
    <s v="Second Class"/>
    <s v="PG-18895"/>
    <s v="Paul Gonzalez"/>
    <x v="0"/>
    <x v="0"/>
    <s v="Los Angeles"/>
    <x v="1"/>
    <n v="90008"/>
    <x v="1"/>
    <s v="TEC-PH-10004908"/>
    <x v="2"/>
    <x v="7"/>
    <s v="Panasonic KX TS3282W Corded phone"/>
    <n v="135.98400000000001"/>
    <n v="2"/>
    <n v="0.2"/>
    <n v="16.997999999999983"/>
    <x v="1"/>
    <x v="0"/>
  </r>
  <r>
    <n v="8939"/>
    <s v="CA-2017-134117"/>
    <x v="997"/>
    <x v="79"/>
    <s v="Second Class"/>
    <s v="PG-18895"/>
    <s v="Paul Gonzalez"/>
    <x v="0"/>
    <x v="0"/>
    <s v="Los Angeles"/>
    <x v="1"/>
    <n v="90008"/>
    <x v="1"/>
    <s v="OFF-AR-10001940"/>
    <x v="1"/>
    <x v="6"/>
    <s v="Sanford Colorific Eraseable Coloring Pencils, 12 Count"/>
    <n v="16.399999999999999"/>
    <n v="5"/>
    <n v="0"/>
    <n v="7.0520000000000005"/>
    <x v="1"/>
    <x v="0"/>
  </r>
  <r>
    <n v="8940"/>
    <s v="CA-2017-134117"/>
    <x v="997"/>
    <x v="79"/>
    <s v="Second Class"/>
    <s v="PG-18895"/>
    <s v="Paul Gonzalez"/>
    <x v="0"/>
    <x v="0"/>
    <s v="Los Angeles"/>
    <x v="1"/>
    <n v="90008"/>
    <x v="1"/>
    <s v="OFF-BI-10002026"/>
    <x v="1"/>
    <x v="8"/>
    <s v="Avery Arch Ring Binders"/>
    <n v="92.960000000000008"/>
    <n v="2"/>
    <n v="0.2"/>
    <n v="31.373999999999995"/>
    <x v="1"/>
    <x v="0"/>
  </r>
  <r>
    <n v="8941"/>
    <s v="CA-2016-130918"/>
    <x v="963"/>
    <x v="751"/>
    <s v="Second Class"/>
    <s v="JP-15520"/>
    <s v="Jeremy Pistek"/>
    <x v="0"/>
    <x v="0"/>
    <s v="North Miami"/>
    <x v="2"/>
    <n v="33161"/>
    <x v="0"/>
    <s v="OFF-SU-10003936"/>
    <x v="1"/>
    <x v="14"/>
    <s v="Acme Serrated Blade Letter Opener"/>
    <n v="7.6320000000000014"/>
    <n v="3"/>
    <n v="0.2"/>
    <n v="-1.8126000000000002"/>
    <x v="0"/>
    <x v="0"/>
  </r>
  <r>
    <n v="8942"/>
    <s v="CA-2018-159023"/>
    <x v="54"/>
    <x v="519"/>
    <s v="First Class"/>
    <s v="NW-18400"/>
    <s v="Natalie Webber"/>
    <x v="0"/>
    <x v="0"/>
    <s v="Portland"/>
    <x v="21"/>
    <n v="97206"/>
    <x v="1"/>
    <s v="OFF-BI-10002813"/>
    <x v="1"/>
    <x v="8"/>
    <s v="Avery Reinforcements for Hole-Punch Pages"/>
    <n v="4.1580000000000004"/>
    <n v="7"/>
    <n v="0.7"/>
    <n v="-3.4649999999999999"/>
    <x v="1"/>
    <x v="1"/>
  </r>
  <r>
    <n v="8943"/>
    <s v="CA-2018-159023"/>
    <x v="54"/>
    <x v="519"/>
    <s v="First Class"/>
    <s v="NW-18400"/>
    <s v="Natalie Webber"/>
    <x v="0"/>
    <x v="0"/>
    <s v="Portland"/>
    <x v="21"/>
    <n v="97206"/>
    <x v="1"/>
    <s v="TEC-MA-10003337"/>
    <x v="2"/>
    <x v="15"/>
    <s v="Okidata B401 Printer"/>
    <n v="179.99100000000004"/>
    <n v="3"/>
    <n v="0.7"/>
    <n v="-251.98739999999992"/>
    <x v="1"/>
    <x v="1"/>
  </r>
  <r>
    <n v="8944"/>
    <s v="CA-2019-111717"/>
    <x v="1208"/>
    <x v="412"/>
    <s v="Standard Class"/>
    <s v="SW-20245"/>
    <s v="Scot Wooten"/>
    <x v="0"/>
    <x v="0"/>
    <s v="Aurora"/>
    <x v="10"/>
    <n v="60505"/>
    <x v="2"/>
    <s v="FUR-CH-10001545"/>
    <x v="0"/>
    <x v="1"/>
    <s v="Hon Comfortask Task/Swivel Chairs"/>
    <n v="239.358"/>
    <n v="3"/>
    <n v="0.3"/>
    <n v="-47.871600000000001"/>
    <x v="2"/>
    <x v="0"/>
  </r>
  <r>
    <n v="8945"/>
    <s v="CA-2016-154592"/>
    <x v="1035"/>
    <x v="820"/>
    <s v="First Class"/>
    <s v="EH-14005"/>
    <s v="Erica Hernandez"/>
    <x v="2"/>
    <x v="0"/>
    <s v="San Francisco"/>
    <x v="1"/>
    <n v="94109"/>
    <x v="1"/>
    <s v="OFF-PA-10000062"/>
    <x v="1"/>
    <x v="10"/>
    <s v="Green Bar Computer Printout Paper"/>
    <n v="164.88"/>
    <n v="3"/>
    <n v="0"/>
    <n v="80.791200000000003"/>
    <x v="1"/>
    <x v="0"/>
  </r>
  <r>
    <n v="8946"/>
    <s v="CA-2016-128622"/>
    <x v="647"/>
    <x v="995"/>
    <s v="Second Class"/>
    <s v="SC-20260"/>
    <s v="Scott Cohen"/>
    <x v="1"/>
    <x v="0"/>
    <s v="San Francisco"/>
    <x v="1"/>
    <n v="94110"/>
    <x v="1"/>
    <s v="OFF-SU-10001574"/>
    <x v="1"/>
    <x v="14"/>
    <s v="Acme Value Line Scissors"/>
    <n v="10.95"/>
    <n v="3"/>
    <n v="0"/>
    <n v="3.2849999999999993"/>
    <x v="1"/>
    <x v="0"/>
  </r>
  <r>
    <n v="8947"/>
    <s v="CA-2019-148355"/>
    <x v="165"/>
    <x v="675"/>
    <s v="Standard Class"/>
    <s v="NC-18535"/>
    <s v="Nick Crebassa"/>
    <x v="1"/>
    <x v="0"/>
    <s v="New Bedford"/>
    <x v="31"/>
    <n v="2740"/>
    <x v="3"/>
    <s v="OFF-PA-10001972"/>
    <x v="1"/>
    <x v="10"/>
    <s v="Xerox 214"/>
    <n v="19.440000000000001"/>
    <n v="3"/>
    <n v="0"/>
    <n v="9.3312000000000008"/>
    <x v="3"/>
    <x v="0"/>
  </r>
  <r>
    <n v="8948"/>
    <s v="CA-2019-148355"/>
    <x v="165"/>
    <x v="675"/>
    <s v="Standard Class"/>
    <s v="NC-18535"/>
    <s v="Nick Crebassa"/>
    <x v="1"/>
    <x v="0"/>
    <s v="New Bedford"/>
    <x v="31"/>
    <n v="2740"/>
    <x v="3"/>
    <s v="OFF-BI-10000201"/>
    <x v="1"/>
    <x v="8"/>
    <s v="Avery Triangle Shaped Sheet Lifters, Black, 2/Pack"/>
    <n v="12.3"/>
    <n v="5"/>
    <n v="0"/>
    <n v="6.15"/>
    <x v="3"/>
    <x v="0"/>
  </r>
  <r>
    <n v="8949"/>
    <s v="CA-2016-132913"/>
    <x v="163"/>
    <x v="166"/>
    <s v="First Class"/>
    <s v="AS-10090"/>
    <s v="Adam Shillingsburg"/>
    <x v="0"/>
    <x v="0"/>
    <s v="San Diego"/>
    <x v="1"/>
    <n v="92037"/>
    <x v="1"/>
    <s v="OFF-AP-10003278"/>
    <x v="1"/>
    <x v="9"/>
    <s v="Belkin 7-Outlet SurgeMaster Home Series"/>
    <n v="13.97"/>
    <n v="1"/>
    <n v="0"/>
    <n v="3.632200000000001"/>
    <x v="1"/>
    <x v="0"/>
  </r>
  <r>
    <n v="8950"/>
    <s v="CA-2019-150910"/>
    <x v="66"/>
    <x v="675"/>
    <s v="Standard Class"/>
    <s v="JL-15130"/>
    <s v="Jack Lebron"/>
    <x v="0"/>
    <x v="0"/>
    <s v="Jackson"/>
    <x v="18"/>
    <n v="38301"/>
    <x v="0"/>
    <s v="FUR-TA-10002903"/>
    <x v="0"/>
    <x v="3"/>
    <s v="Bevis Round Bullnose 29&quot; High Table Top"/>
    <n v="934.9559999999999"/>
    <n v="6"/>
    <n v="0.4"/>
    <n v="-249.32159999999999"/>
    <x v="0"/>
    <x v="1"/>
  </r>
  <r>
    <n v="8951"/>
    <s v="CA-2019-150910"/>
    <x v="66"/>
    <x v="675"/>
    <s v="Standard Class"/>
    <s v="JL-15130"/>
    <s v="Jack Lebron"/>
    <x v="0"/>
    <x v="0"/>
    <s v="Jackson"/>
    <x v="18"/>
    <n v="38301"/>
    <x v="0"/>
    <s v="TEC-AC-10001013"/>
    <x v="2"/>
    <x v="11"/>
    <s v="Logitech ClearChat Comfort/USB Headset H390"/>
    <n v="46.864000000000004"/>
    <n v="2"/>
    <n v="0.2"/>
    <n v="7.615399999999994"/>
    <x v="0"/>
    <x v="1"/>
  </r>
  <r>
    <n v="8952"/>
    <s v="CA-2019-150910"/>
    <x v="66"/>
    <x v="675"/>
    <s v="Standard Class"/>
    <s v="JL-15130"/>
    <s v="Jack Lebron"/>
    <x v="0"/>
    <x v="0"/>
    <s v="Jackson"/>
    <x v="18"/>
    <n v="38301"/>
    <x v="0"/>
    <s v="OFF-ST-10000918"/>
    <x v="1"/>
    <x v="4"/>
    <s v="Crate-A-Files"/>
    <n v="26.160000000000004"/>
    <n v="3"/>
    <n v="0.2"/>
    <n v="1.961999999999998"/>
    <x v="0"/>
    <x v="1"/>
  </r>
  <r>
    <n v="8953"/>
    <s v="CA-2019-150910"/>
    <x v="66"/>
    <x v="675"/>
    <s v="Standard Class"/>
    <s v="JL-15130"/>
    <s v="Jack Lebron"/>
    <x v="0"/>
    <x v="0"/>
    <s v="Jackson"/>
    <x v="18"/>
    <n v="38301"/>
    <x v="0"/>
    <s v="OFF-AR-10001419"/>
    <x v="1"/>
    <x v="6"/>
    <s v="Newell 325"/>
    <n v="23.128"/>
    <n v="7"/>
    <n v="0.2"/>
    <n v="2.8909999999999982"/>
    <x v="0"/>
    <x v="1"/>
  </r>
  <r>
    <n v="8954"/>
    <s v="CA-2019-150910"/>
    <x v="66"/>
    <x v="675"/>
    <s v="Standard Class"/>
    <s v="JL-15130"/>
    <s v="Jack Lebron"/>
    <x v="0"/>
    <x v="0"/>
    <s v="Jackson"/>
    <x v="18"/>
    <n v="38301"/>
    <x v="0"/>
    <s v="OFF-AP-10003266"/>
    <x v="1"/>
    <x v="9"/>
    <s v="Holmes Replacement Filter for HEPA Air Cleaner, Large Room"/>
    <n v="59.24"/>
    <n v="5"/>
    <n v="0.2"/>
    <n v="16.290999999999997"/>
    <x v="0"/>
    <x v="1"/>
  </r>
  <r>
    <n v="8955"/>
    <s v="CA-2016-156790"/>
    <x v="233"/>
    <x v="1307"/>
    <s v="Second Class"/>
    <s v="VG-21790"/>
    <s v="Vivek Gonzalez"/>
    <x v="0"/>
    <x v="0"/>
    <s v="Jacksonville"/>
    <x v="2"/>
    <n v="32216"/>
    <x v="0"/>
    <s v="FUR-BO-10000468"/>
    <x v="0"/>
    <x v="0"/>
    <s v="O'Sullivan 2-Shelf Heavy-Duty Bookcases"/>
    <n v="155.45600000000002"/>
    <n v="4"/>
    <n v="0.2"/>
    <n v="-7.7727999999999895"/>
    <x v="0"/>
    <x v="0"/>
  </r>
  <r>
    <n v="8956"/>
    <s v="CA-2016-126480"/>
    <x v="59"/>
    <x v="131"/>
    <s v="Standard Class"/>
    <s v="HG-14965"/>
    <s v="Henry Goldwyn"/>
    <x v="1"/>
    <x v="0"/>
    <s v="San Diego"/>
    <x v="1"/>
    <n v="92024"/>
    <x v="1"/>
    <s v="OFF-PA-10004610"/>
    <x v="1"/>
    <x v="10"/>
    <s v="Xerox 1900"/>
    <n v="8.56"/>
    <n v="2"/>
    <n v="0"/>
    <n v="3.8519999999999994"/>
    <x v="1"/>
    <x v="0"/>
  </r>
  <r>
    <n v="8957"/>
    <s v="CA-2019-105620"/>
    <x v="53"/>
    <x v="675"/>
    <s v="First Class"/>
    <s v="JH-15430"/>
    <s v="Jennifer Halladay"/>
    <x v="0"/>
    <x v="0"/>
    <s v="Hialeah"/>
    <x v="2"/>
    <n v="33012"/>
    <x v="0"/>
    <s v="FUR-FU-10004963"/>
    <x v="0"/>
    <x v="5"/>
    <s v="Eldon 400 Class Desk Accessories, Black Carbon"/>
    <n v="21"/>
    <n v="3"/>
    <n v="0.2"/>
    <n v="5.7750000000000021"/>
    <x v="0"/>
    <x v="0"/>
  </r>
  <r>
    <n v="8958"/>
    <s v="CA-2019-105620"/>
    <x v="53"/>
    <x v="675"/>
    <s v="First Class"/>
    <s v="JH-15430"/>
    <s v="Jennifer Halladay"/>
    <x v="0"/>
    <x v="0"/>
    <s v="Hialeah"/>
    <x v="2"/>
    <n v="33012"/>
    <x v="0"/>
    <s v="TEC-MA-10004626"/>
    <x v="2"/>
    <x v="15"/>
    <s v="Lexmark 20R1285 X6650 Wireless All-in-One Printer"/>
    <n v="120"/>
    <n v="2"/>
    <n v="0.5"/>
    <n v="-7.2000000000000028"/>
    <x v="0"/>
    <x v="0"/>
  </r>
  <r>
    <n v="8959"/>
    <s v="CA-2019-150266"/>
    <x v="920"/>
    <x v="524"/>
    <s v="Standard Class"/>
    <s v="RO-19780"/>
    <s v="Rose O'Brian"/>
    <x v="0"/>
    <x v="0"/>
    <s v="Houston"/>
    <x v="5"/>
    <n v="77070"/>
    <x v="2"/>
    <s v="TEC-PH-10003437"/>
    <x v="2"/>
    <x v="7"/>
    <s v="Blue Parrot B250XT Professional Grade Wireless Bluetooth Headset with"/>
    <n v="299.95999999999998"/>
    <n v="5"/>
    <n v="0.2"/>
    <n v="37.494999999999962"/>
    <x v="2"/>
    <x v="0"/>
  </r>
  <r>
    <n v="8960"/>
    <s v="CA-2019-150266"/>
    <x v="920"/>
    <x v="524"/>
    <s v="Standard Class"/>
    <s v="RO-19780"/>
    <s v="Rose O'Brian"/>
    <x v="0"/>
    <x v="0"/>
    <s v="Houston"/>
    <x v="5"/>
    <n v="77070"/>
    <x v="2"/>
    <s v="OFF-AP-10002867"/>
    <x v="1"/>
    <x v="9"/>
    <s v="Fellowes Command Center 5-outlet power strip"/>
    <n v="67.839999999999989"/>
    <n v="5"/>
    <n v="0.8"/>
    <n v="-179.77600000000001"/>
    <x v="2"/>
    <x v="0"/>
  </r>
  <r>
    <n v="8961"/>
    <s v="CA-2019-150266"/>
    <x v="920"/>
    <x v="524"/>
    <s v="Standard Class"/>
    <s v="RO-19780"/>
    <s v="Rose O'Brian"/>
    <x v="0"/>
    <x v="0"/>
    <s v="Houston"/>
    <x v="5"/>
    <n v="77070"/>
    <x v="2"/>
    <s v="FUR-CH-10002126"/>
    <x v="0"/>
    <x v="1"/>
    <s v="Hon Deluxe Fabric Upholstered Stacking Chairs"/>
    <n v="853.92999999999984"/>
    <n v="5"/>
    <n v="0.3"/>
    <n v="-24.397999999999911"/>
    <x v="2"/>
    <x v="0"/>
  </r>
  <r>
    <n v="8962"/>
    <s v="CA-2019-150266"/>
    <x v="920"/>
    <x v="524"/>
    <s v="Standard Class"/>
    <s v="RO-19780"/>
    <s v="Rose O'Brian"/>
    <x v="0"/>
    <x v="0"/>
    <s v="Houston"/>
    <x v="5"/>
    <n v="77070"/>
    <x v="2"/>
    <s v="OFF-AR-10001761"/>
    <x v="1"/>
    <x v="6"/>
    <s v="Avery Hi-Liter Smear-Safe Highlighters"/>
    <n v="18.687999999999999"/>
    <n v="4"/>
    <n v="0.2"/>
    <n v="3.7375999999999996"/>
    <x v="2"/>
    <x v="0"/>
  </r>
  <r>
    <n v="8963"/>
    <s v="CA-2018-157280"/>
    <x v="732"/>
    <x v="237"/>
    <s v="First Class"/>
    <s v="LW-17125"/>
    <s v="Liz Willingham"/>
    <x v="0"/>
    <x v="0"/>
    <s v="Virginia Beach"/>
    <x v="17"/>
    <n v="23464"/>
    <x v="0"/>
    <s v="FUR-FU-10004665"/>
    <x v="0"/>
    <x v="5"/>
    <s v="3M Polarizing Task Lamp with Clamp Arm, Light Gray"/>
    <n v="273.95999999999998"/>
    <n v="2"/>
    <n v="0"/>
    <n v="71.229600000000005"/>
    <x v="0"/>
    <x v="1"/>
  </r>
  <r>
    <n v="8964"/>
    <s v="CA-2018-157280"/>
    <x v="732"/>
    <x v="237"/>
    <s v="First Class"/>
    <s v="LW-17125"/>
    <s v="Liz Willingham"/>
    <x v="0"/>
    <x v="0"/>
    <s v="Virginia Beach"/>
    <x v="17"/>
    <n v="23464"/>
    <x v="0"/>
    <s v="TEC-AC-10000057"/>
    <x v="2"/>
    <x v="11"/>
    <s v="Microsoft Natural Ergonomic Keyboard 4000"/>
    <n v="89.97"/>
    <n v="3"/>
    <n v="0"/>
    <n v="18.893699999999995"/>
    <x v="0"/>
    <x v="1"/>
  </r>
  <r>
    <n v="8965"/>
    <s v="CA-2018-157280"/>
    <x v="732"/>
    <x v="237"/>
    <s v="First Class"/>
    <s v="LW-17125"/>
    <s v="Liz Willingham"/>
    <x v="0"/>
    <x v="0"/>
    <s v="Virginia Beach"/>
    <x v="17"/>
    <n v="23464"/>
    <x v="0"/>
    <s v="FUR-FU-10003806"/>
    <x v="0"/>
    <x v="5"/>
    <s v="Tenex Chairmat w/ Average Lip, 45&quot; x 53&quot;"/>
    <n v="756.80000000000007"/>
    <n v="5"/>
    <n v="0"/>
    <n v="75.679999999999978"/>
    <x v="0"/>
    <x v="1"/>
  </r>
  <r>
    <n v="8966"/>
    <s v="CA-2019-106691"/>
    <x v="44"/>
    <x v="44"/>
    <s v="Standard Class"/>
    <s v="CC-12370"/>
    <s v="Christopher Conant"/>
    <x v="0"/>
    <x v="0"/>
    <s v="Houston"/>
    <x v="5"/>
    <n v="77070"/>
    <x v="2"/>
    <s v="OFF-BI-10000145"/>
    <x v="1"/>
    <x v="8"/>
    <s v="Zipper Ring Binder Pockets"/>
    <n v="1.2479999999999998"/>
    <n v="2"/>
    <n v="0.8"/>
    <n v="-1.934400000000001"/>
    <x v="2"/>
    <x v="0"/>
  </r>
  <r>
    <n v="8967"/>
    <s v="CA-2018-134180"/>
    <x v="54"/>
    <x v="237"/>
    <s v="Standard Class"/>
    <s v="JP-16135"/>
    <s v="Julie Prescott"/>
    <x v="2"/>
    <x v="0"/>
    <s v="Philadelphia"/>
    <x v="9"/>
    <n v="19120"/>
    <x v="3"/>
    <s v="TEC-AC-10000892"/>
    <x v="2"/>
    <x v="11"/>
    <s v="NETGEAR N750 Dual Band Wi-Fi Gigabit Router"/>
    <n v="72"/>
    <n v="1"/>
    <n v="0.2"/>
    <n v="14.399999999999999"/>
    <x v="3"/>
    <x v="0"/>
  </r>
  <r>
    <n v="8968"/>
    <s v="CA-2018-134180"/>
    <x v="54"/>
    <x v="237"/>
    <s v="Standard Class"/>
    <s v="JP-16135"/>
    <s v="Julie Prescott"/>
    <x v="2"/>
    <x v="0"/>
    <s v="Philadelphia"/>
    <x v="9"/>
    <n v="19120"/>
    <x v="3"/>
    <s v="FUR-CH-10004886"/>
    <x v="0"/>
    <x v="1"/>
    <s v="Bevis Steel Folding Chairs"/>
    <n v="470.15499999999997"/>
    <n v="7"/>
    <n v="0.3"/>
    <n v="-13.432999999999993"/>
    <x v="3"/>
    <x v="0"/>
  </r>
  <r>
    <n v="8969"/>
    <s v="CA-2016-166730"/>
    <x v="125"/>
    <x v="916"/>
    <s v="First Class"/>
    <s v="DD-13570"/>
    <s v="Dorothy Dickinson"/>
    <x v="0"/>
    <x v="0"/>
    <s v="Memphis"/>
    <x v="18"/>
    <n v="38109"/>
    <x v="0"/>
    <s v="OFF-ST-10002554"/>
    <x v="1"/>
    <x v="4"/>
    <s v="Tennsco Industrial Shelving"/>
    <n v="39.128"/>
    <n v="1"/>
    <n v="0.2"/>
    <n v="-8.803799999999999"/>
    <x v="0"/>
    <x v="0"/>
  </r>
  <r>
    <n v="8970"/>
    <s v="CA-2019-157469"/>
    <x v="574"/>
    <x v="94"/>
    <s v="Standard Class"/>
    <s v="ES-14080"/>
    <s v="Erin Smith"/>
    <x v="1"/>
    <x v="0"/>
    <s v="Lakewood"/>
    <x v="24"/>
    <n v="44107"/>
    <x v="3"/>
    <s v="OFF-AR-10001662"/>
    <x v="1"/>
    <x v="6"/>
    <s v="Rogers Handheld Barrel Pencil Sharpener"/>
    <n v="19.728000000000002"/>
    <n v="9"/>
    <n v="0.2"/>
    <n v="1.7262000000000022"/>
    <x v="3"/>
    <x v="0"/>
  </r>
  <r>
    <n v="8971"/>
    <s v="CA-2019-157469"/>
    <x v="574"/>
    <x v="94"/>
    <s v="Standard Class"/>
    <s v="ES-14080"/>
    <s v="Erin Smith"/>
    <x v="1"/>
    <x v="0"/>
    <s v="Lakewood"/>
    <x v="24"/>
    <n v="44107"/>
    <x v="3"/>
    <s v="TEC-PH-10004531"/>
    <x v="2"/>
    <x v="7"/>
    <s v="AT&amp;T CL2909"/>
    <n v="151.18799999999999"/>
    <n v="2"/>
    <n v="0.4"/>
    <n v="-25.198000000000008"/>
    <x v="3"/>
    <x v="0"/>
  </r>
  <r>
    <n v="8972"/>
    <s v="CA-2019-122308"/>
    <x v="668"/>
    <x v="702"/>
    <s v="Standard Class"/>
    <s v="MV-17485"/>
    <s v="Mark Van Huff"/>
    <x v="0"/>
    <x v="0"/>
    <s v="New York City"/>
    <x v="15"/>
    <n v="10011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8973"/>
    <s v="US-2016-149034"/>
    <x v="84"/>
    <x v="683"/>
    <s v="First Class"/>
    <s v="RD-19900"/>
    <s v="Ruben Dartt"/>
    <x v="0"/>
    <x v="0"/>
    <s v="Philadelphia"/>
    <x v="9"/>
    <n v="19120"/>
    <x v="3"/>
    <s v="TEC-AC-10003023"/>
    <x v="2"/>
    <x v="11"/>
    <s v="Logitech G105 Gaming Keyboard"/>
    <n v="47.496000000000002"/>
    <n v="1"/>
    <n v="0.2"/>
    <n v="-1.187400000000002"/>
    <x v="3"/>
    <x v="0"/>
  </r>
  <r>
    <n v="8974"/>
    <s v="CA-2019-159226"/>
    <x v="1016"/>
    <x v="433"/>
    <s v="Second Class"/>
    <s v="RL-19615"/>
    <s v="Rob Lucas"/>
    <x v="0"/>
    <x v="0"/>
    <s v="Los Angeles"/>
    <x v="1"/>
    <n v="90008"/>
    <x v="1"/>
    <s v="FUR-BO-10004709"/>
    <x v="0"/>
    <x v="0"/>
    <s v="Bush Westfield Collection Bookcases, Medium Cherry Finish"/>
    <n v="344.98099999999994"/>
    <n v="7"/>
    <n v="0.15"/>
    <n v="28.410200000000017"/>
    <x v="1"/>
    <x v="0"/>
  </r>
  <r>
    <n v="8975"/>
    <s v="CA-2019-156622"/>
    <x v="51"/>
    <x v="177"/>
    <s v="First Class"/>
    <s v="JP-15460"/>
    <s v="Jennifer Patt"/>
    <x v="1"/>
    <x v="0"/>
    <s v="Dallas"/>
    <x v="5"/>
    <n v="75220"/>
    <x v="2"/>
    <s v="OFF-PA-10000477"/>
    <x v="1"/>
    <x v="10"/>
    <s v="Xerox 22"/>
    <n v="36.288000000000011"/>
    <n v="7"/>
    <n v="0.2"/>
    <n v="12.700800000000001"/>
    <x v="2"/>
    <x v="0"/>
  </r>
  <r>
    <n v="8976"/>
    <s v="CA-2019-156622"/>
    <x v="51"/>
    <x v="177"/>
    <s v="First Class"/>
    <s v="JP-15460"/>
    <s v="Jennifer Patt"/>
    <x v="1"/>
    <x v="0"/>
    <s v="Dallas"/>
    <x v="5"/>
    <n v="75220"/>
    <x v="2"/>
    <s v="OFF-PA-10002923"/>
    <x v="1"/>
    <x v="10"/>
    <s v="Xerox 1942"/>
    <n v="78.304000000000002"/>
    <n v="2"/>
    <n v="0.2"/>
    <n v="29.363999999999997"/>
    <x v="2"/>
    <x v="0"/>
  </r>
  <r>
    <n v="8977"/>
    <s v="CA-2019-156622"/>
    <x v="51"/>
    <x v="177"/>
    <s v="First Class"/>
    <s v="JP-15460"/>
    <s v="Jennifer Patt"/>
    <x v="1"/>
    <x v="0"/>
    <s v="Dallas"/>
    <x v="5"/>
    <n v="75220"/>
    <x v="2"/>
    <s v="FUR-TA-10003008"/>
    <x v="0"/>
    <x v="3"/>
    <s v="Lesro Round Back Collection Coffee Table, End Table"/>
    <n v="127.785"/>
    <n v="1"/>
    <n v="0.3"/>
    <n v="-31.033499999999989"/>
    <x v="2"/>
    <x v="0"/>
  </r>
  <r>
    <n v="8978"/>
    <s v="CA-2019-156622"/>
    <x v="51"/>
    <x v="177"/>
    <s v="First Class"/>
    <s v="JP-15460"/>
    <s v="Jennifer Patt"/>
    <x v="1"/>
    <x v="0"/>
    <s v="Dallas"/>
    <x v="5"/>
    <n v="75220"/>
    <x v="2"/>
    <s v="OFF-BI-10003707"/>
    <x v="1"/>
    <x v="8"/>
    <s v="Aluminum Screw Posts"/>
    <n v="6.1039999999999983"/>
    <n v="2"/>
    <n v="0.8"/>
    <n v="-9.1560000000000006"/>
    <x v="2"/>
    <x v="0"/>
  </r>
  <r>
    <n v="8979"/>
    <s v="CA-2016-119529"/>
    <x v="935"/>
    <x v="840"/>
    <s v="Second Class"/>
    <s v="DM-13345"/>
    <s v="Denise Monton"/>
    <x v="1"/>
    <x v="0"/>
    <s v="Orange"/>
    <x v="30"/>
    <n v="7050"/>
    <x v="3"/>
    <s v="OFF-BI-10000546"/>
    <x v="1"/>
    <x v="8"/>
    <s v="Avery Durable Binders"/>
    <n v="5.76"/>
    <n v="2"/>
    <n v="0"/>
    <n v="2.8224"/>
    <x v="3"/>
    <x v="0"/>
  </r>
  <r>
    <n v="8980"/>
    <s v="CA-2017-150413"/>
    <x v="324"/>
    <x v="994"/>
    <s v="Second Class"/>
    <s v="CS-11860"/>
    <s v="Cari Schnelling"/>
    <x v="0"/>
    <x v="0"/>
    <s v="Dallas"/>
    <x v="5"/>
    <n v="75220"/>
    <x v="2"/>
    <s v="OFF-BI-10000404"/>
    <x v="1"/>
    <x v="8"/>
    <s v="Avery Printable Repositionable Plastic Tabs"/>
    <n v="1.7199999999999995"/>
    <n v="1"/>
    <n v="0.8"/>
    <n v="-2.8380000000000001"/>
    <x v="2"/>
    <x v="0"/>
  </r>
  <r>
    <n v="8981"/>
    <s v="CA-2016-108182"/>
    <x v="644"/>
    <x v="1303"/>
    <s v="Second Class"/>
    <s v="DL-13315"/>
    <s v="Delfina Latchford"/>
    <x v="0"/>
    <x v="0"/>
    <s v="Romeoville"/>
    <x v="10"/>
    <n v="60441"/>
    <x v="2"/>
    <s v="OFF-BI-10001196"/>
    <x v="1"/>
    <x v="8"/>
    <s v="Avery Flip-Chart Easel Binder, Black"/>
    <n v="8.9519999999999982"/>
    <n v="2"/>
    <n v="0.8"/>
    <n v="-14.770800000000001"/>
    <x v="2"/>
    <x v="0"/>
  </r>
  <r>
    <n v="8982"/>
    <s v="CA-2018-110898"/>
    <x v="1193"/>
    <x v="331"/>
    <s v="Standard Class"/>
    <s v="LC-16870"/>
    <s v="Lena Cacioppo"/>
    <x v="0"/>
    <x v="0"/>
    <s v="Chicago"/>
    <x v="10"/>
    <n v="60623"/>
    <x v="2"/>
    <s v="OFF-AP-10001626"/>
    <x v="1"/>
    <x v="9"/>
    <s v="Commercial WindTunnel Clean Air Upright Vacuum, Replacement Belts, Filtration Bags"/>
    <n v="2.3339999999999996"/>
    <n v="3"/>
    <n v="0.8"/>
    <n v="-6.3018000000000001"/>
    <x v="2"/>
    <x v="0"/>
  </r>
  <r>
    <n v="8983"/>
    <s v="CA-2018-110898"/>
    <x v="1193"/>
    <x v="331"/>
    <s v="Standard Class"/>
    <s v="LC-16870"/>
    <s v="Lena Cacioppo"/>
    <x v="0"/>
    <x v="0"/>
    <s v="Chicago"/>
    <x v="10"/>
    <n v="60623"/>
    <x v="2"/>
    <s v="OFF-BI-10004656"/>
    <x v="1"/>
    <x v="8"/>
    <s v="Peel &amp; Stick Add-On Corner Pockets"/>
    <n v="1.7279999999999998"/>
    <n v="4"/>
    <n v="0.8"/>
    <n v="-2.764800000000001"/>
    <x v="2"/>
    <x v="0"/>
  </r>
  <r>
    <n v="8984"/>
    <s v="CA-2018-110898"/>
    <x v="1193"/>
    <x v="331"/>
    <s v="Standard Class"/>
    <s v="LC-16870"/>
    <s v="Lena Cacioppo"/>
    <x v="0"/>
    <x v="0"/>
    <s v="Chicago"/>
    <x v="10"/>
    <n v="60623"/>
    <x v="2"/>
    <s v="FUR-FU-10003773"/>
    <x v="0"/>
    <x v="5"/>
    <s v="Eldon Cleatmat Plus Chair Mats for High Pile Carpets"/>
    <n v="159.04"/>
    <n v="5"/>
    <n v="0.6"/>
    <n v="-194.82400000000001"/>
    <x v="2"/>
    <x v="0"/>
  </r>
  <r>
    <n v="8985"/>
    <s v="CA-2018-110898"/>
    <x v="1193"/>
    <x v="331"/>
    <s v="Standard Class"/>
    <s v="LC-16870"/>
    <s v="Lena Cacioppo"/>
    <x v="0"/>
    <x v="0"/>
    <s v="Chicago"/>
    <x v="10"/>
    <n v="60623"/>
    <x v="2"/>
    <s v="FUR-TA-10000849"/>
    <x v="0"/>
    <x v="3"/>
    <s v="Bevis Rectangular Conference Tables"/>
    <n v="145.97999999999999"/>
    <n v="2"/>
    <n v="0.5"/>
    <n v="-99.266399999999976"/>
    <x v="2"/>
    <x v="0"/>
  </r>
  <r>
    <n v="8986"/>
    <s v="CA-2017-123092"/>
    <x v="155"/>
    <x v="157"/>
    <s v="Standard Class"/>
    <s v="JG-15115"/>
    <s v="Jack Garza"/>
    <x v="0"/>
    <x v="0"/>
    <s v="Jacksonville"/>
    <x v="3"/>
    <n v="28540"/>
    <x v="0"/>
    <s v="FUR-FU-10000222"/>
    <x v="0"/>
    <x v="5"/>
    <s v="Seth Thomas 16&quot; Steel Case Clock"/>
    <n v="77.951999999999998"/>
    <n v="3"/>
    <n v="0.2"/>
    <n v="12.667199999999994"/>
    <x v="0"/>
    <x v="0"/>
  </r>
  <r>
    <n v="8987"/>
    <s v="CA-2017-123092"/>
    <x v="155"/>
    <x v="157"/>
    <s v="Standard Class"/>
    <s v="JG-15115"/>
    <s v="Jack Garza"/>
    <x v="0"/>
    <x v="0"/>
    <s v="Jacksonville"/>
    <x v="3"/>
    <n v="28540"/>
    <x v="0"/>
    <s v="OFF-BI-10001718"/>
    <x v="1"/>
    <x v="8"/>
    <s v="GBC DocuBind P50 Personal Binding Machine"/>
    <n v="95.970000000000013"/>
    <n v="5"/>
    <n v="0.7"/>
    <n v="-73.57699999999997"/>
    <x v="0"/>
    <x v="0"/>
  </r>
  <r>
    <n v="8988"/>
    <s v="CA-2017-123092"/>
    <x v="155"/>
    <x v="157"/>
    <s v="Standard Class"/>
    <s v="JG-15115"/>
    <s v="Jack Garza"/>
    <x v="0"/>
    <x v="0"/>
    <s v="Jacksonville"/>
    <x v="3"/>
    <n v="28540"/>
    <x v="0"/>
    <s v="TEC-PH-10001700"/>
    <x v="2"/>
    <x v="7"/>
    <s v="Panasonic KX-TG6844B Expandable Digital Cordless Telephone"/>
    <n v="105.584"/>
    <n v="2"/>
    <n v="0.2"/>
    <n v="9.2386000000000053"/>
    <x v="0"/>
    <x v="0"/>
  </r>
  <r>
    <n v="8989"/>
    <s v="CA-2017-123092"/>
    <x v="155"/>
    <x v="157"/>
    <s v="Standard Class"/>
    <s v="JG-15115"/>
    <s v="Jack Garza"/>
    <x v="0"/>
    <x v="0"/>
    <s v="Jacksonville"/>
    <x v="3"/>
    <n v="28540"/>
    <x v="0"/>
    <s v="OFF-AR-10004078"/>
    <x v="1"/>
    <x v="6"/>
    <s v="Newell 312"/>
    <n v="9.3439999999999994"/>
    <n v="2"/>
    <n v="0.2"/>
    <n v="1.1679999999999997"/>
    <x v="0"/>
    <x v="0"/>
  </r>
  <r>
    <n v="8990"/>
    <s v="US-2017-128587"/>
    <x v="100"/>
    <x v="1090"/>
    <s v="Standard Class"/>
    <s v="HM-14860"/>
    <s v="Harry Marie"/>
    <x v="1"/>
    <x v="0"/>
    <s v="Springfield"/>
    <x v="25"/>
    <n v="65807"/>
    <x v="2"/>
    <s v="FUR-FU-10003026"/>
    <x v="0"/>
    <x v="5"/>
    <s v="Eldon Regeneration Recycled Desk Accessories, Black"/>
    <n v="9.68"/>
    <n v="2"/>
    <n v="0"/>
    <n v="3.7751999999999999"/>
    <x v="2"/>
    <x v="0"/>
  </r>
  <r>
    <n v="8991"/>
    <s v="US-2017-128587"/>
    <x v="100"/>
    <x v="1090"/>
    <s v="Standard Class"/>
    <s v="HM-14860"/>
    <s v="Harry Marie"/>
    <x v="1"/>
    <x v="0"/>
    <s v="Springfield"/>
    <x v="25"/>
    <n v="65807"/>
    <x v="2"/>
    <s v="TEC-CO-10003763"/>
    <x v="2"/>
    <x v="16"/>
    <s v="Canon PC1060 Personal Laser Copier"/>
    <n v="4899.93"/>
    <n v="7"/>
    <n v="0"/>
    <n v="2302.9670999999998"/>
    <x v="2"/>
    <x v="0"/>
  </r>
  <r>
    <n v="8992"/>
    <s v="US-2019-139577"/>
    <x v="172"/>
    <x v="299"/>
    <s v="Standard Class"/>
    <s v="TN-21040"/>
    <s v="Tanja Norvell"/>
    <x v="2"/>
    <x v="0"/>
    <s v="San Francisco"/>
    <x v="1"/>
    <n v="94110"/>
    <x v="1"/>
    <s v="TEC-AC-10004708"/>
    <x v="2"/>
    <x v="11"/>
    <s v="Sony 32GB Class 10 Micro SDHC R40 Memory Card"/>
    <n v="104.75"/>
    <n v="5"/>
    <n v="0"/>
    <n v="21.997499999999999"/>
    <x v="1"/>
    <x v="0"/>
  </r>
  <r>
    <n v="8993"/>
    <s v="CA-2019-159100"/>
    <x v="524"/>
    <x v="565"/>
    <s v="Standard Class"/>
    <s v="VP-21760"/>
    <s v="Victoria Pisteka"/>
    <x v="1"/>
    <x v="0"/>
    <s v="Columbia"/>
    <x v="18"/>
    <n v="38401"/>
    <x v="0"/>
    <s v="TEC-AC-10003499"/>
    <x v="2"/>
    <x v="11"/>
    <s v="Memorex Mini Travel Drive 8 GB USB 2.0 Flash Drive"/>
    <n v="18.528000000000002"/>
    <n v="2"/>
    <n v="0.2"/>
    <n v="4.4004000000000003"/>
    <x v="0"/>
    <x v="0"/>
  </r>
  <r>
    <n v="8994"/>
    <s v="CA-2019-159100"/>
    <x v="524"/>
    <x v="565"/>
    <s v="Standard Class"/>
    <s v="VP-21760"/>
    <s v="Victoria Pisteka"/>
    <x v="1"/>
    <x v="0"/>
    <s v="Columbia"/>
    <x v="18"/>
    <n v="38401"/>
    <x v="0"/>
    <s v="FUR-TA-10001950"/>
    <x v="0"/>
    <x v="3"/>
    <s v="Balt Solid Wood Round Tables"/>
    <n v="1875.258"/>
    <n v="7"/>
    <n v="0.4"/>
    <n v="-968.88329999999996"/>
    <x v="0"/>
    <x v="0"/>
  </r>
  <r>
    <n v="8995"/>
    <s v="CA-2016-109043"/>
    <x v="860"/>
    <x v="1308"/>
    <s v="First Class"/>
    <s v="CS-12355"/>
    <s v="Christine Sundaresam"/>
    <x v="0"/>
    <x v="0"/>
    <s v="Hollywood"/>
    <x v="2"/>
    <n v="33021"/>
    <x v="0"/>
    <s v="OFF-PA-10000312"/>
    <x v="1"/>
    <x v="10"/>
    <s v="Xerox 1955"/>
    <n v="91.360000000000014"/>
    <n v="5"/>
    <n v="0.2"/>
    <n v="29.691999999999993"/>
    <x v="0"/>
    <x v="0"/>
  </r>
  <r>
    <n v="8996"/>
    <s v="CA-2016-109043"/>
    <x v="860"/>
    <x v="1308"/>
    <s v="First Class"/>
    <s v="CS-12355"/>
    <s v="Christine Sundaresam"/>
    <x v="0"/>
    <x v="0"/>
    <s v="Hollywood"/>
    <x v="2"/>
    <n v="33021"/>
    <x v="0"/>
    <s v="OFF-AP-10004708"/>
    <x v="1"/>
    <x v="9"/>
    <s v="Fellowes Superior 10 Outlet Split Surge Protector"/>
    <n v="152.24"/>
    <n v="5"/>
    <n v="0.2"/>
    <n v="17.126999999999988"/>
    <x v="0"/>
    <x v="0"/>
  </r>
  <r>
    <n v="8997"/>
    <s v="US-2019-116491"/>
    <x v="343"/>
    <x v="87"/>
    <s v="First Class"/>
    <s v="PG-18820"/>
    <s v="Patrick Gardner"/>
    <x v="0"/>
    <x v="0"/>
    <s v="Dallas"/>
    <x v="5"/>
    <n v="75081"/>
    <x v="2"/>
    <s v="TEC-PH-10004531"/>
    <x v="2"/>
    <x v="7"/>
    <s v="OtterBox Commuter Series Case - iPhone 5 &amp; 5s"/>
    <n v="35.183999999999997"/>
    <n v="2"/>
    <n v="0.2"/>
    <n v="12.314399999999999"/>
    <x v="2"/>
    <x v="0"/>
  </r>
  <r>
    <n v="8998"/>
    <s v="CA-2019-122763"/>
    <x v="177"/>
    <x v="1051"/>
    <s v="Same Day"/>
    <s v="HG-14845"/>
    <s v="Harry Greene"/>
    <x v="0"/>
    <x v="0"/>
    <s v="Houston"/>
    <x v="5"/>
    <n v="77041"/>
    <x v="2"/>
    <s v="OFF-PA-10000474"/>
    <x v="1"/>
    <x v="10"/>
    <s v="Easy-staple paper"/>
    <n v="56.704000000000001"/>
    <n v="2"/>
    <n v="0.2"/>
    <n v="19.137599999999992"/>
    <x v="2"/>
    <x v="0"/>
  </r>
  <r>
    <n v="8999"/>
    <s v="CA-2019-122763"/>
    <x v="177"/>
    <x v="1051"/>
    <s v="Same Day"/>
    <s v="HG-14845"/>
    <s v="Harry Greene"/>
    <x v="0"/>
    <x v="0"/>
    <s v="Houston"/>
    <x v="5"/>
    <n v="77041"/>
    <x v="2"/>
    <s v="OFF-PA-10002377"/>
    <x v="1"/>
    <x v="10"/>
    <s v="Xerox 1916"/>
    <n v="274.06400000000002"/>
    <n v="7"/>
    <n v="0.2"/>
    <n v="102.77399999999999"/>
    <x v="2"/>
    <x v="0"/>
  </r>
  <r>
    <n v="9000"/>
    <s v="CA-2019-137785"/>
    <x v="726"/>
    <x v="808"/>
    <s v="Standard Class"/>
    <s v="MH-18115"/>
    <s v="Mick Hernandez"/>
    <x v="2"/>
    <x v="0"/>
    <s v="Philadelphia"/>
    <x v="9"/>
    <n v="19140"/>
    <x v="3"/>
    <s v="FUR-CH-10001482"/>
    <x v="0"/>
    <x v="1"/>
    <s v="Office Star - Mesh Screen back chair with Vinyl seat"/>
    <n v="458.42999999999995"/>
    <n v="5"/>
    <n v="0.3"/>
    <n v="-124.431"/>
    <x v="3"/>
    <x v="0"/>
  </r>
  <r>
    <n v="9001"/>
    <s v="CA-2016-133389"/>
    <x v="169"/>
    <x v="789"/>
    <s v="Same Day"/>
    <s v="TB-21280"/>
    <s v="Toby Braunhardt"/>
    <x v="0"/>
    <x v="0"/>
    <s v="Phoenix"/>
    <x v="16"/>
    <n v="85023"/>
    <x v="1"/>
    <s v="OFF-BI-10001553"/>
    <x v="1"/>
    <x v="8"/>
    <s v="SpineVue Locking Slant-D Ring Binders by Cardinal"/>
    <n v="8.2260000000000009"/>
    <n v="3"/>
    <n v="0.7"/>
    <n v="-6.0323999999999991"/>
    <x v="1"/>
    <x v="0"/>
  </r>
  <r>
    <n v="9002"/>
    <s v="CA-2016-103807"/>
    <x v="266"/>
    <x v="80"/>
    <s v="Standard Class"/>
    <s v="EM-13825"/>
    <s v="Elizabeth Moffitt"/>
    <x v="1"/>
    <x v="0"/>
    <s v="Sandy Springs"/>
    <x v="32"/>
    <n v="30328"/>
    <x v="0"/>
    <s v="TEC-AC-10000199"/>
    <x v="2"/>
    <x v="11"/>
    <s v="Kingston Digital DataTraveler 8GB USB 2.0"/>
    <n v="5.95"/>
    <n v="1"/>
    <n v="0"/>
    <n v="0.83300000000000018"/>
    <x v="0"/>
    <x v="0"/>
  </r>
  <r>
    <n v="9003"/>
    <s v="CA-2016-103807"/>
    <x v="266"/>
    <x v="80"/>
    <s v="Standard Class"/>
    <s v="EM-13825"/>
    <s v="Elizabeth Moffitt"/>
    <x v="1"/>
    <x v="0"/>
    <s v="Sandy Springs"/>
    <x v="32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  <x v="0"/>
    <x v="0"/>
  </r>
  <r>
    <n v="9004"/>
    <s v="CA-2017-102855"/>
    <x v="57"/>
    <x v="1309"/>
    <s v="Same Day"/>
    <s v="JF-15415"/>
    <s v="Jennifer Ferguson"/>
    <x v="0"/>
    <x v="0"/>
    <s v="Spokane"/>
    <x v="4"/>
    <n v="99207"/>
    <x v="1"/>
    <s v="TEC-AC-10001767"/>
    <x v="2"/>
    <x v="11"/>
    <s v="SanDisk Ultra 64 GB MicroSDHC Class 10 Memory Card"/>
    <n v="239.94"/>
    <n v="6"/>
    <n v="0"/>
    <n v="26.393399999999986"/>
    <x v="1"/>
    <x v="0"/>
  </r>
  <r>
    <n v="9005"/>
    <s v="CA-2017-102855"/>
    <x v="57"/>
    <x v="1309"/>
    <s v="Same Day"/>
    <s v="JF-15415"/>
    <s v="Jennifer Ferguson"/>
    <x v="0"/>
    <x v="0"/>
    <s v="Spokane"/>
    <x v="4"/>
    <n v="99207"/>
    <x v="1"/>
    <s v="OFF-AR-10002467"/>
    <x v="1"/>
    <x v="6"/>
    <s v="Dixon Ticonderoga Pencils"/>
    <n v="23.84"/>
    <n v="8"/>
    <n v="0"/>
    <n v="6.4368000000000016"/>
    <x v="1"/>
    <x v="0"/>
  </r>
  <r>
    <n v="9006"/>
    <s v="CA-2019-107825"/>
    <x v="551"/>
    <x v="551"/>
    <s v="Same Day"/>
    <s v="NB-18655"/>
    <s v="Nona Balk"/>
    <x v="1"/>
    <x v="0"/>
    <s v="Milwaukee"/>
    <x v="6"/>
    <n v="53209"/>
    <x v="2"/>
    <s v="OFF-ST-10001321"/>
    <x v="1"/>
    <x v="4"/>
    <s v="Decoflex Hanging Personal Folder File, Blue"/>
    <n v="92.52"/>
    <n v="6"/>
    <n v="0"/>
    <n v="24.980400000000007"/>
    <x v="2"/>
    <x v="1"/>
  </r>
  <r>
    <n v="9007"/>
    <s v="CA-2019-107825"/>
    <x v="551"/>
    <x v="551"/>
    <s v="Same Day"/>
    <s v="NB-18655"/>
    <s v="Nona Balk"/>
    <x v="1"/>
    <x v="0"/>
    <s v="Milwaukee"/>
    <x v="6"/>
    <n v="53209"/>
    <x v="2"/>
    <s v="OFF-ST-10000777"/>
    <x v="1"/>
    <x v="4"/>
    <s v="Companion Letter/Legal File, Black"/>
    <n v="37.76"/>
    <n v="1"/>
    <n v="0"/>
    <n v="10.572800000000001"/>
    <x v="2"/>
    <x v="1"/>
  </r>
  <r>
    <n v="9008"/>
    <s v="CA-2019-107825"/>
    <x v="551"/>
    <x v="551"/>
    <s v="Same Day"/>
    <s v="NB-18655"/>
    <s v="Nona Balk"/>
    <x v="1"/>
    <x v="0"/>
    <s v="Milwaukee"/>
    <x v="6"/>
    <n v="53209"/>
    <x v="2"/>
    <s v="OFF-LA-10003720"/>
    <x v="1"/>
    <x v="2"/>
    <s v="Avery 487"/>
    <n v="7.38"/>
    <n v="2"/>
    <n v="0"/>
    <n v="3.4685999999999999"/>
    <x v="2"/>
    <x v="1"/>
  </r>
  <r>
    <n v="9009"/>
    <s v="CA-2019-107825"/>
    <x v="551"/>
    <x v="551"/>
    <s v="Same Day"/>
    <s v="NB-18655"/>
    <s v="Nona Balk"/>
    <x v="1"/>
    <x v="0"/>
    <s v="Milwaukee"/>
    <x v="6"/>
    <n v="53209"/>
    <x v="2"/>
    <s v="FUR-FU-10000206"/>
    <x v="0"/>
    <x v="5"/>
    <s v="GE General Purpose, Extra Long Life, Showcase &amp; Floodlight Incandescent Bulbs"/>
    <n v="5.82"/>
    <n v="2"/>
    <n v="0"/>
    <n v="2.7353999999999998"/>
    <x v="2"/>
    <x v="1"/>
  </r>
  <r>
    <n v="9010"/>
    <s v="CA-2019-106047"/>
    <x v="1209"/>
    <x v="11"/>
    <s v="Standard Class"/>
    <s v="CS-11860"/>
    <s v="Cari Schnelling"/>
    <x v="0"/>
    <x v="0"/>
    <s v="Fairfield"/>
    <x v="24"/>
    <n v="45014"/>
    <x v="3"/>
    <s v="OFF-PA-10000791"/>
    <x v="1"/>
    <x v="10"/>
    <s v="Wirebound Message Books, Four 2 3/4 x 5 Forms per Page, 200 Sets per Book"/>
    <n v="3.8159999999999998"/>
    <n v="1"/>
    <n v="0.2"/>
    <n v="1.1924999999999997"/>
    <x v="3"/>
    <x v="0"/>
  </r>
  <r>
    <n v="9011"/>
    <s v="CA-2019-127803"/>
    <x v="240"/>
    <x v="254"/>
    <s v="Standard Class"/>
    <s v="ND-18460"/>
    <s v="Neil Ducich"/>
    <x v="1"/>
    <x v="0"/>
    <s v="Huntsville"/>
    <x v="19"/>
    <n v="35810"/>
    <x v="0"/>
    <s v="OFF-BI-10001787"/>
    <x v="1"/>
    <x v="8"/>
    <s v="Wilson Jones Four-Pocket Poly Binders"/>
    <n v="26.16"/>
    <n v="4"/>
    <n v="0"/>
    <n v="12.8184"/>
    <x v="0"/>
    <x v="0"/>
  </r>
  <r>
    <n v="9012"/>
    <s v="CA-2017-137071"/>
    <x v="139"/>
    <x v="1010"/>
    <s v="First Class"/>
    <s v="ED-13885"/>
    <s v="Emily Ducich"/>
    <x v="2"/>
    <x v="0"/>
    <s v="Houston"/>
    <x v="5"/>
    <n v="77036"/>
    <x v="2"/>
    <s v="TEC-AC-10004353"/>
    <x v="2"/>
    <x v="11"/>
    <s v="Hypercom P1300 Pinpad"/>
    <n v="100.80000000000001"/>
    <n v="2"/>
    <n v="0.2"/>
    <n v="21.42"/>
    <x v="2"/>
    <x v="0"/>
  </r>
  <r>
    <n v="9013"/>
    <s v="CA-2018-121447"/>
    <x v="823"/>
    <x v="465"/>
    <s v="First Class"/>
    <s v="EA-14035"/>
    <s v="Erin Ashbrook"/>
    <x v="1"/>
    <x v="0"/>
    <s v="New York City"/>
    <x v="15"/>
    <n v="10011"/>
    <x v="3"/>
    <s v="FUR-FU-10001861"/>
    <x v="0"/>
    <x v="5"/>
    <s v="Floodlight Indoor Halogen Bulbs, 1 Bulb per Pack, 60 Watts"/>
    <n v="135.79999999999998"/>
    <n v="7"/>
    <n v="0"/>
    <n v="66.541999999999987"/>
    <x v="3"/>
    <x v="0"/>
  </r>
  <r>
    <n v="9014"/>
    <s v="CA-2019-143084"/>
    <x v="257"/>
    <x v="782"/>
    <s v="Standard Class"/>
    <s v="BP-11050"/>
    <s v="Barry Pond"/>
    <x v="1"/>
    <x v="0"/>
    <s v="Los Angeles"/>
    <x v="1"/>
    <n v="90008"/>
    <x v="1"/>
    <s v="OFF-AR-10002766"/>
    <x v="1"/>
    <x v="6"/>
    <s v="Prang Drawing Pencil Set"/>
    <n v="13.899999999999999"/>
    <n v="5"/>
    <n v="0"/>
    <n v="3.7529999999999997"/>
    <x v="1"/>
    <x v="1"/>
  </r>
  <r>
    <n v="9015"/>
    <s v="CA-2019-143084"/>
    <x v="257"/>
    <x v="782"/>
    <s v="Standard Class"/>
    <s v="BP-11050"/>
    <s v="Barry Pond"/>
    <x v="1"/>
    <x v="0"/>
    <s v="Los Angeles"/>
    <x v="1"/>
    <n v="90008"/>
    <x v="1"/>
    <s v="OFF-EN-10003072"/>
    <x v="1"/>
    <x v="12"/>
    <s v="Peel &amp; Seel Envelopes"/>
    <n v="19.399999999999999"/>
    <n v="5"/>
    <n v="0"/>
    <n v="9.3120000000000012"/>
    <x v="1"/>
    <x v="1"/>
  </r>
  <r>
    <n v="9016"/>
    <s v="CA-2018-131639"/>
    <x v="907"/>
    <x v="491"/>
    <s v="Standard Class"/>
    <s v="NS-18640"/>
    <s v="Noel Staavos"/>
    <x v="1"/>
    <x v="0"/>
    <s v="Carlsbad"/>
    <x v="27"/>
    <n v="88220"/>
    <x v="1"/>
    <s v="OFF-BI-10001636"/>
    <x v="1"/>
    <x v="8"/>
    <s v="Ibico Plastic and Wire Spiral Binding Combs"/>
    <n v="13.488"/>
    <n v="2"/>
    <n v="0.2"/>
    <n v="4.3835999999999995"/>
    <x v="1"/>
    <x v="0"/>
  </r>
  <r>
    <n v="9017"/>
    <s v="CA-2018-131639"/>
    <x v="907"/>
    <x v="491"/>
    <s v="Standard Class"/>
    <s v="NS-18640"/>
    <s v="Noel Staavos"/>
    <x v="1"/>
    <x v="0"/>
    <s v="Carlsbad"/>
    <x v="27"/>
    <n v="88220"/>
    <x v="1"/>
    <s v="OFF-BI-10000948"/>
    <x v="1"/>
    <x v="8"/>
    <s v="GBC Laser Imprintable Binding System Covers, Desert Sand"/>
    <n v="11.416"/>
    <n v="1"/>
    <n v="0.2"/>
    <n v="3.8528999999999991"/>
    <x v="1"/>
    <x v="0"/>
  </r>
  <r>
    <n v="9018"/>
    <s v="CA-2018-161361"/>
    <x v="253"/>
    <x v="882"/>
    <s v="Second Class"/>
    <s v="MV-17485"/>
    <s v="Mark Van Huff"/>
    <x v="0"/>
    <x v="0"/>
    <s v="Pocatello"/>
    <x v="45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  <x v="1"/>
    <x v="0"/>
  </r>
  <r>
    <n v="9019"/>
    <s v="CA-2018-161361"/>
    <x v="253"/>
    <x v="882"/>
    <s v="Second Class"/>
    <s v="MV-17485"/>
    <s v="Mark Van Huff"/>
    <x v="0"/>
    <x v="0"/>
    <s v="Pocatello"/>
    <x v="45"/>
    <n v="83201"/>
    <x v="1"/>
    <s v="OFF-BI-10002215"/>
    <x v="1"/>
    <x v="8"/>
    <s v="Wilson Jones Hanging View Binder, White, 1&quot;"/>
    <n v="17.04"/>
    <n v="3"/>
    <n v="0.2"/>
    <n v="5.5379999999999985"/>
    <x v="1"/>
    <x v="0"/>
  </r>
  <r>
    <n v="9020"/>
    <s v="CA-2016-100706"/>
    <x v="757"/>
    <x v="574"/>
    <s v="Second Class"/>
    <s v="LE-16810"/>
    <s v="Laurel Elliston"/>
    <x v="0"/>
    <x v="0"/>
    <s v="Springfield"/>
    <x v="17"/>
    <n v="22153"/>
    <x v="0"/>
    <s v="TEC-AC-10001314"/>
    <x v="2"/>
    <x v="11"/>
    <s v="Case Logic 2.4GHz Wireless Keyboard"/>
    <n v="99.98"/>
    <n v="2"/>
    <n v="0"/>
    <n v="7.9983999999999895"/>
    <x v="0"/>
    <x v="0"/>
  </r>
  <r>
    <n v="9021"/>
    <s v="CA-2016-100706"/>
    <x v="757"/>
    <x v="574"/>
    <s v="Second Class"/>
    <s v="LE-16810"/>
    <s v="Laurel Elliston"/>
    <x v="0"/>
    <x v="0"/>
    <s v="Springfield"/>
    <x v="17"/>
    <n v="22153"/>
    <x v="0"/>
    <s v="FUR-FU-10002268"/>
    <x v="0"/>
    <x v="5"/>
    <s v="Ultra Door Push Plate"/>
    <n v="29.46"/>
    <n v="6"/>
    <n v="0"/>
    <n v="9.7217999999999982"/>
    <x v="0"/>
    <x v="0"/>
  </r>
  <r>
    <n v="9022"/>
    <s v="CA-2017-129525"/>
    <x v="219"/>
    <x v="988"/>
    <s v="Standard Class"/>
    <s v="VP-21760"/>
    <s v="Victoria Pisteka"/>
    <x v="1"/>
    <x v="0"/>
    <s v="Toledo"/>
    <x v="24"/>
    <n v="43615"/>
    <x v="3"/>
    <s v="OFF-BI-10002133"/>
    <x v="1"/>
    <x v="8"/>
    <s v="Wilson Jones Elliptical Ring 3 1/2&quot; Capacity Binders, 800 sheets"/>
    <n v="166.92000000000002"/>
    <n v="13"/>
    <n v="0.7"/>
    <n v="-116.84399999999999"/>
    <x v="3"/>
    <x v="0"/>
  </r>
  <r>
    <n v="9023"/>
    <s v="US-2018-141880"/>
    <x v="250"/>
    <x v="319"/>
    <s v="First Class"/>
    <s v="TC-21475"/>
    <s v="Tony Chapman"/>
    <x v="2"/>
    <x v="0"/>
    <s v="Fort Collins"/>
    <x v="22"/>
    <n v="80525"/>
    <x v="1"/>
    <s v="FUR-FU-10001979"/>
    <x v="0"/>
    <x v="5"/>
    <s v="Dana Halogen Swing-Arm Architect Lamp"/>
    <n v="98.328000000000003"/>
    <n v="3"/>
    <n v="0.2"/>
    <n v="9.832800000000006"/>
    <x v="1"/>
    <x v="0"/>
  </r>
  <r>
    <n v="9024"/>
    <s v="CA-2017-165799"/>
    <x v="685"/>
    <x v="790"/>
    <s v="First Class"/>
    <s v="SG-20470"/>
    <s v="Sheri Gordon"/>
    <x v="0"/>
    <x v="0"/>
    <s v="New York City"/>
    <x v="15"/>
    <n v="10024"/>
    <x v="3"/>
    <s v="FUR-CH-10001482"/>
    <x v="0"/>
    <x v="1"/>
    <s v="Office Star - Mesh Screen back chair with Vinyl seat"/>
    <n v="117.88199999999999"/>
    <n v="1"/>
    <n v="0.1"/>
    <n v="1.3097999999999956"/>
    <x v="3"/>
    <x v="0"/>
  </r>
  <r>
    <n v="9025"/>
    <s v="CA-2018-102127"/>
    <x v="190"/>
    <x v="196"/>
    <s v="Standard Class"/>
    <s v="VP-21760"/>
    <s v="Victoria Pisteka"/>
    <x v="1"/>
    <x v="0"/>
    <s v="New York City"/>
    <x v="15"/>
    <n v="10035"/>
    <x v="3"/>
    <s v="TEC-AC-10002018"/>
    <x v="2"/>
    <x v="11"/>
    <s v="AmazonBasics 3-Button USB Wired Mouse"/>
    <n v="20.97"/>
    <n v="3"/>
    <n v="0"/>
    <n v="9.017100000000001"/>
    <x v="3"/>
    <x v="0"/>
  </r>
  <r>
    <n v="9026"/>
    <s v="CA-2018-102127"/>
    <x v="190"/>
    <x v="196"/>
    <s v="Standard Class"/>
    <s v="VP-21760"/>
    <s v="Victoria Pisteka"/>
    <x v="1"/>
    <x v="0"/>
    <s v="New York City"/>
    <x v="15"/>
    <n v="10035"/>
    <x v="3"/>
    <s v="TEC-AC-10000397"/>
    <x v="2"/>
    <x v="11"/>
    <s v="Perixx PERIBOARD-512B, Ergonomic Split Keyboard"/>
    <n v="139.96"/>
    <n v="4"/>
    <n v="0"/>
    <n v="9.7972000000000037"/>
    <x v="3"/>
    <x v="0"/>
  </r>
  <r>
    <n v="9027"/>
    <s v="CA-2018-102127"/>
    <x v="190"/>
    <x v="196"/>
    <s v="Standard Class"/>
    <s v="VP-21760"/>
    <s v="Victoria Pisteka"/>
    <x v="1"/>
    <x v="0"/>
    <s v="New York City"/>
    <x v="15"/>
    <n v="10035"/>
    <x v="3"/>
    <s v="FUR-FU-10003976"/>
    <x v="0"/>
    <x v="5"/>
    <s v="DAX Executive Solid Wood Document Frame, Desktop or Hang, Mahogany, 5 x 7"/>
    <n v="37.74"/>
    <n v="3"/>
    <n v="0"/>
    <n v="12.831599999999996"/>
    <x v="3"/>
    <x v="0"/>
  </r>
  <r>
    <n v="9028"/>
    <s v="US-2018-152415"/>
    <x v="42"/>
    <x v="42"/>
    <s v="Standard Class"/>
    <s v="PO-18865"/>
    <s v="Patrick O'Donnell"/>
    <x v="0"/>
    <x v="0"/>
    <s v="Marlborough"/>
    <x v="31"/>
    <n v="1752"/>
    <x v="3"/>
    <s v="FUR-FU-10002597"/>
    <x v="0"/>
    <x v="5"/>
    <s v="C-Line Magnetic Cubicle Keepers, Clear Polypropylene"/>
    <n v="14.82"/>
    <n v="3"/>
    <n v="0"/>
    <n v="6.224400000000001"/>
    <x v="3"/>
    <x v="0"/>
  </r>
  <r>
    <n v="9029"/>
    <s v="US-2018-152415"/>
    <x v="42"/>
    <x v="42"/>
    <s v="Standard Class"/>
    <s v="PO-18865"/>
    <s v="Patrick O'Donnell"/>
    <x v="0"/>
    <x v="0"/>
    <s v="Marlborough"/>
    <x v="31"/>
    <n v="1752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9030"/>
    <s v="CA-2016-138198"/>
    <x v="667"/>
    <x v="1283"/>
    <s v="Standard Class"/>
    <s v="JL-15130"/>
    <s v="Jack Lebron"/>
    <x v="0"/>
    <x v="0"/>
    <s v="New Rochelle"/>
    <x v="15"/>
    <n v="10801"/>
    <x v="3"/>
    <s v="OFF-BI-10002103"/>
    <x v="1"/>
    <x v="8"/>
    <s v="Cardinal Slant-D Ring Binder, Heavy Gauge Vinyl"/>
    <n v="13.904"/>
    <n v="2"/>
    <n v="0.2"/>
    <n v="4.5187999999999997"/>
    <x v="3"/>
    <x v="0"/>
  </r>
  <r>
    <n v="9031"/>
    <s v="CA-2019-128041"/>
    <x v="853"/>
    <x v="153"/>
    <s v="Same Day"/>
    <s v="RW-19540"/>
    <s v="Rick Wilson"/>
    <x v="1"/>
    <x v="0"/>
    <s v="Seattle"/>
    <x v="4"/>
    <n v="98103"/>
    <x v="1"/>
    <s v="OFF-AP-10001005"/>
    <x v="1"/>
    <x v="9"/>
    <s v="Honeywell Quietcare HEPA Air Cleaner"/>
    <n v="314.60000000000002"/>
    <n v="4"/>
    <n v="0"/>
    <n v="103.81799999999998"/>
    <x v="1"/>
    <x v="0"/>
  </r>
  <r>
    <n v="9032"/>
    <s v="CA-2019-128041"/>
    <x v="853"/>
    <x v="153"/>
    <s v="Same Day"/>
    <s v="RW-19540"/>
    <s v="Rick Wilson"/>
    <x v="1"/>
    <x v="0"/>
    <s v="Seattle"/>
    <x v="4"/>
    <n v="98103"/>
    <x v="1"/>
    <s v="FUR-TA-10002607"/>
    <x v="0"/>
    <x v="3"/>
    <s v="KI Conference Tables"/>
    <n v="283.56"/>
    <n v="4"/>
    <n v="0"/>
    <n v="45.36960000000002"/>
    <x v="1"/>
    <x v="0"/>
  </r>
  <r>
    <n v="9033"/>
    <s v="CA-2019-105823"/>
    <x v="738"/>
    <x v="356"/>
    <s v="Standard Class"/>
    <s v="RB-19465"/>
    <s v="Rick Bensley"/>
    <x v="2"/>
    <x v="0"/>
    <s v="Detroit"/>
    <x v="12"/>
    <n v="48227"/>
    <x v="2"/>
    <s v="FUR-CH-10000454"/>
    <x v="0"/>
    <x v="1"/>
    <s v="Hon Deluxe Fabric Upholstered Stacking Chairs, Rounded Back"/>
    <n v="487.96"/>
    <n v="2"/>
    <n v="0"/>
    <n v="146.38799999999998"/>
    <x v="2"/>
    <x v="0"/>
  </r>
  <r>
    <n v="9034"/>
    <s v="CA-2016-152268"/>
    <x v="814"/>
    <x v="1110"/>
    <s v="Standard Class"/>
    <s v="SC-20095"/>
    <s v="Sanjit Chand"/>
    <x v="0"/>
    <x v="0"/>
    <s v="Fayetteville"/>
    <x v="36"/>
    <n v="72701"/>
    <x v="0"/>
    <s v="OFF-BI-10001359"/>
    <x v="1"/>
    <x v="8"/>
    <s v="GBC DocuBind TL300 Electric Binding System"/>
    <n v="1793.98"/>
    <n v="2"/>
    <n v="0"/>
    <n v="843.17059999999992"/>
    <x v="0"/>
    <x v="0"/>
  </r>
  <r>
    <n v="9035"/>
    <s v="CA-2017-148873"/>
    <x v="486"/>
    <x v="1287"/>
    <s v="Standard Class"/>
    <s v="EM-13960"/>
    <s v="Eric Murdock"/>
    <x v="0"/>
    <x v="0"/>
    <s v="Quincy"/>
    <x v="10"/>
    <n v="62301"/>
    <x v="2"/>
    <s v="OFF-BI-10003196"/>
    <x v="1"/>
    <x v="8"/>
    <s v="Accohide Poly Flexible Ring Binders"/>
    <n v="2.9919999999999995"/>
    <n v="4"/>
    <n v="0.8"/>
    <n v="-4.4880000000000013"/>
    <x v="2"/>
    <x v="1"/>
  </r>
  <r>
    <n v="9036"/>
    <s v="CA-2017-148873"/>
    <x v="486"/>
    <x v="1287"/>
    <s v="Standard Class"/>
    <s v="EM-13960"/>
    <s v="Eric Murdock"/>
    <x v="0"/>
    <x v="0"/>
    <s v="Quincy"/>
    <x v="10"/>
    <n v="62301"/>
    <x v="2"/>
    <s v="TEC-AC-10003657"/>
    <x v="2"/>
    <x v="11"/>
    <s v="Lenovo 17-Key USB Numeric Keypad"/>
    <n v="108.76800000000001"/>
    <n v="4"/>
    <n v="0.2"/>
    <n v="2.7191999999999901"/>
    <x v="2"/>
    <x v="1"/>
  </r>
  <r>
    <n v="9037"/>
    <s v="CA-2017-166492"/>
    <x v="1003"/>
    <x v="57"/>
    <s v="First Class"/>
    <s v="RP-19390"/>
    <s v="Resi Pölking"/>
    <x v="0"/>
    <x v="0"/>
    <s v="New York City"/>
    <x v="15"/>
    <n v="10035"/>
    <x v="3"/>
    <s v="OFF-PA-10002262"/>
    <x v="1"/>
    <x v="10"/>
    <s v="Xerox 192"/>
    <n v="25.92"/>
    <n v="4"/>
    <n v="0"/>
    <n v="12.441600000000001"/>
    <x v="3"/>
    <x v="0"/>
  </r>
  <r>
    <n v="9038"/>
    <s v="CA-2017-166492"/>
    <x v="1003"/>
    <x v="57"/>
    <s v="First Class"/>
    <s v="RP-19390"/>
    <s v="Resi Pölking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n v="9039"/>
    <s v="CA-2019-157420"/>
    <x v="610"/>
    <x v="410"/>
    <s v="Same Day"/>
    <s v="HZ-14950"/>
    <s v="Henia Zydlo"/>
    <x v="0"/>
    <x v="0"/>
    <s v="Houston"/>
    <x v="5"/>
    <n v="77095"/>
    <x v="2"/>
    <s v="TEC-PH-10003555"/>
    <x v="2"/>
    <x v="7"/>
    <s v="Motorola HK250 Universal Bluetooth Headset"/>
    <n v="55.176000000000002"/>
    <n v="3"/>
    <n v="0.2"/>
    <n v="-12.414599999999997"/>
    <x v="2"/>
    <x v="0"/>
  </r>
  <r>
    <n v="9040"/>
    <s v="CA-2018-117121"/>
    <x v="907"/>
    <x v="967"/>
    <s v="Standard Class"/>
    <s v="AB-10105"/>
    <s v="Adrian Barton"/>
    <x v="0"/>
    <x v="0"/>
    <s v="Detroit"/>
    <x v="12"/>
    <n v="48205"/>
    <x v="2"/>
    <s v="OFF-BI-10000545"/>
    <x v="1"/>
    <x v="8"/>
    <s v="GBC Ibimaster 500 Manual ProClick Binding System"/>
    <n v="9892.74"/>
    <n v="13"/>
    <n v="0"/>
    <n v="4946.37"/>
    <x v="2"/>
    <x v="0"/>
  </r>
  <r>
    <n v="9041"/>
    <s v="CA-2016-138177"/>
    <x v="111"/>
    <x v="131"/>
    <s v="Standard Class"/>
    <s v="ND-18460"/>
    <s v="Neil Ducich"/>
    <x v="1"/>
    <x v="0"/>
    <s v="Chandler"/>
    <x v="16"/>
    <n v="85224"/>
    <x v="1"/>
    <s v="FUR-TA-10004607"/>
    <x v="0"/>
    <x v="3"/>
    <s v="Hon 2111 Invitation Series Straight Table"/>
    <n v="73.915000000000006"/>
    <n v="1"/>
    <n v="0.5"/>
    <n v="-45.827300000000008"/>
    <x v="1"/>
    <x v="0"/>
  </r>
  <r>
    <n v="9042"/>
    <s v="CA-2016-114335"/>
    <x v="450"/>
    <x v="127"/>
    <s v="Standard Class"/>
    <s v="XP-21865"/>
    <s v="Xylona Preis"/>
    <x v="0"/>
    <x v="0"/>
    <s v="Hollywood"/>
    <x v="2"/>
    <n v="33021"/>
    <x v="0"/>
    <s v="FUR-FU-10000277"/>
    <x v="0"/>
    <x v="5"/>
    <s v="Deflect-o DuraMat Antistatic Studded Beveled Mat for Medium Pile Carpeting"/>
    <n v="337.08800000000002"/>
    <n v="4"/>
    <n v="0.2"/>
    <n v="16.854399999999984"/>
    <x v="0"/>
    <x v="0"/>
  </r>
  <r>
    <n v="9043"/>
    <s v="CA-2017-168760"/>
    <x v="357"/>
    <x v="1068"/>
    <s v="Second Class"/>
    <s v="MM-18280"/>
    <s v="Muhammed MacIntyre"/>
    <x v="1"/>
    <x v="0"/>
    <s v="Los Angeles"/>
    <x v="1"/>
    <n v="90049"/>
    <x v="1"/>
    <s v="OFF-AP-10004532"/>
    <x v="1"/>
    <x v="9"/>
    <s v="Kensington 6 Outlet Guardian Standard Surge Protector"/>
    <n v="61.44"/>
    <n v="3"/>
    <n v="0"/>
    <n v="16.588799999999999"/>
    <x v="1"/>
    <x v="0"/>
  </r>
  <r>
    <n v="9044"/>
    <s v="CA-2018-168830"/>
    <x v="77"/>
    <x v="1113"/>
    <s v="Standard Class"/>
    <s v="ML-17395"/>
    <s v="Marina Lichtenstein"/>
    <x v="1"/>
    <x v="0"/>
    <s v="San Francisco"/>
    <x v="1"/>
    <n v="94122"/>
    <x v="1"/>
    <s v="TEC-AC-10003911"/>
    <x v="2"/>
    <x v="11"/>
    <s v="NETGEAR AC1750 Dual Band Gigabit Smart WiFi Router"/>
    <n v="479.97"/>
    <n v="3"/>
    <n v="0"/>
    <n v="163.18979999999999"/>
    <x v="1"/>
    <x v="0"/>
  </r>
  <r>
    <n v="9045"/>
    <s v="CA-2019-137463"/>
    <x v="819"/>
    <x v="404"/>
    <s v="Second Class"/>
    <s v="KM-16225"/>
    <s v="Kalyca Meade"/>
    <x v="1"/>
    <x v="0"/>
    <s v="Sunnyvale"/>
    <x v="1"/>
    <n v="94086"/>
    <x v="1"/>
    <s v="OFF-BI-10003196"/>
    <x v="1"/>
    <x v="8"/>
    <s v="Accohide Poly Flexible Ring Binders"/>
    <n v="5.9840000000000009"/>
    <n v="2"/>
    <n v="0.2"/>
    <n v="2.2439999999999998"/>
    <x v="1"/>
    <x v="0"/>
  </r>
  <r>
    <n v="9046"/>
    <s v="CA-2019-137463"/>
    <x v="819"/>
    <x v="404"/>
    <s v="Second Class"/>
    <s v="KM-16225"/>
    <s v="Kalyca Meade"/>
    <x v="1"/>
    <x v="0"/>
    <s v="Sunnyvale"/>
    <x v="1"/>
    <n v="94086"/>
    <x v="1"/>
    <s v="TEC-AC-10000358"/>
    <x v="2"/>
    <x v="11"/>
    <s v="Imation Secure Drive + Hardware Encrypted USB flash drive - 16 GB"/>
    <n v="189.95000000000002"/>
    <n v="5"/>
    <n v="0"/>
    <n v="45.587999999999994"/>
    <x v="1"/>
    <x v="0"/>
  </r>
  <r>
    <n v="9047"/>
    <s v="CA-2019-137463"/>
    <x v="819"/>
    <x v="404"/>
    <s v="Second Class"/>
    <s v="KM-16225"/>
    <s v="Kalyca Meade"/>
    <x v="1"/>
    <x v="0"/>
    <s v="Sunnyvale"/>
    <x v="1"/>
    <n v="94086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9048"/>
    <s v="CA-2019-137463"/>
    <x v="819"/>
    <x v="404"/>
    <s v="Second Class"/>
    <s v="KM-16225"/>
    <s v="Kalyca Meade"/>
    <x v="1"/>
    <x v="0"/>
    <s v="Sunnyvale"/>
    <x v="1"/>
    <n v="94086"/>
    <x v="1"/>
    <s v="OFF-AR-10001988"/>
    <x v="1"/>
    <x v="6"/>
    <s v="Bulldog Table or Wall-Mount Pencil Sharpener"/>
    <n v="29.950000000000003"/>
    <n v="5"/>
    <n v="0"/>
    <n v="8.6854999999999993"/>
    <x v="1"/>
    <x v="0"/>
  </r>
  <r>
    <n v="9049"/>
    <s v="CA-2019-137463"/>
    <x v="819"/>
    <x v="404"/>
    <s v="Second Class"/>
    <s v="KM-16225"/>
    <s v="Kalyca Meade"/>
    <x v="1"/>
    <x v="0"/>
    <s v="Sunnyvale"/>
    <x v="1"/>
    <n v="94086"/>
    <x v="1"/>
    <s v="OFF-LA-10003498"/>
    <x v="1"/>
    <x v="2"/>
    <s v="Avery 475"/>
    <n v="44.400000000000006"/>
    <n v="3"/>
    <n v="0"/>
    <n v="22.200000000000003"/>
    <x v="1"/>
    <x v="0"/>
  </r>
  <r>
    <n v="9050"/>
    <s v="CA-2016-124513"/>
    <x v="158"/>
    <x v="59"/>
    <s v="Standard Class"/>
    <s v="SL-20155"/>
    <s v="Sara Luxemburg"/>
    <x v="2"/>
    <x v="0"/>
    <s v="New York City"/>
    <x v="15"/>
    <n v="10011"/>
    <x v="3"/>
    <s v="OFF-AR-10002956"/>
    <x v="1"/>
    <x v="6"/>
    <s v="Boston 16801 Nautilus Battery Pencil Sharpener"/>
    <n v="66.03"/>
    <n v="3"/>
    <n v="0"/>
    <n v="17.1678"/>
    <x v="3"/>
    <x v="0"/>
  </r>
  <r>
    <n v="9051"/>
    <s v="CA-2017-165554"/>
    <x v="1210"/>
    <x v="1299"/>
    <s v="Standard Class"/>
    <s v="AJ-10780"/>
    <s v="Anthony Jacobs"/>
    <x v="1"/>
    <x v="0"/>
    <s v="Los Angeles"/>
    <x v="1"/>
    <n v="90004"/>
    <x v="1"/>
    <s v="OFF-PA-10003724"/>
    <x v="1"/>
    <x v="10"/>
    <s v="Wirebound Message Book, 4 per Page"/>
    <n v="10.86"/>
    <n v="2"/>
    <n v="0"/>
    <n v="5.3213999999999997"/>
    <x v="1"/>
    <x v="0"/>
  </r>
  <r>
    <n v="9052"/>
    <s v="CA-2016-141838"/>
    <x v="959"/>
    <x v="1075"/>
    <s v="Second Class"/>
    <s v="DK-12835"/>
    <s v="Damala Kotsonis"/>
    <x v="1"/>
    <x v="0"/>
    <s v="San Francisco"/>
    <x v="1"/>
    <n v="94122"/>
    <x v="1"/>
    <s v="OFF-AR-10004272"/>
    <x v="1"/>
    <x v="6"/>
    <s v="Newell 308"/>
    <n v="3.36"/>
    <n v="2"/>
    <n v="0"/>
    <n v="0.83999999999999986"/>
    <x v="1"/>
    <x v="0"/>
  </r>
  <r>
    <n v="9053"/>
    <s v="CA-2016-141838"/>
    <x v="959"/>
    <x v="1075"/>
    <s v="Second Class"/>
    <s v="DK-12835"/>
    <s v="Damala Kotsonis"/>
    <x v="1"/>
    <x v="0"/>
    <s v="San Francisco"/>
    <x v="1"/>
    <n v="94122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9054"/>
    <s v="CA-2016-141838"/>
    <x v="959"/>
    <x v="1075"/>
    <s v="Second Class"/>
    <s v="DK-12835"/>
    <s v="Damala Kotsonis"/>
    <x v="1"/>
    <x v="0"/>
    <s v="San Francisco"/>
    <x v="1"/>
    <n v="94122"/>
    <x v="1"/>
    <s v="TEC-PH-10004100"/>
    <x v="2"/>
    <x v="7"/>
    <s v="Griffin GC17055 Auxiliary Audio Cable"/>
    <n v="28.783999999999999"/>
    <n v="2"/>
    <n v="0.2"/>
    <n v="2.878400000000001"/>
    <x v="1"/>
    <x v="0"/>
  </r>
  <r>
    <n v="9055"/>
    <s v="CA-2019-117009"/>
    <x v="585"/>
    <x v="938"/>
    <s v="Standard Class"/>
    <s v="BK-11260"/>
    <s v="Berenike Kampe"/>
    <x v="0"/>
    <x v="0"/>
    <s v="Santa Ana"/>
    <x v="1"/>
    <n v="92704"/>
    <x v="1"/>
    <s v="OFF-SU-10001218"/>
    <x v="1"/>
    <x v="14"/>
    <s v="Fiskars Softgrip Scissors"/>
    <n v="21.96"/>
    <n v="2"/>
    <n v="0"/>
    <n v="6.1488000000000014"/>
    <x v="1"/>
    <x v="0"/>
  </r>
  <r>
    <n v="9056"/>
    <s v="CA-2017-128993"/>
    <x v="811"/>
    <x v="731"/>
    <s v="Second Class"/>
    <s v="CC-12670"/>
    <s v="Craig Carreira"/>
    <x v="0"/>
    <x v="0"/>
    <s v="Seattle"/>
    <x v="4"/>
    <n v="98103"/>
    <x v="1"/>
    <s v="TEC-AC-10004209"/>
    <x v="2"/>
    <x v="11"/>
    <s v="Memorex Froggy Flash Drive 4 GB"/>
    <n v="21.98"/>
    <n v="2"/>
    <n v="0"/>
    <n v="8.5722000000000005"/>
    <x v="1"/>
    <x v="0"/>
  </r>
  <r>
    <n v="9057"/>
    <s v="CA-2017-160227"/>
    <x v="121"/>
    <x v="164"/>
    <s v="First Class"/>
    <s v="ED-13885"/>
    <s v="Emily Ducich"/>
    <x v="2"/>
    <x v="0"/>
    <s v="New York City"/>
    <x v="15"/>
    <n v="10011"/>
    <x v="3"/>
    <s v="FUR-CH-10002073"/>
    <x v="0"/>
    <x v="1"/>
    <s v="Hon Olson Stacker Chairs"/>
    <n v="2621.3220000000001"/>
    <n v="11"/>
    <n v="0.1"/>
    <n v="553.39019999999982"/>
    <x v="3"/>
    <x v="0"/>
  </r>
  <r>
    <n v="9058"/>
    <s v="CA-2017-149097"/>
    <x v="1182"/>
    <x v="994"/>
    <s v="Standard Class"/>
    <s v="SV-20785"/>
    <s v="Stewart Visinsky"/>
    <x v="0"/>
    <x v="0"/>
    <s v="Los Angeles"/>
    <x v="1"/>
    <n v="90045"/>
    <x v="1"/>
    <s v="FUR-FU-10003424"/>
    <x v="0"/>
    <x v="5"/>
    <s v="Nu-Dell Oak Frame"/>
    <n v="74.759999999999991"/>
    <n v="7"/>
    <n v="0"/>
    <n v="23.923199999999994"/>
    <x v="1"/>
    <x v="0"/>
  </r>
  <r>
    <n v="9059"/>
    <s v="CA-2017-149097"/>
    <x v="1182"/>
    <x v="994"/>
    <s v="Standard Class"/>
    <s v="SV-20785"/>
    <s v="Stewart Visinsky"/>
    <x v="0"/>
    <x v="0"/>
    <s v="Los Angeles"/>
    <x v="1"/>
    <n v="90045"/>
    <x v="1"/>
    <s v="FUR-TA-10001086"/>
    <x v="0"/>
    <x v="3"/>
    <s v="SAFCO PlanMaster Boards, 60w x 37-1/2d, White Melamine"/>
    <n v="364.77600000000007"/>
    <n v="3"/>
    <n v="0.2"/>
    <n v="27.358200000000011"/>
    <x v="1"/>
    <x v="0"/>
  </r>
  <r>
    <n v="9060"/>
    <s v="CA-2018-132304"/>
    <x v="403"/>
    <x v="25"/>
    <s v="Standard Class"/>
    <s v="AR-10825"/>
    <s v="Anthony Rawles"/>
    <x v="1"/>
    <x v="0"/>
    <s v="Seattle"/>
    <x v="4"/>
    <n v="98103"/>
    <x v="1"/>
    <s v="FUR-TA-10004619"/>
    <x v="0"/>
    <x v="3"/>
    <s v="Hon Non-Folding Utility Tables"/>
    <n v="1115.17"/>
    <n v="7"/>
    <n v="0"/>
    <n v="334.55099999999993"/>
    <x v="1"/>
    <x v="0"/>
  </r>
  <r>
    <n v="9061"/>
    <s v="CA-2017-136420"/>
    <x v="312"/>
    <x v="958"/>
    <s v="First Class"/>
    <s v="CS-12250"/>
    <s v="Chris Selesnick"/>
    <x v="1"/>
    <x v="0"/>
    <s v="San Diego"/>
    <x v="1"/>
    <n v="92024"/>
    <x v="1"/>
    <s v="OFF-BI-10002854"/>
    <x v="1"/>
    <x v="8"/>
    <s v="Performers Binder/Pad Holder, Black"/>
    <n v="89.696000000000012"/>
    <n v="4"/>
    <n v="0.2"/>
    <n v="33.635999999999996"/>
    <x v="1"/>
    <x v="0"/>
  </r>
  <r>
    <n v="9062"/>
    <s v="CA-2017-136420"/>
    <x v="312"/>
    <x v="958"/>
    <s v="First Class"/>
    <s v="CS-12250"/>
    <s v="Chris Selesnick"/>
    <x v="1"/>
    <x v="0"/>
    <s v="San Diego"/>
    <x v="1"/>
    <n v="92024"/>
    <x v="1"/>
    <s v="OFF-LA-10002762"/>
    <x v="1"/>
    <x v="2"/>
    <s v="Avery 485"/>
    <n v="50.12"/>
    <n v="4"/>
    <n v="0"/>
    <n v="23.556399999999996"/>
    <x v="1"/>
    <x v="0"/>
  </r>
  <r>
    <n v="9063"/>
    <s v="CA-2018-101623"/>
    <x v="905"/>
    <x v="962"/>
    <s v="Standard Class"/>
    <s v="RR-19525"/>
    <s v="Rick Reed"/>
    <x v="1"/>
    <x v="0"/>
    <s v="New York City"/>
    <x v="15"/>
    <n v="10035"/>
    <x v="3"/>
    <s v="OFF-FA-10003495"/>
    <x v="1"/>
    <x v="13"/>
    <s v="Staples"/>
    <n v="36.480000000000004"/>
    <n v="6"/>
    <n v="0"/>
    <n v="18.240000000000002"/>
    <x v="3"/>
    <x v="0"/>
  </r>
  <r>
    <n v="9064"/>
    <s v="US-2016-151015"/>
    <x v="1005"/>
    <x v="677"/>
    <s v="Standard Class"/>
    <s v="BD-11500"/>
    <s v="Bradley Drucker"/>
    <x v="0"/>
    <x v="0"/>
    <s v="Chicago"/>
    <x v="10"/>
    <n v="60653"/>
    <x v="2"/>
    <s v="OFF-PA-10002581"/>
    <x v="1"/>
    <x v="10"/>
    <s v="Xerox 1951"/>
    <n v="322.19200000000001"/>
    <n v="13"/>
    <n v="0.2"/>
    <n v="100.68499999999997"/>
    <x v="2"/>
    <x v="0"/>
  </r>
  <r>
    <n v="9065"/>
    <s v="US-2016-151015"/>
    <x v="1005"/>
    <x v="677"/>
    <s v="Standard Class"/>
    <s v="BD-11500"/>
    <s v="Bradley Drucker"/>
    <x v="0"/>
    <x v="0"/>
    <s v="Chicago"/>
    <x v="10"/>
    <n v="60653"/>
    <x v="2"/>
    <s v="OFF-BI-10000343"/>
    <x v="1"/>
    <x v="8"/>
    <s v="Pressboard Covers with Storage Hooks, 9 1/2&quot; x 11&quot;, Light Blue"/>
    <n v="2.9459999999999993"/>
    <n v="3"/>
    <n v="0.8"/>
    <n v="-4.8609000000000009"/>
    <x v="2"/>
    <x v="0"/>
  </r>
  <r>
    <n v="9066"/>
    <s v="US-2016-151015"/>
    <x v="1005"/>
    <x v="677"/>
    <s v="Standard Class"/>
    <s v="BD-11500"/>
    <s v="Bradley Drucker"/>
    <x v="0"/>
    <x v="0"/>
    <s v="Chicago"/>
    <x v="10"/>
    <n v="60653"/>
    <x v="2"/>
    <s v="OFF-PA-10001184"/>
    <x v="1"/>
    <x v="10"/>
    <s v="Xerox 1903"/>
    <n v="19.136000000000003"/>
    <n v="4"/>
    <n v="0.2"/>
    <n v="6.9367999999999999"/>
    <x v="2"/>
    <x v="0"/>
  </r>
  <r>
    <n v="9067"/>
    <s v="CA-2019-152968"/>
    <x v="1143"/>
    <x v="39"/>
    <s v="Standard Class"/>
    <s v="BM-11785"/>
    <s v="Bryan Mills"/>
    <x v="0"/>
    <x v="0"/>
    <s v="Harrisonburg"/>
    <x v="17"/>
    <n v="22801"/>
    <x v="0"/>
    <s v="TEC-AC-10000521"/>
    <x v="2"/>
    <x v="11"/>
    <s v="Verbatim Slim CD and DVD Storage Cases, 50/Pack"/>
    <n v="23.08"/>
    <n v="2"/>
    <n v="0"/>
    <n v="6.9239999999999995"/>
    <x v="0"/>
    <x v="0"/>
  </r>
  <r>
    <n v="9068"/>
    <s v="CA-2018-150077"/>
    <x v="1084"/>
    <x v="1156"/>
    <s v="Standard Class"/>
    <s v="MS-17365"/>
    <s v="Maribeth Schnelling"/>
    <x v="0"/>
    <x v="0"/>
    <s v="Rockville"/>
    <x v="39"/>
    <n v="20852"/>
    <x v="3"/>
    <s v="TEC-PH-10002890"/>
    <x v="2"/>
    <x v="7"/>
    <s v="AT&amp;T 17929 Lendline Telephone"/>
    <n v="90.48"/>
    <n v="2"/>
    <n v="0"/>
    <n v="23.524799999999999"/>
    <x v="3"/>
    <x v="1"/>
  </r>
  <r>
    <n v="9069"/>
    <s v="CA-2018-106278"/>
    <x v="476"/>
    <x v="344"/>
    <s v="Second Class"/>
    <s v="BM-11140"/>
    <s v="Becky Martin"/>
    <x v="0"/>
    <x v="0"/>
    <s v="Des Moines"/>
    <x v="4"/>
    <n v="98198"/>
    <x v="1"/>
    <s v="FUR-CH-10003061"/>
    <x v="0"/>
    <x v="1"/>
    <s v="Global Leather Task Chair, Black"/>
    <n v="215.976"/>
    <n v="3"/>
    <n v="0.2"/>
    <n v="-2.6997000000000355"/>
    <x v="1"/>
    <x v="0"/>
  </r>
  <r>
    <n v="9070"/>
    <s v="CA-2018-106278"/>
    <x v="476"/>
    <x v="344"/>
    <s v="Second Class"/>
    <s v="BM-11140"/>
    <s v="Becky Martin"/>
    <x v="0"/>
    <x v="0"/>
    <s v="Des Moines"/>
    <x v="4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  <x v="1"/>
    <x v="0"/>
  </r>
  <r>
    <n v="9071"/>
    <s v="CA-2019-147550"/>
    <x v="769"/>
    <x v="241"/>
    <s v="First Class"/>
    <s v="KE-16420"/>
    <s v="Katrina Edelman"/>
    <x v="1"/>
    <x v="0"/>
    <s v="Philadelphia"/>
    <x v="9"/>
    <n v="19134"/>
    <x v="3"/>
    <s v="FUR-FU-10001918"/>
    <x v="0"/>
    <x v="5"/>
    <s v="C-Line Cubicle Keepers Polyproplyene Holder With Velcro Backings"/>
    <n v="11.352000000000002"/>
    <n v="3"/>
    <n v="0.2"/>
    <n v="2.6961000000000008"/>
    <x v="3"/>
    <x v="0"/>
  </r>
  <r>
    <n v="9072"/>
    <s v="CA-2017-136105"/>
    <x v="821"/>
    <x v="883"/>
    <s v="Standard Class"/>
    <s v="SZ-20035"/>
    <s v="Sam Zeldin"/>
    <x v="2"/>
    <x v="0"/>
    <s v="Columbus"/>
    <x v="14"/>
    <n v="47201"/>
    <x v="2"/>
    <s v="OFF-ST-10002444"/>
    <x v="1"/>
    <x v="4"/>
    <s v="Recycled Eldon Regeneration Jumbo File"/>
    <n v="24.56"/>
    <n v="2"/>
    <n v="0"/>
    <n v="6.8767999999999994"/>
    <x v="2"/>
    <x v="0"/>
  </r>
  <r>
    <n v="9073"/>
    <s v="CA-2018-142524"/>
    <x v="913"/>
    <x v="1054"/>
    <s v="Standard Class"/>
    <s v="MB-18085"/>
    <s v="Mick Brown"/>
    <x v="0"/>
    <x v="0"/>
    <s v="Springfield"/>
    <x v="25"/>
    <n v="65807"/>
    <x v="2"/>
    <s v="OFF-EN-10003286"/>
    <x v="1"/>
    <x v="12"/>
    <s v="Staple envelope"/>
    <n v="16.559999999999999"/>
    <n v="2"/>
    <n v="0"/>
    <n v="7.783199999999999"/>
    <x v="2"/>
    <x v="0"/>
  </r>
  <r>
    <n v="9074"/>
    <s v="CA-2018-142524"/>
    <x v="913"/>
    <x v="1054"/>
    <s v="Standard Class"/>
    <s v="MB-18085"/>
    <s v="Mick Brown"/>
    <x v="0"/>
    <x v="0"/>
    <s v="Springfield"/>
    <x v="25"/>
    <n v="65807"/>
    <x v="2"/>
    <s v="TEC-AC-10000109"/>
    <x v="2"/>
    <x v="11"/>
    <s v="Sony Micro Vault Click 16 GB USB 2.0 Flash Drive"/>
    <n v="279.95"/>
    <n v="5"/>
    <n v="0"/>
    <n v="67.188000000000017"/>
    <x v="2"/>
    <x v="0"/>
  </r>
  <r>
    <n v="9075"/>
    <s v="CA-2016-136336"/>
    <x v="419"/>
    <x v="1310"/>
    <s v="Standard Class"/>
    <s v="DB-13555"/>
    <s v="Dorothy Badders"/>
    <x v="1"/>
    <x v="0"/>
    <s v="Henderson"/>
    <x v="0"/>
    <n v="42420"/>
    <x v="0"/>
    <s v="OFF-ST-10002574"/>
    <x v="1"/>
    <x v="4"/>
    <s v="SAFCO Commercial Wire Shelving, Black"/>
    <n v="828.83999999999992"/>
    <n v="6"/>
    <n v="0"/>
    <n v="0"/>
    <x v="0"/>
    <x v="0"/>
  </r>
  <r>
    <n v="9076"/>
    <s v="US-2017-136259"/>
    <x v="599"/>
    <x v="1163"/>
    <s v="First Class"/>
    <s v="CB-12415"/>
    <s v="Christy Brittain"/>
    <x v="0"/>
    <x v="0"/>
    <s v="Lakewood"/>
    <x v="24"/>
    <n v="44107"/>
    <x v="3"/>
    <s v="OFF-BI-10000773"/>
    <x v="1"/>
    <x v="8"/>
    <s v="Insertable Tab Post Binder Dividers"/>
    <n v="7.218"/>
    <n v="3"/>
    <n v="0.7"/>
    <n v="-5.5338000000000012"/>
    <x v="3"/>
    <x v="0"/>
  </r>
  <r>
    <n v="9077"/>
    <s v="US-2017-136259"/>
    <x v="599"/>
    <x v="1163"/>
    <s v="First Class"/>
    <s v="CB-12415"/>
    <s v="Christy Brittain"/>
    <x v="0"/>
    <x v="0"/>
    <s v="Lakewood"/>
    <x v="24"/>
    <n v="44107"/>
    <x v="3"/>
    <s v="OFF-SU-10004661"/>
    <x v="1"/>
    <x v="14"/>
    <s v="Acme Titanium Bonded Scissors"/>
    <n v="27.200000000000003"/>
    <n v="4"/>
    <n v="0.2"/>
    <n v="2.0399999999999991"/>
    <x v="3"/>
    <x v="0"/>
  </r>
  <r>
    <n v="9078"/>
    <s v="US-2016-124625"/>
    <x v="935"/>
    <x v="322"/>
    <s v="Standard Class"/>
    <s v="SP-20650"/>
    <s v="Stephanie Phelps"/>
    <x v="1"/>
    <x v="0"/>
    <s v="Omaha"/>
    <x v="8"/>
    <n v="68104"/>
    <x v="2"/>
    <s v="TEC-AC-10003280"/>
    <x v="2"/>
    <x v="11"/>
    <s v="Belkin F8E887 USB Wired Ergonomic Keyboard"/>
    <n v="89.97"/>
    <n v="3"/>
    <n v="0"/>
    <n v="18.893699999999995"/>
    <x v="2"/>
    <x v="0"/>
  </r>
  <r>
    <n v="9079"/>
    <s v="CA-2018-108105"/>
    <x v="595"/>
    <x v="1083"/>
    <s v="Standard Class"/>
    <s v="GW-14605"/>
    <s v="Giulietta Weimer"/>
    <x v="0"/>
    <x v="0"/>
    <s v="Henderson"/>
    <x v="0"/>
    <n v="42420"/>
    <x v="0"/>
    <s v="FUR-FU-10003773"/>
    <x v="0"/>
    <x v="5"/>
    <s v="Eldon Cleatmat Plus Chair Mats for High Pile Carpets"/>
    <n v="318.08"/>
    <n v="4"/>
    <n v="0"/>
    <n v="34.988799999999969"/>
    <x v="0"/>
    <x v="0"/>
  </r>
  <r>
    <n v="9080"/>
    <s v="CA-2018-108105"/>
    <x v="595"/>
    <x v="1083"/>
    <s v="Standard Class"/>
    <s v="GW-14605"/>
    <s v="Giulietta Weimer"/>
    <x v="0"/>
    <x v="0"/>
    <s v="Henderson"/>
    <x v="0"/>
    <n v="42420"/>
    <x v="0"/>
    <s v="OFF-BI-10002412"/>
    <x v="1"/>
    <x v="8"/>
    <s v="Wilson Jones “Snap” Scratch Pad Binder Tool for Ring Binders"/>
    <n v="5.8"/>
    <n v="1"/>
    <n v="0"/>
    <n v="2.61"/>
    <x v="0"/>
    <x v="0"/>
  </r>
  <r>
    <n v="9081"/>
    <s v="CA-2019-166898"/>
    <x v="220"/>
    <x v="462"/>
    <s v="Second Class"/>
    <s v="KH-16630"/>
    <s v="Ken Heidel"/>
    <x v="1"/>
    <x v="0"/>
    <s v="Santa Ana"/>
    <x v="1"/>
    <n v="92704"/>
    <x v="1"/>
    <s v="TEC-PH-10002564"/>
    <x v="2"/>
    <x v="7"/>
    <s v="OtterBox Defender Series Case - Samsung Galaxy S4"/>
    <n v="143.952"/>
    <n v="6"/>
    <n v="0.2"/>
    <n v="17.993999999999978"/>
    <x v="1"/>
    <x v="1"/>
  </r>
  <r>
    <n v="9082"/>
    <s v="CA-2019-166898"/>
    <x v="220"/>
    <x v="462"/>
    <s v="Second Class"/>
    <s v="KH-16630"/>
    <s v="Ken Heidel"/>
    <x v="1"/>
    <x v="0"/>
    <s v="Santa Ana"/>
    <x v="1"/>
    <n v="92704"/>
    <x v="1"/>
    <s v="OFF-PA-10002262"/>
    <x v="1"/>
    <x v="10"/>
    <s v="Xerox 192"/>
    <n v="19.440000000000001"/>
    <n v="3"/>
    <n v="0"/>
    <n v="9.3312000000000008"/>
    <x v="1"/>
    <x v="1"/>
  </r>
  <r>
    <n v="9083"/>
    <s v="CA-2019-169005"/>
    <x v="808"/>
    <x v="373"/>
    <s v="Standard Class"/>
    <s v="BG-11035"/>
    <s v="Barry Gonzalez"/>
    <x v="0"/>
    <x v="0"/>
    <s v="Springfield"/>
    <x v="17"/>
    <n v="22153"/>
    <x v="0"/>
    <s v="OFF-AR-10000246"/>
    <x v="1"/>
    <x v="6"/>
    <s v="Newell 318"/>
    <n v="5.56"/>
    <n v="2"/>
    <n v="0"/>
    <n v="1.4455999999999998"/>
    <x v="0"/>
    <x v="0"/>
  </r>
  <r>
    <n v="9084"/>
    <s v="CA-2017-104038"/>
    <x v="525"/>
    <x v="1311"/>
    <s v="First Class"/>
    <s v="LO-17170"/>
    <s v="Lori Olson"/>
    <x v="1"/>
    <x v="0"/>
    <s v="Suffolk"/>
    <x v="17"/>
    <n v="23434"/>
    <x v="0"/>
    <s v="OFF-ST-10002554"/>
    <x v="1"/>
    <x v="4"/>
    <s v="Tennsco Industrial Shelving"/>
    <n v="146.72999999999999"/>
    <n v="3"/>
    <n v="0"/>
    <n v="2.9346000000000032"/>
    <x v="0"/>
    <x v="0"/>
  </r>
  <r>
    <n v="9085"/>
    <s v="CA-2017-104038"/>
    <x v="525"/>
    <x v="1311"/>
    <s v="First Class"/>
    <s v="LO-17170"/>
    <s v="Lori Olson"/>
    <x v="1"/>
    <x v="0"/>
    <s v="Suffolk"/>
    <x v="17"/>
    <n v="23434"/>
    <x v="0"/>
    <s v="OFF-PA-10002751"/>
    <x v="1"/>
    <x v="10"/>
    <s v="Xerox 1920"/>
    <n v="29.900000000000002"/>
    <n v="5"/>
    <n v="0"/>
    <n v="13.454999999999998"/>
    <x v="0"/>
    <x v="0"/>
  </r>
  <r>
    <n v="9086"/>
    <s v="CA-2018-126102"/>
    <x v="545"/>
    <x v="720"/>
    <s v="Second Class"/>
    <s v="DV-13465"/>
    <s v="Dianna Vittorini"/>
    <x v="0"/>
    <x v="0"/>
    <s v="Los Angeles"/>
    <x v="1"/>
    <n v="90049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087"/>
    <s v="CA-2018-143406"/>
    <x v="182"/>
    <x v="424"/>
    <s v="Standard Class"/>
    <s v="LR-17035"/>
    <s v="Lisa Ryan"/>
    <x v="1"/>
    <x v="0"/>
    <s v="Houston"/>
    <x v="5"/>
    <n v="77041"/>
    <x v="2"/>
    <s v="OFF-AP-10001564"/>
    <x v="1"/>
    <x v="9"/>
    <s v="Hoover Commercial Lightweight Upright Vacuum with E-Z Empty Dirt Cup"/>
    <n v="93.031999999999982"/>
    <n v="2"/>
    <n v="0.8"/>
    <n v="-251.18640000000005"/>
    <x v="2"/>
    <x v="0"/>
  </r>
  <r>
    <n v="9088"/>
    <s v="CA-2018-143406"/>
    <x v="182"/>
    <x v="424"/>
    <s v="Standard Class"/>
    <s v="LR-17035"/>
    <s v="Lisa Ryan"/>
    <x v="1"/>
    <x v="0"/>
    <s v="Houston"/>
    <x v="5"/>
    <n v="77041"/>
    <x v="2"/>
    <s v="FUR-CH-10000513"/>
    <x v="0"/>
    <x v="1"/>
    <s v="High-Back Leather Manager's Chair"/>
    <n v="454.96499999999997"/>
    <n v="5"/>
    <n v="0.3"/>
    <n v="-136.48950000000002"/>
    <x v="2"/>
    <x v="0"/>
  </r>
  <r>
    <n v="9089"/>
    <s v="CA-2017-150308"/>
    <x v="83"/>
    <x v="604"/>
    <s v="Standard Class"/>
    <s v="RR-19525"/>
    <s v="Rick Reed"/>
    <x v="1"/>
    <x v="0"/>
    <s v="Cary"/>
    <x v="3"/>
    <n v="27511"/>
    <x v="0"/>
    <s v="TEC-PH-10001433"/>
    <x v="2"/>
    <x v="7"/>
    <s v="Cisco Small Business SPA 502G VoIP phone"/>
    <n v="246.16800000000001"/>
    <n v="3"/>
    <n v="0.2"/>
    <n v="21.539699999999996"/>
    <x v="0"/>
    <x v="0"/>
  </r>
  <r>
    <n v="9090"/>
    <s v="CA-2018-131093"/>
    <x v="42"/>
    <x v="369"/>
    <s v="Second Class"/>
    <s v="TS-21610"/>
    <s v="Troy Staebel"/>
    <x v="0"/>
    <x v="0"/>
    <s v="Springfield"/>
    <x v="24"/>
    <n v="45503"/>
    <x v="3"/>
    <s v="OFF-ST-10002790"/>
    <x v="1"/>
    <x v="4"/>
    <s v="Safco Industrial Shelving"/>
    <n v="295.39999999999998"/>
    <n v="5"/>
    <n v="0.2"/>
    <n v="-62.772499999999965"/>
    <x v="3"/>
    <x v="0"/>
  </r>
  <r>
    <n v="9091"/>
    <s v="US-2019-148831"/>
    <x v="119"/>
    <x v="878"/>
    <s v="First Class"/>
    <s v="AH-10210"/>
    <s v="Alan Hwang"/>
    <x v="0"/>
    <x v="0"/>
    <s v="Louisville"/>
    <x v="0"/>
    <n v="40214"/>
    <x v="0"/>
    <s v="OFF-ST-10002974"/>
    <x v="1"/>
    <x v="4"/>
    <s v="Trav-L-File Heavy-Duty Shuttle II, Black"/>
    <n v="348.56"/>
    <n v="8"/>
    <n v="0"/>
    <n v="104.56799999999998"/>
    <x v="0"/>
    <x v="0"/>
  </r>
  <r>
    <n v="9092"/>
    <s v="CA-2017-162950"/>
    <x v="1141"/>
    <x v="1161"/>
    <s v="Second Class"/>
    <s v="DW-13585"/>
    <s v="Dorothy Wardle"/>
    <x v="1"/>
    <x v="0"/>
    <s v="Troy"/>
    <x v="24"/>
    <n v="45373"/>
    <x v="3"/>
    <s v="OFF-PA-10003177"/>
    <x v="1"/>
    <x v="10"/>
    <s v="Xerox 1999"/>
    <n v="15.552000000000003"/>
    <n v="3"/>
    <n v="0.2"/>
    <n v="5.4432"/>
    <x v="3"/>
    <x v="0"/>
  </r>
  <r>
    <n v="9093"/>
    <s v="CA-2017-162950"/>
    <x v="1141"/>
    <x v="1161"/>
    <s v="Second Class"/>
    <s v="DW-13585"/>
    <s v="Dorothy Wardle"/>
    <x v="1"/>
    <x v="0"/>
    <s v="Troy"/>
    <x v="24"/>
    <n v="45373"/>
    <x v="3"/>
    <s v="FUR-BO-10001918"/>
    <x v="0"/>
    <x v="0"/>
    <s v="Sauder Forest Hills Library with Doors, Woodland Oak Finish"/>
    <n v="482.93999999999994"/>
    <n v="6"/>
    <n v="0.5"/>
    <n v="-376.69319999999999"/>
    <x v="3"/>
    <x v="0"/>
  </r>
  <r>
    <n v="9094"/>
    <s v="US-2017-132836"/>
    <x v="932"/>
    <x v="997"/>
    <s v="Standard Class"/>
    <s v="AJ-10945"/>
    <s v="Ashley Jarboe"/>
    <x v="0"/>
    <x v="0"/>
    <s v="Detroit"/>
    <x v="12"/>
    <n v="48227"/>
    <x v="2"/>
    <s v="TEC-PH-10001299"/>
    <x v="2"/>
    <x v="7"/>
    <s v="Polycom CX300 Desktop Phone USB VoIP phone"/>
    <n v="299.98"/>
    <n v="2"/>
    <n v="0"/>
    <n v="83.994400000000013"/>
    <x v="2"/>
    <x v="0"/>
  </r>
  <r>
    <n v="9095"/>
    <s v="US-2017-132836"/>
    <x v="932"/>
    <x v="997"/>
    <s v="Standard Class"/>
    <s v="AJ-10945"/>
    <s v="Ashley Jarboe"/>
    <x v="0"/>
    <x v="0"/>
    <s v="Detroit"/>
    <x v="12"/>
    <n v="48227"/>
    <x v="2"/>
    <s v="OFF-BI-10004224"/>
    <x v="1"/>
    <x v="8"/>
    <s v="Catalog Binders with Expanding Posts"/>
    <n v="403.68"/>
    <n v="6"/>
    <n v="0"/>
    <n v="181.65599999999998"/>
    <x v="2"/>
    <x v="0"/>
  </r>
  <r>
    <n v="9096"/>
    <s v="US-2017-132836"/>
    <x v="932"/>
    <x v="997"/>
    <s v="Standard Class"/>
    <s v="AJ-10945"/>
    <s v="Ashley Jarboe"/>
    <x v="0"/>
    <x v="0"/>
    <s v="Detroit"/>
    <x v="12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  <x v="2"/>
    <x v="0"/>
  </r>
  <r>
    <n v="9097"/>
    <s v="US-2017-132836"/>
    <x v="932"/>
    <x v="997"/>
    <s v="Standard Class"/>
    <s v="AJ-10945"/>
    <s v="Ashley Jarboe"/>
    <x v="0"/>
    <x v="0"/>
    <s v="Detroit"/>
    <x v="12"/>
    <n v="48227"/>
    <x v="2"/>
    <s v="OFF-LA-10004178"/>
    <x v="1"/>
    <x v="2"/>
    <s v="Avery 491"/>
    <n v="28.91"/>
    <n v="7"/>
    <n v="0"/>
    <n v="13.2986"/>
    <x v="2"/>
    <x v="0"/>
  </r>
  <r>
    <n v="9098"/>
    <s v="US-2016-158365"/>
    <x v="791"/>
    <x v="139"/>
    <s v="Standard Class"/>
    <s v="SV-20785"/>
    <s v="Stewart Visinsky"/>
    <x v="0"/>
    <x v="0"/>
    <s v="Bloomington"/>
    <x v="14"/>
    <n v="47401"/>
    <x v="2"/>
    <s v="OFF-PA-10000289"/>
    <x v="1"/>
    <x v="10"/>
    <s v="Xerox 213"/>
    <n v="32.400000000000006"/>
    <n v="5"/>
    <n v="0"/>
    <n v="15.552000000000001"/>
    <x v="2"/>
    <x v="0"/>
  </r>
  <r>
    <n v="9099"/>
    <s v="CA-2019-152933"/>
    <x v="386"/>
    <x v="412"/>
    <s v="Standard Class"/>
    <s v="MG-17650"/>
    <s v="Matthew Grinstein"/>
    <x v="2"/>
    <x v="0"/>
    <s v="Dallas"/>
    <x v="5"/>
    <n v="75081"/>
    <x v="2"/>
    <s v="TEC-PH-10002085"/>
    <x v="2"/>
    <x v="7"/>
    <s v="Clarity 53712"/>
    <n v="369.54399999999998"/>
    <n v="7"/>
    <n v="0.2"/>
    <n v="27.71580000000003"/>
    <x v="2"/>
    <x v="0"/>
  </r>
  <r>
    <n v="9100"/>
    <s v="CA-2019-152933"/>
    <x v="386"/>
    <x v="412"/>
    <s v="Standard Class"/>
    <s v="MG-17650"/>
    <s v="Matthew Grinstein"/>
    <x v="2"/>
    <x v="0"/>
    <s v="Dallas"/>
    <x v="5"/>
    <n v="75081"/>
    <x v="2"/>
    <s v="OFF-PA-10001934"/>
    <x v="1"/>
    <x v="10"/>
    <s v="Xerox 1993"/>
    <n v="10.368000000000002"/>
    <n v="2"/>
    <n v="0.2"/>
    <n v="3.7584"/>
    <x v="2"/>
    <x v="0"/>
  </r>
  <r>
    <n v="9101"/>
    <s v="CA-2019-152933"/>
    <x v="386"/>
    <x v="412"/>
    <s v="Standard Class"/>
    <s v="MG-17650"/>
    <s v="Matthew Grinstein"/>
    <x v="2"/>
    <x v="0"/>
    <s v="Dallas"/>
    <x v="5"/>
    <n v="75081"/>
    <x v="2"/>
    <s v="TEC-AC-10003033"/>
    <x v="2"/>
    <x v="11"/>
    <s v="Plantronics CS510 - Over-the-Head monaural Wireless Headset System"/>
    <n v="791.87999999999988"/>
    <n v="3"/>
    <n v="0.2"/>
    <n v="128.68049999999994"/>
    <x v="2"/>
    <x v="0"/>
  </r>
  <r>
    <n v="9102"/>
    <s v="CA-2017-163181"/>
    <x v="209"/>
    <x v="1122"/>
    <s v="Standard Class"/>
    <s v="AB-10105"/>
    <s v="Adrian Barton"/>
    <x v="0"/>
    <x v="0"/>
    <s v="Houston"/>
    <x v="5"/>
    <n v="77041"/>
    <x v="2"/>
    <s v="OFF-AR-10001683"/>
    <x v="1"/>
    <x v="6"/>
    <s v="Lumber Crayons"/>
    <n v="23.64"/>
    <n v="3"/>
    <n v="0.2"/>
    <n v="5.3190000000000008"/>
    <x v="2"/>
    <x v="0"/>
  </r>
  <r>
    <n v="9103"/>
    <s v="CA-2017-163181"/>
    <x v="209"/>
    <x v="1122"/>
    <s v="Standard Class"/>
    <s v="AB-10105"/>
    <s v="Adrian Barton"/>
    <x v="0"/>
    <x v="0"/>
    <s v="Houston"/>
    <x v="5"/>
    <n v="77041"/>
    <x v="2"/>
    <s v="OFF-ST-10001713"/>
    <x v="1"/>
    <x v="4"/>
    <s v="Gould Plastics 9-Pocket Panel Bin, 18-3/8w x 5-1/4d x 20-1/2h, Black"/>
    <n v="84.784000000000006"/>
    <n v="2"/>
    <n v="0.2"/>
    <n v="-16.956800000000005"/>
    <x v="2"/>
    <x v="0"/>
  </r>
  <r>
    <n v="9104"/>
    <s v="CA-2017-163181"/>
    <x v="209"/>
    <x v="1122"/>
    <s v="Standard Class"/>
    <s v="AB-10105"/>
    <s v="Adrian Barton"/>
    <x v="0"/>
    <x v="0"/>
    <s v="Houston"/>
    <x v="5"/>
    <n v="77041"/>
    <x v="2"/>
    <s v="FUR-FU-10000193"/>
    <x v="0"/>
    <x v="5"/>
    <s v="Tenex Chairmats For Use with Hard Floors"/>
    <n v="64.959999999999994"/>
    <n v="5"/>
    <n v="0.6"/>
    <n v="-84.447999999999993"/>
    <x v="2"/>
    <x v="0"/>
  </r>
  <r>
    <n v="9105"/>
    <s v="CA-2017-163181"/>
    <x v="209"/>
    <x v="1122"/>
    <s v="Standard Class"/>
    <s v="AB-10105"/>
    <s v="Adrian Barton"/>
    <x v="0"/>
    <x v="0"/>
    <s v="Houston"/>
    <x v="5"/>
    <n v="77041"/>
    <x v="2"/>
    <s v="OFF-BI-10000474"/>
    <x v="1"/>
    <x v="8"/>
    <s v="Avery Recycled Flexi-View Covers for Binding Systems"/>
    <n v="32.059999999999995"/>
    <n v="10"/>
    <n v="0.8"/>
    <n v="-51.296000000000006"/>
    <x v="2"/>
    <x v="0"/>
  </r>
  <r>
    <n v="9106"/>
    <s v="CA-2017-163181"/>
    <x v="209"/>
    <x v="1122"/>
    <s v="Standard Class"/>
    <s v="AB-10105"/>
    <s v="Adrian Barton"/>
    <x v="0"/>
    <x v="0"/>
    <s v="Houston"/>
    <x v="5"/>
    <n v="77041"/>
    <x v="2"/>
    <s v="OFF-ST-10000129"/>
    <x v="1"/>
    <x v="4"/>
    <s v="Fellowes Recycled Storage Drawers"/>
    <n v="177.64800000000002"/>
    <n v="2"/>
    <n v="0.2"/>
    <n v="-28.867800000000017"/>
    <x v="2"/>
    <x v="0"/>
  </r>
  <r>
    <n v="9107"/>
    <s v="CA-2017-163181"/>
    <x v="209"/>
    <x v="1122"/>
    <s v="Standard Class"/>
    <s v="AB-10105"/>
    <s v="Adrian Barton"/>
    <x v="0"/>
    <x v="0"/>
    <s v="Houston"/>
    <x v="5"/>
    <n v="77041"/>
    <x v="2"/>
    <s v="TEC-MA-10001016"/>
    <x v="2"/>
    <x v="15"/>
    <s v="Canon PC170 Desktop Personal Copier"/>
    <n v="287.90999999999997"/>
    <n v="3"/>
    <n v="0.4"/>
    <n v="33.589499999999987"/>
    <x v="2"/>
    <x v="0"/>
  </r>
  <r>
    <n v="9108"/>
    <s v="CA-2017-132941"/>
    <x v="442"/>
    <x v="311"/>
    <s v="First Class"/>
    <s v="MM-18280"/>
    <s v="Muhammed MacIntyre"/>
    <x v="1"/>
    <x v="0"/>
    <s v="Haltom City"/>
    <x v="5"/>
    <n v="76117"/>
    <x v="2"/>
    <s v="OFF-SU-10002557"/>
    <x v="1"/>
    <x v="14"/>
    <s v="Fiskars Spring-Action Scissors"/>
    <n v="22.368000000000002"/>
    <n v="2"/>
    <n v="0.2"/>
    <n v="1.6776"/>
    <x v="2"/>
    <x v="1"/>
  </r>
  <r>
    <n v="9109"/>
    <s v="CA-2017-132941"/>
    <x v="442"/>
    <x v="311"/>
    <s v="First Class"/>
    <s v="MM-18280"/>
    <s v="Muhammed MacIntyre"/>
    <x v="1"/>
    <x v="0"/>
    <s v="Haltom City"/>
    <x v="5"/>
    <n v="76117"/>
    <x v="2"/>
    <s v="OFF-PA-10002160"/>
    <x v="1"/>
    <x v="10"/>
    <s v="Xerox 1978"/>
    <n v="32.368000000000002"/>
    <n v="7"/>
    <n v="0.2"/>
    <n v="11.733400000000001"/>
    <x v="2"/>
    <x v="1"/>
  </r>
  <r>
    <n v="9110"/>
    <s v="CA-2017-132941"/>
    <x v="442"/>
    <x v="311"/>
    <s v="First Class"/>
    <s v="MM-18280"/>
    <s v="Muhammed MacIntyre"/>
    <x v="1"/>
    <x v="0"/>
    <s v="Haltom City"/>
    <x v="5"/>
    <n v="76117"/>
    <x v="2"/>
    <s v="TEC-AC-10003095"/>
    <x v="2"/>
    <x v="11"/>
    <s v="Logitech G35 7.1-Channel Surround Sound Headset"/>
    <n v="207.98400000000004"/>
    <n v="2"/>
    <n v="0.2"/>
    <n v="36.397199999999998"/>
    <x v="2"/>
    <x v="1"/>
  </r>
  <r>
    <n v="9111"/>
    <s v="CA-2016-132010"/>
    <x v="303"/>
    <x v="323"/>
    <s v="First Class"/>
    <s v="MA-17995"/>
    <s v="Michelle Arnett"/>
    <x v="2"/>
    <x v="0"/>
    <s v="Richmond"/>
    <x v="17"/>
    <n v="23223"/>
    <x v="0"/>
    <s v="OFF-EN-10003160"/>
    <x v="1"/>
    <x v="12"/>
    <s v="Pastel Pink Envelopes"/>
    <n v="36.4"/>
    <n v="5"/>
    <n v="0"/>
    <n v="17.472000000000001"/>
    <x v="0"/>
    <x v="0"/>
  </r>
  <r>
    <n v="9112"/>
    <s v="CA-2016-132010"/>
    <x v="303"/>
    <x v="323"/>
    <s v="First Class"/>
    <s v="MA-17995"/>
    <s v="Michelle Arnett"/>
    <x v="2"/>
    <x v="0"/>
    <s v="Richmond"/>
    <x v="17"/>
    <n v="23223"/>
    <x v="0"/>
    <s v="TEC-AC-10001542"/>
    <x v="2"/>
    <x v="11"/>
    <s v="SanDisk Cruzer 16 GB USB Flash Drive"/>
    <n v="22.96"/>
    <n v="2"/>
    <n v="0"/>
    <n v="4.3623999999999974"/>
    <x v="0"/>
    <x v="0"/>
  </r>
  <r>
    <n v="9113"/>
    <s v="CA-2016-132010"/>
    <x v="303"/>
    <x v="323"/>
    <s v="First Class"/>
    <s v="MA-17995"/>
    <s v="Michelle Arnett"/>
    <x v="2"/>
    <x v="0"/>
    <s v="Richmond"/>
    <x v="17"/>
    <n v="23223"/>
    <x v="0"/>
    <s v="OFF-ST-10003641"/>
    <x v="1"/>
    <x v="4"/>
    <s v="Space Solutions Industrial Galvanized Steel Shelving."/>
    <n v="315.2"/>
    <n v="4"/>
    <n v="0"/>
    <n v="6.3040000000000305"/>
    <x v="0"/>
    <x v="0"/>
  </r>
  <r>
    <n v="9114"/>
    <s v="CA-2016-132010"/>
    <x v="303"/>
    <x v="323"/>
    <s v="First Class"/>
    <s v="MA-17995"/>
    <s v="Michelle Arnett"/>
    <x v="2"/>
    <x v="0"/>
    <s v="Richmond"/>
    <x v="17"/>
    <n v="23223"/>
    <x v="0"/>
    <s v="OFF-BI-10002432"/>
    <x v="1"/>
    <x v="8"/>
    <s v="Wilson Jones Standard D-Ring Binders"/>
    <n v="15.18"/>
    <n v="3"/>
    <n v="0"/>
    <n v="7.1345999999999989"/>
    <x v="0"/>
    <x v="0"/>
  </r>
  <r>
    <n v="9115"/>
    <s v="CA-2018-135461"/>
    <x v="569"/>
    <x v="1156"/>
    <s v="Second Class"/>
    <s v="EB-13975"/>
    <s v="Erica Bern"/>
    <x v="1"/>
    <x v="0"/>
    <s v="Los Angeles"/>
    <x v="1"/>
    <n v="90049"/>
    <x v="1"/>
    <s v="TEC-PH-10004094"/>
    <x v="2"/>
    <x v="7"/>
    <s v="Motorola L703CM"/>
    <n v="623.96"/>
    <n v="5"/>
    <n v="0.2"/>
    <n v="38.997500000000002"/>
    <x v="1"/>
    <x v="0"/>
  </r>
  <r>
    <n v="9116"/>
    <s v="CA-2019-153045"/>
    <x v="617"/>
    <x v="1312"/>
    <s v="Second Class"/>
    <s v="NS-18505"/>
    <s v="Neola Schneider"/>
    <x v="0"/>
    <x v="0"/>
    <s v="Philadelphia"/>
    <x v="9"/>
    <n v="19140"/>
    <x v="3"/>
    <s v="TEC-PH-10001817"/>
    <x v="2"/>
    <x v="7"/>
    <s v="Wilson Electronics DB Pro Signal Booster"/>
    <n v="429.59999999999997"/>
    <n v="2"/>
    <n v="0.4"/>
    <n v="-93.079999999999984"/>
    <x v="3"/>
    <x v="0"/>
  </r>
  <r>
    <n v="9117"/>
    <s v="CA-2019-153045"/>
    <x v="617"/>
    <x v="1312"/>
    <s v="Second Class"/>
    <s v="NS-18505"/>
    <s v="Neola Schneider"/>
    <x v="0"/>
    <x v="0"/>
    <s v="Philadelphia"/>
    <x v="9"/>
    <n v="19140"/>
    <x v="3"/>
    <s v="FUR-FU-10002759"/>
    <x v="0"/>
    <x v="5"/>
    <s v="12-1/2 Diameter Round Wall Clock"/>
    <n v="31.968000000000004"/>
    <n v="2"/>
    <n v="0.2"/>
    <n v="6.3935999999999993"/>
    <x v="3"/>
    <x v="0"/>
  </r>
  <r>
    <n v="9118"/>
    <s v="CA-2019-153045"/>
    <x v="617"/>
    <x v="1312"/>
    <s v="Second Class"/>
    <s v="NS-18505"/>
    <s v="Neola Schneider"/>
    <x v="0"/>
    <x v="0"/>
    <s v="Philadelphia"/>
    <x v="9"/>
    <n v="19140"/>
    <x v="3"/>
    <s v="FUR-CH-10000309"/>
    <x v="0"/>
    <x v="1"/>
    <s v="Global Comet Stacking Arm Chair"/>
    <n v="887.27099999999984"/>
    <n v="3"/>
    <n v="0.3"/>
    <n v="-63.376499999999965"/>
    <x v="3"/>
    <x v="0"/>
  </r>
  <r>
    <n v="9119"/>
    <s v="CA-2019-153045"/>
    <x v="617"/>
    <x v="1312"/>
    <s v="Second Class"/>
    <s v="NS-18505"/>
    <s v="Neola Schneider"/>
    <x v="0"/>
    <x v="0"/>
    <s v="Philadelphia"/>
    <x v="9"/>
    <n v="19140"/>
    <x v="3"/>
    <s v="OFF-PA-10003673"/>
    <x v="1"/>
    <x v="10"/>
    <s v="Strathmore Photo Mount Cards"/>
    <n v="21.696000000000002"/>
    <n v="4"/>
    <n v="0.2"/>
    <n v="7.0511999999999988"/>
    <x v="3"/>
    <x v="0"/>
  </r>
  <r>
    <n v="9120"/>
    <s v="US-2018-155971"/>
    <x v="112"/>
    <x v="841"/>
    <s v="Standard Class"/>
    <s v="RB-19795"/>
    <s v="Ross Baird"/>
    <x v="2"/>
    <x v="0"/>
    <s v="Los Angeles"/>
    <x v="1"/>
    <n v="90036"/>
    <x v="1"/>
    <s v="OFF-LA-10000452"/>
    <x v="1"/>
    <x v="2"/>
    <s v="Avery 488"/>
    <n v="22.05"/>
    <n v="7"/>
    <n v="0"/>
    <n v="10.584"/>
    <x v="1"/>
    <x v="0"/>
  </r>
  <r>
    <n v="9121"/>
    <s v="US-2018-155971"/>
    <x v="112"/>
    <x v="841"/>
    <s v="Standard Class"/>
    <s v="RB-19795"/>
    <s v="Ross Baird"/>
    <x v="2"/>
    <x v="0"/>
    <s v="Los Angeles"/>
    <x v="1"/>
    <n v="90036"/>
    <x v="1"/>
    <s v="OFF-PA-10000210"/>
    <x v="1"/>
    <x v="10"/>
    <s v="Xerox Blank Computer Paper"/>
    <n v="99.9"/>
    <n v="5"/>
    <n v="0"/>
    <n v="46.952999999999996"/>
    <x v="1"/>
    <x v="0"/>
  </r>
  <r>
    <n v="9122"/>
    <s v="CA-2019-122007"/>
    <x v="257"/>
    <x v="1051"/>
    <s v="Second Class"/>
    <s v="JK-15325"/>
    <s v="Jason Klamczynski"/>
    <x v="1"/>
    <x v="0"/>
    <s v="Los Angeles"/>
    <x v="1"/>
    <n v="90032"/>
    <x v="1"/>
    <s v="OFF-AP-10000358"/>
    <x v="1"/>
    <x v="9"/>
    <s v="Fellowes Basic Home/Office Series Surge Protectors"/>
    <n v="90.86"/>
    <n v="7"/>
    <n v="0"/>
    <n v="26.349399999999992"/>
    <x v="1"/>
    <x v="1"/>
  </r>
  <r>
    <n v="9123"/>
    <s v="CA-2019-162250"/>
    <x v="221"/>
    <x v="865"/>
    <s v="Same Day"/>
    <s v="PR-18880"/>
    <s v="Patrick Ryan"/>
    <x v="0"/>
    <x v="0"/>
    <s v="San Francisco"/>
    <x v="1"/>
    <n v="94109"/>
    <x v="1"/>
    <s v="OFF-PA-10002137"/>
    <x v="1"/>
    <x v="10"/>
    <s v="Southworth 100% Résumé Paper, 24lb."/>
    <n v="7.78"/>
    <n v="1"/>
    <n v="0"/>
    <n v="3.5009999999999994"/>
    <x v="1"/>
    <x v="0"/>
  </r>
  <r>
    <n v="9124"/>
    <s v="US-2018-158288"/>
    <x v="491"/>
    <x v="940"/>
    <s v="Second Class"/>
    <s v="EH-13945"/>
    <s v="Eric Hoffmann"/>
    <x v="0"/>
    <x v="0"/>
    <s v="Philadelphia"/>
    <x v="9"/>
    <n v="19120"/>
    <x v="3"/>
    <s v="OFF-BI-10003364"/>
    <x v="1"/>
    <x v="8"/>
    <s v="Binding Machine Supplies"/>
    <n v="78.759000000000015"/>
    <n v="9"/>
    <n v="0.7"/>
    <n v="-57.75660000000002"/>
    <x v="3"/>
    <x v="0"/>
  </r>
  <r>
    <n v="9125"/>
    <s v="CA-2018-128916"/>
    <x v="298"/>
    <x v="428"/>
    <s v="Second Class"/>
    <s v="MA-17560"/>
    <s v="Matt Abelman"/>
    <x v="2"/>
    <x v="0"/>
    <s v="Houston"/>
    <x v="5"/>
    <n v="77070"/>
    <x v="2"/>
    <s v="FUR-FU-10001940"/>
    <x v="0"/>
    <x v="5"/>
    <s v="Staple-based wall hangings"/>
    <n v="9.5519999999999996"/>
    <n v="3"/>
    <n v="0.6"/>
    <n v="-3.8207999999999984"/>
    <x v="2"/>
    <x v="0"/>
  </r>
  <r>
    <n v="9126"/>
    <s v="CA-2018-128916"/>
    <x v="298"/>
    <x v="428"/>
    <s v="Second Class"/>
    <s v="MA-17560"/>
    <s v="Matt Abelman"/>
    <x v="2"/>
    <x v="0"/>
    <s v="Houston"/>
    <x v="5"/>
    <n v="77070"/>
    <x v="2"/>
    <s v="FUR-FU-10000320"/>
    <x v="0"/>
    <x v="5"/>
    <s v="OIC Stacking Trays"/>
    <n v="5.3440000000000003"/>
    <n v="4"/>
    <n v="0.6"/>
    <n v="-2.1375999999999991"/>
    <x v="2"/>
    <x v="0"/>
  </r>
  <r>
    <n v="9127"/>
    <s v="CA-2017-157028"/>
    <x v="109"/>
    <x v="253"/>
    <s v="Standard Class"/>
    <s v="MA-17995"/>
    <s v="Michelle Arnett"/>
    <x v="2"/>
    <x v="0"/>
    <s v="Las Cruces"/>
    <x v="27"/>
    <n v="88001"/>
    <x v="1"/>
    <s v="OFF-AR-10004441"/>
    <x v="1"/>
    <x v="6"/>
    <s v="BIC Brite Liner Highlighters"/>
    <n v="8.2799999999999994"/>
    <n v="2"/>
    <n v="0"/>
    <n v="3.4775999999999998"/>
    <x v="1"/>
    <x v="0"/>
  </r>
  <r>
    <n v="9128"/>
    <s v="CA-2019-112473"/>
    <x v="1126"/>
    <x v="777"/>
    <s v="Standard Class"/>
    <s v="JL-15505"/>
    <s v="Jeremy Lonsdale"/>
    <x v="0"/>
    <x v="0"/>
    <s v="Houston"/>
    <x v="5"/>
    <n v="77070"/>
    <x v="2"/>
    <s v="OFF-ST-10002182"/>
    <x v="1"/>
    <x v="4"/>
    <s v="Iris 3-Drawer Stacking Bin, Black"/>
    <n v="50.135999999999996"/>
    <n v="3"/>
    <n v="0.2"/>
    <n v="-11.2806"/>
    <x v="2"/>
    <x v="0"/>
  </r>
  <r>
    <n v="9129"/>
    <s v="US-2019-147655"/>
    <x v="507"/>
    <x v="559"/>
    <s v="First Class"/>
    <s v="AS-10045"/>
    <s v="Aaron Smayling"/>
    <x v="1"/>
    <x v="0"/>
    <s v="Redmond"/>
    <x v="21"/>
    <n v="97756"/>
    <x v="1"/>
    <s v="OFF-BI-10002931"/>
    <x v="1"/>
    <x v="8"/>
    <s v="Avery Trapezoid Extra Heavy Duty 4&quot; Binders"/>
    <n v="88.074000000000012"/>
    <n v="7"/>
    <n v="0.7"/>
    <n v="-58.71599999999998"/>
    <x v="1"/>
    <x v="0"/>
  </r>
  <r>
    <n v="9130"/>
    <s v="CA-2018-130911"/>
    <x v="830"/>
    <x v="1028"/>
    <s v="Second Class"/>
    <s v="DC-12850"/>
    <s v="Dan Campbell"/>
    <x v="0"/>
    <x v="0"/>
    <s v="Cleveland"/>
    <x v="24"/>
    <n v="44105"/>
    <x v="3"/>
    <s v="FUR-BO-10004357"/>
    <x v="0"/>
    <x v="0"/>
    <s v="O'Sullivan Living Dimensions 3-Shelf Bookcases"/>
    <n v="301.46999999999997"/>
    <n v="3"/>
    <n v="0.5"/>
    <n v="-241.17600000000002"/>
    <x v="3"/>
    <x v="0"/>
  </r>
  <r>
    <n v="9131"/>
    <s v="CA-2018-130911"/>
    <x v="830"/>
    <x v="1028"/>
    <s v="Second Class"/>
    <s v="DC-12850"/>
    <s v="Dan Campbell"/>
    <x v="0"/>
    <x v="0"/>
    <s v="Cleveland"/>
    <x v="24"/>
    <n v="44105"/>
    <x v="3"/>
    <s v="OFF-AR-10000475"/>
    <x v="1"/>
    <x v="6"/>
    <s v="Hunt BOSTON Vista Battery-Operated Pencil Sharpener, Black"/>
    <n v="18.656000000000002"/>
    <n v="2"/>
    <n v="0.2"/>
    <n v="1.6324000000000014"/>
    <x v="3"/>
    <x v="0"/>
  </r>
  <r>
    <n v="9132"/>
    <s v="CA-2019-100055"/>
    <x v="39"/>
    <x v="777"/>
    <s v="Standard Class"/>
    <s v="MD-17860"/>
    <s v="Michael Dominguez"/>
    <x v="1"/>
    <x v="0"/>
    <s v="Laurel"/>
    <x v="39"/>
    <n v="20707"/>
    <x v="3"/>
    <s v="FUR-FU-10001473"/>
    <x v="0"/>
    <x v="5"/>
    <s v="DAX Wood Document Frame"/>
    <n v="27.46"/>
    <n v="2"/>
    <n v="0"/>
    <n v="9.8856000000000002"/>
    <x v="3"/>
    <x v="0"/>
  </r>
  <r>
    <n v="9133"/>
    <s v="CA-2019-100055"/>
    <x v="39"/>
    <x v="777"/>
    <s v="Standard Class"/>
    <s v="MD-17860"/>
    <s v="Michael Dominguez"/>
    <x v="1"/>
    <x v="0"/>
    <s v="Laurel"/>
    <x v="39"/>
    <n v="20707"/>
    <x v="3"/>
    <s v="OFF-AP-10001469"/>
    <x v="1"/>
    <x v="9"/>
    <s v="Fellowes 8 Outlet Superior Workstation Surge Protector"/>
    <n v="125.13"/>
    <n v="3"/>
    <n v="0"/>
    <n v="36.287699999999987"/>
    <x v="3"/>
    <x v="0"/>
  </r>
  <r>
    <n v="9134"/>
    <s v="CA-2017-157805"/>
    <x v="284"/>
    <x v="136"/>
    <s v="Standard Class"/>
    <s v="RH-19510"/>
    <s v="Rick Huthwaite"/>
    <x v="2"/>
    <x v="0"/>
    <s v="San Diego"/>
    <x v="1"/>
    <n v="92037"/>
    <x v="1"/>
    <s v="TEC-PH-10004447"/>
    <x v="2"/>
    <x v="7"/>
    <s v="Toshiba IPT2010-SD IP Telephone"/>
    <n v="555.96"/>
    <n v="5"/>
    <n v="0.2"/>
    <n v="41.697000000000003"/>
    <x v="1"/>
    <x v="0"/>
  </r>
  <r>
    <n v="9135"/>
    <s v="CA-2018-124254"/>
    <x v="408"/>
    <x v="229"/>
    <s v="Standard Class"/>
    <s v="TB-21175"/>
    <s v="Thomas Boland"/>
    <x v="1"/>
    <x v="0"/>
    <s v="Wilson"/>
    <x v="3"/>
    <n v="27893"/>
    <x v="0"/>
    <s v="OFF-ST-10001469"/>
    <x v="1"/>
    <x v="4"/>
    <s v="Fellowes Bankers Box Recycled Super Stor/Drawer"/>
    <n v="129.55199999999999"/>
    <n v="3"/>
    <n v="0.2"/>
    <n v="-22.671600000000005"/>
    <x v="0"/>
    <x v="0"/>
  </r>
  <r>
    <n v="9136"/>
    <s v="CA-2018-124254"/>
    <x v="408"/>
    <x v="229"/>
    <s v="Standard Class"/>
    <s v="TB-21175"/>
    <s v="Thomas Boland"/>
    <x v="1"/>
    <x v="0"/>
    <s v="Wilson"/>
    <x v="3"/>
    <n v="27893"/>
    <x v="0"/>
    <s v="OFF-ST-10000060"/>
    <x v="1"/>
    <x v="4"/>
    <s v="Fellowes Bankers Box Staxonsteel Drawer File/Stacking System"/>
    <n v="51.984000000000009"/>
    <n v="1"/>
    <n v="0.2"/>
    <n v="-5.1983999999999995"/>
    <x v="0"/>
    <x v="0"/>
  </r>
  <r>
    <n v="9137"/>
    <s v="CA-2018-124254"/>
    <x v="408"/>
    <x v="229"/>
    <s v="Standard Class"/>
    <s v="TB-21175"/>
    <s v="Thomas Boland"/>
    <x v="1"/>
    <x v="0"/>
    <s v="Wilson"/>
    <x v="3"/>
    <n v="27893"/>
    <x v="0"/>
    <s v="OFF-PA-10000807"/>
    <x v="1"/>
    <x v="10"/>
    <s v="TOPS &quot;Important Message&quot; Pads, Canary, 4-1/4 x 5-1/2, 50 Sheets per Pad"/>
    <n v="10.272000000000002"/>
    <n v="3"/>
    <n v="0.2"/>
    <n v="3.4668000000000001"/>
    <x v="0"/>
    <x v="0"/>
  </r>
  <r>
    <n v="9138"/>
    <s v="CA-2016-123400"/>
    <x v="563"/>
    <x v="682"/>
    <s v="Standard Class"/>
    <s v="EB-13930"/>
    <s v="Eric Barreto"/>
    <x v="0"/>
    <x v="0"/>
    <s v="Saint Petersburg"/>
    <x v="2"/>
    <n v="33710"/>
    <x v="0"/>
    <s v="OFF-BI-10000666"/>
    <x v="1"/>
    <x v="8"/>
    <s v="Surelock Post Binders"/>
    <n v="18.336000000000002"/>
    <n v="2"/>
    <n v="0.7"/>
    <n v="-12.224"/>
    <x v="0"/>
    <x v="0"/>
  </r>
  <r>
    <n v="9139"/>
    <s v="CA-2016-123400"/>
    <x v="563"/>
    <x v="682"/>
    <s v="Standard Class"/>
    <s v="EB-13930"/>
    <s v="Eric Barreto"/>
    <x v="0"/>
    <x v="0"/>
    <s v="Saint Petersburg"/>
    <x v="2"/>
    <n v="33710"/>
    <x v="0"/>
    <s v="TEC-PH-10002890"/>
    <x v="2"/>
    <x v="7"/>
    <s v="AT&amp;T 17929 Lendline Telephone"/>
    <n v="180.96"/>
    <n v="5"/>
    <n v="0.2"/>
    <n v="13.571999999999996"/>
    <x v="0"/>
    <x v="0"/>
  </r>
  <r>
    <n v="9140"/>
    <s v="CA-2016-106971"/>
    <x v="814"/>
    <x v="1313"/>
    <s v="Standard Class"/>
    <s v="BM-11785"/>
    <s v="Bryan Mills"/>
    <x v="0"/>
    <x v="0"/>
    <s v="Buffalo Grove"/>
    <x v="10"/>
    <n v="60089"/>
    <x v="2"/>
    <s v="TEC-AC-10000844"/>
    <x v="2"/>
    <x v="11"/>
    <s v="Logitech Gaming G510s - Keyboard"/>
    <n v="475.94400000000002"/>
    <n v="7"/>
    <n v="0.2"/>
    <n v="95.188799999999972"/>
    <x v="2"/>
    <x v="0"/>
  </r>
  <r>
    <n v="9141"/>
    <s v="CA-2019-123029"/>
    <x v="1033"/>
    <x v="725"/>
    <s v="Second Class"/>
    <s v="BT-11530"/>
    <s v="Bradley Talbott"/>
    <x v="2"/>
    <x v="0"/>
    <s v="Los Angeles"/>
    <x v="1"/>
    <n v="90049"/>
    <x v="1"/>
    <s v="TEC-AC-10002402"/>
    <x v="2"/>
    <x v="11"/>
    <s v="Razer Kraken PRO Over Ear PC and Music Headset"/>
    <n v="159.97999999999999"/>
    <n v="2"/>
    <n v="0"/>
    <n v="47.993999999999986"/>
    <x v="1"/>
    <x v="0"/>
  </r>
  <r>
    <n v="9142"/>
    <s v="CA-2018-139409"/>
    <x v="64"/>
    <x v="62"/>
    <s v="First Class"/>
    <s v="FW-14395"/>
    <s v="Fred Wasserman"/>
    <x v="1"/>
    <x v="0"/>
    <s v="New York City"/>
    <x v="15"/>
    <n v="10011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9143"/>
    <s v="US-2019-166688"/>
    <x v="968"/>
    <x v="393"/>
    <s v="Standard Class"/>
    <s v="RD-19480"/>
    <s v="Rick Duston"/>
    <x v="0"/>
    <x v="0"/>
    <s v="Las Vegas"/>
    <x v="33"/>
    <n v="89115"/>
    <x v="1"/>
    <s v="OFF-BI-10004040"/>
    <x v="1"/>
    <x v="8"/>
    <s v="Wilson Jones Impact Binders"/>
    <n v="8.2880000000000003"/>
    <n v="2"/>
    <n v="0.2"/>
    <n v="3.0043999999999995"/>
    <x v="1"/>
    <x v="0"/>
  </r>
  <r>
    <n v="9144"/>
    <s v="US-2019-166688"/>
    <x v="968"/>
    <x v="393"/>
    <s v="Standard Class"/>
    <s v="RD-19480"/>
    <s v="Rick Duston"/>
    <x v="0"/>
    <x v="0"/>
    <s v="Las Vegas"/>
    <x v="33"/>
    <n v="89115"/>
    <x v="1"/>
    <s v="TEC-PH-10004094"/>
    <x v="2"/>
    <x v="7"/>
    <s v="Motorola L703CM"/>
    <n v="1123.1280000000002"/>
    <n v="9"/>
    <n v="0.2"/>
    <n v="70.195499999999981"/>
    <x v="1"/>
    <x v="0"/>
  </r>
  <r>
    <n v="9145"/>
    <s v="US-2019-166688"/>
    <x v="968"/>
    <x v="393"/>
    <s v="Standard Class"/>
    <s v="RD-19480"/>
    <s v="Rick Duston"/>
    <x v="0"/>
    <x v="0"/>
    <s v="Las Vegas"/>
    <x v="33"/>
    <n v="89115"/>
    <x v="1"/>
    <s v="OFF-AP-10000358"/>
    <x v="1"/>
    <x v="9"/>
    <s v="Fellowes Basic Home/Office Series Surge Protectors"/>
    <n v="64.900000000000006"/>
    <n v="5"/>
    <n v="0"/>
    <n v="18.820999999999994"/>
    <x v="1"/>
    <x v="0"/>
  </r>
  <r>
    <n v="9146"/>
    <s v="CA-2017-126970"/>
    <x v="1181"/>
    <x v="488"/>
    <s v="Standard Class"/>
    <s v="TP-21130"/>
    <s v="Theone Pippenger"/>
    <x v="0"/>
    <x v="0"/>
    <s v="Naperville"/>
    <x v="10"/>
    <n v="60540"/>
    <x v="2"/>
    <s v="OFF-BI-10000138"/>
    <x v="1"/>
    <x v="8"/>
    <s v="Acco Translucent Poly Ring Binders"/>
    <n v="2.8079999999999989"/>
    <n v="3"/>
    <n v="0.8"/>
    <n v="-4.492799999999999"/>
    <x v="2"/>
    <x v="0"/>
  </r>
  <r>
    <n v="9147"/>
    <s v="US-2018-165505"/>
    <x v="1156"/>
    <x v="1040"/>
    <s v="Standard Class"/>
    <s v="CB-12535"/>
    <s v="Claudia Bergmann"/>
    <x v="1"/>
    <x v="0"/>
    <s v="Burlington"/>
    <x v="42"/>
    <m/>
    <x v="3"/>
    <s v="TEC-AC-10002926"/>
    <x v="2"/>
    <x v="11"/>
    <s v="Logitech Wireless Marathon Mouse M705"/>
    <n v="99.98"/>
    <n v="2"/>
    <n v="0"/>
    <n v="42.991400000000006"/>
    <x v="3"/>
    <x v="0"/>
  </r>
  <r>
    <n v="9148"/>
    <s v="US-2018-165505"/>
    <x v="1156"/>
    <x v="1040"/>
    <s v="Standard Class"/>
    <s v="CB-12535"/>
    <s v="Claudia Bergmann"/>
    <x v="1"/>
    <x v="0"/>
    <s v="Burlington"/>
    <x v="42"/>
    <m/>
    <x v="3"/>
    <s v="OFF-AR-10003477"/>
    <x v="1"/>
    <x v="6"/>
    <s v="4009 Highlighters"/>
    <n v="8.0400000000000009"/>
    <n v="6"/>
    <n v="0"/>
    <n v="2.7336"/>
    <x v="3"/>
    <x v="0"/>
  </r>
  <r>
    <n v="9149"/>
    <s v="US-2018-165505"/>
    <x v="1156"/>
    <x v="1040"/>
    <s v="Standard Class"/>
    <s v="CB-12535"/>
    <s v="Claudia Bergmann"/>
    <x v="1"/>
    <x v="0"/>
    <s v="Burlington"/>
    <x v="42"/>
    <m/>
    <x v="3"/>
    <s v="OFF-ST-10001526"/>
    <x v="1"/>
    <x v="4"/>
    <s v="Iceberg Mobile Mega Data/Printer Cart"/>
    <n v="1564.29"/>
    <n v="13"/>
    <n v="0"/>
    <n v="406.71539999999993"/>
    <x v="3"/>
    <x v="0"/>
  </r>
  <r>
    <n v="9150"/>
    <s v="US-2016-157070"/>
    <x v="106"/>
    <x v="104"/>
    <s v="Standard Class"/>
    <s v="QJ-19255"/>
    <s v="Quincy Jones"/>
    <x v="1"/>
    <x v="0"/>
    <s v="Detroit"/>
    <x v="12"/>
    <n v="48234"/>
    <x v="2"/>
    <s v="OFF-BI-10001765"/>
    <x v="1"/>
    <x v="8"/>
    <s v="Wilson Jones Heavy-Duty Casebound Ring Binders with Metal Hinges"/>
    <n v="138.56"/>
    <n v="4"/>
    <n v="0"/>
    <n v="66.508799999999994"/>
    <x v="2"/>
    <x v="0"/>
  </r>
  <r>
    <n v="9151"/>
    <s v="US-2016-157070"/>
    <x v="106"/>
    <x v="104"/>
    <s v="Standard Class"/>
    <s v="QJ-19255"/>
    <s v="Quincy Jones"/>
    <x v="1"/>
    <x v="0"/>
    <s v="Detroit"/>
    <x v="12"/>
    <n v="48234"/>
    <x v="2"/>
    <s v="OFF-AP-10004859"/>
    <x v="1"/>
    <x v="9"/>
    <s v="Acco 6 Outlet Guardian Premium Surge Suppressor"/>
    <n v="65.52000000000001"/>
    <n v="5"/>
    <n v="0.1"/>
    <n v="12.376000000000001"/>
    <x v="2"/>
    <x v="0"/>
  </r>
  <r>
    <n v="9152"/>
    <s v="US-2017-106873"/>
    <x v="496"/>
    <x v="591"/>
    <s v="Second Class"/>
    <s v="KM-16720"/>
    <s v="Kunst Miller"/>
    <x v="0"/>
    <x v="0"/>
    <s v="Avondale"/>
    <x v="16"/>
    <n v="8532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9153"/>
    <s v="US-2017-106873"/>
    <x v="496"/>
    <x v="591"/>
    <s v="Second Class"/>
    <s v="KM-16720"/>
    <s v="Kunst Miller"/>
    <x v="0"/>
    <x v="0"/>
    <s v="Avondale"/>
    <x v="16"/>
    <n v="85323"/>
    <x v="1"/>
    <s v="TEC-AC-10002345"/>
    <x v="2"/>
    <x v="11"/>
    <s v="HP Standard 104 key PS/2 Keyboard"/>
    <n v="23.200000000000003"/>
    <n v="2"/>
    <n v="0.2"/>
    <n v="1.4499999999999993"/>
    <x v="1"/>
    <x v="0"/>
  </r>
  <r>
    <n v="9154"/>
    <s v="US-2017-106873"/>
    <x v="496"/>
    <x v="591"/>
    <s v="Second Class"/>
    <s v="KM-16720"/>
    <s v="Kunst Miller"/>
    <x v="0"/>
    <x v="0"/>
    <s v="Avondale"/>
    <x v="16"/>
    <n v="85323"/>
    <x v="1"/>
    <s v="OFF-AR-10001246"/>
    <x v="1"/>
    <x v="6"/>
    <s v="Newell 317"/>
    <n v="16.463999999999999"/>
    <n v="7"/>
    <n v="0.2"/>
    <n v="1.852199999999999"/>
    <x v="1"/>
    <x v="0"/>
  </r>
  <r>
    <n v="9155"/>
    <s v="CA-2018-132990"/>
    <x v="1147"/>
    <x v="1151"/>
    <s v="Second Class"/>
    <s v="KM-16660"/>
    <s v="Khloe Miller"/>
    <x v="0"/>
    <x v="0"/>
    <s v="Philadelphia"/>
    <x v="9"/>
    <n v="19140"/>
    <x v="3"/>
    <s v="FUR-FU-10004864"/>
    <x v="0"/>
    <x v="5"/>
    <s v="Eldon 500 Class Desk Accessories"/>
    <n v="19.312000000000001"/>
    <n v="2"/>
    <n v="0.2"/>
    <n v="3.1382000000000003"/>
    <x v="3"/>
    <x v="0"/>
  </r>
  <r>
    <n v="9156"/>
    <s v="CA-2016-102645"/>
    <x v="1211"/>
    <x v="1314"/>
    <s v="Standard Class"/>
    <s v="IM-15055"/>
    <s v="Ionia McGrath"/>
    <x v="0"/>
    <x v="0"/>
    <s v="Las Vegas"/>
    <x v="33"/>
    <n v="89115"/>
    <x v="1"/>
    <s v="OFF-PA-10001804"/>
    <x v="1"/>
    <x v="10"/>
    <s v="Xerox 195"/>
    <n v="40.08"/>
    <n v="6"/>
    <n v="0"/>
    <n v="19.238399999999999"/>
    <x v="1"/>
    <x v="0"/>
  </r>
  <r>
    <n v="9157"/>
    <s v="CA-2016-134215"/>
    <x v="472"/>
    <x v="338"/>
    <s v="Standard Class"/>
    <s v="ML-17395"/>
    <s v="Marina Lichtenstein"/>
    <x v="1"/>
    <x v="0"/>
    <s v="Bangor"/>
    <x v="43"/>
    <n v="4401"/>
    <x v="3"/>
    <s v="OFF-AP-10001271"/>
    <x v="1"/>
    <x v="9"/>
    <s v="Eureka The Boss Cordless Rechargeable Stick Vac"/>
    <n v="101.96"/>
    <n v="2"/>
    <n v="0"/>
    <n v="27.529200000000003"/>
    <x v="3"/>
    <x v="0"/>
  </r>
  <r>
    <n v="9158"/>
    <s v="CA-2016-134215"/>
    <x v="472"/>
    <x v="338"/>
    <s v="Standard Class"/>
    <s v="ML-17395"/>
    <s v="Marina Lichtenstein"/>
    <x v="1"/>
    <x v="0"/>
    <s v="Bangor"/>
    <x v="43"/>
    <n v="4401"/>
    <x v="3"/>
    <s v="OFF-PA-10004353"/>
    <x v="1"/>
    <x v="10"/>
    <s v="Southworth 25% Cotton Premium Laser Paper and Envelopes"/>
    <n v="259.74"/>
    <n v="13"/>
    <n v="0"/>
    <n v="124.6752"/>
    <x v="3"/>
    <x v="0"/>
  </r>
  <r>
    <n v="9159"/>
    <s v="CA-2016-134215"/>
    <x v="472"/>
    <x v="338"/>
    <s v="Standard Class"/>
    <s v="ML-17395"/>
    <s v="Marina Lichtenstein"/>
    <x v="1"/>
    <x v="0"/>
    <s v="Bangor"/>
    <x v="43"/>
    <n v="4401"/>
    <x v="3"/>
    <s v="TEC-AC-10002473"/>
    <x v="2"/>
    <x v="11"/>
    <s v="Maxell 4.7GB DVD-R"/>
    <n v="255.42"/>
    <n v="9"/>
    <n v="0"/>
    <n v="104.7222"/>
    <x v="3"/>
    <x v="0"/>
  </r>
  <r>
    <n v="9160"/>
    <s v="CA-2018-118934"/>
    <x v="888"/>
    <x v="1128"/>
    <s v="Standard Class"/>
    <s v="GH-14410"/>
    <s v="Gary Hansen"/>
    <x v="2"/>
    <x v="0"/>
    <s v="Hendersonville"/>
    <x v="18"/>
    <n v="37075"/>
    <x v="0"/>
    <s v="OFF-BI-10003314"/>
    <x v="1"/>
    <x v="8"/>
    <s v="Tuff Stuff Recycled Round Ring Binders"/>
    <n v="4.338000000000001"/>
    <n v="3"/>
    <n v="0.7"/>
    <n v="-3.0366"/>
    <x v="0"/>
    <x v="0"/>
  </r>
  <r>
    <n v="9161"/>
    <s v="CA-2018-118934"/>
    <x v="888"/>
    <x v="1128"/>
    <s v="Standard Class"/>
    <s v="GH-14410"/>
    <s v="Gary Hansen"/>
    <x v="2"/>
    <x v="0"/>
    <s v="Hendersonville"/>
    <x v="18"/>
    <n v="37075"/>
    <x v="0"/>
    <s v="OFF-BI-10004465"/>
    <x v="1"/>
    <x v="8"/>
    <s v="Avery Durable Slant Ring Binders"/>
    <n v="11.880000000000003"/>
    <n v="5"/>
    <n v="0.7"/>
    <n v="-7.9199999999999982"/>
    <x v="0"/>
    <x v="0"/>
  </r>
  <r>
    <n v="9162"/>
    <s v="CA-2018-160108"/>
    <x v="16"/>
    <x v="485"/>
    <s v="Standard Class"/>
    <s v="AG-10900"/>
    <s v="Arthur Gainer"/>
    <x v="0"/>
    <x v="0"/>
    <s v="Eau Claire"/>
    <x v="6"/>
    <n v="54703"/>
    <x v="2"/>
    <s v="FUR-BO-10003450"/>
    <x v="0"/>
    <x v="0"/>
    <s v="Bush Westfield Collection Bookcases, Dark Cherry Finish"/>
    <n v="405.85999999999996"/>
    <n v="7"/>
    <n v="0"/>
    <n v="32.46879999999998"/>
    <x v="2"/>
    <x v="0"/>
  </r>
  <r>
    <n v="9163"/>
    <s v="CA-2018-160108"/>
    <x v="16"/>
    <x v="485"/>
    <s v="Standard Class"/>
    <s v="AG-10900"/>
    <s v="Arthur Gainer"/>
    <x v="0"/>
    <x v="0"/>
    <s v="Eau Claire"/>
    <x v="6"/>
    <n v="54703"/>
    <x v="2"/>
    <s v="FUR-CH-10002335"/>
    <x v="0"/>
    <x v="1"/>
    <s v="Hon GuestStacker Chair"/>
    <n v="680.01"/>
    <n v="3"/>
    <n v="0"/>
    <n v="176.80260000000001"/>
    <x v="2"/>
    <x v="0"/>
  </r>
  <r>
    <n v="9164"/>
    <s v="CA-2017-164007"/>
    <x v="1212"/>
    <x v="888"/>
    <s v="Standard Class"/>
    <s v="MG-17695"/>
    <s v="Maureen Gnade"/>
    <x v="0"/>
    <x v="0"/>
    <s v="Chicago"/>
    <x v="10"/>
    <n v="60610"/>
    <x v="2"/>
    <s v="TEC-AC-10003433"/>
    <x v="2"/>
    <x v="11"/>
    <s v="Maxell 4.7GB DVD+R 5/Pack"/>
    <n v="2.3760000000000003"/>
    <n v="3"/>
    <n v="0.2"/>
    <n v="0.74249999999999994"/>
    <x v="2"/>
    <x v="0"/>
  </r>
  <r>
    <n v="9165"/>
    <s v="CA-2017-164007"/>
    <x v="1212"/>
    <x v="888"/>
    <s v="Standard Class"/>
    <s v="MG-17695"/>
    <s v="Maureen Gnade"/>
    <x v="0"/>
    <x v="0"/>
    <s v="Chicago"/>
    <x v="10"/>
    <n v="60610"/>
    <x v="2"/>
    <s v="OFF-AP-10003849"/>
    <x v="1"/>
    <x v="9"/>
    <s v="Hoover Shoulder Vac Commercial Portable Vacuum"/>
    <n v="143.12799999999996"/>
    <n v="2"/>
    <n v="0.8"/>
    <n v="-393.60200000000009"/>
    <x v="2"/>
    <x v="0"/>
  </r>
  <r>
    <n v="9166"/>
    <s v="CA-2018-100300"/>
    <x v="890"/>
    <x v="674"/>
    <s v="Second Class"/>
    <s v="MJ-17740"/>
    <s v="Max Jones"/>
    <x v="0"/>
    <x v="0"/>
    <s v="San Diego"/>
    <x v="1"/>
    <n v="92037"/>
    <x v="1"/>
    <s v="TEC-MA-10000984"/>
    <x v="2"/>
    <x v="15"/>
    <s v="Okidata MB760 Printer"/>
    <n v="4476.8"/>
    <n v="4"/>
    <n v="0.2"/>
    <n v="503.63999999999965"/>
    <x v="1"/>
    <x v="0"/>
  </r>
  <r>
    <n v="9167"/>
    <s v="CA-2018-100300"/>
    <x v="890"/>
    <x v="674"/>
    <s v="Second Class"/>
    <s v="MJ-17740"/>
    <s v="Max Jones"/>
    <x v="0"/>
    <x v="0"/>
    <s v="San Diego"/>
    <x v="1"/>
    <n v="92037"/>
    <x v="1"/>
    <s v="OFF-PA-10000418"/>
    <x v="1"/>
    <x v="10"/>
    <s v="Xerox 189"/>
    <n v="104.85"/>
    <n v="1"/>
    <n v="0"/>
    <n v="50.327999999999996"/>
    <x v="1"/>
    <x v="0"/>
  </r>
  <r>
    <n v="9168"/>
    <s v="CA-2018-100300"/>
    <x v="890"/>
    <x v="674"/>
    <s v="Second Class"/>
    <s v="MJ-17740"/>
    <s v="Max Jones"/>
    <x v="0"/>
    <x v="0"/>
    <s v="San Diego"/>
    <x v="1"/>
    <n v="92037"/>
    <x v="1"/>
    <s v="OFF-AP-10001242"/>
    <x v="1"/>
    <x v="9"/>
    <s v="APC 7 Outlet Network SurgeArrest Surge Protector"/>
    <n v="241.44"/>
    <n v="3"/>
    <n v="0"/>
    <n v="72.431999999999988"/>
    <x v="1"/>
    <x v="0"/>
  </r>
  <r>
    <n v="9169"/>
    <s v="CA-2018-140571"/>
    <x v="543"/>
    <x v="585"/>
    <s v="Standard Class"/>
    <s v="SJ-20125"/>
    <s v="Sanjit Jacobs"/>
    <x v="2"/>
    <x v="0"/>
    <s v="Jackson"/>
    <x v="35"/>
    <n v="39212"/>
    <x v="0"/>
    <s v="OFF-PA-10001954"/>
    <x v="1"/>
    <x v="10"/>
    <s v="Xerox 1964"/>
    <n v="319.76"/>
    <n v="14"/>
    <n v="0"/>
    <n v="147.08959999999999"/>
    <x v="0"/>
    <x v="0"/>
  </r>
  <r>
    <n v="9170"/>
    <s v="CA-2018-140571"/>
    <x v="543"/>
    <x v="585"/>
    <s v="Standard Class"/>
    <s v="SJ-20125"/>
    <s v="Sanjit Jacobs"/>
    <x v="2"/>
    <x v="0"/>
    <s v="Jackson"/>
    <x v="35"/>
    <n v="39212"/>
    <x v="0"/>
    <s v="OFF-PA-10001954"/>
    <x v="1"/>
    <x v="10"/>
    <s v="Xerox 1964"/>
    <n v="45.68"/>
    <n v="2"/>
    <n v="0"/>
    <n v="21.012799999999999"/>
    <x v="0"/>
    <x v="0"/>
  </r>
  <r>
    <n v="9171"/>
    <s v="US-2018-155768"/>
    <x v="49"/>
    <x v="417"/>
    <s v="Same Day"/>
    <s v="LB-16795"/>
    <s v="Laurel Beltran"/>
    <x v="2"/>
    <x v="0"/>
    <s v="Oxnard"/>
    <x v="1"/>
    <n v="93030"/>
    <x v="1"/>
    <s v="FUR-FU-10000448"/>
    <x v="0"/>
    <x v="5"/>
    <s v="Tenex Chairmats For Use With Carpeted Floors"/>
    <n v="31.96"/>
    <n v="2"/>
    <n v="0"/>
    <n v="1.597999999999999"/>
    <x v="1"/>
    <x v="0"/>
  </r>
  <r>
    <n v="9172"/>
    <s v="US-2018-155768"/>
    <x v="49"/>
    <x v="417"/>
    <s v="Same Day"/>
    <s v="LB-16795"/>
    <s v="Laurel Beltran"/>
    <x v="2"/>
    <x v="0"/>
    <s v="Oxnard"/>
    <x v="1"/>
    <n v="93030"/>
    <x v="1"/>
    <s v="OFF-PA-10001357"/>
    <x v="1"/>
    <x v="10"/>
    <s v="Xerox 1886"/>
    <n v="47.9"/>
    <n v="1"/>
    <n v="0"/>
    <n v="22.991999999999997"/>
    <x v="1"/>
    <x v="0"/>
  </r>
  <r>
    <n v="9173"/>
    <s v="US-2018-155768"/>
    <x v="49"/>
    <x v="417"/>
    <s v="Same Day"/>
    <s v="LB-16795"/>
    <s v="Laurel Beltran"/>
    <x v="2"/>
    <x v="0"/>
    <s v="Oxnard"/>
    <x v="1"/>
    <n v="93030"/>
    <x v="1"/>
    <s v="OFF-ST-10002292"/>
    <x v="1"/>
    <x v="4"/>
    <s v="Sauder Facets Collection Locker/File Cabinet, Sky Alder Finish"/>
    <n v="1112.94"/>
    <n v="3"/>
    <n v="0"/>
    <n v="222.58799999999991"/>
    <x v="1"/>
    <x v="0"/>
  </r>
  <r>
    <n v="9174"/>
    <s v="US-2018-155768"/>
    <x v="49"/>
    <x v="417"/>
    <s v="Same Day"/>
    <s v="LB-16795"/>
    <s v="Laurel Beltran"/>
    <x v="2"/>
    <x v="0"/>
    <s v="Oxnard"/>
    <x v="1"/>
    <n v="93030"/>
    <x v="1"/>
    <s v="OFF-EN-10001219"/>
    <x v="1"/>
    <x v="12"/>
    <s v="#10- 4 1/8&quot; x 9 1/2&quot; Security-Tint Envelopes"/>
    <n v="22.919999999999998"/>
    <n v="3"/>
    <n v="0"/>
    <n v="11.230799999999999"/>
    <x v="1"/>
    <x v="0"/>
  </r>
  <r>
    <n v="9175"/>
    <s v="CA-2019-119424"/>
    <x v="492"/>
    <x v="1055"/>
    <s v="Second Class"/>
    <s v="SB-20185"/>
    <s v="Sarah Brown"/>
    <x v="0"/>
    <x v="0"/>
    <s v="Kent"/>
    <x v="4"/>
    <n v="98031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9176"/>
    <s v="CA-2019-119424"/>
    <x v="492"/>
    <x v="1055"/>
    <s v="Second Class"/>
    <s v="SB-20185"/>
    <s v="Sarah Brown"/>
    <x v="0"/>
    <x v="0"/>
    <s v="Kent"/>
    <x v="4"/>
    <n v="98031"/>
    <x v="1"/>
    <s v="OFF-PA-10001639"/>
    <x v="1"/>
    <x v="10"/>
    <s v="Xerox 203"/>
    <n v="19.440000000000001"/>
    <n v="3"/>
    <n v="0"/>
    <n v="9.3312000000000008"/>
    <x v="1"/>
    <x v="0"/>
  </r>
  <r>
    <n v="9177"/>
    <s v="CA-2018-118178"/>
    <x v="690"/>
    <x v="243"/>
    <s v="Standard Class"/>
    <s v="CC-12610"/>
    <s v="Corey Catlett"/>
    <x v="1"/>
    <x v="0"/>
    <s v="Nashville"/>
    <x v="18"/>
    <n v="37211"/>
    <x v="0"/>
    <s v="OFF-BI-10001153"/>
    <x v="1"/>
    <x v="8"/>
    <s v="Ibico Recycled Grain-Textured Covers"/>
    <n v="31.086000000000006"/>
    <n v="3"/>
    <n v="0.7"/>
    <n v="-20.72399999999999"/>
    <x v="0"/>
    <x v="0"/>
  </r>
  <r>
    <n v="9178"/>
    <s v="CA-2018-166618"/>
    <x v="696"/>
    <x v="1058"/>
    <s v="Standard Class"/>
    <s v="DP-13000"/>
    <s v="Darren Powers"/>
    <x v="0"/>
    <x v="0"/>
    <s v="New York City"/>
    <x v="15"/>
    <n v="10035"/>
    <x v="3"/>
    <s v="TEC-PH-10003356"/>
    <x v="2"/>
    <x v="7"/>
    <s v="SmartStand Mobile Device Holder, Assorted Colors"/>
    <n v="13.98"/>
    <n v="2"/>
    <n v="0"/>
    <n v="3.9144000000000005"/>
    <x v="3"/>
    <x v="0"/>
  </r>
  <r>
    <n v="9179"/>
    <s v="CA-2018-166618"/>
    <x v="696"/>
    <x v="1058"/>
    <s v="Standard Class"/>
    <s v="DP-13000"/>
    <s v="Darren Powers"/>
    <x v="0"/>
    <x v="0"/>
    <s v="New York City"/>
    <x v="15"/>
    <n v="10035"/>
    <x v="3"/>
    <s v="OFF-AR-10001725"/>
    <x v="1"/>
    <x v="6"/>
    <s v="Boston Home &amp; Office Model 2000 Electric Pencil Sharpeners"/>
    <n v="23.65"/>
    <n v="1"/>
    <n v="0"/>
    <n v="6.1490000000000009"/>
    <x v="3"/>
    <x v="0"/>
  </r>
  <r>
    <n v="9180"/>
    <s v="CA-2019-156776"/>
    <x v="783"/>
    <x v="825"/>
    <s v="Standard Class"/>
    <s v="JL-15505"/>
    <s v="Jeremy Lonsdale"/>
    <x v="0"/>
    <x v="0"/>
    <s v="Westminster"/>
    <x v="1"/>
    <n v="92683"/>
    <x v="1"/>
    <s v="TEC-PH-10002415"/>
    <x v="2"/>
    <x v="7"/>
    <s v="Polycom VoiceStation 500 Conference phone"/>
    <n v="707.88"/>
    <n v="3"/>
    <n v="0.2"/>
    <n v="44.242500000000035"/>
    <x v="1"/>
    <x v="0"/>
  </r>
  <r>
    <n v="9181"/>
    <s v="CA-2019-156776"/>
    <x v="783"/>
    <x v="825"/>
    <s v="Standard Class"/>
    <s v="JL-15505"/>
    <s v="Jeremy Lonsdale"/>
    <x v="0"/>
    <x v="0"/>
    <s v="Westminster"/>
    <x v="1"/>
    <n v="92683"/>
    <x v="1"/>
    <s v="OFF-BI-10003355"/>
    <x v="1"/>
    <x v="8"/>
    <s v="Cardinal Holdit Business Card Pockets"/>
    <n v="11.952000000000002"/>
    <n v="3"/>
    <n v="0.2"/>
    <n v="4.1832000000000003"/>
    <x v="1"/>
    <x v="0"/>
  </r>
  <r>
    <n v="9182"/>
    <s v="CA-2019-156776"/>
    <x v="783"/>
    <x v="825"/>
    <s v="Standard Class"/>
    <s v="JL-15505"/>
    <s v="Jeremy Lonsdale"/>
    <x v="0"/>
    <x v="0"/>
    <s v="Westminster"/>
    <x v="1"/>
    <n v="92683"/>
    <x v="1"/>
    <s v="OFF-BI-10000216"/>
    <x v="1"/>
    <x v="8"/>
    <s v="Mead 1st Gear 2&quot; Zipper Binder, Asst. Colors"/>
    <n v="31.128000000000004"/>
    <n v="3"/>
    <n v="0.2"/>
    <n v="11.673000000000002"/>
    <x v="1"/>
    <x v="0"/>
  </r>
  <r>
    <n v="9183"/>
    <s v="CA-2019-156776"/>
    <x v="783"/>
    <x v="825"/>
    <s v="Standard Class"/>
    <s v="JL-15505"/>
    <s v="Jeremy Lonsdale"/>
    <x v="0"/>
    <x v="0"/>
    <s v="Westminster"/>
    <x v="1"/>
    <n v="92683"/>
    <x v="1"/>
    <s v="TEC-AC-10004803"/>
    <x v="2"/>
    <x v="11"/>
    <s v="Sony Micro Vault Click 4 GB USB 2.0 Flash Drive"/>
    <n v="55.76"/>
    <n v="4"/>
    <n v="0"/>
    <n v="7.8064000000000036"/>
    <x v="1"/>
    <x v="0"/>
  </r>
  <r>
    <n v="9184"/>
    <s v="CA-2019-156776"/>
    <x v="783"/>
    <x v="825"/>
    <s v="Standard Class"/>
    <s v="JL-15505"/>
    <s v="Jeremy Lonsdale"/>
    <x v="0"/>
    <x v="0"/>
    <s v="Westminster"/>
    <x v="1"/>
    <n v="92683"/>
    <x v="1"/>
    <s v="OFF-PA-10001970"/>
    <x v="1"/>
    <x v="10"/>
    <s v="Xerox 1881"/>
    <n v="24.56"/>
    <n v="2"/>
    <n v="0"/>
    <n v="11.543199999999999"/>
    <x v="1"/>
    <x v="0"/>
  </r>
  <r>
    <n v="9185"/>
    <s v="CA-2019-156776"/>
    <x v="783"/>
    <x v="825"/>
    <s v="Standard Class"/>
    <s v="JL-15505"/>
    <s v="Jeremy Lonsdale"/>
    <x v="0"/>
    <x v="0"/>
    <s v="Westminster"/>
    <x v="1"/>
    <n v="92683"/>
    <x v="1"/>
    <s v="FUR-FU-10004848"/>
    <x v="0"/>
    <x v="5"/>
    <s v="Howard Miller 13-3/4&quot; Diameter Brushed Chrome Round Wall Clock"/>
    <n v="51.75"/>
    <n v="1"/>
    <n v="0"/>
    <n v="15.524999999999999"/>
    <x v="1"/>
    <x v="0"/>
  </r>
  <r>
    <n v="9186"/>
    <s v="CA-2019-156776"/>
    <x v="783"/>
    <x v="825"/>
    <s v="Standard Class"/>
    <s v="JL-15505"/>
    <s v="Jeremy Lonsdale"/>
    <x v="0"/>
    <x v="0"/>
    <s v="Westminster"/>
    <x v="1"/>
    <n v="92683"/>
    <x v="1"/>
    <s v="FUR-CH-10002317"/>
    <x v="0"/>
    <x v="1"/>
    <s v="Global Enterprise Series Seating Low-Back Swivel/Tilt Chairs"/>
    <n v="207.18400000000003"/>
    <n v="1"/>
    <n v="0.2"/>
    <n v="25.897999999999982"/>
    <x v="1"/>
    <x v="0"/>
  </r>
  <r>
    <n v="9187"/>
    <s v="CA-2019-156776"/>
    <x v="783"/>
    <x v="825"/>
    <s v="Standard Class"/>
    <s v="JL-15505"/>
    <s v="Jeremy Lonsdale"/>
    <x v="0"/>
    <x v="0"/>
    <s v="Westminster"/>
    <x v="1"/>
    <n v="92683"/>
    <x v="1"/>
    <s v="OFF-AP-10002534"/>
    <x v="1"/>
    <x v="9"/>
    <s v="3.6 Cubic Foot Counter Height Office Refrigerator"/>
    <n v="1473.1"/>
    <n v="5"/>
    <n v="0"/>
    <n v="412.46800000000007"/>
    <x v="1"/>
    <x v="0"/>
  </r>
  <r>
    <n v="9188"/>
    <s v="US-2017-130512"/>
    <x v="291"/>
    <x v="454"/>
    <s v="Standard Class"/>
    <s v="SM-20320"/>
    <s v="Sean Miller"/>
    <x v="2"/>
    <x v="0"/>
    <s v="Allentown"/>
    <x v="9"/>
    <n v="18103"/>
    <x v="3"/>
    <s v="OFF-SU-10001935"/>
    <x v="1"/>
    <x v="14"/>
    <s v="Staple remover"/>
    <n v="3.4880000000000004"/>
    <n v="2"/>
    <n v="0.2"/>
    <n v="-0.69760000000000066"/>
    <x v="3"/>
    <x v="0"/>
  </r>
  <r>
    <n v="9189"/>
    <s v="US-2017-130512"/>
    <x v="291"/>
    <x v="454"/>
    <s v="Standard Class"/>
    <s v="SM-20320"/>
    <s v="Sean Miller"/>
    <x v="2"/>
    <x v="0"/>
    <s v="Allentown"/>
    <x v="9"/>
    <n v="18103"/>
    <x v="3"/>
    <s v="TEC-AC-10000290"/>
    <x v="2"/>
    <x v="11"/>
    <s v="Sabrent 4-Port USB 2.0 Hub"/>
    <n v="21.728000000000002"/>
    <n v="4"/>
    <n v="0.2"/>
    <n v="3.8024000000000004"/>
    <x v="3"/>
    <x v="0"/>
  </r>
  <r>
    <n v="9190"/>
    <s v="US-2017-130512"/>
    <x v="291"/>
    <x v="454"/>
    <s v="Standard Class"/>
    <s v="SM-20320"/>
    <s v="Sean Miller"/>
    <x v="2"/>
    <x v="0"/>
    <s v="Allentown"/>
    <x v="9"/>
    <n v="18103"/>
    <x v="3"/>
    <s v="OFF-ST-10002574"/>
    <x v="1"/>
    <x v="4"/>
    <s v="SAFCO Commercial Wire Shelving, Black"/>
    <n v="663.072"/>
    <n v="6"/>
    <n v="0.2"/>
    <n v="-165.768"/>
    <x v="3"/>
    <x v="0"/>
  </r>
  <r>
    <n v="9191"/>
    <s v="US-2017-130512"/>
    <x v="291"/>
    <x v="454"/>
    <s v="Standard Class"/>
    <s v="SM-20320"/>
    <s v="Sean Miller"/>
    <x v="2"/>
    <x v="0"/>
    <s v="Allentown"/>
    <x v="9"/>
    <n v="18103"/>
    <x v="3"/>
    <s v="OFF-BI-10004519"/>
    <x v="1"/>
    <x v="8"/>
    <s v="GBC DocuBind P100 Manual Binding Machine"/>
    <n v="99.588000000000008"/>
    <n v="2"/>
    <n v="0.7"/>
    <n v="-82.989999999999981"/>
    <x v="3"/>
    <x v="0"/>
  </r>
  <r>
    <n v="9192"/>
    <s v="US-2017-130512"/>
    <x v="291"/>
    <x v="454"/>
    <s v="Standard Class"/>
    <s v="SM-20320"/>
    <s v="Sean Miller"/>
    <x v="2"/>
    <x v="0"/>
    <s v="Allentown"/>
    <x v="9"/>
    <n v="18103"/>
    <x v="3"/>
    <s v="OFF-PA-10003625"/>
    <x v="1"/>
    <x v="10"/>
    <s v="Xerox 1979"/>
    <n v="49.568000000000005"/>
    <n v="2"/>
    <n v="0.2"/>
    <n v="15.489999999999997"/>
    <x v="3"/>
    <x v="0"/>
  </r>
  <r>
    <n v="9193"/>
    <s v="CA-2017-141810"/>
    <x v="121"/>
    <x v="545"/>
    <s v="Standard Class"/>
    <s v="BB-10990"/>
    <s v="Barry Blumstein"/>
    <x v="1"/>
    <x v="0"/>
    <s v="San Antonio"/>
    <x v="5"/>
    <n v="78207"/>
    <x v="2"/>
    <s v="OFF-BI-10001524"/>
    <x v="1"/>
    <x v="8"/>
    <s v="GBC Premium Transparent Covers with Diagonal Lined Pattern"/>
    <n v="29.371999999999993"/>
    <n v="7"/>
    <n v="0.8"/>
    <n v="-46.995200000000025"/>
    <x v="2"/>
    <x v="0"/>
  </r>
  <r>
    <n v="9194"/>
    <s v="CA-2017-141810"/>
    <x v="121"/>
    <x v="545"/>
    <s v="Standard Class"/>
    <s v="BB-10990"/>
    <s v="Barry Blumstein"/>
    <x v="1"/>
    <x v="0"/>
    <s v="San Antonio"/>
    <x v="5"/>
    <n v="78207"/>
    <x v="2"/>
    <s v="TEC-PH-10002200"/>
    <x v="2"/>
    <x v="7"/>
    <s v="Aastra 6757i CT Wireless VoIP phone"/>
    <n v="344.70400000000001"/>
    <n v="2"/>
    <n v="0.2"/>
    <n v="38.779199999999989"/>
    <x v="2"/>
    <x v="0"/>
  </r>
  <r>
    <n v="9195"/>
    <s v="CA-2016-146843"/>
    <x v="953"/>
    <x v="546"/>
    <s v="Standard Class"/>
    <s v="PB-19150"/>
    <s v="Philip Brown"/>
    <x v="0"/>
    <x v="0"/>
    <s v="Avondale"/>
    <x v="16"/>
    <n v="85323"/>
    <x v="1"/>
    <s v="OFF-SU-10001664"/>
    <x v="1"/>
    <x v="14"/>
    <s v="Acme Office Executive Series Stainless Steel Trimmers"/>
    <n v="47.992000000000004"/>
    <n v="7"/>
    <n v="0.2"/>
    <n v="3.5993999999999993"/>
    <x v="1"/>
    <x v="0"/>
  </r>
  <r>
    <n v="9196"/>
    <s v="CA-2016-146843"/>
    <x v="953"/>
    <x v="546"/>
    <s v="Standard Class"/>
    <s v="PB-19150"/>
    <s v="Philip Brown"/>
    <x v="0"/>
    <x v="0"/>
    <s v="Avondale"/>
    <x v="16"/>
    <n v="85323"/>
    <x v="1"/>
    <s v="TEC-AC-10002550"/>
    <x v="2"/>
    <x v="11"/>
    <s v="Memorex 25GB 6X Branded Blu-Ray Recordable Disc, 30/Pack"/>
    <n v="102.24000000000001"/>
    <n v="4"/>
    <n v="0.2"/>
    <n v="-16.614000000000004"/>
    <x v="1"/>
    <x v="0"/>
  </r>
  <r>
    <n v="9197"/>
    <s v="CA-2016-103310"/>
    <x v="1025"/>
    <x v="8"/>
    <s v="Standard Class"/>
    <s v="GM-14680"/>
    <s v="Greg Matthias"/>
    <x v="0"/>
    <x v="0"/>
    <s v="San Jose"/>
    <x v="1"/>
    <n v="95123"/>
    <x v="1"/>
    <s v="OFF-PA-10004353"/>
    <x v="1"/>
    <x v="10"/>
    <s v="Southworth 25% Cotton Premium Laser Paper and Envelopes"/>
    <n v="39.96"/>
    <n v="2"/>
    <n v="0"/>
    <n v="19.180800000000001"/>
    <x v="1"/>
    <x v="0"/>
  </r>
  <r>
    <n v="9198"/>
    <s v="CA-2016-103310"/>
    <x v="1025"/>
    <x v="8"/>
    <s v="Standard Class"/>
    <s v="GM-14680"/>
    <s v="Greg Matthias"/>
    <x v="0"/>
    <x v="0"/>
    <s v="San Jose"/>
    <x v="1"/>
    <n v="95123"/>
    <x v="1"/>
    <s v="TEC-PH-10001817"/>
    <x v="2"/>
    <x v="7"/>
    <s v="Wilson Electronics DB Pro Signal Booster"/>
    <n v="1432.0000000000002"/>
    <n v="5"/>
    <n v="0.2"/>
    <n v="125.30000000000007"/>
    <x v="1"/>
    <x v="0"/>
  </r>
  <r>
    <n v="9199"/>
    <s v="CA-2016-103310"/>
    <x v="1025"/>
    <x v="8"/>
    <s v="Standard Class"/>
    <s v="GM-14680"/>
    <s v="Greg Matthias"/>
    <x v="0"/>
    <x v="0"/>
    <s v="San Jose"/>
    <x v="1"/>
    <n v="95123"/>
    <x v="1"/>
    <s v="OFF-SU-10004737"/>
    <x v="1"/>
    <x v="14"/>
    <s v="Acme Design Stainless Steel Bent Scissors"/>
    <n v="41.04"/>
    <n v="6"/>
    <n v="0"/>
    <n v="11.0808"/>
    <x v="1"/>
    <x v="0"/>
  </r>
  <r>
    <n v="9200"/>
    <s v="CA-2016-103310"/>
    <x v="1025"/>
    <x v="8"/>
    <s v="Standard Class"/>
    <s v="GM-14680"/>
    <s v="Greg Matthias"/>
    <x v="0"/>
    <x v="0"/>
    <s v="San Jose"/>
    <x v="1"/>
    <n v="95123"/>
    <x v="1"/>
    <s v="FUR-CH-10002320"/>
    <x v="0"/>
    <x v="1"/>
    <s v="Hon Pagoda Stacking Chairs"/>
    <n v="256.78400000000005"/>
    <n v="1"/>
    <n v="0.2"/>
    <n v="32.097999999999971"/>
    <x v="1"/>
    <x v="0"/>
  </r>
  <r>
    <n v="9201"/>
    <s v="CA-2018-152688"/>
    <x v="508"/>
    <x v="550"/>
    <s v="First Class"/>
    <s v="NR-18550"/>
    <s v="Nick Radford"/>
    <x v="0"/>
    <x v="0"/>
    <s v="Perth Amboy"/>
    <x v="30"/>
    <n v="8861"/>
    <x v="3"/>
    <s v="FUR-BO-10001337"/>
    <x v="0"/>
    <x v="0"/>
    <s v="O'Sullivan Living Dimensions 2-Shelf Bookcases"/>
    <n v="120.98"/>
    <n v="1"/>
    <n v="0"/>
    <n v="12.097999999999999"/>
    <x v="3"/>
    <x v="0"/>
  </r>
  <r>
    <n v="9202"/>
    <s v="CA-2018-152688"/>
    <x v="508"/>
    <x v="550"/>
    <s v="First Class"/>
    <s v="NR-18550"/>
    <s v="Nick Radford"/>
    <x v="0"/>
    <x v="0"/>
    <s v="Perth Amboy"/>
    <x v="30"/>
    <n v="8861"/>
    <x v="3"/>
    <s v="OFF-BI-10004584"/>
    <x v="1"/>
    <x v="8"/>
    <s v="GBC ProClick 150 Presentation Binding System"/>
    <n v="315.98"/>
    <n v="1"/>
    <n v="0"/>
    <n v="148.51060000000001"/>
    <x v="3"/>
    <x v="0"/>
  </r>
  <r>
    <n v="9203"/>
    <s v="CA-2018-153836"/>
    <x v="859"/>
    <x v="121"/>
    <s v="Standard Class"/>
    <s v="EH-13765"/>
    <s v="Edward Hooks"/>
    <x v="1"/>
    <x v="0"/>
    <s v="New York City"/>
    <x v="15"/>
    <n v="10011"/>
    <x v="3"/>
    <s v="OFF-BI-10004817"/>
    <x v="1"/>
    <x v="8"/>
    <s v="GBC Personal VeloBind Strips"/>
    <n v="28.752000000000002"/>
    <n v="3"/>
    <n v="0.2"/>
    <n v="10.0632"/>
    <x v="3"/>
    <x v="0"/>
  </r>
  <r>
    <n v="9204"/>
    <s v="CA-2018-153836"/>
    <x v="859"/>
    <x v="121"/>
    <s v="Standard Class"/>
    <s v="EH-13765"/>
    <s v="Edward Hooks"/>
    <x v="1"/>
    <x v="0"/>
    <s v="New York City"/>
    <x v="15"/>
    <n v="10011"/>
    <x v="3"/>
    <s v="OFF-AR-10004602"/>
    <x v="1"/>
    <x v="6"/>
    <s v="Boston KS Multi-Size Manual Pencil Sharpener"/>
    <n v="114.94999999999999"/>
    <n v="5"/>
    <n v="0"/>
    <n v="32.186000000000007"/>
    <x v="3"/>
    <x v="0"/>
  </r>
  <r>
    <n v="9205"/>
    <s v="CA-2018-104689"/>
    <x v="49"/>
    <x v="455"/>
    <s v="Standard Class"/>
    <s v="FH-14365"/>
    <s v="Fred Hopkins"/>
    <x v="1"/>
    <x v="0"/>
    <s v="Los Angeles"/>
    <x v="1"/>
    <n v="90004"/>
    <x v="1"/>
    <s v="OFF-AR-10001149"/>
    <x v="1"/>
    <x v="6"/>
    <s v="Sanford Colorific Colored Pencils, 12/Box"/>
    <n v="23.04"/>
    <n v="8"/>
    <n v="0"/>
    <n v="6.911999999999999"/>
    <x v="1"/>
    <x v="1"/>
  </r>
  <r>
    <n v="9206"/>
    <s v="CA-2018-146423"/>
    <x v="438"/>
    <x v="180"/>
    <s v="Same Day"/>
    <s v="BT-11680"/>
    <s v="Brian Thompson"/>
    <x v="0"/>
    <x v="0"/>
    <s v="Milford"/>
    <x v="29"/>
    <n v="6460"/>
    <x v="3"/>
    <s v="OFF-AR-10004817"/>
    <x v="1"/>
    <x v="6"/>
    <s v="Colorific Watercolor Pencils"/>
    <n v="15.48"/>
    <n v="3"/>
    <n v="0"/>
    <n v="4.4891999999999985"/>
    <x v="3"/>
    <x v="0"/>
  </r>
  <r>
    <n v="9207"/>
    <s v="CA-2018-146423"/>
    <x v="438"/>
    <x v="180"/>
    <s v="Same Day"/>
    <s v="BT-11680"/>
    <s v="Brian Thompson"/>
    <x v="0"/>
    <x v="0"/>
    <s v="Milford"/>
    <x v="29"/>
    <n v="6460"/>
    <x v="3"/>
    <s v="OFF-PA-10003797"/>
    <x v="1"/>
    <x v="10"/>
    <s v="Xerox 209"/>
    <n v="51.84"/>
    <n v="8"/>
    <n v="0"/>
    <n v="24.883200000000002"/>
    <x v="3"/>
    <x v="0"/>
  </r>
  <r>
    <n v="9208"/>
    <s v="CA-2019-140781"/>
    <x v="646"/>
    <x v="636"/>
    <s v="Standard Class"/>
    <s v="AB-10105"/>
    <s v="Adrian Barton"/>
    <x v="0"/>
    <x v="0"/>
    <s v="Bloomington"/>
    <x v="10"/>
    <n v="61701"/>
    <x v="2"/>
    <s v="TEC-AC-10000682"/>
    <x v="2"/>
    <x v="11"/>
    <s v="Kensington K72356US Mouse-in-a-Box USB Desktop Mouse"/>
    <n v="39.816000000000003"/>
    <n v="3"/>
    <n v="0.2"/>
    <n v="7.4654999999999987"/>
    <x v="2"/>
    <x v="0"/>
  </r>
  <r>
    <n v="9209"/>
    <s v="CA-2019-141747"/>
    <x v="646"/>
    <x v="527"/>
    <s v="Second Class"/>
    <s v="SC-20230"/>
    <s v="Scot Coram"/>
    <x v="1"/>
    <x v="0"/>
    <s v="Seattle"/>
    <x v="4"/>
    <n v="98105"/>
    <x v="1"/>
    <s v="OFF-ST-10003996"/>
    <x v="1"/>
    <x v="4"/>
    <s v="Letter/Legal File Tote with Clear Snap-On Lid, Black Granite"/>
    <n v="16.059999999999999"/>
    <n v="1"/>
    <n v="0"/>
    <n v="4.1755999999999993"/>
    <x v="1"/>
    <x v="0"/>
  </r>
  <r>
    <n v="9210"/>
    <s v="CA-2019-142776"/>
    <x v="157"/>
    <x v="93"/>
    <s v="Second Class"/>
    <s v="RS-19870"/>
    <s v="Roy Skaria"/>
    <x v="2"/>
    <x v="0"/>
    <s v="Burlington"/>
    <x v="23"/>
    <n v="52601"/>
    <x v="2"/>
    <s v="OFF-EN-10003160"/>
    <x v="1"/>
    <x v="12"/>
    <s v="Pastel Pink Envelopes"/>
    <n v="7.28"/>
    <n v="1"/>
    <n v="0"/>
    <n v="3.4944000000000002"/>
    <x v="2"/>
    <x v="0"/>
  </r>
  <r>
    <n v="9211"/>
    <s v="CA-2019-142776"/>
    <x v="157"/>
    <x v="93"/>
    <s v="Second Class"/>
    <s v="RS-19870"/>
    <s v="Roy Skaria"/>
    <x v="2"/>
    <x v="0"/>
    <s v="Burlington"/>
    <x v="23"/>
    <n v="52601"/>
    <x v="2"/>
    <s v="OFF-BI-10002012"/>
    <x v="1"/>
    <x v="8"/>
    <s v="Wilson Jones Easy Flow II Sheet Lifters"/>
    <n v="5.4"/>
    <n v="3"/>
    <n v="0"/>
    <n v="2.5920000000000001"/>
    <x v="2"/>
    <x v="0"/>
  </r>
  <r>
    <n v="9212"/>
    <s v="CA-2017-167479"/>
    <x v="948"/>
    <x v="1227"/>
    <s v="Standard Class"/>
    <s v="AI-10855"/>
    <s v="Arianne Irving"/>
    <x v="0"/>
    <x v="0"/>
    <s v="Roseville"/>
    <x v="1"/>
    <n v="95661"/>
    <x v="1"/>
    <s v="OFF-PA-10002105"/>
    <x v="1"/>
    <x v="10"/>
    <s v="Xerox 223"/>
    <n v="19.440000000000001"/>
    <n v="3"/>
    <n v="0"/>
    <n v="9.3312000000000008"/>
    <x v="1"/>
    <x v="0"/>
  </r>
  <r>
    <n v="9213"/>
    <s v="CA-2016-144071"/>
    <x v="589"/>
    <x v="345"/>
    <s v="Standard Class"/>
    <s v="DJ-13420"/>
    <s v="Denny Joy"/>
    <x v="1"/>
    <x v="0"/>
    <s v="San Francisco"/>
    <x v="1"/>
    <n v="94110"/>
    <x v="1"/>
    <s v="FUR-FU-10000397"/>
    <x v="0"/>
    <x v="5"/>
    <s v="Luxo Economy Swing Arm Lamp"/>
    <n v="39.880000000000003"/>
    <n v="2"/>
    <n v="0"/>
    <n v="11.166400000000003"/>
    <x v="1"/>
    <x v="0"/>
  </r>
  <r>
    <n v="9214"/>
    <s v="CA-2016-144071"/>
    <x v="589"/>
    <x v="345"/>
    <s v="Standard Class"/>
    <s v="DJ-13420"/>
    <s v="Denny Joy"/>
    <x v="1"/>
    <x v="0"/>
    <s v="San Francisco"/>
    <x v="1"/>
    <n v="94110"/>
    <x v="1"/>
    <s v="FUR-FU-10000758"/>
    <x v="0"/>
    <x v="5"/>
    <s v="DAX Natural Wood-Tone Poster Frame"/>
    <n v="79.44"/>
    <n v="3"/>
    <n v="0"/>
    <n v="28.598399999999994"/>
    <x v="1"/>
    <x v="0"/>
  </r>
  <r>
    <n v="9215"/>
    <s v="US-2019-120908"/>
    <x v="1033"/>
    <x v="725"/>
    <s v="First Class"/>
    <s v="BF-10975"/>
    <s v="Barbara Fisher"/>
    <x v="1"/>
    <x v="0"/>
    <s v="Philadelphia"/>
    <x v="9"/>
    <n v="19120"/>
    <x v="3"/>
    <s v="OFF-LA-10004677"/>
    <x v="1"/>
    <x v="2"/>
    <s v="Self-Adhesive Address Labels for Typewriters with Dispenser Box"/>
    <n v="20.664000000000001"/>
    <n v="7"/>
    <n v="0.2"/>
    <n v="6.9741"/>
    <x v="3"/>
    <x v="0"/>
  </r>
  <r>
    <n v="9216"/>
    <s v="CA-2018-152646"/>
    <x v="831"/>
    <x v="482"/>
    <s v="Standard Class"/>
    <s v="TH-21235"/>
    <s v="Tiffany House"/>
    <x v="1"/>
    <x v="0"/>
    <s v="Los Angeles"/>
    <x v="1"/>
    <n v="90049"/>
    <x v="1"/>
    <s v="OFF-PA-10004451"/>
    <x v="1"/>
    <x v="10"/>
    <s v="Xerox 222"/>
    <n v="32.400000000000006"/>
    <n v="5"/>
    <n v="0"/>
    <n v="15.552000000000001"/>
    <x v="1"/>
    <x v="0"/>
  </r>
  <r>
    <n v="9217"/>
    <s v="CA-2019-103765"/>
    <x v="221"/>
    <x v="524"/>
    <s v="Standard Class"/>
    <s v="JG-15310"/>
    <s v="Jason Gross"/>
    <x v="1"/>
    <x v="0"/>
    <s v="Odessa"/>
    <x v="5"/>
    <n v="79762"/>
    <x v="2"/>
    <s v="OFF-AP-10002311"/>
    <x v="1"/>
    <x v="9"/>
    <s v="Holmes Replacement Filter for HEPA Air Cleaner, Very Large Room, HEPA Filter"/>
    <n v="13.761999999999997"/>
    <n v="1"/>
    <n v="0.8"/>
    <n v="-24.771599999999999"/>
    <x v="2"/>
    <x v="0"/>
  </r>
  <r>
    <n v="9218"/>
    <s v="US-2019-118157"/>
    <x v="237"/>
    <x v="251"/>
    <s v="First Class"/>
    <s v="AW-10930"/>
    <s v="Arthur Wiediger"/>
    <x v="2"/>
    <x v="0"/>
    <s v="Minneapolis"/>
    <x v="11"/>
    <n v="55407"/>
    <x v="2"/>
    <s v="OFF-EN-10004459"/>
    <x v="1"/>
    <x v="12"/>
    <s v="Security-Tint Envelopes"/>
    <n v="15.28"/>
    <n v="2"/>
    <n v="0"/>
    <n v="7.4871999999999996"/>
    <x v="2"/>
    <x v="0"/>
  </r>
  <r>
    <n v="9219"/>
    <s v="US-2017-164238"/>
    <x v="748"/>
    <x v="918"/>
    <s v="Standard Class"/>
    <s v="JW-15955"/>
    <s v="Joni Wasserman"/>
    <x v="0"/>
    <x v="0"/>
    <s v="Philadelphia"/>
    <x v="9"/>
    <n v="19120"/>
    <x v="3"/>
    <s v="OFF-ST-10002352"/>
    <x v="1"/>
    <x v="4"/>
    <s v="Iris Project Case"/>
    <n v="44.688000000000002"/>
    <n v="7"/>
    <n v="0.2"/>
    <n v="3.3515999999999977"/>
    <x v="3"/>
    <x v="0"/>
  </r>
  <r>
    <n v="9220"/>
    <s v="US-2017-164238"/>
    <x v="748"/>
    <x v="918"/>
    <s v="Standard Class"/>
    <s v="JW-15955"/>
    <s v="Joni Wasserman"/>
    <x v="0"/>
    <x v="0"/>
    <s v="Philadelphia"/>
    <x v="9"/>
    <n v="19120"/>
    <x v="3"/>
    <s v="FUR-BO-10000780"/>
    <x v="0"/>
    <x v="0"/>
    <s v="O'Sullivan Plantations 2-Door Library in Landvery Oak"/>
    <n v="301.46999999999997"/>
    <n v="3"/>
    <n v="0.5"/>
    <n v="-204.99959999999996"/>
    <x v="3"/>
    <x v="0"/>
  </r>
  <r>
    <n v="9221"/>
    <s v="CA-2019-103212"/>
    <x v="119"/>
    <x v="518"/>
    <s v="First Class"/>
    <s v="MH-18025"/>
    <s v="Michelle Huthwaite"/>
    <x v="0"/>
    <x v="0"/>
    <s v="Lafayette"/>
    <x v="28"/>
    <n v="70506"/>
    <x v="0"/>
    <s v="OFF-LA-10000248"/>
    <x v="1"/>
    <x v="2"/>
    <s v="Avery 52"/>
    <n v="11.07"/>
    <n v="3"/>
    <n v="0"/>
    <n v="5.2028999999999996"/>
    <x v="0"/>
    <x v="0"/>
  </r>
  <r>
    <n v="9222"/>
    <s v="CA-2019-103212"/>
    <x v="119"/>
    <x v="518"/>
    <s v="First Class"/>
    <s v="MH-18025"/>
    <s v="Michelle Huthwaite"/>
    <x v="0"/>
    <x v="0"/>
    <s v="Lafayette"/>
    <x v="28"/>
    <n v="70506"/>
    <x v="0"/>
    <s v="FUR-TA-10003473"/>
    <x v="0"/>
    <x v="3"/>
    <s v="Bretford Rectangular Conference Table Tops"/>
    <n v="1504.52"/>
    <n v="4"/>
    <n v="0"/>
    <n v="346.03960000000006"/>
    <x v="0"/>
    <x v="0"/>
  </r>
  <r>
    <n v="9223"/>
    <s v="CA-2019-103212"/>
    <x v="119"/>
    <x v="518"/>
    <s v="First Class"/>
    <s v="MH-18025"/>
    <s v="Michelle Huthwaite"/>
    <x v="0"/>
    <x v="0"/>
    <s v="Lafayette"/>
    <x v="28"/>
    <n v="70506"/>
    <x v="0"/>
    <s v="OFF-PA-10004355"/>
    <x v="1"/>
    <x v="10"/>
    <s v="Xerox 231"/>
    <n v="25.92"/>
    <n v="4"/>
    <n v="0"/>
    <n v="12.441600000000001"/>
    <x v="0"/>
    <x v="0"/>
  </r>
  <r>
    <n v="9224"/>
    <s v="CA-2019-121160"/>
    <x v="259"/>
    <x v="276"/>
    <s v="Same Day"/>
    <s v="FM-14290"/>
    <s v="Frank Merwin"/>
    <x v="2"/>
    <x v="0"/>
    <s v="Bryan"/>
    <x v="5"/>
    <n v="77803"/>
    <x v="2"/>
    <s v="OFF-BI-10001308"/>
    <x v="1"/>
    <x v="8"/>
    <s v="GBC Standard Plastic Binding Systems' Combs"/>
    <n v="7.5359999999999987"/>
    <n v="6"/>
    <n v="0.8"/>
    <n v="-13.188000000000009"/>
    <x v="2"/>
    <x v="0"/>
  </r>
  <r>
    <n v="9225"/>
    <s v="CA-2019-121160"/>
    <x v="259"/>
    <x v="276"/>
    <s v="Same Day"/>
    <s v="FM-14290"/>
    <s v="Frank Merwin"/>
    <x v="2"/>
    <x v="0"/>
    <s v="Bryan"/>
    <x v="5"/>
    <n v="77803"/>
    <x v="2"/>
    <s v="OFF-BI-10003094"/>
    <x v="1"/>
    <x v="8"/>
    <s v="Self-Adhesive Ring Binder Labels"/>
    <n v="1.4079999999999997"/>
    <n v="2"/>
    <n v="0.8"/>
    <n v="-2.3232000000000008"/>
    <x v="2"/>
    <x v="0"/>
  </r>
  <r>
    <n v="9226"/>
    <s v="CA-2019-121160"/>
    <x v="259"/>
    <x v="276"/>
    <s v="Same Day"/>
    <s v="FM-14290"/>
    <s v="Frank Merwin"/>
    <x v="2"/>
    <x v="0"/>
    <s v="Bryan"/>
    <x v="5"/>
    <n v="77803"/>
    <x v="2"/>
    <s v="OFF-BI-10004040"/>
    <x v="1"/>
    <x v="8"/>
    <s v="Wilson Jones Impact Binders"/>
    <n v="4.1439999999999992"/>
    <n v="4"/>
    <n v="0.8"/>
    <n v="-6.4232000000000014"/>
    <x v="2"/>
    <x v="0"/>
  </r>
  <r>
    <n v="9227"/>
    <s v="CA-2019-121160"/>
    <x v="259"/>
    <x v="276"/>
    <s v="Same Day"/>
    <s v="FM-14290"/>
    <s v="Frank Merwin"/>
    <x v="2"/>
    <x v="0"/>
    <s v="Bryan"/>
    <x v="5"/>
    <n v="77803"/>
    <x v="2"/>
    <s v="OFF-ST-10002485"/>
    <x v="1"/>
    <x v="4"/>
    <s v="Rogers Deluxe File Chest"/>
    <n v="52.751999999999995"/>
    <n v="3"/>
    <n v="0.2"/>
    <n v="-12.528600000000001"/>
    <x v="2"/>
    <x v="0"/>
  </r>
  <r>
    <n v="9228"/>
    <s v="CA-2019-140515"/>
    <x v="498"/>
    <x v="540"/>
    <s v="Standard Class"/>
    <s v="GZ-14545"/>
    <s v="George Zrebassa"/>
    <x v="1"/>
    <x v="0"/>
    <s v="Los Angeles"/>
    <x v="1"/>
    <n v="90008"/>
    <x v="1"/>
    <s v="OFF-AP-10001205"/>
    <x v="1"/>
    <x v="9"/>
    <s v="Belkin 5 Outlet SurgeMaster Power Centers"/>
    <n v="381.35999999999996"/>
    <n v="7"/>
    <n v="0"/>
    <n v="106.78080000000003"/>
    <x v="1"/>
    <x v="0"/>
  </r>
  <r>
    <n v="9229"/>
    <s v="CA-2016-153619"/>
    <x v="935"/>
    <x v="1082"/>
    <s v="Same Day"/>
    <s v="TC-21535"/>
    <s v="Tracy Collins"/>
    <x v="2"/>
    <x v="0"/>
    <s v="Los Angeles"/>
    <x v="1"/>
    <n v="90049"/>
    <x v="1"/>
    <s v="OFF-AR-10001868"/>
    <x v="1"/>
    <x v="6"/>
    <s v="Prang Dustless Chalk Sticks"/>
    <n v="6.72"/>
    <n v="4"/>
    <n v="0"/>
    <n v="3.36"/>
    <x v="1"/>
    <x v="0"/>
  </r>
  <r>
    <n v="9230"/>
    <s v="CA-2019-133718"/>
    <x v="283"/>
    <x v="239"/>
    <s v="First Class"/>
    <s v="TB-21520"/>
    <s v="Tracy Blumstein"/>
    <x v="0"/>
    <x v="0"/>
    <s v="Los Angeles"/>
    <x v="1"/>
    <n v="90045"/>
    <x v="1"/>
    <s v="OFF-BI-10003429"/>
    <x v="1"/>
    <x v="8"/>
    <s v="Cardinal HOLDit! Binder Insert Strips,Extra Strips"/>
    <n v="15.192"/>
    <n v="3"/>
    <n v="0.2"/>
    <n v="5.5070999999999994"/>
    <x v="1"/>
    <x v="0"/>
  </r>
  <r>
    <n v="9231"/>
    <s v="CA-2019-133718"/>
    <x v="283"/>
    <x v="239"/>
    <s v="First Class"/>
    <s v="TB-21520"/>
    <s v="Tracy Blumstein"/>
    <x v="0"/>
    <x v="0"/>
    <s v="Los Angeles"/>
    <x v="1"/>
    <n v="90045"/>
    <x v="1"/>
    <s v="OFF-PA-10002689"/>
    <x v="1"/>
    <x v="10"/>
    <s v="Weyerhaeuser First Choice Laser/Copy Paper (20Lb. and 88 Bright)"/>
    <n v="58.320000000000007"/>
    <n v="9"/>
    <n v="0"/>
    <n v="27.993600000000001"/>
    <x v="1"/>
    <x v="0"/>
  </r>
  <r>
    <n v="9232"/>
    <s v="CA-2016-148383"/>
    <x v="422"/>
    <x v="252"/>
    <s v="Standard Class"/>
    <s v="RP-19390"/>
    <s v="Resi Pölking"/>
    <x v="0"/>
    <x v="0"/>
    <s v="Phoenix"/>
    <x v="16"/>
    <n v="85023"/>
    <x v="1"/>
    <s v="OFF-BI-10003650"/>
    <x v="1"/>
    <x v="8"/>
    <s v="GBC DocuBind 300 Electric Binding Machine"/>
    <n v="946.76400000000024"/>
    <n v="6"/>
    <n v="0.7"/>
    <n v="-694.29359999999997"/>
    <x v="1"/>
    <x v="0"/>
  </r>
  <r>
    <n v="9233"/>
    <s v="CA-2018-126732"/>
    <x v="476"/>
    <x v="479"/>
    <s v="Standard Class"/>
    <s v="LR-16915"/>
    <s v="Lena Radford"/>
    <x v="0"/>
    <x v="0"/>
    <s v="Los Angeles"/>
    <x v="1"/>
    <n v="90036"/>
    <x v="1"/>
    <s v="FUR-FU-10001889"/>
    <x v="0"/>
    <x v="5"/>
    <s v="Ultra Door Pull Handle"/>
    <n v="94.679999999999993"/>
    <n v="9"/>
    <n v="0"/>
    <n v="31.244399999999995"/>
    <x v="1"/>
    <x v="1"/>
  </r>
  <r>
    <n v="9234"/>
    <s v="CA-2018-126732"/>
    <x v="476"/>
    <x v="479"/>
    <s v="Standard Class"/>
    <s v="LR-16915"/>
    <s v="Lena Radford"/>
    <x v="0"/>
    <x v="0"/>
    <s v="Los Angeles"/>
    <x v="1"/>
    <n v="90036"/>
    <x v="1"/>
    <s v="OFF-ST-10000321"/>
    <x v="1"/>
    <x v="4"/>
    <s v="Akro Stacking Bins"/>
    <n v="23.669999999999998"/>
    <n v="3"/>
    <n v="0"/>
    <n v="0.94679999999999698"/>
    <x v="1"/>
    <x v="1"/>
  </r>
  <r>
    <n v="9235"/>
    <s v="CA-2018-126732"/>
    <x v="476"/>
    <x v="479"/>
    <s v="Standard Class"/>
    <s v="LR-16915"/>
    <s v="Lena Radford"/>
    <x v="0"/>
    <x v="0"/>
    <s v="Los Angeles"/>
    <x v="1"/>
    <n v="90036"/>
    <x v="1"/>
    <s v="TEC-PH-10001530"/>
    <x v="2"/>
    <x v="7"/>
    <s v="Cisco Unified IP Phone 7945G VoIP phone"/>
    <n v="1091.1680000000001"/>
    <n v="4"/>
    <n v="0.2"/>
    <n v="68.197999999999979"/>
    <x v="1"/>
    <x v="1"/>
  </r>
  <r>
    <n v="9236"/>
    <s v="CA-2018-126732"/>
    <x v="476"/>
    <x v="479"/>
    <s v="Standard Class"/>
    <s v="LR-16915"/>
    <s v="Lena Radford"/>
    <x v="0"/>
    <x v="0"/>
    <s v="Los Angeles"/>
    <x v="1"/>
    <n v="90036"/>
    <x v="1"/>
    <s v="OFF-AR-10004752"/>
    <x v="1"/>
    <x v="6"/>
    <s v="Blackstonian Pencils"/>
    <n v="18.689999999999998"/>
    <n v="7"/>
    <n v="0"/>
    <n v="5.2332000000000001"/>
    <x v="1"/>
    <x v="1"/>
  </r>
  <r>
    <n v="9237"/>
    <s v="CA-2018-126732"/>
    <x v="476"/>
    <x v="479"/>
    <s v="Standard Class"/>
    <s v="LR-16915"/>
    <s v="Lena Radford"/>
    <x v="0"/>
    <x v="0"/>
    <s v="Los Angeles"/>
    <x v="1"/>
    <n v="90036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9238"/>
    <s v="CA-2018-126732"/>
    <x v="476"/>
    <x v="479"/>
    <s v="Standard Class"/>
    <s v="LR-16915"/>
    <s v="Lena Radford"/>
    <x v="0"/>
    <x v="0"/>
    <s v="Los Angeles"/>
    <x v="1"/>
    <n v="90036"/>
    <x v="1"/>
    <s v="OFF-BI-10001553"/>
    <x v="1"/>
    <x v="8"/>
    <s v="SpineVue Locking Slant-D Ring Binders by Cardinal"/>
    <n v="7.3120000000000012"/>
    <n v="1"/>
    <n v="0.2"/>
    <n v="2.5591999999999997"/>
    <x v="1"/>
    <x v="1"/>
  </r>
  <r>
    <n v="9239"/>
    <s v="CA-2019-138156"/>
    <x v="512"/>
    <x v="556"/>
    <s v="First Class"/>
    <s v="MM-17260"/>
    <s v="Magdelene Morse"/>
    <x v="0"/>
    <x v="0"/>
    <s v="Columbus"/>
    <x v="24"/>
    <n v="43229"/>
    <x v="3"/>
    <s v="FUR-FU-10003601"/>
    <x v="0"/>
    <x v="5"/>
    <s v="Deflect-o RollaMat Studded, Beveled Mat for Medium Pile Carpeting"/>
    <n v="147.56800000000001"/>
    <n v="2"/>
    <n v="0.2"/>
    <n v="-3.6892000000000067"/>
    <x v="3"/>
    <x v="0"/>
  </r>
  <r>
    <n v="9240"/>
    <s v="CA-2019-110310"/>
    <x v="855"/>
    <x v="40"/>
    <s v="Standard Class"/>
    <s v="NB-18655"/>
    <s v="Nona Balk"/>
    <x v="1"/>
    <x v="0"/>
    <s v="Tallahassee"/>
    <x v="2"/>
    <n v="32303"/>
    <x v="0"/>
    <s v="OFF-PA-10001685"/>
    <x v="1"/>
    <x v="10"/>
    <s v="Easy-staple paper"/>
    <n v="56.783999999999999"/>
    <n v="7"/>
    <n v="0.2"/>
    <n v="20.584200000000003"/>
    <x v="0"/>
    <x v="0"/>
  </r>
  <r>
    <n v="9241"/>
    <s v="CA-2019-110310"/>
    <x v="855"/>
    <x v="40"/>
    <s v="Standard Class"/>
    <s v="NB-18655"/>
    <s v="Nona Balk"/>
    <x v="1"/>
    <x v="0"/>
    <s v="Tallahassee"/>
    <x v="2"/>
    <n v="32303"/>
    <x v="0"/>
    <s v="OFF-BI-10001097"/>
    <x v="1"/>
    <x v="8"/>
    <s v="Avery Hole Reinforcements"/>
    <n v="5.6070000000000011"/>
    <n v="3"/>
    <n v="0.7"/>
    <n v="-3.9248999999999974"/>
    <x v="0"/>
    <x v="0"/>
  </r>
  <r>
    <n v="9242"/>
    <s v="CA-2019-110310"/>
    <x v="855"/>
    <x v="40"/>
    <s v="Standard Class"/>
    <s v="NB-18655"/>
    <s v="Nona Balk"/>
    <x v="1"/>
    <x v="0"/>
    <s v="Tallahassee"/>
    <x v="2"/>
    <n v="32303"/>
    <x v="0"/>
    <s v="OFF-AR-10001662"/>
    <x v="1"/>
    <x v="6"/>
    <s v="Rogers Handheld Barrel Pencil Sharpener"/>
    <n v="6.5760000000000005"/>
    <n v="3"/>
    <n v="0.2"/>
    <n v="0.57540000000000058"/>
    <x v="0"/>
    <x v="0"/>
  </r>
  <r>
    <n v="9243"/>
    <s v="CA-2016-113271"/>
    <x v="868"/>
    <x v="1160"/>
    <s v="Standard Class"/>
    <s v="DS-13030"/>
    <s v="Darrin Sayre"/>
    <x v="2"/>
    <x v="0"/>
    <s v="San Francisco"/>
    <x v="1"/>
    <n v="94122"/>
    <x v="1"/>
    <s v="OFF-BI-10002609"/>
    <x v="1"/>
    <x v="8"/>
    <s v="Avery Hidden Tab Dividers for Binding Systems"/>
    <n v="14.303999999999998"/>
    <n v="6"/>
    <n v="0.2"/>
    <n v="4.6487999999999987"/>
    <x v="1"/>
    <x v="0"/>
  </r>
  <r>
    <n v="9244"/>
    <s v="CA-2016-113271"/>
    <x v="868"/>
    <x v="1160"/>
    <s v="Standard Class"/>
    <s v="DS-13030"/>
    <s v="Darrin Sayre"/>
    <x v="2"/>
    <x v="0"/>
    <s v="San Francisco"/>
    <x v="1"/>
    <n v="94122"/>
    <x v="1"/>
    <s v="FUR-BO-10004218"/>
    <x v="0"/>
    <x v="0"/>
    <s v="Bush Heritage Pine Collection 5-Shelf Bookcase, Albany Pine Finish, *Special Order"/>
    <n v="119.83299999999998"/>
    <n v="1"/>
    <n v="0.15"/>
    <n v="7.0489999999999995"/>
    <x v="1"/>
    <x v="0"/>
  </r>
  <r>
    <n v="9245"/>
    <s v="CA-2016-113271"/>
    <x v="868"/>
    <x v="1160"/>
    <s v="Standard Class"/>
    <s v="DS-13030"/>
    <s v="Darrin Sayre"/>
    <x v="2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</r>
  <r>
    <n v="9246"/>
    <s v="CA-2016-113271"/>
    <x v="868"/>
    <x v="1160"/>
    <s v="Standard Class"/>
    <s v="DS-13030"/>
    <s v="Darrin Sayre"/>
    <x v="2"/>
    <x v="0"/>
    <s v="San Francisco"/>
    <x v="1"/>
    <n v="94122"/>
    <x v="1"/>
    <s v="OFF-PA-10002365"/>
    <x v="1"/>
    <x v="10"/>
    <s v="Xerox 1967"/>
    <n v="32.400000000000006"/>
    <n v="5"/>
    <n v="0"/>
    <n v="15.552000000000001"/>
    <x v="1"/>
    <x v="0"/>
  </r>
  <r>
    <n v="9247"/>
    <s v="CA-2019-130106"/>
    <x v="1053"/>
    <x v="393"/>
    <s v="Standard Class"/>
    <s v="VF-21715"/>
    <s v="Vicky Freymann"/>
    <x v="2"/>
    <x v="0"/>
    <s v="San Francisco"/>
    <x v="1"/>
    <n v="94109"/>
    <x v="1"/>
    <s v="OFF-AR-10003651"/>
    <x v="1"/>
    <x v="6"/>
    <s v="Newell 350"/>
    <n v="9.84"/>
    <n v="3"/>
    <n v="0"/>
    <n v="2.8535999999999988"/>
    <x v="1"/>
    <x v="0"/>
  </r>
  <r>
    <n v="9248"/>
    <s v="CA-2019-130106"/>
    <x v="1053"/>
    <x v="393"/>
    <s v="Standard Class"/>
    <s v="VF-21715"/>
    <s v="Vicky Freymann"/>
    <x v="2"/>
    <x v="0"/>
    <s v="San Francisco"/>
    <x v="1"/>
    <n v="94109"/>
    <x v="1"/>
    <s v="OFF-AR-10003732"/>
    <x v="1"/>
    <x v="6"/>
    <s v="Newell 333"/>
    <n v="2.78"/>
    <n v="1"/>
    <n v="0"/>
    <n v="0.72279999999999989"/>
    <x v="1"/>
    <x v="0"/>
  </r>
  <r>
    <n v="9249"/>
    <s v="CA-2018-127761"/>
    <x v="338"/>
    <x v="954"/>
    <s v="Standard Class"/>
    <s v="SW-20275"/>
    <s v="Scott Williamson"/>
    <x v="0"/>
    <x v="0"/>
    <s v="New York City"/>
    <x v="15"/>
    <n v="10009"/>
    <x v="3"/>
    <s v="OFF-BI-10002557"/>
    <x v="1"/>
    <x v="8"/>
    <s v="Presstex Flexible Ring Binders"/>
    <n v="3.64"/>
    <n v="1"/>
    <n v="0.2"/>
    <n v="1.3649999999999998"/>
    <x v="3"/>
    <x v="0"/>
  </r>
  <r>
    <n v="9250"/>
    <s v="CA-2018-127761"/>
    <x v="338"/>
    <x v="954"/>
    <s v="Standard Class"/>
    <s v="SW-20275"/>
    <s v="Scott Williamson"/>
    <x v="0"/>
    <x v="0"/>
    <s v="New York City"/>
    <x v="15"/>
    <n v="10009"/>
    <x v="3"/>
    <s v="TEC-PH-10003691"/>
    <x v="2"/>
    <x v="7"/>
    <s v="BlackBerry Q10"/>
    <n v="881.93"/>
    <n v="7"/>
    <n v="0"/>
    <n v="220.48250000000002"/>
    <x v="3"/>
    <x v="0"/>
  </r>
  <r>
    <n v="9251"/>
    <s v="CA-2018-105354"/>
    <x v="499"/>
    <x v="296"/>
    <s v="Standard Class"/>
    <s v="PW-19030"/>
    <s v="Pauline Webber"/>
    <x v="1"/>
    <x v="0"/>
    <s v="Marion"/>
    <x v="23"/>
    <n v="52302"/>
    <x v="2"/>
    <s v="OFF-BI-10001107"/>
    <x v="1"/>
    <x v="8"/>
    <s v="GBC White Gloss Covers, Plain Front"/>
    <n v="115.84"/>
    <n v="8"/>
    <n v="0"/>
    <n v="54.444800000000001"/>
    <x v="2"/>
    <x v="0"/>
  </r>
  <r>
    <n v="9252"/>
    <s v="CA-2019-155712"/>
    <x v="580"/>
    <x v="494"/>
    <s v="Standard Class"/>
    <s v="KD-16615"/>
    <s v="Ken Dana"/>
    <x v="1"/>
    <x v="0"/>
    <s v="Los Angeles"/>
    <x v="1"/>
    <n v="90008"/>
    <x v="1"/>
    <s v="OFF-BI-10004224"/>
    <x v="1"/>
    <x v="8"/>
    <s v="Catalog Binders with Expanding Posts"/>
    <n v="107.64800000000001"/>
    <n v="2"/>
    <n v="0.2"/>
    <n v="33.639999999999986"/>
    <x v="1"/>
    <x v="1"/>
  </r>
  <r>
    <n v="9253"/>
    <s v="CA-2019-102309"/>
    <x v="397"/>
    <x v="425"/>
    <s v="Second Class"/>
    <s v="DO-13645"/>
    <s v="Doug O'Connell"/>
    <x v="0"/>
    <x v="0"/>
    <s v="Pine Bluff"/>
    <x v="36"/>
    <n v="71603"/>
    <x v="0"/>
    <s v="TEC-AC-10001114"/>
    <x v="2"/>
    <x v="11"/>
    <s v="Microsoft Wireless Mobile Mouse 4000"/>
    <n v="199.95000000000002"/>
    <n v="5"/>
    <n v="0"/>
    <n v="63.983999999999988"/>
    <x v="0"/>
    <x v="0"/>
  </r>
  <r>
    <n v="9254"/>
    <s v="CA-2019-102309"/>
    <x v="397"/>
    <x v="425"/>
    <s v="Second Class"/>
    <s v="DO-13645"/>
    <s v="Doug O'Connell"/>
    <x v="0"/>
    <x v="0"/>
    <s v="Pine Bluff"/>
    <x v="36"/>
    <n v="71603"/>
    <x v="0"/>
    <s v="OFF-PA-10002005"/>
    <x v="1"/>
    <x v="10"/>
    <s v="Xerox 225"/>
    <n v="12.96"/>
    <n v="2"/>
    <n v="0"/>
    <n v="6.2208000000000006"/>
    <x v="0"/>
    <x v="0"/>
  </r>
  <r>
    <n v="9255"/>
    <s v="CA-2016-168368"/>
    <x v="1058"/>
    <x v="1147"/>
    <s v="Second Class"/>
    <s v="GA-14725"/>
    <s v="Guy Armstrong"/>
    <x v="0"/>
    <x v="0"/>
    <s v="Columbia"/>
    <x v="25"/>
    <n v="65203"/>
    <x v="2"/>
    <s v="FUR-CH-10001146"/>
    <x v="0"/>
    <x v="1"/>
    <s v="Global Value Mid-Back Manager's Chair, Gray"/>
    <n v="60.89"/>
    <n v="1"/>
    <n v="0"/>
    <n v="15.222499999999997"/>
    <x v="2"/>
    <x v="0"/>
  </r>
  <r>
    <n v="9256"/>
    <s v="CA-2016-168368"/>
    <x v="1058"/>
    <x v="1147"/>
    <s v="Second Class"/>
    <s v="GA-14725"/>
    <s v="Guy Armstrong"/>
    <x v="0"/>
    <x v="0"/>
    <s v="Columbia"/>
    <x v="25"/>
    <n v="65203"/>
    <x v="2"/>
    <s v="OFF-LA-10004853"/>
    <x v="1"/>
    <x v="2"/>
    <s v="Avery 483"/>
    <n v="14.940000000000001"/>
    <n v="3"/>
    <n v="0"/>
    <n v="6.8723999999999998"/>
    <x v="2"/>
    <x v="0"/>
  </r>
  <r>
    <n v="9257"/>
    <s v="CA-2016-168368"/>
    <x v="1058"/>
    <x v="1147"/>
    <s v="Second Class"/>
    <s v="GA-14725"/>
    <s v="Guy Armstrong"/>
    <x v="0"/>
    <x v="0"/>
    <s v="Columbia"/>
    <x v="25"/>
    <n v="65203"/>
    <x v="2"/>
    <s v="OFF-BI-10004728"/>
    <x v="1"/>
    <x v="8"/>
    <s v="Wilson Jones Turn Tabs Binder Tool for Ring Binders"/>
    <n v="9.64"/>
    <n v="2"/>
    <n v="0"/>
    <n v="4.4344000000000001"/>
    <x v="2"/>
    <x v="0"/>
  </r>
  <r>
    <n v="9258"/>
    <s v="CA-2016-168368"/>
    <x v="1058"/>
    <x v="1147"/>
    <s v="Second Class"/>
    <s v="GA-14725"/>
    <s v="Guy Armstrong"/>
    <x v="0"/>
    <x v="0"/>
    <s v="Columbia"/>
    <x v="25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399999999995"/>
    <x v="2"/>
    <x v="0"/>
  </r>
  <r>
    <n v="9259"/>
    <s v="CA-2016-168368"/>
    <x v="1058"/>
    <x v="1147"/>
    <s v="Second Class"/>
    <s v="GA-14725"/>
    <s v="Guy Armstrong"/>
    <x v="0"/>
    <x v="0"/>
    <s v="Columbia"/>
    <x v="25"/>
    <n v="65203"/>
    <x v="2"/>
    <s v="OFF-BI-10004654"/>
    <x v="1"/>
    <x v="8"/>
    <s v="VariCap6 Expandable Binder"/>
    <n v="51.900000000000006"/>
    <n v="3"/>
    <n v="0"/>
    <n v="24.393000000000001"/>
    <x v="2"/>
    <x v="0"/>
  </r>
  <r>
    <n v="9260"/>
    <s v="CA-2016-168368"/>
    <x v="1058"/>
    <x v="1147"/>
    <s v="Second Class"/>
    <s v="GA-14725"/>
    <s v="Guy Armstrong"/>
    <x v="0"/>
    <x v="0"/>
    <s v="Columbia"/>
    <x v="25"/>
    <n v="65203"/>
    <x v="2"/>
    <s v="OFF-ST-10002583"/>
    <x v="1"/>
    <x v="4"/>
    <s v="Fellowes Neat Ideas Storage Cubes"/>
    <n v="64.959999999999994"/>
    <n v="2"/>
    <n v="0"/>
    <n v="2.598399999999998"/>
    <x v="2"/>
    <x v="0"/>
  </r>
  <r>
    <n v="9261"/>
    <s v="CA-2019-167976"/>
    <x v="343"/>
    <x v="773"/>
    <s v="Second Class"/>
    <s v="JL-15505"/>
    <s v="Jeremy Lonsdale"/>
    <x v="0"/>
    <x v="0"/>
    <s v="Aberdeen"/>
    <x v="44"/>
    <n v="57401"/>
    <x v="2"/>
    <s v="OFF-SU-10004661"/>
    <x v="1"/>
    <x v="14"/>
    <s v="Acme Titanium Bonded Scissors"/>
    <n v="25.5"/>
    <n v="3"/>
    <n v="0"/>
    <n v="6.63"/>
    <x v="2"/>
    <x v="0"/>
  </r>
  <r>
    <n v="9262"/>
    <s v="CA-2019-111388"/>
    <x v="264"/>
    <x v="1198"/>
    <s v="Same Day"/>
    <s v="SU-20665"/>
    <s v="Stephanie Ulpright"/>
    <x v="2"/>
    <x v="0"/>
    <s v="Seattle"/>
    <x v="4"/>
    <n v="98103"/>
    <x v="1"/>
    <s v="FUR-CH-10003061"/>
    <x v="0"/>
    <x v="1"/>
    <s v="Global Leather Task Chair, Black"/>
    <n v="215.976"/>
    <n v="3"/>
    <n v="0.2"/>
    <n v="-2.6997000000000355"/>
    <x v="1"/>
    <x v="0"/>
  </r>
  <r>
    <n v="9263"/>
    <s v="CA-2017-124499"/>
    <x v="330"/>
    <x v="349"/>
    <s v="Standard Class"/>
    <s v="FM-14380"/>
    <s v="Fred McMath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n v="9264"/>
    <s v="CA-2017-124499"/>
    <x v="330"/>
    <x v="349"/>
    <s v="Standard Class"/>
    <s v="FM-14380"/>
    <s v="Fred McMath"/>
    <x v="0"/>
    <x v="0"/>
    <s v="Detroit"/>
    <x v="12"/>
    <n v="48227"/>
    <x v="2"/>
    <s v="OFF-AP-10002191"/>
    <x v="1"/>
    <x v="9"/>
    <s v="Belkin 8 Outlet SurgeMaster II Gold Surge Protector"/>
    <n v="269.90999999999997"/>
    <n v="5"/>
    <n v="0.1"/>
    <n v="53.982000000000006"/>
    <x v="2"/>
    <x v="0"/>
  </r>
  <r>
    <n v="9265"/>
    <s v="US-2019-128118"/>
    <x v="221"/>
    <x v="670"/>
    <s v="Standard Class"/>
    <s v="MY-17380"/>
    <s v="Maribeth Yedwab"/>
    <x v="1"/>
    <x v="0"/>
    <s v="Memphis"/>
    <x v="18"/>
    <n v="38109"/>
    <x v="0"/>
    <s v="OFF-BI-10000216"/>
    <x v="1"/>
    <x v="8"/>
    <s v="Mead 1st Gear 2&quot; Zipper Binder, Asst. Colors"/>
    <n v="11.673000000000002"/>
    <n v="3"/>
    <n v="0.7"/>
    <n v="-7.782"/>
    <x v="0"/>
    <x v="0"/>
  </r>
  <r>
    <n v="9266"/>
    <s v="US-2019-128118"/>
    <x v="221"/>
    <x v="670"/>
    <s v="Standard Class"/>
    <s v="MY-17380"/>
    <s v="Maribeth Yedwab"/>
    <x v="1"/>
    <x v="0"/>
    <s v="Memphis"/>
    <x v="18"/>
    <n v="38109"/>
    <x v="0"/>
    <s v="OFF-EN-10003448"/>
    <x v="1"/>
    <x v="12"/>
    <s v="Peel &amp; Seel Recycled Catalog Envelopes, Brown"/>
    <n v="64.848000000000013"/>
    <n v="7"/>
    <n v="0.2"/>
    <n v="24.317999999999998"/>
    <x v="0"/>
    <x v="0"/>
  </r>
  <r>
    <n v="9267"/>
    <s v="CA-2016-125759"/>
    <x v="1213"/>
    <x v="682"/>
    <s v="First Class"/>
    <s v="NM-18445"/>
    <s v="Nathan Mautz"/>
    <x v="2"/>
    <x v="0"/>
    <s v="North Las Vegas"/>
    <x v="33"/>
    <n v="89031"/>
    <x v="1"/>
    <s v="FUR-FU-10002111"/>
    <x v="0"/>
    <x v="5"/>
    <s v="Master Caster Door Stop, Large Brown"/>
    <n v="14.56"/>
    <n v="2"/>
    <n v="0"/>
    <n v="5.5327999999999999"/>
    <x v="1"/>
    <x v="0"/>
  </r>
  <r>
    <n v="9268"/>
    <s v="CA-2017-151869"/>
    <x v="12"/>
    <x v="1305"/>
    <s v="Same Day"/>
    <s v="CS-11950"/>
    <s v="Carlos Soltero"/>
    <x v="0"/>
    <x v="0"/>
    <s v="Freeport"/>
    <x v="15"/>
    <n v="11520"/>
    <x v="3"/>
    <s v="FUR-CH-10001545"/>
    <x v="0"/>
    <x v="1"/>
    <s v="Hon Comfortask Task/Swivel Chairs"/>
    <n v="102.58200000000001"/>
    <n v="1"/>
    <n v="0.1"/>
    <n v="6.8388000000000009"/>
    <x v="3"/>
    <x v="0"/>
  </r>
  <r>
    <n v="9269"/>
    <s v="CA-2017-151869"/>
    <x v="12"/>
    <x v="1305"/>
    <s v="Same Day"/>
    <s v="CS-11950"/>
    <s v="Carlos Soltero"/>
    <x v="0"/>
    <x v="0"/>
    <s v="Freeport"/>
    <x v="15"/>
    <n v="11520"/>
    <x v="3"/>
    <s v="OFF-PA-10002947"/>
    <x v="1"/>
    <x v="10"/>
    <s v="Xerox 1923"/>
    <n v="20.04"/>
    <n v="3"/>
    <n v="0"/>
    <n v="9.6191999999999993"/>
    <x v="3"/>
    <x v="0"/>
  </r>
  <r>
    <n v="9270"/>
    <s v="US-2019-102183"/>
    <x v="170"/>
    <x v="328"/>
    <s v="Standard Class"/>
    <s v="PK-19075"/>
    <s v="Pete Kriz"/>
    <x v="0"/>
    <x v="0"/>
    <s v="New York City"/>
    <x v="15"/>
    <n v="10035"/>
    <x v="3"/>
    <s v="OFF-BI-10003476"/>
    <x v="1"/>
    <x v="8"/>
    <s v="Avery Metallic Poly Binders"/>
    <n v="32.088000000000001"/>
    <n v="7"/>
    <n v="0.2"/>
    <n v="11.2308"/>
    <x v="3"/>
    <x v="0"/>
  </r>
  <r>
    <n v="9271"/>
    <s v="US-2019-102183"/>
    <x v="170"/>
    <x v="328"/>
    <s v="Standard Class"/>
    <s v="PK-19075"/>
    <s v="Pete Kriz"/>
    <x v="0"/>
    <x v="0"/>
    <s v="New York City"/>
    <x v="15"/>
    <n v="10035"/>
    <x v="3"/>
    <s v="OFF-BI-10001359"/>
    <x v="1"/>
    <x v="8"/>
    <s v="GBC DocuBind TL300 Electric Binding System"/>
    <n v="4305.5520000000006"/>
    <n v="6"/>
    <n v="0.2"/>
    <n v="1453.1237999999996"/>
    <x v="3"/>
    <x v="0"/>
  </r>
  <r>
    <n v="9272"/>
    <s v="CA-2018-100510"/>
    <x v="536"/>
    <x v="968"/>
    <s v="Standard Class"/>
    <s v="HM-14860"/>
    <s v="Harry Marie"/>
    <x v="1"/>
    <x v="0"/>
    <s v="New York City"/>
    <x v="15"/>
    <n v="10024"/>
    <x v="3"/>
    <s v="FUR-FU-10000320"/>
    <x v="0"/>
    <x v="5"/>
    <s v="OIC Stacking Trays"/>
    <n v="10.02"/>
    <n v="3"/>
    <n v="0"/>
    <n v="4.4088000000000012"/>
    <x v="3"/>
    <x v="0"/>
  </r>
  <r>
    <n v="9273"/>
    <s v="CA-2018-100510"/>
    <x v="536"/>
    <x v="968"/>
    <s v="Standard Class"/>
    <s v="HM-14860"/>
    <s v="Harry Marie"/>
    <x v="1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n v="9274"/>
    <s v="CA-2019-146983"/>
    <x v="264"/>
    <x v="371"/>
    <s v="Standard Class"/>
    <s v="AH-10210"/>
    <s v="Alan Hwang"/>
    <x v="0"/>
    <x v="0"/>
    <s v="Henderson"/>
    <x v="0"/>
    <n v="42420"/>
    <x v="0"/>
    <s v="OFF-BI-10003650"/>
    <x v="1"/>
    <x v="8"/>
    <s v="GBC DocuBind 300 Electric Binding Machine"/>
    <n v="1577.94"/>
    <n v="3"/>
    <n v="0"/>
    <n v="757.41120000000001"/>
    <x v="0"/>
    <x v="0"/>
  </r>
  <r>
    <n v="9275"/>
    <s v="US-2016-134054"/>
    <x v="982"/>
    <x v="197"/>
    <s v="Same Day"/>
    <s v="FC-14335"/>
    <s v="Fred Chung"/>
    <x v="1"/>
    <x v="0"/>
    <s v="Albuquerque"/>
    <x v="27"/>
    <n v="87105"/>
    <x v="1"/>
    <s v="OFF-AR-10000937"/>
    <x v="1"/>
    <x v="6"/>
    <s v="Dixon Ticonderoga Core-Lock Colored Pencils, 48-Color Set"/>
    <n v="255.84999999999997"/>
    <n v="7"/>
    <n v="0"/>
    <n v="112.57400000000001"/>
    <x v="1"/>
    <x v="0"/>
  </r>
  <r>
    <n v="9276"/>
    <s v="CA-2018-113236"/>
    <x v="439"/>
    <x v="1124"/>
    <s v="Second Class"/>
    <s v="CP-12085"/>
    <s v="Cathy Prescott"/>
    <x v="1"/>
    <x v="0"/>
    <s v="Delray Beach"/>
    <x v="2"/>
    <n v="33445"/>
    <x v="0"/>
    <s v="OFF-ST-10000532"/>
    <x v="1"/>
    <x v="4"/>
    <s v="Advantus Rolling Drawer Organizers"/>
    <n v="184.70400000000001"/>
    <n v="6"/>
    <n v="0.2"/>
    <n v="13.852799999999995"/>
    <x v="0"/>
    <x v="0"/>
  </r>
  <r>
    <n v="9277"/>
    <s v="CA-2018-113236"/>
    <x v="439"/>
    <x v="1124"/>
    <s v="Second Class"/>
    <s v="CP-12085"/>
    <s v="Cathy Prescott"/>
    <x v="1"/>
    <x v="0"/>
    <s v="Delray Beach"/>
    <x v="2"/>
    <n v="33445"/>
    <x v="0"/>
    <s v="TEC-AC-10001267"/>
    <x v="2"/>
    <x v="11"/>
    <s v="Imation 32GB Pocket Pro USB 3.0 Flash Drive - 32 GB - Black - 1 P ..."/>
    <n v="47.92"/>
    <n v="2"/>
    <n v="0.2"/>
    <n v="11.98"/>
    <x v="0"/>
    <x v="0"/>
  </r>
  <r>
    <n v="9278"/>
    <s v="CA-2019-122539"/>
    <x v="96"/>
    <x v="241"/>
    <s v="Standard Class"/>
    <s v="SC-20305"/>
    <s v="Sean Christensen"/>
    <x v="0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</r>
  <r>
    <n v="9279"/>
    <s v="CA-2019-122539"/>
    <x v="96"/>
    <x v="241"/>
    <s v="Standard Class"/>
    <s v="SC-20305"/>
    <s v="Sean Christensen"/>
    <x v="0"/>
    <x v="0"/>
    <s v="Philadelphia"/>
    <x v="9"/>
    <n v="19140"/>
    <x v="3"/>
    <s v="OFF-BI-10001759"/>
    <x v="1"/>
    <x v="8"/>
    <s v="Acco Pressboard Covers with Storage Hooks, 14 7/8&quot; x 11&quot;, Dark Blue"/>
    <n v="8.0010000000000012"/>
    <n v="7"/>
    <n v="0.7"/>
    <n v="-5.6006999999999962"/>
    <x v="3"/>
    <x v="0"/>
  </r>
  <r>
    <n v="9280"/>
    <s v="CA-2019-122539"/>
    <x v="96"/>
    <x v="241"/>
    <s v="Standard Class"/>
    <s v="SC-20305"/>
    <s v="Sean Christensen"/>
    <x v="0"/>
    <x v="0"/>
    <s v="Philadelphia"/>
    <x v="9"/>
    <n v="19140"/>
    <x v="3"/>
    <s v="FUR-CH-10003379"/>
    <x v="0"/>
    <x v="1"/>
    <s v="Global Commerce Series High-Back Swivel/Tilt Chairs"/>
    <n v="398.97199999999998"/>
    <n v="2"/>
    <n v="0.3"/>
    <n v="-28.49799999999999"/>
    <x v="3"/>
    <x v="0"/>
  </r>
  <r>
    <n v="9281"/>
    <s v="CA-2018-166772"/>
    <x v="873"/>
    <x v="926"/>
    <s v="Standard Class"/>
    <s v="HJ-14875"/>
    <s v="Heather Jas"/>
    <x v="2"/>
    <x v="0"/>
    <s v="Seattle"/>
    <x v="4"/>
    <n v="98105"/>
    <x v="1"/>
    <s v="FUR-BO-10002853"/>
    <x v="0"/>
    <x v="0"/>
    <s v="O'Sullivan 5-Shelf Heavy-Duty Bookcases"/>
    <n v="163.88"/>
    <n v="2"/>
    <n v="0"/>
    <n v="40.97"/>
    <x v="1"/>
    <x v="0"/>
  </r>
  <r>
    <n v="9282"/>
    <s v="US-2019-152898"/>
    <x v="220"/>
    <x v="17"/>
    <s v="Standard Class"/>
    <s v="CB-12025"/>
    <s v="Cassandra Brandow"/>
    <x v="0"/>
    <x v="0"/>
    <s v="Richmond"/>
    <x v="17"/>
    <n v="23223"/>
    <x v="0"/>
    <s v="OFF-AP-10000027"/>
    <x v="1"/>
    <x v="9"/>
    <s v="Hoover Commercial SteamVac"/>
    <n v="67.900000000000006"/>
    <n v="5"/>
    <n v="0"/>
    <n v="20.369999999999997"/>
    <x v="0"/>
    <x v="0"/>
  </r>
  <r>
    <n v="9283"/>
    <s v="CA-2018-160486"/>
    <x v="945"/>
    <x v="505"/>
    <s v="Standard Class"/>
    <s v="EH-14185"/>
    <s v="Evan Henry"/>
    <x v="0"/>
    <x v="0"/>
    <s v="West Palm Beach"/>
    <x v="2"/>
    <n v="33407"/>
    <x v="0"/>
    <s v="OFF-PA-10002421"/>
    <x v="1"/>
    <x v="10"/>
    <s v="Embossed Ink Jet Note Cards"/>
    <n v="72.224000000000004"/>
    <n v="4"/>
    <n v="0.2"/>
    <n v="25.278400000000001"/>
    <x v="0"/>
    <x v="0"/>
  </r>
  <r>
    <n v="9284"/>
    <s v="CA-2019-102218"/>
    <x v="264"/>
    <x v="842"/>
    <s v="Second Class"/>
    <s v="LW-17215"/>
    <s v="Luke Weiss"/>
    <x v="0"/>
    <x v="0"/>
    <s v="Fort Collins"/>
    <x v="22"/>
    <n v="80525"/>
    <x v="1"/>
    <s v="OFF-LA-10002475"/>
    <x v="1"/>
    <x v="2"/>
    <s v="Avery 519"/>
    <n v="11.696"/>
    <n v="2"/>
    <n v="0.2"/>
    <n v="3.9473999999999996"/>
    <x v="1"/>
    <x v="0"/>
  </r>
  <r>
    <n v="9285"/>
    <s v="CA-2016-161032"/>
    <x v="728"/>
    <x v="788"/>
    <s v="Standard Class"/>
    <s v="MK-17905"/>
    <s v="Michael Kennedy"/>
    <x v="1"/>
    <x v="0"/>
    <s v="Franklin"/>
    <x v="6"/>
    <n v="53132"/>
    <x v="2"/>
    <s v="FUR-CH-10001482"/>
    <x v="0"/>
    <x v="1"/>
    <s v="Office Star - Mesh Screen back chair with Vinyl seat"/>
    <n v="392.93999999999994"/>
    <n v="3"/>
    <n v="0"/>
    <n v="43.223399999999984"/>
    <x v="2"/>
    <x v="0"/>
  </r>
  <r>
    <n v="9286"/>
    <s v="CA-2017-102778"/>
    <x v="82"/>
    <x v="1005"/>
    <s v="First Class"/>
    <s v="JH-15820"/>
    <s v="John Huston"/>
    <x v="0"/>
    <x v="0"/>
    <s v="Monroe"/>
    <x v="3"/>
    <n v="28110"/>
    <x v="0"/>
    <s v="FUR-FU-10000087"/>
    <x v="0"/>
    <x v="5"/>
    <s v="Executive Impressions 14&quot; Two-Color Numerals Wall Clock"/>
    <n v="18.175999999999998"/>
    <n v="1"/>
    <n v="0.2"/>
    <n v="4.7712000000000012"/>
    <x v="0"/>
    <x v="0"/>
  </r>
  <r>
    <n v="9287"/>
    <s v="CA-2019-154011"/>
    <x v="249"/>
    <x v="356"/>
    <s v="Standard Class"/>
    <s v="DB-13270"/>
    <s v="Deborah Brumfield"/>
    <x v="2"/>
    <x v="0"/>
    <s v="Dallas"/>
    <x v="5"/>
    <n v="75081"/>
    <x v="2"/>
    <s v="OFF-BI-10003166"/>
    <x v="1"/>
    <x v="8"/>
    <s v="GBC Plasticlear Binding Covers"/>
    <n v="6.8879999999999981"/>
    <n v="3"/>
    <n v="0.8"/>
    <n v="-11.020800000000005"/>
    <x v="2"/>
    <x v="0"/>
  </r>
  <r>
    <n v="9288"/>
    <s v="CA-2019-154011"/>
    <x v="249"/>
    <x v="356"/>
    <s v="Standard Class"/>
    <s v="DB-13270"/>
    <s v="Deborah Brumfield"/>
    <x v="2"/>
    <x v="0"/>
    <s v="Dallas"/>
    <x v="5"/>
    <n v="75081"/>
    <x v="2"/>
    <s v="FUR-TA-10000688"/>
    <x v="0"/>
    <x v="3"/>
    <s v="Chromcraft Bull-Nose Wood Round Conference Table Top, Wood Base"/>
    <n v="457.4849999999999"/>
    <n v="3"/>
    <n v="0.3"/>
    <n v="-84.961500000000029"/>
    <x v="2"/>
    <x v="0"/>
  </r>
  <r>
    <n v="9289"/>
    <s v="US-2019-165456"/>
    <x v="329"/>
    <x v="108"/>
    <s v="First Class"/>
    <s v="TB-21625"/>
    <s v="Trudy Brown"/>
    <x v="0"/>
    <x v="0"/>
    <s v="Philadelphia"/>
    <x v="9"/>
    <n v="19134"/>
    <x v="3"/>
    <s v="FUR-CH-10003981"/>
    <x v="0"/>
    <x v="1"/>
    <s v="Global Commerce Series Low-Back Swivel/Tilt Chairs"/>
    <n v="1079.316"/>
    <n v="6"/>
    <n v="0.3"/>
    <n v="-15.418800000000203"/>
    <x v="3"/>
    <x v="0"/>
  </r>
  <r>
    <n v="9290"/>
    <s v="CA-2016-111857"/>
    <x v="488"/>
    <x v="1310"/>
    <s v="Second Class"/>
    <s v="NM-18445"/>
    <s v="Nathan Mautz"/>
    <x v="2"/>
    <x v="0"/>
    <s v="San Francisco"/>
    <x v="1"/>
    <n v="94109"/>
    <x v="1"/>
    <s v="OFF-PA-10001878"/>
    <x v="1"/>
    <x v="10"/>
    <s v="Xerox 1891"/>
    <n v="48.91"/>
    <n v="1"/>
    <n v="0"/>
    <n v="22.987699999999997"/>
    <x v="1"/>
    <x v="0"/>
  </r>
  <r>
    <n v="9291"/>
    <s v="CA-2016-163650"/>
    <x v="865"/>
    <x v="59"/>
    <s v="First Class"/>
    <s v="TT-21220"/>
    <s v="Thomas Thornton"/>
    <x v="0"/>
    <x v="0"/>
    <s v="Dover"/>
    <x v="13"/>
    <n v="19901"/>
    <x v="3"/>
    <s v="OFF-AR-10002375"/>
    <x v="1"/>
    <x v="6"/>
    <s v="Newell 351"/>
    <n v="9.84"/>
    <n v="3"/>
    <n v="0"/>
    <n v="2.8535999999999988"/>
    <x v="3"/>
    <x v="0"/>
  </r>
  <r>
    <n v="9292"/>
    <s v="CA-2016-163650"/>
    <x v="865"/>
    <x v="59"/>
    <s v="First Class"/>
    <s v="TT-21220"/>
    <s v="Thomas Thornton"/>
    <x v="0"/>
    <x v="0"/>
    <s v="Dover"/>
    <x v="13"/>
    <n v="19901"/>
    <x v="3"/>
    <s v="OFF-BI-10004965"/>
    <x v="1"/>
    <x v="8"/>
    <s v="Ibico Covers for Plastic or Wire Binding Elements"/>
    <n v="34.5"/>
    <n v="3"/>
    <n v="0"/>
    <n v="15.524999999999999"/>
    <x v="3"/>
    <x v="0"/>
  </r>
  <r>
    <n v="9293"/>
    <s v="CA-2019-124114"/>
    <x v="580"/>
    <x v="965"/>
    <s v="Same Day"/>
    <s v="RS-19765"/>
    <s v="Roland Schwarz"/>
    <x v="1"/>
    <x v="0"/>
    <s v="Waco"/>
    <x v="5"/>
    <n v="76706"/>
    <x v="2"/>
    <s v="OFF-BI-10004022"/>
    <x v="1"/>
    <x v="8"/>
    <s v="Acco Suede Grain Vinyl Round Ring Binder"/>
    <n v="0.55599999999999983"/>
    <n v="1"/>
    <n v="0.8"/>
    <n v="-0.94520000000000004"/>
    <x v="2"/>
    <x v="0"/>
  </r>
  <r>
    <n v="9294"/>
    <s v="US-2019-116505"/>
    <x v="701"/>
    <x v="410"/>
    <s v="Second Class"/>
    <s v="TB-21625"/>
    <s v="Trudy Brown"/>
    <x v="0"/>
    <x v="0"/>
    <s v="Hagerstown"/>
    <x v="39"/>
    <n v="21740"/>
    <x v="3"/>
    <s v="OFF-BI-10000050"/>
    <x v="1"/>
    <x v="8"/>
    <s v="Angle-D Binders with Locking Rings, Label Holders"/>
    <n v="43.8"/>
    <n v="6"/>
    <n v="0"/>
    <n v="20.585999999999999"/>
    <x v="3"/>
    <x v="0"/>
  </r>
  <r>
    <n v="9295"/>
    <s v="CA-2019-161340"/>
    <x v="39"/>
    <x v="777"/>
    <s v="Standard Class"/>
    <s v="AM-10360"/>
    <s v="Alice McCarthy"/>
    <x v="1"/>
    <x v="0"/>
    <s v="Cleveland"/>
    <x v="24"/>
    <n v="44105"/>
    <x v="3"/>
    <s v="OFF-PA-10002464"/>
    <x v="1"/>
    <x v="10"/>
    <s v="HP Office Recycled Paper (20Lb. and 87 Bright)"/>
    <n v="13.872000000000002"/>
    <n v="3"/>
    <n v="0.2"/>
    <n v="5.0286000000000008"/>
    <x v="3"/>
    <x v="0"/>
  </r>
  <r>
    <n v="9296"/>
    <s v="CA-2019-161340"/>
    <x v="39"/>
    <x v="777"/>
    <s v="Standard Class"/>
    <s v="AM-10360"/>
    <s v="Alice McCarthy"/>
    <x v="1"/>
    <x v="0"/>
    <s v="Cleveland"/>
    <x v="24"/>
    <n v="44105"/>
    <x v="3"/>
    <s v="FUR-BO-10004709"/>
    <x v="0"/>
    <x v="0"/>
    <s v="Bush Westfield Collection Bookcases, Medium Cherry Finish"/>
    <n v="115.96"/>
    <n v="4"/>
    <n v="0.5"/>
    <n v="-64.937599999999989"/>
    <x v="3"/>
    <x v="0"/>
  </r>
  <r>
    <n v="9297"/>
    <s v="US-2017-163433"/>
    <x v="24"/>
    <x v="23"/>
    <s v="Second Class"/>
    <s v="MP-17965"/>
    <s v="Michael Paige"/>
    <x v="1"/>
    <x v="0"/>
    <s v="Mcallen"/>
    <x v="5"/>
    <n v="78501"/>
    <x v="2"/>
    <s v="TEC-AC-10003590"/>
    <x v="2"/>
    <x v="11"/>
    <s v="TRENDnet 56K USB 2.0 Phone, Internet and Fax Modem"/>
    <n v="41.424000000000007"/>
    <n v="2"/>
    <n v="0.2"/>
    <n v="8.2847999999999971"/>
    <x v="2"/>
    <x v="0"/>
  </r>
  <r>
    <n v="9298"/>
    <s v="US-2017-163433"/>
    <x v="24"/>
    <x v="23"/>
    <s v="Second Class"/>
    <s v="MP-17965"/>
    <s v="Michael Paige"/>
    <x v="1"/>
    <x v="0"/>
    <s v="Mcallen"/>
    <x v="5"/>
    <n v="78501"/>
    <x v="2"/>
    <s v="TEC-PH-10003357"/>
    <x v="2"/>
    <x v="7"/>
    <s v="Grandstream GXP2100 Mainstream Business Phone"/>
    <n v="244.768"/>
    <n v="4"/>
    <n v="0.2"/>
    <n v="24.476800000000004"/>
    <x v="2"/>
    <x v="0"/>
  </r>
  <r>
    <n v="9299"/>
    <s v="US-2017-163433"/>
    <x v="24"/>
    <x v="23"/>
    <s v="Second Class"/>
    <s v="MP-17965"/>
    <s v="Michael Paige"/>
    <x v="1"/>
    <x v="0"/>
    <s v="Mcallen"/>
    <x v="5"/>
    <n v="78501"/>
    <x v="2"/>
    <s v="OFF-AR-10003373"/>
    <x v="1"/>
    <x v="6"/>
    <s v="Boston School Pro Electric Pencil Sharpener, 1670"/>
    <n v="74.352000000000004"/>
    <n v="3"/>
    <n v="0.2"/>
    <n v="6.5057999999999971"/>
    <x v="2"/>
    <x v="0"/>
  </r>
  <r>
    <n v="9300"/>
    <s v="US-2017-163433"/>
    <x v="24"/>
    <x v="23"/>
    <s v="Second Class"/>
    <s v="MP-17965"/>
    <s v="Michael Paige"/>
    <x v="1"/>
    <x v="0"/>
    <s v="Mcallen"/>
    <x v="5"/>
    <n v="7850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9301"/>
    <s v="US-2017-163433"/>
    <x v="24"/>
    <x v="23"/>
    <s v="Second Class"/>
    <s v="MP-17965"/>
    <s v="Michael Paige"/>
    <x v="1"/>
    <x v="0"/>
    <s v="Mcallen"/>
    <x v="5"/>
    <n v="78501"/>
    <x v="2"/>
    <s v="FUR-CH-10000225"/>
    <x v="0"/>
    <x v="1"/>
    <s v="Global Geo Office Task Chair, Gray"/>
    <n v="56.686"/>
    <n v="1"/>
    <n v="0.3"/>
    <n v="-20.245000000000008"/>
    <x v="2"/>
    <x v="0"/>
  </r>
  <r>
    <n v="9302"/>
    <s v="US-2017-163433"/>
    <x v="24"/>
    <x v="23"/>
    <s v="Second Class"/>
    <s v="MP-17965"/>
    <s v="Michael Paige"/>
    <x v="1"/>
    <x v="0"/>
    <s v="Mcallen"/>
    <x v="5"/>
    <n v="78501"/>
    <x v="2"/>
    <s v="TEC-PH-10001870"/>
    <x v="2"/>
    <x v="7"/>
    <s v="Lunatik TT5L-002 Taktik Strike Impact Protection System for iPhone 5"/>
    <n v="97.968000000000004"/>
    <n v="2"/>
    <n v="0.2"/>
    <n v="6.122999999999994"/>
    <x v="2"/>
    <x v="0"/>
  </r>
  <r>
    <n v="9303"/>
    <s v="US-2017-163433"/>
    <x v="24"/>
    <x v="23"/>
    <s v="Second Class"/>
    <s v="MP-17965"/>
    <s v="Michael Paige"/>
    <x v="1"/>
    <x v="0"/>
    <s v="Mcallen"/>
    <x v="5"/>
    <n v="78501"/>
    <x v="2"/>
    <s v="OFF-AR-10003481"/>
    <x v="1"/>
    <x v="6"/>
    <s v="Newell 348"/>
    <n v="7.8719999999999999"/>
    <n v="3"/>
    <n v="0.2"/>
    <n v="0.88559999999999883"/>
    <x v="2"/>
    <x v="0"/>
  </r>
  <r>
    <n v="9304"/>
    <s v="US-2017-163433"/>
    <x v="24"/>
    <x v="23"/>
    <s v="Second Class"/>
    <s v="MP-17965"/>
    <s v="Michael Paige"/>
    <x v="1"/>
    <x v="0"/>
    <s v="Mcallen"/>
    <x v="5"/>
    <n v="78501"/>
    <x v="2"/>
    <s v="OFF-PA-10003936"/>
    <x v="1"/>
    <x v="10"/>
    <s v="Xerox 1994"/>
    <n v="15.552000000000003"/>
    <n v="3"/>
    <n v="0.2"/>
    <n v="5.4432"/>
    <x v="2"/>
    <x v="0"/>
  </r>
  <r>
    <n v="9305"/>
    <s v="US-2017-163433"/>
    <x v="24"/>
    <x v="23"/>
    <s v="Second Class"/>
    <s v="MP-17965"/>
    <s v="Michael Paige"/>
    <x v="1"/>
    <x v="0"/>
    <s v="Mcallen"/>
    <x v="5"/>
    <n v="78501"/>
    <x v="2"/>
    <s v="OFF-BI-10000320"/>
    <x v="1"/>
    <x v="8"/>
    <s v="GBC Plastic Binding Combs"/>
    <n v="1.4759999999999998"/>
    <n v="1"/>
    <n v="0.8"/>
    <n v="-2.2877999999999998"/>
    <x v="2"/>
    <x v="0"/>
  </r>
  <r>
    <n v="9306"/>
    <s v="CA-2017-137603"/>
    <x v="444"/>
    <x v="488"/>
    <s v="Standard Class"/>
    <s v="MH-17290"/>
    <s v="Marc Harrigan"/>
    <x v="2"/>
    <x v="0"/>
    <s v="Santa Fe"/>
    <x v="27"/>
    <n v="87505"/>
    <x v="1"/>
    <s v="OFF-AR-10001972"/>
    <x v="1"/>
    <x v="6"/>
    <s v="Newell 323"/>
    <n v="8.4"/>
    <n v="5"/>
    <n v="0"/>
    <n v="2.1840000000000002"/>
    <x v="1"/>
    <x v="0"/>
  </r>
  <r>
    <n v="9307"/>
    <s v="CA-2016-128237"/>
    <x v="727"/>
    <x v="1029"/>
    <s v="Standard Class"/>
    <s v="CA-12265"/>
    <s v="Christina Anderson"/>
    <x v="0"/>
    <x v="0"/>
    <s v="San Francisco"/>
    <x v="1"/>
    <n v="94110"/>
    <x v="1"/>
    <s v="OFF-AR-10003829"/>
    <x v="1"/>
    <x v="6"/>
    <s v="Newell 35"/>
    <n v="6.56"/>
    <n v="2"/>
    <n v="0"/>
    <n v="1.9023999999999992"/>
    <x v="1"/>
    <x v="0"/>
  </r>
  <r>
    <n v="9308"/>
    <s v="CA-2016-128237"/>
    <x v="727"/>
    <x v="1029"/>
    <s v="Standard Class"/>
    <s v="CA-12265"/>
    <s v="Christina Anderson"/>
    <x v="0"/>
    <x v="0"/>
    <s v="San Francisco"/>
    <x v="1"/>
    <n v="94110"/>
    <x v="1"/>
    <s v="OFF-AR-10003338"/>
    <x v="1"/>
    <x v="6"/>
    <s v="Eberhard Faber 3 1/2&quot; Golf Pencils"/>
    <n v="14.88"/>
    <n v="2"/>
    <n v="0"/>
    <n v="3.7200000000000006"/>
    <x v="1"/>
    <x v="0"/>
  </r>
  <r>
    <n v="9309"/>
    <s v="CA-2016-128237"/>
    <x v="727"/>
    <x v="1029"/>
    <s v="Standard Class"/>
    <s v="CA-12265"/>
    <s v="Christina Anderson"/>
    <x v="0"/>
    <x v="0"/>
    <s v="San Francisco"/>
    <x v="1"/>
    <n v="94110"/>
    <x v="1"/>
    <s v="TEC-AC-10002558"/>
    <x v="2"/>
    <x v="11"/>
    <s v="Imation Swivel Flash Drive USB flash drive - 8 GB"/>
    <n v="45.48"/>
    <n v="4"/>
    <n v="0"/>
    <n v="15.917999999999999"/>
    <x v="1"/>
    <x v="0"/>
  </r>
  <r>
    <n v="9310"/>
    <s v="CA-2016-128237"/>
    <x v="727"/>
    <x v="1029"/>
    <s v="Standard Class"/>
    <s v="CA-12265"/>
    <s v="Christina Anderson"/>
    <x v="0"/>
    <x v="0"/>
    <s v="San Francisco"/>
    <x v="1"/>
    <n v="94110"/>
    <x v="1"/>
    <s v="OFF-AR-10000034"/>
    <x v="1"/>
    <x v="6"/>
    <s v="BIC Brite Liner Grip Highlighters, Assorted, 5/Pack"/>
    <n v="25.44"/>
    <n v="6"/>
    <n v="0"/>
    <n v="9.9215999999999998"/>
    <x v="1"/>
    <x v="0"/>
  </r>
  <r>
    <n v="9311"/>
    <s v="US-2018-102141"/>
    <x v="370"/>
    <x v="1009"/>
    <s v="Standard Class"/>
    <s v="KD-16615"/>
    <s v="Ken Dana"/>
    <x v="1"/>
    <x v="0"/>
    <s v="New York City"/>
    <x v="15"/>
    <n v="10024"/>
    <x v="3"/>
    <s v="OFF-BI-10001510"/>
    <x v="1"/>
    <x v="8"/>
    <s v="Deluxe Heavy-Duty Vinyl Round Ring Binder"/>
    <n v="146.68800000000002"/>
    <n v="8"/>
    <n v="0.2"/>
    <n v="45.839999999999996"/>
    <x v="3"/>
    <x v="0"/>
  </r>
  <r>
    <n v="9312"/>
    <s v="CA-2019-148642"/>
    <x v="904"/>
    <x v="515"/>
    <s v="Standard Class"/>
    <s v="DW-13540"/>
    <s v="Don Weiss"/>
    <x v="0"/>
    <x v="0"/>
    <s v="Dallas"/>
    <x v="5"/>
    <n v="75220"/>
    <x v="2"/>
    <s v="OFF-LA-10000134"/>
    <x v="1"/>
    <x v="2"/>
    <s v="Avery 511"/>
    <n v="4.9280000000000008"/>
    <n v="2"/>
    <n v="0.2"/>
    <n v="1.7247999999999997"/>
    <x v="2"/>
    <x v="0"/>
  </r>
  <r>
    <n v="9313"/>
    <s v="CA-2019-148642"/>
    <x v="904"/>
    <x v="515"/>
    <s v="Standard Class"/>
    <s v="DW-13540"/>
    <s v="Don Weiss"/>
    <x v="0"/>
    <x v="0"/>
    <s v="Dallas"/>
    <x v="5"/>
    <n v="75220"/>
    <x v="2"/>
    <s v="OFF-AR-10000588"/>
    <x v="1"/>
    <x v="6"/>
    <s v="Newell 345"/>
    <n v="63.488"/>
    <n v="4"/>
    <n v="0.2"/>
    <n v="4.7616000000000014"/>
    <x v="2"/>
    <x v="0"/>
  </r>
  <r>
    <n v="9314"/>
    <s v="CA-2017-111948"/>
    <x v="1214"/>
    <x v="917"/>
    <s v="Same Day"/>
    <s v="AG-10495"/>
    <s v="Andrew Gjertsen"/>
    <x v="1"/>
    <x v="0"/>
    <s v="Detroit"/>
    <x v="12"/>
    <n v="48234"/>
    <x v="2"/>
    <s v="OFF-ST-10003282"/>
    <x v="1"/>
    <x v="4"/>
    <s v="Advantus 10-Drawer Portable Organizer, Chrome Metal Frame, Smoke Drawers"/>
    <n v="418.32"/>
    <n v="7"/>
    <n v="0"/>
    <n v="117.12960000000004"/>
    <x v="2"/>
    <x v="1"/>
  </r>
  <r>
    <n v="9315"/>
    <s v="CA-2017-111948"/>
    <x v="1214"/>
    <x v="917"/>
    <s v="Same Day"/>
    <s v="AG-10495"/>
    <s v="Andrew Gjertsen"/>
    <x v="1"/>
    <x v="0"/>
    <s v="Detroit"/>
    <x v="12"/>
    <n v="48234"/>
    <x v="2"/>
    <s v="OFF-AP-10002311"/>
    <x v="1"/>
    <x v="9"/>
    <s v="Holmes Replacement Filter for HEPA Air Cleaner, Very Large Room, HEPA Filter"/>
    <n v="123.858"/>
    <n v="2"/>
    <n v="0.1"/>
    <n v="46.790800000000004"/>
    <x v="2"/>
    <x v="1"/>
  </r>
  <r>
    <n v="9316"/>
    <s v="CA-2018-161907"/>
    <x v="41"/>
    <x v="300"/>
    <s v="Standard Class"/>
    <s v="JH-16180"/>
    <s v="Justin Hirsh"/>
    <x v="0"/>
    <x v="0"/>
    <s v="Philadelphia"/>
    <x v="9"/>
    <n v="19140"/>
    <x v="3"/>
    <s v="TEC-PH-10000141"/>
    <x v="2"/>
    <x v="7"/>
    <s v="Clearsounds A400"/>
    <n v="118.78199999999998"/>
    <n v="3"/>
    <n v="0.4"/>
    <n v="-27.715799999999994"/>
    <x v="3"/>
    <x v="0"/>
  </r>
  <r>
    <n v="9317"/>
    <s v="CA-2018-161907"/>
    <x v="41"/>
    <x v="300"/>
    <s v="Standard Class"/>
    <s v="JH-16180"/>
    <s v="Justin Hirsh"/>
    <x v="0"/>
    <x v="0"/>
    <s v="Philadelphia"/>
    <x v="9"/>
    <n v="19140"/>
    <x v="3"/>
    <s v="OFF-SU-10000646"/>
    <x v="1"/>
    <x v="14"/>
    <s v="Premier Automatic Letter Opener"/>
    <n v="769.18400000000008"/>
    <n v="4"/>
    <n v="0.2"/>
    <n v="-163.45159999999996"/>
    <x v="3"/>
    <x v="0"/>
  </r>
  <r>
    <n v="9318"/>
    <s v="CA-2019-124940"/>
    <x v="1215"/>
    <x v="1315"/>
    <s v="Standard Class"/>
    <s v="DK-13090"/>
    <s v="Dave Kipp"/>
    <x v="0"/>
    <x v="0"/>
    <s v="Carrollton"/>
    <x v="5"/>
    <n v="75007"/>
    <x v="2"/>
    <s v="TEC-AC-10002076"/>
    <x v="2"/>
    <x v="11"/>
    <s v="Microsoft Natural Keyboard Elite"/>
    <n v="47.904000000000003"/>
    <n v="1"/>
    <n v="0.2"/>
    <n v="-2.9940000000000015"/>
    <x v="2"/>
    <x v="0"/>
  </r>
  <r>
    <n v="9319"/>
    <s v="US-2019-108343"/>
    <x v="228"/>
    <x v="262"/>
    <s v="Standard Class"/>
    <s v="AR-10825"/>
    <s v="Anthony Rawles"/>
    <x v="1"/>
    <x v="0"/>
    <s v="New York City"/>
    <x v="15"/>
    <n v="10009"/>
    <x v="3"/>
    <s v="OFF-PA-10000743"/>
    <x v="1"/>
    <x v="10"/>
    <s v="Xerox 1977"/>
    <n v="13.36"/>
    <n v="2"/>
    <n v="0"/>
    <n v="6.4127999999999998"/>
    <x v="3"/>
    <x v="0"/>
  </r>
  <r>
    <n v="9320"/>
    <s v="US-2019-108343"/>
    <x v="228"/>
    <x v="262"/>
    <s v="Standard Class"/>
    <s v="AR-10825"/>
    <s v="Anthony Rawles"/>
    <x v="1"/>
    <x v="0"/>
    <s v="New York City"/>
    <x v="15"/>
    <n v="10009"/>
    <x v="3"/>
    <s v="FUR-CH-10002780"/>
    <x v="0"/>
    <x v="1"/>
    <s v="Office Star - Task Chair with Contemporary Loop Arms"/>
    <n v="163.76400000000001"/>
    <n v="2"/>
    <n v="0.1"/>
    <n v="25.474399999999999"/>
    <x v="3"/>
    <x v="0"/>
  </r>
  <r>
    <n v="9321"/>
    <s v="US-2019-108343"/>
    <x v="228"/>
    <x v="262"/>
    <s v="Standard Class"/>
    <s v="AR-10825"/>
    <s v="Anthony Rawles"/>
    <x v="1"/>
    <x v="0"/>
    <s v="New York City"/>
    <x v="15"/>
    <n v="10009"/>
    <x v="3"/>
    <s v="FUR-FU-10000747"/>
    <x v="0"/>
    <x v="5"/>
    <s v="Tenex B1-RE Series Chair Mats for Low Pile Carpets"/>
    <n v="183.92"/>
    <n v="4"/>
    <n v="0"/>
    <n v="31.266399999999976"/>
    <x v="3"/>
    <x v="0"/>
  </r>
  <r>
    <n v="9322"/>
    <s v="US-2018-111563"/>
    <x v="254"/>
    <x v="281"/>
    <s v="Standard Class"/>
    <s v="SM-20005"/>
    <s v="Sally Matthias"/>
    <x v="0"/>
    <x v="0"/>
    <s v="Houston"/>
    <x v="5"/>
    <n v="77041"/>
    <x v="2"/>
    <s v="FUR-FU-10002445"/>
    <x v="0"/>
    <x v="5"/>
    <s v="DAX Two-Tone Rosewood/Black Document Frame, Desktop, 5 x 7"/>
    <n v="11.376000000000001"/>
    <n v="3"/>
    <n v="0.6"/>
    <n v="-5.6879999999999988"/>
    <x v="2"/>
    <x v="0"/>
  </r>
  <r>
    <n v="9323"/>
    <s v="US-2018-111563"/>
    <x v="254"/>
    <x v="281"/>
    <s v="Standard Class"/>
    <s v="SM-20005"/>
    <s v="Sally Matthias"/>
    <x v="0"/>
    <x v="0"/>
    <s v="Houston"/>
    <x v="5"/>
    <n v="77041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9324"/>
    <s v="CA-2019-121853"/>
    <x v="397"/>
    <x v="289"/>
    <s v="Standard Class"/>
    <s v="DB-13660"/>
    <s v="Duane Benoit"/>
    <x v="0"/>
    <x v="0"/>
    <s v="Los Angeles"/>
    <x v="1"/>
    <n v="90036"/>
    <x v="1"/>
    <s v="OFF-PA-10003641"/>
    <x v="1"/>
    <x v="10"/>
    <s v="Xerox 1909"/>
    <n v="211.04"/>
    <n v="8"/>
    <n v="0"/>
    <n v="97.078399999999988"/>
    <x v="1"/>
    <x v="1"/>
  </r>
  <r>
    <n v="9325"/>
    <s v="CA-2019-121853"/>
    <x v="397"/>
    <x v="289"/>
    <s v="Standard Class"/>
    <s v="DB-13660"/>
    <s v="Duane Benoit"/>
    <x v="0"/>
    <x v="0"/>
    <s v="Los Angeles"/>
    <x v="1"/>
    <n v="90036"/>
    <x v="1"/>
    <s v="FUR-CH-10003973"/>
    <x v="0"/>
    <x v="1"/>
    <s v="GuestStacker Chair with Chrome Finish Legs"/>
    <n v="594.81600000000003"/>
    <n v="2"/>
    <n v="0.2"/>
    <n v="59.481600000000014"/>
    <x v="1"/>
    <x v="1"/>
  </r>
  <r>
    <n v="9326"/>
    <s v="CA-2019-121853"/>
    <x v="397"/>
    <x v="289"/>
    <s v="Standard Class"/>
    <s v="DB-13660"/>
    <s v="Duane Benoit"/>
    <x v="0"/>
    <x v="0"/>
    <s v="Los Angeles"/>
    <x v="1"/>
    <n v="90036"/>
    <x v="1"/>
    <s v="OFF-BI-10000977"/>
    <x v="1"/>
    <x v="8"/>
    <s v="Ibico Plastic Spiral Binding Combs"/>
    <n v="72.960000000000008"/>
    <n v="3"/>
    <n v="0.2"/>
    <n v="23.711999999999996"/>
    <x v="1"/>
    <x v="1"/>
  </r>
  <r>
    <n v="9327"/>
    <s v="US-2019-130687"/>
    <x v="210"/>
    <x v="643"/>
    <s v="First Class"/>
    <s v="PF-19225"/>
    <s v="Phillip Flathmann"/>
    <x v="0"/>
    <x v="0"/>
    <s v="Edmonds"/>
    <x v="4"/>
    <n v="98026"/>
    <x v="1"/>
    <s v="FUR-FU-10004053"/>
    <x v="0"/>
    <x v="5"/>
    <s v="DAX Two-Tone Silver Metal Document Frame"/>
    <n v="80.959999999999994"/>
    <n v="4"/>
    <n v="0"/>
    <n v="34.812800000000003"/>
    <x v="1"/>
    <x v="0"/>
  </r>
  <r>
    <n v="9328"/>
    <s v="US-2019-130687"/>
    <x v="210"/>
    <x v="643"/>
    <s v="First Class"/>
    <s v="PF-19225"/>
    <s v="Phillip Flathmann"/>
    <x v="0"/>
    <x v="0"/>
    <s v="Edmonds"/>
    <x v="4"/>
    <n v="98026"/>
    <x v="1"/>
    <s v="TEC-PH-10002033"/>
    <x v="2"/>
    <x v="7"/>
    <s v="Konftel 250 Conference phone - Charcoal black"/>
    <n v="455.71199999999999"/>
    <n v="2"/>
    <n v="0.2"/>
    <n v="34.178400000000011"/>
    <x v="1"/>
    <x v="0"/>
  </r>
  <r>
    <n v="9329"/>
    <s v="US-2019-130687"/>
    <x v="210"/>
    <x v="643"/>
    <s v="First Class"/>
    <s v="PF-19225"/>
    <s v="Phillip Flathmann"/>
    <x v="0"/>
    <x v="0"/>
    <s v="Edmonds"/>
    <x v="4"/>
    <n v="98026"/>
    <x v="1"/>
    <s v="OFF-AR-10004260"/>
    <x v="1"/>
    <x v="6"/>
    <s v="Boston 1799 Powerhouse Electric Pencil Sharpener"/>
    <n v="25.98"/>
    <n v="1"/>
    <n v="0"/>
    <n v="7.2744"/>
    <x v="1"/>
    <x v="0"/>
  </r>
  <r>
    <n v="9330"/>
    <s v="CA-2017-164497"/>
    <x v="109"/>
    <x v="26"/>
    <s v="First Class"/>
    <s v="AJ-10945"/>
    <s v="Ashley Jarboe"/>
    <x v="0"/>
    <x v="0"/>
    <s v="San Francisco"/>
    <x v="1"/>
    <n v="94110"/>
    <x v="1"/>
    <s v="OFF-AP-10004655"/>
    <x v="1"/>
    <x v="9"/>
    <s v="Holmes Visible Mist Ultrasonic Humidifier with 2.3-Gallon Output per Day, Replacement Filter"/>
    <n v="45.28"/>
    <n v="4"/>
    <n v="0"/>
    <n v="15.395199999999999"/>
    <x v="1"/>
    <x v="0"/>
  </r>
  <r>
    <n v="9331"/>
    <s v="US-2017-153283"/>
    <x v="768"/>
    <x v="837"/>
    <s v="Standard Class"/>
    <s v="EB-14110"/>
    <s v="Eugene Barchas"/>
    <x v="0"/>
    <x v="0"/>
    <s v="New York City"/>
    <x v="15"/>
    <n v="10035"/>
    <x v="3"/>
    <s v="OFF-EN-10001539"/>
    <x v="1"/>
    <x v="12"/>
    <s v="Staple envelope"/>
    <n v="15.56"/>
    <n v="2"/>
    <n v="0"/>
    <n v="7.3132000000000001"/>
    <x v="3"/>
    <x v="0"/>
  </r>
  <r>
    <n v="9332"/>
    <s v="CA-2018-108056"/>
    <x v="321"/>
    <x v="767"/>
    <s v="Standard Class"/>
    <s v="ES-14080"/>
    <s v="Erin Smith"/>
    <x v="1"/>
    <x v="0"/>
    <s v="Springfield"/>
    <x v="21"/>
    <n v="97477"/>
    <x v="1"/>
    <s v="TEC-PH-10001817"/>
    <x v="2"/>
    <x v="7"/>
    <s v="Wilson Electronics DB Pro Signal Booster"/>
    <n v="859.2"/>
    <n v="3"/>
    <n v="0.2"/>
    <n v="75.180000000000064"/>
    <x v="1"/>
    <x v="0"/>
  </r>
  <r>
    <n v="9333"/>
    <s v="CA-2019-127726"/>
    <x v="220"/>
    <x v="462"/>
    <s v="Second Class"/>
    <s v="SS-20410"/>
    <s v="Shahid Shariari"/>
    <x v="0"/>
    <x v="0"/>
    <s v="Georgetown"/>
    <x v="0"/>
    <n v="40324"/>
    <x v="0"/>
    <s v="OFF-AP-10002578"/>
    <x v="1"/>
    <x v="9"/>
    <s v="Fellowes Premier Superior Surge Suppressor, 10-Outlet, With Phone and Remote"/>
    <n v="195.68"/>
    <n v="4"/>
    <n v="0"/>
    <n v="50.876800000000003"/>
    <x v="0"/>
    <x v="0"/>
  </r>
  <r>
    <n v="9334"/>
    <s v="CA-2019-127726"/>
    <x v="220"/>
    <x v="462"/>
    <s v="Second Class"/>
    <s v="SS-20410"/>
    <s v="Shahid Shariari"/>
    <x v="0"/>
    <x v="0"/>
    <s v="Georgetown"/>
    <x v="0"/>
    <n v="40324"/>
    <x v="0"/>
    <s v="OFF-FA-10000992"/>
    <x v="1"/>
    <x v="13"/>
    <s v="Acco Clips to Go Binder Clips, 24 Clips in Two Sizes"/>
    <n v="14.2"/>
    <n v="4"/>
    <n v="0"/>
    <n v="6.6739999999999995"/>
    <x v="0"/>
    <x v="0"/>
  </r>
  <r>
    <n v="9335"/>
    <s v="CA-2019-110198"/>
    <x v="927"/>
    <x v="1060"/>
    <s v="First Class"/>
    <s v="AG-10900"/>
    <s v="Arthur Gainer"/>
    <x v="0"/>
    <x v="0"/>
    <s v="Coral Springs"/>
    <x v="2"/>
    <n v="33065"/>
    <x v="0"/>
    <s v="FUR-BO-10001798"/>
    <x v="0"/>
    <x v="0"/>
    <s v="Bush Somerset Collection Bookcase"/>
    <n v="314.35199999999998"/>
    <n v="3"/>
    <n v="0.2"/>
    <n v="-15.71759999999999"/>
    <x v="0"/>
    <x v="0"/>
  </r>
  <r>
    <n v="9336"/>
    <s v="CA-2019-110198"/>
    <x v="927"/>
    <x v="1060"/>
    <s v="First Class"/>
    <s v="AG-10900"/>
    <s v="Arthur Gainer"/>
    <x v="0"/>
    <x v="0"/>
    <s v="Coral Springs"/>
    <x v="2"/>
    <n v="33065"/>
    <x v="0"/>
    <s v="OFF-LA-10004409"/>
    <x v="1"/>
    <x v="2"/>
    <s v="Avery 492"/>
    <n v="4.6079999999999997"/>
    <n v="2"/>
    <n v="0.2"/>
    <n v="1.4975999999999996"/>
    <x v="0"/>
    <x v="0"/>
  </r>
  <r>
    <n v="9337"/>
    <s v="CA-2019-130715"/>
    <x v="118"/>
    <x v="295"/>
    <s v="Standard Class"/>
    <s v="CY-12745"/>
    <s v="Craig Yedwab"/>
    <x v="1"/>
    <x v="0"/>
    <s v="San Francisco"/>
    <x v="1"/>
    <n v="94110"/>
    <x v="1"/>
    <s v="OFF-FA-10000621"/>
    <x v="1"/>
    <x v="13"/>
    <s v="OIC Colored Binder Clips, Assorted Sizes"/>
    <n v="17.899999999999999"/>
    <n v="5"/>
    <n v="0"/>
    <n v="8.7710000000000008"/>
    <x v="1"/>
    <x v="0"/>
  </r>
  <r>
    <n v="9338"/>
    <s v="CA-2016-155264"/>
    <x v="538"/>
    <x v="657"/>
    <s v="Second Class"/>
    <s v="RP-19270"/>
    <s v="Rachel Payne"/>
    <x v="1"/>
    <x v="0"/>
    <s v="San Francisco"/>
    <x v="1"/>
    <n v="94110"/>
    <x v="1"/>
    <s v="OFF-BI-10003196"/>
    <x v="1"/>
    <x v="8"/>
    <s v="Accohide Poly Flexible Ring Binders"/>
    <n v="2.9920000000000004"/>
    <n v="1"/>
    <n v="0.2"/>
    <n v="1.1219999999999999"/>
    <x v="1"/>
    <x v="0"/>
  </r>
  <r>
    <n v="9339"/>
    <s v="CA-2016-155264"/>
    <x v="538"/>
    <x v="657"/>
    <s v="Second Class"/>
    <s v="RP-19270"/>
    <s v="Rachel Payne"/>
    <x v="1"/>
    <x v="0"/>
    <s v="San Francisco"/>
    <x v="1"/>
    <n v="94110"/>
    <x v="1"/>
    <s v="OFF-BI-10003727"/>
    <x v="1"/>
    <x v="8"/>
    <s v="Avery Durable Slant Ring Binders With Label Holder"/>
    <n v="20.064"/>
    <n v="6"/>
    <n v="0.2"/>
    <n v="7.0223999999999993"/>
    <x v="1"/>
    <x v="0"/>
  </r>
  <r>
    <n v="9340"/>
    <s v="CA-2016-155264"/>
    <x v="538"/>
    <x v="657"/>
    <s v="Second Class"/>
    <s v="RP-19270"/>
    <s v="Rachel Payne"/>
    <x v="1"/>
    <x v="0"/>
    <s v="San Francisco"/>
    <x v="1"/>
    <n v="94110"/>
    <x v="1"/>
    <s v="OFF-PA-10003228"/>
    <x v="1"/>
    <x v="10"/>
    <s v="Xerox 1917"/>
    <n v="146.72999999999999"/>
    <n v="3"/>
    <n v="0"/>
    <n v="68.963099999999997"/>
    <x v="1"/>
    <x v="0"/>
  </r>
  <r>
    <n v="9341"/>
    <s v="CA-2016-155264"/>
    <x v="538"/>
    <x v="657"/>
    <s v="Second Class"/>
    <s v="RP-19270"/>
    <s v="Rachel Payne"/>
    <x v="1"/>
    <x v="0"/>
    <s v="San Francisco"/>
    <x v="1"/>
    <n v="94110"/>
    <x v="1"/>
    <s v="OFF-LA-10002787"/>
    <x v="1"/>
    <x v="2"/>
    <s v="Avery 480"/>
    <n v="18.75"/>
    <n v="5"/>
    <n v="0"/>
    <n v="9"/>
    <x v="1"/>
    <x v="0"/>
  </r>
  <r>
    <n v="9342"/>
    <s v="CA-2016-155264"/>
    <x v="538"/>
    <x v="657"/>
    <s v="Second Class"/>
    <s v="RP-19270"/>
    <s v="Rachel Payne"/>
    <x v="1"/>
    <x v="0"/>
    <s v="San Francisco"/>
    <x v="1"/>
    <n v="94110"/>
    <x v="1"/>
    <s v="TEC-PH-10001305"/>
    <x v="2"/>
    <x v="7"/>
    <s v="Panasonic KX TS208W Corded phone"/>
    <n v="117.57600000000002"/>
    <n v="3"/>
    <n v="0.2"/>
    <n v="11.757600000000011"/>
    <x v="1"/>
    <x v="0"/>
  </r>
  <r>
    <n v="9343"/>
    <s v="CA-2018-119123"/>
    <x v="69"/>
    <x v="755"/>
    <s v="Standard Class"/>
    <s v="DB-13360"/>
    <s v="Dennis Bolton"/>
    <x v="2"/>
    <x v="0"/>
    <s v="Riverside"/>
    <x v="1"/>
    <n v="92503"/>
    <x v="1"/>
    <s v="OFF-BI-10001036"/>
    <x v="1"/>
    <x v="8"/>
    <s v="Cardinal EasyOpen D-Ring Binders"/>
    <n v="51.184000000000012"/>
    <n v="7"/>
    <n v="0.2"/>
    <n v="19.193999999999999"/>
    <x v="1"/>
    <x v="0"/>
  </r>
  <r>
    <n v="9344"/>
    <s v="CA-2019-109085"/>
    <x v="922"/>
    <x v="971"/>
    <s v="First Class"/>
    <s v="CK-12325"/>
    <s v="Christine Kargatis"/>
    <x v="2"/>
    <x v="0"/>
    <s v="Troy"/>
    <x v="24"/>
    <n v="45373"/>
    <x v="3"/>
    <s v="FUR-TA-10001086"/>
    <x v="0"/>
    <x v="3"/>
    <s v="SAFCO PlanMaster Boards, 60w x 37-1/2d, White Melamine"/>
    <n v="455.97"/>
    <n v="5"/>
    <n v="0.4"/>
    <n v="-106.39299999999997"/>
    <x v="3"/>
    <x v="1"/>
  </r>
  <r>
    <n v="9345"/>
    <s v="CA-2019-109085"/>
    <x v="922"/>
    <x v="971"/>
    <s v="First Class"/>
    <s v="CK-12325"/>
    <s v="Christine Kargatis"/>
    <x v="2"/>
    <x v="0"/>
    <s v="Troy"/>
    <x v="24"/>
    <n v="45373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1"/>
  </r>
  <r>
    <n v="9346"/>
    <s v="CA-2019-109085"/>
    <x v="922"/>
    <x v="971"/>
    <s v="First Class"/>
    <s v="CK-12325"/>
    <s v="Christine Kargatis"/>
    <x v="2"/>
    <x v="0"/>
    <s v="Troy"/>
    <x v="24"/>
    <n v="45373"/>
    <x v="3"/>
    <s v="TEC-PH-10000526"/>
    <x v="2"/>
    <x v="7"/>
    <s v="Vtech CS6719"/>
    <n v="57.593999999999994"/>
    <n v="1"/>
    <n v="0.4"/>
    <n v="-11.518799999999999"/>
    <x v="3"/>
    <x v="1"/>
  </r>
  <r>
    <n v="9347"/>
    <s v="CA-2019-109085"/>
    <x v="922"/>
    <x v="971"/>
    <s v="First Class"/>
    <s v="CK-12325"/>
    <s v="Christine Kargatis"/>
    <x v="2"/>
    <x v="0"/>
    <s v="Troy"/>
    <x v="24"/>
    <n v="45373"/>
    <x v="3"/>
    <s v="FUR-FU-10004973"/>
    <x v="0"/>
    <x v="5"/>
    <s v="Flat Face Poster Frame"/>
    <n v="30.144000000000002"/>
    <n v="2"/>
    <n v="0.2"/>
    <n v="8.2896000000000001"/>
    <x v="3"/>
    <x v="1"/>
  </r>
  <r>
    <n v="9348"/>
    <s v="CA-2019-109085"/>
    <x v="922"/>
    <x v="971"/>
    <s v="First Class"/>
    <s v="CK-12325"/>
    <s v="Christine Kargatis"/>
    <x v="2"/>
    <x v="0"/>
    <s v="Troy"/>
    <x v="24"/>
    <n v="45373"/>
    <x v="3"/>
    <s v="FUR-CH-10003981"/>
    <x v="0"/>
    <x v="1"/>
    <s v="Global Commerce Series Low-Back Swivel/Tilt Chairs"/>
    <n v="899.43"/>
    <n v="5"/>
    <n v="0.3"/>
    <n v="-12.84900000000016"/>
    <x v="3"/>
    <x v="1"/>
  </r>
  <r>
    <n v="9349"/>
    <s v="CA-2018-114860"/>
    <x v="596"/>
    <x v="470"/>
    <s v="Standard Class"/>
    <s v="DN-13690"/>
    <s v="Duane Noonan"/>
    <x v="0"/>
    <x v="0"/>
    <s v="Moreno Valley"/>
    <x v="1"/>
    <n v="92553"/>
    <x v="1"/>
    <s v="FUR-FU-10000277"/>
    <x v="0"/>
    <x v="5"/>
    <s v="Deflect-o DuraMat Antistatic Studded Beveled Mat for Medium Pile Carpeting"/>
    <n v="842.72"/>
    <n v="8"/>
    <n v="0"/>
    <n v="202.25279999999998"/>
    <x v="1"/>
    <x v="0"/>
  </r>
  <r>
    <n v="9350"/>
    <s v="CA-2018-114860"/>
    <x v="596"/>
    <x v="470"/>
    <s v="Standard Class"/>
    <s v="DN-13690"/>
    <s v="Duane Noonan"/>
    <x v="0"/>
    <x v="0"/>
    <s v="Moreno Valley"/>
    <x v="1"/>
    <n v="92553"/>
    <x v="1"/>
    <s v="FUR-FU-10001934"/>
    <x v="0"/>
    <x v="5"/>
    <s v="Magnifier Swing Arm Lamp"/>
    <n v="41.96"/>
    <n v="2"/>
    <n v="0"/>
    <n v="10.909600000000001"/>
    <x v="1"/>
    <x v="0"/>
  </r>
  <r>
    <n v="9351"/>
    <s v="CA-2018-159009"/>
    <x v="713"/>
    <x v="759"/>
    <s v="Standard Class"/>
    <s v="DP-13105"/>
    <s v="Dave Poirier"/>
    <x v="1"/>
    <x v="0"/>
    <s v="Seattle"/>
    <x v="4"/>
    <n v="98115"/>
    <x v="1"/>
    <s v="OFF-BI-10004970"/>
    <x v="1"/>
    <x v="8"/>
    <s v="ACCOHIDE 3-Ring Binder, Blue, 1&quot;"/>
    <n v="13.216000000000001"/>
    <n v="4"/>
    <n v="0.2"/>
    <n v="4.4603999999999999"/>
    <x v="1"/>
    <x v="0"/>
  </r>
  <r>
    <n v="9352"/>
    <s v="CA-2018-159009"/>
    <x v="713"/>
    <x v="759"/>
    <s v="Standard Class"/>
    <s v="DP-13105"/>
    <s v="Dave Poirier"/>
    <x v="1"/>
    <x v="0"/>
    <s v="Seattle"/>
    <x v="4"/>
    <n v="98115"/>
    <x v="1"/>
    <s v="FUR-CH-10003396"/>
    <x v="0"/>
    <x v="1"/>
    <s v="Global Deluxe Steno Chair"/>
    <n v="184.75200000000001"/>
    <n v="3"/>
    <n v="0.2"/>
    <n v="-20.784600000000012"/>
    <x v="1"/>
    <x v="0"/>
  </r>
  <r>
    <n v="9353"/>
    <s v="CA-2019-148411"/>
    <x v="241"/>
    <x v="255"/>
    <s v="First Class"/>
    <s v="RO-19780"/>
    <s v="Rose O'Brian"/>
    <x v="0"/>
    <x v="0"/>
    <s v="Chicago"/>
    <x v="10"/>
    <n v="60623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9354"/>
    <s v="CA-2019-148411"/>
    <x v="241"/>
    <x v="255"/>
    <s v="First Class"/>
    <s v="RO-19780"/>
    <s v="Rose O'Brian"/>
    <x v="0"/>
    <x v="0"/>
    <s v="Chicago"/>
    <x v="10"/>
    <n v="60623"/>
    <x v="2"/>
    <s v="OFF-PA-10002109"/>
    <x v="1"/>
    <x v="10"/>
    <s v="Wirebound Voice Message Log Book"/>
    <n v="11.423999999999999"/>
    <n v="3"/>
    <n v="0.2"/>
    <n v="3.7127999999999988"/>
    <x v="2"/>
    <x v="0"/>
  </r>
  <r>
    <n v="9355"/>
    <s v="CA-2017-110324"/>
    <x v="494"/>
    <x v="1197"/>
    <s v="Standard Class"/>
    <s v="MA-17560"/>
    <s v="Matt Abelman"/>
    <x v="2"/>
    <x v="0"/>
    <s v="Jackson"/>
    <x v="12"/>
    <n v="49201"/>
    <x v="2"/>
    <s v="OFF-PA-10001826"/>
    <x v="1"/>
    <x v="10"/>
    <s v="Xerox 207"/>
    <n v="19.440000000000001"/>
    <n v="3"/>
    <n v="0"/>
    <n v="9.3312000000000008"/>
    <x v="2"/>
    <x v="0"/>
  </r>
  <r>
    <n v="9356"/>
    <s v="CA-2017-110324"/>
    <x v="494"/>
    <x v="1197"/>
    <s v="Standard Class"/>
    <s v="MA-17560"/>
    <s v="Matt Abelman"/>
    <x v="2"/>
    <x v="0"/>
    <s v="Jackson"/>
    <x v="12"/>
    <n v="49201"/>
    <x v="2"/>
    <s v="OFF-AR-10000823"/>
    <x v="1"/>
    <x v="6"/>
    <s v="Newell 307"/>
    <n v="3.64"/>
    <n v="2"/>
    <n v="0"/>
    <n v="1.0192000000000001"/>
    <x v="2"/>
    <x v="0"/>
  </r>
  <r>
    <n v="9357"/>
    <s v="CA-2017-110324"/>
    <x v="494"/>
    <x v="1197"/>
    <s v="Standard Class"/>
    <s v="MA-17560"/>
    <s v="Matt Abelman"/>
    <x v="2"/>
    <x v="0"/>
    <s v="Jackson"/>
    <x v="12"/>
    <n v="49201"/>
    <x v="2"/>
    <s v="OFF-PA-10001776"/>
    <x v="1"/>
    <x v="10"/>
    <s v="Wirebound Message Books, Four 2 3/4&quot; x 5&quot; Forms per Page, 600 Sets per Book"/>
    <n v="18.54"/>
    <n v="2"/>
    <n v="0"/>
    <n v="8.7137999999999991"/>
    <x v="2"/>
    <x v="0"/>
  </r>
  <r>
    <n v="9358"/>
    <s v="CA-2018-168046"/>
    <x v="967"/>
    <x v="113"/>
    <s v="Second Class"/>
    <s v="JD-15895"/>
    <s v="Jonathan Doherty"/>
    <x v="1"/>
    <x v="0"/>
    <s v="New York City"/>
    <x v="15"/>
    <n v="10024"/>
    <x v="3"/>
    <s v="OFF-BI-10003676"/>
    <x v="1"/>
    <x v="8"/>
    <s v="GBC Standard Recycled Report Covers, Clear Plastic Sheets"/>
    <n v="43.120000000000005"/>
    <n v="5"/>
    <n v="0.2"/>
    <n v="15.091999999999995"/>
    <x v="3"/>
    <x v="0"/>
  </r>
  <r>
    <n v="9359"/>
    <s v="CA-2018-168046"/>
    <x v="967"/>
    <x v="113"/>
    <s v="Second Class"/>
    <s v="JD-15895"/>
    <s v="Jonathan Doherty"/>
    <x v="1"/>
    <x v="0"/>
    <s v="New York City"/>
    <x v="15"/>
    <n v="10024"/>
    <x v="3"/>
    <s v="FUR-TA-10001095"/>
    <x v="0"/>
    <x v="3"/>
    <s v="Chromcraft Round Conference Tables"/>
    <n v="313.72199999999998"/>
    <n v="3"/>
    <n v="0.4"/>
    <n v="-99.34529999999998"/>
    <x v="3"/>
    <x v="0"/>
  </r>
  <r>
    <n v="9360"/>
    <s v="CA-2018-168046"/>
    <x v="967"/>
    <x v="113"/>
    <s v="Second Class"/>
    <s v="JD-15895"/>
    <s v="Jonathan Doherty"/>
    <x v="1"/>
    <x v="0"/>
    <s v="New York City"/>
    <x v="15"/>
    <n v="10024"/>
    <x v="3"/>
    <s v="FUR-FU-10000747"/>
    <x v="0"/>
    <x v="5"/>
    <s v="Tenex B1-RE Series Chair Mats for Low Pile Carpets"/>
    <n v="45.98"/>
    <n v="1"/>
    <n v="0"/>
    <n v="7.816599999999994"/>
    <x v="3"/>
    <x v="0"/>
  </r>
  <r>
    <n v="9361"/>
    <s v="CA-2018-168046"/>
    <x v="967"/>
    <x v="113"/>
    <s v="Second Class"/>
    <s v="JD-15895"/>
    <s v="Jonathan Doherty"/>
    <x v="1"/>
    <x v="0"/>
    <s v="New York City"/>
    <x v="15"/>
    <n v="10024"/>
    <x v="3"/>
    <s v="OFF-ST-10004337"/>
    <x v="1"/>
    <x v="4"/>
    <s v="SAFCO Commercial Wire Shelving, 72h"/>
    <n v="428.68"/>
    <n v="7"/>
    <n v="0"/>
    <n v="0"/>
    <x v="3"/>
    <x v="0"/>
  </r>
  <r>
    <n v="9362"/>
    <s v="CA-2019-111591"/>
    <x v="708"/>
    <x v="186"/>
    <s v="Standard Class"/>
    <s v="PS-18970"/>
    <s v="Paul Stevenson"/>
    <x v="2"/>
    <x v="0"/>
    <s v="Seattle"/>
    <x v="4"/>
    <n v="98105"/>
    <x v="1"/>
    <s v="OFF-BI-10004410"/>
    <x v="1"/>
    <x v="8"/>
    <s v="C-Line Peel &amp; Stick Add-On Filing Pockets, 8-3/4 x 5-1/8, 10/Pack"/>
    <n v="30.576000000000001"/>
    <n v="6"/>
    <n v="0.2"/>
    <n v="10.3194"/>
    <x v="1"/>
    <x v="0"/>
  </r>
  <r>
    <n v="9363"/>
    <s v="CA-2019-111591"/>
    <x v="708"/>
    <x v="186"/>
    <s v="Standard Class"/>
    <s v="PS-18970"/>
    <s v="Paul Stevenson"/>
    <x v="2"/>
    <x v="0"/>
    <s v="Seattle"/>
    <x v="4"/>
    <n v="98105"/>
    <x v="1"/>
    <s v="OFF-FA-10004838"/>
    <x v="1"/>
    <x v="13"/>
    <s v="Super Bands, 12/Pack"/>
    <n v="13.020000000000001"/>
    <n v="7"/>
    <n v="0"/>
    <n v="0.3906000000000005"/>
    <x v="1"/>
    <x v="0"/>
  </r>
  <r>
    <n v="9364"/>
    <s v="CA-2019-111591"/>
    <x v="708"/>
    <x v="186"/>
    <s v="Standard Class"/>
    <s v="PS-18970"/>
    <s v="Paul Stevenson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9365"/>
    <s v="CA-2019-111591"/>
    <x v="708"/>
    <x v="186"/>
    <s v="Standard Class"/>
    <s v="PS-18970"/>
    <s v="Paul Stevenson"/>
    <x v="2"/>
    <x v="0"/>
    <s v="Seattle"/>
    <x v="4"/>
    <n v="98105"/>
    <x v="1"/>
    <s v="OFF-ST-10001809"/>
    <x v="1"/>
    <x v="4"/>
    <s v="Fellowes Officeware Wire Shelving"/>
    <n v="359.32"/>
    <n v="4"/>
    <n v="0"/>
    <n v="7.1863999999999919"/>
    <x v="1"/>
    <x v="0"/>
  </r>
  <r>
    <n v="9366"/>
    <s v="US-2016-166828"/>
    <x v="963"/>
    <x v="1036"/>
    <s v="First Class"/>
    <s v="JF-15415"/>
    <s v="Jennifer Ferguson"/>
    <x v="0"/>
    <x v="0"/>
    <s v="Saint Charles"/>
    <x v="25"/>
    <n v="63301"/>
    <x v="2"/>
    <s v="OFF-PA-10001846"/>
    <x v="1"/>
    <x v="10"/>
    <s v="Xerox 1899"/>
    <n v="11.56"/>
    <n v="2"/>
    <n v="0"/>
    <n v="5.6644000000000005"/>
    <x v="2"/>
    <x v="0"/>
  </r>
  <r>
    <n v="9367"/>
    <s v="CA-2016-108147"/>
    <x v="785"/>
    <x v="200"/>
    <s v="Standard Class"/>
    <s v="RD-19480"/>
    <s v="Rick Duston"/>
    <x v="0"/>
    <x v="0"/>
    <s v="Long Beach"/>
    <x v="15"/>
    <n v="11561"/>
    <x v="3"/>
    <s v="OFF-BI-10003876"/>
    <x v="1"/>
    <x v="8"/>
    <s v="Green Canvas Binder for 8-1/2&quot; x 14&quot; Sheets"/>
    <n v="68.48"/>
    <n v="2"/>
    <n v="0.2"/>
    <n v="25.679999999999996"/>
    <x v="3"/>
    <x v="0"/>
  </r>
  <r>
    <n v="9368"/>
    <s v="CA-2016-108147"/>
    <x v="785"/>
    <x v="200"/>
    <s v="Standard Class"/>
    <s v="RD-19480"/>
    <s v="Rick Duston"/>
    <x v="0"/>
    <x v="0"/>
    <s v="Long Beach"/>
    <x v="15"/>
    <n v="11561"/>
    <x v="3"/>
    <s v="OFF-ST-10003470"/>
    <x v="1"/>
    <x v="4"/>
    <s v="Tennsco Snap-Together Open Shelving Units, Starter Sets and Add-On Units"/>
    <n v="1676.88"/>
    <n v="6"/>
    <n v="0"/>
    <n v="83.843999999999937"/>
    <x v="3"/>
    <x v="0"/>
  </r>
  <r>
    <n v="9369"/>
    <s v="CA-2018-154998"/>
    <x v="281"/>
    <x v="300"/>
    <s v="First Class"/>
    <s v="ES-14080"/>
    <s v="Erin Smith"/>
    <x v="1"/>
    <x v="0"/>
    <s v="Lakewood"/>
    <x v="30"/>
    <n v="8701"/>
    <x v="3"/>
    <s v="OFF-PA-10004243"/>
    <x v="1"/>
    <x v="10"/>
    <s v="Xerox 1939"/>
    <n v="37.94"/>
    <n v="2"/>
    <n v="0"/>
    <n v="18.211199999999998"/>
    <x v="3"/>
    <x v="0"/>
  </r>
  <r>
    <n v="9370"/>
    <s v="CA-2019-113460"/>
    <x v="659"/>
    <x v="748"/>
    <s v="Second Class"/>
    <s v="KN-16390"/>
    <s v="Katherine Nockton"/>
    <x v="1"/>
    <x v="0"/>
    <s v="Clinton"/>
    <x v="39"/>
    <n v="20735"/>
    <x v="3"/>
    <s v="FUR-CH-10000422"/>
    <x v="0"/>
    <x v="1"/>
    <s v="Global Highback Leather Tilter in Burgundy"/>
    <n v="272.96999999999997"/>
    <n v="3"/>
    <n v="0"/>
    <n v="43.675200000000018"/>
    <x v="3"/>
    <x v="0"/>
  </r>
  <r>
    <n v="9371"/>
    <s v="CA-2017-111339"/>
    <x v="352"/>
    <x v="1247"/>
    <s v="First Class"/>
    <s v="VP-21760"/>
    <s v="Victoria Pisteka"/>
    <x v="1"/>
    <x v="0"/>
    <s v="Columbus"/>
    <x v="24"/>
    <n v="43229"/>
    <x v="3"/>
    <s v="FUR-FU-10002506"/>
    <x v="0"/>
    <x v="5"/>
    <s v="Tensor &quot;Hersey Kiss&quot; Styled Floor Lamp"/>
    <n v="41.568000000000005"/>
    <n v="4"/>
    <n v="0.2"/>
    <n v="-4.1568000000000023"/>
    <x v="3"/>
    <x v="0"/>
  </r>
  <r>
    <n v="9372"/>
    <s v="CA-2017-111339"/>
    <x v="352"/>
    <x v="1247"/>
    <s v="First Class"/>
    <s v="VP-21760"/>
    <s v="Victoria Pisteka"/>
    <x v="1"/>
    <x v="0"/>
    <s v="Columbus"/>
    <x v="24"/>
    <n v="43229"/>
    <x v="3"/>
    <s v="FUR-CH-10000863"/>
    <x v="0"/>
    <x v="1"/>
    <s v="Novimex Swivel Fabric Task Chair"/>
    <n v="317.05799999999999"/>
    <n v="3"/>
    <n v="0.3"/>
    <n v="-86.058600000000013"/>
    <x v="3"/>
    <x v="0"/>
  </r>
  <r>
    <n v="9373"/>
    <s v="CA-2017-111339"/>
    <x v="352"/>
    <x v="1247"/>
    <s v="First Class"/>
    <s v="VP-21760"/>
    <s v="Victoria Pisteka"/>
    <x v="1"/>
    <x v="0"/>
    <s v="Columbus"/>
    <x v="24"/>
    <n v="43229"/>
    <x v="3"/>
    <s v="OFF-FA-10002988"/>
    <x v="1"/>
    <x v="13"/>
    <s v="Ideal Clamps"/>
    <n v="8.0399999999999991"/>
    <n v="5"/>
    <n v="0.2"/>
    <n v="2.9144999999999994"/>
    <x v="3"/>
    <x v="0"/>
  </r>
  <r>
    <n v="9374"/>
    <s v="CA-2019-102820"/>
    <x v="917"/>
    <x v="676"/>
    <s v="Standard Class"/>
    <s v="CS-11950"/>
    <s v="Carlos Soltero"/>
    <x v="0"/>
    <x v="0"/>
    <s v="Pasadena"/>
    <x v="1"/>
    <n v="91104"/>
    <x v="1"/>
    <s v="TEC-PH-10003437"/>
    <x v="2"/>
    <x v="7"/>
    <s v="Blue Parrot B250XT Professional Grade Wireless Bluetooth Headset with"/>
    <n v="419.94399999999996"/>
    <n v="7"/>
    <n v="0.2"/>
    <n v="52.492999999999967"/>
    <x v="1"/>
    <x v="0"/>
  </r>
  <r>
    <n v="9375"/>
    <s v="CA-2018-149671"/>
    <x v="410"/>
    <x v="103"/>
    <s v="Standard Class"/>
    <s v="KB-16600"/>
    <s v="Ken Brennan"/>
    <x v="1"/>
    <x v="0"/>
    <s v="Seattle"/>
    <x v="4"/>
    <n v="98105"/>
    <x v="1"/>
    <s v="OFF-SU-10002537"/>
    <x v="1"/>
    <x v="14"/>
    <s v="Acme Box Cutter Scissors"/>
    <n v="61.38"/>
    <n v="6"/>
    <n v="0"/>
    <n v="15.958800000000004"/>
    <x v="1"/>
    <x v="0"/>
  </r>
  <r>
    <n v="9376"/>
    <s v="CA-2017-126347"/>
    <x v="639"/>
    <x v="79"/>
    <s v="Second Class"/>
    <s v="AJ-10945"/>
    <s v="Ashley Jarboe"/>
    <x v="0"/>
    <x v="0"/>
    <s v="Los Angeles"/>
    <x v="1"/>
    <n v="90045"/>
    <x v="1"/>
    <s v="TEC-AC-10003063"/>
    <x v="2"/>
    <x v="11"/>
    <s v="Micro Innovations USB RF Wireless Keyboard with Mouse"/>
    <n v="50"/>
    <n v="2"/>
    <n v="0"/>
    <n v="10.5"/>
    <x v="1"/>
    <x v="0"/>
  </r>
  <r>
    <n v="9377"/>
    <s v="CA-2019-108756"/>
    <x v="53"/>
    <x v="168"/>
    <s v="Standard Class"/>
    <s v="PO-18865"/>
    <s v="Patrick O'Donnell"/>
    <x v="0"/>
    <x v="0"/>
    <s v="East Orange"/>
    <x v="30"/>
    <n v="7017"/>
    <x v="3"/>
    <s v="TEC-AC-10003237"/>
    <x v="2"/>
    <x v="11"/>
    <s v="Memorex Micro Travel Drive 4 GB"/>
    <n v="31.799999999999997"/>
    <n v="3"/>
    <n v="0"/>
    <n v="13.674000000000003"/>
    <x v="3"/>
    <x v="0"/>
  </r>
  <r>
    <n v="9378"/>
    <s v="CA-2019-155362"/>
    <x v="94"/>
    <x v="91"/>
    <s v="Standard Class"/>
    <s v="DP-13105"/>
    <s v="Dave Poirier"/>
    <x v="1"/>
    <x v="0"/>
    <s v="Eau Claire"/>
    <x v="6"/>
    <n v="54703"/>
    <x v="2"/>
    <s v="OFF-ST-10001031"/>
    <x v="1"/>
    <x v="4"/>
    <s v="Adjustable Personal File Tote"/>
    <n v="32.56"/>
    <n v="2"/>
    <n v="0"/>
    <n v="8.465600000000002"/>
    <x v="2"/>
    <x v="0"/>
  </r>
  <r>
    <n v="9379"/>
    <s v="CA-2018-117625"/>
    <x v="1120"/>
    <x v="566"/>
    <s v="Standard Class"/>
    <s v="GM-14500"/>
    <s v="Gene McClure"/>
    <x v="0"/>
    <x v="0"/>
    <s v="Chicago"/>
    <x v="10"/>
    <n v="60610"/>
    <x v="2"/>
    <s v="OFF-EN-10001535"/>
    <x v="1"/>
    <x v="12"/>
    <s v="Grip Seal Envelopes"/>
    <n v="7.0720000000000001"/>
    <n v="2"/>
    <n v="0.2"/>
    <n v="2.3868"/>
    <x v="2"/>
    <x v="0"/>
  </r>
  <r>
    <n v="9380"/>
    <s v="CA-2016-154158"/>
    <x v="851"/>
    <x v="999"/>
    <s v="Second Class"/>
    <s v="CC-12670"/>
    <s v="Craig Carreira"/>
    <x v="0"/>
    <x v="0"/>
    <s v="Tampa"/>
    <x v="2"/>
    <n v="33614"/>
    <x v="0"/>
    <s v="OFF-PA-10001295"/>
    <x v="1"/>
    <x v="10"/>
    <s v="Computer Printout Paper with Letter-Trim Perforations"/>
    <n v="45.527999999999999"/>
    <n v="3"/>
    <n v="0.2"/>
    <n v="15.934799999999997"/>
    <x v="0"/>
    <x v="0"/>
  </r>
  <r>
    <n v="9381"/>
    <s v="CA-2016-154158"/>
    <x v="851"/>
    <x v="999"/>
    <s v="Second Class"/>
    <s v="CC-12670"/>
    <s v="Craig Carreira"/>
    <x v="0"/>
    <x v="0"/>
    <s v="Tampa"/>
    <x v="2"/>
    <n v="33614"/>
    <x v="0"/>
    <s v="FUR-CH-10004698"/>
    <x v="0"/>
    <x v="1"/>
    <s v="Padded Folding Chairs, Black, 4/Carton"/>
    <n v="64.784000000000006"/>
    <n v="1"/>
    <n v="0.2"/>
    <n v="6.4784000000000042"/>
    <x v="0"/>
    <x v="0"/>
  </r>
  <r>
    <n v="9382"/>
    <s v="CA-2016-154158"/>
    <x v="851"/>
    <x v="999"/>
    <s v="Second Class"/>
    <s v="CC-12670"/>
    <s v="Craig Carreira"/>
    <x v="0"/>
    <x v="0"/>
    <s v="Tampa"/>
    <x v="2"/>
    <n v="33614"/>
    <x v="0"/>
    <s v="OFF-ST-10000078"/>
    <x v="1"/>
    <x v="4"/>
    <s v="Tennsco 6- and 18-Compartment Lockers"/>
    <n v="424.27200000000005"/>
    <n v="2"/>
    <n v="0.2"/>
    <n v="-10.60680000000005"/>
    <x v="0"/>
    <x v="0"/>
  </r>
  <r>
    <n v="9383"/>
    <s v="CA-2016-154158"/>
    <x v="851"/>
    <x v="999"/>
    <s v="Second Class"/>
    <s v="CC-12670"/>
    <s v="Craig Carreira"/>
    <x v="0"/>
    <x v="0"/>
    <s v="Tampa"/>
    <x v="2"/>
    <n v="33614"/>
    <x v="0"/>
    <s v="OFF-AR-10001868"/>
    <x v="1"/>
    <x v="6"/>
    <s v="Prang Dustless Chalk Sticks"/>
    <n v="1.3440000000000001"/>
    <n v="1"/>
    <n v="0.2"/>
    <n v="0.504"/>
    <x v="0"/>
    <x v="0"/>
  </r>
  <r>
    <n v="9384"/>
    <s v="CA-2016-154158"/>
    <x v="851"/>
    <x v="999"/>
    <s v="Second Class"/>
    <s v="CC-12670"/>
    <s v="Craig Carreira"/>
    <x v="0"/>
    <x v="0"/>
    <s v="Tampa"/>
    <x v="2"/>
    <n v="33614"/>
    <x v="0"/>
    <s v="OFF-ST-10004950"/>
    <x v="1"/>
    <x v="4"/>
    <s v="Acco Perma 3000 Stacking Storage Drawers"/>
    <n v="83.920000000000016"/>
    <n v="5"/>
    <n v="0.2"/>
    <n v="-1.049000000000003"/>
    <x v="0"/>
    <x v="0"/>
  </r>
  <r>
    <n v="9385"/>
    <s v="CA-2019-100433"/>
    <x v="938"/>
    <x v="766"/>
    <s v="Standard Class"/>
    <s v="SJ-20125"/>
    <s v="Sanjit Jacobs"/>
    <x v="2"/>
    <x v="0"/>
    <s v="New York City"/>
    <x v="15"/>
    <n v="10009"/>
    <x v="3"/>
    <s v="OFF-PA-10003441"/>
    <x v="1"/>
    <x v="10"/>
    <s v="Xerox 226"/>
    <n v="25.92"/>
    <n v="4"/>
    <n v="0"/>
    <n v="12.441600000000001"/>
    <x v="3"/>
    <x v="0"/>
  </r>
  <r>
    <n v="9386"/>
    <s v="CA-2019-163097"/>
    <x v="151"/>
    <x v="1316"/>
    <s v="Standard Class"/>
    <s v="SF-20200"/>
    <s v="Sarah Foster"/>
    <x v="0"/>
    <x v="0"/>
    <s v="Mesa"/>
    <x v="16"/>
    <n v="85204"/>
    <x v="1"/>
    <s v="FUR-FU-10004973"/>
    <x v="0"/>
    <x v="5"/>
    <s v="Flat Face Poster Frame"/>
    <n v="120.57600000000001"/>
    <n v="8"/>
    <n v="0.2"/>
    <n v="33.1584"/>
    <x v="1"/>
    <x v="0"/>
  </r>
  <r>
    <n v="9387"/>
    <s v="US-2019-127292"/>
    <x v="617"/>
    <x v="185"/>
    <s v="Standard Class"/>
    <s v="RM-19375"/>
    <s v="Raymond Messe"/>
    <x v="0"/>
    <x v="0"/>
    <s v="Burlington"/>
    <x v="42"/>
    <m/>
    <x v="3"/>
    <s v="OFF-PA-10000157"/>
    <x v="1"/>
    <x v="10"/>
    <s v="Xerox 191"/>
    <n v="79.92"/>
    <n v="4"/>
    <n v="0"/>
    <n v="37.562399999999997"/>
    <x v="3"/>
    <x v="0"/>
  </r>
  <r>
    <n v="9388"/>
    <s v="US-2019-127292"/>
    <x v="617"/>
    <x v="185"/>
    <s v="Standard Class"/>
    <s v="RM-19375"/>
    <s v="Raymond Messe"/>
    <x v="0"/>
    <x v="0"/>
    <s v="Burlington"/>
    <x v="42"/>
    <m/>
    <x v="3"/>
    <s v="OFF-PA-10001970"/>
    <x v="1"/>
    <x v="10"/>
    <s v="Xerox 1881"/>
    <n v="12.28"/>
    <n v="1"/>
    <n v="0"/>
    <n v="5.7715999999999994"/>
    <x v="3"/>
    <x v="0"/>
  </r>
  <r>
    <n v="9389"/>
    <s v="US-2019-127292"/>
    <x v="617"/>
    <x v="185"/>
    <s v="Standard Class"/>
    <s v="RM-19375"/>
    <s v="Raymond Messe"/>
    <x v="0"/>
    <x v="0"/>
    <s v="Burlington"/>
    <x v="42"/>
    <m/>
    <x v="3"/>
    <s v="OFF-AP-10000828"/>
    <x v="1"/>
    <x v="9"/>
    <s v="Avanti 4.4 Cu. Ft. Refrigerator"/>
    <n v="542.93999999999994"/>
    <n v="3"/>
    <n v="0"/>
    <n v="152.02319999999997"/>
    <x v="3"/>
    <x v="0"/>
  </r>
  <r>
    <n v="9390"/>
    <s v="US-2019-127292"/>
    <x v="617"/>
    <x v="185"/>
    <s v="Standard Class"/>
    <s v="RM-19375"/>
    <s v="Raymond Messe"/>
    <x v="0"/>
    <x v="0"/>
    <s v="Burlington"/>
    <x v="42"/>
    <m/>
    <x v="3"/>
    <s v="OFF-EN-10001509"/>
    <x v="1"/>
    <x v="12"/>
    <s v="Poly String Tie Envelopes"/>
    <n v="2.04"/>
    <n v="1"/>
    <n v="0"/>
    <n v="0.95879999999999987"/>
    <x v="3"/>
    <x v="0"/>
  </r>
  <r>
    <n v="9391"/>
    <s v="CA-2017-163734"/>
    <x v="974"/>
    <x v="1267"/>
    <s v="Standard Class"/>
    <s v="KM-16375"/>
    <s v="Katherine Murray"/>
    <x v="2"/>
    <x v="0"/>
    <s v="Houston"/>
    <x v="5"/>
    <n v="7707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9392"/>
    <s v="CA-2019-162474"/>
    <x v="677"/>
    <x v="1034"/>
    <s v="First Class"/>
    <s v="FH-14275"/>
    <s v="Frank Hawley"/>
    <x v="1"/>
    <x v="0"/>
    <s v="Aurora"/>
    <x v="10"/>
    <n v="60505"/>
    <x v="2"/>
    <s v="TEC-PH-10004700"/>
    <x v="2"/>
    <x v="7"/>
    <s v="PowerGen Dual USB Car Charger"/>
    <n v="7.9920000000000009"/>
    <n v="1"/>
    <n v="0.2"/>
    <n v="2.5973999999999995"/>
    <x v="2"/>
    <x v="0"/>
  </r>
  <r>
    <n v="9393"/>
    <s v="CA-2017-130848"/>
    <x v="969"/>
    <x v="1317"/>
    <s v="Same Day"/>
    <s v="DG-13300"/>
    <s v="Deirdre Greer"/>
    <x v="1"/>
    <x v="0"/>
    <s v="Denver"/>
    <x v="22"/>
    <n v="80219"/>
    <x v="1"/>
    <s v="FUR-CH-10000422"/>
    <x v="0"/>
    <x v="1"/>
    <s v="Global Highback Leather Tilter in Burgundy"/>
    <n v="582.33600000000001"/>
    <n v="8"/>
    <n v="0.2"/>
    <n v="-29.116799999999955"/>
    <x v="1"/>
    <x v="0"/>
  </r>
  <r>
    <n v="9394"/>
    <s v="CA-2016-125997"/>
    <x v="59"/>
    <x v="160"/>
    <s v="First Class"/>
    <s v="MW-18220"/>
    <s v="Mitch Webber"/>
    <x v="0"/>
    <x v="0"/>
    <s v="New York City"/>
    <x v="15"/>
    <n v="10011"/>
    <x v="3"/>
    <s v="TEC-PH-10003484"/>
    <x v="2"/>
    <x v="7"/>
    <s v="Ooma Telo VoIP Home Phone System"/>
    <n v="629.94999999999993"/>
    <n v="5"/>
    <n v="0"/>
    <n v="157.48750000000001"/>
    <x v="3"/>
    <x v="0"/>
  </r>
  <r>
    <n v="9395"/>
    <s v="CA-2016-125997"/>
    <x v="59"/>
    <x v="160"/>
    <s v="First Class"/>
    <s v="MW-18220"/>
    <s v="Mitch Webber"/>
    <x v="0"/>
    <x v="0"/>
    <s v="New York City"/>
    <x v="15"/>
    <n v="10011"/>
    <x v="3"/>
    <s v="FUR-CH-10001394"/>
    <x v="0"/>
    <x v="1"/>
    <s v="Global Leather Executive Chair"/>
    <n v="631.78200000000004"/>
    <n v="2"/>
    <n v="0.1"/>
    <n v="140.39599999999993"/>
    <x v="3"/>
    <x v="0"/>
  </r>
  <r>
    <n v="9396"/>
    <s v="CA-2016-125997"/>
    <x v="59"/>
    <x v="160"/>
    <s v="First Class"/>
    <s v="MW-18220"/>
    <s v="Mitch Webber"/>
    <x v="0"/>
    <x v="0"/>
    <s v="New York City"/>
    <x v="15"/>
    <n v="10011"/>
    <x v="3"/>
    <s v="FUR-BO-10002213"/>
    <x v="0"/>
    <x v="0"/>
    <s v="DMI Eclipse Executive Suite Bookcases"/>
    <n v="801.5680000000001"/>
    <n v="2"/>
    <n v="0.2"/>
    <n v="-10.019600000000054"/>
    <x v="3"/>
    <x v="0"/>
  </r>
  <r>
    <n v="9397"/>
    <s v="CA-2016-125997"/>
    <x v="59"/>
    <x v="160"/>
    <s v="First Class"/>
    <s v="MW-18220"/>
    <s v="Mitch Webber"/>
    <x v="0"/>
    <x v="0"/>
    <s v="New York City"/>
    <x v="15"/>
    <n v="10011"/>
    <x v="3"/>
    <s v="OFF-LA-10002762"/>
    <x v="1"/>
    <x v="2"/>
    <s v="Avery 485"/>
    <n v="75.179999999999993"/>
    <n v="6"/>
    <n v="0"/>
    <n v="35.334599999999995"/>
    <x v="3"/>
    <x v="0"/>
  </r>
  <r>
    <n v="9398"/>
    <s v="CA-2016-125997"/>
    <x v="59"/>
    <x v="160"/>
    <s v="First Class"/>
    <s v="MW-18220"/>
    <s v="Mitch Webber"/>
    <x v="0"/>
    <x v="0"/>
    <s v="New York City"/>
    <x v="15"/>
    <n v="10011"/>
    <x v="3"/>
    <s v="OFF-AP-10003842"/>
    <x v="1"/>
    <x v="9"/>
    <s v="Euro-Pro Shark Turbo Vacuum"/>
    <n v="30.98"/>
    <n v="1"/>
    <n v="0"/>
    <n v="8.0548000000000002"/>
    <x v="3"/>
    <x v="0"/>
  </r>
  <r>
    <n v="9399"/>
    <s v="CA-2016-125997"/>
    <x v="59"/>
    <x v="160"/>
    <s v="First Class"/>
    <s v="MW-18220"/>
    <s v="Mitch Webber"/>
    <x v="0"/>
    <x v="0"/>
    <s v="New York City"/>
    <x v="15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  <x v="3"/>
    <x v="0"/>
  </r>
  <r>
    <n v="9400"/>
    <s v="CA-2018-103128"/>
    <x v="583"/>
    <x v="441"/>
    <s v="Standard Class"/>
    <s v="SC-20845"/>
    <s v="Sung Chung"/>
    <x v="0"/>
    <x v="0"/>
    <s v="Arlington Heights"/>
    <x v="10"/>
    <n v="60004"/>
    <x v="2"/>
    <s v="OFF-AR-10003394"/>
    <x v="1"/>
    <x v="6"/>
    <s v="Newell 332"/>
    <n v="14.111999999999998"/>
    <n v="6"/>
    <n v="0.2"/>
    <n v="1.2348000000000008"/>
    <x v="2"/>
    <x v="0"/>
  </r>
  <r>
    <n v="9401"/>
    <s v="CA-2017-167696"/>
    <x v="1216"/>
    <x v="14"/>
    <s v="Standard Class"/>
    <s v="BD-11500"/>
    <s v="Bradley Drucker"/>
    <x v="0"/>
    <x v="0"/>
    <s v="Newport News"/>
    <x v="17"/>
    <n v="23602"/>
    <x v="0"/>
    <s v="OFF-EN-10001539"/>
    <x v="1"/>
    <x v="12"/>
    <s v="Staple envelope"/>
    <n v="31.12"/>
    <n v="4"/>
    <n v="0"/>
    <n v="14.6264"/>
    <x v="0"/>
    <x v="0"/>
  </r>
  <r>
    <n v="9402"/>
    <s v="CA-2016-159814"/>
    <x v="1217"/>
    <x v="431"/>
    <s v="Standard Class"/>
    <s v="LP-17080"/>
    <s v="Liz Pelletier"/>
    <x v="0"/>
    <x v="0"/>
    <s v="Tucson"/>
    <x v="16"/>
    <n v="85705"/>
    <x v="1"/>
    <s v="FUR-FU-10001731"/>
    <x v="0"/>
    <x v="5"/>
    <s v="Acrylic Self-Standing Desk Frames"/>
    <n v="4.2720000000000002"/>
    <n v="2"/>
    <n v="0.2"/>
    <n v="0.96119999999999983"/>
    <x v="1"/>
    <x v="0"/>
  </r>
  <r>
    <n v="9403"/>
    <s v="CA-2018-105459"/>
    <x v="399"/>
    <x v="611"/>
    <s v="Second Class"/>
    <s v="NP-18700"/>
    <s v="Nora Preis"/>
    <x v="0"/>
    <x v="0"/>
    <s v="New York City"/>
    <x v="15"/>
    <n v="10024"/>
    <x v="3"/>
    <s v="FUR-TA-10001095"/>
    <x v="0"/>
    <x v="3"/>
    <s v="Chromcraft Round Conference Tables"/>
    <n v="209.148"/>
    <n v="2"/>
    <n v="0.4"/>
    <n v="-66.230199999999996"/>
    <x v="3"/>
    <x v="0"/>
  </r>
  <r>
    <n v="9404"/>
    <s v="CA-2018-105459"/>
    <x v="399"/>
    <x v="611"/>
    <s v="Second Class"/>
    <s v="NP-18700"/>
    <s v="Nora Preis"/>
    <x v="0"/>
    <x v="0"/>
    <s v="New York City"/>
    <x v="15"/>
    <n v="10024"/>
    <x v="3"/>
    <s v="OFF-ST-10000078"/>
    <x v="1"/>
    <x v="4"/>
    <s v="Tennsco 6- and 18-Compartment Lockers"/>
    <n v="1591.02"/>
    <n v="6"/>
    <n v="0"/>
    <n v="286.38359999999989"/>
    <x v="3"/>
    <x v="0"/>
  </r>
  <r>
    <n v="9405"/>
    <s v="CA-2019-141663"/>
    <x v="669"/>
    <x v="125"/>
    <s v="Standard Class"/>
    <s v="DP-13105"/>
    <s v="Dave Poirier"/>
    <x v="1"/>
    <x v="0"/>
    <s v="Philadelphia"/>
    <x v="9"/>
    <n v="19134"/>
    <x v="3"/>
    <s v="OFF-FA-10004076"/>
    <x v="1"/>
    <x v="13"/>
    <s v="Translucent Push Pins by OIC"/>
    <n v="7.92"/>
    <n v="5"/>
    <n v="0.2"/>
    <n v="1.6829999999999994"/>
    <x v="3"/>
    <x v="0"/>
  </r>
  <r>
    <n v="9406"/>
    <s v="CA-2016-152618"/>
    <x v="619"/>
    <x v="700"/>
    <s v="First Class"/>
    <s v="RB-19465"/>
    <s v="Rick Bensley"/>
    <x v="2"/>
    <x v="0"/>
    <s v="Chicago"/>
    <x v="10"/>
    <n v="60653"/>
    <x v="2"/>
    <s v="TEC-MA-10003626"/>
    <x v="2"/>
    <x v="15"/>
    <s v="Hewlett-Packard Deskjet 6540 Color Inkjet Printer"/>
    <n v="574.91"/>
    <n v="2"/>
    <n v="0.3"/>
    <n v="156.04699999999997"/>
    <x v="2"/>
    <x v="0"/>
  </r>
  <r>
    <n v="9407"/>
    <s v="CA-2016-152618"/>
    <x v="619"/>
    <x v="700"/>
    <s v="First Class"/>
    <s v="RB-19465"/>
    <s v="Rick Bensley"/>
    <x v="2"/>
    <x v="0"/>
    <s v="Chicago"/>
    <x v="10"/>
    <n v="60653"/>
    <x v="2"/>
    <s v="OFF-PA-10001215"/>
    <x v="1"/>
    <x v="10"/>
    <s v="Xerox 1963"/>
    <n v="8.4480000000000004"/>
    <n v="2"/>
    <n v="0.2"/>
    <n v="2.6399999999999997"/>
    <x v="2"/>
    <x v="0"/>
  </r>
  <r>
    <n v="9408"/>
    <s v="CA-2019-162789"/>
    <x v="585"/>
    <x v="706"/>
    <s v="Second Class"/>
    <s v="LC-17140"/>
    <s v="Logan Currie"/>
    <x v="0"/>
    <x v="0"/>
    <s v="New York City"/>
    <x v="15"/>
    <n v="10035"/>
    <x v="3"/>
    <s v="TEC-AC-10002842"/>
    <x v="2"/>
    <x v="11"/>
    <s v="WD My Passport Ultra 2TB Portable External Hard Drive"/>
    <n v="1071"/>
    <n v="9"/>
    <n v="0"/>
    <n v="171.36000000000007"/>
    <x v="3"/>
    <x v="0"/>
  </r>
  <r>
    <n v="9409"/>
    <s v="CA-2019-162789"/>
    <x v="585"/>
    <x v="706"/>
    <s v="Second Class"/>
    <s v="LC-17140"/>
    <s v="Logan Currie"/>
    <x v="0"/>
    <x v="0"/>
    <s v="New York City"/>
    <x v="15"/>
    <n v="10035"/>
    <x v="3"/>
    <s v="FUR-FU-10004864"/>
    <x v="0"/>
    <x v="5"/>
    <s v="Eldon 500 Class Desk Accessories"/>
    <n v="12.07"/>
    <n v="1"/>
    <n v="0"/>
    <n v="3.9831000000000003"/>
    <x v="3"/>
    <x v="0"/>
  </r>
  <r>
    <n v="9410"/>
    <s v="US-2019-110149"/>
    <x v="389"/>
    <x v="114"/>
    <s v="First Class"/>
    <s v="WB-21850"/>
    <s v="William Brown"/>
    <x v="0"/>
    <x v="0"/>
    <s v="Philadelphia"/>
    <x v="9"/>
    <n v="19143"/>
    <x v="3"/>
    <s v="OFF-BI-10000014"/>
    <x v="1"/>
    <x v="8"/>
    <s v="Heavy-Duty E-Z-D Binders"/>
    <n v="3.2730000000000006"/>
    <n v="1"/>
    <n v="0.7"/>
    <n v="-2.5092999999999996"/>
    <x v="3"/>
    <x v="0"/>
  </r>
  <r>
    <n v="9411"/>
    <s v="US-2019-110149"/>
    <x v="389"/>
    <x v="114"/>
    <s v="First Class"/>
    <s v="WB-21850"/>
    <s v="William Brown"/>
    <x v="0"/>
    <x v="0"/>
    <s v="Philadelphia"/>
    <x v="9"/>
    <n v="19143"/>
    <x v="3"/>
    <s v="FUR-FU-10001475"/>
    <x v="0"/>
    <x v="5"/>
    <s v="Contract Clock, 14&quot;, Brown"/>
    <n v="87.92"/>
    <n v="5"/>
    <n v="0.2"/>
    <n v="15.385999999999999"/>
    <x v="3"/>
    <x v="0"/>
  </r>
  <r>
    <n v="9412"/>
    <s v="CA-2018-108959"/>
    <x v="612"/>
    <x v="1007"/>
    <s v="Second Class"/>
    <s v="MH-17785"/>
    <s v="Maya Herman"/>
    <x v="1"/>
    <x v="0"/>
    <s v="Glendale"/>
    <x v="16"/>
    <n v="85301"/>
    <x v="1"/>
    <s v="OFF-ST-10001272"/>
    <x v="1"/>
    <x v="4"/>
    <s v="Mini 13-1/2 Capacity Data Binder Rack, Pearl"/>
    <n v="104.69600000000001"/>
    <n v="1"/>
    <n v="0.2"/>
    <n v="6.5434999999999981"/>
    <x v="1"/>
    <x v="0"/>
  </r>
  <r>
    <n v="9413"/>
    <s v="CA-2017-164777"/>
    <x v="746"/>
    <x v="798"/>
    <s v="First Class"/>
    <s v="SC-20305"/>
    <s v="Sean Christensen"/>
    <x v="0"/>
    <x v="0"/>
    <s v="Los Angeles"/>
    <x v="1"/>
    <n v="90036"/>
    <x v="1"/>
    <s v="FUR-CH-10002024"/>
    <x v="0"/>
    <x v="1"/>
    <s v="HON 5400 Series Task Chairs for Big and Tall"/>
    <n v="2803.92"/>
    <n v="5"/>
    <n v="0.2"/>
    <n v="0"/>
    <x v="1"/>
    <x v="0"/>
  </r>
  <r>
    <n v="9414"/>
    <s v="CA-2018-132017"/>
    <x v="182"/>
    <x v="759"/>
    <s v="First Class"/>
    <s v="MH-17620"/>
    <s v="Matt Hagelstein"/>
    <x v="1"/>
    <x v="0"/>
    <s v="Houston"/>
    <x v="5"/>
    <n v="77041"/>
    <x v="2"/>
    <s v="OFF-BI-10004001"/>
    <x v="1"/>
    <x v="8"/>
    <s v="GBC Recycled VeloBinder Covers"/>
    <n v="6.8159999999999981"/>
    <n v="2"/>
    <n v="0.8"/>
    <n v="-11.587200000000003"/>
    <x v="2"/>
    <x v="0"/>
  </r>
  <r>
    <n v="9415"/>
    <s v="CA-2017-127824"/>
    <x v="1090"/>
    <x v="1181"/>
    <s v="Standard Class"/>
    <s v="JC-15775"/>
    <s v="John Castell"/>
    <x v="0"/>
    <x v="0"/>
    <s v="Seattle"/>
    <x v="4"/>
    <n v="98115"/>
    <x v="1"/>
    <s v="TEC-PH-10004094"/>
    <x v="2"/>
    <x v="7"/>
    <s v="Motorola L703CM"/>
    <n v="249.58400000000003"/>
    <n v="2"/>
    <n v="0.2"/>
    <n v="15.598999999999997"/>
    <x v="1"/>
    <x v="0"/>
  </r>
  <r>
    <n v="9416"/>
    <s v="CA-2017-127824"/>
    <x v="1090"/>
    <x v="1181"/>
    <s v="Standard Class"/>
    <s v="JC-15775"/>
    <s v="John Castell"/>
    <x v="0"/>
    <x v="0"/>
    <s v="Seattle"/>
    <x v="4"/>
    <n v="98115"/>
    <x v="1"/>
    <s v="OFF-PA-10001184"/>
    <x v="1"/>
    <x v="10"/>
    <s v="Xerox 1903"/>
    <n v="17.940000000000001"/>
    <n v="3"/>
    <n v="0"/>
    <n v="8.7906000000000013"/>
    <x v="1"/>
    <x v="0"/>
  </r>
  <r>
    <n v="9417"/>
    <s v="CA-2017-127824"/>
    <x v="1090"/>
    <x v="1181"/>
    <s v="Standard Class"/>
    <s v="JC-15775"/>
    <s v="John Castell"/>
    <x v="0"/>
    <x v="0"/>
    <s v="Seattle"/>
    <x v="4"/>
    <n v="98115"/>
    <x v="1"/>
    <s v="FUR-FU-10002505"/>
    <x v="0"/>
    <x v="5"/>
    <s v="Eldon 100 Class Desk Accessories"/>
    <n v="10.11"/>
    <n v="3"/>
    <n v="0"/>
    <n v="3.2351999999999994"/>
    <x v="1"/>
    <x v="0"/>
  </r>
  <r>
    <n v="9418"/>
    <s v="CA-2016-148285"/>
    <x v="1218"/>
    <x v="1252"/>
    <s v="Standard Class"/>
    <s v="RD-19810"/>
    <s v="Ross DeVincentis"/>
    <x v="2"/>
    <x v="0"/>
    <s v="Fayetteville"/>
    <x v="3"/>
    <n v="28314"/>
    <x v="0"/>
    <s v="OFF-PA-10001166"/>
    <x v="1"/>
    <x v="10"/>
    <s v="Xerox 2"/>
    <n v="10.368000000000002"/>
    <n v="2"/>
    <n v="0.2"/>
    <n v="3.6288"/>
    <x v="0"/>
    <x v="0"/>
  </r>
  <r>
    <n v="9419"/>
    <s v="CA-2016-148285"/>
    <x v="1218"/>
    <x v="1252"/>
    <s v="Standard Class"/>
    <s v="RD-19810"/>
    <s v="Ross DeVincentis"/>
    <x v="2"/>
    <x v="0"/>
    <s v="Fayetteville"/>
    <x v="3"/>
    <n v="28314"/>
    <x v="0"/>
    <s v="OFF-PA-10000349"/>
    <x v="1"/>
    <x v="10"/>
    <s v="Easy-staple paper"/>
    <n v="11.952000000000002"/>
    <n v="3"/>
    <n v="0.2"/>
    <n v="4.0338000000000003"/>
    <x v="0"/>
    <x v="0"/>
  </r>
  <r>
    <n v="9420"/>
    <s v="CA-2019-152926"/>
    <x v="280"/>
    <x v="1092"/>
    <s v="Second Class"/>
    <s v="SC-20695"/>
    <s v="Steve Chapman"/>
    <x v="1"/>
    <x v="0"/>
    <s v="Houston"/>
    <x v="5"/>
    <n v="77041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9421"/>
    <s v="CA-2019-152926"/>
    <x v="280"/>
    <x v="1092"/>
    <s v="Second Class"/>
    <s v="SC-20695"/>
    <s v="Steve Chapman"/>
    <x v="1"/>
    <x v="0"/>
    <s v="Houston"/>
    <x v="5"/>
    <n v="77041"/>
    <x v="2"/>
    <s v="OFF-AP-10001947"/>
    <x v="1"/>
    <x v="9"/>
    <s v="Acco 6 Outlet Guardian Premium Plus Surge Suppressor"/>
    <n v="21.983999999999995"/>
    <n v="6"/>
    <n v="0.8"/>
    <n v="-56.059200000000011"/>
    <x v="2"/>
    <x v="0"/>
  </r>
  <r>
    <n v="9422"/>
    <s v="CA-2016-145254"/>
    <x v="149"/>
    <x v="151"/>
    <s v="Standard Class"/>
    <s v="NC-18535"/>
    <s v="Nick Crebassa"/>
    <x v="1"/>
    <x v="0"/>
    <s v="San Francisco"/>
    <x v="1"/>
    <n v="94122"/>
    <x v="1"/>
    <s v="TEC-PH-10000441"/>
    <x v="2"/>
    <x v="7"/>
    <s v="VTech DS6151"/>
    <n v="604.75199999999995"/>
    <n v="6"/>
    <n v="0.2"/>
    <n v="60.475200000000058"/>
    <x v="1"/>
    <x v="0"/>
  </r>
  <r>
    <n v="9423"/>
    <s v="CA-2016-145254"/>
    <x v="149"/>
    <x v="151"/>
    <s v="Standard Class"/>
    <s v="NC-18535"/>
    <s v="Nick Crebassa"/>
    <x v="1"/>
    <x v="0"/>
    <s v="San Francisco"/>
    <x v="1"/>
    <n v="94122"/>
    <x v="1"/>
    <s v="OFF-SU-10004664"/>
    <x v="1"/>
    <x v="14"/>
    <s v="Acme Softgrip Scissors"/>
    <n v="40.700000000000003"/>
    <n v="5"/>
    <n v="0"/>
    <n v="11.802999999999999"/>
    <x v="1"/>
    <x v="0"/>
  </r>
  <r>
    <n v="9424"/>
    <s v="CA-2016-145254"/>
    <x v="149"/>
    <x v="151"/>
    <s v="Standard Class"/>
    <s v="NC-18535"/>
    <s v="Nick Crebassa"/>
    <x v="1"/>
    <x v="0"/>
    <s v="San Francisco"/>
    <x v="1"/>
    <n v="94122"/>
    <x v="1"/>
    <s v="TEC-PH-10004531"/>
    <x v="2"/>
    <x v="7"/>
    <s v="AT&amp;T CL2909"/>
    <n v="302.37599999999998"/>
    <n v="3"/>
    <n v="0.2"/>
    <n v="37.796999999999997"/>
    <x v="1"/>
    <x v="0"/>
  </r>
  <r>
    <n v="9425"/>
    <s v="CA-2016-145254"/>
    <x v="149"/>
    <x v="151"/>
    <s v="Standard Class"/>
    <s v="NC-18535"/>
    <s v="Nick Crebassa"/>
    <x v="1"/>
    <x v="0"/>
    <s v="San Francisco"/>
    <x v="1"/>
    <n v="94122"/>
    <x v="1"/>
    <s v="TEC-AC-10002167"/>
    <x v="2"/>
    <x v="11"/>
    <s v="Imation 8gb Micro Traveldrive Usb 2.0 Flash Drive"/>
    <n v="45"/>
    <n v="3"/>
    <n v="0"/>
    <n v="4.9500000000000011"/>
    <x v="1"/>
    <x v="0"/>
  </r>
  <r>
    <n v="9426"/>
    <s v="CA-2016-116246"/>
    <x v="171"/>
    <x v="101"/>
    <s v="Second Class"/>
    <s v="LW-17215"/>
    <s v="Luke Weiss"/>
    <x v="0"/>
    <x v="0"/>
    <s v="New York City"/>
    <x v="15"/>
    <n v="10035"/>
    <x v="3"/>
    <s v="FUR-CH-10002024"/>
    <x v="0"/>
    <x v="1"/>
    <s v="HON 5400 Series Task Chairs for Big and Tall"/>
    <n v="3785.2920000000004"/>
    <n v="6"/>
    <n v="0.1"/>
    <n v="420.58800000000019"/>
    <x v="3"/>
    <x v="0"/>
  </r>
  <r>
    <n v="9427"/>
    <s v="CA-2018-160479"/>
    <x v="306"/>
    <x v="369"/>
    <s v="Standard Class"/>
    <s v="AH-10585"/>
    <s v="Angele Hood"/>
    <x v="0"/>
    <x v="0"/>
    <s v="Seattle"/>
    <x v="4"/>
    <n v="98105"/>
    <x v="1"/>
    <s v="OFF-AR-10002445"/>
    <x v="1"/>
    <x v="6"/>
    <s v="SANFORD Major Accent Highlighters"/>
    <n v="35.4"/>
    <n v="5"/>
    <n v="0"/>
    <n v="13.452000000000002"/>
    <x v="1"/>
    <x v="0"/>
  </r>
  <r>
    <n v="9428"/>
    <s v="CA-2016-167486"/>
    <x v="501"/>
    <x v="34"/>
    <s v="Standard Class"/>
    <s v="JO-15145"/>
    <s v="Jack O'Briant"/>
    <x v="1"/>
    <x v="0"/>
    <s v="Buffalo"/>
    <x v="15"/>
    <n v="14215"/>
    <x v="3"/>
    <s v="FUR-FU-10003268"/>
    <x v="0"/>
    <x v="5"/>
    <s v="Eldon Radial Chair Mat for Low to Medium Pile Carpets"/>
    <n v="199.89999999999998"/>
    <n v="5"/>
    <n v="0"/>
    <n v="39.97999999999999"/>
    <x v="3"/>
    <x v="0"/>
  </r>
  <r>
    <n v="9429"/>
    <s v="CA-2016-152100"/>
    <x v="218"/>
    <x v="227"/>
    <s v="Standard Class"/>
    <s v="VW-21775"/>
    <s v="Victoria Wilson"/>
    <x v="1"/>
    <x v="0"/>
    <s v="Huntsville"/>
    <x v="5"/>
    <n v="77340"/>
    <x v="2"/>
    <s v="FUR-CH-10000015"/>
    <x v="0"/>
    <x v="1"/>
    <s v="Hon Multipurpose Stacking Arm Chairs"/>
    <n v="1212.9599999999998"/>
    <n v="8"/>
    <n v="0.3"/>
    <n v="-69.311999999999898"/>
    <x v="2"/>
    <x v="0"/>
  </r>
  <r>
    <n v="9430"/>
    <s v="CA-2017-166219"/>
    <x v="834"/>
    <x v="483"/>
    <s v="Standard Class"/>
    <s v="BP-11185"/>
    <s v="Ben Peterman"/>
    <x v="1"/>
    <x v="0"/>
    <s v="Dallas"/>
    <x v="5"/>
    <n v="75081"/>
    <x v="2"/>
    <s v="TEC-PH-10004165"/>
    <x v="2"/>
    <x v="7"/>
    <s v="Mitel MiVoice 5330e IP Phone"/>
    <n v="1099.96"/>
    <n v="5"/>
    <n v="0.2"/>
    <n v="82.496999999999957"/>
    <x v="2"/>
    <x v="0"/>
  </r>
  <r>
    <n v="9431"/>
    <s v="CA-2017-166219"/>
    <x v="834"/>
    <x v="483"/>
    <s v="Standard Class"/>
    <s v="BP-11185"/>
    <s v="Ben Peterman"/>
    <x v="1"/>
    <x v="0"/>
    <s v="Dallas"/>
    <x v="5"/>
    <n v="75081"/>
    <x v="2"/>
    <s v="FUR-TA-10004607"/>
    <x v="0"/>
    <x v="3"/>
    <s v="Hon 2111 Invitation Series Straight Table"/>
    <n v="103.48100000000001"/>
    <n v="1"/>
    <n v="0.3"/>
    <n v="-16.261300000000006"/>
    <x v="2"/>
    <x v="0"/>
  </r>
  <r>
    <n v="9432"/>
    <s v="CA-2017-111864"/>
    <x v="974"/>
    <x v="959"/>
    <s v="Same Day"/>
    <s v="PP-18955"/>
    <s v="Paul Prost"/>
    <x v="2"/>
    <x v="0"/>
    <s v="Philadelphia"/>
    <x v="9"/>
    <n v="19134"/>
    <x v="3"/>
    <s v="OFF-LA-10004677"/>
    <x v="1"/>
    <x v="2"/>
    <s v="Self-Adhesive Address Labels for Typewriters with Dispenser Box"/>
    <n v="5.9039999999999999"/>
    <n v="2"/>
    <n v="0.2"/>
    <n v="1.9925999999999999"/>
    <x v="3"/>
    <x v="0"/>
  </r>
  <r>
    <n v="9433"/>
    <s v="CA-2017-119627"/>
    <x v="493"/>
    <x v="309"/>
    <s v="Standard Class"/>
    <s v="SC-20725"/>
    <s v="Steven Cartwright"/>
    <x v="0"/>
    <x v="0"/>
    <s v="Peoria"/>
    <x v="16"/>
    <n v="85345"/>
    <x v="1"/>
    <s v="TEC-AC-10002217"/>
    <x v="2"/>
    <x v="11"/>
    <s v="Imation Clip USB flash drive - 8 GB"/>
    <n v="30.080000000000002"/>
    <n v="2"/>
    <n v="0.2"/>
    <n v="-5.2640000000000002"/>
    <x v="1"/>
    <x v="0"/>
  </r>
  <r>
    <n v="9434"/>
    <s v="CA-2017-119627"/>
    <x v="493"/>
    <x v="309"/>
    <s v="Standard Class"/>
    <s v="SC-20725"/>
    <s v="Steven Cartwright"/>
    <x v="0"/>
    <x v="0"/>
    <s v="Peoria"/>
    <x v="16"/>
    <n v="85345"/>
    <x v="1"/>
    <s v="OFF-PA-10001937"/>
    <x v="1"/>
    <x v="10"/>
    <s v="Xerox 21"/>
    <n v="36.288000000000011"/>
    <n v="7"/>
    <n v="0.2"/>
    <n v="12.700800000000001"/>
    <x v="1"/>
    <x v="0"/>
  </r>
  <r>
    <n v="9435"/>
    <s v="CA-2017-119627"/>
    <x v="493"/>
    <x v="309"/>
    <s v="Standard Class"/>
    <s v="SC-20725"/>
    <s v="Steven Cartwright"/>
    <x v="0"/>
    <x v="0"/>
    <s v="Peoria"/>
    <x v="16"/>
    <n v="85345"/>
    <x v="1"/>
    <s v="OFF-AR-10000203"/>
    <x v="1"/>
    <x v="6"/>
    <s v="Newell 336"/>
    <n v="10.272000000000002"/>
    <n v="3"/>
    <n v="0.2"/>
    <n v="1.1555999999999984"/>
    <x v="1"/>
    <x v="0"/>
  </r>
  <r>
    <n v="9436"/>
    <s v="CA-2017-119627"/>
    <x v="493"/>
    <x v="309"/>
    <s v="Standard Class"/>
    <s v="SC-20725"/>
    <s v="Steven Cartwright"/>
    <x v="0"/>
    <x v="0"/>
    <s v="Peoria"/>
    <x v="16"/>
    <n v="85345"/>
    <x v="1"/>
    <s v="TEC-AC-10001142"/>
    <x v="2"/>
    <x v="11"/>
    <s v="First Data FD10 PIN Pad"/>
    <n v="252.8"/>
    <n v="4"/>
    <n v="0.2"/>
    <n v="-31.600000000000037"/>
    <x v="1"/>
    <x v="0"/>
  </r>
  <r>
    <n v="9437"/>
    <s v="CA-2017-160787"/>
    <x v="12"/>
    <x v="1305"/>
    <s v="Same Day"/>
    <s v="BM-11785"/>
    <s v="Bryan Mills"/>
    <x v="0"/>
    <x v="0"/>
    <s v="Philadelphia"/>
    <x v="9"/>
    <n v="19143"/>
    <x v="3"/>
    <s v="OFF-BI-10003712"/>
    <x v="1"/>
    <x v="8"/>
    <s v="Acco Pressboard Covers with Storage Hooks, 14 7/8&quot; x 11&quot;, Light Blue"/>
    <n v="2.9460000000000006"/>
    <n v="2"/>
    <n v="0.7"/>
    <n v="-2.0621999999999998"/>
    <x v="3"/>
    <x v="0"/>
  </r>
  <r>
    <n v="9438"/>
    <s v="CA-2019-107853"/>
    <x v="1143"/>
    <x v="1135"/>
    <s v="Standard Class"/>
    <s v="CD-11920"/>
    <s v="Carlos Daly"/>
    <x v="0"/>
    <x v="0"/>
    <s v="Oceanside"/>
    <x v="1"/>
    <n v="92054"/>
    <x v="1"/>
    <s v="OFF-PA-10000520"/>
    <x v="1"/>
    <x v="10"/>
    <s v="Xerox 201"/>
    <n v="12.96"/>
    <n v="2"/>
    <n v="0"/>
    <n v="6.2208000000000006"/>
    <x v="1"/>
    <x v="0"/>
  </r>
  <r>
    <n v="9439"/>
    <s v="CA-2019-126144"/>
    <x v="689"/>
    <x v="727"/>
    <s v="Standard Class"/>
    <s v="GM-14680"/>
    <s v="Greg Matthias"/>
    <x v="0"/>
    <x v="0"/>
    <s v="Philadelphia"/>
    <x v="9"/>
    <n v="19134"/>
    <x v="3"/>
    <s v="TEC-PH-10001079"/>
    <x v="2"/>
    <x v="7"/>
    <s v="Polycom SoundPoint Pro SE-225 Corded phone"/>
    <n v="285.57599999999996"/>
    <n v="4"/>
    <n v="0.4"/>
    <n v="-57.115200000000016"/>
    <x v="3"/>
    <x v="0"/>
  </r>
  <r>
    <n v="9440"/>
    <s v="US-2016-154655"/>
    <x v="36"/>
    <x v="1098"/>
    <s v="Standard Class"/>
    <s v="BP-11050"/>
    <s v="Barry Pond"/>
    <x v="1"/>
    <x v="0"/>
    <s v="Chicago"/>
    <x v="10"/>
    <n v="60623"/>
    <x v="2"/>
    <s v="OFF-SU-10000898"/>
    <x v="1"/>
    <x v="14"/>
    <s v="Acme Hot Forged Carbon Steel Scissors with Nickel-Plated Handles, 3 7/8&quot; Cut, 8&quot;L"/>
    <n v="22.240000000000002"/>
    <n v="2"/>
    <n v="0.2"/>
    <n v="2.5019999999999971"/>
    <x v="2"/>
    <x v="0"/>
  </r>
  <r>
    <n v="9441"/>
    <s v="CA-2016-100391"/>
    <x v="594"/>
    <x v="632"/>
    <s v="Standard Class"/>
    <s v="BW-11065"/>
    <s v="Barry Weirich"/>
    <x v="0"/>
    <x v="0"/>
    <s v="New York City"/>
    <x v="15"/>
    <n v="10035"/>
    <x v="3"/>
    <s v="OFF-PA-10001471"/>
    <x v="1"/>
    <x v="10"/>
    <s v="Strathmore Photo Frame Cards"/>
    <n v="14.62"/>
    <n v="2"/>
    <n v="0"/>
    <n v="6.7251999999999992"/>
    <x v="3"/>
    <x v="0"/>
  </r>
  <r>
    <n v="9442"/>
    <s v="CA-2016-165477"/>
    <x v="282"/>
    <x v="252"/>
    <s v="Second Class"/>
    <s v="RE-19405"/>
    <s v="Ricardo Emerson"/>
    <x v="0"/>
    <x v="0"/>
    <s v="Kent"/>
    <x v="24"/>
    <n v="44240"/>
    <x v="3"/>
    <s v="OFF-AP-10003281"/>
    <x v="1"/>
    <x v="9"/>
    <s v="Acco 6 Outlet Guardian Standard Surge Suppressor"/>
    <n v="48.36"/>
    <n v="5"/>
    <n v="0.2"/>
    <n v="6.0449999999999946"/>
    <x v="3"/>
    <x v="0"/>
  </r>
  <r>
    <n v="9443"/>
    <s v="CA-2019-165904"/>
    <x v="104"/>
    <x v="384"/>
    <s v="Standard Class"/>
    <s v="HR-14770"/>
    <s v="Hallie Redmond"/>
    <x v="2"/>
    <x v="0"/>
    <s v="Jacksonville"/>
    <x v="2"/>
    <n v="32216"/>
    <x v="0"/>
    <s v="OFF-AR-10003156"/>
    <x v="1"/>
    <x v="6"/>
    <s v="50 Colored Long Pencils"/>
    <n v="16.256"/>
    <n v="2"/>
    <n v="0.2"/>
    <n v="1.2192000000000007"/>
    <x v="0"/>
    <x v="0"/>
  </r>
  <r>
    <n v="9444"/>
    <s v="CA-2019-165904"/>
    <x v="104"/>
    <x v="384"/>
    <s v="Standard Class"/>
    <s v="HR-14770"/>
    <s v="Hallie Redmond"/>
    <x v="2"/>
    <x v="0"/>
    <s v="Jacksonville"/>
    <x v="2"/>
    <n v="32216"/>
    <x v="0"/>
    <s v="TEC-PH-10000576"/>
    <x v="2"/>
    <x v="7"/>
    <s v="AT&amp;T 1080 Corded phone"/>
    <n v="219.18400000000003"/>
    <n v="2"/>
    <n v="0.2"/>
    <n v="19.178600000000003"/>
    <x v="0"/>
    <x v="0"/>
  </r>
  <r>
    <n v="9445"/>
    <s v="CA-2017-104052"/>
    <x v="879"/>
    <x v="932"/>
    <s v="First Class"/>
    <s v="TP-21565"/>
    <s v="Tracy Poddar"/>
    <x v="1"/>
    <x v="0"/>
    <s v="Coppell"/>
    <x v="5"/>
    <n v="75019"/>
    <x v="2"/>
    <s v="TEC-PH-10003215"/>
    <x v="2"/>
    <x v="7"/>
    <s v="Jackery Bar Premium Fast-charging Portable Charger"/>
    <n v="95.84"/>
    <n v="4"/>
    <n v="0.2"/>
    <n v="34.741999999999997"/>
    <x v="2"/>
    <x v="0"/>
  </r>
  <r>
    <n v="9446"/>
    <s v="CA-2017-168277"/>
    <x v="352"/>
    <x v="69"/>
    <s v="Standard Class"/>
    <s v="KB-16315"/>
    <s v="Karl Braun"/>
    <x v="0"/>
    <x v="0"/>
    <s v="Indianapolis"/>
    <x v="14"/>
    <n v="46203"/>
    <x v="2"/>
    <s v="OFF-LA-10004484"/>
    <x v="1"/>
    <x v="2"/>
    <s v="Avery 476"/>
    <n v="12.39"/>
    <n v="3"/>
    <n v="0"/>
    <n v="5.6993999999999998"/>
    <x v="2"/>
    <x v="0"/>
  </r>
  <r>
    <n v="9447"/>
    <s v="CA-2018-158617"/>
    <x v="897"/>
    <x v="961"/>
    <s v="Standard Class"/>
    <s v="AC-10660"/>
    <s v="Anna Chung"/>
    <x v="0"/>
    <x v="0"/>
    <s v="Lawrence"/>
    <x v="14"/>
    <n v="46226"/>
    <x v="2"/>
    <s v="OFF-PA-10002245"/>
    <x v="1"/>
    <x v="10"/>
    <s v="Xerox 1895"/>
    <n v="35.880000000000003"/>
    <n v="6"/>
    <n v="0"/>
    <n v="16.146000000000001"/>
    <x v="2"/>
    <x v="0"/>
  </r>
  <r>
    <n v="9448"/>
    <s v="CA-2019-136882"/>
    <x v="837"/>
    <x v="1081"/>
    <s v="Standard Class"/>
    <s v="DN-13690"/>
    <s v="Duane Noonan"/>
    <x v="0"/>
    <x v="0"/>
    <s v="Tulsa"/>
    <x v="26"/>
    <n v="74133"/>
    <x v="2"/>
    <s v="FUR-FU-10003664"/>
    <x v="0"/>
    <x v="5"/>
    <s v="Electrix Architect's Clamp-On Swing Arm Lamp, Black"/>
    <n v="477.29999999999995"/>
    <n v="5"/>
    <n v="0"/>
    <n v="138.41699999999997"/>
    <x v="2"/>
    <x v="0"/>
  </r>
  <r>
    <n v="9449"/>
    <s v="US-2018-148957"/>
    <x v="42"/>
    <x v="30"/>
    <s v="Standard Class"/>
    <s v="CC-12430"/>
    <s v="Chuck Clark"/>
    <x v="2"/>
    <x v="0"/>
    <s v="Redmond"/>
    <x v="4"/>
    <n v="98052"/>
    <x v="1"/>
    <s v="OFF-LA-10002195"/>
    <x v="1"/>
    <x v="2"/>
    <s v="Avery 481"/>
    <n v="12.32"/>
    <n v="4"/>
    <n v="0"/>
    <n v="5.9135999999999997"/>
    <x v="1"/>
    <x v="1"/>
  </r>
  <r>
    <n v="9450"/>
    <s v="CA-2016-140032"/>
    <x v="78"/>
    <x v="178"/>
    <s v="Standard Class"/>
    <s v="TS-21340"/>
    <s v="Toby Swindell"/>
    <x v="0"/>
    <x v="0"/>
    <s v="San Francisco"/>
    <x v="1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5"/>
    <x v="1"/>
    <x v="0"/>
  </r>
  <r>
    <n v="9451"/>
    <s v="CA-2019-145506"/>
    <x v="95"/>
    <x v="92"/>
    <s v="Standard Class"/>
    <s v="MO-17800"/>
    <s v="Meg O'Connel"/>
    <x v="2"/>
    <x v="0"/>
    <s v="Spokane"/>
    <x v="4"/>
    <n v="99207"/>
    <x v="1"/>
    <s v="OFF-ST-10004963"/>
    <x v="1"/>
    <x v="4"/>
    <s v="Eldon Gobal File Keepers"/>
    <n v="136.26"/>
    <n v="9"/>
    <n v="0"/>
    <n v="5.4503999999999913"/>
    <x v="1"/>
    <x v="0"/>
  </r>
  <r>
    <n v="9452"/>
    <s v="CA-2017-129546"/>
    <x v="694"/>
    <x v="1287"/>
    <s v="Standard Class"/>
    <s v="RP-19855"/>
    <s v="Roy Phan"/>
    <x v="1"/>
    <x v="0"/>
    <s v="Los Angeles"/>
    <x v="1"/>
    <n v="90032"/>
    <x v="1"/>
    <s v="OFF-AP-10002495"/>
    <x v="1"/>
    <x v="9"/>
    <s v="Acco Smartsocket Table Surge Protector, 6 Color-Coded Adapter Outlets"/>
    <n v="186.14999999999998"/>
    <n v="3"/>
    <n v="0"/>
    <n v="55.844999999999985"/>
    <x v="1"/>
    <x v="0"/>
  </r>
  <r>
    <n v="9453"/>
    <s v="CA-2017-129546"/>
    <x v="694"/>
    <x v="1287"/>
    <s v="Standard Class"/>
    <s v="RP-19855"/>
    <s v="Roy Phan"/>
    <x v="1"/>
    <x v="0"/>
    <s v="Los Angeles"/>
    <x v="1"/>
    <n v="90032"/>
    <x v="1"/>
    <s v="OFF-BI-10004001"/>
    <x v="1"/>
    <x v="8"/>
    <s v="GBC Recycled VeloBinder Covers"/>
    <n v="81.792000000000002"/>
    <n v="6"/>
    <n v="0.2"/>
    <n v="26.582399999999986"/>
    <x v="1"/>
    <x v="0"/>
  </r>
  <r>
    <n v="9454"/>
    <s v="CA-2017-129546"/>
    <x v="694"/>
    <x v="1287"/>
    <s v="Standard Class"/>
    <s v="RP-19855"/>
    <s v="Roy Phan"/>
    <x v="1"/>
    <x v="0"/>
    <s v="Los Angeles"/>
    <x v="1"/>
    <n v="90032"/>
    <x v="1"/>
    <s v="OFF-SU-10004884"/>
    <x v="1"/>
    <x v="14"/>
    <s v="Acme Galleria Hot Forged Steel Scissors with Colored Handles"/>
    <n v="47.19"/>
    <n v="3"/>
    <n v="0"/>
    <n v="13.685099999999995"/>
    <x v="1"/>
    <x v="0"/>
  </r>
  <r>
    <n v="9455"/>
    <s v="CA-2017-129546"/>
    <x v="694"/>
    <x v="1287"/>
    <s v="Standard Class"/>
    <s v="RP-19855"/>
    <s v="Roy Phan"/>
    <x v="1"/>
    <x v="0"/>
    <s v="Los Angeles"/>
    <x v="1"/>
    <n v="90032"/>
    <x v="1"/>
    <s v="TEC-PH-10003555"/>
    <x v="2"/>
    <x v="7"/>
    <s v="Motorola HK250 Universal Bluetooth Headset"/>
    <n v="36.783999999999999"/>
    <n v="2"/>
    <n v="0.2"/>
    <n v="-8.2763999999999971"/>
    <x v="1"/>
    <x v="0"/>
  </r>
  <r>
    <n v="9456"/>
    <s v="CA-2018-140977"/>
    <x v="950"/>
    <x v="1210"/>
    <s v="Second Class"/>
    <s v="JL-15175"/>
    <s v="James Lanier"/>
    <x v="2"/>
    <x v="0"/>
    <s v="Chattanooga"/>
    <x v="18"/>
    <n v="37421"/>
    <x v="0"/>
    <s v="TEC-MA-10003493"/>
    <x v="2"/>
    <x v="15"/>
    <s v="Penpower WorldCard Pro Card Scanner"/>
    <n v="91.474999999999994"/>
    <n v="1"/>
    <n v="0.5"/>
    <n v="-1.8294999999999959"/>
    <x v="0"/>
    <x v="0"/>
  </r>
  <r>
    <n v="9457"/>
    <s v="CA-2019-151855"/>
    <x v="837"/>
    <x v="1081"/>
    <s v="Standard Class"/>
    <s v="BW-11110"/>
    <s v="Bart Watters"/>
    <x v="1"/>
    <x v="0"/>
    <s v="Greensboro"/>
    <x v="3"/>
    <n v="27405"/>
    <x v="0"/>
    <s v="TEC-AC-10002380"/>
    <x v="2"/>
    <x v="11"/>
    <s v="Sony 8GB Class 10 Micro SDHC R40 Memory Card"/>
    <n v="27.192"/>
    <n v="3"/>
    <n v="0.2"/>
    <n v="0.33989999999999654"/>
    <x v="0"/>
    <x v="0"/>
  </r>
  <r>
    <n v="9458"/>
    <s v="CA-2019-151855"/>
    <x v="837"/>
    <x v="1081"/>
    <s v="Standard Class"/>
    <s v="BW-11110"/>
    <s v="Bart Watters"/>
    <x v="1"/>
    <x v="0"/>
    <s v="Greensboro"/>
    <x v="3"/>
    <n v="27405"/>
    <x v="0"/>
    <s v="OFF-BI-10004209"/>
    <x v="1"/>
    <x v="8"/>
    <s v="Fellowes Twister Kit, Gray/Clear, 3/pkg"/>
    <n v="12.059999999999999"/>
    <n v="5"/>
    <n v="0.7"/>
    <n v="-10.050000000000001"/>
    <x v="0"/>
    <x v="0"/>
  </r>
  <r>
    <n v="9459"/>
    <s v="CA-2016-138240"/>
    <x v="1148"/>
    <x v="1216"/>
    <s v="Standard Class"/>
    <s v="SJ-20500"/>
    <s v="Shirley Jackson"/>
    <x v="0"/>
    <x v="0"/>
    <s v="San Francisco"/>
    <x v="1"/>
    <n v="94122"/>
    <x v="1"/>
    <s v="OFF-AR-10002135"/>
    <x v="1"/>
    <x v="6"/>
    <s v="Boston Heavy-Duty Trimline Electric Pencil Sharpeners"/>
    <n v="144.60000000000002"/>
    <n v="3"/>
    <n v="0"/>
    <n v="41.933999999999983"/>
    <x v="1"/>
    <x v="0"/>
  </r>
  <r>
    <n v="9460"/>
    <s v="CA-2016-138240"/>
    <x v="1148"/>
    <x v="1216"/>
    <s v="Standard Class"/>
    <s v="SJ-20500"/>
    <s v="Shirley Jackson"/>
    <x v="0"/>
    <x v="0"/>
    <s v="San Francisco"/>
    <x v="1"/>
    <n v="94122"/>
    <x v="1"/>
    <s v="TEC-PH-10002583"/>
    <x v="2"/>
    <x v="7"/>
    <s v="iOttie HLCRIO102 Car Mount"/>
    <n v="15.991999999999999"/>
    <n v="1"/>
    <n v="0.2"/>
    <n v="-2.9985000000000022"/>
    <x v="1"/>
    <x v="0"/>
  </r>
  <r>
    <n v="9461"/>
    <s v="CA-2016-101833"/>
    <x v="664"/>
    <x v="794"/>
    <s v="Second Class"/>
    <s v="FG-14260"/>
    <s v="Frank Gastineau"/>
    <x v="2"/>
    <x v="0"/>
    <s v="New York City"/>
    <x v="15"/>
    <n v="10024"/>
    <x v="3"/>
    <s v="OFF-PA-10003591"/>
    <x v="1"/>
    <x v="10"/>
    <s v="Southworth 100% Cotton The Best Paper"/>
    <n v="34.44"/>
    <n v="3"/>
    <n v="0"/>
    <n v="17.22"/>
    <x v="3"/>
    <x v="0"/>
  </r>
  <r>
    <n v="9462"/>
    <s v="CA-2016-100867"/>
    <x v="538"/>
    <x v="960"/>
    <s v="Standard Class"/>
    <s v="EH-14125"/>
    <s v="Eugene Hildebrand"/>
    <x v="2"/>
    <x v="0"/>
    <s v="Lakewood"/>
    <x v="1"/>
    <n v="90712"/>
    <x v="1"/>
    <s v="TEC-PH-10004922"/>
    <x v="2"/>
    <x v="7"/>
    <s v="RCA Visys Integrated PBX 8-Line Router"/>
    <n v="321.55200000000002"/>
    <n v="6"/>
    <n v="0.2"/>
    <n v="20.097000000000008"/>
    <x v="1"/>
    <x v="1"/>
  </r>
  <r>
    <n v="9463"/>
    <s v="US-2019-109610"/>
    <x v="920"/>
    <x v="524"/>
    <s v="Second Class"/>
    <s v="BS-11590"/>
    <s v="Brendan Sweed"/>
    <x v="1"/>
    <x v="0"/>
    <s v="Louisville"/>
    <x v="0"/>
    <n v="40214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9464"/>
    <s v="CA-2016-156545"/>
    <x v="1219"/>
    <x v="1318"/>
    <s v="First Class"/>
    <s v="JS-16030"/>
    <s v="Joy Smith"/>
    <x v="0"/>
    <x v="0"/>
    <s v="Columbus"/>
    <x v="24"/>
    <n v="43229"/>
    <x v="3"/>
    <s v="OFF-AR-10003560"/>
    <x v="1"/>
    <x v="6"/>
    <s v="Zebra Zazzle Fluorescent Highlighters"/>
    <n v="19.456000000000003"/>
    <n v="4"/>
    <n v="0.2"/>
    <n v="3.4047999999999981"/>
    <x v="3"/>
    <x v="0"/>
  </r>
  <r>
    <n v="9465"/>
    <s v="CA-2016-109127"/>
    <x v="1059"/>
    <x v="182"/>
    <s v="Standard Class"/>
    <s v="JC-15775"/>
    <s v="John Castell"/>
    <x v="0"/>
    <x v="0"/>
    <s v="Newark"/>
    <x v="13"/>
    <n v="19711"/>
    <x v="3"/>
    <s v="OFF-LA-10004409"/>
    <x v="1"/>
    <x v="2"/>
    <s v="Avery 492"/>
    <n v="17.28"/>
    <n v="6"/>
    <n v="0"/>
    <n v="7.9487999999999985"/>
    <x v="3"/>
    <x v="0"/>
  </r>
  <r>
    <n v="9466"/>
    <s v="CA-2018-126858"/>
    <x v="258"/>
    <x v="791"/>
    <s v="Standard Class"/>
    <s v="JM-15265"/>
    <s v="Janet Molinari"/>
    <x v="1"/>
    <x v="0"/>
    <s v="Seattle"/>
    <x v="4"/>
    <n v="98115"/>
    <x v="1"/>
    <s v="FUR-FU-10000448"/>
    <x v="0"/>
    <x v="5"/>
    <s v="Tenex Chairmats For Use With Carpeted Floors"/>
    <n v="31.96"/>
    <n v="2"/>
    <n v="0"/>
    <n v="1.597999999999999"/>
    <x v="1"/>
    <x v="0"/>
  </r>
  <r>
    <n v="9467"/>
    <s v="CA-2019-102925"/>
    <x v="60"/>
    <x v="173"/>
    <s v="Second Class"/>
    <s v="CD-12280"/>
    <s v="Christina DeMoss"/>
    <x v="0"/>
    <x v="0"/>
    <s v="New York City"/>
    <x v="15"/>
    <n v="10024"/>
    <x v="3"/>
    <s v="OFF-BI-10002735"/>
    <x v="1"/>
    <x v="8"/>
    <s v="GBC Prestige Therm-A-Bind Covers"/>
    <n v="164.68800000000002"/>
    <n v="6"/>
    <n v="0.2"/>
    <n v="55.582200000000007"/>
    <x v="3"/>
    <x v="0"/>
  </r>
  <r>
    <n v="9468"/>
    <s v="CA-2019-102925"/>
    <x v="60"/>
    <x v="173"/>
    <s v="Second Class"/>
    <s v="CD-12280"/>
    <s v="Christina DeMoss"/>
    <x v="0"/>
    <x v="0"/>
    <s v="New York City"/>
    <x v="15"/>
    <n v="10024"/>
    <x v="3"/>
    <s v="FUR-TA-10003469"/>
    <x v="0"/>
    <x v="3"/>
    <s v="Balt Split Level Computer Training Table"/>
    <n v="166.5"/>
    <n v="2"/>
    <n v="0.4"/>
    <n v="-66.599999999999994"/>
    <x v="3"/>
    <x v="0"/>
  </r>
  <r>
    <n v="9469"/>
    <s v="CA-2019-102925"/>
    <x v="60"/>
    <x v="173"/>
    <s v="Second Class"/>
    <s v="CD-12280"/>
    <s v="Christina DeMoss"/>
    <x v="0"/>
    <x v="0"/>
    <s v="New York City"/>
    <x v="15"/>
    <n v="10024"/>
    <x v="3"/>
    <s v="OFF-PA-10001870"/>
    <x v="1"/>
    <x v="10"/>
    <s v="Xerox 202"/>
    <n v="12.96"/>
    <n v="2"/>
    <n v="0"/>
    <n v="6.2208000000000006"/>
    <x v="3"/>
    <x v="0"/>
  </r>
  <r>
    <n v="9470"/>
    <s v="CA-2019-102925"/>
    <x v="60"/>
    <x v="173"/>
    <s v="Second Class"/>
    <s v="CD-12280"/>
    <s v="Christina DeMoss"/>
    <x v="0"/>
    <x v="0"/>
    <s v="New York City"/>
    <x v="15"/>
    <n v="10024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9471"/>
    <s v="CA-2019-102925"/>
    <x v="60"/>
    <x v="173"/>
    <s v="Second Class"/>
    <s v="CD-12280"/>
    <s v="Christina DeMoss"/>
    <x v="0"/>
    <x v="0"/>
    <s v="New York City"/>
    <x v="15"/>
    <n v="10024"/>
    <x v="3"/>
    <s v="TEC-PH-10001448"/>
    <x v="2"/>
    <x v="7"/>
    <s v="Anker Astro 15000mAh USB Portable Charger"/>
    <n v="99.98"/>
    <n v="2"/>
    <n v="0"/>
    <n v="3.9991999999999877"/>
    <x v="3"/>
    <x v="0"/>
  </r>
  <r>
    <n v="9472"/>
    <s v="CA-2019-102925"/>
    <x v="60"/>
    <x v="173"/>
    <s v="Second Class"/>
    <s v="CD-12280"/>
    <s v="Christina DeMoss"/>
    <x v="0"/>
    <x v="0"/>
    <s v="New York City"/>
    <x v="15"/>
    <n v="10024"/>
    <x v="3"/>
    <s v="OFF-BI-10002706"/>
    <x v="1"/>
    <x v="8"/>
    <s v="Avery Premier Heavy-Duty Binder with Round Locking Rings"/>
    <n v="11.423999999999999"/>
    <n v="1"/>
    <n v="0.2"/>
    <n v="3.7127999999999997"/>
    <x v="3"/>
    <x v="0"/>
  </r>
  <r>
    <n v="9473"/>
    <s v="CA-2019-102925"/>
    <x v="60"/>
    <x v="173"/>
    <s v="Second Class"/>
    <s v="CD-12280"/>
    <s v="Christina DeMoss"/>
    <x v="0"/>
    <x v="0"/>
    <s v="New York City"/>
    <x v="15"/>
    <n v="10024"/>
    <x v="3"/>
    <s v="FUR-CH-10004875"/>
    <x v="0"/>
    <x v="1"/>
    <s v="Harbour Creations 67200 Series Stacking Chairs"/>
    <n v="128.12400000000002"/>
    <n v="2"/>
    <n v="0.1"/>
    <n v="24.2012"/>
    <x v="3"/>
    <x v="0"/>
  </r>
  <r>
    <n v="9474"/>
    <s v="CA-2019-102925"/>
    <x v="60"/>
    <x v="173"/>
    <s v="Second Class"/>
    <s v="CD-12280"/>
    <s v="Christina DeMoss"/>
    <x v="0"/>
    <x v="0"/>
    <s v="New York City"/>
    <x v="15"/>
    <n v="10024"/>
    <x v="3"/>
    <s v="FUR-FU-10004245"/>
    <x v="0"/>
    <x v="5"/>
    <s v="Career Cubicle Clock, 8 1/4&quot;, Black"/>
    <n v="101.4"/>
    <n v="5"/>
    <n v="0"/>
    <n v="38.532000000000004"/>
    <x v="3"/>
    <x v="0"/>
  </r>
  <r>
    <n v="9475"/>
    <s v="CA-2017-100818"/>
    <x v="70"/>
    <x v="997"/>
    <s v="Second Class"/>
    <s v="JM-15265"/>
    <s v="Janet Molinari"/>
    <x v="1"/>
    <x v="0"/>
    <s v="Chicago"/>
    <x v="10"/>
    <n v="60653"/>
    <x v="2"/>
    <s v="OFF-LA-10000443"/>
    <x v="1"/>
    <x v="2"/>
    <s v="Avery 501"/>
    <n v="5.9039999999999999"/>
    <n v="2"/>
    <n v="0.2"/>
    <n v="1.9925999999999999"/>
    <x v="2"/>
    <x v="0"/>
  </r>
  <r>
    <n v="9476"/>
    <s v="CA-2017-100818"/>
    <x v="70"/>
    <x v="997"/>
    <s v="Second Class"/>
    <s v="JM-15265"/>
    <s v="Janet Molinari"/>
    <x v="1"/>
    <x v="0"/>
    <s v="Chicago"/>
    <x v="10"/>
    <n v="60653"/>
    <x v="2"/>
    <s v="OFF-PA-10001125"/>
    <x v="1"/>
    <x v="10"/>
    <s v="Xerox 1988"/>
    <n v="173.48800000000003"/>
    <n v="7"/>
    <n v="0.2"/>
    <n v="54.214999999999982"/>
    <x v="2"/>
    <x v="0"/>
  </r>
  <r>
    <n v="9477"/>
    <s v="CA-2017-100818"/>
    <x v="70"/>
    <x v="997"/>
    <s v="Second Class"/>
    <s v="JM-15265"/>
    <s v="Janet Molinari"/>
    <x v="1"/>
    <x v="0"/>
    <s v="Chicago"/>
    <x v="10"/>
    <n v="60653"/>
    <x v="2"/>
    <s v="FUR-FU-10002703"/>
    <x v="0"/>
    <x v="5"/>
    <s v="Tenex Traditional Chairmats for Hard Floors, Average Lip, 36&quot; x 48&quot;"/>
    <n v="51.56"/>
    <n v="2"/>
    <n v="0.6"/>
    <n v="-61.872"/>
    <x v="2"/>
    <x v="0"/>
  </r>
  <r>
    <n v="9478"/>
    <s v="CA-2017-100818"/>
    <x v="70"/>
    <x v="997"/>
    <s v="Second Class"/>
    <s v="JM-15265"/>
    <s v="Janet Molinari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9479"/>
    <s v="CA-2016-126193"/>
    <x v="557"/>
    <x v="931"/>
    <s v="Standard Class"/>
    <s v="SS-20410"/>
    <s v="Shahid Shariari"/>
    <x v="0"/>
    <x v="0"/>
    <s v="Oswego"/>
    <x v="10"/>
    <n v="60543"/>
    <x v="2"/>
    <s v="OFF-FA-10000936"/>
    <x v="1"/>
    <x v="13"/>
    <s v="Acco Hot Clips Clips to Go"/>
    <n v="13.16"/>
    <n v="5"/>
    <n v="0.2"/>
    <n v="4.1124999999999998"/>
    <x v="2"/>
    <x v="0"/>
  </r>
  <r>
    <n v="9480"/>
    <s v="CA-2016-126193"/>
    <x v="557"/>
    <x v="931"/>
    <s v="Standard Class"/>
    <s v="SS-20410"/>
    <s v="Shahid Shariari"/>
    <x v="0"/>
    <x v="0"/>
    <s v="Oswego"/>
    <x v="10"/>
    <n v="60543"/>
    <x v="2"/>
    <s v="OFF-BI-10001249"/>
    <x v="1"/>
    <x v="8"/>
    <s v="Avery Heavy-Duty EZD View Binder with Locking Rings"/>
    <n v="3.8279999999999994"/>
    <n v="3"/>
    <n v="0.8"/>
    <n v="-6.5076000000000018"/>
    <x v="2"/>
    <x v="0"/>
  </r>
  <r>
    <n v="9481"/>
    <s v="CA-2016-126193"/>
    <x v="557"/>
    <x v="931"/>
    <s v="Standard Class"/>
    <s v="SS-20410"/>
    <s v="Shahid Shariari"/>
    <x v="0"/>
    <x v="0"/>
    <s v="Oswego"/>
    <x v="10"/>
    <n v="60543"/>
    <x v="2"/>
    <s v="OFF-BI-10004632"/>
    <x v="1"/>
    <x v="8"/>
    <s v="Ibico Hi-Tech Manual Binding System"/>
    <n v="304.98999999999995"/>
    <n v="5"/>
    <n v="0.8"/>
    <n v="-533.73250000000007"/>
    <x v="2"/>
    <x v="0"/>
  </r>
  <r>
    <n v="9482"/>
    <s v="CA-2019-150504"/>
    <x v="44"/>
    <x v="44"/>
    <s v="Standard Class"/>
    <s v="HG-14845"/>
    <s v="Harry Greene"/>
    <x v="0"/>
    <x v="0"/>
    <s v="Dallas"/>
    <x v="5"/>
    <n v="7522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9483"/>
    <s v="CA-2017-158351"/>
    <x v="782"/>
    <x v="1267"/>
    <s v="Second Class"/>
    <s v="BC-11125"/>
    <s v="Becky Castell"/>
    <x v="2"/>
    <x v="0"/>
    <s v="Philadelphia"/>
    <x v="9"/>
    <n v="19134"/>
    <x v="3"/>
    <s v="TEC-AC-10001838"/>
    <x v="2"/>
    <x v="11"/>
    <s v="Razer Tiamat Over Ear 7.1 Surround Sound PC Gaming Headset"/>
    <n v="319.98400000000004"/>
    <n v="2"/>
    <n v="0.2"/>
    <n v="91.995400000000018"/>
    <x v="3"/>
    <x v="0"/>
  </r>
  <r>
    <n v="9484"/>
    <s v="CA-2016-122679"/>
    <x v="192"/>
    <x v="1152"/>
    <s v="Standard Class"/>
    <s v="AB-10255"/>
    <s v="Alejandro Ballentine"/>
    <x v="2"/>
    <x v="0"/>
    <s v="Los Angeles"/>
    <x v="1"/>
    <n v="90008"/>
    <x v="1"/>
    <s v="OFF-AR-10004757"/>
    <x v="1"/>
    <x v="6"/>
    <s v="Crayola Colored Pencils"/>
    <n v="19.68"/>
    <n v="6"/>
    <n v="0"/>
    <n v="6.4943999999999988"/>
    <x v="1"/>
    <x v="0"/>
  </r>
  <r>
    <n v="9485"/>
    <s v="CA-2018-164770"/>
    <x v="499"/>
    <x v="49"/>
    <s v="Second Class"/>
    <s v="MY-18295"/>
    <s v="Muhammed Yedwab"/>
    <x v="1"/>
    <x v="0"/>
    <s v="Houston"/>
    <x v="5"/>
    <n v="77036"/>
    <x v="2"/>
    <s v="FUR-BO-10003893"/>
    <x v="0"/>
    <x v="0"/>
    <s v="Sauder Camden County Collection Library"/>
    <n v="781.86399999999992"/>
    <n v="10"/>
    <n v="0.32"/>
    <n v="-137.97600000000008"/>
    <x v="2"/>
    <x v="0"/>
  </r>
  <r>
    <n v="9486"/>
    <s v="CA-2018-164770"/>
    <x v="499"/>
    <x v="49"/>
    <s v="Second Class"/>
    <s v="MY-18295"/>
    <s v="Muhammed Yedwab"/>
    <x v="1"/>
    <x v="0"/>
    <s v="Houston"/>
    <x v="5"/>
    <n v="77036"/>
    <x v="2"/>
    <s v="OFF-PA-10003893"/>
    <x v="1"/>
    <x v="10"/>
    <s v="Xerox 1962"/>
    <n v="30.816000000000003"/>
    <n v="9"/>
    <n v="0.2"/>
    <n v="9.6299999999999955"/>
    <x v="2"/>
    <x v="0"/>
  </r>
  <r>
    <n v="9487"/>
    <s v="CA-2019-130505"/>
    <x v="386"/>
    <x v="737"/>
    <s v="Same Day"/>
    <s v="NF-18385"/>
    <s v="Natalie Fritzler"/>
    <x v="0"/>
    <x v="0"/>
    <s v="Wheeling"/>
    <x v="48"/>
    <n v="26003"/>
    <x v="3"/>
    <s v="FUR-TA-10001932"/>
    <x v="0"/>
    <x v="3"/>
    <s v="Chromcraft 48&quot; x 96&quot; Racetrack Double Pedestal Table"/>
    <n v="673.34399999999994"/>
    <n v="3"/>
    <n v="0.3"/>
    <n v="-76.953599999999994"/>
    <x v="3"/>
    <x v="0"/>
  </r>
  <r>
    <n v="9488"/>
    <s v="US-2019-125213"/>
    <x v="157"/>
    <x v="114"/>
    <s v="First Class"/>
    <s v="NB-18655"/>
    <s v="Nona Balk"/>
    <x v="1"/>
    <x v="0"/>
    <s v="Paterson"/>
    <x v="30"/>
    <n v="7501"/>
    <x v="3"/>
    <s v="OFF-FA-10001561"/>
    <x v="1"/>
    <x v="13"/>
    <s v="Stockwell Push Pins"/>
    <n v="6.5400000000000009"/>
    <n v="3"/>
    <n v="0"/>
    <n v="2.1581999999999999"/>
    <x v="3"/>
    <x v="0"/>
  </r>
  <r>
    <n v="9489"/>
    <s v="CA-2017-156566"/>
    <x v="486"/>
    <x v="1100"/>
    <s v="First Class"/>
    <s v="EM-13960"/>
    <s v="Eric Murdock"/>
    <x v="0"/>
    <x v="0"/>
    <s v="Portland"/>
    <x v="21"/>
    <n v="97206"/>
    <x v="1"/>
    <s v="TEC-PH-10001817"/>
    <x v="2"/>
    <x v="7"/>
    <s v="Wilson Electronics DB Pro Signal Booster"/>
    <n v="572.80000000000007"/>
    <n v="2"/>
    <n v="0.2"/>
    <n v="50.120000000000033"/>
    <x v="1"/>
    <x v="0"/>
  </r>
  <r>
    <n v="9490"/>
    <s v="US-2018-102232"/>
    <x v="1220"/>
    <x v="1208"/>
    <s v="Standard Class"/>
    <s v="MF-17665"/>
    <s v="Maureen Fritzler"/>
    <x v="1"/>
    <x v="0"/>
    <s v="Huntsville"/>
    <x v="19"/>
    <n v="35810"/>
    <x v="0"/>
    <s v="OFF-AR-10000538"/>
    <x v="1"/>
    <x v="6"/>
    <s v="Boston Model 1800 Electric Pencil Sharpener, Gray"/>
    <n v="197.04999999999998"/>
    <n v="7"/>
    <n v="0"/>
    <n v="59.114999999999981"/>
    <x v="0"/>
    <x v="0"/>
  </r>
  <r>
    <n v="9491"/>
    <s v="CA-2019-111738"/>
    <x v="1032"/>
    <x v="1319"/>
    <s v="Standard Class"/>
    <s v="CM-12385"/>
    <s v="Christopher Martinez"/>
    <x v="0"/>
    <x v="0"/>
    <s v="San Francisco"/>
    <x v="1"/>
    <n v="94110"/>
    <x v="1"/>
    <s v="OFF-BI-10004584"/>
    <x v="1"/>
    <x v="8"/>
    <s v="GBC ProClick 150 Presentation Binding System"/>
    <n v="2022.2720000000002"/>
    <n v="8"/>
    <n v="0.2"/>
    <n v="682.5168000000001"/>
    <x v="1"/>
    <x v="0"/>
  </r>
  <r>
    <n v="9492"/>
    <s v="CA-2019-111738"/>
    <x v="1032"/>
    <x v="1319"/>
    <s v="Standard Class"/>
    <s v="CM-12385"/>
    <s v="Christopher Martinez"/>
    <x v="0"/>
    <x v="0"/>
    <s v="San Francisco"/>
    <x v="1"/>
    <n v="94110"/>
    <x v="1"/>
    <s v="OFF-AR-10000817"/>
    <x v="1"/>
    <x v="6"/>
    <s v="Manco Dry-Lighter Erasable Highlighter"/>
    <n v="9.120000000000001"/>
    <n v="3"/>
    <n v="0"/>
    <n v="3.1007999999999996"/>
    <x v="1"/>
    <x v="0"/>
  </r>
  <r>
    <n v="9493"/>
    <s v="CA-2019-163188"/>
    <x v="659"/>
    <x v="170"/>
    <s v="Same Day"/>
    <s v="EC-14050"/>
    <s v="Erin Creighton"/>
    <x v="0"/>
    <x v="0"/>
    <s v="Oklahoma City"/>
    <x v="26"/>
    <n v="73120"/>
    <x v="2"/>
    <s v="OFF-BI-10000756"/>
    <x v="1"/>
    <x v="8"/>
    <s v="Storex DuraTech Recycled Plastic Frosted Binders"/>
    <n v="38.160000000000004"/>
    <n v="9"/>
    <n v="0"/>
    <n v="19.080000000000002"/>
    <x v="2"/>
    <x v="0"/>
  </r>
  <r>
    <n v="9494"/>
    <s v="CA-2018-105207"/>
    <x v="835"/>
    <x v="1166"/>
    <s v="Standard Class"/>
    <s v="BO-11350"/>
    <s v="Bill Overfelt"/>
    <x v="1"/>
    <x v="0"/>
    <s v="Broken Arrow"/>
    <x v="26"/>
    <n v="74012"/>
    <x v="2"/>
    <s v="FUR-TA-10000617"/>
    <x v="0"/>
    <x v="3"/>
    <s v="Hon Practical Foundations 30 x 60 Training Table, Light Gray/Charcoal"/>
    <n v="1592.8500000000001"/>
    <n v="7"/>
    <n v="0"/>
    <n v="350.42700000000002"/>
    <x v="2"/>
    <x v="0"/>
  </r>
  <r>
    <n v="9495"/>
    <s v="CA-2018-105207"/>
    <x v="835"/>
    <x v="1166"/>
    <s v="Standard Class"/>
    <s v="BO-11350"/>
    <s v="Bill Overfelt"/>
    <x v="1"/>
    <x v="0"/>
    <s v="Broken Arrow"/>
    <x v="26"/>
    <n v="74012"/>
    <x v="2"/>
    <s v="OFF-BI-10004364"/>
    <x v="1"/>
    <x v="8"/>
    <s v="Storex Dura Pro Binders"/>
    <n v="11.88"/>
    <n v="2"/>
    <n v="0"/>
    <n v="5.3460000000000001"/>
    <x v="2"/>
    <x v="0"/>
  </r>
  <r>
    <n v="9496"/>
    <s v="US-2018-123610"/>
    <x v="536"/>
    <x v="577"/>
    <s v="Standard Class"/>
    <s v="VM-21835"/>
    <s v="Vivian Mathis"/>
    <x v="0"/>
    <x v="0"/>
    <s v="Mission Viejo"/>
    <x v="1"/>
    <n v="92691"/>
    <x v="1"/>
    <s v="TEC-AC-10004518"/>
    <x v="2"/>
    <x v="11"/>
    <s v="Memorex Mini Travel Drive 32 GB USB 2.0 Flash Drive"/>
    <n v="120"/>
    <n v="6"/>
    <n v="0"/>
    <n v="46.800000000000004"/>
    <x v="1"/>
    <x v="0"/>
  </r>
  <r>
    <n v="9497"/>
    <s v="US-2018-123610"/>
    <x v="536"/>
    <x v="577"/>
    <s v="Standard Class"/>
    <s v="VM-21835"/>
    <s v="Vivian Mathis"/>
    <x v="0"/>
    <x v="0"/>
    <s v="Mission Viejo"/>
    <x v="1"/>
    <n v="92691"/>
    <x v="1"/>
    <s v="OFF-AP-10002222"/>
    <x v="1"/>
    <x v="9"/>
    <s v="Staple holder"/>
    <n v="8.67"/>
    <n v="1"/>
    <n v="0"/>
    <n v="2.3409000000000004"/>
    <x v="1"/>
    <x v="0"/>
  </r>
  <r>
    <n v="9498"/>
    <s v="CA-2019-118213"/>
    <x v="60"/>
    <x v="170"/>
    <s v="First Class"/>
    <s v="AB-10060"/>
    <s v="Adam Bellavance"/>
    <x v="2"/>
    <x v="0"/>
    <s v="Greenwood"/>
    <x v="14"/>
    <n v="46142"/>
    <x v="2"/>
    <s v="OFF-PA-10002615"/>
    <x v="1"/>
    <x v="10"/>
    <s v="Ampad Gold Fibre Wirebound Steno Books, 6&quot; x 9&quot;, Gregg Ruled"/>
    <n v="4.41"/>
    <n v="1"/>
    <n v="0"/>
    <n v="2.0286"/>
    <x v="2"/>
    <x v="0"/>
  </r>
  <r>
    <n v="9499"/>
    <s v="CA-2019-118213"/>
    <x v="60"/>
    <x v="170"/>
    <s v="First Class"/>
    <s v="AB-10060"/>
    <s v="Adam Bellavance"/>
    <x v="2"/>
    <x v="0"/>
    <s v="Greenwood"/>
    <x v="14"/>
    <n v="46142"/>
    <x v="2"/>
    <s v="OFF-PA-10000565"/>
    <x v="1"/>
    <x v="10"/>
    <s v="Easy-staple paper"/>
    <n v="167.94"/>
    <n v="3"/>
    <n v="0"/>
    <n v="82.290599999999998"/>
    <x v="2"/>
    <x v="0"/>
  </r>
  <r>
    <n v="9500"/>
    <s v="CA-2019-118213"/>
    <x v="60"/>
    <x v="170"/>
    <s v="First Class"/>
    <s v="AB-10060"/>
    <s v="Adam Bellavance"/>
    <x v="2"/>
    <x v="0"/>
    <s v="Greenwood"/>
    <x v="14"/>
    <n v="46142"/>
    <x v="2"/>
    <s v="OFF-PA-10003673"/>
    <x v="1"/>
    <x v="10"/>
    <s v="Strathmore Photo Mount Cards"/>
    <n v="67.8"/>
    <n v="10"/>
    <n v="0"/>
    <n v="31.187999999999999"/>
    <x v="2"/>
    <x v="0"/>
  </r>
  <r>
    <n v="9501"/>
    <s v="CA-2018-149237"/>
    <x v="439"/>
    <x v="873"/>
    <s v="Standard Class"/>
    <s v="CM-12235"/>
    <s v="Chris McAfee"/>
    <x v="0"/>
    <x v="0"/>
    <s v="Milwaukee"/>
    <x v="6"/>
    <n v="53209"/>
    <x v="2"/>
    <s v="FUR-FU-10002088"/>
    <x v="0"/>
    <x v="5"/>
    <s v="Nu-Dell Float Frame 11 x 14 1/2"/>
    <n v="26.94"/>
    <n v="3"/>
    <n v="0"/>
    <n v="11.314800000000002"/>
    <x v="2"/>
    <x v="0"/>
  </r>
  <r>
    <n v="9502"/>
    <s v="US-2017-158589"/>
    <x v="312"/>
    <x v="1005"/>
    <s v="Standard Class"/>
    <s v="KW-16570"/>
    <s v="Kelly Williams"/>
    <x v="0"/>
    <x v="0"/>
    <s v="San Francisco"/>
    <x v="1"/>
    <n v="94109"/>
    <x v="1"/>
    <s v="FUR-FU-10001546"/>
    <x v="0"/>
    <x v="5"/>
    <s v="Dana Swing-Arm Lamps"/>
    <n v="32.04"/>
    <n v="3"/>
    <n v="0"/>
    <n v="8.01"/>
    <x v="1"/>
    <x v="0"/>
  </r>
  <r>
    <n v="9503"/>
    <s v="CA-2018-101329"/>
    <x v="183"/>
    <x v="135"/>
    <s v="Standard Class"/>
    <s v="MM-17920"/>
    <s v="Michael Moore"/>
    <x v="0"/>
    <x v="0"/>
    <s v="Rome"/>
    <x v="15"/>
    <n v="13440"/>
    <x v="3"/>
    <s v="OFF-AR-10000614"/>
    <x v="1"/>
    <x v="6"/>
    <s v="Barrel Sharpener"/>
    <n v="32.129999999999995"/>
    <n v="9"/>
    <n v="0"/>
    <n v="8.3537999999999997"/>
    <x v="3"/>
    <x v="0"/>
  </r>
  <r>
    <n v="9504"/>
    <s v="CA-2018-101329"/>
    <x v="183"/>
    <x v="135"/>
    <s v="Standard Class"/>
    <s v="MM-17920"/>
    <s v="Michael Moore"/>
    <x v="0"/>
    <x v="0"/>
    <s v="Rome"/>
    <x v="15"/>
    <n v="13440"/>
    <x v="3"/>
    <s v="OFF-AR-10003190"/>
    <x v="1"/>
    <x v="6"/>
    <s v="Newell 32"/>
    <n v="2.88"/>
    <n v="1"/>
    <n v="0"/>
    <n v="0.80640000000000001"/>
    <x v="3"/>
    <x v="0"/>
  </r>
  <r>
    <n v="9505"/>
    <s v="CA-2018-113607"/>
    <x v="500"/>
    <x v="543"/>
    <s v="Standard Class"/>
    <s v="PW-19030"/>
    <s v="Pauline Webber"/>
    <x v="1"/>
    <x v="0"/>
    <s v="New York City"/>
    <x v="15"/>
    <n v="10009"/>
    <x v="3"/>
    <s v="TEC-PH-10004094"/>
    <x v="2"/>
    <x v="7"/>
    <s v="Motorola L703CM"/>
    <n v="1091.93"/>
    <n v="7"/>
    <n v="0"/>
    <n v="272.98250000000002"/>
    <x v="3"/>
    <x v="0"/>
  </r>
  <r>
    <n v="9506"/>
    <s v="CA-2018-113607"/>
    <x v="500"/>
    <x v="543"/>
    <s v="Standard Class"/>
    <s v="PW-19030"/>
    <s v="Pauline Webber"/>
    <x v="1"/>
    <x v="0"/>
    <s v="New York City"/>
    <x v="15"/>
    <n v="10009"/>
    <x v="3"/>
    <s v="OFF-PA-10001970"/>
    <x v="1"/>
    <x v="10"/>
    <s v="Xerox 1908"/>
    <n v="111.96"/>
    <n v="2"/>
    <n v="0"/>
    <n v="54.860399999999998"/>
    <x v="3"/>
    <x v="0"/>
  </r>
  <r>
    <n v="9507"/>
    <s v="CA-2016-149104"/>
    <x v="267"/>
    <x v="284"/>
    <s v="Second Class"/>
    <s v="RD-19900"/>
    <s v="Ruben Dartt"/>
    <x v="0"/>
    <x v="0"/>
    <s v="Dearborn Heights"/>
    <x v="12"/>
    <n v="48127"/>
    <x v="2"/>
    <s v="OFF-AR-10002952"/>
    <x v="1"/>
    <x v="6"/>
    <s v="Stanley Contemporary Battery Pencil Sharpeners"/>
    <n v="26.7"/>
    <n v="2"/>
    <n v="0"/>
    <n v="7.4759999999999991"/>
    <x v="2"/>
    <x v="0"/>
  </r>
  <r>
    <n v="9508"/>
    <s v="CA-2016-149104"/>
    <x v="267"/>
    <x v="284"/>
    <s v="Second Class"/>
    <s v="RD-19900"/>
    <s v="Ruben Dartt"/>
    <x v="0"/>
    <x v="0"/>
    <s v="Dearborn Heights"/>
    <x v="12"/>
    <n v="48127"/>
    <x v="2"/>
    <s v="OFF-BI-10004209"/>
    <x v="1"/>
    <x v="8"/>
    <s v="Fellowes Twister Kit, Gray/Clear, 3/pkg"/>
    <n v="40.199999999999996"/>
    <n v="5"/>
    <n v="0"/>
    <n v="18.089999999999996"/>
    <x v="2"/>
    <x v="0"/>
  </r>
  <r>
    <n v="9509"/>
    <s v="CA-2016-149104"/>
    <x v="267"/>
    <x v="284"/>
    <s v="Second Class"/>
    <s v="RD-19900"/>
    <s v="Ruben Dartt"/>
    <x v="0"/>
    <x v="0"/>
    <s v="Dearborn Heights"/>
    <x v="12"/>
    <n v="48127"/>
    <x v="2"/>
    <s v="OFF-AR-10004685"/>
    <x v="1"/>
    <x v="6"/>
    <s v="Binney &amp; Smith Crayola Metallic Colored Pencils, 8-Color Set"/>
    <n v="13.89"/>
    <n v="3"/>
    <n v="0"/>
    <n v="4.5836999999999994"/>
    <x v="2"/>
    <x v="0"/>
  </r>
  <r>
    <n v="9510"/>
    <s v="CA-2016-149104"/>
    <x v="267"/>
    <x v="284"/>
    <s v="Second Class"/>
    <s v="RD-19900"/>
    <s v="Ruben Dartt"/>
    <x v="0"/>
    <x v="0"/>
    <s v="Dearborn Heights"/>
    <x v="12"/>
    <n v="48127"/>
    <x v="2"/>
    <s v="OFF-ST-10000991"/>
    <x v="1"/>
    <x v="4"/>
    <s v="Space Solutions HD Industrial Steel Shelving."/>
    <n v="689.81999999999994"/>
    <n v="6"/>
    <n v="0"/>
    <n v="20.694600000000008"/>
    <x v="2"/>
    <x v="0"/>
  </r>
  <r>
    <n v="9511"/>
    <s v="CA-2018-105263"/>
    <x v="876"/>
    <x v="1208"/>
    <s v="Standard Class"/>
    <s v="LM-17065"/>
    <s v="Liz MacKendrick"/>
    <x v="0"/>
    <x v="0"/>
    <s v="New York City"/>
    <x v="15"/>
    <n v="10024"/>
    <x v="3"/>
    <s v="OFF-AR-10002399"/>
    <x v="1"/>
    <x v="6"/>
    <s v="Dixon Prang Watercolor Pencils, 10-Color Set with Brush"/>
    <n v="38.339999999999996"/>
    <n v="9"/>
    <n v="0"/>
    <n v="15.7194"/>
    <x v="3"/>
    <x v="0"/>
  </r>
  <r>
    <n v="9512"/>
    <s v="CA-2016-130575"/>
    <x v="637"/>
    <x v="355"/>
    <s v="First Class"/>
    <s v="CS-11845"/>
    <s v="Cari Sayre"/>
    <x v="1"/>
    <x v="0"/>
    <s v="Chicago"/>
    <x v="10"/>
    <n v="60623"/>
    <x v="2"/>
    <s v="OFF-BI-10002353"/>
    <x v="1"/>
    <x v="8"/>
    <s v="GBC VeloBind Cover Sets"/>
    <n v="9.2639999999999976"/>
    <n v="3"/>
    <n v="0.8"/>
    <n v="-13.895999999999997"/>
    <x v="2"/>
    <x v="0"/>
  </r>
  <r>
    <n v="9513"/>
    <s v="CA-2019-142461"/>
    <x v="1109"/>
    <x v="1081"/>
    <s v="Second Class"/>
    <s v="KT-16480"/>
    <s v="Kean Thornton"/>
    <x v="0"/>
    <x v="0"/>
    <s v="Dallas"/>
    <x v="5"/>
    <n v="75217"/>
    <x v="2"/>
    <s v="FUR-BO-10001811"/>
    <x v="0"/>
    <x v="0"/>
    <s v="Atlantic Metals Mobile 5-Shelf Bookcases, Custom Colors"/>
    <n v="204.66639999999998"/>
    <n v="1"/>
    <n v="0.32"/>
    <n v="-6.0196000000000254"/>
    <x v="2"/>
    <x v="0"/>
  </r>
  <r>
    <n v="9514"/>
    <s v="CA-2018-125220"/>
    <x v="500"/>
    <x v="61"/>
    <s v="Standard Class"/>
    <s v="BE-11410"/>
    <s v="Bobby Elias"/>
    <x v="0"/>
    <x v="0"/>
    <s v="Appleton"/>
    <x v="6"/>
    <n v="54915"/>
    <x v="2"/>
    <s v="TEC-AC-10003033"/>
    <x v="2"/>
    <x v="11"/>
    <s v="Plantronics CS510 - Over-the-Head monaural Wireless Headset System"/>
    <n v="1649.75"/>
    <n v="5"/>
    <n v="0"/>
    <n v="544.41749999999979"/>
    <x v="2"/>
    <x v="0"/>
  </r>
  <r>
    <n v="9515"/>
    <s v="CA-2016-100293"/>
    <x v="619"/>
    <x v="658"/>
    <s v="Standard Class"/>
    <s v="NF-18475"/>
    <s v="Neil Französisch"/>
    <x v="2"/>
    <x v="0"/>
    <s v="Jacksonville"/>
    <x v="2"/>
    <n v="32216"/>
    <x v="0"/>
    <s v="OFF-PA-10000176"/>
    <x v="1"/>
    <x v="10"/>
    <s v="Xerox 1887"/>
    <n v="91.055999999999997"/>
    <n v="6"/>
    <n v="0.2"/>
    <n v="31.869599999999995"/>
    <x v="0"/>
    <x v="0"/>
  </r>
  <r>
    <n v="9516"/>
    <s v="CA-2016-154165"/>
    <x v="1221"/>
    <x v="1262"/>
    <s v="Standard Class"/>
    <s v="DL-13315"/>
    <s v="Delfina Latchford"/>
    <x v="0"/>
    <x v="0"/>
    <s v="Chicago"/>
    <x v="10"/>
    <n v="60653"/>
    <x v="2"/>
    <s v="OFF-AR-10003631"/>
    <x v="1"/>
    <x v="6"/>
    <s v="Staples in misc. colors"/>
    <n v="54.207999999999998"/>
    <n v="14"/>
    <n v="0.2"/>
    <n v="8.808799999999998"/>
    <x v="2"/>
    <x v="0"/>
  </r>
  <r>
    <n v="9517"/>
    <s v="CA-2017-123939"/>
    <x v="252"/>
    <x v="722"/>
    <s v="Second Class"/>
    <s v="MS-17710"/>
    <s v="Maurice Satty"/>
    <x v="0"/>
    <x v="0"/>
    <s v="Bowling Green"/>
    <x v="24"/>
    <n v="43402"/>
    <x v="3"/>
    <s v="TEC-PH-10000923"/>
    <x v="2"/>
    <x v="7"/>
    <s v="Belkin SportFit Armband For iPhone 5s/5c, Fuchsia"/>
    <n v="26.981999999999999"/>
    <n v="3"/>
    <n v="0.4"/>
    <n v="4.0472999999999999"/>
    <x v="3"/>
    <x v="0"/>
  </r>
  <r>
    <n v="9518"/>
    <s v="CA-2017-123939"/>
    <x v="252"/>
    <x v="722"/>
    <s v="Second Class"/>
    <s v="MS-17710"/>
    <s v="Maurice Satty"/>
    <x v="0"/>
    <x v="0"/>
    <s v="Bowling Green"/>
    <x v="24"/>
    <n v="43402"/>
    <x v="3"/>
    <s v="OFF-LA-10003190"/>
    <x v="1"/>
    <x v="2"/>
    <s v="Avery 474"/>
    <n v="6.911999999999999"/>
    <n v="3"/>
    <n v="0.2"/>
    <n v="2.5056000000000003"/>
    <x v="3"/>
    <x v="0"/>
  </r>
  <r>
    <n v="9519"/>
    <s v="CA-2017-123939"/>
    <x v="252"/>
    <x v="722"/>
    <s v="Second Class"/>
    <s v="MS-17710"/>
    <s v="Maurice Satty"/>
    <x v="0"/>
    <x v="0"/>
    <s v="Bowling Green"/>
    <x v="24"/>
    <n v="43402"/>
    <x v="3"/>
    <s v="OFF-ST-10003208"/>
    <x v="1"/>
    <x v="4"/>
    <s v="Adjustable Depth Letter/Legal Cart"/>
    <n v="435.50400000000002"/>
    <n v="3"/>
    <n v="0.2"/>
    <n v="48.994199999999921"/>
    <x v="3"/>
    <x v="0"/>
  </r>
  <r>
    <n v="9520"/>
    <s v="US-2019-104451"/>
    <x v="540"/>
    <x v="582"/>
    <s v="Second Class"/>
    <s v="MM-18055"/>
    <s v="Michelle Moray"/>
    <x v="0"/>
    <x v="0"/>
    <s v="San Francisco"/>
    <x v="1"/>
    <n v="94110"/>
    <x v="1"/>
    <s v="OFF-AP-10000692"/>
    <x v="1"/>
    <x v="9"/>
    <s v="Fellowes Mighty 8 Compact Surge Protector"/>
    <n v="81.08"/>
    <n v="4"/>
    <n v="0"/>
    <n v="22.702400000000004"/>
    <x v="1"/>
    <x v="0"/>
  </r>
  <r>
    <n v="9521"/>
    <s v="CA-2018-101189"/>
    <x v="1084"/>
    <x v="817"/>
    <s v="Standard Class"/>
    <s v="JB-15400"/>
    <s v="Jennifer Braxton"/>
    <x v="1"/>
    <x v="0"/>
    <s v="Los Angeles"/>
    <x v="1"/>
    <n v="90049"/>
    <x v="1"/>
    <s v="OFF-ST-10004180"/>
    <x v="1"/>
    <x v="4"/>
    <s v="Safco Commercial Shelving"/>
    <n v="93.02"/>
    <n v="2"/>
    <n v="0"/>
    <n v="3.720799999999997"/>
    <x v="1"/>
    <x v="0"/>
  </r>
  <r>
    <n v="9522"/>
    <s v="CA-2016-169446"/>
    <x v="174"/>
    <x v="182"/>
    <s v="Standard Class"/>
    <s v="SG-20605"/>
    <s v="Speros Goranitis"/>
    <x v="0"/>
    <x v="0"/>
    <s v="Chicago"/>
    <x v="10"/>
    <n v="60623"/>
    <x v="2"/>
    <s v="TEC-PH-10002817"/>
    <x v="2"/>
    <x v="7"/>
    <s v="RCA ViSYS 25425RE1 Corded phone"/>
    <n v="323.97600000000006"/>
    <n v="3"/>
    <n v="0.2"/>
    <n v="36.44729999999997"/>
    <x v="2"/>
    <x v="0"/>
  </r>
  <r>
    <n v="9523"/>
    <s v="CA-2016-169446"/>
    <x v="174"/>
    <x v="182"/>
    <s v="Standard Class"/>
    <s v="SG-20605"/>
    <s v="Speros Goranitis"/>
    <x v="0"/>
    <x v="0"/>
    <s v="Chicago"/>
    <x v="10"/>
    <n v="60623"/>
    <x v="2"/>
    <s v="OFF-PA-10000295"/>
    <x v="1"/>
    <x v="10"/>
    <s v="Xerox 229"/>
    <n v="15.552000000000003"/>
    <n v="3"/>
    <n v="0.2"/>
    <n v="5.4432"/>
    <x v="2"/>
    <x v="0"/>
  </r>
  <r>
    <n v="9524"/>
    <s v="CA-2016-169446"/>
    <x v="174"/>
    <x v="182"/>
    <s v="Standard Class"/>
    <s v="SG-20605"/>
    <s v="Speros Goranitis"/>
    <x v="0"/>
    <x v="0"/>
    <s v="Chicago"/>
    <x v="10"/>
    <n v="60623"/>
    <x v="2"/>
    <s v="OFF-ST-10000419"/>
    <x v="1"/>
    <x v="4"/>
    <s v="Rogers Jumbo File, Granite"/>
    <n v="32.591999999999999"/>
    <n v="3"/>
    <n v="0.2"/>
    <n v="-7.7406000000000006"/>
    <x v="2"/>
    <x v="0"/>
  </r>
  <r>
    <n v="9525"/>
    <s v="CA-2019-156958"/>
    <x v="256"/>
    <x v="792"/>
    <s v="First Class"/>
    <s v="PB-18805"/>
    <s v="Patrick Bzostek"/>
    <x v="2"/>
    <x v="0"/>
    <s v="Seattle"/>
    <x v="4"/>
    <n v="98115"/>
    <x v="1"/>
    <s v="OFF-BI-10001524"/>
    <x v="1"/>
    <x v="8"/>
    <s v="GBC Premium Transparent Covers with Diagonal Lined Pattern"/>
    <n v="83.920000000000016"/>
    <n v="5"/>
    <n v="0.2"/>
    <n v="29.371999999999993"/>
    <x v="1"/>
    <x v="1"/>
  </r>
  <r>
    <n v="9526"/>
    <s v="CA-2019-156958"/>
    <x v="256"/>
    <x v="792"/>
    <s v="First Class"/>
    <s v="PB-18805"/>
    <s v="Patrick Bzostek"/>
    <x v="2"/>
    <x v="0"/>
    <s v="Seattle"/>
    <x v="4"/>
    <n v="98115"/>
    <x v="1"/>
    <s v="FUR-FU-10003268"/>
    <x v="0"/>
    <x v="5"/>
    <s v="Eldon Radial Chair Mat for Low to Medium Pile Carpets"/>
    <n v="199.89999999999998"/>
    <n v="5"/>
    <n v="0"/>
    <n v="39.97999999999999"/>
    <x v="1"/>
    <x v="1"/>
  </r>
  <r>
    <n v="9527"/>
    <s v="CA-2019-156958"/>
    <x v="256"/>
    <x v="792"/>
    <s v="First Class"/>
    <s v="PB-18805"/>
    <s v="Patrick Bzostek"/>
    <x v="2"/>
    <x v="0"/>
    <s v="Seattle"/>
    <x v="4"/>
    <n v="98115"/>
    <x v="1"/>
    <s v="TEC-PH-10000148"/>
    <x v="2"/>
    <x v="7"/>
    <s v="Cyber Acoustics AC-202b Speech Recognition Stereo Headset"/>
    <n v="31.176000000000002"/>
    <n v="3"/>
    <n v="0.2"/>
    <n v="-7.0145999999999997"/>
    <x v="1"/>
    <x v="1"/>
  </r>
  <r>
    <n v="9528"/>
    <s v="CA-2019-156958"/>
    <x v="256"/>
    <x v="792"/>
    <s v="First Class"/>
    <s v="PB-18805"/>
    <s v="Patrick Bzostek"/>
    <x v="2"/>
    <x v="0"/>
    <s v="Seattle"/>
    <x v="4"/>
    <n v="98115"/>
    <x v="1"/>
    <s v="OFF-BI-10001543"/>
    <x v="1"/>
    <x v="8"/>
    <s v="GBC VeloBinder Manual Binding System"/>
    <n v="172.75200000000001"/>
    <n v="6"/>
    <n v="0.2"/>
    <n v="60.463200000000015"/>
    <x v="1"/>
    <x v="1"/>
  </r>
  <r>
    <n v="9529"/>
    <s v="CA-2019-156958"/>
    <x v="256"/>
    <x v="792"/>
    <s v="First Class"/>
    <s v="PB-18805"/>
    <s v="Patrick Bzostek"/>
    <x v="2"/>
    <x v="0"/>
    <s v="Seattle"/>
    <x v="4"/>
    <n v="98115"/>
    <x v="1"/>
    <s v="OFF-BI-10002071"/>
    <x v="1"/>
    <x v="8"/>
    <s v="Fellowes Black Plastic Comb Bindings"/>
    <n v="9.2959999999999994"/>
    <n v="2"/>
    <n v="0.2"/>
    <n v="3.0211999999999994"/>
    <x v="1"/>
    <x v="1"/>
  </r>
  <r>
    <n v="9530"/>
    <s v="CA-2019-101637"/>
    <x v="668"/>
    <x v="186"/>
    <s v="Same Day"/>
    <s v="AC-10615"/>
    <s v="Ann Chong"/>
    <x v="1"/>
    <x v="0"/>
    <s v="Beaumont"/>
    <x v="5"/>
    <n v="77705"/>
    <x v="2"/>
    <s v="OFF-ST-10002352"/>
    <x v="1"/>
    <x v="4"/>
    <s v="Iris Project Case"/>
    <n v="12.768000000000001"/>
    <n v="2"/>
    <n v="0.2"/>
    <n v="0.95759999999999934"/>
    <x v="2"/>
    <x v="0"/>
  </r>
  <r>
    <n v="9531"/>
    <s v="CA-2019-111759"/>
    <x v="141"/>
    <x v="142"/>
    <s v="Standard Class"/>
    <s v="MR-17545"/>
    <s v="Mathew Reese"/>
    <x v="2"/>
    <x v="0"/>
    <s v="Seattle"/>
    <x v="4"/>
    <n v="98103"/>
    <x v="1"/>
    <s v="OFF-PA-10003127"/>
    <x v="1"/>
    <x v="10"/>
    <s v="Easy-staple paper"/>
    <n v="52.76"/>
    <n v="2"/>
    <n v="0"/>
    <n v="24.269599999999997"/>
    <x v="1"/>
    <x v="0"/>
  </r>
  <r>
    <n v="9532"/>
    <s v="CA-2019-102729"/>
    <x v="40"/>
    <x v="360"/>
    <s v="Standard Class"/>
    <s v="BF-11215"/>
    <s v="Benjamin Farhat"/>
    <x v="2"/>
    <x v="0"/>
    <s v="Dallas"/>
    <x v="5"/>
    <n v="75217"/>
    <x v="2"/>
    <s v="OFF-ST-10000464"/>
    <x v="1"/>
    <x v="4"/>
    <s v="Multi-Use Personal File Cart and Caster Set, Three Stacking Bins"/>
    <n v="55.616"/>
    <n v="2"/>
    <n v="0.2"/>
    <n v="5.5616000000000021"/>
    <x v="2"/>
    <x v="0"/>
  </r>
  <r>
    <n v="9533"/>
    <s v="CA-2018-116596"/>
    <x v="189"/>
    <x v="894"/>
    <s v="Standard Class"/>
    <s v="BW-11200"/>
    <s v="Ben Wallace"/>
    <x v="0"/>
    <x v="0"/>
    <s v="New York City"/>
    <x v="15"/>
    <n v="10011"/>
    <x v="3"/>
    <s v="FUR-CH-10000553"/>
    <x v="0"/>
    <x v="1"/>
    <s v="Metal Folding Chairs, Beige, 4/Carton"/>
    <n v="427.64400000000001"/>
    <n v="14"/>
    <n v="0.1"/>
    <n v="80.777199999999979"/>
    <x v="3"/>
    <x v="0"/>
  </r>
  <r>
    <n v="9534"/>
    <s v="CA-2018-116596"/>
    <x v="189"/>
    <x v="894"/>
    <s v="Standard Class"/>
    <s v="BW-11200"/>
    <s v="Ben Wallace"/>
    <x v="0"/>
    <x v="0"/>
    <s v="New York City"/>
    <x v="15"/>
    <n v="10011"/>
    <x v="3"/>
    <s v="OFF-FA-10000134"/>
    <x v="1"/>
    <x v="13"/>
    <s v="Advantus Push Pins, Aluminum Head"/>
    <n v="40.669999999999995"/>
    <n v="7"/>
    <n v="0"/>
    <n v="12.607699999999999"/>
    <x v="3"/>
    <x v="0"/>
  </r>
  <r>
    <n v="9535"/>
    <s v="CA-2018-116596"/>
    <x v="189"/>
    <x v="894"/>
    <s v="Standard Class"/>
    <s v="BW-11200"/>
    <s v="Ben Wallace"/>
    <x v="0"/>
    <x v="0"/>
    <s v="New York City"/>
    <x v="15"/>
    <n v="10011"/>
    <x v="3"/>
    <s v="OFF-ST-10000636"/>
    <x v="1"/>
    <x v="4"/>
    <s v="Rogers Profile Extra Capacity Storage Tub"/>
    <n v="33.479999999999997"/>
    <n v="2"/>
    <n v="0"/>
    <n v="1.3391999999999982"/>
    <x v="3"/>
    <x v="0"/>
  </r>
  <r>
    <n v="9536"/>
    <s v="CA-2018-116596"/>
    <x v="189"/>
    <x v="894"/>
    <s v="Standard Class"/>
    <s v="BW-11200"/>
    <s v="Ben Wallace"/>
    <x v="0"/>
    <x v="0"/>
    <s v="New York City"/>
    <x v="15"/>
    <n v="10011"/>
    <x v="3"/>
    <s v="OFF-BI-10002949"/>
    <x v="1"/>
    <x v="8"/>
    <s v="Prestige Round Ring Binders"/>
    <n v="9.7280000000000015"/>
    <n v="2"/>
    <n v="0.2"/>
    <n v="3.283199999999999"/>
    <x v="3"/>
    <x v="0"/>
  </r>
  <r>
    <n v="9537"/>
    <s v="CA-2019-124191"/>
    <x v="492"/>
    <x v="1055"/>
    <s v="Second Class"/>
    <s v="TS-21610"/>
    <s v="Troy Staebel"/>
    <x v="0"/>
    <x v="0"/>
    <s v="Chicago"/>
    <x v="10"/>
    <n v="60610"/>
    <x v="2"/>
    <s v="FUR-FU-10002364"/>
    <x v="0"/>
    <x v="5"/>
    <s v="Eldon Expressions Wood Desk Accessories, Oak"/>
    <n v="8.8559999999999999"/>
    <n v="3"/>
    <n v="0.6"/>
    <n v="-6.8634000000000013"/>
    <x v="2"/>
    <x v="0"/>
  </r>
  <r>
    <n v="9538"/>
    <s v="CA-2018-148747"/>
    <x v="477"/>
    <x v="759"/>
    <s v="First Class"/>
    <s v="AS-10045"/>
    <s v="Aaron Smayling"/>
    <x v="1"/>
    <x v="0"/>
    <s v="San Francisco"/>
    <x v="1"/>
    <n v="94110"/>
    <x v="1"/>
    <s v="FUR-BO-10002613"/>
    <x v="0"/>
    <x v="0"/>
    <s v="Atlantic Metals Mobile 4-Shelf Bookcases, Custom Colors"/>
    <n v="477.666"/>
    <n v="2"/>
    <n v="0.15"/>
    <n v="84.293999999999969"/>
    <x v="1"/>
    <x v="0"/>
  </r>
  <r>
    <n v="9539"/>
    <s v="US-2019-169488"/>
    <x v="210"/>
    <x v="945"/>
    <s v="First Class"/>
    <s v="AA-10375"/>
    <s v="Allen Armold"/>
    <x v="0"/>
    <x v="0"/>
    <s v="Providence"/>
    <x v="34"/>
    <n v="2908"/>
    <x v="3"/>
    <s v="OFF-PA-10002659"/>
    <x v="1"/>
    <x v="10"/>
    <s v="Avoid Verbal Orders Carbonless Minifold Book"/>
    <n v="16.899999999999999"/>
    <n v="5"/>
    <n v="0"/>
    <n v="7.7739999999999991"/>
    <x v="3"/>
    <x v="0"/>
  </r>
  <r>
    <n v="9540"/>
    <s v="US-2019-169488"/>
    <x v="210"/>
    <x v="945"/>
    <s v="First Class"/>
    <s v="AA-10375"/>
    <s v="Allen Armold"/>
    <x v="0"/>
    <x v="0"/>
    <s v="Providence"/>
    <x v="34"/>
    <n v="2908"/>
    <x v="3"/>
    <s v="OFF-PA-10000157"/>
    <x v="1"/>
    <x v="10"/>
    <s v="Xerox 191"/>
    <n v="39.96"/>
    <n v="2"/>
    <n v="0"/>
    <n v="18.781199999999998"/>
    <x v="3"/>
    <x v="0"/>
  </r>
  <r>
    <n v="9541"/>
    <s v="CA-2017-135727"/>
    <x v="1222"/>
    <x v="537"/>
    <s v="Second Class"/>
    <s v="PS-18970"/>
    <s v="Paul Stevenson"/>
    <x v="2"/>
    <x v="0"/>
    <s v="Phoenix"/>
    <x v="16"/>
    <n v="85023"/>
    <x v="1"/>
    <s v="FUR-CH-10004540"/>
    <x v="0"/>
    <x v="1"/>
    <s v="Global Chrome Stack Chair"/>
    <n v="191.96800000000002"/>
    <n v="7"/>
    <n v="0.2"/>
    <n v="16.797200000000004"/>
    <x v="1"/>
    <x v="0"/>
  </r>
  <r>
    <n v="9542"/>
    <s v="CA-2017-135251"/>
    <x v="705"/>
    <x v="1214"/>
    <s v="Standard Class"/>
    <s v="RP-19270"/>
    <s v="Rachel Payne"/>
    <x v="1"/>
    <x v="0"/>
    <s v="Houston"/>
    <x v="5"/>
    <n v="77095"/>
    <x v="2"/>
    <s v="OFF-LA-10004544"/>
    <x v="1"/>
    <x v="2"/>
    <s v="Avery 505"/>
    <n v="35.520000000000003"/>
    <n v="3"/>
    <n v="0.2"/>
    <n v="13.320000000000002"/>
    <x v="2"/>
    <x v="0"/>
  </r>
  <r>
    <n v="9543"/>
    <s v="CA-2017-135251"/>
    <x v="705"/>
    <x v="1214"/>
    <s v="Standard Class"/>
    <s v="RP-19270"/>
    <s v="Rachel Payne"/>
    <x v="1"/>
    <x v="0"/>
    <s v="Houston"/>
    <x v="5"/>
    <n v="77095"/>
    <x v="2"/>
    <s v="OFF-BI-10001097"/>
    <x v="1"/>
    <x v="8"/>
    <s v="Avery Hole Reinforcements"/>
    <n v="6.2299999999999986"/>
    <n v="5"/>
    <n v="0.8"/>
    <n v="-9.6565000000000047"/>
    <x v="2"/>
    <x v="0"/>
  </r>
  <r>
    <n v="9544"/>
    <s v="CA-2017-135251"/>
    <x v="705"/>
    <x v="1214"/>
    <s v="Standard Class"/>
    <s v="RP-19270"/>
    <s v="Rachel Payne"/>
    <x v="1"/>
    <x v="0"/>
    <s v="Houston"/>
    <x v="5"/>
    <n v="77095"/>
    <x v="2"/>
    <s v="OFF-PA-10003302"/>
    <x v="1"/>
    <x v="10"/>
    <s v="Xerox 1906"/>
    <n v="56.704000000000001"/>
    <n v="2"/>
    <n v="0.2"/>
    <n v="19.137599999999992"/>
    <x v="2"/>
    <x v="0"/>
  </r>
  <r>
    <n v="9545"/>
    <s v="CA-2017-135251"/>
    <x v="705"/>
    <x v="1214"/>
    <s v="Standard Class"/>
    <s v="RP-19270"/>
    <s v="Rachel Payne"/>
    <x v="1"/>
    <x v="0"/>
    <s v="Houston"/>
    <x v="5"/>
    <n v="77095"/>
    <x v="2"/>
    <s v="FUR-BO-10003965"/>
    <x v="0"/>
    <x v="0"/>
    <s v="O'Sullivan Manor Hill 2-Door Library in Brianna Oak"/>
    <n v="369.19919999999996"/>
    <n v="3"/>
    <n v="0.32"/>
    <n v="-114.01739999999995"/>
    <x v="2"/>
    <x v="0"/>
  </r>
  <r>
    <n v="9546"/>
    <s v="CA-2016-166590"/>
    <x v="194"/>
    <x v="1024"/>
    <s v="Standard Class"/>
    <s v="NC-18625"/>
    <s v="Noah Childs"/>
    <x v="1"/>
    <x v="0"/>
    <s v="Columbus"/>
    <x v="14"/>
    <n v="47201"/>
    <x v="2"/>
    <s v="TEC-AC-10003433"/>
    <x v="2"/>
    <x v="11"/>
    <s v="Maxell 4.7GB DVD+R 5/Pack"/>
    <n v="1.98"/>
    <n v="2"/>
    <n v="0"/>
    <n v="0.89100000000000001"/>
    <x v="2"/>
    <x v="0"/>
  </r>
  <r>
    <n v="9547"/>
    <s v="CA-2016-166590"/>
    <x v="194"/>
    <x v="1024"/>
    <s v="Standard Class"/>
    <s v="NC-18625"/>
    <s v="Noah Childs"/>
    <x v="1"/>
    <x v="0"/>
    <s v="Columbus"/>
    <x v="14"/>
    <n v="47201"/>
    <x v="2"/>
    <s v="OFF-PA-10000482"/>
    <x v="1"/>
    <x v="10"/>
    <s v="Snap-A-Way Black Print Carbonless Ruled Speed Letter, Triplicate"/>
    <n v="75.88"/>
    <n v="2"/>
    <n v="0"/>
    <n v="35.663599999999995"/>
    <x v="2"/>
    <x v="0"/>
  </r>
  <r>
    <n v="9548"/>
    <s v="CA-2018-131744"/>
    <x v="1133"/>
    <x v="375"/>
    <s v="Second Class"/>
    <s v="SC-20770"/>
    <s v="Stewart Carmichael"/>
    <x v="1"/>
    <x v="0"/>
    <s v="Philadelphia"/>
    <x v="9"/>
    <n v="19134"/>
    <x v="3"/>
    <s v="OFF-PA-10004610"/>
    <x v="1"/>
    <x v="10"/>
    <s v="Xerox 1900"/>
    <n v="6.8480000000000008"/>
    <n v="2"/>
    <n v="0.2"/>
    <n v="2.1399999999999992"/>
    <x v="3"/>
    <x v="0"/>
  </r>
  <r>
    <n v="9549"/>
    <s v="CA-2018-131744"/>
    <x v="1133"/>
    <x v="375"/>
    <s v="Second Class"/>
    <s v="SC-20770"/>
    <s v="Stewart Carmichael"/>
    <x v="1"/>
    <x v="0"/>
    <s v="Philadelphia"/>
    <x v="9"/>
    <n v="19134"/>
    <x v="3"/>
    <s v="OFF-BI-10003910"/>
    <x v="1"/>
    <x v="8"/>
    <s v="DXL Angle-View Binders with Locking Rings by Samsill"/>
    <n v="4.6260000000000003"/>
    <n v="2"/>
    <n v="0.7"/>
    <n v="-3.8549999999999986"/>
    <x v="3"/>
    <x v="0"/>
  </r>
  <r>
    <n v="9550"/>
    <s v="CA-2018-131744"/>
    <x v="1133"/>
    <x v="375"/>
    <s v="Second Class"/>
    <s v="SC-20770"/>
    <s v="Stewart Carmichael"/>
    <x v="1"/>
    <x v="0"/>
    <s v="Philadelphia"/>
    <x v="9"/>
    <n v="19134"/>
    <x v="3"/>
    <s v="OFF-AP-10001394"/>
    <x v="1"/>
    <x v="9"/>
    <s v="Harmony Air Purifier"/>
    <n v="453.6"/>
    <n v="3"/>
    <n v="0.2"/>
    <n v="90.71999999999997"/>
    <x v="3"/>
    <x v="0"/>
  </r>
  <r>
    <n v="9551"/>
    <s v="CA-2017-160864"/>
    <x v="910"/>
    <x v="1192"/>
    <s v="First Class"/>
    <s v="NF-18595"/>
    <s v="Nicole Fjeld"/>
    <x v="2"/>
    <x v="0"/>
    <s v="San Jose"/>
    <x v="1"/>
    <n v="95123"/>
    <x v="1"/>
    <s v="OFF-BI-10004654"/>
    <x v="1"/>
    <x v="8"/>
    <s v="Avery Binding System Hidden Tab Executive Style Index Sets"/>
    <n v="13.847999999999999"/>
    <n v="3"/>
    <n v="0.2"/>
    <n v="5.1929999999999996"/>
    <x v="1"/>
    <x v="0"/>
  </r>
  <r>
    <n v="9552"/>
    <s v="CA-2017-147690"/>
    <x v="113"/>
    <x v="665"/>
    <s v="Standard Class"/>
    <s v="SC-20020"/>
    <s v="Sam Craven"/>
    <x v="0"/>
    <x v="0"/>
    <s v="Philadelphia"/>
    <x v="9"/>
    <n v="19140"/>
    <x v="3"/>
    <s v="OFF-ST-10001526"/>
    <x v="1"/>
    <x v="4"/>
    <s v="Iceberg Mobile Mega Data/Printer Cart"/>
    <n v="577.58400000000006"/>
    <n v="6"/>
    <n v="0.2"/>
    <n v="43.318799999999953"/>
    <x v="3"/>
    <x v="0"/>
  </r>
  <r>
    <n v="9553"/>
    <s v="CA-2017-163923"/>
    <x v="1051"/>
    <x v="69"/>
    <s v="Standard Class"/>
    <s v="BD-11560"/>
    <s v="Brendan Dodson"/>
    <x v="2"/>
    <x v="0"/>
    <s v="Springfield"/>
    <x v="17"/>
    <n v="22153"/>
    <x v="0"/>
    <s v="TEC-AC-10000358"/>
    <x v="2"/>
    <x v="11"/>
    <s v="Imation Secure Drive + Hardware Encrypted USB flash drive - 16 GB"/>
    <n v="151.96"/>
    <n v="4"/>
    <n v="0"/>
    <n v="36.470399999999998"/>
    <x v="0"/>
    <x v="0"/>
  </r>
  <r>
    <n v="9554"/>
    <s v="CA-2018-125724"/>
    <x v="897"/>
    <x v="759"/>
    <s v="Standard Class"/>
    <s v="SM-20950"/>
    <s v="Suzanne McNair"/>
    <x v="1"/>
    <x v="0"/>
    <s v="Broomfield"/>
    <x v="22"/>
    <n v="80020"/>
    <x v="1"/>
    <s v="FUR-FU-10000246"/>
    <x v="0"/>
    <x v="5"/>
    <s v="Aluminum Document Frame"/>
    <n v="68.432000000000016"/>
    <n v="7"/>
    <n v="0.2"/>
    <n v="8.5539999999999878"/>
    <x v="1"/>
    <x v="0"/>
  </r>
  <r>
    <n v="9555"/>
    <s v="CA-2017-111612"/>
    <x v="109"/>
    <x v="156"/>
    <s v="Standard Class"/>
    <s v="EB-14110"/>
    <s v="Eugene Barchas"/>
    <x v="0"/>
    <x v="0"/>
    <s v="Columbus"/>
    <x v="24"/>
    <n v="43229"/>
    <x v="3"/>
    <s v="FUR-FU-10003799"/>
    <x v="0"/>
    <x v="5"/>
    <s v="Seth Thomas 13 1/2&quot; Wall Clock"/>
    <n v="71.12"/>
    <n v="5"/>
    <n v="0.2"/>
    <n v="9.7789999999999964"/>
    <x v="3"/>
    <x v="0"/>
  </r>
  <r>
    <n v="9556"/>
    <s v="CA-2017-111612"/>
    <x v="109"/>
    <x v="156"/>
    <s v="Standard Class"/>
    <s v="EB-14110"/>
    <s v="Eugene Barchas"/>
    <x v="0"/>
    <x v="0"/>
    <s v="Columbus"/>
    <x v="24"/>
    <n v="43229"/>
    <x v="3"/>
    <s v="OFF-FA-10003021"/>
    <x v="1"/>
    <x v="13"/>
    <s v="Staples"/>
    <n v="3.008"/>
    <n v="2"/>
    <n v="0.2"/>
    <n v="0.56399999999999983"/>
    <x v="3"/>
    <x v="0"/>
  </r>
  <r>
    <n v="9557"/>
    <s v="CA-2017-156853"/>
    <x v="155"/>
    <x v="1197"/>
    <s v="Second Class"/>
    <s v="HP-14815"/>
    <s v="Harold Pawlan"/>
    <x v="2"/>
    <x v="0"/>
    <s v="Concord"/>
    <x v="38"/>
    <n v="3301"/>
    <x v="3"/>
    <s v="OFF-PA-10003656"/>
    <x v="1"/>
    <x v="10"/>
    <s v="Xerox 1935"/>
    <n v="184.66"/>
    <n v="7"/>
    <n v="0"/>
    <n v="84.943599999999989"/>
    <x v="3"/>
    <x v="0"/>
  </r>
  <r>
    <n v="9558"/>
    <s v="CA-2016-103086"/>
    <x v="1136"/>
    <x v="580"/>
    <s v="Second Class"/>
    <s v="EB-14170"/>
    <s v="Evan Bailliet"/>
    <x v="0"/>
    <x v="0"/>
    <s v="Houston"/>
    <x v="5"/>
    <n v="77095"/>
    <x v="2"/>
    <s v="FUR-FU-10004586"/>
    <x v="0"/>
    <x v="5"/>
    <s v="G.E. Longer-Life Indoor Recessed Floodlight Bulbs"/>
    <n v="5.3120000000000003"/>
    <n v="2"/>
    <n v="0.6"/>
    <n v="-1.5935999999999995"/>
    <x v="2"/>
    <x v="0"/>
  </r>
  <r>
    <n v="9559"/>
    <s v="CA-2018-129280"/>
    <x v="973"/>
    <x v="711"/>
    <s v="First Class"/>
    <s v="SM-20905"/>
    <s v="Susan MacKendrick"/>
    <x v="0"/>
    <x v="0"/>
    <s v="Newark"/>
    <x v="24"/>
    <n v="43055"/>
    <x v="3"/>
    <s v="TEC-AC-10003832"/>
    <x v="2"/>
    <x v="11"/>
    <s v="Imation 16GB Mini TravelDrive USB 2.0 Flash Drive"/>
    <n v="132.52000000000004"/>
    <n v="5"/>
    <n v="0.2"/>
    <n v="34.786500000000004"/>
    <x v="3"/>
    <x v="0"/>
  </r>
  <r>
    <n v="9560"/>
    <s v="CA-2018-129280"/>
    <x v="973"/>
    <x v="711"/>
    <s v="First Class"/>
    <s v="SM-20905"/>
    <s v="Susan MacKendrick"/>
    <x v="0"/>
    <x v="0"/>
    <s v="Newark"/>
    <x v="24"/>
    <n v="43055"/>
    <x v="3"/>
    <s v="OFF-ST-10002554"/>
    <x v="1"/>
    <x v="4"/>
    <s v="Tennsco Industrial Shelving"/>
    <n v="195.64"/>
    <n v="5"/>
    <n v="0.2"/>
    <n v="-44.018999999999991"/>
    <x v="3"/>
    <x v="0"/>
  </r>
  <r>
    <n v="9561"/>
    <s v="CA-2018-129280"/>
    <x v="973"/>
    <x v="711"/>
    <s v="First Class"/>
    <s v="SM-20905"/>
    <s v="Susan MacKendrick"/>
    <x v="0"/>
    <x v="0"/>
    <s v="Newark"/>
    <x v="24"/>
    <n v="43055"/>
    <x v="3"/>
    <s v="FUR-FU-10001876"/>
    <x v="0"/>
    <x v="5"/>
    <s v="Computer Room Manger, 14&quot;"/>
    <n v="51.967999999999996"/>
    <n v="2"/>
    <n v="0.2"/>
    <n v="10.393599999999998"/>
    <x v="3"/>
    <x v="0"/>
  </r>
  <r>
    <n v="9562"/>
    <s v="CA-2018-129280"/>
    <x v="973"/>
    <x v="711"/>
    <s v="First Class"/>
    <s v="SM-20905"/>
    <s v="Susan MacKendrick"/>
    <x v="0"/>
    <x v="0"/>
    <s v="Newark"/>
    <x v="24"/>
    <n v="43055"/>
    <x v="3"/>
    <s v="TEC-AC-10002637"/>
    <x v="2"/>
    <x v="11"/>
    <s v="Logitech VX Revolution Cordless Laser Mouse for Notebooks (Black)"/>
    <n v="431.97600000000006"/>
    <n v="3"/>
    <n v="0.2"/>
    <n v="-75.59580000000004"/>
    <x v="3"/>
    <x v="0"/>
  </r>
  <r>
    <n v="9563"/>
    <s v="CA-2018-129280"/>
    <x v="973"/>
    <x v="711"/>
    <s v="First Class"/>
    <s v="SM-20905"/>
    <s v="Susan MacKendrick"/>
    <x v="0"/>
    <x v="0"/>
    <s v="Newark"/>
    <x v="24"/>
    <n v="43055"/>
    <x v="3"/>
    <s v="TEC-MA-10003589"/>
    <x v="2"/>
    <x v="15"/>
    <s v="Cisco 8961 IP Phone Charcoal"/>
    <n v="224.93700000000004"/>
    <n v="3"/>
    <n v="0.7"/>
    <n v="-164.9538"/>
    <x v="3"/>
    <x v="0"/>
  </r>
  <r>
    <n v="9564"/>
    <s v="CA-2018-129280"/>
    <x v="973"/>
    <x v="711"/>
    <s v="First Class"/>
    <s v="SM-20905"/>
    <s v="Susan MacKendrick"/>
    <x v="0"/>
    <x v="0"/>
    <s v="Newark"/>
    <x v="24"/>
    <n v="43055"/>
    <x v="3"/>
    <s v="OFF-LA-10000081"/>
    <x v="1"/>
    <x v="2"/>
    <s v="Avery 496"/>
    <n v="6"/>
    <n v="2"/>
    <n v="0.2"/>
    <n v="2.0999999999999996"/>
    <x v="3"/>
    <x v="0"/>
  </r>
  <r>
    <n v="9565"/>
    <s v="CA-2017-161242"/>
    <x v="932"/>
    <x v="920"/>
    <s v="Standard Class"/>
    <s v="CG-12040"/>
    <s v="Catherine Glotzbach"/>
    <x v="2"/>
    <x v="0"/>
    <s v="Los Angeles"/>
    <x v="1"/>
    <n v="90045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9566"/>
    <s v="CA-2016-130428"/>
    <x v="691"/>
    <x v="1075"/>
    <s v="Same Day"/>
    <s v="TG-21640"/>
    <s v="Trudy Glocke"/>
    <x v="0"/>
    <x v="0"/>
    <s v="Tampa"/>
    <x v="2"/>
    <n v="33614"/>
    <x v="0"/>
    <s v="FUR-CH-10002965"/>
    <x v="0"/>
    <x v="1"/>
    <s v="Global Leather Highback Executive Chair with Pneumatic Height Adjustment, Black"/>
    <n v="1125.4879999999998"/>
    <n v="7"/>
    <n v="0.2"/>
    <n v="98.480200000000082"/>
    <x v="0"/>
    <x v="0"/>
  </r>
  <r>
    <n v="9567"/>
    <s v="CA-2016-130428"/>
    <x v="691"/>
    <x v="1075"/>
    <s v="Same Day"/>
    <s v="TG-21640"/>
    <s v="Trudy Glocke"/>
    <x v="0"/>
    <x v="0"/>
    <s v="Tampa"/>
    <x v="2"/>
    <n v="33614"/>
    <x v="0"/>
    <s v="OFF-BI-10001636"/>
    <x v="1"/>
    <x v="8"/>
    <s v="Ibico Plastic and Wire Spiral Binding Combs"/>
    <n v="12.645000000000001"/>
    <n v="5"/>
    <n v="0.7"/>
    <n v="-10.116"/>
    <x v="0"/>
    <x v="0"/>
  </r>
  <r>
    <n v="9568"/>
    <s v="CA-2016-130428"/>
    <x v="691"/>
    <x v="1075"/>
    <s v="Same Day"/>
    <s v="TG-21640"/>
    <s v="Trudy Glocke"/>
    <x v="0"/>
    <x v="0"/>
    <s v="Tampa"/>
    <x v="2"/>
    <n v="33614"/>
    <x v="0"/>
    <s v="OFF-AR-10004027"/>
    <x v="1"/>
    <x v="6"/>
    <s v="Binney &amp; Smith inkTank Erasable Desk Highlighter, Chisel Tip, Yellow, 12/Box"/>
    <n v="4.032"/>
    <n v="2"/>
    <n v="0.2"/>
    <n v="1.0584000000000002"/>
    <x v="0"/>
    <x v="0"/>
  </r>
  <r>
    <n v="9569"/>
    <s v="CA-2019-104388"/>
    <x v="957"/>
    <x v="489"/>
    <s v="First Class"/>
    <s v="DK-12835"/>
    <s v="Damala Kotsonis"/>
    <x v="1"/>
    <x v="0"/>
    <s v="Fremont"/>
    <x v="8"/>
    <n v="68025"/>
    <x v="2"/>
    <s v="TEC-PH-10002293"/>
    <x v="2"/>
    <x v="7"/>
    <s v="Anker 36W 4-Port USB Wall Charger Travel Power Adapter for iPhone 5s 5c 5"/>
    <n v="79.959999999999994"/>
    <n v="4"/>
    <n v="0"/>
    <n v="22.388800000000003"/>
    <x v="2"/>
    <x v="0"/>
  </r>
  <r>
    <n v="9570"/>
    <s v="CA-2017-113131"/>
    <x v="496"/>
    <x v="488"/>
    <s v="Same Day"/>
    <s v="MB-17305"/>
    <s v="Maria Bertelson"/>
    <x v="0"/>
    <x v="0"/>
    <s v="Columbus"/>
    <x v="24"/>
    <n v="43229"/>
    <x v="3"/>
    <s v="OFF-BI-10003196"/>
    <x v="1"/>
    <x v="8"/>
    <s v="Accohide Poly Flexible Ring Binders"/>
    <n v="6.732000000000002"/>
    <n v="6"/>
    <n v="0.7"/>
    <n v="-4.4879999999999978"/>
    <x v="3"/>
    <x v="0"/>
  </r>
  <r>
    <n v="9571"/>
    <s v="CA-2017-113131"/>
    <x v="496"/>
    <x v="488"/>
    <s v="Same Day"/>
    <s v="MB-17305"/>
    <s v="Maria Bertelson"/>
    <x v="0"/>
    <x v="0"/>
    <s v="Columbus"/>
    <x v="24"/>
    <n v="43229"/>
    <x v="3"/>
    <s v="OFF-ST-10001172"/>
    <x v="1"/>
    <x v="4"/>
    <s v="Tennsco Lockers, Sand"/>
    <n v="33.568000000000005"/>
    <n v="2"/>
    <n v="0.2"/>
    <n v="1.6783999999999981"/>
    <x v="3"/>
    <x v="0"/>
  </r>
  <r>
    <n v="9572"/>
    <s v="CA-2017-113131"/>
    <x v="496"/>
    <x v="488"/>
    <s v="Same Day"/>
    <s v="MB-17305"/>
    <s v="Maria Bertelson"/>
    <x v="0"/>
    <x v="0"/>
    <s v="Columbus"/>
    <x v="24"/>
    <n v="43229"/>
    <x v="3"/>
    <s v="OFF-EN-10003068"/>
    <x v="1"/>
    <x v="12"/>
    <s v="#6 3/4 Gummed Flap White Envelopes"/>
    <n v="15.840000000000002"/>
    <n v="2"/>
    <n v="0.2"/>
    <n v="5.5439999999999987"/>
    <x v="3"/>
    <x v="0"/>
  </r>
  <r>
    <n v="9573"/>
    <s v="CA-2017-113131"/>
    <x v="496"/>
    <x v="488"/>
    <s v="Same Day"/>
    <s v="MB-17305"/>
    <s v="Maria Bertelson"/>
    <x v="0"/>
    <x v="0"/>
    <s v="Columbus"/>
    <x v="24"/>
    <n v="43229"/>
    <x v="3"/>
    <s v="OFF-LA-10003510"/>
    <x v="1"/>
    <x v="2"/>
    <s v="Avery 4027 File Folder Labels for Dot Matrix Printers, 5000 Labels per Box, White"/>
    <n v="24.424000000000003"/>
    <n v="1"/>
    <n v="0.2"/>
    <n v="7.9378000000000002"/>
    <x v="3"/>
    <x v="0"/>
  </r>
  <r>
    <n v="9574"/>
    <s v="CA-2017-113131"/>
    <x v="496"/>
    <x v="488"/>
    <s v="Same Day"/>
    <s v="MB-17305"/>
    <s v="Maria Bertelson"/>
    <x v="0"/>
    <x v="0"/>
    <s v="Columbus"/>
    <x v="24"/>
    <n v="43229"/>
    <x v="3"/>
    <s v="OFF-AR-10003504"/>
    <x v="1"/>
    <x v="6"/>
    <s v="Newell 347"/>
    <n v="17.12"/>
    <n v="5"/>
    <n v="0.2"/>
    <n v="1.9259999999999975"/>
    <x v="3"/>
    <x v="0"/>
  </r>
  <r>
    <n v="9575"/>
    <s v="CA-2017-148495"/>
    <x v="863"/>
    <x v="1111"/>
    <s v="Same Day"/>
    <s v="SF-20065"/>
    <s v="Sandra Flanagan"/>
    <x v="0"/>
    <x v="0"/>
    <s v="Pomona"/>
    <x v="1"/>
    <n v="91767"/>
    <x v="1"/>
    <s v="FUR-FU-10001889"/>
    <x v="0"/>
    <x v="5"/>
    <s v="Ultra Door Pull Handle"/>
    <n v="31.56"/>
    <n v="3"/>
    <n v="0"/>
    <n v="10.4148"/>
    <x v="1"/>
    <x v="0"/>
  </r>
  <r>
    <n v="9576"/>
    <s v="CA-2017-143147"/>
    <x v="989"/>
    <x v="311"/>
    <s v="Second Class"/>
    <s v="PS-18760"/>
    <s v="Pamela Stobb"/>
    <x v="0"/>
    <x v="0"/>
    <s v="San Antonio"/>
    <x v="5"/>
    <n v="78207"/>
    <x v="2"/>
    <s v="FUR-CH-10000863"/>
    <x v="0"/>
    <x v="1"/>
    <s v="Novimex Swivel Fabric Task Chair"/>
    <n v="105.68599999999999"/>
    <n v="1"/>
    <n v="0.3"/>
    <n v="-28.686199999999999"/>
    <x v="2"/>
    <x v="0"/>
  </r>
  <r>
    <n v="9577"/>
    <s v="CA-2017-143147"/>
    <x v="989"/>
    <x v="311"/>
    <s v="Second Class"/>
    <s v="PS-18760"/>
    <s v="Pamela Stobb"/>
    <x v="0"/>
    <x v="0"/>
    <s v="San Antonio"/>
    <x v="5"/>
    <n v="78207"/>
    <x v="2"/>
    <s v="TEC-MA-10004679"/>
    <x v="2"/>
    <x v="15"/>
    <s v="StarTech.com 10/100 VDSL2 Ethernet Extender Kit"/>
    <n v="399.53999999999996"/>
    <n v="2"/>
    <n v="0.4"/>
    <n v="-79.908000000000015"/>
    <x v="2"/>
    <x v="0"/>
  </r>
  <r>
    <n v="9578"/>
    <s v="CA-2017-143147"/>
    <x v="989"/>
    <x v="311"/>
    <s v="Second Class"/>
    <s v="PS-18760"/>
    <s v="Pamela Stobb"/>
    <x v="0"/>
    <x v="0"/>
    <s v="San Antonio"/>
    <x v="5"/>
    <n v="78207"/>
    <x v="2"/>
    <s v="FUR-CH-10004754"/>
    <x v="0"/>
    <x v="1"/>
    <s v="Global Stack Chair with Arms, Black"/>
    <n v="104.93"/>
    <n v="5"/>
    <n v="0.3"/>
    <n v="-4.4969999999999999"/>
    <x v="2"/>
    <x v="0"/>
  </r>
  <r>
    <n v="9579"/>
    <s v="CA-2019-152975"/>
    <x v="32"/>
    <x v="1259"/>
    <s v="First Class"/>
    <s v="RB-19705"/>
    <s v="Roger Barcio"/>
    <x v="2"/>
    <x v="0"/>
    <s v="New York City"/>
    <x v="15"/>
    <n v="10035"/>
    <x v="3"/>
    <s v="TEC-PH-10004586"/>
    <x v="2"/>
    <x v="7"/>
    <s v="Wilson SignalBoost 841262 DB PRO Amplifier Kit"/>
    <n v="1079.8499999999999"/>
    <n v="3"/>
    <n v="0"/>
    <n v="323.95499999999993"/>
    <x v="3"/>
    <x v="0"/>
  </r>
  <r>
    <n v="9580"/>
    <s v="CA-2019-152975"/>
    <x v="32"/>
    <x v="1259"/>
    <s v="First Class"/>
    <s v="RB-19705"/>
    <s v="Roger Barcio"/>
    <x v="2"/>
    <x v="0"/>
    <s v="New York City"/>
    <x v="15"/>
    <n v="10035"/>
    <x v="3"/>
    <s v="OFF-ST-10001370"/>
    <x v="1"/>
    <x v="4"/>
    <s v="Sensible Storage WireTech Storage Systems"/>
    <n v="70.98"/>
    <n v="1"/>
    <n v="0"/>
    <n v="3.5489999999999924"/>
    <x v="3"/>
    <x v="0"/>
  </r>
  <r>
    <n v="9581"/>
    <s v="CA-2019-152975"/>
    <x v="32"/>
    <x v="1259"/>
    <s v="First Class"/>
    <s v="RB-19705"/>
    <s v="Roger Barcio"/>
    <x v="2"/>
    <x v="0"/>
    <s v="New York City"/>
    <x v="15"/>
    <n v="10035"/>
    <x v="3"/>
    <s v="OFF-AR-10001988"/>
    <x v="1"/>
    <x v="6"/>
    <s v="Bulldog Table or Wall-Mount Pencil Sharpener"/>
    <n v="29.950000000000003"/>
    <n v="5"/>
    <n v="0"/>
    <n v="8.6854999999999993"/>
    <x v="3"/>
    <x v="0"/>
  </r>
  <r>
    <n v="9582"/>
    <s v="CA-2019-152975"/>
    <x v="32"/>
    <x v="1259"/>
    <s v="First Class"/>
    <s v="RB-19705"/>
    <s v="Roger Barcio"/>
    <x v="2"/>
    <x v="0"/>
    <s v="New York City"/>
    <x v="15"/>
    <n v="10035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9583"/>
    <s v="CA-2018-107475"/>
    <x v="843"/>
    <x v="950"/>
    <s v="Standard Class"/>
    <s v="RS-19870"/>
    <s v="Roy Skaria"/>
    <x v="2"/>
    <x v="0"/>
    <s v="Philadelphia"/>
    <x v="9"/>
    <n v="19120"/>
    <x v="3"/>
    <s v="OFF-FA-10002988"/>
    <x v="1"/>
    <x v="13"/>
    <s v="Ideal Clamps"/>
    <n v="9.6479999999999997"/>
    <n v="6"/>
    <n v="0.2"/>
    <n v="3.4973999999999998"/>
    <x v="3"/>
    <x v="0"/>
  </r>
  <r>
    <n v="9584"/>
    <s v="CA-2019-116127"/>
    <x v="643"/>
    <x v="327"/>
    <s v="Second Class"/>
    <s v="SB-20185"/>
    <s v="Sarah Brown"/>
    <x v="0"/>
    <x v="0"/>
    <s v="New York City"/>
    <x v="15"/>
    <n v="10024"/>
    <x v="3"/>
    <s v="FUR-BO-10002213"/>
    <x v="0"/>
    <x v="0"/>
    <s v="DMI Eclipse Executive Suite Bookcases"/>
    <n v="400.78400000000005"/>
    <n v="1"/>
    <n v="0.2"/>
    <n v="-5.0098000000000269"/>
    <x v="3"/>
    <x v="0"/>
  </r>
  <r>
    <n v="9585"/>
    <s v="CA-2019-132584"/>
    <x v="775"/>
    <x v="952"/>
    <s v="First Class"/>
    <s v="HJ-14875"/>
    <s v="Heather Jas"/>
    <x v="2"/>
    <x v="0"/>
    <s v="Detroit"/>
    <x v="12"/>
    <n v="48234"/>
    <x v="2"/>
    <s v="OFF-ST-10000344"/>
    <x v="1"/>
    <x v="4"/>
    <s v="Neat Ideas Personal Hanging Folder Files, Black"/>
    <n v="53.72"/>
    <n v="4"/>
    <n v="0"/>
    <n v="13.967199999999998"/>
    <x v="2"/>
    <x v="0"/>
  </r>
  <r>
    <n v="9586"/>
    <s v="CA-2018-160598"/>
    <x v="370"/>
    <x v="267"/>
    <s v="First Class"/>
    <s v="SV-20815"/>
    <s v="Stuart Van"/>
    <x v="1"/>
    <x v="0"/>
    <s v="Miami"/>
    <x v="2"/>
    <n v="33142"/>
    <x v="0"/>
    <s v="OFF-PA-10002319"/>
    <x v="1"/>
    <x v="10"/>
    <s v="Xerox 1944"/>
    <n v="31.007999999999999"/>
    <n v="1"/>
    <n v="0.2"/>
    <n v="11.240400000000001"/>
    <x v="0"/>
    <x v="0"/>
  </r>
  <r>
    <n v="9587"/>
    <s v="CA-2018-108630"/>
    <x v="741"/>
    <x v="1058"/>
    <s v="Same Day"/>
    <s v="BE-11410"/>
    <s v="Bobby Elias"/>
    <x v="0"/>
    <x v="0"/>
    <s v="Concord"/>
    <x v="1"/>
    <n v="94521"/>
    <x v="1"/>
    <s v="OFF-BI-10002437"/>
    <x v="1"/>
    <x v="8"/>
    <s v="Recycled Premium Regency Composition Covers"/>
    <n v="61.120000000000005"/>
    <n v="5"/>
    <n v="0.2"/>
    <n v="22.155999999999999"/>
    <x v="1"/>
    <x v="0"/>
  </r>
  <r>
    <n v="9588"/>
    <s v="US-2019-129203"/>
    <x v="827"/>
    <x v="901"/>
    <s v="Standard Class"/>
    <s v="BM-11575"/>
    <s v="Brendan Murry"/>
    <x v="1"/>
    <x v="0"/>
    <s v="Chicago"/>
    <x v="10"/>
    <n v="60653"/>
    <x v="2"/>
    <s v="OFF-ST-10001418"/>
    <x v="1"/>
    <x v="4"/>
    <s v="Carina Media Storage Towers in Natural &amp; Black"/>
    <n v="195.136"/>
    <n v="4"/>
    <n v="0.2"/>
    <n v="-43.9056"/>
    <x v="2"/>
    <x v="0"/>
  </r>
  <r>
    <n v="9589"/>
    <s v="CA-2019-110940"/>
    <x v="283"/>
    <x v="303"/>
    <s v="Standard Class"/>
    <s v="AZ-10750"/>
    <s v="Annie Zypern"/>
    <x v="0"/>
    <x v="0"/>
    <s v="Wheeling"/>
    <x v="10"/>
    <n v="60090"/>
    <x v="2"/>
    <s v="OFF-AR-10000380"/>
    <x v="1"/>
    <x v="6"/>
    <s v="Hunt PowerHouse Electric Pencil Sharpener, Blue"/>
    <n v="121.536"/>
    <n v="4"/>
    <n v="0.2"/>
    <n v="15.191999999999979"/>
    <x v="2"/>
    <x v="0"/>
  </r>
  <r>
    <n v="9590"/>
    <s v="CA-2016-119172"/>
    <x v="218"/>
    <x v="8"/>
    <s v="Standard Class"/>
    <s v="HD-14785"/>
    <s v="Harold Dahlen"/>
    <x v="2"/>
    <x v="0"/>
    <s v="Chicago"/>
    <x v="10"/>
    <n v="60610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9591"/>
    <s v="CA-2016-119172"/>
    <x v="218"/>
    <x v="8"/>
    <s v="Standard Class"/>
    <s v="HD-14785"/>
    <s v="Harold Dahlen"/>
    <x v="2"/>
    <x v="0"/>
    <s v="Chicago"/>
    <x v="10"/>
    <n v="60610"/>
    <x v="2"/>
    <s v="OFF-BI-10002026"/>
    <x v="1"/>
    <x v="8"/>
    <s v="Avery Arch Ring Binders"/>
    <n v="104.57999999999998"/>
    <n v="9"/>
    <n v="0.8"/>
    <n v="-172.55700000000007"/>
    <x v="2"/>
    <x v="0"/>
  </r>
  <r>
    <n v="9592"/>
    <s v="US-2018-105452"/>
    <x v="1062"/>
    <x v="1269"/>
    <s v="Standard Class"/>
    <s v="BF-11005"/>
    <s v="Barry Franz"/>
    <x v="2"/>
    <x v="0"/>
    <s v="Pasadena"/>
    <x v="5"/>
    <n v="77506"/>
    <x v="2"/>
    <s v="FUR-FU-10003691"/>
    <x v="0"/>
    <x v="5"/>
    <s v="Eldon Image Series Desk Accessories, Ebony"/>
    <n v="24.700000000000003"/>
    <n v="5"/>
    <n v="0.6"/>
    <n v="-9.8799999999999955"/>
    <x v="2"/>
    <x v="0"/>
  </r>
  <r>
    <n v="9593"/>
    <s v="US-2018-105452"/>
    <x v="1062"/>
    <x v="1269"/>
    <s v="Standard Class"/>
    <s v="BF-11005"/>
    <s v="Barry Franz"/>
    <x v="2"/>
    <x v="0"/>
    <s v="Pasadena"/>
    <x v="5"/>
    <n v="77506"/>
    <x v="2"/>
    <s v="FUR-FU-10003806"/>
    <x v="0"/>
    <x v="5"/>
    <s v="Tenex Chairmat w/ Average Lip, 45&quot; x 53&quot;"/>
    <n v="302.72000000000003"/>
    <n v="5"/>
    <n v="0.6"/>
    <n v="-378.40000000000009"/>
    <x v="2"/>
    <x v="0"/>
  </r>
  <r>
    <n v="9594"/>
    <s v="CA-2019-108931"/>
    <x v="32"/>
    <x v="184"/>
    <s v="Standard Class"/>
    <s v="HZ-14950"/>
    <s v="Henia Zydlo"/>
    <x v="0"/>
    <x v="0"/>
    <s v="New York City"/>
    <x v="15"/>
    <n v="10024"/>
    <x v="3"/>
    <s v="OFF-PA-10002741"/>
    <x v="1"/>
    <x v="10"/>
    <s v="Xerox 1980"/>
    <n v="8.56"/>
    <n v="2"/>
    <n v="0"/>
    <n v="3.8519999999999994"/>
    <x v="3"/>
    <x v="1"/>
  </r>
  <r>
    <n v="9595"/>
    <s v="CA-2019-108931"/>
    <x v="32"/>
    <x v="184"/>
    <s v="Standard Class"/>
    <s v="HZ-14950"/>
    <s v="Henia Zydlo"/>
    <x v="0"/>
    <x v="0"/>
    <s v="New York City"/>
    <x v="15"/>
    <n v="10024"/>
    <x v="3"/>
    <s v="OFF-PA-10003845"/>
    <x v="1"/>
    <x v="10"/>
    <s v="Xerox 1987"/>
    <n v="11.56"/>
    <n v="2"/>
    <n v="0"/>
    <n v="5.6644000000000005"/>
    <x v="3"/>
    <x v="1"/>
  </r>
  <r>
    <n v="9596"/>
    <s v="CA-2019-104619"/>
    <x v="714"/>
    <x v="1320"/>
    <s v="Standard Class"/>
    <s v="KD-16495"/>
    <s v="Keith Dawkins"/>
    <x v="1"/>
    <x v="0"/>
    <s v="San Jose"/>
    <x v="1"/>
    <n v="95123"/>
    <x v="1"/>
    <s v="OFF-AP-10001492"/>
    <x v="1"/>
    <x v="9"/>
    <s v="Acco Six-Outlet Power Strip, 4' Cord Length"/>
    <n v="25.86"/>
    <n v="3"/>
    <n v="0"/>
    <n v="6.7236000000000002"/>
    <x v="1"/>
    <x v="0"/>
  </r>
  <r>
    <n v="9597"/>
    <s v="CA-2019-104619"/>
    <x v="714"/>
    <x v="1320"/>
    <s v="Standard Class"/>
    <s v="KD-16495"/>
    <s v="Keith Dawkins"/>
    <x v="1"/>
    <x v="0"/>
    <s v="San Jose"/>
    <x v="1"/>
    <n v="95123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598"/>
    <s v="CA-2019-104619"/>
    <x v="714"/>
    <x v="1320"/>
    <s v="Standard Class"/>
    <s v="KD-16495"/>
    <s v="Keith Dawkins"/>
    <x v="1"/>
    <x v="0"/>
    <s v="San Jose"/>
    <x v="1"/>
    <n v="95123"/>
    <x v="1"/>
    <s v="TEC-PH-10000193"/>
    <x v="2"/>
    <x v="7"/>
    <s v="Jensen SMPS-640 - speaker phone"/>
    <n v="110.352"/>
    <n v="3"/>
    <n v="0.2"/>
    <n v="8.2763999999999953"/>
    <x v="1"/>
    <x v="0"/>
  </r>
  <r>
    <n v="9599"/>
    <s v="CA-2017-149517"/>
    <x v="444"/>
    <x v="832"/>
    <s v="Standard Class"/>
    <s v="FC-14245"/>
    <s v="Frank Carlisle"/>
    <x v="2"/>
    <x v="0"/>
    <s v="Sacramento"/>
    <x v="1"/>
    <n v="95823"/>
    <x v="1"/>
    <s v="FUR-FU-10003464"/>
    <x v="0"/>
    <x v="5"/>
    <s v="Seth Thomas 8 1/2&quot; Cubicle Clock"/>
    <n v="60.84"/>
    <n v="3"/>
    <n v="0"/>
    <n v="19.468799999999998"/>
    <x v="1"/>
    <x v="0"/>
  </r>
  <r>
    <n v="9600"/>
    <s v="CA-2017-116841"/>
    <x v="1223"/>
    <x v="1256"/>
    <s v="Standard Class"/>
    <s v="TP-21130"/>
    <s v="Theone Pippenger"/>
    <x v="0"/>
    <x v="0"/>
    <s v="Springfield"/>
    <x v="21"/>
    <n v="97477"/>
    <x v="1"/>
    <s v="OFF-AP-10002403"/>
    <x v="1"/>
    <x v="9"/>
    <s v="Acco Smartsocket Color-Coded Six-Outlet AC Adapter Model Surge Protectors"/>
    <n v="35.207999999999998"/>
    <n v="1"/>
    <n v="0.2"/>
    <n v="2.6405999999999992"/>
    <x v="1"/>
    <x v="0"/>
  </r>
  <r>
    <n v="9601"/>
    <s v="CA-2019-107797"/>
    <x v="540"/>
    <x v="676"/>
    <s v="Second Class"/>
    <s v="EB-13705"/>
    <s v="Ed Braxton"/>
    <x v="1"/>
    <x v="0"/>
    <s v="Mansfield"/>
    <x v="5"/>
    <n v="76063"/>
    <x v="2"/>
    <s v="OFF-PA-10003848"/>
    <x v="1"/>
    <x v="10"/>
    <s v="Xerox 1997"/>
    <n v="41.472000000000008"/>
    <n v="8"/>
    <n v="0.2"/>
    <n v="14.5152"/>
    <x v="2"/>
    <x v="0"/>
  </r>
  <r>
    <n v="9602"/>
    <s v="CA-2018-117604"/>
    <x v="913"/>
    <x v="411"/>
    <s v="Standard Class"/>
    <s v="JP-15520"/>
    <s v="Jeremy Pistek"/>
    <x v="0"/>
    <x v="0"/>
    <s v="Jonesboro"/>
    <x v="36"/>
    <n v="72401"/>
    <x v="0"/>
    <s v="OFF-PA-10001357"/>
    <x v="1"/>
    <x v="10"/>
    <s v="Xerox 1886"/>
    <n v="239.5"/>
    <n v="5"/>
    <n v="0"/>
    <n v="114.95999999999998"/>
    <x v="0"/>
    <x v="0"/>
  </r>
  <r>
    <n v="9603"/>
    <s v="CA-2016-130155"/>
    <x v="946"/>
    <x v="707"/>
    <s v="First Class"/>
    <s v="TD-20995"/>
    <s v="Tamara Dahlen"/>
    <x v="0"/>
    <x v="0"/>
    <s v="Virginia Beach"/>
    <x v="17"/>
    <n v="23464"/>
    <x v="0"/>
    <s v="OFF-SU-10004737"/>
    <x v="1"/>
    <x v="14"/>
    <s v="Acme Design Stainless Steel Bent Scissors"/>
    <n v="34.200000000000003"/>
    <n v="5"/>
    <n v="0"/>
    <n v="9.234"/>
    <x v="0"/>
    <x v="0"/>
  </r>
  <r>
    <n v="9604"/>
    <s v="CA-2018-129861"/>
    <x v="26"/>
    <x v="1321"/>
    <s v="Standard Class"/>
    <s v="DM-13345"/>
    <s v="Denise Monton"/>
    <x v="1"/>
    <x v="0"/>
    <s v="Rochester"/>
    <x v="15"/>
    <n v="14609"/>
    <x v="3"/>
    <s v="FUR-TA-10003715"/>
    <x v="0"/>
    <x v="3"/>
    <s v="Hon 2111 Invitation Series Corner Table"/>
    <n v="376.86599999999999"/>
    <n v="3"/>
    <n v="0.4"/>
    <n v="-213.55740000000006"/>
    <x v="3"/>
    <x v="0"/>
  </r>
  <r>
    <n v="9605"/>
    <s v="CA-2017-138625"/>
    <x v="121"/>
    <x v="745"/>
    <s v="First Class"/>
    <s v="EG-13900"/>
    <s v="Emily Grady"/>
    <x v="0"/>
    <x v="0"/>
    <s v="Chesapeake"/>
    <x v="17"/>
    <n v="23320"/>
    <x v="0"/>
    <s v="OFF-AP-10003099"/>
    <x v="1"/>
    <x v="9"/>
    <s v="Eureka Hand Vacuum, Bagless"/>
    <n v="197.72"/>
    <n v="4"/>
    <n v="0"/>
    <n v="55.36160000000001"/>
    <x v="0"/>
    <x v="0"/>
  </r>
  <r>
    <n v="9606"/>
    <s v="US-2019-122672"/>
    <x v="259"/>
    <x v="748"/>
    <s v="Standard Class"/>
    <s v="HG-14965"/>
    <s v="Henry Goldwyn"/>
    <x v="1"/>
    <x v="0"/>
    <s v="Lancaster"/>
    <x v="24"/>
    <n v="43130"/>
    <x v="3"/>
    <s v="TEC-AC-10002323"/>
    <x v="2"/>
    <x v="11"/>
    <s v="SanDisk Ultra 32 GB MicroSDHC Class 10 Memory Card"/>
    <n v="70.720000000000013"/>
    <n v="4"/>
    <n v="0.2"/>
    <n v="-6.1879999999999988"/>
    <x v="3"/>
    <x v="0"/>
  </r>
  <r>
    <n v="9607"/>
    <s v="US-2019-122672"/>
    <x v="259"/>
    <x v="748"/>
    <s v="Standard Class"/>
    <s v="HG-14965"/>
    <s v="Henry Goldwyn"/>
    <x v="1"/>
    <x v="0"/>
    <s v="Lancaster"/>
    <x v="24"/>
    <n v="43130"/>
    <x v="3"/>
    <s v="OFF-ST-10002344"/>
    <x v="1"/>
    <x v="4"/>
    <s v="Carina 42&quot;Hx23 3/4&quot;W Media Storage Unit"/>
    <n v="194.35200000000003"/>
    <n v="3"/>
    <n v="0.2"/>
    <n v="-43.729199999999992"/>
    <x v="3"/>
    <x v="0"/>
  </r>
  <r>
    <n v="9608"/>
    <s v="CA-2019-117128"/>
    <x v="256"/>
    <x v="274"/>
    <s v="Second Class"/>
    <s v="BF-11080"/>
    <s v="Bart Folk"/>
    <x v="0"/>
    <x v="0"/>
    <s v="New York City"/>
    <x v="15"/>
    <n v="10024"/>
    <x v="3"/>
    <s v="OFF-PA-10000007"/>
    <x v="1"/>
    <x v="10"/>
    <s v="Telephone Message Books with Fax/Mobile Section, 4 1/4&quot; x 6&quot;"/>
    <n v="21.6"/>
    <n v="6"/>
    <n v="0"/>
    <n v="9.9359999999999999"/>
    <x v="3"/>
    <x v="0"/>
  </r>
  <r>
    <n v="9609"/>
    <s v="CA-2019-117128"/>
    <x v="256"/>
    <x v="274"/>
    <s v="Second Class"/>
    <s v="BF-11080"/>
    <s v="Bart Folk"/>
    <x v="0"/>
    <x v="0"/>
    <s v="New York City"/>
    <x v="15"/>
    <n v="10024"/>
    <x v="3"/>
    <s v="OFF-LA-10000248"/>
    <x v="1"/>
    <x v="2"/>
    <s v="Avery 52"/>
    <n v="11.07"/>
    <n v="3"/>
    <n v="0"/>
    <n v="5.2028999999999996"/>
    <x v="3"/>
    <x v="0"/>
  </r>
  <r>
    <n v="9610"/>
    <s v="CA-2018-130638"/>
    <x v="458"/>
    <x v="1088"/>
    <s v="Second Class"/>
    <s v="SC-20095"/>
    <s v="Sanjit Chand"/>
    <x v="0"/>
    <x v="0"/>
    <s v="Los Angeles"/>
    <x v="1"/>
    <n v="90045"/>
    <x v="1"/>
    <s v="FUR-FU-10002116"/>
    <x v="0"/>
    <x v="5"/>
    <s v="Tenex Carpeted, Granite-Look or Clear Contemporary Contour Shape Chair Mats"/>
    <n v="282.83999999999997"/>
    <n v="4"/>
    <n v="0"/>
    <n v="19.798799999999972"/>
    <x v="1"/>
    <x v="1"/>
  </r>
  <r>
    <n v="9611"/>
    <s v="CA-2018-130638"/>
    <x v="458"/>
    <x v="1088"/>
    <s v="Second Class"/>
    <s v="SC-20095"/>
    <s v="Sanjit Chand"/>
    <x v="0"/>
    <x v="0"/>
    <s v="Los Angeles"/>
    <x v="1"/>
    <n v="90045"/>
    <x v="1"/>
    <s v="OFF-LA-10002195"/>
    <x v="1"/>
    <x v="2"/>
    <s v="Avery 481"/>
    <n v="27.72"/>
    <n v="9"/>
    <n v="0"/>
    <n v="13.3056"/>
    <x v="1"/>
    <x v="1"/>
  </r>
  <r>
    <n v="9612"/>
    <s v="CA-2019-144365"/>
    <x v="1200"/>
    <x v="904"/>
    <s v="Standard Class"/>
    <s v="CS-11950"/>
    <s v="Carlos Soltero"/>
    <x v="0"/>
    <x v="0"/>
    <s v="Jackson"/>
    <x v="35"/>
    <n v="39212"/>
    <x v="0"/>
    <s v="OFF-FA-10000735"/>
    <x v="1"/>
    <x v="13"/>
    <s v="Staples"/>
    <n v="11.68"/>
    <n v="4"/>
    <n v="0"/>
    <n v="5.2559999999999993"/>
    <x v="0"/>
    <x v="0"/>
  </r>
  <r>
    <n v="9613"/>
    <s v="CA-2018-110086"/>
    <x v="31"/>
    <x v="42"/>
    <s v="Standard Class"/>
    <s v="BD-11320"/>
    <s v="Bill Donatelli"/>
    <x v="0"/>
    <x v="0"/>
    <s v="Woodland"/>
    <x v="1"/>
    <n v="95695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9614"/>
    <s v="CA-2016-128524"/>
    <x v="7"/>
    <x v="1170"/>
    <s v="First Class"/>
    <s v="MZ-17515"/>
    <s v="Mary Zewe"/>
    <x v="1"/>
    <x v="0"/>
    <s v="Seattle"/>
    <x v="4"/>
    <n v="98115"/>
    <x v="1"/>
    <s v="OFF-AP-10002892"/>
    <x v="1"/>
    <x v="9"/>
    <s v="Belkin F5C206VTEL 6 Outlet Surge"/>
    <n v="22.98"/>
    <n v="1"/>
    <n v="0"/>
    <n v="6.8939999999999984"/>
    <x v="1"/>
    <x v="0"/>
  </r>
  <r>
    <n v="9615"/>
    <s v="CA-2016-128524"/>
    <x v="7"/>
    <x v="1170"/>
    <s v="First Class"/>
    <s v="MZ-17515"/>
    <s v="Mary Zewe"/>
    <x v="1"/>
    <x v="0"/>
    <s v="Seattle"/>
    <x v="4"/>
    <n v="98115"/>
    <x v="1"/>
    <s v="TEC-AC-10002718"/>
    <x v="2"/>
    <x v="11"/>
    <s v="Belkin Standard 104 key USB Keyboard"/>
    <n v="102.13"/>
    <n v="7"/>
    <n v="0"/>
    <n v="15.319499999999996"/>
    <x v="1"/>
    <x v="0"/>
  </r>
  <r>
    <n v="9616"/>
    <s v="CA-2016-128524"/>
    <x v="7"/>
    <x v="1170"/>
    <s v="First Class"/>
    <s v="MZ-17515"/>
    <s v="Mary Zewe"/>
    <x v="1"/>
    <x v="0"/>
    <s v="Seattle"/>
    <x v="4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  <x v="1"/>
    <x v="0"/>
  </r>
  <r>
    <n v="9617"/>
    <s v="CA-2018-140256"/>
    <x v="250"/>
    <x v="652"/>
    <s v="Standard Class"/>
    <s v="PW-19030"/>
    <s v="Pauline Webber"/>
    <x v="1"/>
    <x v="0"/>
    <s v="Los Angeles"/>
    <x v="1"/>
    <n v="90049"/>
    <x v="1"/>
    <s v="OFF-AR-10002255"/>
    <x v="1"/>
    <x v="6"/>
    <s v="Newell 346"/>
    <n v="5.76"/>
    <n v="2"/>
    <n v="0"/>
    <n v="1.6703999999999999"/>
    <x v="1"/>
    <x v="0"/>
  </r>
  <r>
    <n v="9618"/>
    <s v="CA-2019-160633"/>
    <x v="673"/>
    <x v="410"/>
    <s v="Standard Class"/>
    <s v="BS-11380"/>
    <s v="Bill Stewart"/>
    <x v="1"/>
    <x v="0"/>
    <s v="Bowling Green"/>
    <x v="24"/>
    <n v="43402"/>
    <x v="3"/>
    <s v="TEC-CO-10002095"/>
    <x v="2"/>
    <x v="16"/>
    <s v="Hewlett Packard 610 Color Digital Copier / Printer"/>
    <n v="899.98199999999997"/>
    <n v="3"/>
    <n v="0.4"/>
    <n v="74.998499999999922"/>
    <x v="3"/>
    <x v="0"/>
  </r>
  <r>
    <n v="9619"/>
    <s v="CA-2019-160633"/>
    <x v="673"/>
    <x v="410"/>
    <s v="Standard Class"/>
    <s v="BS-11380"/>
    <s v="Bill Stewart"/>
    <x v="1"/>
    <x v="0"/>
    <s v="Bowling Green"/>
    <x v="24"/>
    <n v="43402"/>
    <x v="3"/>
    <s v="OFF-AR-10004022"/>
    <x v="1"/>
    <x v="6"/>
    <s v="Panasonic KP-380BK Classic Electric Pencil Sharpener"/>
    <n v="86.352000000000004"/>
    <n v="3"/>
    <n v="0.2"/>
    <n v="5.3969999999999914"/>
    <x v="3"/>
    <x v="0"/>
  </r>
  <r>
    <n v="9620"/>
    <s v="CA-2019-160633"/>
    <x v="673"/>
    <x v="410"/>
    <s v="Standard Class"/>
    <s v="BS-11380"/>
    <s v="Bill Stewart"/>
    <x v="1"/>
    <x v="0"/>
    <s v="Bowling Green"/>
    <x v="24"/>
    <n v="43402"/>
    <x v="3"/>
    <s v="TEC-AC-10002335"/>
    <x v="2"/>
    <x v="11"/>
    <s v="Logitech Media Keyboard K200"/>
    <n v="139.96000000000004"/>
    <n v="5"/>
    <n v="0.2"/>
    <n v="-1.7495000000000118"/>
    <x v="3"/>
    <x v="0"/>
  </r>
  <r>
    <n v="9621"/>
    <s v="CA-2016-115133"/>
    <x v="467"/>
    <x v="839"/>
    <s v="Standard Class"/>
    <s v="DA-13450"/>
    <s v="Dianna Arnett"/>
    <x v="2"/>
    <x v="0"/>
    <s v="Lancaster"/>
    <x v="24"/>
    <n v="43130"/>
    <x v="3"/>
    <s v="OFF-AP-10001634"/>
    <x v="1"/>
    <x v="9"/>
    <s v="Hoover Commercial Lightweight Upright Vacuum"/>
    <n v="16.704000000000001"/>
    <n v="6"/>
    <n v="0.2"/>
    <n v="1.2527999999999988"/>
    <x v="3"/>
    <x v="0"/>
  </r>
  <r>
    <n v="9622"/>
    <s v="CA-2016-115133"/>
    <x v="467"/>
    <x v="839"/>
    <s v="Standard Class"/>
    <s v="DA-13450"/>
    <s v="Dianna Arnett"/>
    <x v="2"/>
    <x v="0"/>
    <s v="Lancaster"/>
    <x v="24"/>
    <n v="43130"/>
    <x v="3"/>
    <s v="TEC-AC-10002370"/>
    <x v="2"/>
    <x v="11"/>
    <s v="Maxell CD-R Discs"/>
    <n v="3.1520000000000001"/>
    <n v="2"/>
    <n v="0.2"/>
    <n v="0.47279999999999966"/>
    <x v="3"/>
    <x v="0"/>
  </r>
  <r>
    <n v="9623"/>
    <s v="CA-2016-115133"/>
    <x v="467"/>
    <x v="839"/>
    <s v="Standard Class"/>
    <s v="DA-13450"/>
    <s v="Dianna Arnett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9624"/>
    <s v="CA-2019-137449"/>
    <x v="222"/>
    <x v="569"/>
    <s v="First Class"/>
    <s v="ME-17725"/>
    <s v="Max Engle"/>
    <x v="0"/>
    <x v="0"/>
    <s v="Dallas"/>
    <x v="5"/>
    <n v="75220"/>
    <x v="2"/>
    <s v="OFF-AP-10000240"/>
    <x v="1"/>
    <x v="9"/>
    <s v="Belkin F9G930V10-GRY 9 Outlet Surge"/>
    <n v="21.391999999999992"/>
    <n v="2"/>
    <n v="0.8"/>
    <n v="-54.549600000000012"/>
    <x v="2"/>
    <x v="0"/>
  </r>
  <r>
    <n v="9625"/>
    <s v="CA-2019-137449"/>
    <x v="222"/>
    <x v="569"/>
    <s v="First Class"/>
    <s v="ME-17725"/>
    <s v="Max Engle"/>
    <x v="0"/>
    <x v="0"/>
    <s v="Dallas"/>
    <x v="5"/>
    <n v="75220"/>
    <x v="2"/>
    <s v="FUR-TA-10002855"/>
    <x v="0"/>
    <x v="3"/>
    <s v="Bevis Round Conference Table Top &amp; Single Column Base"/>
    <n v="307.31400000000002"/>
    <n v="3"/>
    <n v="0.3"/>
    <n v="-39.511800000000036"/>
    <x v="2"/>
    <x v="0"/>
  </r>
  <r>
    <n v="9626"/>
    <s v="CA-2019-137449"/>
    <x v="222"/>
    <x v="569"/>
    <s v="First Class"/>
    <s v="ME-17725"/>
    <s v="Max Engle"/>
    <x v="0"/>
    <x v="0"/>
    <s v="Dallas"/>
    <x v="5"/>
    <n v="75220"/>
    <x v="2"/>
    <s v="FUR-BO-10000780"/>
    <x v="0"/>
    <x v="0"/>
    <s v="O'Sullivan Plantations 2-Door Library in Landvery Oak"/>
    <n v="409.99919999999997"/>
    <n v="3"/>
    <n v="0.32"/>
    <n v="-96.470399999999955"/>
    <x v="2"/>
    <x v="0"/>
  </r>
  <r>
    <n v="9627"/>
    <s v="CA-2019-103520"/>
    <x v="397"/>
    <x v="425"/>
    <s v="First Class"/>
    <s v="MH-17785"/>
    <s v="Maya Herman"/>
    <x v="1"/>
    <x v="0"/>
    <s v="Lubbock"/>
    <x v="5"/>
    <n v="79424"/>
    <x v="2"/>
    <s v="OFF-PA-10001846"/>
    <x v="1"/>
    <x v="10"/>
    <s v="Xerox 1899"/>
    <n v="9.2480000000000011"/>
    <n v="2"/>
    <n v="0.2"/>
    <n v="3.3524000000000003"/>
    <x v="2"/>
    <x v="0"/>
  </r>
  <r>
    <n v="9628"/>
    <s v="CA-2016-139283"/>
    <x v="533"/>
    <x v="680"/>
    <s v="Standard Class"/>
    <s v="BT-11440"/>
    <s v="Bobby Trafton"/>
    <x v="0"/>
    <x v="0"/>
    <s v="Detroit"/>
    <x v="12"/>
    <n v="48227"/>
    <x v="2"/>
    <s v="OFF-BI-10002049"/>
    <x v="1"/>
    <x v="8"/>
    <s v="UniKeep View Case Binders"/>
    <n v="14.669999999999998"/>
    <n v="3"/>
    <n v="0"/>
    <n v="6.7481999999999989"/>
    <x v="2"/>
    <x v="0"/>
  </r>
  <r>
    <n v="9629"/>
    <s v="CA-2016-118192"/>
    <x v="286"/>
    <x v="385"/>
    <s v="Standard Class"/>
    <s v="MM-17920"/>
    <s v="Michael Moore"/>
    <x v="0"/>
    <x v="0"/>
    <s v="Newark"/>
    <x v="24"/>
    <n v="43055"/>
    <x v="3"/>
    <s v="OFF-PA-10002947"/>
    <x v="1"/>
    <x v="10"/>
    <s v="Xerox 1923"/>
    <n v="37.408000000000001"/>
    <n v="7"/>
    <n v="0.2"/>
    <n v="13.0928"/>
    <x v="3"/>
    <x v="0"/>
  </r>
  <r>
    <n v="9630"/>
    <s v="CA-2016-118192"/>
    <x v="286"/>
    <x v="385"/>
    <s v="Standard Class"/>
    <s v="MM-17920"/>
    <s v="Michael Moore"/>
    <x v="0"/>
    <x v="0"/>
    <s v="Newark"/>
    <x v="24"/>
    <n v="43055"/>
    <x v="3"/>
    <s v="OFF-BI-10003476"/>
    <x v="1"/>
    <x v="8"/>
    <s v="Avery Metallic Poly Binders"/>
    <n v="3.4380000000000006"/>
    <n v="2"/>
    <n v="0.7"/>
    <n v="-2.5212000000000003"/>
    <x v="3"/>
    <x v="0"/>
  </r>
  <r>
    <n v="9631"/>
    <s v="CA-2018-168844"/>
    <x v="1206"/>
    <x v="29"/>
    <s v="Standard Class"/>
    <s v="NM-18520"/>
    <s v="Neoma Murray"/>
    <x v="0"/>
    <x v="0"/>
    <s v="New York City"/>
    <x v="15"/>
    <n v="10011"/>
    <x v="3"/>
    <s v="OFF-BI-10002609"/>
    <x v="1"/>
    <x v="8"/>
    <s v="Avery Hidden Tab Dividers for Binding Systems"/>
    <n v="7.1519999999999992"/>
    <n v="3"/>
    <n v="0.2"/>
    <n v="2.3243999999999994"/>
    <x v="3"/>
    <x v="0"/>
  </r>
  <r>
    <n v="9632"/>
    <s v="CA-2018-168844"/>
    <x v="1206"/>
    <x v="29"/>
    <s v="Standard Class"/>
    <s v="NM-18520"/>
    <s v="Neoma Murray"/>
    <x v="0"/>
    <x v="0"/>
    <s v="New York City"/>
    <x v="15"/>
    <n v="10011"/>
    <x v="3"/>
    <s v="TEC-PH-10003215"/>
    <x v="2"/>
    <x v="7"/>
    <s v="Jackery Bar Premium Fast-charging Portable Charger"/>
    <n v="179.7"/>
    <n v="6"/>
    <n v="0"/>
    <n v="88.052999999999997"/>
    <x v="3"/>
    <x v="0"/>
  </r>
  <r>
    <n v="9633"/>
    <s v="CA-2019-154809"/>
    <x v="778"/>
    <x v="1239"/>
    <s v="Standard Class"/>
    <s v="MH-17455"/>
    <s v="Mark Hamilton"/>
    <x v="0"/>
    <x v="0"/>
    <s v="Minneapolis"/>
    <x v="11"/>
    <n v="55407"/>
    <x v="2"/>
    <s v="OFF-AP-10004785"/>
    <x v="1"/>
    <x v="9"/>
    <s v="Holmes Replacement Filter for HEPA Air Cleaner, Medium Room"/>
    <n v="90.64"/>
    <n v="8"/>
    <n v="0"/>
    <n v="38.975200000000008"/>
    <x v="2"/>
    <x v="0"/>
  </r>
  <r>
    <n v="9634"/>
    <s v="CA-2016-151330"/>
    <x v="1005"/>
    <x v="1098"/>
    <s v="First Class"/>
    <s v="TC-21295"/>
    <s v="Toby Carlisle"/>
    <x v="0"/>
    <x v="0"/>
    <s v="Everett"/>
    <x v="31"/>
    <n v="2149"/>
    <x v="3"/>
    <s v="TEC-AC-10000865"/>
    <x v="2"/>
    <x v="11"/>
    <s v="WD My Passport Ultra 500GB Portable External Hard Drive"/>
    <n v="177"/>
    <n v="3"/>
    <n v="0"/>
    <n v="30.089999999999982"/>
    <x v="3"/>
    <x v="0"/>
  </r>
  <r>
    <n v="9635"/>
    <s v="CA-2016-151330"/>
    <x v="1005"/>
    <x v="1098"/>
    <s v="First Class"/>
    <s v="TC-21295"/>
    <s v="Toby Carlisle"/>
    <x v="0"/>
    <x v="0"/>
    <s v="Everett"/>
    <x v="31"/>
    <n v="2149"/>
    <x v="3"/>
    <s v="OFF-ST-10000615"/>
    <x v="1"/>
    <x v="4"/>
    <s v="SimpliFile Personal File, Black Granite, 15w x 6-15/16d x 11-1/4h"/>
    <n v="79.45"/>
    <n v="7"/>
    <n v="0"/>
    <n v="22.246000000000006"/>
    <x v="3"/>
    <x v="0"/>
  </r>
  <r>
    <n v="9636"/>
    <s v="CA-2016-151330"/>
    <x v="1005"/>
    <x v="1098"/>
    <s v="First Class"/>
    <s v="TC-21295"/>
    <s v="Toby Carlisle"/>
    <x v="0"/>
    <x v="0"/>
    <s v="Everett"/>
    <x v="31"/>
    <n v="2149"/>
    <x v="3"/>
    <s v="FUR-CH-10000749"/>
    <x v="0"/>
    <x v="1"/>
    <s v="Office Star - Ergonomic Mid Back Chair with 2-Way Adjustable Arms"/>
    <n v="1628.82"/>
    <n v="9"/>
    <n v="0"/>
    <n v="260.61120000000017"/>
    <x v="3"/>
    <x v="0"/>
  </r>
  <r>
    <n v="9637"/>
    <s v="CA-2016-124702"/>
    <x v="728"/>
    <x v="573"/>
    <s v="Standard Class"/>
    <s v="MH-17785"/>
    <s v="Maya Herman"/>
    <x v="1"/>
    <x v="0"/>
    <s v="Seattle"/>
    <x v="4"/>
    <n v="98105"/>
    <x v="1"/>
    <s v="FUR-FU-10003553"/>
    <x v="0"/>
    <x v="5"/>
    <s v="Howard Miller 13-1/2&quot; Diameter Rosebrook Wall Clock"/>
    <n v="137.54"/>
    <n v="2"/>
    <n v="0"/>
    <n v="55.016000000000005"/>
    <x v="1"/>
    <x v="0"/>
  </r>
  <r>
    <n v="9638"/>
    <s v="CA-2016-124702"/>
    <x v="728"/>
    <x v="573"/>
    <s v="Standard Class"/>
    <s v="MH-17785"/>
    <s v="Maya Herman"/>
    <x v="1"/>
    <x v="0"/>
    <s v="Seattle"/>
    <x v="4"/>
    <n v="98105"/>
    <x v="1"/>
    <s v="FUR-TA-10003008"/>
    <x v="0"/>
    <x v="3"/>
    <s v="Lesro Round Back Collection Coffee Table, End Table"/>
    <n v="730.2"/>
    <n v="4"/>
    <n v="0"/>
    <n v="94.926000000000045"/>
    <x v="1"/>
    <x v="0"/>
  </r>
  <r>
    <n v="9639"/>
    <s v="US-2019-125808"/>
    <x v="105"/>
    <x v="205"/>
    <s v="Second Class"/>
    <s v="EP-13915"/>
    <s v="Emily Phan"/>
    <x v="0"/>
    <x v="0"/>
    <s v="Los Angeles"/>
    <x v="1"/>
    <n v="90032"/>
    <x v="1"/>
    <s v="OFF-PA-10001846"/>
    <x v="1"/>
    <x v="10"/>
    <s v="Xerox 1899"/>
    <n v="11.56"/>
    <n v="2"/>
    <n v="0"/>
    <n v="5.6644000000000005"/>
    <x v="1"/>
    <x v="0"/>
  </r>
  <r>
    <n v="9640"/>
    <s v="CA-2017-116638"/>
    <x v="1224"/>
    <x v="1322"/>
    <s v="Second Class"/>
    <s v="JH-15985"/>
    <s v="Joseph Holt"/>
    <x v="0"/>
    <x v="0"/>
    <s v="Concord"/>
    <x v="3"/>
    <n v="28027"/>
    <x v="0"/>
    <s v="FUR-TA-10000198"/>
    <x v="0"/>
    <x v="3"/>
    <s v="Chromcraft Bull-Nose Wood Oval Conference Tables &amp; Bases"/>
    <n v="4297.6440000000002"/>
    <n v="13"/>
    <n v="0.4"/>
    <n v="-1862.3124000000003"/>
    <x v="0"/>
    <x v="0"/>
  </r>
  <r>
    <n v="9641"/>
    <s v="CA-2016-104563"/>
    <x v="1009"/>
    <x v="1323"/>
    <s v="Standard Class"/>
    <s v="CM-12715"/>
    <s v="Craig Molinari"/>
    <x v="1"/>
    <x v="0"/>
    <s v="Seattle"/>
    <x v="4"/>
    <n v="98103"/>
    <x v="1"/>
    <s v="OFF-AR-10000390"/>
    <x v="1"/>
    <x v="6"/>
    <s v="Newell Chalk Holder"/>
    <n v="20.65"/>
    <n v="5"/>
    <n v="0"/>
    <n v="9.4989999999999988"/>
    <x v="1"/>
    <x v="0"/>
  </r>
  <r>
    <n v="9642"/>
    <s v="CA-2016-104563"/>
    <x v="1009"/>
    <x v="1323"/>
    <s v="Standard Class"/>
    <s v="CM-12715"/>
    <s v="Craig Molinari"/>
    <x v="1"/>
    <x v="0"/>
    <s v="Seattle"/>
    <x v="4"/>
    <n v="98103"/>
    <x v="1"/>
    <s v="OFF-ST-10000934"/>
    <x v="1"/>
    <x v="4"/>
    <s v="Contico 72&quot;H Heavy-Duty Storage System"/>
    <n v="204.89999999999998"/>
    <n v="5"/>
    <n v="0"/>
    <n v="0"/>
    <x v="1"/>
    <x v="0"/>
  </r>
  <r>
    <n v="9643"/>
    <s v="CA-2016-104563"/>
    <x v="1009"/>
    <x v="1323"/>
    <s v="Standard Class"/>
    <s v="CM-12715"/>
    <s v="Craig Molinari"/>
    <x v="1"/>
    <x v="0"/>
    <s v="Seattle"/>
    <x v="4"/>
    <n v="98103"/>
    <x v="1"/>
    <s v="FUR-CH-10002780"/>
    <x v="0"/>
    <x v="1"/>
    <s v="Office Star - Task Chair with Contemporary Loop Arms"/>
    <n v="436.70400000000006"/>
    <n v="6"/>
    <n v="0.2"/>
    <n v="21.835199999999986"/>
    <x v="1"/>
    <x v="0"/>
  </r>
  <r>
    <n v="9644"/>
    <s v="CA-2016-104563"/>
    <x v="1009"/>
    <x v="1323"/>
    <s v="Standard Class"/>
    <s v="CM-12715"/>
    <s v="Craig Molinari"/>
    <x v="1"/>
    <x v="0"/>
    <s v="Seattle"/>
    <x v="4"/>
    <n v="98103"/>
    <x v="1"/>
    <s v="FUR-CH-10004495"/>
    <x v="0"/>
    <x v="1"/>
    <s v="Global Leather and Oak Executive Chair, Black"/>
    <n v="481.56800000000004"/>
    <n v="2"/>
    <n v="0.2"/>
    <n v="54.17639999999993"/>
    <x v="1"/>
    <x v="0"/>
  </r>
  <r>
    <n v="9645"/>
    <s v="US-2019-107979"/>
    <x v="110"/>
    <x v="198"/>
    <s v="Standard Class"/>
    <s v="FO-14305"/>
    <s v="Frank Olsen"/>
    <x v="0"/>
    <x v="0"/>
    <s v="Glendale"/>
    <x v="16"/>
    <n v="85301"/>
    <x v="1"/>
    <s v="TEC-AC-10002006"/>
    <x v="2"/>
    <x v="11"/>
    <s v="Memorex Micro Travel Drive 16 GB"/>
    <n v="89.544000000000011"/>
    <n v="7"/>
    <n v="0.2"/>
    <n v="12.312299999999993"/>
    <x v="1"/>
    <x v="0"/>
  </r>
  <r>
    <n v="9646"/>
    <s v="US-2019-107979"/>
    <x v="110"/>
    <x v="198"/>
    <s v="Standard Class"/>
    <s v="FO-14305"/>
    <s v="Frank Olsen"/>
    <x v="0"/>
    <x v="0"/>
    <s v="Glendale"/>
    <x v="16"/>
    <n v="85301"/>
    <x v="1"/>
    <s v="OFF-ST-10002485"/>
    <x v="1"/>
    <x v="4"/>
    <s v="Rogers Deluxe File Chest"/>
    <n v="35.167999999999999"/>
    <n v="2"/>
    <n v="0.2"/>
    <n v="-8.3524000000000012"/>
    <x v="1"/>
    <x v="0"/>
  </r>
  <r>
    <n v="9647"/>
    <s v="US-2019-107979"/>
    <x v="110"/>
    <x v="198"/>
    <s v="Standard Class"/>
    <s v="FO-14305"/>
    <s v="Frank Olsen"/>
    <x v="0"/>
    <x v="0"/>
    <s v="Glendale"/>
    <x v="16"/>
    <n v="85301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9648"/>
    <s v="CA-2016-150518"/>
    <x v="84"/>
    <x v="81"/>
    <s v="Standard Class"/>
    <s v="MW-18220"/>
    <s v="Mitch Webber"/>
    <x v="0"/>
    <x v="0"/>
    <s v="Coon Rapids"/>
    <x v="11"/>
    <n v="55433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9649"/>
    <s v="CA-2016-150518"/>
    <x v="84"/>
    <x v="81"/>
    <s v="Standard Class"/>
    <s v="MW-18220"/>
    <s v="Mitch Webber"/>
    <x v="0"/>
    <x v="0"/>
    <s v="Coon Rapids"/>
    <x v="11"/>
    <n v="55433"/>
    <x v="2"/>
    <s v="TEC-PH-10002103"/>
    <x v="2"/>
    <x v="7"/>
    <s v="Jabra SPEAK 410"/>
    <n v="281.96999999999997"/>
    <n v="3"/>
    <n v="0"/>
    <n v="78.951599999999999"/>
    <x v="2"/>
    <x v="0"/>
  </r>
  <r>
    <n v="9650"/>
    <s v="CA-2018-107104"/>
    <x v="491"/>
    <x v="724"/>
    <s v="Standard Class"/>
    <s v="MS-17365"/>
    <s v="Maribeth Schnelling"/>
    <x v="0"/>
    <x v="0"/>
    <s v="Los Angeles"/>
    <x v="1"/>
    <n v="90045"/>
    <x v="1"/>
    <s v="FUR-BO-10002213"/>
    <x v="0"/>
    <x v="0"/>
    <s v="DMI Eclipse Executive Suite Bookcases"/>
    <n v="3406.6640000000002"/>
    <n v="8"/>
    <n v="0.15"/>
    <n v="160.31359999999984"/>
    <x v="1"/>
    <x v="0"/>
  </r>
  <r>
    <n v="9651"/>
    <s v="CA-2018-107104"/>
    <x v="491"/>
    <x v="724"/>
    <s v="Standard Class"/>
    <s v="MS-17365"/>
    <s v="Maribeth Schnelling"/>
    <x v="0"/>
    <x v="0"/>
    <s v="Los Angeles"/>
    <x v="1"/>
    <n v="90045"/>
    <x v="1"/>
    <s v="OFF-AR-10004269"/>
    <x v="1"/>
    <x v="6"/>
    <s v="Newell 31"/>
    <n v="37.17"/>
    <n v="9"/>
    <n v="0"/>
    <n v="10.4076"/>
    <x v="1"/>
    <x v="0"/>
  </r>
  <r>
    <n v="9652"/>
    <s v="CA-2018-107104"/>
    <x v="491"/>
    <x v="724"/>
    <s v="Standard Class"/>
    <s v="MS-17365"/>
    <s v="Maribeth Schnelling"/>
    <x v="0"/>
    <x v="0"/>
    <s v="Los Angeles"/>
    <x v="1"/>
    <n v="90045"/>
    <x v="1"/>
    <s v="OFF-AP-10000055"/>
    <x v="1"/>
    <x v="9"/>
    <s v="Belkin F9S820V06 8 Outlet Surge"/>
    <n v="64.959999999999994"/>
    <n v="2"/>
    <n v="0"/>
    <n v="19.487999999999992"/>
    <x v="1"/>
    <x v="0"/>
  </r>
  <r>
    <n v="9653"/>
    <s v="CA-2018-107104"/>
    <x v="491"/>
    <x v="724"/>
    <s v="Standard Class"/>
    <s v="MS-17365"/>
    <s v="Maribeth Schnelling"/>
    <x v="0"/>
    <x v="0"/>
    <s v="Los Angeles"/>
    <x v="1"/>
    <n v="90045"/>
    <x v="1"/>
    <s v="FUR-FU-10002937"/>
    <x v="0"/>
    <x v="5"/>
    <s v="GE 48&quot; Fluorescent Tube, Cool White Energy Saver, 34 Watts, 30/Box"/>
    <n v="595.38"/>
    <n v="6"/>
    <n v="0"/>
    <n v="297.69"/>
    <x v="1"/>
    <x v="0"/>
  </r>
  <r>
    <n v="9654"/>
    <s v="CA-2019-161893"/>
    <x v="205"/>
    <x v="210"/>
    <s v="Standard Class"/>
    <s v="HP-14815"/>
    <s v="Harold Pawlan"/>
    <x v="2"/>
    <x v="0"/>
    <s v="Tucson"/>
    <x v="16"/>
    <n v="85705"/>
    <x v="1"/>
    <s v="TEC-AC-10001874"/>
    <x v="2"/>
    <x v="11"/>
    <s v="Logitech Wireless Anywhere Mouse MX for PC and Mac"/>
    <n v="95.984000000000009"/>
    <n v="2"/>
    <n v="0.2"/>
    <n v="11.997999999999998"/>
    <x v="1"/>
    <x v="0"/>
  </r>
  <r>
    <n v="9655"/>
    <s v="CA-2019-161893"/>
    <x v="205"/>
    <x v="210"/>
    <s v="Standard Class"/>
    <s v="HP-14815"/>
    <s v="Harold Pawlan"/>
    <x v="2"/>
    <x v="0"/>
    <s v="Tucson"/>
    <x v="16"/>
    <n v="85705"/>
    <x v="1"/>
    <s v="OFF-BI-10004506"/>
    <x v="1"/>
    <x v="8"/>
    <s v="Wilson Jones data.warehouse D-Ring Binders with DublLock"/>
    <n v="4.9380000000000006"/>
    <n v="2"/>
    <n v="0.7"/>
    <n v="-3.6212"/>
    <x v="1"/>
    <x v="0"/>
  </r>
  <r>
    <n v="9656"/>
    <s v="CA-2016-156160"/>
    <x v="358"/>
    <x v="148"/>
    <s v="Standard Class"/>
    <s v="AS-10090"/>
    <s v="Adam Shillingsburg"/>
    <x v="0"/>
    <x v="0"/>
    <s v="New York City"/>
    <x v="15"/>
    <n v="10035"/>
    <x v="3"/>
    <s v="FUR-FU-10001876"/>
    <x v="0"/>
    <x v="5"/>
    <s v="Computer Room Manger, 14&quot;"/>
    <n v="97.44"/>
    <n v="3"/>
    <n v="0"/>
    <n v="35.078399999999995"/>
    <x v="3"/>
    <x v="0"/>
  </r>
  <r>
    <n v="9657"/>
    <s v="CA-2016-156160"/>
    <x v="358"/>
    <x v="148"/>
    <s v="Standard Class"/>
    <s v="AS-10090"/>
    <s v="Adam Shillingsburg"/>
    <x v="0"/>
    <x v="0"/>
    <s v="New York City"/>
    <x v="15"/>
    <n v="10035"/>
    <x v="3"/>
    <s v="OFF-BI-10003355"/>
    <x v="1"/>
    <x v="8"/>
    <s v="Cardinal Holdit Business Card Pockets"/>
    <n v="3.9840000000000004"/>
    <n v="1"/>
    <n v="0.2"/>
    <n v="1.3944000000000001"/>
    <x v="3"/>
    <x v="0"/>
  </r>
  <r>
    <n v="9658"/>
    <s v="CA-2016-156160"/>
    <x v="358"/>
    <x v="148"/>
    <s v="Standard Class"/>
    <s v="AS-10090"/>
    <s v="Adam Shillingsburg"/>
    <x v="0"/>
    <x v="0"/>
    <s v="New York City"/>
    <x v="15"/>
    <n v="10035"/>
    <x v="3"/>
    <s v="OFF-AR-10003876"/>
    <x v="1"/>
    <x v="6"/>
    <s v="Avery Hi-Liter GlideStik Fluorescent Highlighter, Yellow Ink"/>
    <n v="13.04"/>
    <n v="4"/>
    <n v="0"/>
    <n v="5.7376000000000005"/>
    <x v="3"/>
    <x v="0"/>
  </r>
  <r>
    <n v="9659"/>
    <s v="CA-2016-156160"/>
    <x v="358"/>
    <x v="148"/>
    <s v="Standard Class"/>
    <s v="AS-10090"/>
    <s v="Adam Shillingsburg"/>
    <x v="0"/>
    <x v="0"/>
    <s v="New York City"/>
    <x v="15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66"/>
    <x v="3"/>
    <x v="0"/>
  </r>
  <r>
    <n v="9660"/>
    <s v="CA-2016-100860"/>
    <x v="959"/>
    <x v="1029"/>
    <s v="Second Class"/>
    <s v="CS-12505"/>
    <s v="Cindy Stewart"/>
    <x v="0"/>
    <x v="0"/>
    <s v="Pomona"/>
    <x v="1"/>
    <n v="91767"/>
    <x v="1"/>
    <s v="OFF-LA-10001982"/>
    <x v="1"/>
    <x v="2"/>
    <s v="Smead Alpha-Z Color-Coded Name Labels First Letter Starter Set"/>
    <n v="18.75"/>
    <n v="5"/>
    <n v="0"/>
    <n v="9"/>
    <x v="1"/>
    <x v="0"/>
  </r>
  <r>
    <n v="9661"/>
    <s v="CA-2018-160717"/>
    <x v="112"/>
    <x v="950"/>
    <s v="Standard Class"/>
    <s v="ME-17320"/>
    <s v="Maria Etezadi"/>
    <x v="2"/>
    <x v="0"/>
    <s v="Santa Barbara"/>
    <x v="1"/>
    <n v="93101"/>
    <x v="1"/>
    <s v="TEC-PH-10001459"/>
    <x v="2"/>
    <x v="7"/>
    <s v="Samsung Galaxy Mega 6.3"/>
    <n v="3023.9280000000003"/>
    <n v="9"/>
    <n v="0.2"/>
    <n v="226.79460000000006"/>
    <x v="1"/>
    <x v="0"/>
  </r>
  <r>
    <n v="9662"/>
    <s v="CA-2018-160717"/>
    <x v="112"/>
    <x v="950"/>
    <s v="Standard Class"/>
    <s v="ME-17320"/>
    <s v="Maria Etezadi"/>
    <x v="2"/>
    <x v="0"/>
    <s v="Santa Barbara"/>
    <x v="1"/>
    <n v="93101"/>
    <x v="1"/>
    <s v="TEC-AC-10002134"/>
    <x v="2"/>
    <x v="11"/>
    <s v="Rosewill 107 Normal Keys USB Wired Standard Keyboard"/>
    <n v="26.96"/>
    <n v="2"/>
    <n v="0"/>
    <n v="3.7744"/>
    <x v="1"/>
    <x v="0"/>
  </r>
  <r>
    <n v="9663"/>
    <s v="CA-2018-160717"/>
    <x v="112"/>
    <x v="950"/>
    <s v="Standard Class"/>
    <s v="ME-17320"/>
    <s v="Maria Etezadi"/>
    <x v="2"/>
    <x v="0"/>
    <s v="Santa Barbara"/>
    <x v="1"/>
    <n v="93101"/>
    <x v="1"/>
    <s v="TEC-PH-10001760"/>
    <x v="2"/>
    <x v="7"/>
    <s v="Bose SoundLink Bluetooth Speaker"/>
    <n v="477.6"/>
    <n v="3"/>
    <n v="0.2"/>
    <n v="161.19000000000003"/>
    <x v="1"/>
    <x v="0"/>
  </r>
  <r>
    <n v="9664"/>
    <s v="CA-2019-132619"/>
    <x v="515"/>
    <x v="559"/>
    <s v="Standard Class"/>
    <s v="MS-17770"/>
    <s v="Maxwell Schwartz"/>
    <x v="0"/>
    <x v="0"/>
    <s v="San Francisco"/>
    <x v="1"/>
    <n v="94109"/>
    <x v="1"/>
    <s v="OFF-ST-10001511"/>
    <x v="1"/>
    <x v="4"/>
    <s v="Space Solutions Commercial Steel Shelving"/>
    <n v="193.95000000000002"/>
    <n v="3"/>
    <n v="0"/>
    <n v="9.6974999999999838"/>
    <x v="1"/>
    <x v="0"/>
  </r>
  <r>
    <n v="9665"/>
    <s v="US-2017-120957"/>
    <x v="214"/>
    <x v="157"/>
    <s v="Same Day"/>
    <s v="KH-16690"/>
    <s v="Kristen Hastings"/>
    <x v="1"/>
    <x v="0"/>
    <s v="Riverside"/>
    <x v="1"/>
    <n v="92503"/>
    <x v="1"/>
    <s v="OFF-PA-10003953"/>
    <x v="1"/>
    <x v="10"/>
    <s v="Xerox 218"/>
    <n v="12.96"/>
    <n v="2"/>
    <n v="0"/>
    <n v="6.2208000000000006"/>
    <x v="1"/>
    <x v="0"/>
  </r>
  <r>
    <n v="9666"/>
    <s v="CA-2019-157448"/>
    <x v="673"/>
    <x v="541"/>
    <s v="Standard Class"/>
    <s v="LC-16885"/>
    <s v="Lena Creighton"/>
    <x v="0"/>
    <x v="0"/>
    <s v="Los Angeles"/>
    <x v="1"/>
    <n v="90049"/>
    <x v="1"/>
    <s v="FUR-FU-10003268"/>
    <x v="0"/>
    <x v="5"/>
    <s v="Eldon Radial Chair Mat for Low to Medium Pile Carpets"/>
    <n v="119.94"/>
    <n v="3"/>
    <n v="0"/>
    <n v="23.987999999999996"/>
    <x v="1"/>
    <x v="0"/>
  </r>
  <r>
    <n v="9667"/>
    <s v="CA-2019-157448"/>
    <x v="673"/>
    <x v="541"/>
    <s v="Standard Class"/>
    <s v="LC-16885"/>
    <s v="Lena Creighton"/>
    <x v="0"/>
    <x v="0"/>
    <s v="Los Angeles"/>
    <x v="1"/>
    <n v="90049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9668"/>
    <s v="CA-2018-126270"/>
    <x v="131"/>
    <x v="132"/>
    <s v="Standard Class"/>
    <s v="AF-10870"/>
    <s v="Art Ferguson"/>
    <x v="0"/>
    <x v="0"/>
    <s v="San Clemente"/>
    <x v="1"/>
    <n v="92672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9669"/>
    <s v="CA-2018-126270"/>
    <x v="131"/>
    <x v="132"/>
    <s v="Standard Class"/>
    <s v="AF-10870"/>
    <s v="Art Ferguson"/>
    <x v="0"/>
    <x v="0"/>
    <s v="San Clemente"/>
    <x v="1"/>
    <n v="92672"/>
    <x v="1"/>
    <s v="OFF-EN-10004386"/>
    <x v="1"/>
    <x v="12"/>
    <s v="Recycled Interoffice Envelopes with String and Button Closure, 10 x 13"/>
    <n v="71.97"/>
    <n v="3"/>
    <n v="0"/>
    <n v="35.984999999999999"/>
    <x v="1"/>
    <x v="0"/>
  </r>
  <r>
    <n v="9670"/>
    <s v="CA-2019-145275"/>
    <x v="459"/>
    <x v="1324"/>
    <s v="Standard Class"/>
    <s v="AH-10465"/>
    <s v="Amy Hunt"/>
    <x v="0"/>
    <x v="0"/>
    <s v="Decatur"/>
    <x v="19"/>
    <n v="35601"/>
    <x v="0"/>
    <s v="OFF-LA-10001569"/>
    <x v="1"/>
    <x v="2"/>
    <s v="Avery 499"/>
    <n v="14.940000000000001"/>
    <n v="3"/>
    <n v="0"/>
    <n v="6.8723999999999998"/>
    <x v="0"/>
    <x v="0"/>
  </r>
  <r>
    <n v="9671"/>
    <s v="CA-2017-133396"/>
    <x v="863"/>
    <x v="1243"/>
    <s v="First Class"/>
    <s v="GK-14620"/>
    <s v="Grace Kelly"/>
    <x v="1"/>
    <x v="0"/>
    <s v="Greensboro"/>
    <x v="3"/>
    <n v="27405"/>
    <x v="0"/>
    <s v="OFF-AR-10001446"/>
    <x v="1"/>
    <x v="6"/>
    <s v="Newell 309"/>
    <n v="64.680000000000007"/>
    <n v="7"/>
    <n v="0.2"/>
    <n v="8.0849999999999973"/>
    <x v="0"/>
    <x v="0"/>
  </r>
  <r>
    <n v="9672"/>
    <s v="US-2019-140312"/>
    <x v="38"/>
    <x v="381"/>
    <s v="Standard Class"/>
    <s v="KL-16645"/>
    <s v="Ken Lonsdale"/>
    <x v="0"/>
    <x v="0"/>
    <s v="Dublin"/>
    <x v="1"/>
    <n v="94568"/>
    <x v="1"/>
    <s v="TEC-PH-10003442"/>
    <x v="2"/>
    <x v="7"/>
    <s v="Samsung Replacement EH64AVFWE Premium Headset"/>
    <n v="22"/>
    <n v="5"/>
    <n v="0.2"/>
    <n v="1.375"/>
    <x v="1"/>
    <x v="0"/>
  </r>
  <r>
    <n v="9673"/>
    <s v="CA-2018-114867"/>
    <x v="443"/>
    <x v="470"/>
    <s v="Standard Class"/>
    <s v="FM-14290"/>
    <s v="Frank Merwin"/>
    <x v="2"/>
    <x v="0"/>
    <s v="Philadelphia"/>
    <x v="9"/>
    <n v="19143"/>
    <x v="3"/>
    <s v="OFF-PA-10000477"/>
    <x v="1"/>
    <x v="10"/>
    <s v="Xerox 1952"/>
    <n v="7.9680000000000009"/>
    <n v="2"/>
    <n v="0.2"/>
    <n v="2.6892000000000005"/>
    <x v="3"/>
    <x v="0"/>
  </r>
  <r>
    <n v="9674"/>
    <s v="CA-2018-114867"/>
    <x v="443"/>
    <x v="470"/>
    <s v="Standard Class"/>
    <s v="FM-14290"/>
    <s v="Frank Merwin"/>
    <x v="2"/>
    <x v="0"/>
    <s v="Philadelphia"/>
    <x v="9"/>
    <n v="19143"/>
    <x v="3"/>
    <s v="TEC-PH-10002645"/>
    <x v="2"/>
    <x v="7"/>
    <s v="LG G2"/>
    <n v="1499.9699999999998"/>
    <n v="5"/>
    <n v="0.4"/>
    <n v="-374.99250000000006"/>
    <x v="3"/>
    <x v="0"/>
  </r>
  <r>
    <n v="9675"/>
    <s v="US-2016-164644"/>
    <x v="192"/>
    <x v="885"/>
    <s v="Second Class"/>
    <s v="JL-15850"/>
    <s v="John Lucas"/>
    <x v="0"/>
    <x v="0"/>
    <s v="Houston"/>
    <x v="5"/>
    <n v="77095"/>
    <x v="2"/>
    <s v="OFF-ST-10003123"/>
    <x v="1"/>
    <x v="4"/>
    <s v="Fellowes Bases and Tops For Staxonsteel/High-Stak Systems"/>
    <n v="26.632000000000001"/>
    <n v="1"/>
    <n v="0.2"/>
    <n v="1.331599999999999"/>
    <x v="2"/>
    <x v="0"/>
  </r>
  <r>
    <n v="9676"/>
    <s v="CA-2018-137393"/>
    <x v="715"/>
    <x v="761"/>
    <s v="Standard Class"/>
    <s v="GM-14500"/>
    <s v="Gene McClure"/>
    <x v="0"/>
    <x v="0"/>
    <s v="Bakersfield"/>
    <x v="1"/>
    <n v="93309"/>
    <x v="1"/>
    <s v="FUR-FU-10001617"/>
    <x v="0"/>
    <x v="5"/>
    <s v="Executive Impressions 8-1/2&quot; Career Panel/Partition Cubicle Clock"/>
    <n v="41.6"/>
    <n v="4"/>
    <n v="0"/>
    <n v="14.143999999999998"/>
    <x v="1"/>
    <x v="0"/>
  </r>
  <r>
    <n v="9677"/>
    <s v="US-2016-120175"/>
    <x v="683"/>
    <x v="544"/>
    <s v="Standard Class"/>
    <s v="MC-17635"/>
    <s v="Matthew Clasen"/>
    <x v="1"/>
    <x v="0"/>
    <s v="Richmond"/>
    <x v="14"/>
    <n v="47374"/>
    <x v="2"/>
    <s v="OFF-EN-10003862"/>
    <x v="1"/>
    <x v="12"/>
    <s v="Laser &amp; Ink Jet Business Envelopes"/>
    <n v="64.02"/>
    <n v="6"/>
    <n v="0"/>
    <n v="29.449199999999998"/>
    <x v="2"/>
    <x v="0"/>
  </r>
  <r>
    <n v="9678"/>
    <s v="CA-2018-144785"/>
    <x v="724"/>
    <x v="774"/>
    <s v="Standard Class"/>
    <s v="CS-12490"/>
    <s v="Cindy Schnelling"/>
    <x v="1"/>
    <x v="0"/>
    <s v="New York City"/>
    <x v="15"/>
    <n v="10009"/>
    <x v="3"/>
    <s v="OFF-AR-10001573"/>
    <x v="1"/>
    <x v="6"/>
    <s v="American Pencil"/>
    <n v="6.99"/>
    <n v="3"/>
    <n v="0"/>
    <n v="2.027099999999999"/>
    <x v="3"/>
    <x v="0"/>
  </r>
  <r>
    <n v="9679"/>
    <s v="CA-2018-144785"/>
    <x v="724"/>
    <x v="774"/>
    <s v="Standard Class"/>
    <s v="CS-12490"/>
    <s v="Cindy Schnelling"/>
    <x v="1"/>
    <x v="0"/>
    <s v="New York City"/>
    <x v="15"/>
    <n v="10009"/>
    <x v="3"/>
    <s v="OFF-SU-10004290"/>
    <x v="1"/>
    <x v="14"/>
    <s v="Acme Design Line 8&quot; Stainless Steel Bent Scissors w/Champagne Handles, 3-1/8&quot; Cut"/>
    <n v="6.84"/>
    <n v="1"/>
    <n v="0"/>
    <n v="1.8468"/>
    <x v="3"/>
    <x v="0"/>
  </r>
  <r>
    <n v="9680"/>
    <s v="CA-2017-130113"/>
    <x v="17"/>
    <x v="16"/>
    <s v="Standard Class"/>
    <s v="AH-10030"/>
    <s v="Aaron Hawkins"/>
    <x v="1"/>
    <x v="0"/>
    <s v="San Francisco"/>
    <x v="1"/>
    <n v="94122"/>
    <x v="1"/>
    <s v="OFF-ST-10000046"/>
    <x v="1"/>
    <x v="4"/>
    <s v="Fellowes Super Stor/Drawer Files"/>
    <n v="323.10000000000002"/>
    <n v="2"/>
    <n v="0"/>
    <n v="61.38900000000001"/>
    <x v="1"/>
    <x v="0"/>
  </r>
  <r>
    <n v="9681"/>
    <s v="CA-2017-130113"/>
    <x v="17"/>
    <x v="16"/>
    <s v="Standard Class"/>
    <s v="AH-10030"/>
    <s v="Aaron Hawkins"/>
    <x v="1"/>
    <x v="0"/>
    <s v="San Francisco"/>
    <x v="1"/>
    <n v="94122"/>
    <x v="1"/>
    <s v="TEC-PH-10003505"/>
    <x v="2"/>
    <x v="7"/>
    <s v="Geemarc AmpliPOWER60"/>
    <n v="668.16"/>
    <n v="9"/>
    <n v="0.2"/>
    <n v="75.167999999999921"/>
    <x v="1"/>
    <x v="0"/>
  </r>
  <r>
    <n v="9682"/>
    <s v="CA-2019-122770"/>
    <x v="1096"/>
    <x v="867"/>
    <s v="Standard Class"/>
    <s v="EP-13915"/>
    <s v="Emily Phan"/>
    <x v="0"/>
    <x v="0"/>
    <s v="San Francisco"/>
    <x v="1"/>
    <n v="94122"/>
    <x v="1"/>
    <s v="OFF-LA-10004559"/>
    <x v="1"/>
    <x v="2"/>
    <s v="Avery 49"/>
    <n v="8.64"/>
    <n v="3"/>
    <n v="0"/>
    <n v="4.2336"/>
    <x v="1"/>
    <x v="0"/>
  </r>
  <r>
    <n v="9683"/>
    <s v="CA-2019-122770"/>
    <x v="1096"/>
    <x v="867"/>
    <s v="Standard Class"/>
    <s v="EP-13915"/>
    <s v="Emily Phan"/>
    <x v="0"/>
    <x v="0"/>
    <s v="San Francisco"/>
    <x v="1"/>
    <n v="94122"/>
    <x v="1"/>
    <s v="OFF-PA-10003172"/>
    <x v="1"/>
    <x v="10"/>
    <s v="Xerox 1996"/>
    <n v="38.880000000000003"/>
    <n v="6"/>
    <n v="0"/>
    <n v="18.662400000000002"/>
    <x v="1"/>
    <x v="0"/>
  </r>
  <r>
    <n v="9684"/>
    <s v="CA-2019-122770"/>
    <x v="1096"/>
    <x v="867"/>
    <s v="Standard Class"/>
    <s v="EP-13915"/>
    <s v="Emily Phan"/>
    <x v="0"/>
    <x v="0"/>
    <s v="San Francisco"/>
    <x v="1"/>
    <n v="94122"/>
    <x v="1"/>
    <s v="FUR-FU-10001473"/>
    <x v="0"/>
    <x v="5"/>
    <s v="Eldon Executive Woodline II Desk Accessories, Mahogany"/>
    <n v="201.04"/>
    <n v="8"/>
    <n v="0"/>
    <n v="54.280799999999999"/>
    <x v="1"/>
    <x v="0"/>
  </r>
  <r>
    <n v="9685"/>
    <s v="CA-2019-122770"/>
    <x v="1096"/>
    <x v="867"/>
    <s v="Standard Class"/>
    <s v="EP-13915"/>
    <s v="Emily Phan"/>
    <x v="0"/>
    <x v="0"/>
    <s v="San Francisco"/>
    <x v="1"/>
    <n v="94122"/>
    <x v="1"/>
    <s v="OFF-PA-10000232"/>
    <x v="1"/>
    <x v="10"/>
    <s v="Xerox 1975"/>
    <n v="12.96"/>
    <n v="2"/>
    <n v="0"/>
    <n v="6.3504000000000005"/>
    <x v="1"/>
    <x v="0"/>
  </r>
  <r>
    <n v="9686"/>
    <s v="CA-2019-118668"/>
    <x v="460"/>
    <x v="505"/>
    <s v="Second Class"/>
    <s v="FW-14395"/>
    <s v="Fred Wasserman"/>
    <x v="1"/>
    <x v="0"/>
    <s v="Los Angeles"/>
    <x v="1"/>
    <n v="90032"/>
    <x v="1"/>
    <s v="TEC-AC-10000682"/>
    <x v="2"/>
    <x v="11"/>
    <s v="Kensington K72356US Mouse-in-a-Box USB Desktop Mouse"/>
    <n v="16.59"/>
    <n v="1"/>
    <n v="0"/>
    <n v="5.8064999999999998"/>
    <x v="1"/>
    <x v="0"/>
  </r>
  <r>
    <n v="9687"/>
    <s v="CA-2019-116498"/>
    <x v="1109"/>
    <x v="1081"/>
    <s v="Standard Class"/>
    <s v="KA-16525"/>
    <s v="Kelly Andreada"/>
    <x v="0"/>
    <x v="0"/>
    <s v="San Diego"/>
    <x v="1"/>
    <n v="92037"/>
    <x v="1"/>
    <s v="OFF-AR-10003405"/>
    <x v="1"/>
    <x v="6"/>
    <s v="Dixon My First Ticonderoga Pencil, #2"/>
    <n v="35.099999999999994"/>
    <n v="6"/>
    <n v="0"/>
    <n v="10.178999999999997"/>
    <x v="1"/>
    <x v="0"/>
  </r>
  <r>
    <n v="9688"/>
    <s v="US-2019-130603"/>
    <x v="1033"/>
    <x v="299"/>
    <s v="Standard Class"/>
    <s v="SC-20050"/>
    <s v="Sample Company A"/>
    <x v="2"/>
    <x v="0"/>
    <s v="Arlington"/>
    <x v="5"/>
    <n v="76017"/>
    <x v="2"/>
    <s v="OFF-BI-10000301"/>
    <x v="1"/>
    <x v="8"/>
    <s v="GBC Instant Report Kit"/>
    <n v="11.645999999999997"/>
    <n v="9"/>
    <n v="0.8"/>
    <n v="-17.469000000000005"/>
    <x v="2"/>
    <x v="0"/>
  </r>
  <r>
    <n v="9689"/>
    <s v="US-2019-135986"/>
    <x v="308"/>
    <x v="327"/>
    <s v="Standard Class"/>
    <s v="PG-18895"/>
    <s v="Paul Gonzalez"/>
    <x v="0"/>
    <x v="0"/>
    <s v="Richmond"/>
    <x v="17"/>
    <n v="23223"/>
    <x v="0"/>
    <s v="OFF-PA-10001534"/>
    <x v="1"/>
    <x v="10"/>
    <s v="Xerox 230"/>
    <n v="32.400000000000006"/>
    <n v="5"/>
    <n v="0"/>
    <n v="15.552000000000001"/>
    <x v="0"/>
    <x v="0"/>
  </r>
  <r>
    <n v="9690"/>
    <s v="US-2019-135986"/>
    <x v="308"/>
    <x v="327"/>
    <s v="Standard Class"/>
    <s v="PG-18895"/>
    <s v="Paul Gonzalez"/>
    <x v="0"/>
    <x v="0"/>
    <s v="Richmond"/>
    <x v="17"/>
    <n v="23223"/>
    <x v="0"/>
    <s v="TEC-PH-10003691"/>
    <x v="2"/>
    <x v="7"/>
    <s v="BlackBerry Q10"/>
    <n v="503.96"/>
    <n v="4"/>
    <n v="0"/>
    <n v="125.99000000000001"/>
    <x v="0"/>
    <x v="0"/>
  </r>
  <r>
    <n v="9691"/>
    <s v="CA-2019-140536"/>
    <x v="1095"/>
    <x v="710"/>
    <s v="First Class"/>
    <s v="TA-21385"/>
    <s v="Tom Ashbrook"/>
    <x v="2"/>
    <x v="0"/>
    <s v="New York City"/>
    <x v="15"/>
    <n v="10035"/>
    <x v="3"/>
    <s v="OFF-AR-10001545"/>
    <x v="1"/>
    <x v="6"/>
    <s v="Newell 326"/>
    <n v="7.04"/>
    <n v="4"/>
    <n v="0"/>
    <n v="2.0415999999999999"/>
    <x v="3"/>
    <x v="0"/>
  </r>
  <r>
    <n v="9692"/>
    <s v="CA-2017-130183"/>
    <x v="50"/>
    <x v="50"/>
    <s v="Standard Class"/>
    <s v="PO-18850"/>
    <s v="Patrick O'Brill"/>
    <x v="0"/>
    <x v="0"/>
    <s v="Houston"/>
    <x v="5"/>
    <n v="77041"/>
    <x v="2"/>
    <s v="FUR-BO-10001811"/>
    <x v="0"/>
    <x v="0"/>
    <s v="Atlantic Metals Mobile 5-Shelf Bookcases, Custom Colors"/>
    <n v="613.99919999999997"/>
    <n v="3"/>
    <n v="0.32"/>
    <n v="-18.058800000000076"/>
    <x v="2"/>
    <x v="0"/>
  </r>
  <r>
    <n v="9693"/>
    <s v="CA-2017-107902"/>
    <x v="834"/>
    <x v="756"/>
    <s v="Standard Class"/>
    <s v="SM-20950"/>
    <s v="Suzanne McNair"/>
    <x v="1"/>
    <x v="0"/>
    <s v="Fairfield"/>
    <x v="29"/>
    <n v="6824"/>
    <x v="3"/>
    <s v="OFF-ST-10001837"/>
    <x v="1"/>
    <x v="4"/>
    <s v="SAFCO Mobile Desk Side File, Wire Frame"/>
    <n v="470.35999999999996"/>
    <n v="11"/>
    <n v="0"/>
    <n v="122.2936"/>
    <x v="3"/>
    <x v="0"/>
  </r>
  <r>
    <n v="9694"/>
    <s v="CA-2019-130148"/>
    <x v="241"/>
    <x v="938"/>
    <s v="Second Class"/>
    <s v="NK-18490"/>
    <s v="Neil Knudson"/>
    <x v="2"/>
    <x v="0"/>
    <s v="San Francisco"/>
    <x v="1"/>
    <n v="94110"/>
    <x v="1"/>
    <s v="OFF-PA-10000551"/>
    <x v="1"/>
    <x v="10"/>
    <s v="Array Memo Cubes"/>
    <n v="31.08"/>
    <n v="6"/>
    <n v="0"/>
    <n v="15.229199999999999"/>
    <x v="1"/>
    <x v="0"/>
  </r>
  <r>
    <n v="9695"/>
    <s v="CA-2019-130148"/>
    <x v="241"/>
    <x v="938"/>
    <s v="Second Class"/>
    <s v="NK-18490"/>
    <s v="Neil Knudson"/>
    <x v="2"/>
    <x v="0"/>
    <s v="San Francisco"/>
    <x v="1"/>
    <n v="94110"/>
    <x v="1"/>
    <s v="OFF-SU-10001574"/>
    <x v="1"/>
    <x v="14"/>
    <s v="Acme Value Line Scissors"/>
    <n v="7.3"/>
    <n v="2"/>
    <n v="0"/>
    <n v="2.1899999999999995"/>
    <x v="1"/>
    <x v="0"/>
  </r>
  <r>
    <n v="9696"/>
    <s v="US-2018-151260"/>
    <x v="25"/>
    <x v="906"/>
    <s v="First Class"/>
    <s v="SC-20695"/>
    <s v="Steve Chapman"/>
    <x v="1"/>
    <x v="0"/>
    <s v="Springfield"/>
    <x v="24"/>
    <n v="45503"/>
    <x v="3"/>
    <s v="OFF-AP-10002892"/>
    <x v="1"/>
    <x v="9"/>
    <s v="Belkin F5C206VTEL 6 Outlet Surge"/>
    <n v="73.536000000000001"/>
    <n v="4"/>
    <n v="0.2"/>
    <n v="9.1919999999999931"/>
    <x v="3"/>
    <x v="0"/>
  </r>
  <r>
    <n v="9697"/>
    <s v="CA-2016-144281"/>
    <x v="1225"/>
    <x v="1228"/>
    <s v="Second Class"/>
    <s v="HK-14890"/>
    <s v="Heather Kirkland"/>
    <x v="1"/>
    <x v="0"/>
    <s v="Detroit"/>
    <x v="12"/>
    <n v="48234"/>
    <x v="2"/>
    <s v="OFF-LA-10003930"/>
    <x v="1"/>
    <x v="2"/>
    <s v="Dot Matrix Printer Tape Reel Labels, White, 5000/Box"/>
    <n v="491.55"/>
    <n v="5"/>
    <n v="0"/>
    <n v="240.8595"/>
    <x v="2"/>
    <x v="0"/>
  </r>
  <r>
    <n v="9698"/>
    <s v="CA-2018-122511"/>
    <x v="21"/>
    <x v="366"/>
    <s v="Same Day"/>
    <s v="BT-11485"/>
    <s v="Brad Thomas"/>
    <x v="2"/>
    <x v="0"/>
    <s v="Philadelphia"/>
    <x v="9"/>
    <n v="19140"/>
    <x v="3"/>
    <s v="FUR-FU-10001037"/>
    <x v="0"/>
    <x v="5"/>
    <s v="DAX Charcoal/Nickel-Tone Document Frame, 5 x 7"/>
    <n v="30.336000000000002"/>
    <n v="4"/>
    <n v="0.2"/>
    <n v="9.48"/>
    <x v="3"/>
    <x v="0"/>
  </r>
  <r>
    <n v="9699"/>
    <s v="CA-2019-154116"/>
    <x v="934"/>
    <x v="857"/>
    <s v="Standard Class"/>
    <s v="KM-16660"/>
    <s v="Khloe Miller"/>
    <x v="0"/>
    <x v="0"/>
    <s v="Inglewood"/>
    <x v="1"/>
    <n v="90301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9700"/>
    <s v="CA-2019-154116"/>
    <x v="934"/>
    <x v="857"/>
    <s v="Standard Class"/>
    <s v="KM-16660"/>
    <s v="Khloe Miller"/>
    <x v="0"/>
    <x v="0"/>
    <s v="Inglewood"/>
    <x v="1"/>
    <n v="90301"/>
    <x v="1"/>
    <s v="OFF-AP-10000027"/>
    <x v="1"/>
    <x v="9"/>
    <s v="Hoover Commercial SteamVac"/>
    <n v="54.32"/>
    <n v="4"/>
    <n v="0"/>
    <n v="16.295999999999999"/>
    <x v="1"/>
    <x v="0"/>
  </r>
  <r>
    <n v="9701"/>
    <s v="CA-2019-154116"/>
    <x v="934"/>
    <x v="857"/>
    <s v="Standard Class"/>
    <s v="KM-16660"/>
    <s v="Khloe Miller"/>
    <x v="0"/>
    <x v="0"/>
    <s v="Inglewood"/>
    <x v="1"/>
    <n v="90301"/>
    <x v="1"/>
    <s v="TEC-PH-10000675"/>
    <x v="2"/>
    <x v="7"/>
    <s v="Panasonic KX TS3282B Corded phone"/>
    <n v="196.77600000000001"/>
    <n v="3"/>
    <n v="0.2"/>
    <n v="14.758199999999995"/>
    <x v="1"/>
    <x v="0"/>
  </r>
  <r>
    <n v="9702"/>
    <s v="CA-2018-105291"/>
    <x v="859"/>
    <x v="271"/>
    <s v="Standard Class"/>
    <s v="SP-20920"/>
    <s v="Susan Pistek"/>
    <x v="0"/>
    <x v="0"/>
    <s v="San Luis Obispo"/>
    <x v="1"/>
    <n v="93405"/>
    <x v="1"/>
    <s v="OFF-FA-10003059"/>
    <x v="1"/>
    <x v="13"/>
    <s v="Assorted Color Push Pins"/>
    <n v="3.62"/>
    <n v="2"/>
    <n v="0"/>
    <n v="1.1945999999999999"/>
    <x v="1"/>
    <x v="1"/>
  </r>
  <r>
    <n v="9703"/>
    <s v="CA-2019-147032"/>
    <x v="689"/>
    <x v="460"/>
    <s v="Standard Class"/>
    <s v="LB-16795"/>
    <s v="Laurel Beltran"/>
    <x v="2"/>
    <x v="0"/>
    <s v="Wilmington"/>
    <x v="13"/>
    <n v="19805"/>
    <x v="3"/>
    <s v="OFF-PA-10003256"/>
    <x v="1"/>
    <x v="10"/>
    <s v="Avery Personal Creations Heavyweight Cards"/>
    <n v="11.54"/>
    <n v="1"/>
    <n v="0"/>
    <n v="5.5391999999999992"/>
    <x v="3"/>
    <x v="0"/>
  </r>
  <r>
    <n v="9704"/>
    <s v="CA-2019-147032"/>
    <x v="689"/>
    <x v="460"/>
    <s v="Standard Class"/>
    <s v="LB-16795"/>
    <s v="Laurel Beltran"/>
    <x v="2"/>
    <x v="0"/>
    <s v="Wilmington"/>
    <x v="13"/>
    <n v="19805"/>
    <x v="3"/>
    <s v="OFF-BI-10003656"/>
    <x v="1"/>
    <x v="8"/>
    <s v="Fellowes PB200 Plastic Comb Binding Machine"/>
    <n v="849.95"/>
    <n v="5"/>
    <n v="0"/>
    <n v="390.97699999999998"/>
    <x v="3"/>
    <x v="0"/>
  </r>
  <r>
    <n v="9705"/>
    <s v="CA-2019-147032"/>
    <x v="689"/>
    <x v="460"/>
    <s v="Standard Class"/>
    <s v="LB-16795"/>
    <s v="Laurel Beltran"/>
    <x v="2"/>
    <x v="0"/>
    <s v="Wilmington"/>
    <x v="13"/>
    <n v="19805"/>
    <x v="3"/>
    <s v="OFF-BI-10002897"/>
    <x v="1"/>
    <x v="8"/>
    <s v="Black Avery Memo-Size 3-Ring Binder, 5 1/2&quot; x 8 1/2&quot;"/>
    <n v="11.01"/>
    <n v="3"/>
    <n v="0"/>
    <n v="5.3948999999999998"/>
    <x v="3"/>
    <x v="0"/>
  </r>
  <r>
    <n v="9706"/>
    <s v="CA-2019-125990"/>
    <x v="15"/>
    <x v="15"/>
    <s v="Standard Class"/>
    <s v="JS-16030"/>
    <s v="Joy Smith"/>
    <x v="0"/>
    <x v="0"/>
    <s v="San Francisco"/>
    <x v="1"/>
    <n v="94122"/>
    <x v="1"/>
    <s v="OFF-BI-10004826"/>
    <x v="1"/>
    <x v="8"/>
    <s v="JM Magazine Binder"/>
    <n v="39.624000000000009"/>
    <n v="3"/>
    <n v="0.2"/>
    <n v="13.868400000000001"/>
    <x v="1"/>
    <x v="0"/>
  </r>
  <r>
    <n v="9707"/>
    <s v="CA-2018-161746"/>
    <x v="147"/>
    <x v="434"/>
    <s v="Standard Class"/>
    <s v="CS-11950"/>
    <s v="Carlos Soltero"/>
    <x v="0"/>
    <x v="0"/>
    <s v="Los Angeles"/>
    <x v="1"/>
    <n v="90045"/>
    <x v="1"/>
    <s v="FUR-CH-10004626"/>
    <x v="0"/>
    <x v="1"/>
    <s v="Office Star Flex Back Scooter Chair with Aluminum Finish Frame"/>
    <n v="242.13600000000002"/>
    <n v="3"/>
    <n v="0.2"/>
    <n v="12.106799999999993"/>
    <x v="1"/>
    <x v="1"/>
  </r>
  <r>
    <n v="9708"/>
    <s v="CA-2018-161746"/>
    <x v="147"/>
    <x v="434"/>
    <s v="Standard Class"/>
    <s v="CS-11950"/>
    <s v="Carlos Soltero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1"/>
  </r>
  <r>
    <n v="9709"/>
    <s v="CA-2018-161746"/>
    <x v="147"/>
    <x v="434"/>
    <s v="Standard Class"/>
    <s v="CS-11950"/>
    <s v="Carlos Soltero"/>
    <x v="0"/>
    <x v="0"/>
    <s v="Los Angeles"/>
    <x v="1"/>
    <n v="90045"/>
    <x v="1"/>
    <s v="FUR-FU-10003731"/>
    <x v="0"/>
    <x v="5"/>
    <s v="Eldon Expressions Wood and Plastic Desk Accessories, Oak"/>
    <n v="19.96"/>
    <n v="2"/>
    <n v="0"/>
    <n v="5.5888000000000009"/>
    <x v="1"/>
    <x v="1"/>
  </r>
  <r>
    <n v="9710"/>
    <s v="CA-2018-161746"/>
    <x v="147"/>
    <x v="434"/>
    <s v="Standard Class"/>
    <s v="CS-11950"/>
    <s v="Carlos Soltero"/>
    <x v="0"/>
    <x v="0"/>
    <s v="Los Angeles"/>
    <x v="1"/>
    <n v="90045"/>
    <x v="1"/>
    <s v="OFF-ST-10002743"/>
    <x v="1"/>
    <x v="4"/>
    <s v="SAFCO Boltless Steel Shelving"/>
    <n v="340.92"/>
    <n v="3"/>
    <n v="0"/>
    <n v="3.4091999999999842"/>
    <x v="1"/>
    <x v="1"/>
  </r>
  <r>
    <n v="9711"/>
    <s v="CA-2016-114251"/>
    <x v="1127"/>
    <x v="1105"/>
    <s v="Standard Class"/>
    <s v="MD-17350"/>
    <s v="Maribeth Dona"/>
    <x v="0"/>
    <x v="0"/>
    <s v="Philadelphia"/>
    <x v="9"/>
    <n v="19143"/>
    <x v="3"/>
    <s v="FUR-FU-10001468"/>
    <x v="0"/>
    <x v="5"/>
    <s v="Tenex Antistatic Computer Chair Mats"/>
    <n v="273.56799999999998"/>
    <n v="2"/>
    <n v="0.2"/>
    <n v="-34.196000000000026"/>
    <x v="3"/>
    <x v="0"/>
  </r>
  <r>
    <n v="9712"/>
    <s v="CA-2016-114251"/>
    <x v="1127"/>
    <x v="1105"/>
    <s v="Standard Class"/>
    <s v="MD-17350"/>
    <s v="Maribeth Dona"/>
    <x v="0"/>
    <x v="0"/>
    <s v="Philadelphia"/>
    <x v="9"/>
    <n v="19143"/>
    <x v="3"/>
    <s v="OFF-BI-10003684"/>
    <x v="1"/>
    <x v="8"/>
    <s v="Wilson Jones Legal Size Ring Binders"/>
    <n v="13.194000000000001"/>
    <n v="2"/>
    <n v="0.7"/>
    <n v="-8.7959999999999958"/>
    <x v="3"/>
    <x v="0"/>
  </r>
  <r>
    <n v="9713"/>
    <s v="CA-2016-114251"/>
    <x v="1127"/>
    <x v="1105"/>
    <s v="Standard Class"/>
    <s v="MD-17350"/>
    <s v="Maribeth Dona"/>
    <x v="0"/>
    <x v="0"/>
    <s v="Philadelphia"/>
    <x v="9"/>
    <n v="19143"/>
    <x v="3"/>
    <s v="OFF-ST-10003716"/>
    <x v="1"/>
    <x v="4"/>
    <s v="Tennsco Double-Tier Lockers"/>
    <n v="1080.096"/>
    <n v="6"/>
    <n v="0.2"/>
    <n v="-94.508399999999995"/>
    <x v="3"/>
    <x v="0"/>
  </r>
  <r>
    <n v="9714"/>
    <s v="CA-2016-114251"/>
    <x v="1127"/>
    <x v="1105"/>
    <s v="Standard Class"/>
    <s v="MD-17350"/>
    <s v="Maribeth Dona"/>
    <x v="0"/>
    <x v="0"/>
    <s v="Philadelphia"/>
    <x v="9"/>
    <n v="19143"/>
    <x v="3"/>
    <s v="TEC-AC-10001101"/>
    <x v="2"/>
    <x v="11"/>
    <s v="Sony 16GB Class 10 Micro SDHC R40 Memory Card"/>
    <n v="51.56"/>
    <n v="5"/>
    <n v="0.2"/>
    <n v="-6.4450000000000021"/>
    <x v="3"/>
    <x v="0"/>
  </r>
  <r>
    <n v="9715"/>
    <s v="CA-2016-114251"/>
    <x v="1127"/>
    <x v="1105"/>
    <s v="Standard Class"/>
    <s v="MD-17350"/>
    <s v="Maribeth Dona"/>
    <x v="0"/>
    <x v="0"/>
    <s v="Philadelphia"/>
    <x v="9"/>
    <n v="19143"/>
    <x v="3"/>
    <s v="TEC-AC-10004864"/>
    <x v="2"/>
    <x v="11"/>
    <s v="Memorex Micro Travel Drive 32 GB"/>
    <n v="58.415999999999997"/>
    <n v="2"/>
    <n v="0.2"/>
    <n v="16.794600000000003"/>
    <x v="3"/>
    <x v="0"/>
  </r>
  <r>
    <n v="9716"/>
    <s v="CA-2018-116379"/>
    <x v="77"/>
    <x v="357"/>
    <s v="Standard Class"/>
    <s v="LD-17005"/>
    <s v="Lisa DeCherney"/>
    <x v="0"/>
    <x v="0"/>
    <s v="San Francisco"/>
    <x v="1"/>
    <n v="94122"/>
    <x v="1"/>
    <s v="OFF-BI-10001543"/>
    <x v="1"/>
    <x v="8"/>
    <s v="GBC VeloBinder Manual Binding System"/>
    <n v="57.584000000000003"/>
    <n v="2"/>
    <n v="0.2"/>
    <n v="20.154400000000003"/>
    <x v="1"/>
    <x v="0"/>
  </r>
  <r>
    <n v="9717"/>
    <s v="US-2018-144477"/>
    <x v="399"/>
    <x v="1128"/>
    <s v="Second Class"/>
    <s v="DB-13270"/>
    <s v="Deborah Brumfield"/>
    <x v="2"/>
    <x v="0"/>
    <s v="Philadelphia"/>
    <x v="9"/>
    <n v="19134"/>
    <x v="3"/>
    <s v="OFF-AR-10000914"/>
    <x v="1"/>
    <x v="6"/>
    <s v="Boston 16765 Mini Stand Up Battery Pencil Sharpener"/>
    <n v="37.312000000000005"/>
    <n v="4"/>
    <n v="0.2"/>
    <n v="2.7984000000000027"/>
    <x v="3"/>
    <x v="0"/>
  </r>
  <r>
    <n v="9718"/>
    <s v="CA-2018-108210"/>
    <x v="198"/>
    <x v="388"/>
    <s v="Same Day"/>
    <s v="AT-10735"/>
    <s v="Annie Thurman"/>
    <x v="0"/>
    <x v="0"/>
    <s v="Houston"/>
    <x v="5"/>
    <n v="77041"/>
    <x v="2"/>
    <s v="TEC-PH-10002293"/>
    <x v="2"/>
    <x v="7"/>
    <s v="Anker 36W 4-Port USB Wall Charger Travel Power Adapter for iPhone 5s 5c 5"/>
    <n v="79.959999999999994"/>
    <n v="5"/>
    <n v="0.2"/>
    <n v="7.9960000000000058"/>
    <x v="2"/>
    <x v="0"/>
  </r>
  <r>
    <n v="9719"/>
    <s v="CA-2018-108210"/>
    <x v="198"/>
    <x v="388"/>
    <s v="Same Day"/>
    <s v="AT-10735"/>
    <s v="Annie Thurman"/>
    <x v="0"/>
    <x v="0"/>
    <s v="Houston"/>
    <x v="5"/>
    <n v="77041"/>
    <x v="2"/>
    <s v="TEC-AC-10000109"/>
    <x v="2"/>
    <x v="11"/>
    <s v="Sony Micro Vault Click 16 GB USB 2.0 Flash Drive"/>
    <n v="223.96"/>
    <n v="5"/>
    <n v="0.2"/>
    <n v="11.198000000000015"/>
    <x v="2"/>
    <x v="0"/>
  </r>
  <r>
    <n v="9720"/>
    <s v="CA-2019-166835"/>
    <x v="105"/>
    <x v="773"/>
    <s v="Second Class"/>
    <s v="DK-13375"/>
    <s v="Dennis Kane"/>
    <x v="0"/>
    <x v="0"/>
    <s v="Lancaster"/>
    <x v="9"/>
    <n v="17602"/>
    <x v="3"/>
    <s v="OFF-ST-10002574"/>
    <x v="1"/>
    <x v="4"/>
    <s v="SAFCO Commercial Wire Shelving, Black"/>
    <n v="221.024"/>
    <n v="2"/>
    <n v="0.2"/>
    <n v="-55.256"/>
    <x v="3"/>
    <x v="0"/>
  </r>
  <r>
    <n v="9721"/>
    <s v="CA-2018-119641"/>
    <x v="897"/>
    <x v="750"/>
    <s v="Standard Class"/>
    <s v="CS-12250"/>
    <s v="Chris Selesnick"/>
    <x v="1"/>
    <x v="0"/>
    <s v="Green Bay"/>
    <x v="6"/>
    <n v="54302"/>
    <x v="2"/>
    <s v="FUR-FU-10002445"/>
    <x v="0"/>
    <x v="5"/>
    <s v="DAX Two-Tone Rosewood/Black Document Frame, Desktop, 5 x 7"/>
    <n v="18.96"/>
    <n v="2"/>
    <n v="0"/>
    <n v="7.5840000000000014"/>
    <x v="2"/>
    <x v="0"/>
  </r>
  <r>
    <n v="9722"/>
    <s v="CA-2018-105781"/>
    <x v="595"/>
    <x v="633"/>
    <s v="Standard Class"/>
    <s v="JF-15565"/>
    <s v="Jill Fjeld"/>
    <x v="0"/>
    <x v="0"/>
    <s v="New York City"/>
    <x v="15"/>
    <n v="10024"/>
    <x v="3"/>
    <s v="FUR-CH-10001802"/>
    <x v="0"/>
    <x v="1"/>
    <s v="Hon Every-Day Chair Series Swivel Task Chairs"/>
    <n v="326.64600000000002"/>
    <n v="3"/>
    <n v="0.1"/>
    <n v="39.923399999999994"/>
    <x v="3"/>
    <x v="0"/>
  </r>
  <r>
    <n v="9723"/>
    <s v="CA-2018-105781"/>
    <x v="595"/>
    <x v="633"/>
    <s v="Standard Class"/>
    <s v="JF-15565"/>
    <s v="Jill Fjeld"/>
    <x v="0"/>
    <x v="0"/>
    <s v="New York City"/>
    <x v="15"/>
    <n v="10024"/>
    <x v="3"/>
    <s v="TEC-AC-10003628"/>
    <x v="2"/>
    <x v="11"/>
    <s v="Logitech 910-002974 M325 Wireless Mouse for Web Scrolling"/>
    <n v="89.97"/>
    <n v="3"/>
    <n v="0"/>
    <n v="39.586800000000011"/>
    <x v="3"/>
    <x v="0"/>
  </r>
  <r>
    <n v="9724"/>
    <s v="CA-2016-101364"/>
    <x v="1091"/>
    <x v="166"/>
    <s v="Standard Class"/>
    <s v="TW-21025"/>
    <s v="Tamara Willingham"/>
    <x v="2"/>
    <x v="0"/>
    <s v="New York City"/>
    <x v="15"/>
    <n v="10011"/>
    <x v="3"/>
    <s v="OFF-BI-10003984"/>
    <x v="1"/>
    <x v="8"/>
    <s v="Lock-Up Easel 'Spel-Binder'"/>
    <n v="296.71200000000005"/>
    <n v="13"/>
    <n v="0.2"/>
    <n v="100.14029999999998"/>
    <x v="3"/>
    <x v="0"/>
  </r>
  <r>
    <n v="9725"/>
    <s v="CA-2017-117898"/>
    <x v="901"/>
    <x v="223"/>
    <s v="Standard Class"/>
    <s v="TB-21250"/>
    <s v="Tim Brockman"/>
    <x v="0"/>
    <x v="0"/>
    <s v="Bloomington"/>
    <x v="10"/>
    <n v="61701"/>
    <x v="2"/>
    <s v="OFF-EN-10004459"/>
    <x v="1"/>
    <x v="12"/>
    <s v="Security-Tint Envelopes"/>
    <n v="12.224"/>
    <n v="2"/>
    <n v="0.2"/>
    <n v="4.4311999999999996"/>
    <x v="2"/>
    <x v="0"/>
  </r>
  <r>
    <n v="9726"/>
    <s v="CA-2019-142293"/>
    <x v="697"/>
    <x v="295"/>
    <s v="First Class"/>
    <s v="SC-20380"/>
    <s v="Shahid Collister"/>
    <x v="0"/>
    <x v="0"/>
    <s v="Boise"/>
    <x v="45"/>
    <n v="83704"/>
    <x v="1"/>
    <s v="TEC-AC-10001109"/>
    <x v="2"/>
    <x v="11"/>
    <s v="Logitech Trackman Marble Mouse"/>
    <n v="89.97"/>
    <n v="3"/>
    <n v="0"/>
    <n v="37.787400000000005"/>
    <x v="1"/>
    <x v="0"/>
  </r>
  <r>
    <n v="9727"/>
    <s v="CA-2019-167395"/>
    <x v="574"/>
    <x v="379"/>
    <s v="First Class"/>
    <s v="KM-16720"/>
    <s v="Kunst Miller"/>
    <x v="0"/>
    <x v="0"/>
    <s v="Lowell"/>
    <x v="31"/>
    <n v="1852"/>
    <x v="3"/>
    <s v="OFF-AP-10001293"/>
    <x v="1"/>
    <x v="9"/>
    <s v="Belkin 8 Outlet Surge Protector"/>
    <n v="286.85999999999996"/>
    <n v="7"/>
    <n v="0"/>
    <n v="80.320799999999991"/>
    <x v="3"/>
    <x v="1"/>
  </r>
  <r>
    <n v="9728"/>
    <s v="CA-2019-167395"/>
    <x v="574"/>
    <x v="379"/>
    <s v="First Class"/>
    <s v="KM-16720"/>
    <s v="Kunst Miller"/>
    <x v="0"/>
    <x v="0"/>
    <s v="Lowell"/>
    <x v="31"/>
    <n v="1852"/>
    <x v="3"/>
    <s v="TEC-PH-10004977"/>
    <x v="2"/>
    <x v="7"/>
    <s v="GE 30524EE4"/>
    <n v="979.95"/>
    <n v="5"/>
    <n v="0"/>
    <n v="284.18549999999993"/>
    <x v="3"/>
    <x v="1"/>
  </r>
  <r>
    <n v="9729"/>
    <s v="CA-2019-167395"/>
    <x v="574"/>
    <x v="379"/>
    <s v="First Class"/>
    <s v="KM-16720"/>
    <s v="Kunst Miller"/>
    <x v="0"/>
    <x v="0"/>
    <s v="Lowell"/>
    <x v="31"/>
    <n v="1852"/>
    <x v="3"/>
    <s v="OFF-SU-10001935"/>
    <x v="1"/>
    <x v="14"/>
    <s v="Staple remover"/>
    <n v="4.3600000000000003"/>
    <n v="2"/>
    <n v="0"/>
    <n v="0.17439999999999944"/>
    <x v="3"/>
    <x v="1"/>
  </r>
  <r>
    <n v="9730"/>
    <s v="CA-2016-111962"/>
    <x v="411"/>
    <x v="622"/>
    <s v="Standard Class"/>
    <s v="EB-14170"/>
    <s v="Evan Bailliet"/>
    <x v="0"/>
    <x v="0"/>
    <s v="Seattle"/>
    <x v="4"/>
    <n v="98115"/>
    <x v="1"/>
    <s v="OFF-BI-10001308"/>
    <x v="1"/>
    <x v="8"/>
    <s v="GBC Standard Plastic Binding Systems' Combs"/>
    <n v="10.048000000000002"/>
    <n v="2"/>
    <n v="0.2"/>
    <n v="3.1399999999999988"/>
    <x v="1"/>
    <x v="0"/>
  </r>
  <r>
    <n v="9731"/>
    <s v="CA-2016-111962"/>
    <x v="411"/>
    <x v="622"/>
    <s v="Standard Class"/>
    <s v="EB-14170"/>
    <s v="Evan Bailliet"/>
    <x v="0"/>
    <x v="0"/>
    <s v="Seattle"/>
    <x v="4"/>
    <n v="98115"/>
    <x v="1"/>
    <s v="OFF-ST-10000046"/>
    <x v="1"/>
    <x v="4"/>
    <s v="Fellowes Super Stor/Drawer Files"/>
    <n v="807.75"/>
    <n v="5"/>
    <n v="0"/>
    <n v="153.47250000000003"/>
    <x v="1"/>
    <x v="0"/>
  </r>
  <r>
    <n v="9732"/>
    <s v="CA-2019-124261"/>
    <x v="237"/>
    <x v="381"/>
    <s v="Standard Class"/>
    <s v="JE-15715"/>
    <s v="Joe Elijah"/>
    <x v="0"/>
    <x v="0"/>
    <s v="Los Angeles"/>
    <x v="1"/>
    <n v="90049"/>
    <x v="1"/>
    <s v="OFF-AR-10003504"/>
    <x v="1"/>
    <x v="6"/>
    <s v="Newell 347"/>
    <n v="34.24"/>
    <n v="8"/>
    <n v="0"/>
    <n v="9.9295999999999971"/>
    <x v="1"/>
    <x v="0"/>
  </r>
  <r>
    <n v="9733"/>
    <s v="CA-2016-114321"/>
    <x v="1071"/>
    <x v="1036"/>
    <s v="Standard Class"/>
    <s v="NC-18535"/>
    <s v="Nick Crebassa"/>
    <x v="1"/>
    <x v="0"/>
    <s v="Hampton"/>
    <x v="17"/>
    <n v="23666"/>
    <x v="0"/>
    <s v="FUR-CH-10001797"/>
    <x v="0"/>
    <x v="1"/>
    <s v="Safco Chair Connectors, 6/Carton"/>
    <n v="500.23999999999995"/>
    <n v="13"/>
    <n v="0"/>
    <n v="145.06959999999992"/>
    <x v="0"/>
    <x v="0"/>
  </r>
  <r>
    <n v="9734"/>
    <s v="CA-2016-114321"/>
    <x v="1071"/>
    <x v="1036"/>
    <s v="Standard Class"/>
    <s v="NC-18535"/>
    <s v="Nick Crebassa"/>
    <x v="1"/>
    <x v="0"/>
    <s v="Hampton"/>
    <x v="17"/>
    <n v="23666"/>
    <x v="0"/>
    <s v="OFF-PA-10000246"/>
    <x v="1"/>
    <x v="10"/>
    <s v="Riverleaf Stik-Withit Designer Note Cubes"/>
    <n v="20.12"/>
    <n v="2"/>
    <n v="0"/>
    <n v="9.2552000000000003"/>
    <x v="0"/>
    <x v="0"/>
  </r>
  <r>
    <n v="9735"/>
    <s v="CA-2016-114321"/>
    <x v="1071"/>
    <x v="1036"/>
    <s v="Standard Class"/>
    <s v="NC-18535"/>
    <s v="Nick Crebassa"/>
    <x v="1"/>
    <x v="0"/>
    <s v="Hampton"/>
    <x v="17"/>
    <n v="23666"/>
    <x v="0"/>
    <s v="OFF-BI-10001359"/>
    <x v="1"/>
    <x v="8"/>
    <s v="GBC DocuBind TL300 Electric Binding System"/>
    <n v="896.99"/>
    <n v="1"/>
    <n v="0"/>
    <n v="421.58529999999996"/>
    <x v="0"/>
    <x v="0"/>
  </r>
  <r>
    <n v="9736"/>
    <s v="CA-2016-128062"/>
    <x v="84"/>
    <x v="794"/>
    <s v="Second Class"/>
    <s v="AD-10180"/>
    <s v="Alan Dominguez"/>
    <x v="2"/>
    <x v="0"/>
    <s v="Philadelphia"/>
    <x v="9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5"/>
    <x v="3"/>
    <x v="0"/>
  </r>
  <r>
    <n v="9737"/>
    <s v="US-2017-100069"/>
    <x v="685"/>
    <x v="1161"/>
    <s v="Standard Class"/>
    <s v="NF-18475"/>
    <s v="Neil Französisch"/>
    <x v="2"/>
    <x v="0"/>
    <s v="Omaha"/>
    <x v="8"/>
    <n v="68104"/>
    <x v="2"/>
    <s v="TEC-PH-10004667"/>
    <x v="2"/>
    <x v="7"/>
    <s v="Cisco 8x8 Inc. 6753i IP Business Phone System"/>
    <n v="269.98"/>
    <n v="2"/>
    <n v="0"/>
    <n v="72.894599999999997"/>
    <x v="2"/>
    <x v="0"/>
  </r>
  <r>
    <n v="9738"/>
    <s v="CA-2019-129294"/>
    <x v="633"/>
    <x v="312"/>
    <s v="Standard Class"/>
    <s v="KD-16615"/>
    <s v="Ken Dana"/>
    <x v="1"/>
    <x v="0"/>
    <s v="Los Angeles"/>
    <x v="1"/>
    <n v="90032"/>
    <x v="1"/>
    <s v="OFF-ST-10002615"/>
    <x v="1"/>
    <x v="4"/>
    <s v="Dual Level, Single-Width Filing Carts"/>
    <n v="310.12"/>
    <n v="2"/>
    <n v="0"/>
    <n v="80.631200000000007"/>
    <x v="1"/>
    <x v="0"/>
  </r>
  <r>
    <n v="9739"/>
    <s v="CA-2019-129294"/>
    <x v="633"/>
    <x v="312"/>
    <s v="Standard Class"/>
    <s v="KD-16615"/>
    <s v="Ken Dana"/>
    <x v="1"/>
    <x v="0"/>
    <s v="Los Angeles"/>
    <x v="1"/>
    <n v="90032"/>
    <x v="1"/>
    <s v="OFF-BI-10004236"/>
    <x v="1"/>
    <x v="8"/>
    <s v="XtraLife ClearVue Slant-D Ring Binder, White, 3&quot;"/>
    <n v="70.463999999999999"/>
    <n v="6"/>
    <n v="0.2"/>
    <n v="22.900799999999997"/>
    <x v="1"/>
    <x v="0"/>
  </r>
  <r>
    <n v="9740"/>
    <s v="CA-2019-129294"/>
    <x v="633"/>
    <x v="312"/>
    <s v="Standard Class"/>
    <s v="KD-16615"/>
    <s v="Ken Dana"/>
    <x v="1"/>
    <x v="0"/>
    <s v="Los Angeles"/>
    <x v="1"/>
    <n v="90032"/>
    <x v="1"/>
    <s v="OFF-BI-10001757"/>
    <x v="1"/>
    <x v="8"/>
    <s v="Pressboard Hanging Data Binders for Unburst Sheets"/>
    <n v="19.68"/>
    <n v="5"/>
    <n v="0.2"/>
    <n v="6.8879999999999981"/>
    <x v="1"/>
    <x v="0"/>
  </r>
  <r>
    <n v="9741"/>
    <s v="CA-2019-129294"/>
    <x v="633"/>
    <x v="312"/>
    <s v="Standard Class"/>
    <s v="KD-16615"/>
    <s v="Ken Dana"/>
    <x v="1"/>
    <x v="0"/>
    <s v="Los Angeles"/>
    <x v="1"/>
    <n v="90032"/>
    <x v="1"/>
    <s v="OFF-AP-10001154"/>
    <x v="1"/>
    <x v="9"/>
    <s v="Bionaire Personal Warm Mist Humidifier/Vaporizer"/>
    <n v="140.67000000000002"/>
    <n v="3"/>
    <n v="0"/>
    <n v="54.861300000000007"/>
    <x v="1"/>
    <x v="0"/>
  </r>
  <r>
    <n v="9742"/>
    <s v="CA-2017-117086"/>
    <x v="627"/>
    <x v="1122"/>
    <s v="Standard Class"/>
    <s v="QJ-19255"/>
    <s v="Quincy Jones"/>
    <x v="1"/>
    <x v="0"/>
    <s v="Burlington"/>
    <x v="42"/>
    <m/>
    <x v="3"/>
    <s v="FUR-BO-10004834"/>
    <x v="0"/>
    <x v="0"/>
    <s v="Riverside Palais Royal Lawyers Bookcase, Royale Cherry Finish"/>
    <n v="4404.8999999999996"/>
    <n v="5"/>
    <n v="0"/>
    <n v="1013.1270000000001"/>
    <x v="3"/>
    <x v="0"/>
  </r>
  <r>
    <n v="9743"/>
    <s v="CA-2019-131303"/>
    <x v="354"/>
    <x v="348"/>
    <s v="Standard Class"/>
    <s v="EP-13915"/>
    <s v="Emily Phan"/>
    <x v="0"/>
    <x v="0"/>
    <s v="San Diego"/>
    <x v="1"/>
    <n v="92037"/>
    <x v="1"/>
    <s v="OFF-LA-10001074"/>
    <x v="1"/>
    <x v="2"/>
    <s v="Round Specialty Laser Printer Labels"/>
    <n v="62.65"/>
    <n v="5"/>
    <n v="0"/>
    <n v="29.445499999999996"/>
    <x v="1"/>
    <x v="0"/>
  </r>
  <r>
    <n v="9744"/>
    <s v="CA-2018-137127"/>
    <x v="950"/>
    <x v="563"/>
    <s v="Standard Class"/>
    <s v="JJ-15445"/>
    <s v="Jennifer Jackson"/>
    <x v="0"/>
    <x v="0"/>
    <s v="Newark"/>
    <x v="13"/>
    <n v="19711"/>
    <x v="3"/>
    <s v="OFF-LA-10001641"/>
    <x v="1"/>
    <x v="2"/>
    <s v="Avery 518"/>
    <n v="9.4499999999999993"/>
    <n v="3"/>
    <n v="0"/>
    <n v="4.5359999999999996"/>
    <x v="3"/>
    <x v="0"/>
  </r>
  <r>
    <n v="9745"/>
    <s v="CA-2019-141782"/>
    <x v="276"/>
    <x v="212"/>
    <s v="Standard Class"/>
    <s v="BE-11410"/>
    <s v="Bobby Elias"/>
    <x v="0"/>
    <x v="0"/>
    <s v="Aurora"/>
    <x v="10"/>
    <n v="60505"/>
    <x v="2"/>
    <s v="OFF-EN-10002230"/>
    <x v="1"/>
    <x v="12"/>
    <s v="Airmail Envelopes"/>
    <n v="268.57600000000002"/>
    <n v="4"/>
    <n v="0.2"/>
    <n v="90.64439999999999"/>
    <x v="2"/>
    <x v="0"/>
  </r>
  <r>
    <n v="9746"/>
    <s v="CA-2019-137505"/>
    <x v="221"/>
    <x v="865"/>
    <s v="Same Day"/>
    <s v="BP-11290"/>
    <s v="Beth Paige"/>
    <x v="0"/>
    <x v="0"/>
    <s v="Los Angeles"/>
    <x v="1"/>
    <n v="90008"/>
    <x v="1"/>
    <s v="FUR-TA-10000617"/>
    <x v="0"/>
    <x v="3"/>
    <s v="Hon Practical Foundations 30 x 60 Training Table, Light Gray/Charcoal"/>
    <n v="364.08000000000004"/>
    <n v="2"/>
    <n v="0.2"/>
    <n v="9.1020000000000039"/>
    <x v="1"/>
    <x v="0"/>
  </r>
  <r>
    <n v="9747"/>
    <s v="CA-2019-137505"/>
    <x v="221"/>
    <x v="865"/>
    <s v="Same Day"/>
    <s v="BP-11290"/>
    <s v="Beth Paige"/>
    <x v="0"/>
    <x v="0"/>
    <s v="Los Angeles"/>
    <x v="1"/>
    <n v="90008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748"/>
    <s v="US-2016-140914"/>
    <x v="7"/>
    <x v="907"/>
    <s v="Standard Class"/>
    <s v="BH-11710"/>
    <s v="Brosina Hoffman"/>
    <x v="0"/>
    <x v="0"/>
    <s v="Chicago"/>
    <x v="10"/>
    <n v="60653"/>
    <x v="2"/>
    <s v="FUR-FU-10000175"/>
    <x v="0"/>
    <x v="5"/>
    <s v="DAX Wood Document Frame."/>
    <n v="10.984000000000002"/>
    <n v="2"/>
    <n v="0.6"/>
    <n v="-7.9634"/>
    <x v="2"/>
    <x v="0"/>
  </r>
  <r>
    <n v="9749"/>
    <s v="US-2016-140914"/>
    <x v="7"/>
    <x v="907"/>
    <s v="Standard Class"/>
    <s v="BH-11710"/>
    <s v="Brosina Hoffman"/>
    <x v="0"/>
    <x v="0"/>
    <s v="Chicago"/>
    <x v="10"/>
    <n v="60653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750"/>
    <s v="CA-2018-158358"/>
    <x v="758"/>
    <x v="599"/>
    <s v="Standard Class"/>
    <s v="EM-13810"/>
    <s v="Eleni McCrary"/>
    <x v="1"/>
    <x v="0"/>
    <s v="Dover"/>
    <x v="38"/>
    <n v="3820"/>
    <x v="3"/>
    <s v="TEC-AC-10002567"/>
    <x v="2"/>
    <x v="11"/>
    <s v="Logitech G602 Wireless Gaming Mouse"/>
    <n v="159.97999999999999"/>
    <n v="2"/>
    <n v="0"/>
    <n v="57.592799999999997"/>
    <x v="3"/>
    <x v="0"/>
  </r>
  <r>
    <n v="9751"/>
    <s v="CA-2018-113390"/>
    <x v="1226"/>
    <x v="831"/>
    <s v="Standard Class"/>
    <s v="EP-13915"/>
    <s v="Emily Phan"/>
    <x v="0"/>
    <x v="0"/>
    <s v="Chicago"/>
    <x v="10"/>
    <n v="60610"/>
    <x v="2"/>
    <s v="OFF-AR-10003183"/>
    <x v="1"/>
    <x v="6"/>
    <s v="Avery Fluorescent Highlighter Four-Color Set"/>
    <n v="5.3440000000000003"/>
    <n v="2"/>
    <n v="0.2"/>
    <n v="0.66799999999999948"/>
    <x v="2"/>
    <x v="0"/>
  </r>
  <r>
    <n v="9752"/>
    <s v="CA-2018-113390"/>
    <x v="1226"/>
    <x v="831"/>
    <s v="Standard Class"/>
    <s v="EP-13915"/>
    <s v="Emily Phan"/>
    <x v="0"/>
    <x v="0"/>
    <s v="Chicago"/>
    <x v="10"/>
    <n v="60610"/>
    <x v="2"/>
    <s v="OFF-AR-10001446"/>
    <x v="1"/>
    <x v="6"/>
    <s v="Newell 309"/>
    <n v="27.72"/>
    <n v="3"/>
    <n v="0.2"/>
    <n v="3.4649999999999999"/>
    <x v="2"/>
    <x v="0"/>
  </r>
  <r>
    <n v="9753"/>
    <s v="US-2018-158680"/>
    <x v="949"/>
    <x v="196"/>
    <s v="First Class"/>
    <s v="NZ-18565"/>
    <s v="Nick Zandusky"/>
    <x v="2"/>
    <x v="0"/>
    <s v="Seattle"/>
    <x v="4"/>
    <n v="98115"/>
    <x v="1"/>
    <s v="OFF-BI-10000145"/>
    <x v="1"/>
    <x v="8"/>
    <s v="Zipper Ring Binder Pockets"/>
    <n v="2.4960000000000004"/>
    <n v="1"/>
    <n v="0.2"/>
    <n v="0.90479999999999983"/>
    <x v="1"/>
    <x v="0"/>
  </r>
  <r>
    <n v="9754"/>
    <s v="CA-2019-113705"/>
    <x v="996"/>
    <x v="655"/>
    <s v="Second Class"/>
    <s v="LC-16870"/>
    <s v="Lena Cacioppo"/>
    <x v="0"/>
    <x v="0"/>
    <s v="Richmond"/>
    <x v="17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  <x v="0"/>
    <x v="0"/>
  </r>
  <r>
    <n v="9755"/>
    <s v="CA-2019-113705"/>
    <x v="996"/>
    <x v="655"/>
    <s v="Second Class"/>
    <s v="LC-16870"/>
    <s v="Lena Cacioppo"/>
    <x v="0"/>
    <x v="0"/>
    <s v="Richmond"/>
    <x v="17"/>
    <n v="23223"/>
    <x v="0"/>
    <s v="OFF-BI-10001679"/>
    <x v="1"/>
    <x v="8"/>
    <s v="GBC Instant Index System for Binding Systems"/>
    <n v="17.760000000000002"/>
    <n v="2"/>
    <n v="0"/>
    <n v="8.8800000000000008"/>
    <x v="0"/>
    <x v="0"/>
  </r>
  <r>
    <n v="9756"/>
    <s v="CA-2019-113705"/>
    <x v="996"/>
    <x v="655"/>
    <s v="Second Class"/>
    <s v="LC-16870"/>
    <s v="Lena Cacioppo"/>
    <x v="0"/>
    <x v="0"/>
    <s v="Richmond"/>
    <x v="17"/>
    <n v="23223"/>
    <x v="0"/>
    <s v="OFF-ST-10001128"/>
    <x v="1"/>
    <x v="4"/>
    <s v="Carina Mini System Audio Rack, Model AR050B"/>
    <n v="332.94"/>
    <n v="3"/>
    <n v="0"/>
    <n v="9.9882000000000204"/>
    <x v="0"/>
    <x v="0"/>
  </r>
  <r>
    <n v="9757"/>
    <s v="CA-2019-113705"/>
    <x v="996"/>
    <x v="655"/>
    <s v="Second Class"/>
    <s v="LC-16870"/>
    <s v="Lena Cacioppo"/>
    <x v="0"/>
    <x v="0"/>
    <s v="Richmond"/>
    <x v="17"/>
    <n v="23223"/>
    <x v="0"/>
    <s v="FUR-TA-10002533"/>
    <x v="0"/>
    <x v="3"/>
    <s v="BPI Conference Tables"/>
    <n v="292.10000000000002"/>
    <n v="2"/>
    <n v="0"/>
    <n v="58.419999999999987"/>
    <x v="0"/>
    <x v="0"/>
  </r>
  <r>
    <n v="9758"/>
    <s v="CA-2019-113705"/>
    <x v="996"/>
    <x v="655"/>
    <s v="Second Class"/>
    <s v="LC-16870"/>
    <s v="Lena Cacioppo"/>
    <x v="0"/>
    <x v="0"/>
    <s v="Richmond"/>
    <x v="17"/>
    <n v="23223"/>
    <x v="0"/>
    <s v="TEC-PH-10004006"/>
    <x v="2"/>
    <x v="7"/>
    <s v="Panasonic KX - TS880B Telephone"/>
    <n v="206.1"/>
    <n v="5"/>
    <n v="0"/>
    <n v="55.647000000000006"/>
    <x v="0"/>
    <x v="0"/>
  </r>
  <r>
    <n v="9759"/>
    <s v="CA-2019-113705"/>
    <x v="996"/>
    <x v="655"/>
    <s v="Second Class"/>
    <s v="LC-16870"/>
    <s v="Lena Cacioppo"/>
    <x v="0"/>
    <x v="0"/>
    <s v="Richmond"/>
    <x v="17"/>
    <n v="23223"/>
    <x v="0"/>
    <s v="OFF-PA-10002615"/>
    <x v="1"/>
    <x v="10"/>
    <s v="Ampad Gold Fibre Wirebound Steno Books, 6&quot; x 9&quot;, Gregg Ruled"/>
    <n v="17.64"/>
    <n v="4"/>
    <n v="0"/>
    <n v="8.1143999999999998"/>
    <x v="0"/>
    <x v="0"/>
  </r>
  <r>
    <n v="9760"/>
    <s v="CA-2018-146913"/>
    <x v="731"/>
    <x v="519"/>
    <s v="Standard Class"/>
    <s v="SF-20965"/>
    <s v="Sylvia Foulston"/>
    <x v="1"/>
    <x v="0"/>
    <s v="San Francisco"/>
    <x v="1"/>
    <n v="94109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9761"/>
    <s v="CA-2019-159135"/>
    <x v="259"/>
    <x v="834"/>
    <s v="Standard Class"/>
    <s v="KM-16375"/>
    <s v="Katherine Murray"/>
    <x v="2"/>
    <x v="0"/>
    <s v="Springdale"/>
    <x v="36"/>
    <n v="72762"/>
    <x v="0"/>
    <s v="OFF-AR-10000657"/>
    <x v="1"/>
    <x v="6"/>
    <s v="Binney &amp; Smith inkTank Desk Highlighter, Chisel Tip, Yellow, 12/Box"/>
    <n v="4.3"/>
    <n v="2"/>
    <n v="0"/>
    <n v="1.4189999999999996"/>
    <x v="0"/>
    <x v="0"/>
  </r>
  <r>
    <n v="9762"/>
    <s v="CA-2016-121762"/>
    <x v="1047"/>
    <x v="189"/>
    <s v="Standard Class"/>
    <s v="ML-17395"/>
    <s v="Marina Lichtenstein"/>
    <x v="1"/>
    <x v="0"/>
    <s v="Seattle"/>
    <x v="4"/>
    <n v="98103"/>
    <x v="1"/>
    <s v="TEC-AC-10000736"/>
    <x v="2"/>
    <x v="11"/>
    <s v="Logitech G600 MMO Gaming Mouse"/>
    <n v="239.96999999999997"/>
    <n v="3"/>
    <n v="0"/>
    <n v="86.389199999999988"/>
    <x v="1"/>
    <x v="0"/>
  </r>
  <r>
    <n v="9763"/>
    <s v="CA-2016-121762"/>
    <x v="1047"/>
    <x v="189"/>
    <s v="Standard Class"/>
    <s v="ML-17395"/>
    <s v="Marina Lichtenstein"/>
    <x v="1"/>
    <x v="0"/>
    <s v="Seattle"/>
    <x v="4"/>
    <n v="98103"/>
    <x v="1"/>
    <s v="OFF-AP-10001293"/>
    <x v="1"/>
    <x v="9"/>
    <s v="Belkin 8 Outlet Surge Protector"/>
    <n v="81.96"/>
    <n v="2"/>
    <n v="0"/>
    <n v="22.948799999999999"/>
    <x v="1"/>
    <x v="0"/>
  </r>
  <r>
    <n v="9764"/>
    <s v="CA-2016-121762"/>
    <x v="1047"/>
    <x v="189"/>
    <s v="Standard Class"/>
    <s v="ML-17395"/>
    <s v="Marina Lichtenstein"/>
    <x v="1"/>
    <x v="0"/>
    <s v="Seattle"/>
    <x v="4"/>
    <n v="98103"/>
    <x v="1"/>
    <s v="OFF-SU-10000157"/>
    <x v="1"/>
    <x v="14"/>
    <s v="Compact Automatic Electric Letter Opener"/>
    <n v="238.62"/>
    <n v="2"/>
    <n v="0"/>
    <n v="4.7724000000000046"/>
    <x v="1"/>
    <x v="0"/>
  </r>
  <r>
    <n v="9765"/>
    <s v="CA-2016-123855"/>
    <x v="1227"/>
    <x v="278"/>
    <s v="Standard Class"/>
    <s v="MC-18100"/>
    <s v="Mick Crebagga"/>
    <x v="0"/>
    <x v="0"/>
    <s v="Los Angeles"/>
    <x v="1"/>
    <n v="90036"/>
    <x v="1"/>
    <s v="TEC-PH-10000215"/>
    <x v="2"/>
    <x v="7"/>
    <s v="Plantronics Cordless Phone Headset with In-line Volume - M214C"/>
    <n v="139.80000000000001"/>
    <n v="5"/>
    <n v="0.2"/>
    <n v="12.232500000000009"/>
    <x v="1"/>
    <x v="0"/>
  </r>
  <r>
    <n v="9766"/>
    <s v="CA-2019-101959"/>
    <x v="1228"/>
    <x v="1200"/>
    <s v="Standard Class"/>
    <s v="DB-13660"/>
    <s v="Duane Benoit"/>
    <x v="0"/>
    <x v="0"/>
    <s v="Middletown"/>
    <x v="29"/>
    <n v="6457"/>
    <x v="3"/>
    <s v="OFF-BI-10001757"/>
    <x v="1"/>
    <x v="8"/>
    <s v="Pressboard Hanging Data Binders for Unburst Sheets"/>
    <n v="9.84"/>
    <n v="2"/>
    <n v="0"/>
    <n v="4.7231999999999994"/>
    <x v="3"/>
    <x v="0"/>
  </r>
  <r>
    <n v="9767"/>
    <s v="CA-2019-101959"/>
    <x v="1228"/>
    <x v="1200"/>
    <s v="Standard Class"/>
    <s v="DB-13660"/>
    <s v="Duane Benoit"/>
    <x v="0"/>
    <x v="0"/>
    <s v="Middletown"/>
    <x v="29"/>
    <n v="6457"/>
    <x v="3"/>
    <s v="OFF-PA-10002137"/>
    <x v="1"/>
    <x v="10"/>
    <s v="Southworth 100% Résumé Paper, 24lb."/>
    <n v="7.78"/>
    <n v="1"/>
    <n v="0"/>
    <n v="3.5009999999999994"/>
    <x v="3"/>
    <x v="0"/>
  </r>
  <r>
    <n v="9768"/>
    <s v="CA-2019-102659"/>
    <x v="34"/>
    <x v="159"/>
    <s v="Standard Class"/>
    <s v="LW-17215"/>
    <s v="Luke Weiss"/>
    <x v="0"/>
    <x v="0"/>
    <s v="Grand Rapids"/>
    <x v="12"/>
    <n v="49505"/>
    <x v="2"/>
    <s v="OFF-BI-10000088"/>
    <x v="1"/>
    <x v="8"/>
    <s v="GBC Imprintable Covers"/>
    <n v="54.900000000000006"/>
    <n v="5"/>
    <n v="0"/>
    <n v="26.901000000000003"/>
    <x v="2"/>
    <x v="0"/>
  </r>
  <r>
    <n v="9769"/>
    <s v="CA-2019-142328"/>
    <x v="226"/>
    <x v="93"/>
    <s v="Standard Class"/>
    <s v="TC-21535"/>
    <s v="Tracy Collins"/>
    <x v="2"/>
    <x v="0"/>
    <s v="San Francisco"/>
    <x v="1"/>
    <n v="94122"/>
    <x v="1"/>
    <s v="OFF-PA-10000380"/>
    <x v="1"/>
    <x v="10"/>
    <s v="REDIFORM Incoming/Outgoing Call Register, 11&quot; X 8 1/2&quot;, 100 Messages"/>
    <n v="50.04"/>
    <n v="6"/>
    <n v="0"/>
    <n v="25.02"/>
    <x v="1"/>
    <x v="1"/>
  </r>
  <r>
    <n v="9770"/>
    <s v="CA-2018-123533"/>
    <x v="390"/>
    <x v="724"/>
    <s v="Standard Class"/>
    <s v="SC-20050"/>
    <s v="Sample Company A"/>
    <x v="2"/>
    <x v="0"/>
    <s v="Hialeah"/>
    <x v="2"/>
    <n v="33012"/>
    <x v="0"/>
    <s v="FUR-BO-10001619"/>
    <x v="0"/>
    <x v="0"/>
    <s v="O'Sullivan Cherrywood Estates Traditional Bookcase"/>
    <n v="339.92000000000007"/>
    <n v="5"/>
    <n v="0.2"/>
    <n v="8.4979999999999762"/>
    <x v="0"/>
    <x v="0"/>
  </r>
  <r>
    <n v="9771"/>
    <s v="CA-2018-123533"/>
    <x v="390"/>
    <x v="724"/>
    <s v="Standard Class"/>
    <s v="SC-20050"/>
    <s v="Sample Company A"/>
    <x v="2"/>
    <x v="0"/>
    <s v="Hialeah"/>
    <x v="2"/>
    <n v="33012"/>
    <x v="0"/>
    <s v="OFF-PA-10001609"/>
    <x v="1"/>
    <x v="10"/>
    <s v="Tops Wirebound Message Log Books"/>
    <n v="10.528"/>
    <n v="4"/>
    <n v="0.2"/>
    <n v="3.4215999999999993"/>
    <x v="0"/>
    <x v="0"/>
  </r>
  <r>
    <n v="9772"/>
    <s v="CA-2018-123533"/>
    <x v="390"/>
    <x v="724"/>
    <s v="Standard Class"/>
    <s v="SC-20050"/>
    <s v="Sample Company A"/>
    <x v="2"/>
    <x v="0"/>
    <s v="Hialeah"/>
    <x v="2"/>
    <n v="33012"/>
    <x v="0"/>
    <s v="OFF-AP-10002765"/>
    <x v="1"/>
    <x v="9"/>
    <s v="Fellowes Advanced Computer Series Surge Protectors"/>
    <n v="42.384"/>
    <n v="2"/>
    <n v="0.2"/>
    <n v="4.2384000000000022"/>
    <x v="0"/>
    <x v="0"/>
  </r>
  <r>
    <n v="9773"/>
    <s v="CA-2018-104983"/>
    <x v="894"/>
    <x v="480"/>
    <s v="Same Day"/>
    <s v="FM-14215"/>
    <s v="Filia McAdams"/>
    <x v="1"/>
    <x v="0"/>
    <s v="Philadelphia"/>
    <x v="9"/>
    <n v="19143"/>
    <x v="3"/>
    <s v="OFF-PA-10000167"/>
    <x v="1"/>
    <x v="10"/>
    <s v="Xerox 1925"/>
    <n v="123.92000000000002"/>
    <n v="5"/>
    <n v="0.2"/>
    <n v="38.724999999999994"/>
    <x v="3"/>
    <x v="0"/>
  </r>
  <r>
    <n v="9774"/>
    <s v="CA-2018-160234"/>
    <x v="190"/>
    <x v="480"/>
    <s v="Standard Class"/>
    <s v="PF-19225"/>
    <s v="Phillip Flathmann"/>
    <x v="0"/>
    <x v="0"/>
    <s v="Atlanta"/>
    <x v="32"/>
    <n v="30318"/>
    <x v="0"/>
    <s v="TEC-PH-10004434"/>
    <x v="2"/>
    <x v="7"/>
    <s v="Cisco IP Phone 7961G VoIP phone - Dark gray"/>
    <n v="135.94999999999999"/>
    <n v="1"/>
    <n v="0"/>
    <n v="39.425499999999985"/>
    <x v="0"/>
    <x v="0"/>
  </r>
  <r>
    <n v="9775"/>
    <s v="CA-2016-169019"/>
    <x v="711"/>
    <x v="753"/>
    <s v="Standard Class"/>
    <s v="LF-17185"/>
    <s v="Luke Foster"/>
    <x v="0"/>
    <x v="0"/>
    <s v="San Antonio"/>
    <x v="5"/>
    <n v="78207"/>
    <x v="2"/>
    <s v="OFF-BI-10004995"/>
    <x v="1"/>
    <x v="8"/>
    <s v="GBC DocuBind P400 Electric Binding System"/>
    <n v="2177.5839999999994"/>
    <n v="8"/>
    <n v="0.8"/>
    <n v="-3701.8928000000014"/>
    <x v="2"/>
    <x v="1"/>
  </r>
  <r>
    <n v="9776"/>
    <s v="CA-2016-169019"/>
    <x v="711"/>
    <x v="753"/>
    <s v="Standard Class"/>
    <s v="LF-17185"/>
    <s v="Luke Foster"/>
    <x v="0"/>
    <x v="0"/>
    <s v="San Antonio"/>
    <x v="5"/>
    <n v="78207"/>
    <x v="2"/>
    <s v="FUR-FU-10004666"/>
    <x v="0"/>
    <x v="5"/>
    <s v="DAX Clear Channel Poster Frame"/>
    <n v="17.496000000000002"/>
    <n v="3"/>
    <n v="0.6"/>
    <n v="-10.060199999999998"/>
    <x v="2"/>
    <x v="1"/>
  </r>
  <r>
    <n v="9777"/>
    <s v="CA-2016-169019"/>
    <x v="711"/>
    <x v="753"/>
    <s v="Standard Class"/>
    <s v="LF-17185"/>
    <s v="Luke Foster"/>
    <x v="0"/>
    <x v="0"/>
    <s v="San Antonio"/>
    <x v="5"/>
    <n v="78207"/>
    <x v="2"/>
    <s v="OFF-BI-10001524"/>
    <x v="1"/>
    <x v="8"/>
    <s v="GBC Premium Transparent Covers with Diagonal Lined Pattern"/>
    <n v="16.783999999999995"/>
    <n v="4"/>
    <n v="0.8"/>
    <n v="-26.854400000000012"/>
    <x v="2"/>
    <x v="1"/>
  </r>
  <r>
    <n v="9778"/>
    <s v="CA-2016-169019"/>
    <x v="711"/>
    <x v="753"/>
    <s v="Standard Class"/>
    <s v="LF-17185"/>
    <s v="Luke Foster"/>
    <x v="0"/>
    <x v="0"/>
    <s v="San Antonio"/>
    <x v="5"/>
    <n v="78207"/>
    <x v="2"/>
    <s v="TEC-AC-10002076"/>
    <x v="2"/>
    <x v="11"/>
    <s v="Microsoft Natural Keyboard Elite"/>
    <n v="431.13600000000002"/>
    <n v="9"/>
    <n v="0.2"/>
    <n v="-26.946000000000012"/>
    <x v="2"/>
    <x v="1"/>
  </r>
  <r>
    <n v="9779"/>
    <s v="CA-2016-169019"/>
    <x v="711"/>
    <x v="753"/>
    <s v="Standard Class"/>
    <s v="LF-17185"/>
    <s v="Luke Foster"/>
    <x v="0"/>
    <x v="0"/>
    <s v="San Antonio"/>
    <x v="5"/>
    <n v="78207"/>
    <x v="2"/>
    <s v="OFF-BI-10001679"/>
    <x v="1"/>
    <x v="8"/>
    <s v="GBC Instant Index System for Binding Systems"/>
    <n v="8.879999999999999"/>
    <n v="5"/>
    <n v="0.8"/>
    <n v="-13.32"/>
    <x v="2"/>
    <x v="1"/>
  </r>
  <r>
    <n v="9780"/>
    <s v="CA-2016-169019"/>
    <x v="711"/>
    <x v="753"/>
    <s v="Standard Class"/>
    <s v="LF-17185"/>
    <s v="Luke Foster"/>
    <x v="0"/>
    <x v="0"/>
    <s v="San Antonio"/>
    <x v="5"/>
    <n v="78207"/>
    <x v="2"/>
    <s v="OFF-AP-10003281"/>
    <x v="1"/>
    <x v="9"/>
    <s v="Acco 6 Outlet Guardian Standard Surge Suppressor"/>
    <n v="4.8359999999999985"/>
    <n v="2"/>
    <n v="0.8"/>
    <n v="-12.090000000000003"/>
    <x v="2"/>
    <x v="1"/>
  </r>
  <r>
    <n v="9781"/>
    <s v="CA-2018-153178"/>
    <x v="749"/>
    <x v="801"/>
    <s v="Standard Class"/>
    <s v="CL-12565"/>
    <s v="Clay Ludtke"/>
    <x v="0"/>
    <x v="0"/>
    <s v="Long Beach"/>
    <x v="15"/>
    <n v="1156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9782"/>
    <s v="CA-2018-153178"/>
    <x v="749"/>
    <x v="801"/>
    <s v="Standard Class"/>
    <s v="CL-12565"/>
    <s v="Clay Ludtke"/>
    <x v="0"/>
    <x v="0"/>
    <s v="Long Beach"/>
    <x v="15"/>
    <n v="11561"/>
    <x v="3"/>
    <s v="OFF-BI-10004390"/>
    <x v="1"/>
    <x v="8"/>
    <s v="GBC DocuBind 200 Manual Binding Machine"/>
    <n v="673.5680000000001"/>
    <n v="2"/>
    <n v="0.2"/>
    <n v="252.58799999999999"/>
    <x v="3"/>
    <x v="0"/>
  </r>
  <r>
    <n v="9783"/>
    <s v="CA-2017-149748"/>
    <x v="70"/>
    <x v="68"/>
    <s v="Second Class"/>
    <s v="EM-13825"/>
    <s v="Elizabeth Moffitt"/>
    <x v="1"/>
    <x v="0"/>
    <s v="Paterson"/>
    <x v="30"/>
    <n v="7501"/>
    <x v="3"/>
    <s v="OFF-PA-10002120"/>
    <x v="1"/>
    <x v="10"/>
    <s v="Xerox 1889"/>
    <n v="274.8"/>
    <n v="5"/>
    <n v="0"/>
    <n v="134.65199999999999"/>
    <x v="3"/>
    <x v="0"/>
  </r>
  <r>
    <n v="9784"/>
    <s v="CA-2017-149748"/>
    <x v="70"/>
    <x v="68"/>
    <s v="Second Class"/>
    <s v="EM-13825"/>
    <s v="Elizabeth Moffitt"/>
    <x v="1"/>
    <x v="0"/>
    <s v="Paterson"/>
    <x v="30"/>
    <n v="7501"/>
    <x v="3"/>
    <s v="OFF-ST-10004340"/>
    <x v="1"/>
    <x v="4"/>
    <s v="Fellowes Mobile File Cart, Black"/>
    <n v="62.18"/>
    <n v="1"/>
    <n v="0"/>
    <n v="16.788600000000002"/>
    <x v="3"/>
    <x v="0"/>
  </r>
  <r>
    <n v="9785"/>
    <s v="CA-2017-149748"/>
    <x v="70"/>
    <x v="68"/>
    <s v="Second Class"/>
    <s v="EM-13825"/>
    <s v="Elizabeth Moffitt"/>
    <x v="1"/>
    <x v="0"/>
    <s v="Paterson"/>
    <x v="30"/>
    <n v="7501"/>
    <x v="3"/>
    <s v="FUR-FU-10001847"/>
    <x v="0"/>
    <x v="5"/>
    <s v="Eldon Image Series Black Desk Accessories"/>
    <n v="8.2799999999999994"/>
    <n v="2"/>
    <n v="0"/>
    <n v="2.9807999999999995"/>
    <x v="3"/>
    <x v="0"/>
  </r>
  <r>
    <n v="9786"/>
    <s v="CA-2017-155635"/>
    <x v="1229"/>
    <x v="1325"/>
    <s v="Standard Class"/>
    <s v="ME-17725"/>
    <s v="Max Engle"/>
    <x v="0"/>
    <x v="0"/>
    <s v="Louisville"/>
    <x v="0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  <x v="0"/>
    <x v="0"/>
  </r>
  <r>
    <n v="9787"/>
    <s v="US-2016-114377"/>
    <x v="1127"/>
    <x v="840"/>
    <s v="Same Day"/>
    <s v="BG-11035"/>
    <s v="Barry Gonzalez"/>
    <x v="0"/>
    <x v="0"/>
    <s v="Hampton"/>
    <x v="17"/>
    <n v="23666"/>
    <x v="0"/>
    <s v="FUR-CH-10004754"/>
    <x v="0"/>
    <x v="1"/>
    <s v="Global Stack Chair with Arms, Black"/>
    <n v="149.9"/>
    <n v="5"/>
    <n v="0"/>
    <n v="40.472999999999999"/>
    <x v="0"/>
    <x v="0"/>
  </r>
  <r>
    <n v="9788"/>
    <s v="CA-2019-144491"/>
    <x v="996"/>
    <x v="1300"/>
    <s v="Standard Class"/>
    <s v="CJ-12010"/>
    <s v="Caroline Jumper"/>
    <x v="0"/>
    <x v="0"/>
    <s v="Houston"/>
    <x v="5"/>
    <n v="77070"/>
    <x v="2"/>
    <s v="FUR-BO-10001811"/>
    <x v="0"/>
    <x v="0"/>
    <s v="Atlantic Metals Mobile 5-Shelf Bookcases, Custom Colors"/>
    <n v="1023.3319999999999"/>
    <n v="5"/>
    <n v="0.32"/>
    <n v="-30.098000000000127"/>
    <x v="2"/>
    <x v="0"/>
  </r>
  <r>
    <n v="9789"/>
    <s v="CA-2019-144491"/>
    <x v="996"/>
    <x v="1300"/>
    <s v="Standard Class"/>
    <s v="CJ-12010"/>
    <s v="Caroline Jumper"/>
    <x v="0"/>
    <x v="0"/>
    <s v="Houston"/>
    <x v="5"/>
    <n v="77070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9790"/>
    <s v="CA-2019-144491"/>
    <x v="996"/>
    <x v="1300"/>
    <s v="Standard Class"/>
    <s v="CJ-12010"/>
    <s v="Caroline Jumper"/>
    <x v="0"/>
    <x v="0"/>
    <s v="Houston"/>
    <x v="5"/>
    <n v="77070"/>
    <x v="2"/>
    <s v="TEC-AC-10004901"/>
    <x v="2"/>
    <x v="11"/>
    <s v="Kensington SlimBlade Notebook Wireless Mouse with Nano Receiver"/>
    <n v="39.992000000000004"/>
    <n v="1"/>
    <n v="0.2"/>
    <n v="6.9985999999999997"/>
    <x v="2"/>
    <x v="0"/>
  </r>
  <r>
    <n v="9791"/>
    <s v="CA-2019-144491"/>
    <x v="996"/>
    <x v="1300"/>
    <s v="Standard Class"/>
    <s v="CJ-12010"/>
    <s v="Caroline Jumper"/>
    <x v="0"/>
    <x v="0"/>
    <s v="Houston"/>
    <x v="5"/>
    <n v="77070"/>
    <x v="2"/>
    <s v="FUR-CH-10001714"/>
    <x v="0"/>
    <x v="1"/>
    <s v="Global Leather &amp; Oak Executive Chair, Burgundy"/>
    <n v="211.24599999999998"/>
    <n v="2"/>
    <n v="0.3"/>
    <n v="-66.391599999999983"/>
    <x v="2"/>
    <x v="0"/>
  </r>
  <r>
    <n v="9792"/>
    <s v="CA-2016-127166"/>
    <x v="371"/>
    <x v="1016"/>
    <s v="Second Class"/>
    <s v="KH-16360"/>
    <s v="Katherine Hughes"/>
    <x v="0"/>
    <x v="0"/>
    <s v="Houston"/>
    <x v="5"/>
    <n v="77070"/>
    <x v="2"/>
    <s v="OFF-EN-10003134"/>
    <x v="1"/>
    <x v="12"/>
    <s v="Staple envelope"/>
    <n v="56.063999999999993"/>
    <n v="6"/>
    <n v="0.2"/>
    <n v="21.024000000000001"/>
    <x v="2"/>
    <x v="0"/>
  </r>
  <r>
    <n v="9793"/>
    <s v="CA-2016-127166"/>
    <x v="371"/>
    <x v="1016"/>
    <s v="Second Class"/>
    <s v="KH-16360"/>
    <s v="Katherine Hughes"/>
    <x v="0"/>
    <x v="0"/>
    <s v="Houston"/>
    <x v="5"/>
    <n v="77070"/>
    <x v="2"/>
    <s v="FUR-CH-10003396"/>
    <x v="0"/>
    <x v="1"/>
    <s v="Global Deluxe Steno Chair"/>
    <n v="107.77200000000001"/>
    <n v="2"/>
    <n v="0.3"/>
    <n v="-29.252400000000009"/>
    <x v="2"/>
    <x v="0"/>
  </r>
  <r>
    <n v="9794"/>
    <s v="CA-2016-127166"/>
    <x v="371"/>
    <x v="1016"/>
    <s v="Second Class"/>
    <s v="KH-16360"/>
    <s v="Katherine Hughes"/>
    <x v="0"/>
    <x v="0"/>
    <s v="Houston"/>
    <x v="5"/>
    <n v="77070"/>
    <x v="2"/>
    <s v="OFF-PA-10001560"/>
    <x v="1"/>
    <x v="10"/>
    <s v="Adams Telephone Message Books, 5 1/4” x 11”"/>
    <n v="4.8320000000000007"/>
    <n v="1"/>
    <n v="0.2"/>
    <n v="1.6307999999999998"/>
    <x v="2"/>
    <x v="0"/>
  </r>
  <r>
    <n v="9795"/>
    <s v="CA-2016-127166"/>
    <x v="371"/>
    <x v="1016"/>
    <s v="Second Class"/>
    <s v="KH-16360"/>
    <s v="Katherine Hughes"/>
    <x v="0"/>
    <x v="0"/>
    <s v="Houston"/>
    <x v="5"/>
    <n v="77070"/>
    <x v="2"/>
    <s v="OFF-BI-10000977"/>
    <x v="1"/>
    <x v="8"/>
    <s v="Ibico Plastic Spiral Binding Combs"/>
    <n v="18.239999999999995"/>
    <n v="3"/>
    <n v="0.8"/>
    <n v="-31.00800000000001"/>
    <x v="2"/>
    <x v="0"/>
  </r>
  <r>
    <n v="9796"/>
    <s v="CA-2018-125920"/>
    <x v="206"/>
    <x v="528"/>
    <s v="Standard Class"/>
    <s v="SH-19975"/>
    <s v="Sally Hughsby"/>
    <x v="1"/>
    <x v="0"/>
    <s v="Chicago"/>
    <x v="10"/>
    <n v="60610"/>
    <x v="2"/>
    <s v="OFF-BI-10003429"/>
    <x v="1"/>
    <x v="8"/>
    <s v="Cardinal HOLDit! Binder Insert Strips,Extra Strips"/>
    <n v="3.7979999999999992"/>
    <n v="3"/>
    <n v="0.8"/>
    <n v="-5.8869000000000007"/>
    <x v="2"/>
    <x v="0"/>
  </r>
  <r>
    <n v="9797"/>
    <s v="CA-2017-128608"/>
    <x v="1026"/>
    <x v="1094"/>
    <s v="Standard Class"/>
    <s v="CS-12490"/>
    <s v="Cindy Schnelling"/>
    <x v="1"/>
    <x v="0"/>
    <s v="Toledo"/>
    <x v="24"/>
    <n v="43615"/>
    <x v="3"/>
    <s v="OFF-AR-10001374"/>
    <x v="1"/>
    <x v="6"/>
    <s v="BIC Brite Liner Highlighters, Chisel Tip"/>
    <n v="10.368000000000002"/>
    <n v="2"/>
    <n v="0.2"/>
    <n v="1.5551999999999992"/>
    <x v="3"/>
    <x v="0"/>
  </r>
  <r>
    <n v="9798"/>
    <s v="CA-2017-128608"/>
    <x v="1026"/>
    <x v="1094"/>
    <s v="Standard Class"/>
    <s v="CS-12490"/>
    <s v="Cindy Schnelling"/>
    <x v="1"/>
    <x v="0"/>
    <s v="Toledo"/>
    <x v="24"/>
    <n v="43615"/>
    <x v="3"/>
    <s v="TEC-PH-10004977"/>
    <x v="2"/>
    <x v="7"/>
    <s v="GE 30524EE4"/>
    <n v="235.18799999999999"/>
    <n v="2"/>
    <n v="0.4"/>
    <n v="-43.117800000000045"/>
    <x v="3"/>
    <x v="0"/>
  </r>
  <r>
    <n v="9799"/>
    <s v="CA-2017-128608"/>
    <x v="1026"/>
    <x v="1094"/>
    <s v="Standard Class"/>
    <s v="CS-12490"/>
    <s v="Cindy Schnelling"/>
    <x v="1"/>
    <x v="0"/>
    <s v="Toledo"/>
    <x v="24"/>
    <n v="43615"/>
    <x v="3"/>
    <s v="TEC-PH-10000912"/>
    <x v="2"/>
    <x v="7"/>
    <s v="Anker 24W Portable Micro USB Car Charger"/>
    <n v="26.376000000000001"/>
    <n v="4"/>
    <n v="0.4"/>
    <n v="2.6375999999999991"/>
    <x v="3"/>
    <x v="0"/>
  </r>
  <r>
    <n v="9800"/>
    <s v="CA-2017-128608"/>
    <x v="1026"/>
    <x v="1094"/>
    <s v="Standard Class"/>
    <s v="CS-12490"/>
    <s v="Cindy Schnelling"/>
    <x v="1"/>
    <x v="0"/>
    <s v="Toledo"/>
    <x v="24"/>
    <n v="43615"/>
    <x v="3"/>
    <s v="TEC-AC-10000487"/>
    <x v="2"/>
    <x v="11"/>
    <s v="SanDisk Cruzer 4 GB USB Flash Drive"/>
    <n v="10.384"/>
    <n v="2"/>
    <n v="0.2"/>
    <n v="2.2065999999999999"/>
    <x v="3"/>
    <x v="0"/>
  </r>
  <r>
    <n v="9801"/>
    <s v="CA-2017-128608"/>
    <x v="1026"/>
    <x v="1094"/>
    <s v="Standard Class"/>
    <s v="CS-12490"/>
    <s v="Cindy Schnelling"/>
    <x v="1"/>
    <x v="0"/>
    <s v="Toledo"/>
    <x v="24"/>
    <n v="43615"/>
    <x v="3"/>
    <s v="TEC-PH-10002262"/>
    <x v="2"/>
    <x v="7"/>
    <s v="LG Electronics Tone+ HBS-730 Bluetooth Headset"/>
    <n v="107.11799999999999"/>
    <n v="3"/>
    <n v="0.4"/>
    <n v="-21.423599999999993"/>
    <x v="3"/>
    <x v="0"/>
  </r>
  <r>
    <n v="9802"/>
    <s v="CA-2019-137918"/>
    <x v="365"/>
    <x v="299"/>
    <s v="Standard Class"/>
    <s v="JK-15730"/>
    <s v="Joe Kamberova"/>
    <x v="0"/>
    <x v="0"/>
    <s v="Lodi"/>
    <x v="1"/>
    <n v="95240"/>
    <x v="1"/>
    <s v="OFF-SU-10000898"/>
    <x v="1"/>
    <x v="14"/>
    <s v="Acme Hot Forged Carbon Steel Scissors with Nickel-Plated Handles, 3 7/8&quot; Cut, 8&quot;L"/>
    <n v="97.3"/>
    <n v="7"/>
    <n v="0"/>
    <n v="28.216999999999992"/>
    <x v="1"/>
    <x v="0"/>
  </r>
  <r>
    <n v="9803"/>
    <s v="CA-2017-122973"/>
    <x v="1074"/>
    <x v="532"/>
    <s v="Second Class"/>
    <s v="PJ-19015"/>
    <s v="Pauline Johnson"/>
    <x v="0"/>
    <x v="0"/>
    <s v="New York City"/>
    <x v="15"/>
    <n v="10024"/>
    <x v="3"/>
    <s v="OFF-BI-10004182"/>
    <x v="1"/>
    <x v="8"/>
    <s v="Economy Binders"/>
    <n v="3.3280000000000003"/>
    <n v="2"/>
    <n v="0.2"/>
    <n v="1.2064000000000001"/>
    <x v="3"/>
    <x v="0"/>
  </r>
  <r>
    <n v="9804"/>
    <s v="CA-2017-122973"/>
    <x v="1074"/>
    <x v="532"/>
    <s v="Second Class"/>
    <s v="PJ-19015"/>
    <s v="Pauline Johnson"/>
    <x v="0"/>
    <x v="0"/>
    <s v="New York City"/>
    <x v="15"/>
    <n v="10024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9805"/>
    <s v="CA-2017-122973"/>
    <x v="1074"/>
    <x v="532"/>
    <s v="Second Class"/>
    <s v="PJ-19015"/>
    <s v="Pauline Johnson"/>
    <x v="0"/>
    <x v="0"/>
    <s v="New York City"/>
    <x v="15"/>
    <n v="10024"/>
    <x v="3"/>
    <s v="FUR-FU-10002364"/>
    <x v="0"/>
    <x v="5"/>
    <s v="Eldon Expressions Wood Desk Accessories, Oak"/>
    <n v="7.38"/>
    <n v="1"/>
    <n v="0"/>
    <n v="2.1401999999999992"/>
    <x v="3"/>
    <x v="0"/>
  </r>
  <r>
    <n v="9806"/>
    <s v="CA-2018-136322"/>
    <x v="147"/>
    <x v="936"/>
    <s v="Standard Class"/>
    <s v="AP-10720"/>
    <s v="Anne Pryor"/>
    <x v="2"/>
    <x v="0"/>
    <s v="Fort Lauderdale"/>
    <x v="2"/>
    <n v="33311"/>
    <x v="0"/>
    <s v="FUR-FU-10002878"/>
    <x v="0"/>
    <x v="5"/>
    <s v="Seth Thomas 14&quot; Day/Date Wall Clock"/>
    <n v="45.568000000000005"/>
    <n v="2"/>
    <n v="0.2"/>
    <n v="9.6832000000000011"/>
    <x v="0"/>
    <x v="0"/>
  </r>
  <r>
    <n v="9807"/>
    <s v="CA-2018-136322"/>
    <x v="147"/>
    <x v="936"/>
    <s v="Standard Class"/>
    <s v="AP-10720"/>
    <s v="Anne Pryor"/>
    <x v="2"/>
    <x v="0"/>
    <s v="Fort Lauderdale"/>
    <x v="2"/>
    <n v="33311"/>
    <x v="0"/>
    <s v="OFF-BI-10004817"/>
    <x v="1"/>
    <x v="8"/>
    <s v="GBC Personal VeloBind Strips"/>
    <n v="28.752000000000006"/>
    <n v="8"/>
    <n v="0.7"/>
    <n v="-21.084799999999994"/>
    <x v="0"/>
    <x v="0"/>
  </r>
  <r>
    <n v="9808"/>
    <s v="CA-2019-107209"/>
    <x v="944"/>
    <x v="608"/>
    <s v="Second Class"/>
    <s v="JW-15955"/>
    <s v="Joni Wasserman"/>
    <x v="0"/>
    <x v="0"/>
    <s v="Raleigh"/>
    <x v="3"/>
    <n v="27604"/>
    <x v="0"/>
    <s v="FUR-CH-10001146"/>
    <x v="0"/>
    <x v="1"/>
    <s v="Global Value Mid-Back Manager's Chair, Gray"/>
    <n v="194.84800000000001"/>
    <n v="4"/>
    <n v="0.2"/>
    <n v="12.177999999999983"/>
    <x v="0"/>
    <x v="0"/>
  </r>
  <r>
    <n v="9809"/>
    <s v="CA-2019-145093"/>
    <x v="246"/>
    <x v="239"/>
    <s v="Standard Class"/>
    <s v="PT-19090"/>
    <s v="Pete Takahito"/>
    <x v="0"/>
    <x v="0"/>
    <s v="Chicago"/>
    <x v="10"/>
    <n v="60623"/>
    <x v="2"/>
    <s v="OFF-BI-10001116"/>
    <x v="1"/>
    <x v="8"/>
    <s v="Wilson Jones 1&quot; Hanging DublLock Ring Binders"/>
    <n v="2.1119999999999997"/>
    <n v="2"/>
    <n v="0.8"/>
    <n v="-3.3792"/>
    <x v="2"/>
    <x v="0"/>
  </r>
  <r>
    <n v="9810"/>
    <s v="US-2016-139640"/>
    <x v="845"/>
    <x v="193"/>
    <s v="Second Class"/>
    <s v="TB-21595"/>
    <s v="Troy Blackwell"/>
    <x v="0"/>
    <x v="0"/>
    <s v="Portland"/>
    <x v="21"/>
    <n v="97206"/>
    <x v="1"/>
    <s v="OFF-PA-10000304"/>
    <x v="1"/>
    <x v="10"/>
    <s v="Xerox 1995"/>
    <n v="25.920000000000005"/>
    <n v="5"/>
    <n v="0.2"/>
    <n v="9.0719999999999992"/>
    <x v="1"/>
    <x v="0"/>
  </r>
  <r>
    <n v="9811"/>
    <s v="US-2016-139640"/>
    <x v="845"/>
    <x v="193"/>
    <s v="Second Class"/>
    <s v="TB-21595"/>
    <s v="Troy Blackwell"/>
    <x v="0"/>
    <x v="0"/>
    <s v="Portland"/>
    <x v="21"/>
    <n v="97206"/>
    <x v="1"/>
    <s v="OFF-AR-10002240"/>
    <x v="1"/>
    <x v="6"/>
    <s v="Panasonic KP-150 Electric Pencil Sharpener"/>
    <n v="120.76800000000001"/>
    <n v="4"/>
    <n v="0.2"/>
    <n v="9.0575999999999972"/>
    <x v="1"/>
    <x v="0"/>
  </r>
  <r>
    <n v="9812"/>
    <s v="CA-2018-117583"/>
    <x v="581"/>
    <x v="724"/>
    <s v="First Class"/>
    <s v="CB-12025"/>
    <s v="Cassandra Brandow"/>
    <x v="0"/>
    <x v="0"/>
    <s v="East Orange"/>
    <x v="30"/>
    <n v="7017"/>
    <x v="3"/>
    <s v="OFF-PA-10001246"/>
    <x v="1"/>
    <x v="10"/>
    <s v="Xerox 215"/>
    <n v="25.92"/>
    <n v="4"/>
    <n v="0"/>
    <n v="12.441600000000001"/>
    <x v="3"/>
    <x v="0"/>
  </r>
  <r>
    <n v="9813"/>
    <s v="CA-2018-117583"/>
    <x v="581"/>
    <x v="724"/>
    <s v="First Class"/>
    <s v="CB-12025"/>
    <s v="Cassandra Brandow"/>
    <x v="0"/>
    <x v="0"/>
    <s v="East Orange"/>
    <x v="30"/>
    <n v="7017"/>
    <x v="3"/>
    <s v="OFF-AR-10000658"/>
    <x v="1"/>
    <x v="6"/>
    <s v="Newell 324"/>
    <n v="34.650000000000006"/>
    <n v="3"/>
    <n v="0"/>
    <n v="9.702"/>
    <x v="3"/>
    <x v="0"/>
  </r>
  <r>
    <n v="9814"/>
    <s v="CA-2018-117583"/>
    <x v="581"/>
    <x v="724"/>
    <s v="First Class"/>
    <s v="CB-12025"/>
    <s v="Cassandra Brandow"/>
    <x v="0"/>
    <x v="0"/>
    <s v="East Orange"/>
    <x v="30"/>
    <n v="7017"/>
    <x v="3"/>
    <s v="OFF-PA-10000100"/>
    <x v="1"/>
    <x v="10"/>
    <s v="Xerox 1945"/>
    <n v="204.95000000000002"/>
    <n v="5"/>
    <n v="0"/>
    <n v="100.4255"/>
    <x v="3"/>
    <x v="0"/>
  </r>
  <r>
    <n v="9815"/>
    <s v="CA-2018-117583"/>
    <x v="581"/>
    <x v="724"/>
    <s v="First Class"/>
    <s v="CB-12025"/>
    <s v="Cassandra Brandow"/>
    <x v="0"/>
    <x v="0"/>
    <s v="East Orange"/>
    <x v="30"/>
    <n v="7017"/>
    <x v="3"/>
    <s v="OFF-BI-10004233"/>
    <x v="1"/>
    <x v="8"/>
    <s v="GBC Pre-Punched Binding Paper, Plastic, White, 8-1/2&quot; x 11&quot;"/>
    <n v="79.95"/>
    <n v="5"/>
    <n v="0"/>
    <n v="38.376000000000005"/>
    <x v="3"/>
    <x v="0"/>
  </r>
  <r>
    <n v="9816"/>
    <s v="CA-2017-162201"/>
    <x v="1212"/>
    <x v="888"/>
    <s v="Standard Class"/>
    <s v="AG-10495"/>
    <s v="Andrew Gjertsen"/>
    <x v="1"/>
    <x v="0"/>
    <s v="Saint Petersburg"/>
    <x v="2"/>
    <n v="33710"/>
    <x v="0"/>
    <s v="OFF-PA-10002581"/>
    <x v="1"/>
    <x v="10"/>
    <s v="Xerox 1951"/>
    <n v="173.48800000000003"/>
    <n v="7"/>
    <n v="0.2"/>
    <n v="54.214999999999982"/>
    <x v="0"/>
    <x v="0"/>
  </r>
  <r>
    <n v="9817"/>
    <s v="CA-2017-162201"/>
    <x v="1212"/>
    <x v="888"/>
    <s v="Standard Class"/>
    <s v="AG-10495"/>
    <s v="Andrew Gjertsen"/>
    <x v="1"/>
    <x v="0"/>
    <s v="Saint Petersburg"/>
    <x v="2"/>
    <n v="33710"/>
    <x v="0"/>
    <s v="OFF-ST-10000046"/>
    <x v="1"/>
    <x v="4"/>
    <s v="Fellowes Super Stor/Drawer Files"/>
    <n v="516.96"/>
    <n v="4"/>
    <n v="0.2"/>
    <n v="-6.4619999999999891"/>
    <x v="0"/>
    <x v="0"/>
  </r>
  <r>
    <n v="9818"/>
    <s v="CA-2017-162201"/>
    <x v="1212"/>
    <x v="888"/>
    <s v="Standard Class"/>
    <s v="AG-10495"/>
    <s v="Andrew Gjertsen"/>
    <x v="1"/>
    <x v="0"/>
    <s v="Saint Petersburg"/>
    <x v="2"/>
    <n v="33710"/>
    <x v="0"/>
    <s v="FUR-FU-10001185"/>
    <x v="0"/>
    <x v="5"/>
    <s v="Advantus Employee of the Month Certificate Frame, 11 x 13-1/2"/>
    <n v="173.208"/>
    <n v="7"/>
    <n v="0.2"/>
    <n v="45.467100000000009"/>
    <x v="0"/>
    <x v="0"/>
  </r>
  <r>
    <n v="9819"/>
    <s v="CA-2017-162201"/>
    <x v="1212"/>
    <x v="888"/>
    <s v="Standard Class"/>
    <s v="AG-10495"/>
    <s v="Andrew Gjertsen"/>
    <x v="1"/>
    <x v="0"/>
    <s v="Saint Petersburg"/>
    <x v="2"/>
    <n v="33710"/>
    <x v="0"/>
    <s v="OFF-AR-10003856"/>
    <x v="1"/>
    <x v="6"/>
    <s v="Newell 344"/>
    <n v="4.4479999999999995"/>
    <n v="2"/>
    <n v="0.2"/>
    <n v="0.3335999999999999"/>
    <x v="0"/>
    <x v="0"/>
  </r>
  <r>
    <n v="9820"/>
    <s v="CA-2017-162201"/>
    <x v="1212"/>
    <x v="888"/>
    <s v="Standard Class"/>
    <s v="AG-10495"/>
    <s v="Andrew Gjertsen"/>
    <x v="1"/>
    <x v="0"/>
    <s v="Saint Petersburg"/>
    <x v="2"/>
    <n v="33710"/>
    <x v="0"/>
    <s v="OFF-LA-10001982"/>
    <x v="1"/>
    <x v="2"/>
    <s v="Smead Alpha-Z Color-Coded Name Labels First Letter Starter Set"/>
    <n v="9"/>
    <n v="3"/>
    <n v="0.2"/>
    <n v="3.1499999999999995"/>
    <x v="0"/>
    <x v="0"/>
  </r>
  <r>
    <n v="9821"/>
    <s v="CA-2017-162201"/>
    <x v="1212"/>
    <x v="888"/>
    <s v="Standard Class"/>
    <s v="AG-10495"/>
    <s v="Andrew Gjertsen"/>
    <x v="1"/>
    <x v="0"/>
    <s v="Saint Petersburg"/>
    <x v="2"/>
    <n v="33710"/>
    <x v="0"/>
    <s v="OFF-PA-10001215"/>
    <x v="1"/>
    <x v="10"/>
    <s v="Xerox 1963"/>
    <n v="42.24"/>
    <n v="10"/>
    <n v="0.2"/>
    <n v="13.199999999999998"/>
    <x v="0"/>
    <x v="0"/>
  </r>
  <r>
    <n v="9822"/>
    <s v="CA-2017-162201"/>
    <x v="1212"/>
    <x v="888"/>
    <s v="Standard Class"/>
    <s v="AG-10495"/>
    <s v="Andrew Gjertsen"/>
    <x v="1"/>
    <x v="0"/>
    <s v="Saint Petersburg"/>
    <x v="2"/>
    <n v="33710"/>
    <x v="0"/>
    <s v="OFF-BI-10002429"/>
    <x v="1"/>
    <x v="8"/>
    <s v="Premier Elliptical Ring Binder, Black"/>
    <n v="18.264000000000003"/>
    <n v="2"/>
    <n v="0.7"/>
    <n v="-13.393599999999999"/>
    <x v="0"/>
    <x v="0"/>
  </r>
  <r>
    <n v="9823"/>
    <s v="US-2016-164406"/>
    <x v="860"/>
    <x v="1326"/>
    <s v="Standard Class"/>
    <s v="BD-11605"/>
    <s v="Brian Dahlen"/>
    <x v="0"/>
    <x v="0"/>
    <s v="San Francisco"/>
    <x v="1"/>
    <n v="94122"/>
    <x v="1"/>
    <s v="OFF-AP-10003287"/>
    <x v="1"/>
    <x v="9"/>
    <s v="Tripp Lite TLP810NET Broadband Surge for Modem/Fax"/>
    <n v="152.91"/>
    <n v="3"/>
    <n v="0"/>
    <n v="42.814799999999998"/>
    <x v="1"/>
    <x v="1"/>
  </r>
  <r>
    <n v="9824"/>
    <s v="US-2016-164406"/>
    <x v="860"/>
    <x v="1326"/>
    <s v="Standard Class"/>
    <s v="BD-11605"/>
    <s v="Brian Dahlen"/>
    <x v="0"/>
    <x v="0"/>
    <s v="San Francisco"/>
    <x v="1"/>
    <n v="94122"/>
    <x v="1"/>
    <s v="OFF-PA-10000167"/>
    <x v="1"/>
    <x v="10"/>
    <s v="Xerox 1925"/>
    <n v="92.94"/>
    <n v="3"/>
    <n v="0"/>
    <n v="41.822999999999993"/>
    <x v="1"/>
    <x v="1"/>
  </r>
  <r>
    <n v="9825"/>
    <s v="US-2016-164406"/>
    <x v="860"/>
    <x v="1326"/>
    <s v="Standard Class"/>
    <s v="BD-11605"/>
    <s v="Brian Dahlen"/>
    <x v="0"/>
    <x v="0"/>
    <s v="San Francisco"/>
    <x v="1"/>
    <n v="94122"/>
    <x v="1"/>
    <s v="OFF-BI-10002309"/>
    <x v="1"/>
    <x v="8"/>
    <s v="Avery Heavy-Duty EZD  Binder With Locking Rings"/>
    <n v="17.856000000000002"/>
    <n v="4"/>
    <n v="0.2"/>
    <n v="6.2495999999999992"/>
    <x v="1"/>
    <x v="1"/>
  </r>
  <r>
    <n v="9826"/>
    <s v="US-2016-164406"/>
    <x v="860"/>
    <x v="1326"/>
    <s v="Standard Class"/>
    <s v="BD-11605"/>
    <s v="Brian Dahlen"/>
    <x v="0"/>
    <x v="0"/>
    <s v="San Francisco"/>
    <x v="1"/>
    <n v="94122"/>
    <x v="1"/>
    <s v="OFF-BI-10003638"/>
    <x v="1"/>
    <x v="8"/>
    <s v="GBC Durable Plastic Covers"/>
    <n v="46.440000000000005"/>
    <n v="3"/>
    <n v="0.2"/>
    <n v="15.092999999999998"/>
    <x v="1"/>
    <x v="1"/>
  </r>
  <r>
    <n v="9827"/>
    <s v="US-2016-164406"/>
    <x v="860"/>
    <x v="1326"/>
    <s v="Standard Class"/>
    <s v="BD-11605"/>
    <s v="Brian Dahlen"/>
    <x v="0"/>
    <x v="0"/>
    <s v="San Francisco"/>
    <x v="1"/>
    <n v="94122"/>
    <x v="1"/>
    <s v="FUR-CH-10003833"/>
    <x v="0"/>
    <x v="1"/>
    <s v="Novimex Fabric Task Chair"/>
    <n v="195.136"/>
    <n v="4"/>
    <n v="0.2"/>
    <n v="-12.196000000000005"/>
    <x v="1"/>
    <x v="1"/>
  </r>
  <r>
    <n v="9828"/>
    <s v="CA-2019-169999"/>
    <x v="249"/>
    <x v="356"/>
    <s v="Standard Class"/>
    <s v="JS-15685"/>
    <s v="Jim Sink"/>
    <x v="1"/>
    <x v="0"/>
    <s v="New York City"/>
    <x v="15"/>
    <n v="10035"/>
    <x v="3"/>
    <s v="OFF-ST-10001511"/>
    <x v="1"/>
    <x v="4"/>
    <s v="Space Solutions Commercial Steel Shelving"/>
    <n v="129.30000000000001"/>
    <n v="2"/>
    <n v="0"/>
    <n v="6.4649999999999892"/>
    <x v="3"/>
    <x v="0"/>
  </r>
  <r>
    <n v="9829"/>
    <s v="CA-2019-169999"/>
    <x v="249"/>
    <x v="356"/>
    <s v="Standard Class"/>
    <s v="JS-15685"/>
    <s v="Jim Sink"/>
    <x v="1"/>
    <x v="0"/>
    <s v="New York City"/>
    <x v="15"/>
    <n v="10035"/>
    <x v="3"/>
    <s v="OFF-BI-10004728"/>
    <x v="1"/>
    <x v="8"/>
    <s v="Wilson Jones Turn Tabs Binder Tool for Ring Binders"/>
    <n v="11.568000000000001"/>
    <n v="3"/>
    <n v="0.2"/>
    <n v="3.7595999999999998"/>
    <x v="3"/>
    <x v="0"/>
  </r>
  <r>
    <n v="9830"/>
    <s v="US-2019-152842"/>
    <x v="11"/>
    <x v="989"/>
    <s v="Standard Class"/>
    <s v="NF-18385"/>
    <s v="Natalie Fritzler"/>
    <x v="0"/>
    <x v="0"/>
    <s v="Charlotte"/>
    <x v="3"/>
    <n v="28205"/>
    <x v="0"/>
    <s v="FUR-CH-10004218"/>
    <x v="0"/>
    <x v="1"/>
    <s v="Global Fabric Manager's Chair, Dark Gray"/>
    <n v="242.35200000000003"/>
    <n v="3"/>
    <n v="0.2"/>
    <n v="15.147000000000006"/>
    <x v="0"/>
    <x v="0"/>
  </r>
  <r>
    <n v="9831"/>
    <s v="CA-2016-113257"/>
    <x v="757"/>
    <x v="574"/>
    <s v="Second Class"/>
    <s v="SC-20305"/>
    <s v="Sean Christensen"/>
    <x v="0"/>
    <x v="0"/>
    <s v="Beaumont"/>
    <x v="5"/>
    <n v="77705"/>
    <x v="2"/>
    <s v="TEC-AC-10004171"/>
    <x v="2"/>
    <x v="11"/>
    <s v="Razer Kraken 7.1 Surround Sound Over Ear USB Gaming Headset"/>
    <n v="319.96800000000002"/>
    <n v="4"/>
    <n v="0.2"/>
    <n v="95.990400000000008"/>
    <x v="2"/>
    <x v="0"/>
  </r>
  <r>
    <n v="9832"/>
    <s v="CA-2016-113257"/>
    <x v="757"/>
    <x v="574"/>
    <s v="Second Class"/>
    <s v="SC-20305"/>
    <s v="Sean Christensen"/>
    <x v="0"/>
    <x v="0"/>
    <s v="Beaumont"/>
    <x v="5"/>
    <n v="77705"/>
    <x v="2"/>
    <s v="FUR-FU-10001706"/>
    <x v="0"/>
    <x v="5"/>
    <s v="Longer-Life Soft White Bulbs"/>
    <n v="8.6240000000000023"/>
    <n v="7"/>
    <n v="0.6"/>
    <n v="-2.5872000000000011"/>
    <x v="2"/>
    <x v="0"/>
  </r>
  <r>
    <n v="9833"/>
    <s v="CA-2016-133963"/>
    <x v="598"/>
    <x v="707"/>
    <s v="Second Class"/>
    <s v="GA-14515"/>
    <s v="George Ashbrook"/>
    <x v="0"/>
    <x v="0"/>
    <s v="Dallas"/>
    <x v="5"/>
    <n v="75220"/>
    <x v="2"/>
    <s v="OFF-PA-10001526"/>
    <x v="1"/>
    <x v="10"/>
    <s v="Xerox 1949"/>
    <n v="3.9840000000000004"/>
    <n v="1"/>
    <n v="0.2"/>
    <n v="1.4442000000000004"/>
    <x v="2"/>
    <x v="0"/>
  </r>
  <r>
    <n v="9834"/>
    <s v="CA-2019-130302"/>
    <x v="32"/>
    <x v="184"/>
    <s v="Standard Class"/>
    <s v="CY-12745"/>
    <s v="Craig Yedwab"/>
    <x v="1"/>
    <x v="0"/>
    <s v="Springfield"/>
    <x v="24"/>
    <n v="45503"/>
    <x v="3"/>
    <s v="TEC-AC-10002001"/>
    <x v="2"/>
    <x v="11"/>
    <s v="Logitech Wireless Gaming Headset G930"/>
    <n v="895.94400000000019"/>
    <n v="7"/>
    <n v="0.2"/>
    <n v="190.38810000000001"/>
    <x v="3"/>
    <x v="0"/>
  </r>
  <r>
    <n v="9835"/>
    <s v="CA-2018-126627"/>
    <x v="1155"/>
    <x v="1107"/>
    <s v="First Class"/>
    <s v="WB-21850"/>
    <s v="William Brown"/>
    <x v="0"/>
    <x v="0"/>
    <s v="La Porte"/>
    <x v="5"/>
    <n v="77571"/>
    <x v="2"/>
    <s v="FUR-FU-10004963"/>
    <x v="0"/>
    <x v="5"/>
    <s v="Eldon 400 Class Desk Accessories, Black Carbon"/>
    <n v="14"/>
    <n v="4"/>
    <n v="0.6"/>
    <n v="-6.2999999999999972"/>
    <x v="2"/>
    <x v="0"/>
  </r>
  <r>
    <n v="9836"/>
    <s v="CA-2018-126627"/>
    <x v="1155"/>
    <x v="1107"/>
    <s v="First Class"/>
    <s v="WB-21850"/>
    <s v="William Brown"/>
    <x v="0"/>
    <x v="0"/>
    <s v="La Porte"/>
    <x v="5"/>
    <n v="77571"/>
    <x v="2"/>
    <s v="OFF-BI-10001597"/>
    <x v="1"/>
    <x v="8"/>
    <s v="Wilson Jones Ledger-Size, Piano-Hinge Binder, 2&quot;, Blue"/>
    <n v="16.391999999999996"/>
    <n v="2"/>
    <n v="0.8"/>
    <n v="-26.227200000000003"/>
    <x v="2"/>
    <x v="0"/>
  </r>
  <r>
    <n v="9837"/>
    <s v="US-2018-125402"/>
    <x v="477"/>
    <x v="152"/>
    <s v="Standard Class"/>
    <s v="DL-12865"/>
    <s v="Dan Lawera"/>
    <x v="0"/>
    <x v="0"/>
    <s v="Long Beach"/>
    <x v="1"/>
    <n v="90805"/>
    <x v="1"/>
    <s v="OFF-PA-10000141"/>
    <x v="1"/>
    <x v="10"/>
    <s v="Ampad Evidence Wirebond Steno Books, 6&quot; x 9&quot;"/>
    <n v="10.9"/>
    <n v="5"/>
    <n v="0"/>
    <n v="5.1229999999999993"/>
    <x v="1"/>
    <x v="0"/>
  </r>
  <r>
    <n v="9838"/>
    <s v="US-2018-125402"/>
    <x v="477"/>
    <x v="152"/>
    <s v="Standard Class"/>
    <s v="DL-12865"/>
    <s v="Dan Lawera"/>
    <x v="0"/>
    <x v="0"/>
    <s v="Long Beach"/>
    <x v="1"/>
    <n v="90805"/>
    <x v="1"/>
    <s v="OFF-LA-10003923"/>
    <x v="1"/>
    <x v="2"/>
    <s v="Alphabetical Labels for Top Tab Filing"/>
    <n v="29.6"/>
    <n v="2"/>
    <n v="0"/>
    <n v="14.8"/>
    <x v="1"/>
    <x v="0"/>
  </r>
  <r>
    <n v="9839"/>
    <s v="US-2018-125402"/>
    <x v="477"/>
    <x v="152"/>
    <s v="Standard Class"/>
    <s v="DL-12865"/>
    <s v="Dan Lawera"/>
    <x v="0"/>
    <x v="0"/>
    <s v="Long Beach"/>
    <x v="1"/>
    <n v="90805"/>
    <x v="1"/>
    <s v="OFF-LA-10001771"/>
    <x v="1"/>
    <x v="2"/>
    <s v="Avery 513"/>
    <n v="4.9800000000000004"/>
    <n v="1"/>
    <n v="0"/>
    <n v="2.2907999999999999"/>
    <x v="1"/>
    <x v="0"/>
  </r>
  <r>
    <n v="9840"/>
    <s v="US-2018-125402"/>
    <x v="477"/>
    <x v="152"/>
    <s v="Standard Class"/>
    <s v="DL-12865"/>
    <s v="Dan Lawera"/>
    <x v="0"/>
    <x v="0"/>
    <s v="Long Beach"/>
    <x v="1"/>
    <n v="90805"/>
    <x v="1"/>
    <s v="TEC-CO-10001943"/>
    <x v="2"/>
    <x v="16"/>
    <s v="Canon PC-428 Personal Copier"/>
    <n v="479.97600000000006"/>
    <n v="3"/>
    <n v="0.2"/>
    <n v="161.99189999999999"/>
    <x v="1"/>
    <x v="0"/>
  </r>
  <r>
    <n v="9841"/>
    <s v="US-2018-125402"/>
    <x v="477"/>
    <x v="152"/>
    <s v="Standard Class"/>
    <s v="DL-12865"/>
    <s v="Dan Lawera"/>
    <x v="0"/>
    <x v="0"/>
    <s v="Long Beach"/>
    <x v="1"/>
    <n v="90805"/>
    <x v="1"/>
    <s v="TEC-PH-10003356"/>
    <x v="2"/>
    <x v="7"/>
    <s v="SmartStand Mobile Device Holder, Assorted Colors"/>
    <n v="44.736000000000004"/>
    <n v="8"/>
    <n v="0.2"/>
    <n v="4.4736000000000011"/>
    <x v="1"/>
    <x v="0"/>
  </r>
  <r>
    <n v="9842"/>
    <s v="US-2018-125402"/>
    <x v="477"/>
    <x v="152"/>
    <s v="Standard Class"/>
    <s v="DL-12865"/>
    <s v="Dan Lawera"/>
    <x v="0"/>
    <x v="0"/>
    <s v="Long Beach"/>
    <x v="1"/>
    <n v="90805"/>
    <x v="1"/>
    <s v="OFF-AR-10002255"/>
    <x v="1"/>
    <x v="6"/>
    <s v="Newell 346"/>
    <n v="5.76"/>
    <n v="2"/>
    <n v="0"/>
    <n v="1.6703999999999999"/>
    <x v="1"/>
    <x v="0"/>
  </r>
  <r>
    <n v="9843"/>
    <s v="US-2018-125402"/>
    <x v="477"/>
    <x v="152"/>
    <s v="Standard Class"/>
    <s v="DL-12865"/>
    <s v="Dan Lawera"/>
    <x v="0"/>
    <x v="0"/>
    <s v="Long Beach"/>
    <x v="1"/>
    <n v="90805"/>
    <x v="1"/>
    <s v="FUR-CH-10000665"/>
    <x v="0"/>
    <x v="1"/>
    <s v="Global Airflow Leather Mesh Back Chair, Black"/>
    <n v="483.13599999999997"/>
    <n v="4"/>
    <n v="0.2"/>
    <n v="60.391999999999939"/>
    <x v="1"/>
    <x v="0"/>
  </r>
  <r>
    <n v="9844"/>
    <s v="CA-2016-163867"/>
    <x v="561"/>
    <x v="104"/>
    <s v="First Class"/>
    <s v="RE-19450"/>
    <s v="Richard Eichhorn"/>
    <x v="0"/>
    <x v="0"/>
    <s v="Decatur"/>
    <x v="10"/>
    <n v="62521"/>
    <x v="2"/>
    <s v="OFF-LA-10001771"/>
    <x v="1"/>
    <x v="2"/>
    <s v="Avery 513"/>
    <n v="15.936000000000002"/>
    <n v="4"/>
    <n v="0.2"/>
    <n v="5.1791999999999998"/>
    <x v="2"/>
    <x v="0"/>
  </r>
  <r>
    <n v="9845"/>
    <s v="CA-2016-163867"/>
    <x v="561"/>
    <x v="104"/>
    <s v="First Class"/>
    <s v="RE-19450"/>
    <s v="Richard Eichhorn"/>
    <x v="0"/>
    <x v="0"/>
    <s v="Decatur"/>
    <x v="10"/>
    <n v="62521"/>
    <x v="2"/>
    <s v="FUR-FU-10001475"/>
    <x v="0"/>
    <x v="5"/>
    <s v="Contract Clock, 14&quot;, Brown"/>
    <n v="61.543999999999997"/>
    <n v="7"/>
    <n v="0.6"/>
    <n v="-40.003599999999999"/>
    <x v="2"/>
    <x v="0"/>
  </r>
  <r>
    <n v="9846"/>
    <s v="CA-2016-163867"/>
    <x v="561"/>
    <x v="104"/>
    <s v="First Class"/>
    <s v="RE-19450"/>
    <s v="Richard Eichhorn"/>
    <x v="0"/>
    <x v="0"/>
    <s v="Decatur"/>
    <x v="10"/>
    <n v="62521"/>
    <x v="2"/>
    <s v="OFF-ST-10000877"/>
    <x v="1"/>
    <x v="4"/>
    <s v="Recycled Steel Personal File for Standard File Folders"/>
    <n v="132.696"/>
    <n v="3"/>
    <n v="0.2"/>
    <n v="9.9521999999999977"/>
    <x v="2"/>
    <x v="0"/>
  </r>
  <r>
    <n v="9847"/>
    <s v="CA-2019-169327"/>
    <x v="264"/>
    <x v="842"/>
    <s v="Second Class"/>
    <s v="MH-17290"/>
    <s v="Marc Harrigan"/>
    <x v="2"/>
    <x v="0"/>
    <s v="Los Angeles"/>
    <x v="1"/>
    <n v="90008"/>
    <x v="1"/>
    <s v="OFF-AP-10001492"/>
    <x v="1"/>
    <x v="9"/>
    <s v="Acco Six-Outlet Power Strip, 4' Cord Length"/>
    <n v="43.099999999999994"/>
    <n v="5"/>
    <n v="0"/>
    <n v="11.206"/>
    <x v="1"/>
    <x v="1"/>
  </r>
  <r>
    <n v="9848"/>
    <s v="CA-2019-169327"/>
    <x v="264"/>
    <x v="842"/>
    <s v="Second Class"/>
    <s v="MH-17290"/>
    <s v="Marc Harrigan"/>
    <x v="2"/>
    <x v="0"/>
    <s v="Los Angeles"/>
    <x v="1"/>
    <n v="90008"/>
    <x v="1"/>
    <s v="FUR-FU-10004188"/>
    <x v="0"/>
    <x v="5"/>
    <s v="Luxo Professional Combination Clamp-On Lamps"/>
    <n v="511.5"/>
    <n v="5"/>
    <n v="0"/>
    <n v="132.99"/>
    <x v="1"/>
    <x v="1"/>
  </r>
  <r>
    <n v="9849"/>
    <s v="CA-2019-169327"/>
    <x v="264"/>
    <x v="842"/>
    <s v="Second Class"/>
    <s v="MH-17290"/>
    <s v="Marc Harrigan"/>
    <x v="2"/>
    <x v="0"/>
    <s v="Los Angeles"/>
    <x v="1"/>
    <n v="90008"/>
    <x v="1"/>
    <s v="OFF-BI-10004330"/>
    <x v="1"/>
    <x v="8"/>
    <s v="GBC Velobind Prepunched Cover Sets, Regency Series"/>
    <n v="147.91999999999999"/>
    <n v="5"/>
    <n v="0.2"/>
    <n v="46.224999999999987"/>
    <x v="1"/>
    <x v="1"/>
  </r>
  <r>
    <n v="9850"/>
    <s v="CA-2016-142979"/>
    <x v="791"/>
    <x v="1220"/>
    <s v="Standard Class"/>
    <s v="EH-13765"/>
    <s v="Edward Hooks"/>
    <x v="1"/>
    <x v="0"/>
    <s v="Lodi"/>
    <x v="1"/>
    <n v="95240"/>
    <x v="1"/>
    <s v="OFF-AR-10002987"/>
    <x v="1"/>
    <x v="6"/>
    <s v="Prismacolor Color Pencil Set"/>
    <n v="39.68"/>
    <n v="2"/>
    <n v="0"/>
    <n v="16.268800000000002"/>
    <x v="1"/>
    <x v="0"/>
  </r>
  <r>
    <n v="9851"/>
    <s v="CA-2018-158155"/>
    <x v="440"/>
    <x v="1238"/>
    <s v="Standard Class"/>
    <s v="EH-13765"/>
    <s v="Edward Hooks"/>
    <x v="1"/>
    <x v="0"/>
    <s v="New York City"/>
    <x v="15"/>
    <n v="10009"/>
    <x v="3"/>
    <s v="FUR-FU-10000732"/>
    <x v="0"/>
    <x v="5"/>
    <s v="Eldon 200 Class Desk Accessories"/>
    <n v="12.56"/>
    <n v="2"/>
    <n v="0"/>
    <n v="4.0191999999999997"/>
    <x v="3"/>
    <x v="0"/>
  </r>
  <r>
    <n v="9852"/>
    <s v="CA-2018-158155"/>
    <x v="440"/>
    <x v="1238"/>
    <s v="Standard Class"/>
    <s v="EH-13765"/>
    <s v="Edward Hooks"/>
    <x v="1"/>
    <x v="0"/>
    <s v="New York City"/>
    <x v="15"/>
    <n v="10009"/>
    <x v="3"/>
    <s v="OFF-BI-10001670"/>
    <x v="1"/>
    <x v="8"/>
    <s v="Vinyl Sectional Post Binders"/>
    <n v="90.480000000000018"/>
    <n v="3"/>
    <n v="0.2"/>
    <n v="33.93"/>
    <x v="3"/>
    <x v="0"/>
  </r>
  <r>
    <n v="9853"/>
    <s v="CA-2018-158155"/>
    <x v="440"/>
    <x v="1238"/>
    <s v="Standard Class"/>
    <s v="EH-13765"/>
    <s v="Edward Hooks"/>
    <x v="1"/>
    <x v="0"/>
    <s v="New York City"/>
    <x v="15"/>
    <n v="10009"/>
    <x v="3"/>
    <s v="OFF-PA-10000533"/>
    <x v="1"/>
    <x v="10"/>
    <s v="Southworth Parchment Paper &amp; Envelopes"/>
    <n v="13.08"/>
    <n v="2"/>
    <n v="0"/>
    <n v="6.0167999999999999"/>
    <x v="3"/>
    <x v="0"/>
  </r>
  <r>
    <n v="9854"/>
    <s v="CA-2018-158155"/>
    <x v="440"/>
    <x v="1238"/>
    <s v="Standard Class"/>
    <s v="EH-13765"/>
    <s v="Edward Hooks"/>
    <x v="1"/>
    <x v="0"/>
    <s v="New York City"/>
    <x v="15"/>
    <n v="10009"/>
    <x v="3"/>
    <s v="FUR-FU-10002253"/>
    <x v="0"/>
    <x v="5"/>
    <s v="Howard Miller 13&quot; Diameter Pewter Finish Round Wall Clock"/>
    <n v="214.7"/>
    <n v="5"/>
    <n v="0"/>
    <n v="83.733000000000004"/>
    <x v="3"/>
    <x v="0"/>
  </r>
  <r>
    <n v="9855"/>
    <s v="CA-2019-138870"/>
    <x v="249"/>
    <x v="266"/>
    <s v="Standard Class"/>
    <s v="GA-14515"/>
    <s v="George Ashbrook"/>
    <x v="0"/>
    <x v="0"/>
    <s v="San Francisco"/>
    <x v="1"/>
    <n v="94109"/>
    <x v="1"/>
    <s v="FUR-FU-10002396"/>
    <x v="0"/>
    <x v="5"/>
    <s v="DAX Copper Panel Document Frame, 5 x 7 Size"/>
    <n v="50.32"/>
    <n v="4"/>
    <n v="0"/>
    <n v="21.134400000000003"/>
    <x v="1"/>
    <x v="0"/>
  </r>
  <r>
    <n v="9856"/>
    <s v="CA-2019-138870"/>
    <x v="249"/>
    <x v="266"/>
    <s v="Standard Class"/>
    <s v="GA-14515"/>
    <s v="George Ashbrook"/>
    <x v="0"/>
    <x v="0"/>
    <s v="San Francisco"/>
    <x v="1"/>
    <n v="94109"/>
    <x v="1"/>
    <s v="OFF-PA-10004438"/>
    <x v="1"/>
    <x v="10"/>
    <s v="Xerox 1907"/>
    <n v="24.56"/>
    <n v="2"/>
    <n v="0"/>
    <n v="11.543199999999999"/>
    <x v="1"/>
    <x v="0"/>
  </r>
  <r>
    <n v="9857"/>
    <s v="CA-2016-120950"/>
    <x v="1230"/>
    <x v="193"/>
    <s v="Standard Class"/>
    <s v="GA-14515"/>
    <s v="George Ashbrook"/>
    <x v="0"/>
    <x v="0"/>
    <s v="Columbus"/>
    <x v="32"/>
    <n v="31907"/>
    <x v="0"/>
    <s v="OFF-PA-10000587"/>
    <x v="1"/>
    <x v="10"/>
    <s v="Array Parchment Paper, Assorted Colors"/>
    <n v="43.68"/>
    <n v="6"/>
    <n v="0"/>
    <n v="20.9664"/>
    <x v="0"/>
    <x v="0"/>
  </r>
  <r>
    <n v="9858"/>
    <s v="CA-2017-164301"/>
    <x v="514"/>
    <x v="803"/>
    <s v="Standard Class"/>
    <s v="EB-13840"/>
    <s v="Ellis Ballard"/>
    <x v="1"/>
    <x v="0"/>
    <s v="Seattle"/>
    <x v="4"/>
    <n v="98103"/>
    <x v="1"/>
    <s v="FUR-TA-10001889"/>
    <x v="0"/>
    <x v="3"/>
    <s v="Bush Advantage Collection Racetrack Conference Table"/>
    <n v="3393.68"/>
    <n v="8"/>
    <n v="0"/>
    <n v="610.86239999999998"/>
    <x v="1"/>
    <x v="0"/>
  </r>
  <r>
    <n v="9859"/>
    <s v="CA-2019-113278"/>
    <x v="424"/>
    <x v="1327"/>
    <s v="Standard Class"/>
    <s v="HR-14770"/>
    <s v="Hallie Redmond"/>
    <x v="2"/>
    <x v="0"/>
    <s v="Richmond"/>
    <x v="14"/>
    <n v="47374"/>
    <x v="2"/>
    <s v="OFF-ST-10001590"/>
    <x v="1"/>
    <x v="4"/>
    <s v="Tenex Personal Project File with Scoop Front Design, Black"/>
    <n v="67.400000000000006"/>
    <n v="5"/>
    <n v="0"/>
    <n v="17.523999999999997"/>
    <x v="2"/>
    <x v="0"/>
  </r>
  <r>
    <n v="9860"/>
    <s v="CA-2019-113278"/>
    <x v="424"/>
    <x v="1327"/>
    <s v="Standard Class"/>
    <s v="HR-14770"/>
    <s v="Hallie Redmond"/>
    <x v="2"/>
    <x v="0"/>
    <s v="Richmond"/>
    <x v="14"/>
    <n v="47374"/>
    <x v="2"/>
    <s v="OFF-FA-10003472"/>
    <x v="1"/>
    <x v="13"/>
    <s v="Bagged Rubber Bands"/>
    <n v="2.52"/>
    <n v="2"/>
    <n v="0"/>
    <n v="0.1008"/>
    <x v="2"/>
    <x v="0"/>
  </r>
  <r>
    <n v="9861"/>
    <s v="CA-2019-113278"/>
    <x v="424"/>
    <x v="1327"/>
    <s v="Standard Class"/>
    <s v="HR-14770"/>
    <s v="Hallie Redmond"/>
    <x v="2"/>
    <x v="0"/>
    <s v="Richmond"/>
    <x v="14"/>
    <n v="47374"/>
    <x v="2"/>
    <s v="TEC-PH-10000169"/>
    <x v="2"/>
    <x v="7"/>
    <s v="ARKON Windshield Dashboard Air Vent Car Mount Holder"/>
    <n v="67.8"/>
    <n v="4"/>
    <n v="0"/>
    <n v="1.3559999999999945"/>
    <x v="2"/>
    <x v="0"/>
  </r>
  <r>
    <n v="9862"/>
    <s v="CA-2019-113278"/>
    <x v="424"/>
    <x v="1327"/>
    <s v="Standard Class"/>
    <s v="HR-14770"/>
    <s v="Hallie Redmond"/>
    <x v="2"/>
    <x v="0"/>
    <s v="Richmond"/>
    <x v="14"/>
    <n v="47374"/>
    <x v="2"/>
    <s v="OFF-ST-10002562"/>
    <x v="1"/>
    <x v="4"/>
    <s v="Staple magnet"/>
    <n v="18.760000000000002"/>
    <n v="2"/>
    <n v="0"/>
    <n v="5.2528000000000006"/>
    <x v="2"/>
    <x v="0"/>
  </r>
  <r>
    <n v="9863"/>
    <s v="CA-2019-113278"/>
    <x v="424"/>
    <x v="1327"/>
    <s v="Standard Class"/>
    <s v="HR-14770"/>
    <s v="Hallie Redmond"/>
    <x v="2"/>
    <x v="0"/>
    <s v="Richmond"/>
    <x v="14"/>
    <n v="47374"/>
    <x v="2"/>
    <s v="TEC-AC-10001445"/>
    <x v="2"/>
    <x v="11"/>
    <s v="Imation USB 2.0 Swivel Flash Drive USB flash drive - 4 GB - Pink"/>
    <n v="12.12"/>
    <n v="4"/>
    <n v="0"/>
    <n v="2.5451999999999995"/>
    <x v="2"/>
    <x v="0"/>
  </r>
  <r>
    <n v="9864"/>
    <s v="CA-2019-113278"/>
    <x v="424"/>
    <x v="1327"/>
    <s v="Standard Class"/>
    <s v="HR-14770"/>
    <s v="Hallie Redmond"/>
    <x v="2"/>
    <x v="0"/>
    <s v="Richmond"/>
    <x v="14"/>
    <n v="47374"/>
    <x v="2"/>
    <s v="OFF-PA-10004156"/>
    <x v="1"/>
    <x v="10"/>
    <s v="Xerox 188"/>
    <n v="11.34"/>
    <n v="1"/>
    <n v="0"/>
    <n v="5.5565999999999995"/>
    <x v="2"/>
    <x v="0"/>
  </r>
  <r>
    <n v="9865"/>
    <s v="CA-2019-113278"/>
    <x v="424"/>
    <x v="1327"/>
    <s v="Standard Class"/>
    <s v="HR-14770"/>
    <s v="Hallie Redmond"/>
    <x v="2"/>
    <x v="0"/>
    <s v="Richmond"/>
    <x v="14"/>
    <n v="47374"/>
    <x v="2"/>
    <s v="TEC-AC-10004469"/>
    <x v="2"/>
    <x v="11"/>
    <s v="Microsoft Sculpt Comfort Mouse"/>
    <n v="159.80000000000001"/>
    <n v="4"/>
    <n v="0"/>
    <n v="70.312000000000012"/>
    <x v="2"/>
    <x v="0"/>
  </r>
  <r>
    <n v="9866"/>
    <s v="CA-2019-113278"/>
    <x v="424"/>
    <x v="1327"/>
    <s v="Standard Class"/>
    <s v="HR-14770"/>
    <s v="Hallie Redmond"/>
    <x v="2"/>
    <x v="0"/>
    <s v="Richmond"/>
    <x v="14"/>
    <n v="47374"/>
    <x v="2"/>
    <s v="FUR-FU-10001037"/>
    <x v="0"/>
    <x v="5"/>
    <s v="DAX Charcoal/Nickel-Tone Document Frame, 5 x 7"/>
    <n v="18.96"/>
    <n v="2"/>
    <n v="0"/>
    <n v="8.532"/>
    <x v="2"/>
    <x v="0"/>
  </r>
  <r>
    <n v="9867"/>
    <s v="US-2017-116981"/>
    <x v="514"/>
    <x v="1328"/>
    <s v="Second Class"/>
    <s v="SM-20950"/>
    <s v="Suzanne McNair"/>
    <x v="1"/>
    <x v="0"/>
    <s v="New York City"/>
    <x v="15"/>
    <n v="10009"/>
    <x v="3"/>
    <s v="OFF-ST-10002615"/>
    <x v="1"/>
    <x v="4"/>
    <s v="Dual Level, Single-Width Filing Carts"/>
    <n v="1085.42"/>
    <n v="7"/>
    <n v="0"/>
    <n v="282.20920000000001"/>
    <x v="3"/>
    <x v="0"/>
  </r>
  <r>
    <n v="9868"/>
    <s v="US-2017-116981"/>
    <x v="514"/>
    <x v="1328"/>
    <s v="Second Class"/>
    <s v="SM-20950"/>
    <s v="Suzanne McNair"/>
    <x v="1"/>
    <x v="0"/>
    <s v="New York City"/>
    <x v="15"/>
    <n v="10009"/>
    <x v="3"/>
    <s v="OFF-AP-10000595"/>
    <x v="1"/>
    <x v="9"/>
    <s v="Disposable Triple-Filter Dust Bags"/>
    <n v="13.11"/>
    <n v="3"/>
    <n v="0"/>
    <n v="3.4086000000000003"/>
    <x v="3"/>
    <x v="0"/>
  </r>
  <r>
    <n v="9869"/>
    <s v="CA-2016-114195"/>
    <x v="301"/>
    <x v="1082"/>
    <s v="First Class"/>
    <s v="EA-14035"/>
    <s v="Erin Ashbrook"/>
    <x v="1"/>
    <x v="0"/>
    <s v="Mason"/>
    <x v="24"/>
    <n v="45040"/>
    <x v="3"/>
    <s v="FUR-FU-10002253"/>
    <x v="0"/>
    <x v="5"/>
    <s v="Howard Miller 13&quot; Diameter Pewter Finish Round Wall Clock"/>
    <n v="68.703999999999994"/>
    <n v="2"/>
    <n v="0.2"/>
    <n v="16.317200000000003"/>
    <x v="3"/>
    <x v="0"/>
  </r>
  <r>
    <n v="9870"/>
    <s v="CA-2016-114195"/>
    <x v="301"/>
    <x v="1082"/>
    <s v="First Class"/>
    <s v="EA-14035"/>
    <s v="Erin Ashbrook"/>
    <x v="1"/>
    <x v="0"/>
    <s v="Mason"/>
    <x v="24"/>
    <n v="45040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9871"/>
    <s v="CA-2016-114195"/>
    <x v="301"/>
    <x v="1082"/>
    <s v="First Class"/>
    <s v="EA-14035"/>
    <s v="Erin Ashbrook"/>
    <x v="1"/>
    <x v="0"/>
    <s v="Mason"/>
    <x v="24"/>
    <n v="45040"/>
    <x v="3"/>
    <s v="OFF-BI-10001658"/>
    <x v="1"/>
    <x v="8"/>
    <s v="GBC Standard Therm-A-Bind Covers"/>
    <n v="22.428000000000004"/>
    <n v="3"/>
    <n v="0.7"/>
    <n v="-17.942399999999992"/>
    <x v="3"/>
    <x v="0"/>
  </r>
  <r>
    <n v="9872"/>
    <s v="CA-2019-146269"/>
    <x v="833"/>
    <x v="299"/>
    <s v="Same Day"/>
    <s v="MH-17455"/>
    <s v="Mark Hamilton"/>
    <x v="0"/>
    <x v="0"/>
    <s v="Chicago"/>
    <x v="10"/>
    <n v="60623"/>
    <x v="2"/>
    <s v="OFF-ST-10003208"/>
    <x v="1"/>
    <x v="4"/>
    <s v="Adjustable Depth Letter/Legal Cart"/>
    <n v="290.33600000000001"/>
    <n v="2"/>
    <n v="0.2"/>
    <n v="32.662799999999947"/>
    <x v="2"/>
    <x v="0"/>
  </r>
  <r>
    <n v="9873"/>
    <s v="CA-2019-146269"/>
    <x v="833"/>
    <x v="299"/>
    <s v="Same Day"/>
    <s v="MH-17455"/>
    <s v="Mark Hamilton"/>
    <x v="0"/>
    <x v="0"/>
    <s v="Chicago"/>
    <x v="10"/>
    <n v="60623"/>
    <x v="2"/>
    <s v="OFF-AR-10004790"/>
    <x v="1"/>
    <x v="6"/>
    <s v="Staples in misc. colors"/>
    <n v="19.152000000000001"/>
    <n v="2"/>
    <n v="0.2"/>
    <n v="1.1969999999999992"/>
    <x v="2"/>
    <x v="0"/>
  </r>
  <r>
    <n v="9874"/>
    <s v="CA-2018-100587"/>
    <x v="107"/>
    <x v="906"/>
    <s v="Standard Class"/>
    <s v="SL-20155"/>
    <s v="Sara Luxemburg"/>
    <x v="2"/>
    <x v="0"/>
    <s v="New York City"/>
    <x v="15"/>
    <n v="10024"/>
    <x v="3"/>
    <s v="OFF-PA-10004609"/>
    <x v="1"/>
    <x v="10"/>
    <s v="Xerox 221"/>
    <n v="6.48"/>
    <n v="1"/>
    <n v="0"/>
    <n v="3.1104000000000003"/>
    <x v="3"/>
    <x v="0"/>
  </r>
  <r>
    <n v="9875"/>
    <s v="CA-2018-166653"/>
    <x v="897"/>
    <x v="926"/>
    <s v="Second Class"/>
    <s v="NP-18685"/>
    <s v="Nora Pelletier"/>
    <x v="2"/>
    <x v="0"/>
    <s v="Parma"/>
    <x v="24"/>
    <n v="44134"/>
    <x v="3"/>
    <s v="OFF-EN-10003055"/>
    <x v="1"/>
    <x v="12"/>
    <s v="Blue String-Tie &amp; Button Interoffice Envelopes, 10 x 13"/>
    <n v="63.967999999999996"/>
    <n v="2"/>
    <n v="0.2"/>
    <n v="19.989999999999995"/>
    <x v="3"/>
    <x v="0"/>
  </r>
  <r>
    <n v="9876"/>
    <s v="CA-2017-130855"/>
    <x v="1231"/>
    <x v="708"/>
    <s v="Standard Class"/>
    <s v="RF-19840"/>
    <s v="Roy Französisch"/>
    <x v="0"/>
    <x v="0"/>
    <s v="New York City"/>
    <x v="15"/>
    <n v="10035"/>
    <x v="3"/>
    <s v="OFF-SU-10003936"/>
    <x v="1"/>
    <x v="14"/>
    <s v="Acme Serrated Blade Letter Opener"/>
    <n v="6.36"/>
    <n v="2"/>
    <n v="0"/>
    <n v="6.3600000000000101E-2"/>
    <x v="3"/>
    <x v="0"/>
  </r>
  <r>
    <n v="9877"/>
    <s v="US-2019-166324"/>
    <x v="693"/>
    <x v="557"/>
    <s v="First Class"/>
    <s v="BE-11455"/>
    <s v="Brad Eason"/>
    <x v="2"/>
    <x v="0"/>
    <s v="Cleveland"/>
    <x v="24"/>
    <n v="44105"/>
    <x v="3"/>
    <s v="OFF-ST-10000078"/>
    <x v="1"/>
    <x v="4"/>
    <s v="Tennsco 6- and 18-Compartment Lockers"/>
    <n v="848.5440000000001"/>
    <n v="4"/>
    <n v="0.2"/>
    <n v="-21.213600000000099"/>
    <x v="3"/>
    <x v="0"/>
  </r>
  <r>
    <n v="9878"/>
    <s v="US-2019-166324"/>
    <x v="693"/>
    <x v="557"/>
    <s v="First Class"/>
    <s v="BE-11455"/>
    <s v="Brad Eason"/>
    <x v="2"/>
    <x v="0"/>
    <s v="Cleveland"/>
    <x v="24"/>
    <n v="44105"/>
    <x v="3"/>
    <s v="OFF-BI-10000174"/>
    <x v="1"/>
    <x v="8"/>
    <s v="Wilson Jones Clip &amp; Carry Folder Binder Tool for Ring Binders, Clear"/>
    <n v="8.7000000000000011"/>
    <n v="5"/>
    <n v="0.7"/>
    <n v="-6.379999999999999"/>
    <x v="3"/>
    <x v="0"/>
  </r>
  <r>
    <n v="9879"/>
    <s v="US-2019-166324"/>
    <x v="693"/>
    <x v="557"/>
    <s v="First Class"/>
    <s v="BE-11455"/>
    <s v="Brad Eason"/>
    <x v="2"/>
    <x v="0"/>
    <s v="Cleveland"/>
    <x v="24"/>
    <n v="44105"/>
    <x v="3"/>
    <s v="TEC-PH-10004080"/>
    <x v="2"/>
    <x v="7"/>
    <s v="Avaya 5410 Digital phone"/>
    <n v="122.38199999999999"/>
    <n v="3"/>
    <n v="0.4"/>
    <n v="-24.476399999999998"/>
    <x v="3"/>
    <x v="0"/>
  </r>
  <r>
    <n v="9880"/>
    <s v="CA-2018-122581"/>
    <x v="1036"/>
    <x v="1329"/>
    <s v="Standard Class"/>
    <s v="JK-15370"/>
    <s v="Jay Kimmel"/>
    <x v="0"/>
    <x v="0"/>
    <s v="New York City"/>
    <x v="15"/>
    <n v="10035"/>
    <x v="3"/>
    <s v="FUR-CH-10002961"/>
    <x v="0"/>
    <x v="1"/>
    <s v="Leather Task Chair, Black"/>
    <n v="573.17399999999998"/>
    <n v="7"/>
    <n v="0.1"/>
    <n v="63.685999999999979"/>
    <x v="3"/>
    <x v="0"/>
  </r>
  <r>
    <n v="9881"/>
    <s v="CA-2017-104297"/>
    <x v="352"/>
    <x v="1247"/>
    <s v="First Class"/>
    <s v="CC-12100"/>
    <s v="Chad Cunningham"/>
    <x v="2"/>
    <x v="0"/>
    <s v="Cleveland"/>
    <x v="24"/>
    <n v="44105"/>
    <x v="3"/>
    <s v="OFF-PA-10000474"/>
    <x v="1"/>
    <x v="10"/>
    <s v="Easy-staple paper"/>
    <n v="85.055999999999997"/>
    <n v="3"/>
    <n v="0.2"/>
    <n v="28.706399999999991"/>
    <x v="3"/>
    <x v="0"/>
  </r>
  <r>
    <n v="9882"/>
    <s v="CA-2016-153927"/>
    <x v="1132"/>
    <x v="923"/>
    <s v="First Class"/>
    <s v="LL-16840"/>
    <s v="Lauren Leatherbury"/>
    <x v="0"/>
    <x v="0"/>
    <s v="Woodstock"/>
    <x v="32"/>
    <n v="30188"/>
    <x v="0"/>
    <s v="OFF-BI-10000138"/>
    <x v="1"/>
    <x v="8"/>
    <s v="Acco Translucent Poly Ring Binders"/>
    <n v="14.04"/>
    <n v="3"/>
    <n v="0"/>
    <n v="6.7392000000000003"/>
    <x v="0"/>
    <x v="0"/>
  </r>
  <r>
    <n v="9883"/>
    <s v="CA-2016-153927"/>
    <x v="1132"/>
    <x v="923"/>
    <s v="First Class"/>
    <s v="LL-16840"/>
    <s v="Lauren Leatherbury"/>
    <x v="0"/>
    <x v="0"/>
    <s v="Woodstock"/>
    <x v="32"/>
    <n v="30188"/>
    <x v="0"/>
    <s v="TEC-AC-10000023"/>
    <x v="2"/>
    <x v="11"/>
    <s v="Maxell 74 Minute CD-R Spindle, 50/Pack"/>
    <n v="272.61"/>
    <n v="13"/>
    <n v="0"/>
    <n v="98.139599999999987"/>
    <x v="0"/>
    <x v="0"/>
  </r>
  <r>
    <n v="9884"/>
    <s v="CA-2016-112291"/>
    <x v="1232"/>
    <x v="521"/>
    <s v="Standard Class"/>
    <s v="KE-16420"/>
    <s v="Katrina Edelman"/>
    <x v="1"/>
    <x v="0"/>
    <s v="Los Angeles"/>
    <x v="1"/>
    <n v="90008"/>
    <x v="1"/>
    <s v="OFF-EN-10001415"/>
    <x v="1"/>
    <x v="12"/>
    <s v="Staple envelope"/>
    <n v="11.16"/>
    <n v="2"/>
    <n v="0"/>
    <n v="5.58"/>
    <x v="1"/>
    <x v="0"/>
  </r>
  <r>
    <n v="9885"/>
    <s v="CA-2016-112291"/>
    <x v="1232"/>
    <x v="521"/>
    <s v="Standard Class"/>
    <s v="KE-16420"/>
    <s v="Katrina Edelman"/>
    <x v="1"/>
    <x v="0"/>
    <s v="Los Angeles"/>
    <x v="1"/>
    <n v="90008"/>
    <x v="1"/>
    <s v="TEC-AC-10001284"/>
    <x v="2"/>
    <x v="11"/>
    <s v="Enermax Briskie RF Wireless Keyboard and Mouse Combo"/>
    <n v="62.31"/>
    <n v="3"/>
    <n v="0"/>
    <n v="22.4316"/>
    <x v="1"/>
    <x v="0"/>
  </r>
  <r>
    <n v="9886"/>
    <s v="CA-2016-112291"/>
    <x v="1232"/>
    <x v="521"/>
    <s v="Standard Class"/>
    <s v="KE-16420"/>
    <s v="Katrina Edelman"/>
    <x v="1"/>
    <x v="0"/>
    <s v="Los Angeles"/>
    <x v="1"/>
    <n v="90008"/>
    <x v="1"/>
    <s v="TEC-AC-10000736"/>
    <x v="2"/>
    <x v="11"/>
    <s v="Logitech G600 MMO Gaming Mouse"/>
    <n v="159.97999999999999"/>
    <n v="2"/>
    <n v="0"/>
    <n v="57.592799999999997"/>
    <x v="1"/>
    <x v="0"/>
  </r>
  <r>
    <n v="9887"/>
    <s v="CA-2016-146997"/>
    <x v="1211"/>
    <x v="1330"/>
    <s v="Standard Class"/>
    <s v="SG-20605"/>
    <s v="Speros Goranitis"/>
    <x v="0"/>
    <x v="0"/>
    <s v="Lafayette"/>
    <x v="14"/>
    <n v="47905"/>
    <x v="2"/>
    <s v="OFF-FA-10003467"/>
    <x v="1"/>
    <x v="13"/>
    <s v="Alliance Big Bands Rubber Bands, 12/Pack"/>
    <n v="5.9399999999999995"/>
    <n v="3"/>
    <n v="0"/>
    <n v="0"/>
    <x v="2"/>
    <x v="0"/>
  </r>
  <r>
    <n v="9888"/>
    <s v="CA-2019-169607"/>
    <x v="386"/>
    <x v="878"/>
    <s v="First Class"/>
    <s v="CA-12265"/>
    <s v="Christina Anderson"/>
    <x v="0"/>
    <x v="0"/>
    <s v="New York City"/>
    <x v="15"/>
    <n v="10024"/>
    <x v="3"/>
    <s v="OFF-PA-10000477"/>
    <x v="1"/>
    <x v="10"/>
    <s v="Xerox 1952"/>
    <n v="9.9600000000000009"/>
    <n v="2"/>
    <n v="0"/>
    <n v="4.6812000000000005"/>
    <x v="3"/>
    <x v="0"/>
  </r>
  <r>
    <n v="9889"/>
    <s v="CA-2017-127544"/>
    <x v="816"/>
    <x v="576"/>
    <s v="Standard Class"/>
    <s v="RD-19585"/>
    <s v="Rob Dowd"/>
    <x v="0"/>
    <x v="0"/>
    <s v="Utica"/>
    <x v="15"/>
    <n v="13501"/>
    <x v="3"/>
    <s v="TEC-AC-10000736"/>
    <x v="2"/>
    <x v="11"/>
    <s v="Logitech G600 MMO Gaming Mouse"/>
    <n v="79.989999999999995"/>
    <n v="1"/>
    <n v="0"/>
    <n v="28.796399999999998"/>
    <x v="3"/>
    <x v="0"/>
  </r>
  <r>
    <n v="9890"/>
    <s v="CA-2019-166499"/>
    <x v="498"/>
    <x v="1051"/>
    <s v="First Class"/>
    <s v="VG-21805"/>
    <s v="Vivek Grady"/>
    <x v="1"/>
    <x v="0"/>
    <s v="Lakewood"/>
    <x v="30"/>
    <n v="8701"/>
    <x v="3"/>
    <s v="OFF-AR-10002467"/>
    <x v="1"/>
    <x v="6"/>
    <s v="Dixon Ticonderoga Pencils"/>
    <n v="8.94"/>
    <n v="3"/>
    <n v="0"/>
    <n v="2.4138000000000006"/>
    <x v="3"/>
    <x v="0"/>
  </r>
  <r>
    <n v="9891"/>
    <s v="US-2018-115441"/>
    <x v="197"/>
    <x v="1235"/>
    <s v="Second Class"/>
    <s v="SH-19975"/>
    <s v="Sally Hughsby"/>
    <x v="1"/>
    <x v="0"/>
    <s v="Milwaukee"/>
    <x v="6"/>
    <n v="53209"/>
    <x v="2"/>
    <s v="OFF-PA-10004996"/>
    <x v="1"/>
    <x v="10"/>
    <s v="Speediset Carbonless Redi-Letter 7&quot; x 8 1/2&quot;"/>
    <n v="20.62"/>
    <n v="2"/>
    <n v="0"/>
    <n v="9.6913999999999998"/>
    <x v="2"/>
    <x v="0"/>
  </r>
  <r>
    <n v="9892"/>
    <s v="US-2018-115441"/>
    <x v="197"/>
    <x v="1235"/>
    <s v="Second Class"/>
    <s v="SH-19975"/>
    <s v="Sally Hughsby"/>
    <x v="1"/>
    <x v="0"/>
    <s v="Milwaukee"/>
    <x v="6"/>
    <n v="53209"/>
    <x v="2"/>
    <s v="TEC-AC-10003116"/>
    <x v="2"/>
    <x v="11"/>
    <s v="Memorex Froggy Flash Drive 8 GB"/>
    <n v="124.25"/>
    <n v="7"/>
    <n v="0"/>
    <n v="48.457499999999996"/>
    <x v="2"/>
    <x v="0"/>
  </r>
  <r>
    <n v="9893"/>
    <s v="US-2018-115441"/>
    <x v="197"/>
    <x v="1235"/>
    <s v="Second Class"/>
    <s v="SH-19975"/>
    <s v="Sally Hughsby"/>
    <x v="1"/>
    <x v="0"/>
    <s v="Milwaukee"/>
    <x v="6"/>
    <n v="53209"/>
    <x v="2"/>
    <s v="TEC-PH-10002262"/>
    <x v="2"/>
    <x v="7"/>
    <s v="LG Electronics Tone+ HBS-730 Bluetooth Headset"/>
    <n v="297.55"/>
    <n v="5"/>
    <n v="0"/>
    <n v="83.314000000000021"/>
    <x v="2"/>
    <x v="0"/>
  </r>
  <r>
    <n v="9894"/>
    <s v="US-2018-115441"/>
    <x v="197"/>
    <x v="1235"/>
    <s v="Second Class"/>
    <s v="SH-19975"/>
    <s v="Sally Hughsby"/>
    <x v="1"/>
    <x v="0"/>
    <s v="Milwaukee"/>
    <x v="6"/>
    <n v="53209"/>
    <x v="2"/>
    <s v="FUR-CH-10004626"/>
    <x v="0"/>
    <x v="1"/>
    <s v="Office Star Flex Back Scooter Chair with Aluminum Finish Frame"/>
    <n v="403.56"/>
    <n v="4"/>
    <n v="0"/>
    <n v="96.854399999999998"/>
    <x v="2"/>
    <x v="0"/>
  </r>
  <r>
    <n v="9895"/>
    <s v="US-2018-115441"/>
    <x v="197"/>
    <x v="1235"/>
    <s v="Second Class"/>
    <s v="SH-19975"/>
    <s v="Sally Hughsby"/>
    <x v="1"/>
    <x v="0"/>
    <s v="Milwaukee"/>
    <x v="6"/>
    <n v="53209"/>
    <x v="2"/>
    <s v="FUR-FU-10001756"/>
    <x v="0"/>
    <x v="5"/>
    <s v="Eldon Expressions Desk Accessory, Wood Photo Frame, Mahogany"/>
    <n v="95.199999999999989"/>
    <n v="5"/>
    <n v="0"/>
    <n v="27.60799999999999"/>
    <x v="2"/>
    <x v="0"/>
  </r>
  <r>
    <n v="9896"/>
    <s v="CA-2016-115049"/>
    <x v="467"/>
    <x v="511"/>
    <s v="Standard Class"/>
    <s v="MM-17920"/>
    <s v="Michael Moore"/>
    <x v="0"/>
    <x v="0"/>
    <s v="Chicago"/>
    <x v="10"/>
    <n v="60623"/>
    <x v="2"/>
    <s v="TEC-AC-10004859"/>
    <x v="2"/>
    <x v="11"/>
    <s v="Maxell Pro 80 Minute CD-R, 10/Pack"/>
    <n v="153.82400000000001"/>
    <n v="11"/>
    <n v="0.2"/>
    <n v="38.456000000000003"/>
    <x v="2"/>
    <x v="0"/>
  </r>
  <r>
    <n v="9897"/>
    <s v="CA-2016-156342"/>
    <x v="1103"/>
    <x v="1126"/>
    <s v="Second Class"/>
    <s v="JF-15415"/>
    <s v="Jennifer Ferguson"/>
    <x v="0"/>
    <x v="0"/>
    <s v="Chicago"/>
    <x v="10"/>
    <n v="60653"/>
    <x v="2"/>
    <s v="OFF-PA-10001725"/>
    <x v="1"/>
    <x v="10"/>
    <s v="Xerox 1892"/>
    <n v="62.015999999999998"/>
    <n v="2"/>
    <n v="0.2"/>
    <n v="22.480800000000002"/>
    <x v="2"/>
    <x v="0"/>
  </r>
  <r>
    <n v="9898"/>
    <s v="CA-2018-112830"/>
    <x v="112"/>
    <x v="891"/>
    <s v="Standard Class"/>
    <s v="LP-17095"/>
    <s v="Liz Preis"/>
    <x v="0"/>
    <x v="0"/>
    <s v="Fairfield"/>
    <x v="24"/>
    <n v="45014"/>
    <x v="3"/>
    <s v="FUR-FU-10004306"/>
    <x v="0"/>
    <x v="5"/>
    <s v="Electrix Halogen Magnifier Lamp"/>
    <n v="466.32000000000005"/>
    <n v="3"/>
    <n v="0.2"/>
    <n v="34.97399999999999"/>
    <x v="3"/>
    <x v="0"/>
  </r>
  <r>
    <n v="9899"/>
    <s v="CA-2018-112830"/>
    <x v="112"/>
    <x v="891"/>
    <s v="Standard Class"/>
    <s v="LP-17095"/>
    <s v="Liz Preis"/>
    <x v="0"/>
    <x v="0"/>
    <s v="Fairfield"/>
    <x v="24"/>
    <n v="45014"/>
    <x v="3"/>
    <s v="FUR-FU-10004845"/>
    <x v="0"/>
    <x v="5"/>
    <s v="Deflect-o EconoMat Nonstudded, No Bevel Mat"/>
    <n v="82.64"/>
    <n v="2"/>
    <n v="0.2"/>
    <n v="0"/>
    <x v="3"/>
    <x v="0"/>
  </r>
  <r>
    <n v="9900"/>
    <s v="US-2016-117380"/>
    <x v="1176"/>
    <x v="860"/>
    <s v="Standard Class"/>
    <s v="MP-18175"/>
    <s v="Mike Pelletier"/>
    <x v="2"/>
    <x v="0"/>
    <s v="Springfield"/>
    <x v="24"/>
    <n v="45503"/>
    <x v="3"/>
    <s v="FUR-TA-10000198"/>
    <x v="0"/>
    <x v="3"/>
    <s v="Chromcraft Bull-Nose Wood Oval Conference Tables &amp; Bases"/>
    <n v="330.58800000000002"/>
    <n v="1"/>
    <n v="0.4"/>
    <n v="-143.25480000000002"/>
    <x v="3"/>
    <x v="0"/>
  </r>
  <r>
    <n v="9901"/>
    <s v="CA-2019-117646"/>
    <x v="170"/>
    <x v="1171"/>
    <s v="Standard Class"/>
    <s v="SC-20845"/>
    <s v="Sung Chung"/>
    <x v="0"/>
    <x v="0"/>
    <s v="Louisville"/>
    <x v="22"/>
    <n v="80027"/>
    <x v="1"/>
    <s v="OFF-ST-10000036"/>
    <x v="1"/>
    <x v="4"/>
    <s v="Recycled Data-Pak for Archival Bound Computer Printouts, 12-1/2 x 12-1/2 x 16"/>
    <n v="237.09600000000003"/>
    <n v="3"/>
    <n v="0.2"/>
    <n v="20.745899999999985"/>
    <x v="1"/>
    <x v="0"/>
  </r>
  <r>
    <n v="9902"/>
    <s v="CA-2019-117646"/>
    <x v="170"/>
    <x v="1171"/>
    <s v="Standard Class"/>
    <s v="SC-20845"/>
    <s v="Sung Chung"/>
    <x v="0"/>
    <x v="0"/>
    <s v="Louisville"/>
    <x v="22"/>
    <n v="80027"/>
    <x v="1"/>
    <s v="FUR-FU-10001037"/>
    <x v="0"/>
    <x v="5"/>
    <s v="DAX Charcoal/Nickel-Tone Document Frame, 5 x 7"/>
    <n v="22.752000000000002"/>
    <n v="3"/>
    <n v="0.2"/>
    <n v="7.1099999999999994"/>
    <x v="1"/>
    <x v="0"/>
  </r>
  <r>
    <n v="9903"/>
    <s v="CA-2019-117646"/>
    <x v="170"/>
    <x v="1171"/>
    <s v="Standard Class"/>
    <s v="SC-20845"/>
    <s v="Sung Chung"/>
    <x v="0"/>
    <x v="0"/>
    <s v="Louisville"/>
    <x v="22"/>
    <n v="80027"/>
    <x v="1"/>
    <s v="OFF-PA-10001950"/>
    <x v="1"/>
    <x v="10"/>
    <s v="Southworth 25% Cotton Antique Laid Paper &amp; Envelopes"/>
    <n v="6.6720000000000006"/>
    <n v="1"/>
    <n v="0.2"/>
    <n v="2.0849999999999991"/>
    <x v="1"/>
    <x v="0"/>
  </r>
  <r>
    <n v="9904"/>
    <s v="CA-2016-122609"/>
    <x v="607"/>
    <x v="7"/>
    <s v="Standard Class"/>
    <s v="DP-13000"/>
    <s v="Darren Powers"/>
    <x v="0"/>
    <x v="0"/>
    <s v="Carrollton"/>
    <x v="5"/>
    <n v="75007"/>
    <x v="2"/>
    <s v="FUR-FU-10004587"/>
    <x v="0"/>
    <x v="5"/>
    <s v="GE General Use Halogen Bulbs, 100 Watts, 1 Bulb per Pack"/>
    <n v="25.128000000000004"/>
    <n v="3"/>
    <n v="0.6"/>
    <n v="-6.9101999999999997"/>
    <x v="2"/>
    <x v="0"/>
  </r>
  <r>
    <n v="9905"/>
    <s v="CA-2016-122609"/>
    <x v="607"/>
    <x v="7"/>
    <s v="Standard Class"/>
    <s v="DP-13000"/>
    <s v="Darren Powers"/>
    <x v="0"/>
    <x v="0"/>
    <s v="Carrollton"/>
    <x v="5"/>
    <n v="75007"/>
    <x v="2"/>
    <s v="TEC-AC-10002567"/>
    <x v="2"/>
    <x v="11"/>
    <s v="Logitech G602 Wireless Gaming Mouse"/>
    <n v="127.98399999999999"/>
    <n v="2"/>
    <n v="0.2"/>
    <n v="25.596799999999998"/>
    <x v="2"/>
    <x v="0"/>
  </r>
  <r>
    <n v="9906"/>
    <s v="US-2017-129007"/>
    <x v="1023"/>
    <x v="459"/>
    <s v="First Class"/>
    <s v="KD-16615"/>
    <s v="Ken Dana"/>
    <x v="1"/>
    <x v="0"/>
    <s v="Anaheim"/>
    <x v="1"/>
    <n v="92804"/>
    <x v="1"/>
    <s v="FUR-FU-10004973"/>
    <x v="0"/>
    <x v="5"/>
    <s v="Flat Face Poster Frame"/>
    <n v="131.88"/>
    <n v="7"/>
    <n v="0"/>
    <n v="55.389600000000002"/>
    <x v="1"/>
    <x v="0"/>
  </r>
  <r>
    <n v="9907"/>
    <s v="US-2017-129007"/>
    <x v="1023"/>
    <x v="459"/>
    <s v="First Class"/>
    <s v="KD-16615"/>
    <s v="Ken Dana"/>
    <x v="1"/>
    <x v="0"/>
    <s v="Anaheim"/>
    <x v="1"/>
    <n v="92804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9908"/>
    <s v="US-2017-129007"/>
    <x v="1023"/>
    <x v="459"/>
    <s v="First Class"/>
    <s v="KD-16615"/>
    <s v="Ken Dana"/>
    <x v="1"/>
    <x v="0"/>
    <s v="Anaheim"/>
    <x v="1"/>
    <n v="92804"/>
    <x v="1"/>
    <s v="FUR-CH-10000155"/>
    <x v="0"/>
    <x v="1"/>
    <s v="Global Comet Stacking Armless Chair"/>
    <n v="717.72"/>
    <n v="3"/>
    <n v="0.2"/>
    <n v="71.77200000000002"/>
    <x v="1"/>
    <x v="0"/>
  </r>
  <r>
    <n v="9909"/>
    <s v="US-2017-129007"/>
    <x v="1023"/>
    <x v="459"/>
    <s v="First Class"/>
    <s v="KD-16615"/>
    <s v="Ken Dana"/>
    <x v="1"/>
    <x v="0"/>
    <s v="Anaheim"/>
    <x v="1"/>
    <n v="92804"/>
    <x v="1"/>
    <s v="FUR-FU-10002379"/>
    <x v="0"/>
    <x v="5"/>
    <s v="Eldon Econocleat Chair Mats for Low Pile Carpets"/>
    <n v="207.35"/>
    <n v="5"/>
    <n v="0"/>
    <n v="24.881999999999991"/>
    <x v="1"/>
    <x v="0"/>
  </r>
  <r>
    <n v="9910"/>
    <s v="US-2017-129007"/>
    <x v="1023"/>
    <x v="459"/>
    <s v="First Class"/>
    <s v="KD-16615"/>
    <s v="Ken Dana"/>
    <x v="1"/>
    <x v="0"/>
    <s v="Anaheim"/>
    <x v="1"/>
    <n v="92804"/>
    <x v="1"/>
    <s v="FUR-FU-10004018"/>
    <x v="0"/>
    <x v="5"/>
    <s v="Tensor Computer Mounted Lamp"/>
    <n v="44.67"/>
    <n v="3"/>
    <n v="0"/>
    <n v="12.060900000000002"/>
    <x v="1"/>
    <x v="0"/>
  </r>
  <r>
    <n v="9911"/>
    <s v="US-2017-129007"/>
    <x v="1023"/>
    <x v="459"/>
    <s v="First Class"/>
    <s v="KD-16615"/>
    <s v="Ken Dana"/>
    <x v="1"/>
    <x v="0"/>
    <s v="Anaheim"/>
    <x v="1"/>
    <n v="92804"/>
    <x v="1"/>
    <s v="OFF-PA-10000994"/>
    <x v="1"/>
    <x v="10"/>
    <s v="Xerox 1915"/>
    <n v="209.7"/>
    <n v="2"/>
    <n v="0"/>
    <n v="100.65599999999999"/>
    <x v="1"/>
    <x v="0"/>
  </r>
  <r>
    <n v="9912"/>
    <s v="US-2016-157231"/>
    <x v="267"/>
    <x v="568"/>
    <s v="Standard Class"/>
    <s v="RP-19855"/>
    <s v="Roy Phan"/>
    <x v="1"/>
    <x v="0"/>
    <s v="Richmond"/>
    <x v="0"/>
    <n v="40475"/>
    <x v="0"/>
    <s v="OFF-BI-10002852"/>
    <x v="1"/>
    <x v="8"/>
    <s v="Ibico Standard Transparent Covers"/>
    <n v="115.36"/>
    <n v="7"/>
    <n v="0"/>
    <n v="56.526400000000002"/>
    <x v="0"/>
    <x v="0"/>
  </r>
  <r>
    <n v="9913"/>
    <s v="CA-2017-132388"/>
    <x v="998"/>
    <x v="1141"/>
    <s v="First Class"/>
    <s v="KN-16390"/>
    <s v="Katherine Nockton"/>
    <x v="1"/>
    <x v="0"/>
    <s v="Santa Barbara"/>
    <x v="1"/>
    <n v="93101"/>
    <x v="1"/>
    <s v="FUR-CH-10001714"/>
    <x v="0"/>
    <x v="1"/>
    <s v="Global Leather &amp; Oak Executive Chair, Burgundy"/>
    <n v="362.13599999999997"/>
    <n v="3"/>
    <n v="0.2"/>
    <n v="-54.320399999999978"/>
    <x v="1"/>
    <x v="0"/>
  </r>
  <r>
    <n v="9914"/>
    <s v="CA-2017-132388"/>
    <x v="998"/>
    <x v="1141"/>
    <s v="First Class"/>
    <s v="KN-16390"/>
    <s v="Katherine Nockton"/>
    <x v="1"/>
    <x v="0"/>
    <s v="Santa Barbara"/>
    <x v="1"/>
    <n v="93101"/>
    <x v="1"/>
    <s v="OFF-LA-10000414"/>
    <x v="1"/>
    <x v="2"/>
    <s v="Avery 503"/>
    <n v="31.049999999999997"/>
    <n v="3"/>
    <n v="0"/>
    <n v="14.904"/>
    <x v="1"/>
    <x v="0"/>
  </r>
  <r>
    <n v="9915"/>
    <s v="CA-2019-160927"/>
    <x v="926"/>
    <x v="523"/>
    <s v="Second Class"/>
    <s v="TM-21010"/>
    <s v="Tamara Manning"/>
    <x v="0"/>
    <x v="0"/>
    <s v="Marion"/>
    <x v="23"/>
    <n v="52302"/>
    <x v="2"/>
    <s v="OFF-PA-10003848"/>
    <x v="1"/>
    <x v="10"/>
    <s v="Xerox 1997"/>
    <n v="12.96"/>
    <n v="2"/>
    <n v="0"/>
    <n v="6.2208000000000006"/>
    <x v="2"/>
    <x v="0"/>
  </r>
  <r>
    <n v="9916"/>
    <s v="CA-2019-160927"/>
    <x v="926"/>
    <x v="523"/>
    <s v="Second Class"/>
    <s v="TM-21010"/>
    <s v="Tamara Manning"/>
    <x v="0"/>
    <x v="0"/>
    <s v="Marion"/>
    <x v="23"/>
    <n v="52302"/>
    <x v="2"/>
    <s v="OFF-PA-10000176"/>
    <x v="1"/>
    <x v="10"/>
    <s v="Xerox 1887"/>
    <n v="94.85"/>
    <n v="5"/>
    <n v="0"/>
    <n v="45.527999999999992"/>
    <x v="2"/>
    <x v="0"/>
  </r>
  <r>
    <n v="9917"/>
    <s v="CA-2019-160927"/>
    <x v="926"/>
    <x v="523"/>
    <s v="Second Class"/>
    <s v="TM-21010"/>
    <s v="Tamara Manning"/>
    <x v="0"/>
    <x v="0"/>
    <s v="Marion"/>
    <x v="23"/>
    <n v="52302"/>
    <x v="2"/>
    <s v="OFF-ST-10001590"/>
    <x v="1"/>
    <x v="4"/>
    <s v="Tenex Personal Project File with Scoop Front Design, Black"/>
    <n v="13.48"/>
    <n v="1"/>
    <n v="0"/>
    <n v="3.5047999999999995"/>
    <x v="2"/>
    <x v="0"/>
  </r>
  <r>
    <n v="9918"/>
    <s v="CA-2019-160927"/>
    <x v="926"/>
    <x v="523"/>
    <s v="Second Class"/>
    <s v="TM-21010"/>
    <s v="Tamara Manning"/>
    <x v="0"/>
    <x v="0"/>
    <s v="Marion"/>
    <x v="23"/>
    <n v="52302"/>
    <x v="2"/>
    <s v="FUR-FU-10000010"/>
    <x v="0"/>
    <x v="5"/>
    <s v="DAX Value U-Channel Document Frames, Easel Back"/>
    <n v="14.91"/>
    <n v="3"/>
    <n v="0"/>
    <n v="4.6220999999999997"/>
    <x v="2"/>
    <x v="0"/>
  </r>
  <r>
    <n v="9919"/>
    <s v="CA-2017-105508"/>
    <x v="496"/>
    <x v="591"/>
    <s v="Standard Class"/>
    <s v="JF-15190"/>
    <s v="Jamie Frazer"/>
    <x v="0"/>
    <x v="0"/>
    <s v="New York City"/>
    <x v="15"/>
    <n v="10035"/>
    <x v="3"/>
    <s v="OFF-EN-10003055"/>
    <x v="1"/>
    <x v="12"/>
    <s v="Blue String-Tie &amp; Button Interoffice Envelopes, 10 x 13"/>
    <n v="39.979999999999997"/>
    <n v="1"/>
    <n v="0"/>
    <n v="17.990999999999996"/>
    <x v="3"/>
    <x v="0"/>
  </r>
  <r>
    <n v="9920"/>
    <s v="CA-2018-149272"/>
    <x v="543"/>
    <x v="585"/>
    <s v="Standard Class"/>
    <s v="MY-18295"/>
    <s v="Muhammed Yedwab"/>
    <x v="1"/>
    <x v="0"/>
    <s v="Bryan"/>
    <x v="5"/>
    <n v="77803"/>
    <x v="2"/>
    <s v="FUR-CH-10000863"/>
    <x v="0"/>
    <x v="1"/>
    <s v="Novimex Swivel Fabric Task Chair"/>
    <n v="528.42999999999995"/>
    <n v="5"/>
    <n v="0.3"/>
    <n v="-143.43099999999998"/>
    <x v="2"/>
    <x v="0"/>
  </r>
  <r>
    <n v="9921"/>
    <s v="CA-2018-149272"/>
    <x v="543"/>
    <x v="585"/>
    <s v="Standard Class"/>
    <s v="MY-18295"/>
    <s v="Muhammed Yedwab"/>
    <x v="1"/>
    <x v="0"/>
    <s v="Bryan"/>
    <x v="5"/>
    <n v="77803"/>
    <x v="2"/>
    <s v="OFF-BI-10004233"/>
    <x v="1"/>
    <x v="8"/>
    <s v="GBC Pre-Punched Binding Paper, Plastic, White, 8-1/2&quot; x 11&quot;"/>
    <n v="22.385999999999996"/>
    <n v="7"/>
    <n v="0.8"/>
    <n v="-35.817600000000013"/>
    <x v="2"/>
    <x v="0"/>
  </r>
  <r>
    <n v="9922"/>
    <s v="CA-2016-111360"/>
    <x v="156"/>
    <x v="457"/>
    <s v="Standard Class"/>
    <s v="AT-10435"/>
    <s v="Alyssa Tate"/>
    <x v="2"/>
    <x v="0"/>
    <s v="Akron"/>
    <x v="24"/>
    <n v="44312"/>
    <x v="3"/>
    <s v="OFF-BI-10003350"/>
    <x v="1"/>
    <x v="8"/>
    <s v="Acco Expandable Hanging Binders"/>
    <n v="5.7420000000000009"/>
    <n v="3"/>
    <n v="0.7"/>
    <n v="-4.5935999999999986"/>
    <x v="3"/>
    <x v="0"/>
  </r>
  <r>
    <n v="9923"/>
    <s v="US-2019-162124"/>
    <x v="636"/>
    <x v="1187"/>
    <s v="Standard Class"/>
    <s v="JF-15490"/>
    <s v="Jeremy Farry"/>
    <x v="0"/>
    <x v="0"/>
    <s v="Chicago"/>
    <x v="10"/>
    <n v="60653"/>
    <x v="2"/>
    <s v="TEC-AC-10001990"/>
    <x v="2"/>
    <x v="11"/>
    <s v="Kensington Orbit Wireless Mobile Trackball for PC and Mac"/>
    <n v="191.96800000000002"/>
    <n v="4"/>
    <n v="0.2"/>
    <n v="28.79519999999998"/>
    <x v="2"/>
    <x v="0"/>
  </r>
  <r>
    <n v="9924"/>
    <s v="CA-2017-159534"/>
    <x v="305"/>
    <x v="325"/>
    <s v="First Class"/>
    <s v="DH-13075"/>
    <s v="Dave Hallsten"/>
    <x v="1"/>
    <x v="0"/>
    <s v="New York City"/>
    <x v="15"/>
    <n v="10035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9925"/>
    <s v="CA-2017-159534"/>
    <x v="305"/>
    <x v="325"/>
    <s v="First Class"/>
    <s v="DH-13075"/>
    <s v="Dave Hallsten"/>
    <x v="1"/>
    <x v="0"/>
    <s v="New York City"/>
    <x v="15"/>
    <n v="10035"/>
    <x v="3"/>
    <s v="OFF-EN-10004386"/>
    <x v="1"/>
    <x v="12"/>
    <s v="Recycled Interoffice Envelopes with String and Button Closure, 10 x 13"/>
    <n v="23.99"/>
    <n v="1"/>
    <n v="0"/>
    <n v="11.994999999999999"/>
    <x v="3"/>
    <x v="0"/>
  </r>
  <r>
    <n v="9926"/>
    <s v="CA-2017-159534"/>
    <x v="305"/>
    <x v="325"/>
    <s v="First Class"/>
    <s v="DH-13075"/>
    <s v="Dave Hallsten"/>
    <x v="1"/>
    <x v="0"/>
    <s v="New York City"/>
    <x v="15"/>
    <n v="10035"/>
    <x v="3"/>
    <s v="OFF-BI-10003656"/>
    <x v="1"/>
    <x v="8"/>
    <s v="Fellowes PB200 Plastic Comb Binding Machine"/>
    <n v="1087.9360000000001"/>
    <n v="8"/>
    <n v="0.2"/>
    <n v="353.5791999999999"/>
    <x v="3"/>
    <x v="0"/>
  </r>
  <r>
    <n v="9927"/>
    <s v="CA-2017-159534"/>
    <x v="305"/>
    <x v="325"/>
    <s v="First Class"/>
    <s v="DH-13075"/>
    <s v="Dave Hallsten"/>
    <x v="1"/>
    <x v="0"/>
    <s v="New York City"/>
    <x v="15"/>
    <n v="10035"/>
    <x v="3"/>
    <s v="TEC-PH-10002310"/>
    <x v="2"/>
    <x v="7"/>
    <s v="Panasonic KX T7731-B Digital phone"/>
    <n v="199.98"/>
    <n v="2"/>
    <n v="0"/>
    <n v="53.994599999999991"/>
    <x v="3"/>
    <x v="0"/>
  </r>
  <r>
    <n v="9928"/>
    <s v="CA-2017-159534"/>
    <x v="305"/>
    <x v="325"/>
    <s v="First Class"/>
    <s v="DH-13075"/>
    <s v="Dave Hallsten"/>
    <x v="1"/>
    <x v="0"/>
    <s v="New York City"/>
    <x v="15"/>
    <n v="10035"/>
    <x v="3"/>
    <s v="OFF-ST-10001172"/>
    <x v="1"/>
    <x v="4"/>
    <s v="Tennsco Lockers, Sand"/>
    <n v="83.92"/>
    <n v="4"/>
    <n v="0"/>
    <n v="20.140799999999999"/>
    <x v="3"/>
    <x v="0"/>
  </r>
  <r>
    <n v="9929"/>
    <s v="CA-2018-129630"/>
    <x v="913"/>
    <x v="383"/>
    <s v="Same Day"/>
    <s v="IM-15055"/>
    <s v="Ionia McGrath"/>
    <x v="0"/>
    <x v="0"/>
    <s v="San Francisco"/>
    <x v="1"/>
    <n v="94122"/>
    <x v="1"/>
    <s v="FUR-FU-10000260"/>
    <x v="0"/>
    <x v="5"/>
    <s v="6&quot; Cubicle Wall Clock, Black"/>
    <n v="24.27"/>
    <n v="3"/>
    <n v="0"/>
    <n v="8.7371999999999996"/>
    <x v="1"/>
    <x v="0"/>
  </r>
  <r>
    <n v="9930"/>
    <s v="CA-2018-129630"/>
    <x v="913"/>
    <x v="383"/>
    <s v="Same Day"/>
    <s v="IM-15055"/>
    <s v="Ionia McGrath"/>
    <x v="0"/>
    <x v="0"/>
    <s v="San Francisco"/>
    <x v="1"/>
    <n v="94122"/>
    <x v="1"/>
    <s v="TEC-CO-10003763"/>
    <x v="2"/>
    <x v="16"/>
    <s v="Canon PC1060 Personal Laser Copier"/>
    <n v="2799.9600000000005"/>
    <n v="5"/>
    <n v="0.2"/>
    <n v="944.98649999999986"/>
    <x v="1"/>
    <x v="0"/>
  </r>
  <r>
    <n v="9931"/>
    <s v="CA-2017-104948"/>
    <x v="50"/>
    <x v="50"/>
    <s v="Standard Class"/>
    <s v="KH-16510"/>
    <s v="Keith Herrera"/>
    <x v="0"/>
    <x v="0"/>
    <s v="San Bernardino"/>
    <x v="1"/>
    <n v="92404"/>
    <x v="1"/>
    <s v="OFF-BI-10001267"/>
    <x v="1"/>
    <x v="8"/>
    <s v="Universal Recycled Hanging Pressboard Report Binders, Letter Size"/>
    <n v="9.8719999999999999"/>
    <n v="2"/>
    <n v="0.2"/>
    <n v="3.4551999999999996"/>
    <x v="1"/>
    <x v="0"/>
  </r>
  <r>
    <n v="9932"/>
    <s v="CA-2017-104948"/>
    <x v="50"/>
    <x v="50"/>
    <s v="Standard Class"/>
    <s v="KH-16510"/>
    <s v="Keith Herrera"/>
    <x v="0"/>
    <x v="0"/>
    <s v="San Bernardino"/>
    <x v="1"/>
    <n v="92404"/>
    <x v="1"/>
    <s v="FUR-BO-10004357"/>
    <x v="0"/>
    <x v="0"/>
    <s v="O'Sullivan Living Dimensions 3-Shelf Bookcases"/>
    <n v="683.33199999999999"/>
    <n v="4"/>
    <n v="0.15"/>
    <n v="-40.196000000000055"/>
    <x v="1"/>
    <x v="0"/>
  </r>
  <r>
    <n v="9933"/>
    <s v="CA-2017-104948"/>
    <x v="50"/>
    <x v="50"/>
    <s v="Standard Class"/>
    <s v="KH-16510"/>
    <s v="Keith Herrera"/>
    <x v="0"/>
    <x v="0"/>
    <s v="San Bernardino"/>
    <x v="1"/>
    <n v="92404"/>
    <x v="1"/>
    <s v="OFF-PA-10004610"/>
    <x v="1"/>
    <x v="10"/>
    <s v="Xerox 1900"/>
    <n v="29.96"/>
    <n v="7"/>
    <n v="0"/>
    <n v="13.481999999999998"/>
    <x v="1"/>
    <x v="0"/>
  </r>
  <r>
    <n v="9934"/>
    <s v="CA-2016-166555"/>
    <x v="384"/>
    <x v="1160"/>
    <s v="First Class"/>
    <s v="JK-15205"/>
    <s v="Jamie Kunitz"/>
    <x v="0"/>
    <x v="0"/>
    <s v="Niagara Falls"/>
    <x v="15"/>
    <n v="14304"/>
    <x v="3"/>
    <s v="TEC-PH-10004912"/>
    <x v="2"/>
    <x v="7"/>
    <s v="Cisco SPA112 2 Port Phone Adapter"/>
    <n v="164.85000000000002"/>
    <n v="3"/>
    <n v="0"/>
    <n v="47.806499999999993"/>
    <x v="3"/>
    <x v="0"/>
  </r>
  <r>
    <n v="9935"/>
    <s v="CA-2018-114405"/>
    <x v="281"/>
    <x v="361"/>
    <s v="Standard Class"/>
    <s v="AS-10240"/>
    <s v="Alan Shonely"/>
    <x v="0"/>
    <x v="0"/>
    <s v="Philadelphia"/>
    <x v="9"/>
    <n v="19120"/>
    <x v="3"/>
    <s v="OFF-AP-10003278"/>
    <x v="1"/>
    <x v="9"/>
    <s v="Belkin 7-Outlet SurgeMaster Home Series"/>
    <n v="33.528000000000006"/>
    <n v="3"/>
    <n v="0.2"/>
    <n v="2.5146000000000015"/>
    <x v="3"/>
    <x v="0"/>
  </r>
  <r>
    <n v="9936"/>
    <s v="CA-2018-114405"/>
    <x v="281"/>
    <x v="361"/>
    <s v="Standard Class"/>
    <s v="AS-10240"/>
    <s v="Alan Shonely"/>
    <x v="0"/>
    <x v="0"/>
    <s v="Philadelphia"/>
    <x v="9"/>
    <n v="19120"/>
    <x v="3"/>
    <s v="OFF-ST-10001627"/>
    <x v="1"/>
    <x v="4"/>
    <s v="Eldon Jumbo ProFile Portable File Boxes Graphite/Black"/>
    <n v="36.744"/>
    <n v="3"/>
    <n v="0.2"/>
    <n v="3.6744000000000039"/>
    <x v="3"/>
    <x v="0"/>
  </r>
  <r>
    <n v="9937"/>
    <s v="CA-2019-132955"/>
    <x v="92"/>
    <x v="171"/>
    <s v="Standard Class"/>
    <s v="SC-20575"/>
    <s v="Sonia Cooley"/>
    <x v="0"/>
    <x v="0"/>
    <s v="Cranston"/>
    <x v="34"/>
    <n v="2920"/>
    <x v="3"/>
    <s v="OFF-BI-10002735"/>
    <x v="1"/>
    <x v="8"/>
    <s v="GBC Prestige Therm-A-Bind Covers"/>
    <n v="102.93"/>
    <n v="3"/>
    <n v="0"/>
    <n v="48.377100000000006"/>
    <x v="3"/>
    <x v="0"/>
  </r>
  <r>
    <n v="9938"/>
    <s v="CA-2018-164889"/>
    <x v="1233"/>
    <x v="29"/>
    <s v="Second Class"/>
    <s v="CP-12340"/>
    <s v="Christine Phan"/>
    <x v="1"/>
    <x v="0"/>
    <s v="Los Angeles"/>
    <x v="1"/>
    <n v="9004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939"/>
    <s v="CA-2018-169824"/>
    <x v="939"/>
    <x v="24"/>
    <s v="Standard Class"/>
    <s v="NS-18640"/>
    <s v="Noel Staavos"/>
    <x v="1"/>
    <x v="0"/>
    <s v="New York City"/>
    <x v="15"/>
    <n v="10009"/>
    <x v="3"/>
    <s v="FUR-FU-10004864"/>
    <x v="0"/>
    <x v="5"/>
    <s v="Eldon 500 Class Desk Accessories"/>
    <n v="60.35"/>
    <n v="5"/>
    <n v="0"/>
    <n v="19.915500000000002"/>
    <x v="3"/>
    <x v="0"/>
  </r>
  <r>
    <n v="9940"/>
    <s v="CA-2018-169824"/>
    <x v="939"/>
    <x v="24"/>
    <s v="Standard Class"/>
    <s v="NS-18640"/>
    <s v="Noel Staavos"/>
    <x v="1"/>
    <x v="0"/>
    <s v="New York City"/>
    <x v="15"/>
    <n v="10009"/>
    <x v="3"/>
    <s v="OFF-SU-10000952"/>
    <x v="1"/>
    <x v="14"/>
    <s v="Fiskars Home &amp; Office Scissors"/>
    <n v="35.520000000000003"/>
    <n v="4"/>
    <n v="0"/>
    <n v="9.9456000000000024"/>
    <x v="3"/>
    <x v="0"/>
  </r>
  <r>
    <n v="9941"/>
    <s v="CA-2018-169824"/>
    <x v="939"/>
    <x v="24"/>
    <s v="Standard Class"/>
    <s v="NS-18640"/>
    <s v="Noel Staavos"/>
    <x v="1"/>
    <x v="0"/>
    <s v="New York City"/>
    <x v="15"/>
    <n v="10009"/>
    <x v="3"/>
    <s v="OFF-AR-10000462"/>
    <x v="1"/>
    <x v="6"/>
    <s v="Sanford Pocket Accent Highlighters"/>
    <n v="11.200000000000001"/>
    <n v="7"/>
    <n v="0"/>
    <n v="4.8160000000000007"/>
    <x v="3"/>
    <x v="0"/>
  </r>
  <r>
    <n v="9942"/>
    <s v="CA-2019-164028"/>
    <x v="221"/>
    <x v="524"/>
    <s v="Standard Class"/>
    <s v="JL-15835"/>
    <s v="John Lee"/>
    <x v="0"/>
    <x v="0"/>
    <s v="San Francisco"/>
    <x v="1"/>
    <n v="94122"/>
    <x v="1"/>
    <s v="TEC-AC-10001772"/>
    <x v="2"/>
    <x v="11"/>
    <s v="Memorex Mini Travel Drive 16 GB USB 2.0 Flash Drive"/>
    <n v="223.58"/>
    <n v="14"/>
    <n v="0"/>
    <n v="87.196200000000005"/>
    <x v="1"/>
    <x v="0"/>
  </r>
  <r>
    <n v="9943"/>
    <s v="CA-2016-143371"/>
    <x v="129"/>
    <x v="752"/>
    <s v="Standard Class"/>
    <s v="MD-17350"/>
    <s v="Maribeth Dona"/>
    <x v="0"/>
    <x v="0"/>
    <s v="Anaheim"/>
    <x v="1"/>
    <n v="92804"/>
    <x v="1"/>
    <s v="OFF-ST-10001128"/>
    <x v="1"/>
    <x v="4"/>
    <s v="Carina Mini System Audio Rack, Model AR050B"/>
    <n v="998.82"/>
    <n v="9"/>
    <n v="0"/>
    <n v="29.964600000000061"/>
    <x v="1"/>
    <x v="0"/>
  </r>
  <r>
    <n v="9944"/>
    <s v="CA-2016-143371"/>
    <x v="129"/>
    <x v="752"/>
    <s v="Standard Class"/>
    <s v="MD-17350"/>
    <s v="Maribeth Dona"/>
    <x v="0"/>
    <x v="0"/>
    <s v="Anaheim"/>
    <x v="1"/>
    <n v="92804"/>
    <x v="1"/>
    <s v="OFF-SU-10002537"/>
    <x v="1"/>
    <x v="14"/>
    <s v="Acme Box Cutter Scissors"/>
    <n v="51.150000000000006"/>
    <n v="5"/>
    <n v="0"/>
    <n v="13.299000000000003"/>
    <x v="1"/>
    <x v="0"/>
  </r>
  <r>
    <n v="9945"/>
    <s v="CA-2017-145415"/>
    <x v="1234"/>
    <x v="1250"/>
    <s v="Second Class"/>
    <s v="RD-19660"/>
    <s v="Robert Dilbeck"/>
    <x v="2"/>
    <x v="0"/>
    <s v="Seattle"/>
    <x v="4"/>
    <n v="98103"/>
    <x v="1"/>
    <s v="OFF-ST-10000419"/>
    <x v="1"/>
    <x v="4"/>
    <s v="Rogers Jumbo File, Granite"/>
    <n v="40.74"/>
    <n v="3"/>
    <n v="0"/>
    <n v="0.4073999999999991"/>
    <x v="1"/>
    <x v="0"/>
  </r>
  <r>
    <n v="9946"/>
    <s v="CA-2016-111157"/>
    <x v="1086"/>
    <x v="70"/>
    <s v="Standard Class"/>
    <s v="NH-18610"/>
    <s v="Nicole Hansen"/>
    <x v="1"/>
    <x v="0"/>
    <s v="Philadelphia"/>
    <x v="9"/>
    <n v="19120"/>
    <x v="3"/>
    <s v="OFF-PA-10000327"/>
    <x v="1"/>
    <x v="10"/>
    <s v="Xerox 1971"/>
    <n v="3.4240000000000004"/>
    <n v="1"/>
    <n v="0.2"/>
    <n v="1.0699999999999996"/>
    <x v="3"/>
    <x v="0"/>
  </r>
  <r>
    <n v="9947"/>
    <s v="CA-2016-111157"/>
    <x v="1086"/>
    <x v="70"/>
    <s v="Standard Class"/>
    <s v="NH-18610"/>
    <s v="Nicole Hansen"/>
    <x v="1"/>
    <x v="0"/>
    <s v="Philadelphia"/>
    <x v="9"/>
    <n v="19120"/>
    <x v="3"/>
    <s v="TEC-AC-10004353"/>
    <x v="2"/>
    <x v="11"/>
    <s v="Hypercom P1300 Pinpad"/>
    <n v="151.20000000000002"/>
    <n v="3"/>
    <n v="0.2"/>
    <n v="32.130000000000003"/>
    <x v="3"/>
    <x v="0"/>
  </r>
  <r>
    <n v="9948"/>
    <s v="CA-2019-121559"/>
    <x v="702"/>
    <x v="1081"/>
    <s v="Second Class"/>
    <s v="HW-14935"/>
    <s v="Helen Wasserman"/>
    <x v="1"/>
    <x v="0"/>
    <s v="Indianapolis"/>
    <x v="14"/>
    <n v="46203"/>
    <x v="2"/>
    <s v="FUR-CH-10003746"/>
    <x v="0"/>
    <x v="1"/>
    <s v="Hon 4070 Series Pagoda Round Back Stacking Chairs"/>
    <n v="1925.88"/>
    <n v="6"/>
    <n v="0"/>
    <n v="539.24639999999999"/>
    <x v="2"/>
    <x v="0"/>
  </r>
  <r>
    <n v="9949"/>
    <s v="CA-2019-121559"/>
    <x v="702"/>
    <x v="1081"/>
    <s v="Second Class"/>
    <s v="HW-14935"/>
    <s v="Helen Wasserman"/>
    <x v="1"/>
    <x v="0"/>
    <s v="Indianapolis"/>
    <x v="14"/>
    <n v="46203"/>
    <x v="2"/>
    <s v="OFF-AP-10002945"/>
    <x v="1"/>
    <x v="9"/>
    <s v="Honeywell Enviracaire Portable HEPA Air Cleaner for 17' x 22' Room"/>
    <n v="2405.1999999999998"/>
    <n v="8"/>
    <n v="0"/>
    <n v="793.71599999999989"/>
    <x v="2"/>
    <x v="0"/>
  </r>
  <r>
    <n v="9950"/>
    <s v="CA-2019-121559"/>
    <x v="702"/>
    <x v="1081"/>
    <s v="Second Class"/>
    <s v="HW-14935"/>
    <s v="Helen Wasserman"/>
    <x v="1"/>
    <x v="0"/>
    <s v="Indianapolis"/>
    <x v="14"/>
    <n v="46203"/>
    <x v="2"/>
    <s v="TEC-AC-10004568"/>
    <x v="2"/>
    <x v="11"/>
    <s v="Maxell LTO Ultrium - 800 GB"/>
    <n v="83.97"/>
    <n v="3"/>
    <n v="0"/>
    <n v="15.954299999999993"/>
    <x v="2"/>
    <x v="0"/>
  </r>
  <r>
    <n v="9951"/>
    <s v="CA-2019-121559"/>
    <x v="702"/>
    <x v="1081"/>
    <s v="Second Class"/>
    <s v="HW-14935"/>
    <s v="Helen Wasserman"/>
    <x v="1"/>
    <x v="0"/>
    <s v="Indianapolis"/>
    <x v="14"/>
    <n v="46203"/>
    <x v="2"/>
    <s v="TEC-AC-10001714"/>
    <x v="2"/>
    <x v="11"/>
    <s v="Logitech MX Performance Wireless Mouse"/>
    <n v="39.89"/>
    <n v="1"/>
    <n v="0"/>
    <n v="14.7593"/>
    <x v="2"/>
    <x v="0"/>
  </r>
  <r>
    <n v="9952"/>
    <s v="CA-2019-121559"/>
    <x v="702"/>
    <x v="1081"/>
    <s v="Second Class"/>
    <s v="HW-14935"/>
    <s v="Helen Wasserman"/>
    <x v="1"/>
    <x v="0"/>
    <s v="Indianapolis"/>
    <x v="14"/>
    <n v="46203"/>
    <x v="2"/>
    <s v="OFF-BI-10002072"/>
    <x v="1"/>
    <x v="8"/>
    <s v="Cardinal Slant-D Ring Binders"/>
    <n v="17.38"/>
    <n v="2"/>
    <n v="0"/>
    <n v="8.69"/>
    <x v="2"/>
    <x v="0"/>
  </r>
  <r>
    <n v="9953"/>
    <s v="CA-2017-141593"/>
    <x v="639"/>
    <x v="313"/>
    <s v="Second Class"/>
    <s v="DB-12970"/>
    <s v="Darren Budd"/>
    <x v="1"/>
    <x v="0"/>
    <s v="Los Angeles"/>
    <x v="1"/>
    <n v="90045"/>
    <x v="1"/>
    <s v="OFF-BI-10001153"/>
    <x v="1"/>
    <x v="8"/>
    <s v="Ibico Recycled Grain-Textured Covers"/>
    <n v="55.264000000000003"/>
    <n v="2"/>
    <n v="0.2"/>
    <n v="20.723999999999997"/>
    <x v="1"/>
    <x v="1"/>
  </r>
  <r>
    <n v="9954"/>
    <s v="CA-2017-141593"/>
    <x v="639"/>
    <x v="313"/>
    <s v="Second Class"/>
    <s v="DB-12970"/>
    <s v="Darren Budd"/>
    <x v="1"/>
    <x v="0"/>
    <s v="Los Angeles"/>
    <x v="1"/>
    <n v="90045"/>
    <x v="1"/>
    <s v="OFF-PA-10004983"/>
    <x v="1"/>
    <x v="10"/>
    <s v="Xerox 23"/>
    <n v="6.48"/>
    <n v="1"/>
    <n v="0"/>
    <n v="3.1104000000000003"/>
    <x v="1"/>
    <x v="1"/>
  </r>
  <r>
    <n v="9955"/>
    <s v="CA-2017-141593"/>
    <x v="639"/>
    <x v="313"/>
    <s v="Second Class"/>
    <s v="DB-12970"/>
    <s v="Darren Budd"/>
    <x v="1"/>
    <x v="0"/>
    <s v="Los Angeles"/>
    <x v="1"/>
    <n v="90045"/>
    <x v="1"/>
    <s v="OFF-BI-10000948"/>
    <x v="1"/>
    <x v="8"/>
    <s v="GBC Laser Imprintable Binding System Covers, Desert Sand"/>
    <n v="34.248000000000005"/>
    <n v="3"/>
    <n v="0.2"/>
    <n v="11.558699999999998"/>
    <x v="1"/>
    <x v="1"/>
  </r>
  <r>
    <n v="9956"/>
    <s v="CA-2017-141593"/>
    <x v="639"/>
    <x v="313"/>
    <s v="Second Class"/>
    <s v="DB-12970"/>
    <s v="Darren Budd"/>
    <x v="1"/>
    <x v="0"/>
    <s v="Los Angeles"/>
    <x v="1"/>
    <n v="90045"/>
    <x v="1"/>
    <s v="FUR-TA-10002622"/>
    <x v="0"/>
    <x v="3"/>
    <s v="Bush Andora Conference Table, Maple/Graphite Gray Finish"/>
    <n v="273.56799999999998"/>
    <n v="2"/>
    <n v="0.2"/>
    <n v="10.258800000000008"/>
    <x v="1"/>
    <x v="1"/>
  </r>
  <r>
    <n v="9957"/>
    <s v="US-2016-143287"/>
    <x v="7"/>
    <x v="995"/>
    <s v="Standard Class"/>
    <s v="KN-16705"/>
    <s v="Kristina Nunn"/>
    <x v="2"/>
    <x v="0"/>
    <s v="New Rochelle"/>
    <x v="15"/>
    <n v="10801"/>
    <x v="3"/>
    <s v="OFF-PA-10001776"/>
    <x v="1"/>
    <x v="10"/>
    <s v="Wirebound Message Books, Four 2 3/4&quot; x 5&quot; Forms per Page, 600 Sets per Book"/>
    <n v="46.349999999999994"/>
    <n v="5"/>
    <n v="0"/>
    <n v="21.784499999999998"/>
    <x v="3"/>
    <x v="1"/>
  </r>
  <r>
    <n v="9958"/>
    <s v="US-2016-143287"/>
    <x v="7"/>
    <x v="995"/>
    <s v="Standard Class"/>
    <s v="KN-16705"/>
    <s v="Kristina Nunn"/>
    <x v="2"/>
    <x v="0"/>
    <s v="New Rochelle"/>
    <x v="15"/>
    <n v="10801"/>
    <x v="3"/>
    <s v="OFF-PA-10004039"/>
    <x v="1"/>
    <x v="10"/>
    <s v="Xerox 1882"/>
    <n v="223.92"/>
    <n v="4"/>
    <n v="0"/>
    <n v="109.7208"/>
    <x v="3"/>
    <x v="1"/>
  </r>
  <r>
    <n v="9959"/>
    <s v="US-2016-143287"/>
    <x v="7"/>
    <x v="995"/>
    <s v="Standard Class"/>
    <s v="KN-16705"/>
    <s v="Kristina Nunn"/>
    <x v="2"/>
    <x v="0"/>
    <s v="New Rochelle"/>
    <x v="15"/>
    <n v="10801"/>
    <x v="3"/>
    <s v="OFF-SU-10001574"/>
    <x v="1"/>
    <x v="14"/>
    <s v="Acme Value Line Scissors"/>
    <n v="7.3"/>
    <n v="2"/>
    <n v="0"/>
    <n v="2.1899999999999995"/>
    <x v="3"/>
    <x v="1"/>
  </r>
  <r>
    <n v="9960"/>
    <s v="CA-2019-137421"/>
    <x v="833"/>
    <x v="768"/>
    <s v="Standard Class"/>
    <s v="AJ-10945"/>
    <s v="Ashley Jarboe"/>
    <x v="0"/>
    <x v="0"/>
    <s v="Chandler"/>
    <x v="16"/>
    <n v="85224"/>
    <x v="1"/>
    <s v="OFF-AR-10001761"/>
    <x v="1"/>
    <x v="6"/>
    <s v="Avery Hi-Liter Smear-Safe Highlighters"/>
    <n v="9.3439999999999994"/>
    <n v="2"/>
    <n v="0.2"/>
    <n v="1.8687999999999998"/>
    <x v="1"/>
    <x v="0"/>
  </r>
  <r>
    <n v="9961"/>
    <s v="CA-2019-141446"/>
    <x v="118"/>
    <x v="934"/>
    <s v="Second Class"/>
    <s v="CL-12700"/>
    <s v="Craig Leslie"/>
    <x v="2"/>
    <x v="0"/>
    <s v="Florence"/>
    <x v="0"/>
    <n v="41042"/>
    <x v="0"/>
    <s v="TEC-AC-10002305"/>
    <x v="2"/>
    <x v="11"/>
    <s v="KeyTronic E03601U1 - Keyboard - Beige"/>
    <n v="18"/>
    <n v="1"/>
    <n v="0"/>
    <n v="3.2399999999999984"/>
    <x v="0"/>
    <x v="0"/>
  </r>
  <r>
    <n v="9962"/>
    <s v="CA-2017-168088"/>
    <x v="531"/>
    <x v="206"/>
    <s v="First Class"/>
    <s v="CM-12655"/>
    <s v="Corinna Mitchell"/>
    <x v="2"/>
    <x v="0"/>
    <s v="Houston"/>
    <x v="5"/>
    <n v="77041"/>
    <x v="2"/>
    <s v="OFF-PA-10000675"/>
    <x v="1"/>
    <x v="10"/>
    <s v="Xerox 1919"/>
    <n v="65.584000000000003"/>
    <n v="2"/>
    <n v="0.2"/>
    <n v="23.7742"/>
    <x v="2"/>
    <x v="0"/>
  </r>
  <r>
    <n v="9963"/>
    <s v="CA-2017-168088"/>
    <x v="531"/>
    <x v="206"/>
    <s v="First Class"/>
    <s v="CM-12655"/>
    <s v="Corinna Mitchell"/>
    <x v="2"/>
    <x v="0"/>
    <s v="Houston"/>
    <x v="5"/>
    <n v="77041"/>
    <x v="2"/>
    <s v="FUR-BO-10004218"/>
    <x v="0"/>
    <x v="0"/>
    <s v="Bush Heritage Pine Collection 5-Shelf Bookcase, Albany Pine Finish, *Special Order"/>
    <n v="383.46559999999994"/>
    <n v="4"/>
    <n v="0.32"/>
    <n v="-67.670400000000001"/>
    <x v="2"/>
    <x v="0"/>
  </r>
  <r>
    <n v="9964"/>
    <s v="CA-2017-143700"/>
    <x v="353"/>
    <x v="1093"/>
    <s v="Same Day"/>
    <s v="AS-10240"/>
    <s v="Alan Shonely"/>
    <x v="0"/>
    <x v="0"/>
    <s v="Philadelphia"/>
    <x v="9"/>
    <n v="19140"/>
    <x v="3"/>
    <s v="OFF-PA-10003072"/>
    <x v="1"/>
    <x v="10"/>
    <s v="Eureka Recycled Copy Paper 8 1/2&quot; x 11&quot;, Ream"/>
    <n v="10.368000000000002"/>
    <n v="2"/>
    <n v="0.2"/>
    <n v="3.6288"/>
    <x v="3"/>
    <x v="0"/>
  </r>
  <r>
    <n v="9965"/>
    <s v="CA-2018-146374"/>
    <x v="5"/>
    <x v="5"/>
    <s v="Second Class"/>
    <s v="HE-14800"/>
    <s v="Harold Engle"/>
    <x v="1"/>
    <x v="0"/>
    <s v="Newark"/>
    <x v="13"/>
    <n v="19711"/>
    <x v="3"/>
    <s v="FUR-FU-10002671"/>
    <x v="0"/>
    <x v="5"/>
    <s v="Electrix 20W Halogen Replacement Bulb for Zoom-In Desk Lamp"/>
    <n v="13.4"/>
    <n v="1"/>
    <n v="0"/>
    <n v="6.4319999999999995"/>
    <x v="3"/>
    <x v="0"/>
  </r>
  <r>
    <n v="9966"/>
    <s v="CA-2018-146374"/>
    <x v="5"/>
    <x v="5"/>
    <s v="Second Class"/>
    <s v="HE-14800"/>
    <s v="Harold Engle"/>
    <x v="1"/>
    <x v="0"/>
    <s v="Newark"/>
    <x v="13"/>
    <n v="19711"/>
    <x v="3"/>
    <s v="OFF-PA-10000349"/>
    <x v="1"/>
    <x v="10"/>
    <s v="Easy-staple paper"/>
    <n v="4.9800000000000004"/>
    <n v="1"/>
    <n v="0"/>
    <n v="2.3406000000000002"/>
    <x v="3"/>
    <x v="0"/>
  </r>
  <r>
    <n v="9967"/>
    <s v="CA-2018-146374"/>
    <x v="5"/>
    <x v="5"/>
    <s v="Second Class"/>
    <s v="HE-14800"/>
    <s v="Harold Engle"/>
    <x v="1"/>
    <x v="0"/>
    <s v="Newark"/>
    <x v="13"/>
    <n v="19711"/>
    <x v="3"/>
    <s v="OFF-EN-10004483"/>
    <x v="1"/>
    <x v="12"/>
    <s v="#10 White Business Envelopes,4 1/8 x 9 1/2"/>
    <n v="109.69"/>
    <n v="7"/>
    <n v="0"/>
    <n v="51.554299999999991"/>
    <x v="3"/>
    <x v="0"/>
  </r>
  <r>
    <n v="9968"/>
    <s v="CA-2019-153871"/>
    <x v="157"/>
    <x v="416"/>
    <s v="Standard Class"/>
    <s v="RB-19435"/>
    <s v="Richard Bierner"/>
    <x v="0"/>
    <x v="0"/>
    <s v="Plainfield"/>
    <x v="30"/>
    <n v="7060"/>
    <x v="3"/>
    <s v="OFF-BI-10004209"/>
    <x v="1"/>
    <x v="8"/>
    <s v="Fellowes Twister Kit, Gray/Clear, 3/pkg"/>
    <n v="40.199999999999996"/>
    <n v="5"/>
    <n v="0"/>
    <n v="18.089999999999996"/>
    <x v="3"/>
    <x v="0"/>
  </r>
  <r>
    <n v="9969"/>
    <s v="CA-2019-153871"/>
    <x v="157"/>
    <x v="416"/>
    <s v="Standard Class"/>
    <s v="RB-19435"/>
    <s v="Richard Bierner"/>
    <x v="0"/>
    <x v="0"/>
    <s v="Plainfield"/>
    <x v="30"/>
    <n v="7060"/>
    <x v="3"/>
    <s v="OFF-BI-10004600"/>
    <x v="1"/>
    <x v="8"/>
    <s v="Ibico Ibimaster 300 Manual Binding System"/>
    <n v="735.98"/>
    <n v="2"/>
    <n v="0"/>
    <n v="331.19099999999997"/>
    <x v="3"/>
    <x v="0"/>
  </r>
  <r>
    <n v="9970"/>
    <s v="CA-2019-153871"/>
    <x v="157"/>
    <x v="416"/>
    <s v="Standard Class"/>
    <s v="RB-19435"/>
    <s v="Richard Bierner"/>
    <x v="0"/>
    <x v="0"/>
    <s v="Plainfield"/>
    <x v="30"/>
    <n v="7060"/>
    <x v="3"/>
    <s v="OFF-AP-10003622"/>
    <x v="1"/>
    <x v="9"/>
    <s v="Bravo II Megaboss 12-Amp Hard Body Upright, Replacement Belts, 2 Belts per Pack"/>
    <n v="22.75"/>
    <n v="7"/>
    <n v="0"/>
    <n v="6.5974999999999993"/>
    <x v="3"/>
    <x v="0"/>
  </r>
  <r>
    <n v="9971"/>
    <s v="CA-2017-103772"/>
    <x v="1141"/>
    <x v="790"/>
    <s v="Standard Class"/>
    <s v="MP-17470"/>
    <s v="Mark Packer"/>
    <x v="2"/>
    <x v="0"/>
    <s v="Smyrna"/>
    <x v="32"/>
    <n v="30080"/>
    <x v="0"/>
    <s v="OFF-BI-10002867"/>
    <x v="1"/>
    <x v="8"/>
    <s v="GBC Recycled Regency Composition Covers"/>
    <n v="119.56"/>
    <n v="2"/>
    <n v="0"/>
    <n v="54.997599999999991"/>
    <x v="0"/>
    <x v="0"/>
  </r>
  <r>
    <n v="9972"/>
    <s v="CA-2017-103772"/>
    <x v="1141"/>
    <x v="790"/>
    <s v="Standard Class"/>
    <s v="MP-17470"/>
    <s v="Mark Packer"/>
    <x v="2"/>
    <x v="0"/>
    <s v="Smyrna"/>
    <x v="32"/>
    <n v="30080"/>
    <x v="0"/>
    <s v="OFF-AR-10000538"/>
    <x v="1"/>
    <x v="6"/>
    <s v="Boston Model 1800 Electric Pencil Sharpener, Gray"/>
    <n v="140.75"/>
    <n v="5"/>
    <n v="0"/>
    <n v="42.22499999999998"/>
    <x v="0"/>
    <x v="0"/>
  </r>
  <r>
    <n v="9973"/>
    <s v="CA-2018-130225"/>
    <x v="108"/>
    <x v="106"/>
    <s v="Standard Class"/>
    <s v="RC-19960"/>
    <s v="Ryan Crowe"/>
    <x v="0"/>
    <x v="0"/>
    <s v="Houston"/>
    <x v="5"/>
    <n v="77041"/>
    <x v="2"/>
    <s v="OFF-EN-10000056"/>
    <x v="1"/>
    <x v="12"/>
    <s v="Cameo Buff Policy Envelopes"/>
    <n v="99.567999999999998"/>
    <n v="2"/>
    <n v="0.2"/>
    <n v="33.604199999999992"/>
    <x v="2"/>
    <x v="0"/>
  </r>
  <r>
    <n v="9974"/>
    <s v="US-2018-103674"/>
    <x v="409"/>
    <x v="5"/>
    <s v="Standard Class"/>
    <s v="AP-10720"/>
    <s v="Anne Pryor"/>
    <x v="2"/>
    <x v="0"/>
    <s v="Los Angeles"/>
    <x v="1"/>
    <n v="90032"/>
    <x v="1"/>
    <s v="TEC-PH-10004080"/>
    <x v="2"/>
    <x v="7"/>
    <s v="Avaya 5410 Digital phone"/>
    <n v="271.95999999999998"/>
    <n v="5"/>
    <n v="0.2"/>
    <n v="27.195999999999998"/>
    <x v="1"/>
    <x v="0"/>
  </r>
  <r>
    <n v="9975"/>
    <s v="US-2018-103674"/>
    <x v="409"/>
    <x v="5"/>
    <s v="Standard Class"/>
    <s v="AP-10720"/>
    <s v="Anne Pryor"/>
    <x v="2"/>
    <x v="0"/>
    <s v="Los Angeles"/>
    <x v="1"/>
    <n v="90032"/>
    <x v="1"/>
    <s v="OFF-AR-10004752"/>
    <x v="1"/>
    <x v="6"/>
    <s v="Blackstonian Pencils"/>
    <n v="18.689999999999998"/>
    <n v="7"/>
    <n v="0"/>
    <n v="5.2332000000000001"/>
    <x v="1"/>
    <x v="0"/>
  </r>
  <r>
    <n v="9976"/>
    <s v="US-2018-103674"/>
    <x v="409"/>
    <x v="5"/>
    <s v="Standard Class"/>
    <s v="AP-10720"/>
    <s v="Anne Pryor"/>
    <x v="2"/>
    <x v="0"/>
    <s v="Los Angeles"/>
    <x v="1"/>
    <n v="90032"/>
    <x v="1"/>
    <s v="OFF-PA-10000743"/>
    <x v="1"/>
    <x v="10"/>
    <s v="Xerox 1977"/>
    <n v="13.36"/>
    <n v="2"/>
    <n v="0"/>
    <n v="6.4127999999999998"/>
    <x v="1"/>
    <x v="0"/>
  </r>
  <r>
    <n v="9977"/>
    <s v="US-2018-103674"/>
    <x v="409"/>
    <x v="5"/>
    <s v="Standard Class"/>
    <s v="AP-10720"/>
    <s v="Anne Pryor"/>
    <x v="2"/>
    <x v="0"/>
    <s v="Los Angeles"/>
    <x v="1"/>
    <n v="90032"/>
    <x v="1"/>
    <s v="TEC-PH-10002496"/>
    <x v="2"/>
    <x v="7"/>
    <s v="Cisco SPA301"/>
    <n v="249.58400000000003"/>
    <n v="2"/>
    <n v="0.2"/>
    <n v="31.197999999999986"/>
    <x v="1"/>
    <x v="0"/>
  </r>
  <r>
    <n v="9978"/>
    <s v="US-2018-103674"/>
    <x v="409"/>
    <x v="5"/>
    <s v="Standard Class"/>
    <s v="AP-10720"/>
    <s v="Anne Pryor"/>
    <x v="2"/>
    <x v="0"/>
    <s v="Los Angeles"/>
    <x v="1"/>
    <n v="90032"/>
    <x v="1"/>
    <s v="OFF-FA-10003467"/>
    <x v="1"/>
    <x v="13"/>
    <s v="Alliance Big Bands Rubber Bands, 12/Pack"/>
    <n v="13.86"/>
    <n v="7"/>
    <n v="0"/>
    <n v="0"/>
    <x v="1"/>
    <x v="0"/>
  </r>
  <r>
    <n v="9979"/>
    <s v="US-2018-103674"/>
    <x v="409"/>
    <x v="5"/>
    <s v="Standard Class"/>
    <s v="AP-10720"/>
    <s v="Anne Pryor"/>
    <x v="2"/>
    <x v="0"/>
    <s v="Los Angeles"/>
    <x v="1"/>
    <n v="90032"/>
    <x v="1"/>
    <s v="OFF-BI-10003727"/>
    <x v="1"/>
    <x v="8"/>
    <s v="Avery Durable Slant Ring Binders With Label Holder"/>
    <n v="13.375999999999999"/>
    <n v="4"/>
    <n v="0.2"/>
    <n v="4.6815999999999995"/>
    <x v="1"/>
    <x v="0"/>
  </r>
  <r>
    <n v="9980"/>
    <s v="US-2018-103674"/>
    <x v="409"/>
    <x v="5"/>
    <s v="Standard Class"/>
    <s v="AP-10720"/>
    <s v="Anne Pryor"/>
    <x v="2"/>
    <x v="0"/>
    <s v="Los Angeles"/>
    <x v="1"/>
    <n v="90032"/>
    <x v="1"/>
    <s v="OFF-BI-10002026"/>
    <x v="1"/>
    <x v="8"/>
    <s v="Ibico Recycled Linen-Style Covers"/>
    <n v="437.47200000000009"/>
    <n v="14"/>
    <n v="0.2"/>
    <n v="153.11519999999999"/>
    <x v="1"/>
    <x v="0"/>
  </r>
  <r>
    <n v="9981"/>
    <s v="US-2017-151435"/>
    <x v="684"/>
    <x v="609"/>
    <s v="Second Class"/>
    <s v="SW-20455"/>
    <s v="Shaun Weien"/>
    <x v="0"/>
    <x v="0"/>
    <s v="Lafayette"/>
    <x v="28"/>
    <n v="70506"/>
    <x v="0"/>
    <s v="FUR-TA-10001039"/>
    <x v="0"/>
    <x v="3"/>
    <s v="KI Adjustable-Height Table"/>
    <n v="85.98"/>
    <n v="1"/>
    <n v="0"/>
    <n v="22.354800000000004"/>
    <x v="0"/>
    <x v="0"/>
  </r>
  <r>
    <n v="9982"/>
    <s v="CA-2019-163566"/>
    <x v="646"/>
    <x v="1236"/>
    <s v="First Class"/>
    <s v="TB-21055"/>
    <s v="Ted Butterfield"/>
    <x v="0"/>
    <x v="0"/>
    <s v="Fairfield"/>
    <x v="24"/>
    <n v="45014"/>
    <x v="3"/>
    <s v="OFF-LA-10004484"/>
    <x v="1"/>
    <x v="2"/>
    <s v="Avery 476"/>
    <n v="16.520000000000003"/>
    <n v="5"/>
    <n v="0.2"/>
    <n v="5.368999999999998"/>
    <x v="3"/>
    <x v="0"/>
  </r>
  <r>
    <n v="9983"/>
    <s v="US-2018-157728"/>
    <x v="897"/>
    <x v="961"/>
    <s v="Standard Class"/>
    <s v="RC-19960"/>
    <s v="Ryan Crowe"/>
    <x v="0"/>
    <x v="0"/>
    <s v="Grand Rapids"/>
    <x v="12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  <x v="2"/>
    <x v="0"/>
  </r>
  <r>
    <n v="9984"/>
    <s v="US-2018-157728"/>
    <x v="897"/>
    <x v="961"/>
    <s v="Standard Class"/>
    <s v="RC-19960"/>
    <s v="Ryan Crowe"/>
    <x v="0"/>
    <x v="0"/>
    <s v="Grand Rapids"/>
    <x v="12"/>
    <n v="49505"/>
    <x v="2"/>
    <s v="TEC-PH-10001305"/>
    <x v="2"/>
    <x v="7"/>
    <s v="Panasonic KX TS208W Corded phone"/>
    <n v="97.98"/>
    <n v="2"/>
    <n v="0"/>
    <n v="27.434400000000011"/>
    <x v="2"/>
    <x v="0"/>
  </r>
  <r>
    <n v="9985"/>
    <s v="CA-2017-100251"/>
    <x v="961"/>
    <x v="1331"/>
    <s v="Standard Class"/>
    <s v="DV-13465"/>
    <s v="Dianna Vittorini"/>
    <x v="0"/>
    <x v="0"/>
    <s v="Long Beach"/>
    <x v="15"/>
    <n v="11561"/>
    <x v="3"/>
    <s v="OFF-LA-10003766"/>
    <x v="1"/>
    <x v="2"/>
    <s v="Self-Adhesive Removable Labels"/>
    <n v="31.5"/>
    <n v="10"/>
    <n v="0"/>
    <n v="15.120000000000001"/>
    <x v="3"/>
    <x v="0"/>
  </r>
  <r>
    <n v="9986"/>
    <s v="CA-2017-100251"/>
    <x v="961"/>
    <x v="1331"/>
    <s v="Standard Class"/>
    <s v="DV-13465"/>
    <s v="Dianna Vittorini"/>
    <x v="0"/>
    <x v="0"/>
    <s v="Long Beach"/>
    <x v="15"/>
    <n v="11561"/>
    <x v="3"/>
    <s v="OFF-SU-10000898"/>
    <x v="1"/>
    <x v="14"/>
    <s v="Acme Hot Forged Carbon Steel Scissors with Nickel-Plated Handles, 3 7/8&quot; Cut, 8&quot;L"/>
    <n v="55.6"/>
    <n v="4"/>
    <n v="0"/>
    <n v="16.123999999999995"/>
    <x v="3"/>
    <x v="0"/>
  </r>
  <r>
    <n v="9987"/>
    <s v="CA-2018-125794"/>
    <x v="321"/>
    <x v="767"/>
    <s v="Standard Class"/>
    <s v="ML-17410"/>
    <s v="Maris LaWare"/>
    <x v="0"/>
    <x v="0"/>
    <s v="Los Angeles"/>
    <x v="1"/>
    <n v="90008"/>
    <x v="1"/>
    <s v="TEC-AC-10003399"/>
    <x v="2"/>
    <x v="11"/>
    <s v="Memorex Mini Travel Drive 64 GB USB 2.0 Flash Drive"/>
    <n v="36.24"/>
    <n v="1"/>
    <n v="0"/>
    <n v="15.220800000000001"/>
    <x v="1"/>
    <x v="0"/>
  </r>
  <r>
    <n v="9988"/>
    <s v="CA-2019-163629"/>
    <x v="701"/>
    <x v="410"/>
    <s v="Standard Class"/>
    <s v="RA-19885"/>
    <s v="Ruben Ausman"/>
    <x v="1"/>
    <x v="0"/>
    <s v="Athens"/>
    <x v="32"/>
    <n v="30605"/>
    <x v="0"/>
    <s v="TEC-AC-10001539"/>
    <x v="2"/>
    <x v="11"/>
    <s v="Logitech G430 Surround Sound Gaming Headset with Dolby 7.1 Technology"/>
    <n v="79.989999999999995"/>
    <n v="1"/>
    <n v="0"/>
    <n v="28.796399999999998"/>
    <x v="0"/>
    <x v="0"/>
  </r>
  <r>
    <n v="9989"/>
    <s v="CA-2019-163629"/>
    <x v="701"/>
    <x v="410"/>
    <s v="Standard Class"/>
    <s v="RA-19885"/>
    <s v="Ruben Ausman"/>
    <x v="1"/>
    <x v="0"/>
    <s v="Athens"/>
    <x v="32"/>
    <n v="30605"/>
    <x v="0"/>
    <s v="TEC-PH-10004006"/>
    <x v="2"/>
    <x v="7"/>
    <s v="Panasonic KX - TS880B Telephone"/>
    <n v="206.1"/>
    <n v="5"/>
    <n v="0"/>
    <n v="55.647000000000006"/>
    <x v="0"/>
    <x v="0"/>
  </r>
  <r>
    <n v="9990"/>
    <s v="CA-2016-110422"/>
    <x v="1235"/>
    <x v="1332"/>
    <s v="Second Class"/>
    <s v="TB-21400"/>
    <s v="Tom Boeckenhauer"/>
    <x v="0"/>
    <x v="0"/>
    <s v="Miami"/>
    <x v="2"/>
    <n v="33180"/>
    <x v="0"/>
    <s v="FUR-FU-10001889"/>
    <x v="0"/>
    <x v="5"/>
    <s v="Ultra Door Pull Handle"/>
    <n v="25.248000000000001"/>
    <n v="3"/>
    <n v="0.2"/>
    <n v="4.1027999999999993"/>
    <x v="0"/>
    <x v="0"/>
  </r>
  <r>
    <n v="9991"/>
    <s v="CA-2019-121258"/>
    <x v="425"/>
    <x v="1333"/>
    <s v="Standard Class"/>
    <s v="DB-13060"/>
    <s v="Dave Brooks"/>
    <x v="0"/>
    <x v="0"/>
    <s v="Costa Mesa"/>
    <x v="1"/>
    <n v="92627"/>
    <x v="1"/>
    <s v="FUR-FU-10000747"/>
    <x v="0"/>
    <x v="5"/>
    <s v="Tenex B1-RE Series Chair Mats for Low Pile Carpets"/>
    <n v="91.96"/>
    <n v="2"/>
    <n v="0"/>
    <n v="15.633199999999988"/>
    <x v="1"/>
    <x v="1"/>
  </r>
  <r>
    <n v="9992"/>
    <s v="CA-2019-121258"/>
    <x v="425"/>
    <x v="1333"/>
    <s v="Standard Class"/>
    <s v="DB-13060"/>
    <s v="Dave Brooks"/>
    <x v="0"/>
    <x v="0"/>
    <s v="Costa Mesa"/>
    <x v="1"/>
    <n v="92627"/>
    <x v="1"/>
    <s v="TEC-PH-10003645"/>
    <x v="2"/>
    <x v="7"/>
    <s v="Aastra 57i VoIP phone"/>
    <n v="258.57600000000002"/>
    <n v="2"/>
    <n v="0.2"/>
    <n v="19.393200000000007"/>
    <x v="1"/>
    <x v="1"/>
  </r>
  <r>
    <n v="9993"/>
    <s v="CA-2019-121258"/>
    <x v="425"/>
    <x v="1333"/>
    <s v="Standard Class"/>
    <s v="DB-13060"/>
    <s v="Dave Brooks"/>
    <x v="0"/>
    <x v="0"/>
    <s v="Costa Mesa"/>
    <x v="1"/>
    <n v="92627"/>
    <x v="1"/>
    <s v="OFF-PA-10004041"/>
    <x v="1"/>
    <x v="10"/>
    <s v="It's Hot Message Books with Stickers, 2 3/4&quot; x 5&quot;"/>
    <n v="29.6"/>
    <n v="4"/>
    <n v="0"/>
    <n v="13.32"/>
    <x v="1"/>
    <x v="1"/>
  </r>
  <r>
    <n v="9994"/>
    <s v="CA-2019-119914"/>
    <x v="464"/>
    <x v="510"/>
    <s v="Second Class"/>
    <s v="CC-12220"/>
    <s v="Chris Cortes"/>
    <x v="0"/>
    <x v="0"/>
    <s v="Westminster"/>
    <x v="1"/>
    <n v="92683"/>
    <x v="1"/>
    <s v="OFF-AP-10002684"/>
    <x v="1"/>
    <x v="9"/>
    <s v="Acco 7-Outlet Masterpiece Power Center, Wihtout Fax/Phone Line Protection"/>
    <n v="243.16"/>
    <n v="2"/>
    <n v="0"/>
    <n v="72.947999999999979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B02CD6-F720-4EEA-A008-305AEF84CA86}" name="Category Pivot Main" cacheId="41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3">
  <location ref="F44:I49" firstHeaderRow="1" firstDataRow="2" firstDataCol="2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axis="axisRow" compact="0" outline="0" subtotalTop="0" showAll="0" includeNewItemsInFilter="1" sortType="ascending">
      <items count="4">
        <item sd="0" x="0"/>
        <item sd="0" x="1"/>
        <item sd="0"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dataField="1"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14"/>
    <field x="15"/>
  </rowFields>
  <rowItems count="4">
    <i>
      <x v="1"/>
    </i>
    <i>
      <x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15" baseItem="6"/>
    <dataField name=" Profit" fld="20" baseField="15" baseItem="6"/>
  </dataFields>
  <formats count="1">
    <format dxfId="57">
      <pivotArea outline="0" collapsedLevelsAreSubtotals="1" fieldPosition="0"/>
    </format>
  </formats>
  <chartFormats count="6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49CEE7-0FE8-4A95-8FE0-2089EC186274}" name="Returned Pivot" cacheId="41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15">
  <location ref="A3:B7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compact="0" outline="0" subtotalTop="0" showAll="0" includeNewItemsInFilter="1"/>
    <pivotField compact="0" outline="0" subtotalTop="0" showAll="0" includeNewItemsInFilter="1" sortType="a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ubtotalTop="0" showAll="0" includeNewItemsInFilter="1" defaultSubtotal="0">
      <items count="2">
        <item x="0"/>
        <item x="1"/>
      </items>
    </pivotField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 Sales" fld="17" showDataAs="percentOfTotal" baseField="21" baseItem="1" numFmtId="10"/>
  </dataFields>
  <chartFormats count="11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6" format="1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6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4" format="17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4C35DC-B169-4DB5-A920-5B84150CE9F0}" name="Region Pivot" cacheId="41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6">
  <location ref="A3:B9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compact="0" outline="0" subtotalTop="0" showAll="0" includeNewItemsInFilter="1"/>
    <pivotField compact="0" outline="0" subtotalTop="0" showAll="0" includeNewItemsInFilter="1" sortType="a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defaultSubtotal="0"/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 Sales" fld="17" showDataAs="percentOfTotal" baseField="21" baseItem="1" numFmtId="10"/>
  </dataFields>
  <formats count="1">
    <format dxfId="56">
      <pivotArea outline="0" fieldPosition="0">
        <references count="1">
          <reference field="12" count="0" selected="0"/>
        </references>
      </pivotArea>
    </format>
  </formats>
  <chartFormats count="17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5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5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Map Pivot" cacheId="41" applyNumberFormats="0" applyBorderFormats="0" applyFontFormats="0" applyPatternFormats="0" applyAlignmentFormats="0" applyWidthHeightFormats="1" dataCaption="Данные" updatedVersion="6" minRefreshableVersion="5" showMemberPropertyTips="0" useAutoFormatting="1" rowGrandTotals="0" colGrandTotals="0" itemPrintTitles="1" createdVersion="6" indent="0" compact="0" compactData="0" gridDropZones="1">
  <location ref="A3:C53" firstHeaderRow="2" firstDataRow="2" firstDataCol="2"/>
  <pivotFields count="27"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Month" compact="0" numFmtId="14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includeNewItemsInFilter="1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ubtotalTop="0" showAll="0" includeNewItemsInFilter="1" sortType="ascending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8"/>
    <field x="10"/>
  </rowFields>
  <rowItems count="49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</rowItems>
  <colItems count="1">
    <i/>
  </colItems>
  <dataFields count="1">
    <dataField name=" Sales" fld="17" baseField="2" baseItem="9" numFmtId="1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Sparkline Pivot" cacheId="41" applyNumberFormats="0" applyBorderFormats="0" applyFontFormats="0" applyPatternFormats="0" applyAlignmentFormats="0" applyWidthHeightFormats="1" dataCaption="Данные" updatedVersion="6" minRefreshableVersion="5" showMemberPropertyTips="0" useAutoFormatting="1" rowGrandTotals="0" colGrandTotals="0" itemPrintTitles="1" createdVersion="6" indent="0" compact="0" compactData="0" gridDropZones="1">
  <location ref="A3:F52" firstHeaderRow="1" firstDataRow="2" firstDataCol="2"/>
  <pivotFields count="27"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Month" axis="axisRow" compact="0" numFmtId="14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includeNewItemsInFilter="1" sortType="ascending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2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Year" axis="axisRow" compact="0" outline="0" subtotalTop="0" showAll="0" includeNewItemsInFilter="1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dragToRow="0" dragToCol="0" dragToPag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3"/>
    <field x="2"/>
  </rowFields>
  <rowItems count="48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Сумма по полю Sales" fld="17" baseField="0" baseItem="0"/>
    <dataField name="Сумма по полю Profit" fld="20" baseField="0" baseItem="0"/>
    <dataField name="Сумма по полю Profit Ratio" fld="24" baseField="0" baseItem="0" numFmtId="9"/>
    <dataField name="Среднее по полю Discount" fld="19" subtotal="average" baseField="2" baseItem="2"/>
  </dataFields>
  <formats count="1">
    <format dxfId="55">
      <pivotArea outline="0" fieldPosition="0">
        <references count="1">
          <reference field="4294967294" count="1" selected="0">
            <x v="2"/>
          </reference>
        </references>
      </pivotArea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Segments Pivot" cacheId="41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4">
  <location ref="A3:C8" firstHeaderRow="1" firstDataRow="2" firstDataCol="1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dataField="1" compact="0" outline="0" subtotalTop="0" showAll="0" includeNewItemsInFilter="1"/>
    <pivotField compact="0" outline="0" subtotalTop="0" showAll="0" includeNewItemsInFilter="1" sortType="a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defaultSubtotal="0"/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7"/>
  </rowFields>
  <rowItems count="4">
    <i>
      <x v="2"/>
    </i>
    <i>
      <x v="1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21" baseItem="1" numFmtId="1"/>
    <dataField name=" Profit" fld="20" baseField="21" baseItem="2" numFmtId="1"/>
  </dataFields>
  <chartFormats count="4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5A8360-BC87-42A3-8EB1-EE08AEAC4519}" name="Segments Dyn Pivot" cacheId="41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9">
  <location ref="A3:F9" firstHeaderRow="1" firstDataRow="2" firstDataCol="2"/>
  <pivotFields count="27">
    <pivotField compact="0" outline="0" subtotalTop="0" showAll="0" includeNewItemsInFilter="1"/>
    <pivotField compact="0" outline="0" subtotalTop="0" showAll="0" includeNewItemsInFilter="1"/>
    <pivotField name="Month" axis="axisRow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name="Year" axis="axisRow" compact="0" outline="0" subtotalTop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23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Сумма по полю Sales" fld="17" baseField="0" baseItem="0" numFmtId="170"/>
  </dataFields>
  <formats count="1">
    <format dxfId="45">
      <pivotArea outline="0" collapsedLevelsAreSubtotals="1" fieldPosition="0"/>
    </format>
  </formats>
  <chartFormats count="15">
    <chartFormat chart="5" format="18" series="1">
      <pivotArea type="data" outline="0" fieldPosition="0">
        <references count="1">
          <reference field="7" count="1" selected="0">
            <x v="0"/>
          </reference>
        </references>
      </pivotArea>
    </chartFormat>
    <chartFormat chart="5" format="19" series="1">
      <pivotArea type="data" outline="0" fieldPosition="0">
        <references count="1">
          <reference field="7" count="1" selected="0">
            <x v="1"/>
          </reference>
        </references>
      </pivotArea>
    </chartFormat>
    <chartFormat chart="5" format="20" series="1">
      <pivotArea type="data" outline="0" fieldPosition="0">
        <references count="1">
          <reference field="7" count="1" selected="0">
            <x v="2"/>
          </reference>
        </references>
      </pivotArea>
    </chartFormat>
    <chartFormat chart="4" format="8" series="1">
      <pivotArea type="data" outline="0" fieldPosition="0">
        <references count="1">
          <reference field="7" count="1" selected="0">
            <x v="0"/>
          </reference>
        </references>
      </pivotArea>
    </chartFormat>
    <chartFormat chart="4" format="9" series="1">
      <pivotArea type="data" outline="0" fieldPosition="0">
        <references count="1">
          <reference field="7" count="1" selected="0">
            <x v="1"/>
          </reference>
        </references>
      </pivotArea>
    </chartFormat>
    <chartFormat chart="4" format="10" series="1">
      <pivotArea type="data" outline="0" fieldPosition="0">
        <references count="1">
          <reference field="7" count="1" selected="0">
            <x v="2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Manager Pivot" cacheId="41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4">
  <location ref="A3:C9" firstHeaderRow="1" firstDataRow="2" firstDataCol="1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 sortType="ascending" defaultSubtotal="0">
      <items count="4">
        <item x="1"/>
        <item x="0"/>
        <item x="3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defaultSubtotal="0"/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21"/>
  </rowFields>
  <rowItems count="5">
    <i>
      <x v="1"/>
    </i>
    <i>
      <x v="3"/>
    </i>
    <i>
      <x v="2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21" baseItem="1" numFmtId="1"/>
    <dataField name=" Profit" fld="20" baseField="21" baseItem="2" numFmtId="1"/>
  </dataFields>
  <chartFormats count="4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Category Pivot" cacheId="41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6">
  <location ref="A3:D8" firstHeaderRow="1" firstDataRow="2" firstDataCol="2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axis="axisRow" compact="0" outline="0" subtotalTop="0" showAll="0" includeNewItemsInFilter="1" sortType="ascending">
      <items count="4">
        <item sd="0" x="0"/>
        <item sd="0" x="1"/>
        <item sd="0"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dataField="1"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14"/>
    <field x="15"/>
  </rowFields>
  <rowItems count="4">
    <i>
      <x v="1"/>
    </i>
    <i>
      <x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15" baseItem="6"/>
    <dataField name=" Profit" fld="20" baseField="15" baseItem="6"/>
  </dataFields>
  <formats count="1">
    <format dxfId="58">
      <pivotArea outline="0" collapsedLevelsAreSubtotals="1" fieldPosition="0"/>
    </format>
  </formats>
  <chartFormats count="2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List Pivot" cacheId="41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2">
  <location ref="A3:D53" firstHeaderRow="1" firstDataRow="2" firstDataCol="2"/>
  <pivotFields count="27">
    <pivotField compact="0" outline="0" subtotalTop="0" showAll="0" includeNewItemsInFilter="1"/>
    <pivotField compact="0" outline="0" subtotalTop="0" showAll="0" includeNewItemsInFilter="1"/>
    <pivotField name="Month" axis="axisRow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dataField="1"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name="Year" axis="axisRow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23"/>
    <field x="2"/>
  </rowFields>
  <rowItems count="49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2" baseItem="9" numFmtId="1"/>
    <dataField name=" Profit" fld="20" baseField="2" baseItem="9"/>
  </dataFields>
  <chartFormats count="4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3" type="dateBetween" evalOrder="-1" id="71" name="Ship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egment" xr10:uid="{2573700D-46FF-4C42-9163-2E302F78081C}" sourceName="Segment">
  <pivotTables>
    <pivotTable tabId="5" name="List Pivot"/>
    <pivotTable tabId="6" name="Category Pivot"/>
    <pivotTable tabId="8" name="Manager Pivot"/>
    <pivotTable tabId="12" name="Map Pivot"/>
    <pivotTable tabId="9" name="Segments Pivot"/>
    <pivotTable tabId="11" name="Sparkline Pivot"/>
    <pivotTable tabId="17" name="Region Pivot"/>
    <pivotTable tabId="14" name="Category Pivot Main"/>
    <pivotTable tabId="21" name="Returned Pivot"/>
    <pivotTable tabId="22" name="Segments Dyn Pivot"/>
  </pivotTables>
  <data>
    <tabular pivotCacheId="899501637">
      <items count="3">
        <i x="0" s="1"/>
        <i x="1" s="1"/>
        <i x="2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gion" xr10:uid="{446C06E8-7A2E-4D6E-BAE9-A582611B09B7}" sourceName="Region">
  <pivotTables>
    <pivotTable tabId="5" name="List Pivot"/>
    <pivotTable tabId="6" name="Category Pivot"/>
    <pivotTable tabId="8" name="Manager Pivot"/>
    <pivotTable tabId="12" name="Map Pivot"/>
    <pivotTable tabId="9" name="Segments Pivot"/>
    <pivotTable tabId="11" name="Sparkline Pivot"/>
    <pivotTable tabId="17" name="Region Pivot"/>
    <pivotTable tabId="14" name="Category Pivot Main"/>
    <pivotTable tabId="21" name="Returned Pivot"/>
    <pivotTable tabId="22" name="Segments Dyn Pivot"/>
  </pivotTables>
  <data>
    <tabular pivotCacheId="899501637">
      <items count="4">
        <i x="2" s="1"/>
        <i x="3" s="1"/>
        <i x="0" s="1"/>
        <i x="1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ategory" xr10:uid="{1680B972-4100-4CBE-AA6E-944F1BA63908}" sourceName="Category">
  <pivotTables>
    <pivotTable tabId="6" name="Category Pivot"/>
    <pivotTable tabId="5" name="List Pivot"/>
    <pivotTable tabId="8" name="Manager Pivot"/>
    <pivotTable tabId="12" name="Map Pivot"/>
    <pivotTable tabId="9" name="Segments Pivot"/>
    <pivotTable tabId="11" name="Sparkline Pivot"/>
    <pivotTable tabId="17" name="Region Pivot"/>
    <pivotTable tabId="14" name="Category Pivot Main"/>
    <pivotTable tabId="21" name="Returned Pivot"/>
    <pivotTable tabId="22" name="Segments Dyn Pivot"/>
  </pivotTables>
  <data>
    <tabular pivotCacheId="899501637">
      <items count="3">
        <i x="0" s="1"/>
        <i x="1" s="1"/>
        <i x="2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ub_Category" xr10:uid="{E76D50A5-2455-4AC2-A4E3-CA0FB5F4FFBA}" sourceName="Sub-Category">
  <pivotTables>
    <pivotTable tabId="6" name="Category Pivot"/>
    <pivotTable tabId="5" name="List Pivot"/>
    <pivotTable tabId="8" name="Manager Pivot"/>
    <pivotTable tabId="12" name="Map Pivot"/>
    <pivotTable tabId="9" name="Segments Pivot"/>
    <pivotTable tabId="11" name="Sparkline Pivot"/>
    <pivotTable tabId="17" name="Region Pivot"/>
    <pivotTable tabId="14" name="Category Pivot Main"/>
    <pivotTable tabId="21" name="Returned Pivot"/>
    <pivotTable tabId="22" name="Segments Dyn Pivot"/>
  </pivotTables>
  <data>
    <tabular pivotCacheId="899501637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egment" xr10:uid="{A5BD69C6-F21C-49B2-9590-5F78B0B8FE11}" cache="Срез_Segment" caption="Segment" rowHeight="225425"/>
  <slicer name="Region" xr10:uid="{D0CAF146-12A9-47E4-831D-57FBCA32FCB9}" cache="Срез_Region" caption="Region" rowHeight="225425"/>
  <slicer name="Category" xr10:uid="{E2FD8E8A-7C9C-43BA-BAC5-E8506D1261E6}" cache="Срез_Category" caption="Category" rowHeight="225425"/>
  <slicer name="Sub-Category" xr10:uid="{06483F99-AB27-4D9C-BC9F-DCE8E260D84A}" cache="Срез_Sub_Category" caption="Sub-Category" rowHeight="225425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" displayName="Data" ref="A1:W9995" totalsRowShown="0" headerRowDxfId="84">
  <autoFilter ref="A1:W9995" xr:uid="{474F9D97-7FCD-4105-84C7-B498F7E0B3CD}"/>
  <tableColumns count="23">
    <tableColumn id="1" xr3:uid="{00000000-0010-0000-0000-000001000000}" name="Row ID" dataDxfId="83"/>
    <tableColumn id="2" xr3:uid="{00000000-0010-0000-0000-000002000000}" name="Order ID"/>
    <tableColumn id="3" xr3:uid="{00000000-0010-0000-0000-000003000000}" name="Order Date" dataDxfId="82"/>
    <tableColumn id="4" xr3:uid="{00000000-0010-0000-0000-000004000000}" name="Ship Date" dataDxfId="81"/>
    <tableColumn id="5" xr3:uid="{00000000-0010-0000-0000-000005000000}" name="Ship Mode" dataDxfId="80"/>
    <tableColumn id="6" xr3:uid="{00000000-0010-0000-0000-000006000000}" name="Customer ID" dataDxfId="79"/>
    <tableColumn id="7" xr3:uid="{00000000-0010-0000-0000-000007000000}" name="Customer Name" dataDxfId="78"/>
    <tableColumn id="8" xr3:uid="{00000000-0010-0000-0000-000008000000}" name="Segment" dataDxfId="77"/>
    <tableColumn id="9" xr3:uid="{00000000-0010-0000-0000-000009000000}" name="Country" dataDxfId="76"/>
    <tableColumn id="10" xr3:uid="{00000000-0010-0000-0000-00000A000000}" name="City" dataDxfId="75"/>
    <tableColumn id="11" xr3:uid="{00000000-0010-0000-0000-00000B000000}" name="State" dataDxfId="74"/>
    <tableColumn id="12" xr3:uid="{00000000-0010-0000-0000-00000C000000}" name="Postal Code" dataDxfId="73"/>
    <tableColumn id="13" xr3:uid="{00000000-0010-0000-0000-00000D000000}" name="Region" dataDxfId="72"/>
    <tableColumn id="14" xr3:uid="{00000000-0010-0000-0000-00000E000000}" name="Product ID" dataDxfId="71"/>
    <tableColumn id="15" xr3:uid="{00000000-0010-0000-0000-00000F000000}" name="Category" dataDxfId="70"/>
    <tableColumn id="16" xr3:uid="{00000000-0010-0000-0000-000010000000}" name="Sub-Category" dataDxfId="69"/>
    <tableColumn id="17" xr3:uid="{00000000-0010-0000-0000-000011000000}" name="Product Name" dataDxfId="68"/>
    <tableColumn id="18" xr3:uid="{00000000-0010-0000-0000-000012000000}" name="Sales" dataDxfId="67"/>
    <tableColumn id="19" xr3:uid="{00000000-0010-0000-0000-000013000000}" name="Quantity" dataDxfId="66"/>
    <tableColumn id="20" xr3:uid="{00000000-0010-0000-0000-000014000000}" name="Discount" dataDxfId="65" dataCellStyle="Процентный"/>
    <tableColumn id="21" xr3:uid="{00000000-0010-0000-0000-000015000000}" name="Profit" dataDxfId="64"/>
    <tableColumn id="22" xr3:uid="{00000000-0010-0000-0000-000016000000}" name="Person" dataDxfId="63">
      <calculatedColumnFormula>IF(M2=People!$B$5,People!$A$5,IF(M2=People!$B$4,People!$A$4,IF(M2=People!$B$3,People!$A$3,IF(M2=People!$B$2,People!$A$2,0))))</calculatedColumnFormula>
    </tableColumn>
    <tableColumn id="23" xr3:uid="{00000000-0010-0000-0000-000017000000}" name="Returned" dataDxfId="62">
      <calculatedColumnFormula>IFERROR(INDEX(Returns!A:A,MATCH(B2,Returns!B:B,0)),"No")</calculatedColumnFormula>
    </tableColumn>
  </tableColumns>
  <tableStyleInfo name="TableStyleLight1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Таблица4" displayName="Таблица4" ref="A1:C5" totalsRowShown="0">
  <autoFilter ref="A1:C5" xr:uid="{00000000-0009-0000-0100-000004000000}"/>
  <tableColumns count="3">
    <tableColumn id="1" xr3:uid="{00000000-0010-0000-0100-000001000000}" name="Person" dataDxfId="61"/>
    <tableColumn id="2" xr3:uid="{00000000-0010-0000-0100-000002000000}" name="Region" dataDxfId="60"/>
    <tableColumn id="3" xr3:uid="{00000000-0010-0000-0100-000003000000}" name="Sales" dataDxfId="59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2000000}" name="Таблица7" displayName="Таблица7" ref="A1:B65536" totalsRowShown="0">
  <autoFilter ref="A1:B65536" xr:uid="{00000000-0009-0000-0100-000007000000}"/>
  <tableColumns count="2">
    <tableColumn id="1" xr3:uid="{00000000-0010-0000-0200-000001000000}" name="Returned"/>
    <tableColumn id="2" xr3:uid="{00000000-0010-0000-0200-000002000000}" name="Order 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ВстроеннаяВременнаяШкала_Order_Date" xr10:uid="{14A49EB6-B1BA-43CB-835E-C4F25D51945B}" sourceName="Order Date">
  <pivotTables>
    <pivotTable tabId="5" name="List Pivot"/>
    <pivotTable tabId="6" name="Category Pivot"/>
    <pivotTable tabId="8" name="Manager Pivot"/>
    <pivotTable tabId="12" name="Map Pivot"/>
    <pivotTable tabId="17" name="Region Pivot"/>
    <pivotTable tabId="9" name="Segments Pivot"/>
    <pivotTable tabId="11" name="Sparkline Pivot"/>
    <pivotTable tabId="14" name="Category Pivot Main"/>
    <pivotTable tabId="21" name="Returned Pivot"/>
    <pivotTable tabId="22" name="Segments Dyn Pivot"/>
  </pivotTables>
  <state minimalRefreshVersion="6" lastRefreshVersion="6" pivotCacheId="899501637" filterType="unknown">
    <bounds startDate="2016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" xr10:uid="{20B7D3F9-4569-4310-9690-FC9AB2720782}" cache="ВстроеннаяВременнаяШкала_Order_Date" caption="Date" level="0" selectionLevel="0" scrollPosition="2016-01-01T00:00:00"/>
</timeline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5" Type="http://schemas.microsoft.com/office/2011/relationships/timeline" Target="../timelines/timeline1.xml"/><Relationship Id="rId4" Type="http://schemas.microsoft.com/office/2007/relationships/slicer" Target="../slicers/slicer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6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7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8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9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11.bin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949FF-F249-4383-95FE-28B4CCF1CE5F}">
  <dimension ref="A1:X49"/>
  <sheetViews>
    <sheetView tabSelected="1" workbookViewId="0">
      <selection activeCell="D10" sqref="D10"/>
    </sheetView>
  </sheetViews>
  <sheetFormatPr defaultRowHeight="12.75" x14ac:dyDescent="0.2"/>
  <cols>
    <col min="2" max="2" width="11" customWidth="1"/>
    <col min="3" max="3" width="9.7109375" customWidth="1"/>
    <col min="4" max="4" width="13" customWidth="1"/>
    <col min="5" max="6" width="13.85546875" bestFit="1" customWidth="1"/>
    <col min="7" max="7" width="15.140625" bestFit="1" customWidth="1"/>
    <col min="8" max="8" width="8.140625" bestFit="1" customWidth="1"/>
    <col min="9" max="9" width="7" bestFit="1" customWidth="1"/>
    <col min="13" max="13" width="15.140625" bestFit="1" customWidth="1"/>
    <col min="14" max="14" width="8.140625" bestFit="1" customWidth="1"/>
    <col min="15" max="15" width="7" bestFit="1" customWidth="1"/>
  </cols>
  <sheetData>
    <row r="1" spans="1:24" s="48" customFormat="1" ht="36" customHeight="1" x14ac:dyDescent="0.2">
      <c r="A1" s="63" t="s">
        <v>11000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</row>
    <row r="2" spans="1:24" ht="28.5" customHeight="1" x14ac:dyDescent="0.2">
      <c r="E2" s="64" t="s">
        <v>10993</v>
      </c>
      <c r="F2" s="64"/>
      <c r="G2" s="64"/>
    </row>
    <row r="3" spans="1:24" ht="27.75" customHeight="1" x14ac:dyDescent="0.2">
      <c r="E3" s="57" t="s">
        <v>10994</v>
      </c>
      <c r="F3" s="58">
        <f>SUM('Sparklines Pivot'!C:C)</f>
        <v>2297200.8603000003</v>
      </c>
      <c r="G3" s="57"/>
    </row>
    <row r="4" spans="1:24" ht="28.5" customHeight="1" x14ac:dyDescent="0.2">
      <c r="E4" s="57" t="s">
        <v>10995</v>
      </c>
      <c r="F4" s="58">
        <f>SUM('Sparklines Pivot'!D:D)</f>
        <v>286397.02169999992</v>
      </c>
      <c r="G4" s="57"/>
    </row>
    <row r="5" spans="1:24" ht="27" customHeight="1" x14ac:dyDescent="0.2">
      <c r="E5" s="57" t="s">
        <v>10996</v>
      </c>
      <c r="F5" s="59">
        <f>F4/F3</f>
        <v>0.12467217240315601</v>
      </c>
      <c r="G5" s="57"/>
    </row>
    <row r="6" spans="1:24" ht="28.5" customHeight="1" x14ac:dyDescent="0.2">
      <c r="E6" s="57" t="s">
        <v>10997</v>
      </c>
      <c r="F6" s="59">
        <f>AVERAGE('Sparklines Pivot'!F:F)</f>
        <v>0.15632258193514634</v>
      </c>
      <c r="G6" s="57"/>
    </row>
    <row r="7" spans="1:24" ht="15.75" customHeight="1" x14ac:dyDescent="0.2"/>
    <row r="21" spans="6:6" ht="24.75" customHeight="1" x14ac:dyDescent="0.2"/>
    <row r="22" spans="6:6" ht="24.75" customHeight="1" x14ac:dyDescent="0.2"/>
    <row r="23" spans="6:6" ht="21" customHeight="1" x14ac:dyDescent="0.2">
      <c r="F23" s="56"/>
    </row>
    <row r="24" spans="6:6" ht="27.75" customHeight="1" x14ac:dyDescent="0.2"/>
    <row r="25" spans="6:6" ht="27.75" customHeight="1" x14ac:dyDescent="0.2"/>
    <row r="44" spans="6:9" x14ac:dyDescent="0.2">
      <c r="F44" s="12"/>
      <c r="G44" s="13"/>
      <c r="H44" s="15" t="s">
        <v>10985</v>
      </c>
      <c r="I44" s="14"/>
    </row>
    <row r="45" spans="6:9" x14ac:dyDescent="0.2">
      <c r="F45" s="15" t="s">
        <v>14</v>
      </c>
      <c r="G45" s="15" t="s">
        <v>15</v>
      </c>
      <c r="H45" s="12" t="s">
        <v>10986</v>
      </c>
      <c r="I45" s="20" t="s">
        <v>10987</v>
      </c>
    </row>
    <row r="46" spans="6:9" x14ac:dyDescent="0.2">
      <c r="F46" s="12" t="s">
        <v>43</v>
      </c>
      <c r="G46" s="13"/>
      <c r="H46" s="21">
        <v>719047.03200000292</v>
      </c>
      <c r="I46" s="36">
        <v>122490.8008000001</v>
      </c>
    </row>
    <row r="47" spans="6:9" x14ac:dyDescent="0.2">
      <c r="F47" s="12" t="s">
        <v>30</v>
      </c>
      <c r="G47" s="13"/>
      <c r="H47" s="21">
        <v>741999.79529999977</v>
      </c>
      <c r="I47" s="36">
        <v>18451.272799999992</v>
      </c>
    </row>
    <row r="48" spans="6:9" x14ac:dyDescent="0.2">
      <c r="F48" s="12" t="s">
        <v>66</v>
      </c>
      <c r="G48" s="13"/>
      <c r="H48" s="21">
        <v>836154.03299999656</v>
      </c>
      <c r="I48" s="36">
        <v>145454.9480999998</v>
      </c>
    </row>
    <row r="49" spans="6:9" x14ac:dyDescent="0.2">
      <c r="F49" s="18" t="s">
        <v>10967</v>
      </c>
      <c r="G49" s="42"/>
      <c r="H49" s="25">
        <v>2297200.8602999994</v>
      </c>
      <c r="I49" s="38">
        <v>286397.02169999992</v>
      </c>
    </row>
  </sheetData>
  <mergeCells count="2">
    <mergeCell ref="A1:X1"/>
    <mergeCell ref="E2:G2"/>
  </mergeCells>
  <pageMargins left="0.7" right="0.7" top="0.75" bottom="0.75" header="0.3" footer="0.3"/>
  <pageSetup paperSize="9" orientation="portrait" verticalDpi="0" r:id="rId2"/>
  <drawing r:id="rId3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97E94974-78BA-4445-AB1F-823E672A3703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Pivot'!C5:C52</xm:f>
              <xm:sqref>G3</xm:sqref>
            </x14:sparkline>
          </x14:sparklines>
        </x14:sparklineGroup>
        <x14:sparklineGroup displayEmptyCellsAs="gap" xr2:uid="{6DBDD584-1EB6-4F74-BBD8-04B3E75CDDAD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Pivot'!D5:D52</xm:f>
              <xm:sqref>G4</xm:sqref>
            </x14:sparkline>
          </x14:sparklines>
        </x14:sparklineGroup>
        <x14:sparklineGroup displayEmptyCellsAs="gap" xr2:uid="{761781C7-B941-4083-A552-343E167827B7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Pivot'!E5:E52</xm:f>
              <xm:sqref>G5</xm:sqref>
            </x14:sparkline>
          </x14:sparklines>
        </x14:sparklineGroup>
        <x14:sparklineGroup displayEmptyCellsAs="gap" xr2:uid="{D9EF17AD-31D3-422A-89D5-1BCC2737B6B7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Pivot'!F5:F52</xm:f>
              <xm:sqref>G6</xm:sqref>
            </x14:sparkline>
          </x14:sparklines>
        </x14:sparklineGroup>
      </x14:sparklineGroups>
    </ext>
    <ext xmlns:x14="http://schemas.microsoft.com/office/spreadsheetml/2009/9/main" uri="{A8765BA9-456A-4dab-B4F3-ACF838C121DE}">
      <x14:slicerList>
        <x14:slicer r:id="rId4"/>
      </x14:slicerList>
    </ext>
    <ext xmlns:x15="http://schemas.microsoft.com/office/spreadsheetml/2010/11/main" uri="{7E03D99C-DC04-49d9-9315-930204A7B6E9}">
      <x15:timelineRefs>
        <x15:timelineRef r:id="rId5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W9995"/>
  <sheetViews>
    <sheetView topLeftCell="C1" workbookViewId="0">
      <selection activeCell="R9" sqref="R9"/>
    </sheetView>
  </sheetViews>
  <sheetFormatPr defaultRowHeight="12.75" x14ac:dyDescent="0.2"/>
  <cols>
    <col min="1" max="1" width="9.28515625" customWidth="1"/>
    <col min="2" max="2" width="14.85546875" customWidth="1"/>
    <col min="3" max="3" width="12.5703125" style="2" customWidth="1"/>
    <col min="4" max="4" width="13.42578125" style="2" customWidth="1"/>
    <col min="5" max="5" width="12.42578125" customWidth="1"/>
    <col min="6" max="6" width="13.5703125" customWidth="1"/>
    <col min="7" max="7" width="17" customWidth="1"/>
    <col min="8" max="8" width="10.85546875" customWidth="1"/>
    <col min="9" max="9" width="9.5703125" customWidth="1"/>
    <col min="12" max="12" width="13.7109375" customWidth="1"/>
    <col min="13" max="13" width="9.42578125" customWidth="1"/>
    <col min="14" max="14" width="15.5703125" customWidth="1"/>
    <col min="15" max="15" width="11" customWidth="1"/>
    <col min="16" max="16" width="15" customWidth="1"/>
    <col min="17" max="17" width="15.42578125" customWidth="1"/>
    <col min="19" max="19" width="10" customWidth="1"/>
    <col min="20" max="20" width="10.5703125" style="10" customWidth="1"/>
    <col min="22" max="22" width="19.28515625" customWidth="1"/>
    <col min="24" max="24" width="9.140625" customWidth="1"/>
  </cols>
  <sheetData>
    <row r="1" spans="1:23" x14ac:dyDescent="0.2">
      <c r="A1" s="1" t="s">
        <v>0</v>
      </c>
      <c r="B1" s="1" t="s">
        <v>1</v>
      </c>
      <c r="C1" s="11" t="s">
        <v>2</v>
      </c>
      <c r="D1" s="1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9" t="s">
        <v>19</v>
      </c>
      <c r="U1" s="1" t="s">
        <v>20</v>
      </c>
      <c r="V1" s="1" t="s">
        <v>5930</v>
      </c>
      <c r="W1" s="35" t="s">
        <v>5931</v>
      </c>
    </row>
    <row r="2" spans="1:23" x14ac:dyDescent="0.2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9">
        <v>0</v>
      </c>
      <c r="U2" s="1">
        <v>41.913600000000002</v>
      </c>
      <c r="V2" s="35" t="str">
        <f>IF(M2=People!$B$5,People!$A$5,IF(M2=People!$B$4,People!$A$4,IF(M2=People!$B$3,People!$A$3,IF(M2=People!$B$2,People!$A$2,0))))</f>
        <v>Cassandra Brandow</v>
      </c>
      <c r="W2" s="35" t="str">
        <f>IFERROR(INDEX(Returns!A:A,MATCH(B2,Returns!B:B,0)),"No")</f>
        <v>No</v>
      </c>
    </row>
    <row r="3" spans="1:23" x14ac:dyDescent="0.2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9">
        <v>0</v>
      </c>
      <c r="U3" s="1">
        <v>219.58199999999997</v>
      </c>
      <c r="V3" s="35" t="str">
        <f>IF(M3=People!$B$5,People!$A$5,IF(M3=People!$B$4,People!$A$4,IF(M3=People!$B$3,People!$A$3,IF(M3=People!$B$2,People!$A$2,0))))</f>
        <v>Cassandra Brandow</v>
      </c>
      <c r="W3" s="35" t="str">
        <f>IFERROR(INDEX(Returns!A:A,MATCH(B3,Returns!B:B,0)),"No")</f>
        <v>No</v>
      </c>
    </row>
    <row r="4" spans="1:23" x14ac:dyDescent="0.2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32">
        <v>14.62</v>
      </c>
      <c r="S4" s="1">
        <v>2</v>
      </c>
      <c r="T4" s="9">
        <v>0</v>
      </c>
      <c r="U4" s="1">
        <v>6.8713999999999995</v>
      </c>
      <c r="V4" s="35" t="str">
        <f>IF(M4=People!$B$5,People!$A$5,IF(M4=People!$B$4,People!$A$4,IF(M4=People!$B$3,People!$A$3,IF(M4=People!$B$2,People!$A$2,0))))</f>
        <v>Anna Andreadi</v>
      </c>
      <c r="W4" s="35" t="str">
        <f>IFERROR(INDEX(Returns!A:A,MATCH(B4,Returns!B:B,0)),"No")</f>
        <v>No</v>
      </c>
    </row>
    <row r="5" spans="1:23" x14ac:dyDescent="0.2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9">
        <v>0.45</v>
      </c>
      <c r="U5" s="1">
        <v>-383.03100000000006</v>
      </c>
      <c r="V5" s="35" t="str">
        <f>IF(M5=People!$B$5,People!$A$5,IF(M5=People!$B$4,People!$A$4,IF(M5=People!$B$3,People!$A$3,IF(M5=People!$B$2,People!$A$2,0))))</f>
        <v>Cassandra Brandow</v>
      </c>
      <c r="W5" s="35" t="str">
        <f>IFERROR(INDEX(Returns!A:A,MATCH(B5,Returns!B:B,0)),"No")</f>
        <v>No</v>
      </c>
    </row>
    <row r="6" spans="1:23" x14ac:dyDescent="0.2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9">
        <v>0.2</v>
      </c>
      <c r="U6" s="1">
        <v>2.5163999999999991</v>
      </c>
      <c r="V6" s="35" t="str">
        <f>IF(M6=People!$B$5,People!$A$5,IF(M6=People!$B$4,People!$A$4,IF(M6=People!$B$3,People!$A$3,IF(M6=People!$B$2,People!$A$2,0))))</f>
        <v>Cassandra Brandow</v>
      </c>
      <c r="W6" s="35" t="str">
        <f>IFERROR(INDEX(Returns!A:A,MATCH(B6,Returns!B:B,0)),"No")</f>
        <v>No</v>
      </c>
    </row>
    <row r="7" spans="1:23" x14ac:dyDescent="0.2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32">
        <v>48.86</v>
      </c>
      <c r="S7" s="1">
        <v>7</v>
      </c>
      <c r="T7" s="9">
        <v>0</v>
      </c>
      <c r="U7" s="1">
        <v>14.169399999999996</v>
      </c>
      <c r="V7" s="35" t="str">
        <f>IF(M7=People!$B$5,People!$A$5,IF(M7=People!$B$4,People!$A$4,IF(M7=People!$B$3,People!$A$3,IF(M7=People!$B$2,People!$A$2,0))))</f>
        <v>Anna Andreadi</v>
      </c>
      <c r="W7" s="35" t="str">
        <f>IFERROR(INDEX(Returns!A:A,MATCH(B7,Returns!B:B,0)),"No")</f>
        <v>No</v>
      </c>
    </row>
    <row r="8" spans="1:23" x14ac:dyDescent="0.2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32">
        <v>7.28</v>
      </c>
      <c r="S8" s="1">
        <v>4</v>
      </c>
      <c r="T8" s="9">
        <v>0</v>
      </c>
      <c r="U8" s="1">
        <v>1.9656000000000002</v>
      </c>
      <c r="V8" s="35" t="str">
        <f>IF(M8=People!$B$5,People!$A$5,IF(M8=People!$B$4,People!$A$4,IF(M8=People!$B$3,People!$A$3,IF(M8=People!$B$2,People!$A$2,0))))</f>
        <v>Anna Andreadi</v>
      </c>
      <c r="W8" s="35" t="str">
        <f>IFERROR(INDEX(Returns!A:A,MATCH(B8,Returns!B:B,0)),"No")</f>
        <v>No</v>
      </c>
    </row>
    <row r="9" spans="1:23" x14ac:dyDescent="0.2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32">
        <v>907.15200000000004</v>
      </c>
      <c r="S9" s="1">
        <v>6</v>
      </c>
      <c r="T9" s="9">
        <v>0.2</v>
      </c>
      <c r="U9" s="1">
        <v>90.715200000000038</v>
      </c>
      <c r="V9" s="35" t="str">
        <f>IF(M9=People!$B$5,People!$A$5,IF(M9=People!$B$4,People!$A$4,IF(M9=People!$B$3,People!$A$3,IF(M9=People!$B$2,People!$A$2,0))))</f>
        <v>Anna Andreadi</v>
      </c>
      <c r="W9" s="35" t="str">
        <f>IFERROR(INDEX(Returns!A:A,MATCH(B9,Returns!B:B,0)),"No")</f>
        <v>No</v>
      </c>
    </row>
    <row r="10" spans="1:23" x14ac:dyDescent="0.2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32">
        <v>18.504000000000001</v>
      </c>
      <c r="S10" s="1">
        <v>3</v>
      </c>
      <c r="T10" s="9">
        <v>0.2</v>
      </c>
      <c r="U10" s="1">
        <v>5.7824999999999998</v>
      </c>
      <c r="V10" s="35" t="str">
        <f>IF(M10=People!$B$5,People!$A$5,IF(M10=People!$B$4,People!$A$4,IF(M10=People!$B$3,People!$A$3,IF(M10=People!$B$2,People!$A$2,0))))</f>
        <v>Anna Andreadi</v>
      </c>
      <c r="W10" s="35" t="str">
        <f>IFERROR(INDEX(Returns!A:A,MATCH(B10,Returns!B:B,0)),"No")</f>
        <v>No</v>
      </c>
    </row>
    <row r="11" spans="1:23" x14ac:dyDescent="0.2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32">
        <v>114.9</v>
      </c>
      <c r="S11" s="1">
        <v>5</v>
      </c>
      <c r="T11" s="9">
        <v>0</v>
      </c>
      <c r="U11" s="1">
        <v>34.469999999999992</v>
      </c>
      <c r="V11" s="35" t="str">
        <f>IF(M11=People!$B$5,People!$A$5,IF(M11=People!$B$4,People!$A$4,IF(M11=People!$B$3,People!$A$3,IF(M11=People!$B$2,People!$A$2,0))))</f>
        <v>Anna Andreadi</v>
      </c>
      <c r="W11" s="35" t="str">
        <f>IFERROR(INDEX(Returns!A:A,MATCH(B11,Returns!B:B,0)),"No")</f>
        <v>No</v>
      </c>
    </row>
    <row r="12" spans="1:23" x14ac:dyDescent="0.2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32">
        <v>1706.1840000000002</v>
      </c>
      <c r="S12" s="1">
        <v>9</v>
      </c>
      <c r="T12" s="9">
        <v>0.2</v>
      </c>
      <c r="U12" s="1">
        <v>85.309199999999805</v>
      </c>
      <c r="V12" s="35" t="str">
        <f>IF(M12=People!$B$5,People!$A$5,IF(M12=People!$B$4,People!$A$4,IF(M12=People!$B$3,People!$A$3,IF(M12=People!$B$2,People!$A$2,0))))</f>
        <v>Anna Andreadi</v>
      </c>
      <c r="W12" s="35" t="str">
        <f>IFERROR(INDEX(Returns!A:A,MATCH(B12,Returns!B:B,0)),"No")</f>
        <v>No</v>
      </c>
    </row>
    <row r="13" spans="1:23" x14ac:dyDescent="0.2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32">
        <v>911.42399999999998</v>
      </c>
      <c r="S13" s="1">
        <v>4</v>
      </c>
      <c r="T13" s="9">
        <v>0.2</v>
      </c>
      <c r="U13" s="1">
        <v>68.356800000000021</v>
      </c>
      <c r="V13" s="35" t="str">
        <f>IF(M13=People!$B$5,People!$A$5,IF(M13=People!$B$4,People!$A$4,IF(M13=People!$B$3,People!$A$3,IF(M13=People!$B$2,People!$A$2,0))))</f>
        <v>Anna Andreadi</v>
      </c>
      <c r="W13" s="35" t="str">
        <f>IFERROR(INDEX(Returns!A:A,MATCH(B13,Returns!B:B,0)),"No")</f>
        <v>No</v>
      </c>
    </row>
    <row r="14" spans="1:23" x14ac:dyDescent="0.2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9">
        <v>0.2</v>
      </c>
      <c r="U14" s="1">
        <v>5.4432</v>
      </c>
      <c r="V14" s="35" t="str">
        <f>IF(M14=People!$B$5,People!$A$5,IF(M14=People!$B$4,People!$A$4,IF(M14=People!$B$3,People!$A$3,IF(M14=People!$B$2,People!$A$2,0))))</f>
        <v>Cassandra Brandow</v>
      </c>
      <c r="W14" s="35" t="str">
        <f>IFERROR(INDEX(Returns!A:A,MATCH(B14,Returns!B:B,0)),"No")</f>
        <v>No</v>
      </c>
    </row>
    <row r="15" spans="1:23" x14ac:dyDescent="0.2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32">
        <v>407.97600000000006</v>
      </c>
      <c r="S15" s="1">
        <v>3</v>
      </c>
      <c r="T15" s="9">
        <v>0.2</v>
      </c>
      <c r="U15" s="1">
        <v>132.59219999999993</v>
      </c>
      <c r="V15" s="35" t="str">
        <f>IF(M15=People!$B$5,People!$A$5,IF(M15=People!$B$4,People!$A$4,IF(M15=People!$B$3,People!$A$3,IF(M15=People!$B$2,People!$A$2,0))))</f>
        <v>Anna Andreadi</v>
      </c>
      <c r="W15" s="35" t="str">
        <f>IFERROR(INDEX(Returns!A:A,MATCH(B15,Returns!B:B,0)),"No")</f>
        <v>No</v>
      </c>
    </row>
    <row r="16" spans="1:23" x14ac:dyDescent="0.2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68.81</v>
      </c>
      <c r="S16" s="1">
        <v>5</v>
      </c>
      <c r="T16" s="9">
        <v>0.8</v>
      </c>
      <c r="U16" s="1">
        <v>-123.858</v>
      </c>
      <c r="V16" s="35" t="str">
        <f>IF(M16=People!$B$5,People!$A$5,IF(M16=People!$B$4,People!$A$4,IF(M16=People!$B$3,People!$A$3,IF(M16=People!$B$2,People!$A$2,0))))</f>
        <v>Kelly Williams</v>
      </c>
      <c r="W16" s="35" t="str">
        <f>IFERROR(INDEX(Returns!A:A,MATCH(B16,Returns!B:B,0)),"No")</f>
        <v>No</v>
      </c>
    </row>
    <row r="17" spans="1:23" x14ac:dyDescent="0.2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9">
        <v>0.8</v>
      </c>
      <c r="U17" s="1">
        <v>-3.8160000000000016</v>
      </c>
      <c r="V17" s="35" t="str">
        <f>IF(M17=People!$B$5,People!$A$5,IF(M17=People!$B$4,People!$A$4,IF(M17=People!$B$3,People!$A$3,IF(M17=People!$B$2,People!$A$2,0))))</f>
        <v>Kelly Williams</v>
      </c>
      <c r="W17" s="35" t="str">
        <f>IFERROR(INDEX(Returns!A:A,MATCH(B17,Returns!B:B,0)),"No")</f>
        <v>No</v>
      </c>
    </row>
    <row r="18" spans="1:23" x14ac:dyDescent="0.2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9">
        <v>0</v>
      </c>
      <c r="U18" s="1">
        <v>13.317599999999999</v>
      </c>
      <c r="V18" s="35" t="str">
        <f>IF(M18=People!$B$5,People!$A$5,IF(M18=People!$B$4,People!$A$4,IF(M18=People!$B$3,People!$A$3,IF(M18=People!$B$2,People!$A$2,0))))</f>
        <v>Kelly Williams</v>
      </c>
      <c r="W18" s="35" t="str">
        <f>IFERROR(INDEX(Returns!A:A,MATCH(B18,Returns!B:B,0)),"No")</f>
        <v>No</v>
      </c>
    </row>
    <row r="19" spans="1:23" x14ac:dyDescent="0.2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32">
        <v>55.5</v>
      </c>
      <c r="S19" s="1">
        <v>2</v>
      </c>
      <c r="T19" s="9">
        <v>0</v>
      </c>
      <c r="U19" s="1">
        <v>9.9899999999999949</v>
      </c>
      <c r="V19" s="35" t="str">
        <f>IF(M19=People!$B$5,People!$A$5,IF(M19=People!$B$4,People!$A$4,IF(M19=People!$B$3,People!$A$3,IF(M19=People!$B$2,People!$A$2,0))))</f>
        <v>Anna Andreadi</v>
      </c>
      <c r="W19" s="35" t="str">
        <f>IFERROR(INDEX(Returns!A:A,MATCH(B19,Returns!B:B,0)),"No")</f>
        <v>No</v>
      </c>
    </row>
    <row r="20" spans="1:23" x14ac:dyDescent="0.2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32">
        <v>8.56</v>
      </c>
      <c r="S20" s="1">
        <v>2</v>
      </c>
      <c r="T20" s="9">
        <v>0</v>
      </c>
      <c r="U20" s="1">
        <v>2.4823999999999993</v>
      </c>
      <c r="V20" s="35" t="str">
        <f>IF(M20=People!$B$5,People!$A$5,IF(M20=People!$B$4,People!$A$4,IF(M20=People!$B$3,People!$A$3,IF(M20=People!$B$2,People!$A$2,0))))</f>
        <v>Anna Andreadi</v>
      </c>
      <c r="W20" s="35" t="str">
        <f>IFERROR(INDEX(Returns!A:A,MATCH(B20,Returns!B:B,0)),"No")</f>
        <v>Yes</v>
      </c>
    </row>
    <row r="21" spans="1:23" x14ac:dyDescent="0.2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32">
        <v>213.48000000000002</v>
      </c>
      <c r="S21" s="1">
        <v>3</v>
      </c>
      <c r="T21" s="9">
        <v>0.2</v>
      </c>
      <c r="U21" s="1">
        <v>16.010999999999981</v>
      </c>
      <c r="V21" s="35" t="str">
        <f>IF(M21=People!$B$5,People!$A$5,IF(M21=People!$B$4,People!$A$4,IF(M21=People!$B$3,People!$A$3,IF(M21=People!$B$2,People!$A$2,0))))</f>
        <v>Anna Andreadi</v>
      </c>
      <c r="W21" s="35" t="str">
        <f>IFERROR(INDEX(Returns!A:A,MATCH(B21,Returns!B:B,0)),"No")</f>
        <v>Yes</v>
      </c>
    </row>
    <row r="22" spans="1:23" x14ac:dyDescent="0.2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32">
        <v>22.72</v>
      </c>
      <c r="S22" s="1">
        <v>4</v>
      </c>
      <c r="T22" s="9">
        <v>0.2</v>
      </c>
      <c r="U22" s="1">
        <v>7.3839999999999986</v>
      </c>
      <c r="V22" s="35" t="str">
        <f>IF(M22=People!$B$5,People!$A$5,IF(M22=People!$B$4,People!$A$4,IF(M22=People!$B$3,People!$A$3,IF(M22=People!$B$2,People!$A$2,0))))</f>
        <v>Anna Andreadi</v>
      </c>
      <c r="W22" s="35" t="str">
        <f>IFERROR(INDEX(Returns!A:A,MATCH(B22,Returns!B:B,0)),"No")</f>
        <v>Yes</v>
      </c>
    </row>
    <row r="23" spans="1:23" x14ac:dyDescent="0.2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9">
        <v>0</v>
      </c>
      <c r="U23" s="1">
        <v>5.0595999999999997</v>
      </c>
      <c r="V23" s="35" t="str">
        <f>IF(M23=People!$B$5,People!$A$5,IF(M23=People!$B$4,People!$A$4,IF(M23=People!$B$3,People!$A$3,IF(M23=People!$B$2,People!$A$2,0))))</f>
        <v>Kelly Williams</v>
      </c>
      <c r="W23" s="35" t="str">
        <f>IFERROR(INDEX(Returns!A:A,MATCH(B23,Returns!B:B,0)),"No")</f>
        <v>No</v>
      </c>
    </row>
    <row r="24" spans="1:23" x14ac:dyDescent="0.2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9">
        <v>0</v>
      </c>
      <c r="U24" s="1">
        <v>15.688400000000001</v>
      </c>
      <c r="V24" s="35" t="str">
        <f>IF(M24=People!$B$5,People!$A$5,IF(M24=People!$B$4,People!$A$4,IF(M24=People!$B$3,People!$A$3,IF(M24=People!$B$2,People!$A$2,0))))</f>
        <v>Kelly Williams</v>
      </c>
      <c r="W24" s="35" t="str">
        <f>IFERROR(INDEX(Returns!A:A,MATCH(B24,Returns!B:B,0)),"No")</f>
        <v>No</v>
      </c>
    </row>
    <row r="25" spans="1:23" x14ac:dyDescent="0.2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9">
        <v>0.3</v>
      </c>
      <c r="U25" s="1">
        <v>-1.0196000000000005</v>
      </c>
      <c r="V25" s="35" t="str">
        <f>IF(M25=People!$B$5,People!$A$5,IF(M25=People!$B$4,People!$A$4,IF(M25=People!$B$3,People!$A$3,IF(M25=People!$B$2,People!$A$2,0))))</f>
        <v>Chuck Magee</v>
      </c>
      <c r="W25" s="35" t="str">
        <f>IFERROR(INDEX(Returns!A:A,MATCH(B25,Returns!B:B,0)),"No")</f>
        <v>No</v>
      </c>
    </row>
    <row r="26" spans="1:23" x14ac:dyDescent="0.2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32">
        <v>1044.6299999999999</v>
      </c>
      <c r="S26" s="1">
        <v>3</v>
      </c>
      <c r="T26" s="9">
        <v>0</v>
      </c>
      <c r="U26" s="1">
        <v>240.26490000000001</v>
      </c>
      <c r="V26" s="35" t="str">
        <f>IF(M26=People!$B$5,People!$A$5,IF(M26=People!$B$4,People!$A$4,IF(M26=People!$B$3,People!$A$3,IF(M26=People!$B$2,People!$A$2,0))))</f>
        <v>Anna Andreadi</v>
      </c>
      <c r="W26" s="35" t="str">
        <f>IFERROR(INDEX(Returns!A:A,MATCH(B26,Returns!B:B,0)),"No")</f>
        <v>No</v>
      </c>
    </row>
    <row r="27" spans="1:23" x14ac:dyDescent="0.2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32">
        <v>11.648000000000001</v>
      </c>
      <c r="S27" s="1">
        <v>2</v>
      </c>
      <c r="T27" s="9">
        <v>0.2</v>
      </c>
      <c r="U27" s="1">
        <v>4.2224000000000004</v>
      </c>
      <c r="V27" s="35" t="str">
        <f>IF(M27=People!$B$5,People!$A$5,IF(M27=People!$B$4,People!$A$4,IF(M27=People!$B$3,People!$A$3,IF(M27=People!$B$2,People!$A$2,0))))</f>
        <v>Anna Andreadi</v>
      </c>
      <c r="W27" s="35" t="str">
        <f>IFERROR(INDEX(Returns!A:A,MATCH(B27,Returns!B:B,0)),"No")</f>
        <v>No</v>
      </c>
    </row>
    <row r="28" spans="1:23" x14ac:dyDescent="0.2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32">
        <v>90.570000000000007</v>
      </c>
      <c r="S28" s="1">
        <v>3</v>
      </c>
      <c r="T28" s="9">
        <v>0</v>
      </c>
      <c r="U28" s="1">
        <v>11.774100000000004</v>
      </c>
      <c r="V28" s="35" t="str">
        <f>IF(M28=People!$B$5,People!$A$5,IF(M28=People!$B$4,People!$A$4,IF(M28=People!$B$3,People!$A$3,IF(M28=People!$B$2,People!$A$2,0))))</f>
        <v>Anna Andreadi</v>
      </c>
      <c r="W28" s="35" t="str">
        <f>IFERROR(INDEX(Returns!A:A,MATCH(B28,Returns!B:B,0)),"No")</f>
        <v>No</v>
      </c>
    </row>
    <row r="29" spans="1:23" x14ac:dyDescent="0.2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9">
        <v>0.5</v>
      </c>
      <c r="U29" s="1">
        <v>-1665.0522000000001</v>
      </c>
      <c r="V29" s="35" t="str">
        <f>IF(M29=People!$B$5,People!$A$5,IF(M29=People!$B$4,People!$A$4,IF(M29=People!$B$3,People!$A$3,IF(M29=People!$B$2,People!$A$2,0))))</f>
        <v>Chuck Magee</v>
      </c>
      <c r="W29" s="35" t="str">
        <f>IFERROR(INDEX(Returns!A:A,MATCH(B29,Returns!B:B,0)),"No")</f>
        <v>No</v>
      </c>
    </row>
    <row r="30" spans="1:23" x14ac:dyDescent="0.2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9">
        <v>0.7</v>
      </c>
      <c r="U30" s="1">
        <v>-7.0532000000000004</v>
      </c>
      <c r="V30" s="35" t="str">
        <f>IF(M30=People!$B$5,People!$A$5,IF(M30=People!$B$4,People!$A$4,IF(M30=People!$B$3,People!$A$3,IF(M30=People!$B$2,People!$A$2,0))))</f>
        <v>Chuck Magee</v>
      </c>
      <c r="W30" s="35" t="str">
        <f>IFERROR(INDEX(Returns!A:A,MATCH(B30,Returns!B:B,0)),"No")</f>
        <v>No</v>
      </c>
    </row>
    <row r="31" spans="1:23" x14ac:dyDescent="0.2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9">
        <v>0.2</v>
      </c>
      <c r="U31" s="1">
        <v>15.524999999999991</v>
      </c>
      <c r="V31" s="35" t="str">
        <f>IF(M31=People!$B$5,People!$A$5,IF(M31=People!$B$4,People!$A$4,IF(M31=People!$B$3,People!$A$3,IF(M31=People!$B$2,People!$A$2,0))))</f>
        <v>Chuck Magee</v>
      </c>
      <c r="W31" s="35" t="str">
        <f>IFERROR(INDEX(Returns!A:A,MATCH(B31,Returns!B:B,0)),"No")</f>
        <v>No</v>
      </c>
    </row>
    <row r="32" spans="1:23" x14ac:dyDescent="0.2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9">
        <v>0.2</v>
      </c>
      <c r="U32" s="1">
        <v>1.1015999999999997</v>
      </c>
      <c r="V32" s="35" t="str">
        <f>IF(M32=People!$B$5,People!$A$5,IF(M32=People!$B$4,People!$A$4,IF(M32=People!$B$3,People!$A$3,IF(M32=People!$B$2,People!$A$2,0))))</f>
        <v>Chuck Magee</v>
      </c>
      <c r="W32" s="35" t="str">
        <f>IFERROR(INDEX(Returns!A:A,MATCH(B32,Returns!B:B,0)),"No")</f>
        <v>No</v>
      </c>
    </row>
    <row r="33" spans="1:23" x14ac:dyDescent="0.2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9">
        <v>0.2</v>
      </c>
      <c r="U33" s="1">
        <v>9.7091999999999885</v>
      </c>
      <c r="V33" s="35" t="str">
        <f>IF(M33=People!$B$5,People!$A$5,IF(M33=People!$B$4,People!$A$4,IF(M33=People!$B$3,People!$A$3,IF(M33=People!$B$2,People!$A$2,0))))</f>
        <v>Chuck Magee</v>
      </c>
      <c r="W33" s="35" t="str">
        <f>IFERROR(INDEX(Returns!A:A,MATCH(B33,Returns!B:B,0)),"No")</f>
        <v>No</v>
      </c>
    </row>
    <row r="34" spans="1:23" x14ac:dyDescent="0.2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9">
        <v>0.7</v>
      </c>
      <c r="U34" s="1">
        <v>-5.7149999999999999</v>
      </c>
      <c r="V34" s="35" t="str">
        <f>IF(M34=People!$B$5,People!$A$5,IF(M34=People!$B$4,People!$A$4,IF(M34=People!$B$3,People!$A$3,IF(M34=People!$B$2,People!$A$2,0))))</f>
        <v>Chuck Magee</v>
      </c>
      <c r="W34" s="35" t="str">
        <f>IFERROR(INDEX(Returns!A:A,MATCH(B34,Returns!B:B,0)),"No")</f>
        <v>No</v>
      </c>
    </row>
    <row r="35" spans="1:23" x14ac:dyDescent="0.2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9">
        <v>0.2</v>
      </c>
      <c r="U35" s="1">
        <v>3.5460000000000007</v>
      </c>
      <c r="V35" s="35" t="str">
        <f>IF(M35=People!$B$5,People!$A$5,IF(M35=People!$B$4,People!$A$4,IF(M35=People!$B$3,People!$A$3,IF(M35=People!$B$2,People!$A$2,0))))</f>
        <v>Chuck Magee</v>
      </c>
      <c r="W35" s="35" t="str">
        <f>IFERROR(INDEX(Returns!A:A,MATCH(B35,Returns!B:B,0)),"No")</f>
        <v>No</v>
      </c>
    </row>
    <row r="36" spans="1:23" x14ac:dyDescent="0.2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9">
        <v>0.2</v>
      </c>
      <c r="U36" s="1">
        <v>9.9467999999999979</v>
      </c>
      <c r="V36" s="35" t="str">
        <f>IF(M36=People!$B$5,People!$A$5,IF(M36=People!$B$4,People!$A$4,IF(M36=People!$B$3,People!$A$3,IF(M36=People!$B$2,People!$A$2,0))))</f>
        <v>Kelly Williams</v>
      </c>
      <c r="W36" s="35" t="str">
        <f>IFERROR(INDEX(Returns!A:A,MATCH(B36,Returns!B:B,0)),"No")</f>
        <v>No</v>
      </c>
    </row>
    <row r="37" spans="1:23" x14ac:dyDescent="0.2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9">
        <v>0.2</v>
      </c>
      <c r="U37" s="1">
        <v>123.47369999999989</v>
      </c>
      <c r="V37" s="35" t="str">
        <f>IF(M37=People!$B$5,People!$A$5,IF(M37=People!$B$4,People!$A$4,IF(M37=People!$B$3,People!$A$3,IF(M37=People!$B$2,People!$A$2,0))))</f>
        <v>Kelly Williams</v>
      </c>
      <c r="W37" s="35" t="str">
        <f>IFERROR(INDEX(Returns!A:A,MATCH(B37,Returns!B:B,0)),"No")</f>
        <v>No</v>
      </c>
    </row>
    <row r="38" spans="1:23" x14ac:dyDescent="0.2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9">
        <v>0.6</v>
      </c>
      <c r="U38" s="1">
        <v>-147.96300000000002</v>
      </c>
      <c r="V38" s="35" t="str">
        <f>IF(M38=People!$B$5,People!$A$5,IF(M38=People!$B$4,People!$A$4,IF(M38=People!$B$3,People!$A$3,IF(M38=People!$B$2,People!$A$2,0))))</f>
        <v>Kelly Williams</v>
      </c>
      <c r="W38" s="35" t="str">
        <f>IFERROR(INDEX(Returns!A:A,MATCH(B38,Returns!B:B,0)),"No")</f>
        <v>No</v>
      </c>
    </row>
    <row r="39" spans="1:23" x14ac:dyDescent="0.2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9">
        <v>0.2</v>
      </c>
      <c r="U39" s="1">
        <v>35.414999999999999</v>
      </c>
      <c r="V39" s="35" t="str">
        <f>IF(M39=People!$B$5,People!$A$5,IF(M39=People!$B$4,People!$A$4,IF(M39=People!$B$3,People!$A$3,IF(M39=People!$B$2,People!$A$2,0))))</f>
        <v>Kelly Williams</v>
      </c>
      <c r="W39" s="35" t="str">
        <f>IFERROR(INDEX(Returns!A:A,MATCH(B39,Returns!B:B,0)),"No")</f>
        <v>No</v>
      </c>
    </row>
    <row r="40" spans="1:23" x14ac:dyDescent="0.2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9">
        <v>0.32</v>
      </c>
      <c r="U40" s="1">
        <v>-46.976400000000012</v>
      </c>
      <c r="V40" s="35" t="str">
        <f>IF(M40=People!$B$5,People!$A$5,IF(M40=People!$B$4,People!$A$4,IF(M40=People!$B$3,People!$A$3,IF(M40=People!$B$2,People!$A$2,0))))</f>
        <v>Kelly Williams</v>
      </c>
      <c r="W40" s="35" t="str">
        <f>IFERROR(INDEX(Returns!A:A,MATCH(B40,Returns!B:B,0)),"No")</f>
        <v>No</v>
      </c>
    </row>
    <row r="41" spans="1:23" x14ac:dyDescent="0.2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9">
        <v>0.3</v>
      </c>
      <c r="U41" s="1">
        <v>-15.146999999999991</v>
      </c>
      <c r="V41" s="35" t="str">
        <f>IF(M41=People!$B$5,People!$A$5,IF(M41=People!$B$4,People!$A$4,IF(M41=People!$B$3,People!$A$3,IF(M41=People!$B$2,People!$A$2,0))))</f>
        <v>Kelly Williams</v>
      </c>
      <c r="W41" s="35" t="str">
        <f>IFERROR(INDEX(Returns!A:A,MATCH(B41,Returns!B:B,0)),"No")</f>
        <v>No</v>
      </c>
    </row>
    <row r="42" spans="1:23" x14ac:dyDescent="0.2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9">
        <v>0.2</v>
      </c>
      <c r="U42" s="1">
        <v>41.756399999999957</v>
      </c>
      <c r="V42" s="35" t="str">
        <f>IF(M42=People!$B$5,People!$A$5,IF(M42=People!$B$4,People!$A$4,IF(M42=People!$B$3,People!$A$3,IF(M42=People!$B$2,People!$A$2,0))))</f>
        <v>Kelly Williams</v>
      </c>
      <c r="W42" s="35" t="str">
        <f>IFERROR(INDEX(Returns!A:A,MATCH(B42,Returns!B:B,0)),"No")</f>
        <v>No</v>
      </c>
    </row>
    <row r="43" spans="1:23" x14ac:dyDescent="0.2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9">
        <v>0.2</v>
      </c>
      <c r="U43" s="1">
        <v>16.556399999999996</v>
      </c>
      <c r="V43" s="35" t="str">
        <f>IF(M43=People!$B$5,People!$A$5,IF(M43=People!$B$4,People!$A$4,IF(M43=People!$B$3,People!$A$3,IF(M43=People!$B$2,People!$A$2,0))))</f>
        <v>Kelly Williams</v>
      </c>
      <c r="W43" s="35" t="str">
        <f>IFERROR(INDEX(Returns!A:A,MATCH(B43,Returns!B:B,0)),"No")</f>
        <v>No</v>
      </c>
    </row>
    <row r="44" spans="1:23" x14ac:dyDescent="0.2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32">
        <v>77.88</v>
      </c>
      <c r="S44" s="1">
        <v>2</v>
      </c>
      <c r="T44" s="9">
        <v>0</v>
      </c>
      <c r="U44" s="1">
        <v>3.8939999999999912</v>
      </c>
      <c r="V44" s="35" t="str">
        <f>IF(M44=People!$B$5,People!$A$5,IF(M44=People!$B$4,People!$A$4,IF(M44=People!$B$3,People!$A$3,IF(M44=People!$B$2,People!$A$2,0))))</f>
        <v>Anna Andreadi</v>
      </c>
      <c r="W44" s="35" t="str">
        <f>IFERROR(INDEX(Returns!A:A,MATCH(B44,Returns!B:B,0)),"No")</f>
        <v>No</v>
      </c>
    </row>
    <row r="45" spans="1:23" x14ac:dyDescent="0.2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9">
        <v>0.2</v>
      </c>
      <c r="U45" s="1">
        <v>9.5616000000000092</v>
      </c>
      <c r="V45" s="35" t="str">
        <f>IF(M45=People!$B$5,People!$A$5,IF(M45=People!$B$4,People!$A$4,IF(M45=People!$B$3,People!$A$3,IF(M45=People!$B$2,People!$A$2,0))))</f>
        <v>Cassandra Brandow</v>
      </c>
      <c r="W45" s="35" t="str">
        <f>IFERROR(INDEX(Returns!A:A,MATCH(B45,Returns!B:B,0)),"No")</f>
        <v>No</v>
      </c>
    </row>
    <row r="46" spans="1:23" x14ac:dyDescent="0.2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9">
        <v>0</v>
      </c>
      <c r="U46" s="1">
        <v>19.7714</v>
      </c>
      <c r="V46" s="35" t="str">
        <f>IF(M46=People!$B$5,People!$A$5,IF(M46=People!$B$4,People!$A$4,IF(M46=People!$B$3,People!$A$3,IF(M46=People!$B$2,People!$A$2,0))))</f>
        <v>Kelly Williams</v>
      </c>
      <c r="W46" s="35" t="str">
        <f>IFERROR(INDEX(Returns!A:A,MATCH(B46,Returns!B:B,0)),"No")</f>
        <v>No</v>
      </c>
    </row>
    <row r="47" spans="1:23" x14ac:dyDescent="0.2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9">
        <v>0</v>
      </c>
      <c r="U47" s="1">
        <v>8.2061999999999991</v>
      </c>
      <c r="V47" s="35" t="str">
        <f>IF(M47=People!$B$5,People!$A$5,IF(M47=People!$B$4,People!$A$4,IF(M47=People!$B$3,People!$A$3,IF(M47=People!$B$2,People!$A$2,0))))</f>
        <v>Kelly Williams</v>
      </c>
      <c r="W47" s="35" t="str">
        <f>IFERROR(INDEX(Returns!A:A,MATCH(B47,Returns!B:B,0)),"No")</f>
        <v>No</v>
      </c>
    </row>
    <row r="48" spans="1:23" x14ac:dyDescent="0.2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9">
        <v>0</v>
      </c>
      <c r="U48" s="1">
        <v>8.4783999999999935</v>
      </c>
      <c r="V48" s="35" t="str">
        <f>IF(M48=People!$B$5,People!$A$5,IF(M48=People!$B$4,People!$A$4,IF(M48=People!$B$3,People!$A$3,IF(M48=People!$B$2,People!$A$2,0))))</f>
        <v>Kelly Williams</v>
      </c>
      <c r="W48" s="35" t="str">
        <f>IFERROR(INDEX(Returns!A:A,MATCH(B48,Returns!B:B,0)),"No")</f>
        <v>No</v>
      </c>
    </row>
    <row r="49" spans="1:23" x14ac:dyDescent="0.2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9">
        <v>0</v>
      </c>
      <c r="U49" s="1">
        <v>4.9500000000000011</v>
      </c>
      <c r="V49" s="35" t="str">
        <f>IF(M49=People!$B$5,People!$A$5,IF(M49=People!$B$4,People!$A$4,IF(M49=People!$B$3,People!$A$3,IF(M49=People!$B$2,People!$A$2,0))))</f>
        <v>Chuck Magee</v>
      </c>
      <c r="W49" s="35" t="str">
        <f>IFERROR(INDEX(Returns!A:A,MATCH(B49,Returns!B:B,0)),"No")</f>
        <v>No</v>
      </c>
    </row>
    <row r="50" spans="1:23" x14ac:dyDescent="0.2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9">
        <v>0</v>
      </c>
      <c r="U50" s="1">
        <v>6.104000000000001</v>
      </c>
      <c r="V50" s="35" t="str">
        <f>IF(M50=People!$B$5,People!$A$5,IF(M50=People!$B$4,People!$A$4,IF(M50=People!$B$3,People!$A$3,IF(M50=People!$B$2,People!$A$2,0))))</f>
        <v>Chuck Magee</v>
      </c>
      <c r="W50" s="35" t="str">
        <f>IFERROR(INDEX(Returns!A:A,MATCH(B50,Returns!B:B,0)),"No")</f>
        <v>No</v>
      </c>
    </row>
    <row r="51" spans="1:23" x14ac:dyDescent="0.2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9">
        <v>0</v>
      </c>
      <c r="U51" s="1">
        <v>17.9634</v>
      </c>
      <c r="V51" s="35" t="str">
        <f>IF(M51=People!$B$5,People!$A$5,IF(M51=People!$B$4,People!$A$4,IF(M51=People!$B$3,People!$A$3,IF(M51=People!$B$2,People!$A$2,0))))</f>
        <v>Kelly Williams</v>
      </c>
      <c r="W51" s="35" t="str">
        <f>IFERROR(INDEX(Returns!A:A,MATCH(B51,Returns!B:B,0)),"No")</f>
        <v>No</v>
      </c>
    </row>
    <row r="52" spans="1:23" x14ac:dyDescent="0.2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9">
        <v>0</v>
      </c>
      <c r="U52" s="1">
        <v>35.334599999999995</v>
      </c>
      <c r="V52" s="35" t="str">
        <f>IF(M52=People!$B$5,People!$A$5,IF(M52=People!$B$4,People!$A$4,IF(M52=People!$B$3,People!$A$3,IF(M52=People!$B$2,People!$A$2,0))))</f>
        <v>Kelly Williams</v>
      </c>
      <c r="W52" s="35" t="str">
        <f>IFERROR(INDEX(Returns!A:A,MATCH(B52,Returns!B:B,0)),"No")</f>
        <v>No</v>
      </c>
    </row>
    <row r="53" spans="1:23" x14ac:dyDescent="0.2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9">
        <v>0</v>
      </c>
      <c r="U53" s="1">
        <v>2.9567999999999999</v>
      </c>
      <c r="V53" s="35" t="str">
        <f>IF(M53=People!$B$5,People!$A$5,IF(M53=People!$B$4,People!$A$4,IF(M53=People!$B$3,People!$A$3,IF(M53=People!$B$2,People!$A$2,0))))</f>
        <v>Kelly Williams</v>
      </c>
      <c r="W53" s="35" t="str">
        <f>IFERROR(INDEX(Returns!A:A,MATCH(B53,Returns!B:B,0)),"No")</f>
        <v>No</v>
      </c>
    </row>
    <row r="54" spans="1:23" x14ac:dyDescent="0.2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9">
        <v>0</v>
      </c>
      <c r="U54" s="1">
        <v>17.098099999999988</v>
      </c>
      <c r="V54" s="35" t="str">
        <f>IF(M54=People!$B$5,People!$A$5,IF(M54=People!$B$4,People!$A$4,IF(M54=People!$B$3,People!$A$3,IF(M54=People!$B$2,People!$A$2,0))))</f>
        <v>Kelly Williams</v>
      </c>
      <c r="W54" s="35" t="str">
        <f>IFERROR(INDEX(Returns!A:A,MATCH(B54,Returns!B:B,0)),"No")</f>
        <v>No</v>
      </c>
    </row>
    <row r="55" spans="1:23" x14ac:dyDescent="0.2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9">
        <v>0</v>
      </c>
      <c r="U55" s="1">
        <v>6.2566000000000006</v>
      </c>
      <c r="V55" s="35" t="str">
        <f>IF(M55=People!$B$5,People!$A$5,IF(M55=People!$B$4,People!$A$4,IF(M55=People!$B$3,People!$A$3,IF(M55=People!$B$2,People!$A$2,0))))</f>
        <v>Chuck Magee</v>
      </c>
      <c r="W55" s="35" t="str">
        <f>IFERROR(INDEX(Returns!A:A,MATCH(B55,Returns!B:B,0)),"No")</f>
        <v>No</v>
      </c>
    </row>
    <row r="56" spans="1:23" x14ac:dyDescent="0.2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9">
        <v>0</v>
      </c>
      <c r="U56" s="1">
        <v>298.68549999999999</v>
      </c>
      <c r="V56" s="35" t="str">
        <f>IF(M56=People!$B$5,People!$A$5,IF(M56=People!$B$4,People!$A$4,IF(M56=People!$B$3,People!$A$3,IF(M56=People!$B$2,People!$A$2,0))))</f>
        <v>Chuck Magee</v>
      </c>
      <c r="W56" s="35" t="str">
        <f>IFERROR(INDEX(Returns!A:A,MATCH(B56,Returns!B:B,0)),"No")</f>
        <v>No</v>
      </c>
    </row>
    <row r="57" spans="1:23" x14ac:dyDescent="0.2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9">
        <v>0</v>
      </c>
      <c r="U57" s="1">
        <v>52.139999999999986</v>
      </c>
      <c r="V57" s="35" t="str">
        <f>IF(M57=People!$B$5,People!$A$5,IF(M57=People!$B$4,People!$A$4,IF(M57=People!$B$3,People!$A$3,IF(M57=People!$B$2,People!$A$2,0))))</f>
        <v>Chuck Magee</v>
      </c>
      <c r="W57" s="35" t="str">
        <f>IFERROR(INDEX(Returns!A:A,MATCH(B57,Returns!B:B,0)),"No")</f>
        <v>Yes</v>
      </c>
    </row>
    <row r="58" spans="1:23" x14ac:dyDescent="0.2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9">
        <v>0</v>
      </c>
      <c r="U58" s="1">
        <v>15.552000000000001</v>
      </c>
      <c r="V58" s="35" t="str">
        <f>IF(M58=People!$B$5,People!$A$5,IF(M58=People!$B$4,People!$A$4,IF(M58=People!$B$3,People!$A$3,IF(M58=People!$B$2,People!$A$2,0))))</f>
        <v>Chuck Magee</v>
      </c>
      <c r="W58" s="35" t="str">
        <f>IFERROR(INDEX(Returns!A:A,MATCH(B58,Returns!B:B,0)),"No")</f>
        <v>Yes</v>
      </c>
    </row>
    <row r="59" spans="1:23" x14ac:dyDescent="0.2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9">
        <v>0.1</v>
      </c>
      <c r="U59" s="1">
        <v>7.0980000000000061</v>
      </c>
      <c r="V59" s="35" t="str">
        <f>IF(M59=People!$B$5,People!$A$5,IF(M59=People!$B$4,People!$A$4,IF(M59=People!$B$3,People!$A$3,IF(M59=People!$B$2,People!$A$2,0))))</f>
        <v>Chuck Magee</v>
      </c>
      <c r="W59" s="35" t="str">
        <f>IFERROR(INDEX(Returns!A:A,MATCH(B59,Returns!B:B,0)),"No")</f>
        <v>Yes</v>
      </c>
    </row>
    <row r="60" spans="1:23" x14ac:dyDescent="0.2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9">
        <v>0</v>
      </c>
      <c r="U60" s="1">
        <v>6.9888000000000003</v>
      </c>
      <c r="V60" s="35" t="str">
        <f>IF(M60=People!$B$5,People!$A$5,IF(M60=People!$B$4,People!$A$4,IF(M60=People!$B$3,People!$A$3,IF(M60=People!$B$2,People!$A$2,0))))</f>
        <v>Chuck Magee</v>
      </c>
      <c r="W60" s="35" t="str">
        <f>IFERROR(INDEX(Returns!A:A,MATCH(B60,Returns!B:B,0)),"No")</f>
        <v>Yes</v>
      </c>
    </row>
    <row r="61" spans="1:23" x14ac:dyDescent="0.2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9">
        <v>0</v>
      </c>
      <c r="U61" s="1">
        <v>3.3000000000000007</v>
      </c>
      <c r="V61" s="35" t="str">
        <f>IF(M61=People!$B$5,People!$A$5,IF(M61=People!$B$4,People!$A$4,IF(M61=People!$B$3,People!$A$3,IF(M61=People!$B$2,People!$A$2,0))))</f>
        <v>Chuck Magee</v>
      </c>
      <c r="W61" s="35" t="str">
        <f>IFERROR(INDEX(Returns!A:A,MATCH(B61,Returns!B:B,0)),"No")</f>
        <v>Yes</v>
      </c>
    </row>
    <row r="62" spans="1:23" x14ac:dyDescent="0.2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9">
        <v>0.2</v>
      </c>
      <c r="U62" s="1">
        <v>16.361999999999998</v>
      </c>
      <c r="V62" s="35" t="str">
        <f>IF(M62=People!$B$5,People!$A$5,IF(M62=People!$B$4,People!$A$4,IF(M62=People!$B$3,People!$A$3,IF(M62=People!$B$2,People!$A$2,0))))</f>
        <v>Chuck Magee</v>
      </c>
      <c r="W62" s="35" t="str">
        <f>IFERROR(INDEX(Returns!A:A,MATCH(B62,Returns!B:B,0)),"No")</f>
        <v>Yes</v>
      </c>
    </row>
    <row r="63" spans="1:23" x14ac:dyDescent="0.2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9">
        <v>0</v>
      </c>
      <c r="U63" s="1">
        <v>0.84</v>
      </c>
      <c r="V63" s="35" t="str">
        <f>IF(M63=People!$B$5,People!$A$5,IF(M63=People!$B$4,People!$A$4,IF(M63=People!$B$3,People!$A$3,IF(M63=People!$B$2,People!$A$2,0))))</f>
        <v>Chuck Magee</v>
      </c>
      <c r="W63" s="35" t="str">
        <f>IFERROR(INDEX(Returns!A:A,MATCH(B63,Returns!B:B,0)),"No")</f>
        <v>Yes</v>
      </c>
    </row>
    <row r="64" spans="1:23" x14ac:dyDescent="0.2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32">
        <v>13.98</v>
      </c>
      <c r="S64" s="1">
        <v>2</v>
      </c>
      <c r="T64" s="9">
        <v>0</v>
      </c>
      <c r="U64" s="1">
        <v>6.1512000000000011</v>
      </c>
      <c r="V64" s="35" t="str">
        <f>IF(M64=People!$B$5,People!$A$5,IF(M64=People!$B$4,People!$A$4,IF(M64=People!$B$3,People!$A$3,IF(M64=People!$B$2,People!$A$2,0))))</f>
        <v>Anna Andreadi</v>
      </c>
      <c r="W64" s="35" t="str">
        <f>IFERROR(INDEX(Returns!A:A,MATCH(B64,Returns!B:B,0)),"No")</f>
        <v>No</v>
      </c>
    </row>
    <row r="65" spans="1:23" x14ac:dyDescent="0.2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32">
        <v>25.824000000000002</v>
      </c>
      <c r="S65" s="1">
        <v>6</v>
      </c>
      <c r="T65" s="9">
        <v>0.2</v>
      </c>
      <c r="U65" s="1">
        <v>9.3612000000000002</v>
      </c>
      <c r="V65" s="35" t="str">
        <f>IF(M65=People!$B$5,People!$A$5,IF(M65=People!$B$4,People!$A$4,IF(M65=People!$B$3,People!$A$3,IF(M65=People!$B$2,People!$A$2,0))))</f>
        <v>Anna Andreadi</v>
      </c>
      <c r="W65" s="35" t="str">
        <f>IFERROR(INDEX(Returns!A:A,MATCH(B65,Returns!B:B,0)),"No")</f>
        <v>No</v>
      </c>
    </row>
    <row r="66" spans="1:23" x14ac:dyDescent="0.2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32">
        <v>146.72999999999999</v>
      </c>
      <c r="S66" s="1">
        <v>3</v>
      </c>
      <c r="T66" s="9">
        <v>0</v>
      </c>
      <c r="U66" s="1">
        <v>68.963099999999997</v>
      </c>
      <c r="V66" s="35" t="str">
        <f>IF(M66=People!$B$5,People!$A$5,IF(M66=People!$B$4,People!$A$4,IF(M66=People!$B$3,People!$A$3,IF(M66=People!$B$2,People!$A$2,0))))</f>
        <v>Anna Andreadi</v>
      </c>
      <c r="W66" s="35" t="str">
        <f>IFERROR(INDEX(Returns!A:A,MATCH(B66,Returns!B:B,0)),"No")</f>
        <v>No</v>
      </c>
    </row>
    <row r="67" spans="1:23" x14ac:dyDescent="0.2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32">
        <v>79.760000000000005</v>
      </c>
      <c r="S67" s="1">
        <v>4</v>
      </c>
      <c r="T67" s="9">
        <v>0</v>
      </c>
      <c r="U67" s="1">
        <v>22.332800000000006</v>
      </c>
      <c r="V67" s="35" t="str">
        <f>IF(M67=People!$B$5,People!$A$5,IF(M67=People!$B$4,People!$A$4,IF(M67=People!$B$3,People!$A$3,IF(M67=People!$B$2,People!$A$2,0))))</f>
        <v>Anna Andreadi</v>
      </c>
      <c r="W67" s="35" t="str">
        <f>IFERROR(INDEX(Returns!A:A,MATCH(B67,Returns!B:B,0)),"No")</f>
        <v>No</v>
      </c>
    </row>
    <row r="68" spans="1:23" x14ac:dyDescent="0.2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9">
        <v>0.3</v>
      </c>
      <c r="U68" s="1">
        <v>-15.222500000000011</v>
      </c>
      <c r="V68" s="35" t="str">
        <f>IF(M68=People!$B$5,People!$A$5,IF(M68=People!$B$4,People!$A$4,IF(M68=People!$B$3,People!$A$3,IF(M68=People!$B$2,People!$A$2,0))))</f>
        <v>Kelly Williams</v>
      </c>
      <c r="W68" s="35" t="str">
        <f>IFERROR(INDEX(Returns!A:A,MATCH(B68,Returns!B:B,0)),"No")</f>
        <v>No</v>
      </c>
    </row>
    <row r="69" spans="1:23" x14ac:dyDescent="0.2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32">
        <v>1113.0240000000001</v>
      </c>
      <c r="S69" s="1">
        <v>8</v>
      </c>
      <c r="T69" s="9">
        <v>0.2</v>
      </c>
      <c r="U69" s="1">
        <v>111.30239999999998</v>
      </c>
      <c r="V69" s="35" t="str">
        <f>IF(M69=People!$B$5,People!$A$5,IF(M69=People!$B$4,People!$A$4,IF(M69=People!$B$3,People!$A$3,IF(M69=People!$B$2,People!$A$2,0))))</f>
        <v>Anna Andreadi</v>
      </c>
      <c r="W69" s="35" t="str">
        <f>IFERROR(INDEX(Returns!A:A,MATCH(B69,Returns!B:B,0)),"No")</f>
        <v>No</v>
      </c>
    </row>
    <row r="70" spans="1:23" x14ac:dyDescent="0.2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32">
        <v>167.96800000000002</v>
      </c>
      <c r="S70" s="1">
        <v>4</v>
      </c>
      <c r="T70" s="9">
        <v>0.2</v>
      </c>
      <c r="U70" s="1">
        <v>62.988</v>
      </c>
      <c r="V70" s="35" t="str">
        <f>IF(M70=People!$B$5,People!$A$5,IF(M70=People!$B$4,People!$A$4,IF(M70=People!$B$3,People!$A$3,IF(M70=People!$B$2,People!$A$2,0))))</f>
        <v>Anna Andreadi</v>
      </c>
      <c r="W70" s="35" t="str">
        <f>IFERROR(INDEX(Returns!A:A,MATCH(B70,Returns!B:B,0)),"No")</f>
        <v>No</v>
      </c>
    </row>
    <row r="71" spans="1:23" x14ac:dyDescent="0.2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9">
        <v>0</v>
      </c>
      <c r="U71" s="1">
        <v>35.663599999999995</v>
      </c>
      <c r="V71" s="35" t="str">
        <f>IF(M71=People!$B$5,People!$A$5,IF(M71=People!$B$4,People!$A$4,IF(M71=People!$B$3,People!$A$3,IF(M71=People!$B$2,People!$A$2,0))))</f>
        <v>Cassandra Brandow</v>
      </c>
      <c r="W71" s="35" t="str">
        <f>IFERROR(INDEX(Returns!A:A,MATCH(B71,Returns!B:B,0)),"No")</f>
        <v>No</v>
      </c>
    </row>
    <row r="72" spans="1:23" x14ac:dyDescent="0.2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9">
        <v>0.2</v>
      </c>
      <c r="U72" s="1">
        <v>1.7309999999999999</v>
      </c>
      <c r="V72" s="35" t="str">
        <f>IF(M72=People!$B$5,People!$A$5,IF(M72=People!$B$4,People!$A$4,IF(M72=People!$B$3,People!$A$3,IF(M72=People!$B$2,People!$A$2,0))))</f>
        <v>Chuck Magee</v>
      </c>
      <c r="W72" s="35" t="str">
        <f>IFERROR(INDEX(Returns!A:A,MATCH(B72,Returns!B:B,0)),"No")</f>
        <v>No</v>
      </c>
    </row>
    <row r="73" spans="1:23" x14ac:dyDescent="0.2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9">
        <v>0</v>
      </c>
      <c r="U73" s="1">
        <v>8.7629999999999999</v>
      </c>
      <c r="V73" s="35" t="str">
        <f>IF(M73=People!$B$5,People!$A$5,IF(M73=People!$B$4,People!$A$4,IF(M73=People!$B$3,People!$A$3,IF(M73=People!$B$2,People!$A$2,0))))</f>
        <v>Kelly Williams</v>
      </c>
      <c r="W73" s="35" t="str">
        <f>IFERROR(INDEX(Returns!A:A,MATCH(B73,Returns!B:B,0)),"No")</f>
        <v>No</v>
      </c>
    </row>
    <row r="74" spans="1:23" x14ac:dyDescent="0.2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9">
        <v>0.2</v>
      </c>
      <c r="U74" s="1">
        <v>-114.39120000000003</v>
      </c>
      <c r="V74" s="35" t="str">
        <f>IF(M74=People!$B$5,People!$A$5,IF(M74=People!$B$4,People!$A$4,IF(M74=People!$B$3,People!$A$3,IF(M74=People!$B$2,People!$A$2,0))))</f>
        <v>Cassandra Brandow</v>
      </c>
      <c r="W74" s="35" t="str">
        <f>IFERROR(INDEX(Returns!A:A,MATCH(B74,Returns!B:B,0)),"No")</f>
        <v>No</v>
      </c>
    </row>
    <row r="75" spans="1:23" x14ac:dyDescent="0.2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9">
        <v>0.2</v>
      </c>
      <c r="U75" s="1">
        <v>1.2129999999999974</v>
      </c>
      <c r="V75" s="35" t="str">
        <f>IF(M75=People!$B$5,People!$A$5,IF(M75=People!$B$4,People!$A$4,IF(M75=People!$B$3,People!$A$3,IF(M75=People!$B$2,People!$A$2,0))))</f>
        <v>Cassandra Brandow</v>
      </c>
      <c r="W75" s="35" t="str">
        <f>IFERROR(INDEX(Returns!A:A,MATCH(B75,Returns!B:B,0)),"No")</f>
        <v>No</v>
      </c>
    </row>
    <row r="76" spans="1:23" x14ac:dyDescent="0.2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9">
        <v>0.2</v>
      </c>
      <c r="U76" s="1">
        <v>-18.196000000000002</v>
      </c>
      <c r="V76" s="35" t="str">
        <f>IF(M76=People!$B$5,People!$A$5,IF(M76=People!$B$4,People!$A$4,IF(M76=People!$B$3,People!$A$3,IF(M76=People!$B$2,People!$A$2,0))))</f>
        <v>Cassandra Brandow</v>
      </c>
      <c r="W76" s="35" t="str">
        <f>IFERROR(INDEX(Returns!A:A,MATCH(B76,Returns!B:B,0)),"No")</f>
        <v>No</v>
      </c>
    </row>
    <row r="77" spans="1:23" x14ac:dyDescent="0.2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9">
        <v>0.8</v>
      </c>
      <c r="U77" s="1">
        <v>-1.9344000000000006</v>
      </c>
      <c r="V77" s="35" t="str">
        <f>IF(M77=People!$B$5,People!$A$5,IF(M77=People!$B$4,People!$A$4,IF(M77=People!$B$3,People!$A$3,IF(M77=People!$B$2,People!$A$2,0))))</f>
        <v>Kelly Williams</v>
      </c>
      <c r="W77" s="35" t="str">
        <f>IFERROR(INDEX(Returns!A:A,MATCH(B77,Returns!B:B,0)),"No")</f>
        <v>No</v>
      </c>
    </row>
    <row r="78" spans="1:23" x14ac:dyDescent="0.2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9">
        <v>0.6</v>
      </c>
      <c r="U78" s="1">
        <v>-5.8248000000000015</v>
      </c>
      <c r="V78" s="35" t="str">
        <f>IF(M78=People!$B$5,People!$A$5,IF(M78=People!$B$4,People!$A$4,IF(M78=People!$B$3,People!$A$3,IF(M78=People!$B$2,People!$A$2,0))))</f>
        <v>Kelly Williams</v>
      </c>
      <c r="W78" s="35" t="str">
        <f>IFERROR(INDEX(Returns!A:A,MATCH(B78,Returns!B:B,0)),"No")</f>
        <v>No</v>
      </c>
    </row>
    <row r="79" spans="1:23" x14ac:dyDescent="0.2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9">
        <v>0.2</v>
      </c>
      <c r="U79" s="1">
        <v>2.724000000000002</v>
      </c>
      <c r="V79" s="35" t="str">
        <f>IF(M79=People!$B$5,People!$A$5,IF(M79=People!$B$4,People!$A$4,IF(M79=People!$B$3,People!$A$3,IF(M79=People!$B$2,People!$A$2,0))))</f>
        <v>Kelly Williams</v>
      </c>
      <c r="W79" s="35" t="str">
        <f>IFERROR(INDEX(Returns!A:A,MATCH(B79,Returns!B:B,0)),"No")</f>
        <v>No</v>
      </c>
    </row>
    <row r="80" spans="1:23" x14ac:dyDescent="0.2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9">
        <v>0.6</v>
      </c>
      <c r="U80" s="1">
        <v>-14.475000000000001</v>
      </c>
      <c r="V80" s="35" t="str">
        <f>IF(M80=People!$B$5,People!$A$5,IF(M80=People!$B$4,People!$A$4,IF(M80=People!$B$3,People!$A$3,IF(M80=People!$B$2,People!$A$2,0))))</f>
        <v>Kelly Williams</v>
      </c>
      <c r="W80" s="35" t="str">
        <f>IFERROR(INDEX(Returns!A:A,MATCH(B80,Returns!B:B,0)),"No")</f>
        <v>No</v>
      </c>
    </row>
    <row r="81" spans="1:23" x14ac:dyDescent="0.2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9">
        <v>0</v>
      </c>
      <c r="U81" s="1">
        <v>56.20320000000001</v>
      </c>
      <c r="V81" s="35" t="str">
        <f>IF(M81=People!$B$5,People!$A$5,IF(M81=People!$B$4,People!$A$4,IF(M81=People!$B$3,People!$A$3,IF(M81=People!$B$2,People!$A$2,0))))</f>
        <v>Cassandra Brandow</v>
      </c>
      <c r="W81" s="35" t="str">
        <f>IFERROR(INDEX(Returns!A:A,MATCH(B81,Returns!B:B,0)),"No")</f>
        <v>No</v>
      </c>
    </row>
    <row r="82" spans="1:23" x14ac:dyDescent="0.2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9">
        <v>0</v>
      </c>
      <c r="U82" s="1">
        <v>8.0351999999999997</v>
      </c>
      <c r="V82" s="35" t="str">
        <f>IF(M82=People!$B$5,People!$A$5,IF(M82=People!$B$4,People!$A$4,IF(M82=People!$B$3,People!$A$3,IF(M82=People!$B$2,People!$A$2,0))))</f>
        <v>Cassandra Brandow</v>
      </c>
      <c r="W82" s="35" t="str">
        <f>IFERROR(INDEX(Returns!A:A,MATCH(B82,Returns!B:B,0)),"No")</f>
        <v>No</v>
      </c>
    </row>
    <row r="83" spans="1:23" x14ac:dyDescent="0.2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32">
        <v>14.9</v>
      </c>
      <c r="S83" s="1">
        <v>5</v>
      </c>
      <c r="T83" s="9">
        <v>0</v>
      </c>
      <c r="U83" s="1">
        <v>4.1720000000000006</v>
      </c>
      <c r="V83" s="35" t="str">
        <f>IF(M83=People!$B$5,People!$A$5,IF(M83=People!$B$4,People!$A$4,IF(M83=People!$B$3,People!$A$3,IF(M83=People!$B$2,People!$A$2,0))))</f>
        <v>Anna Andreadi</v>
      </c>
      <c r="W83" s="35" t="str">
        <f>IFERROR(INDEX(Returns!A:A,MATCH(B83,Returns!B:B,0)),"No")</f>
        <v>No</v>
      </c>
    </row>
    <row r="84" spans="1:23" x14ac:dyDescent="0.2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32">
        <v>21.39</v>
      </c>
      <c r="S84" s="1">
        <v>1</v>
      </c>
      <c r="T84" s="9">
        <v>0</v>
      </c>
      <c r="U84" s="1">
        <v>6.2030999999999992</v>
      </c>
      <c r="V84" s="35" t="str">
        <f>IF(M84=People!$B$5,People!$A$5,IF(M84=People!$B$4,People!$A$4,IF(M84=People!$B$3,People!$A$3,IF(M84=People!$B$2,People!$A$2,0))))</f>
        <v>Anna Andreadi</v>
      </c>
      <c r="W84" s="35" t="str">
        <f>IFERROR(INDEX(Returns!A:A,MATCH(B84,Returns!B:B,0)),"No")</f>
        <v>No</v>
      </c>
    </row>
    <row r="85" spans="1:23" x14ac:dyDescent="0.2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9">
        <v>0.2</v>
      </c>
      <c r="U85" s="1">
        <v>62.807499999999976</v>
      </c>
      <c r="V85" s="35" t="str">
        <f>IF(M85=People!$B$5,People!$A$5,IF(M85=People!$B$4,People!$A$4,IF(M85=People!$B$3,People!$A$3,IF(M85=People!$B$2,People!$A$2,0))))</f>
        <v>Cassandra Brandow</v>
      </c>
      <c r="W85" s="35" t="str">
        <f>IFERROR(INDEX(Returns!A:A,MATCH(B85,Returns!B:B,0)),"No")</f>
        <v>No</v>
      </c>
    </row>
    <row r="86" spans="1:23" x14ac:dyDescent="0.2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9">
        <v>0.2</v>
      </c>
      <c r="U86" s="1">
        <v>-48.954900000000002</v>
      </c>
      <c r="V86" s="35" t="str">
        <f>IF(M86=People!$B$5,People!$A$5,IF(M86=People!$B$4,People!$A$4,IF(M86=People!$B$3,People!$A$3,IF(M86=People!$B$2,People!$A$2,0))))</f>
        <v>Kelly Williams</v>
      </c>
      <c r="W86" s="35" t="str">
        <f>IFERROR(INDEX(Returns!A:A,MATCH(B86,Returns!B:B,0)),"No")</f>
        <v>No</v>
      </c>
    </row>
    <row r="87" spans="1:23" x14ac:dyDescent="0.2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9">
        <v>0</v>
      </c>
      <c r="U87" s="1">
        <v>33.215599999999995</v>
      </c>
      <c r="V87" s="35" t="str">
        <f>IF(M87=People!$B$5,People!$A$5,IF(M87=People!$B$4,People!$A$4,IF(M87=People!$B$3,People!$A$3,IF(M87=People!$B$2,People!$A$2,0))))</f>
        <v>Cassandra Brandow</v>
      </c>
      <c r="W87" s="35" t="str">
        <f>IFERROR(INDEX(Returns!A:A,MATCH(B87,Returns!B:B,0)),"No")</f>
        <v>No</v>
      </c>
    </row>
    <row r="88" spans="1:23" x14ac:dyDescent="0.2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9">
        <v>0</v>
      </c>
      <c r="U88" s="1">
        <v>6.796599999999998</v>
      </c>
      <c r="V88" s="35" t="str">
        <f>IF(M88=People!$B$5,People!$A$5,IF(M88=People!$B$4,People!$A$4,IF(M88=People!$B$3,People!$A$3,IF(M88=People!$B$2,People!$A$2,0))))</f>
        <v>Kelly Williams</v>
      </c>
      <c r="W88" s="35" t="str">
        <f>IFERROR(INDEX(Returns!A:A,MATCH(B88,Returns!B:B,0)),"No")</f>
        <v>No</v>
      </c>
    </row>
    <row r="89" spans="1:23" x14ac:dyDescent="0.2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9">
        <v>0</v>
      </c>
      <c r="U89" s="1">
        <v>2.9567999999999999</v>
      </c>
      <c r="V89" s="35" t="str">
        <f>IF(M89=People!$B$5,People!$A$5,IF(M89=People!$B$4,People!$A$4,IF(M89=People!$B$3,People!$A$3,IF(M89=People!$B$2,People!$A$2,0))))</f>
        <v>Kelly Williams</v>
      </c>
      <c r="W89" s="35" t="str">
        <f>IFERROR(INDEX(Returns!A:A,MATCH(B89,Returns!B:B,0)),"No")</f>
        <v>No</v>
      </c>
    </row>
    <row r="90" spans="1:23" x14ac:dyDescent="0.2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9">
        <v>0.2</v>
      </c>
      <c r="U90" s="1">
        <v>13.857199999999999</v>
      </c>
      <c r="V90" s="35" t="str">
        <f>IF(M90=People!$B$5,People!$A$5,IF(M90=People!$B$4,People!$A$4,IF(M90=People!$B$3,People!$A$3,IF(M90=People!$B$2,People!$A$2,0))))</f>
        <v>Kelly Williams</v>
      </c>
      <c r="W90" s="35" t="str">
        <f>IFERROR(INDEX(Returns!A:A,MATCH(B90,Returns!B:B,0)),"No")</f>
        <v>No</v>
      </c>
    </row>
    <row r="91" spans="1:23" x14ac:dyDescent="0.2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32">
        <v>20.100000000000001</v>
      </c>
      <c r="S91" s="1">
        <v>3</v>
      </c>
      <c r="T91" s="9">
        <v>0</v>
      </c>
      <c r="U91" s="1">
        <v>6.6329999999999982</v>
      </c>
      <c r="V91" s="35" t="str">
        <f>IF(M91=People!$B$5,People!$A$5,IF(M91=People!$B$4,People!$A$4,IF(M91=People!$B$3,People!$A$3,IF(M91=People!$B$2,People!$A$2,0))))</f>
        <v>Anna Andreadi</v>
      </c>
      <c r="W91" s="35" t="str">
        <f>IFERROR(INDEX(Returns!A:A,MATCH(B91,Returns!B:B,0)),"No")</f>
        <v>Yes</v>
      </c>
    </row>
    <row r="92" spans="1:23" x14ac:dyDescent="0.2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32">
        <v>73.584000000000003</v>
      </c>
      <c r="S92" s="1">
        <v>2</v>
      </c>
      <c r="T92" s="9">
        <v>0.2</v>
      </c>
      <c r="U92" s="1">
        <v>8.2781999999999982</v>
      </c>
      <c r="V92" s="35" t="str">
        <f>IF(M92=People!$B$5,People!$A$5,IF(M92=People!$B$4,People!$A$4,IF(M92=People!$B$3,People!$A$3,IF(M92=People!$B$2,People!$A$2,0))))</f>
        <v>Anna Andreadi</v>
      </c>
      <c r="W92" s="35" t="str">
        <f>IFERROR(INDEX(Returns!A:A,MATCH(B92,Returns!B:B,0)),"No")</f>
        <v>Yes</v>
      </c>
    </row>
    <row r="93" spans="1:23" x14ac:dyDescent="0.2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32">
        <v>6.48</v>
      </c>
      <c r="S93" s="1">
        <v>1</v>
      </c>
      <c r="T93" s="9">
        <v>0</v>
      </c>
      <c r="U93" s="1">
        <v>3.1104000000000003</v>
      </c>
      <c r="V93" s="35" t="str">
        <f>IF(M93=People!$B$5,People!$A$5,IF(M93=People!$B$4,People!$A$4,IF(M93=People!$B$3,People!$A$3,IF(M93=People!$B$2,People!$A$2,0))))</f>
        <v>Anna Andreadi</v>
      </c>
      <c r="W93" s="35" t="str">
        <f>IFERROR(INDEX(Returns!A:A,MATCH(B93,Returns!B:B,0)),"No")</f>
        <v>Yes</v>
      </c>
    </row>
    <row r="94" spans="1:23" x14ac:dyDescent="0.2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9">
        <v>0</v>
      </c>
      <c r="U94" s="1">
        <v>6.2208000000000006</v>
      </c>
      <c r="V94" s="35" t="str">
        <f>IF(M94=People!$B$5,People!$A$5,IF(M94=People!$B$4,People!$A$4,IF(M94=People!$B$3,People!$A$3,IF(M94=People!$B$2,People!$A$2,0))))</f>
        <v>Kelly Williams</v>
      </c>
      <c r="W94" s="35" t="str">
        <f>IFERROR(INDEX(Returns!A:A,MATCH(B94,Returns!B:B,0)),"No")</f>
        <v>No</v>
      </c>
    </row>
    <row r="95" spans="1:23" x14ac:dyDescent="0.2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9">
        <v>0</v>
      </c>
      <c r="U95" s="1">
        <v>16.535399999999996</v>
      </c>
      <c r="V95" s="35" t="str">
        <f>IF(M95=People!$B$5,People!$A$5,IF(M95=People!$B$4,People!$A$4,IF(M95=People!$B$3,People!$A$3,IF(M95=People!$B$2,People!$A$2,0))))</f>
        <v>Kelly Williams</v>
      </c>
      <c r="W95" s="35" t="str">
        <f>IFERROR(INDEX(Returns!A:A,MATCH(B95,Returns!B:B,0)),"No")</f>
        <v>No</v>
      </c>
    </row>
    <row r="96" spans="1:23" x14ac:dyDescent="0.2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9">
        <v>0</v>
      </c>
      <c r="U96" s="1">
        <v>16.150400000000001</v>
      </c>
      <c r="V96" s="35" t="str">
        <f>IF(M96=People!$B$5,People!$A$5,IF(M96=People!$B$4,People!$A$4,IF(M96=People!$B$3,People!$A$3,IF(M96=People!$B$2,People!$A$2,0))))</f>
        <v>Kelly Williams</v>
      </c>
      <c r="W96" s="35" t="str">
        <f>IFERROR(INDEX(Returns!A:A,MATCH(B96,Returns!B:B,0)),"No")</f>
        <v>No</v>
      </c>
    </row>
    <row r="97" spans="1:23" x14ac:dyDescent="0.2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32">
        <v>5.6820000000000013</v>
      </c>
      <c r="S97" s="1">
        <v>1</v>
      </c>
      <c r="T97" s="9">
        <v>0.7</v>
      </c>
      <c r="U97" s="1">
        <v>-3.7880000000000003</v>
      </c>
      <c r="V97" s="35" t="str">
        <f>IF(M97=People!$B$5,People!$A$5,IF(M97=People!$B$4,People!$A$4,IF(M97=People!$B$3,People!$A$3,IF(M97=People!$B$2,People!$A$2,0))))</f>
        <v>Anna Andreadi</v>
      </c>
      <c r="W97" s="35" t="str">
        <f>IFERROR(INDEX(Returns!A:A,MATCH(B97,Returns!B:B,0)),"No")</f>
        <v>No</v>
      </c>
    </row>
    <row r="98" spans="1:23" x14ac:dyDescent="0.2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9">
        <v>0</v>
      </c>
      <c r="U98" s="1">
        <v>40.5426</v>
      </c>
      <c r="V98" s="35" t="str">
        <f>IF(M98=People!$B$5,People!$A$5,IF(M98=People!$B$4,People!$A$4,IF(M98=People!$B$3,People!$A$3,IF(M98=People!$B$2,People!$A$2,0))))</f>
        <v>Chuck Magee</v>
      </c>
      <c r="W98" s="35" t="str">
        <f>IFERROR(INDEX(Returns!A:A,MATCH(B98,Returns!B:B,0)),"No")</f>
        <v>No</v>
      </c>
    </row>
    <row r="99" spans="1:23" x14ac:dyDescent="0.2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32">
        <v>51.311999999999998</v>
      </c>
      <c r="S99" s="1">
        <v>3</v>
      </c>
      <c r="T99" s="9">
        <v>0.2</v>
      </c>
      <c r="U99" s="1">
        <v>17.959199999999999</v>
      </c>
      <c r="V99" s="35" t="str">
        <f>IF(M99=People!$B$5,People!$A$5,IF(M99=People!$B$4,People!$A$4,IF(M99=People!$B$3,People!$A$3,IF(M99=People!$B$2,People!$A$2,0))))</f>
        <v>Anna Andreadi</v>
      </c>
      <c r="W99" s="35" t="str">
        <f>IFERROR(INDEX(Returns!A:A,MATCH(B99,Returns!B:B,0)),"No")</f>
        <v>No</v>
      </c>
    </row>
    <row r="100" spans="1:23" x14ac:dyDescent="0.2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9">
        <v>0</v>
      </c>
      <c r="U100" s="1">
        <v>22.585199999999993</v>
      </c>
      <c r="V100" s="35" t="str">
        <f>IF(M100=People!$B$5,People!$A$5,IF(M100=People!$B$4,People!$A$4,IF(M100=People!$B$3,People!$A$3,IF(M100=People!$B$2,People!$A$2,0))))</f>
        <v>Kelly Williams</v>
      </c>
      <c r="W100" s="35" t="str">
        <f>IFERROR(INDEX(Returns!A:A,MATCH(B100,Returns!B:B,0)),"No")</f>
        <v>No</v>
      </c>
    </row>
    <row r="101" spans="1:23" x14ac:dyDescent="0.2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9">
        <v>0.2</v>
      </c>
      <c r="U101" s="1">
        <v>22.618399999999994</v>
      </c>
      <c r="V101" s="35" t="str">
        <f>IF(M101=People!$B$5,People!$A$5,IF(M101=People!$B$4,People!$A$4,IF(M101=People!$B$3,People!$A$3,IF(M101=People!$B$2,People!$A$2,0))))</f>
        <v>Kelly Williams</v>
      </c>
      <c r="W101" s="35" t="str">
        <f>IFERROR(INDEX(Returns!A:A,MATCH(B101,Returns!B:B,0)),"No")</f>
        <v>No</v>
      </c>
    </row>
    <row r="102" spans="1:23" x14ac:dyDescent="0.2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9">
        <v>0.2</v>
      </c>
      <c r="U102" s="1">
        <v>-10.797300000000011</v>
      </c>
      <c r="V102" s="35" t="str">
        <f>IF(M102=People!$B$5,People!$A$5,IF(M102=People!$B$4,People!$A$4,IF(M102=People!$B$3,People!$A$3,IF(M102=People!$B$2,People!$A$2,0))))</f>
        <v>Kelly Williams</v>
      </c>
      <c r="W102" s="35" t="str">
        <f>IFERROR(INDEX(Returns!A:A,MATCH(B102,Returns!B:B,0)),"No")</f>
        <v>No</v>
      </c>
    </row>
    <row r="103" spans="1:23" x14ac:dyDescent="0.2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9">
        <v>0.8</v>
      </c>
      <c r="U103" s="1">
        <v>-3.0396000000000001</v>
      </c>
      <c r="V103" s="35" t="str">
        <f>IF(M103=People!$B$5,People!$A$5,IF(M103=People!$B$4,People!$A$4,IF(M103=People!$B$3,People!$A$3,IF(M103=People!$B$2,People!$A$2,0))))</f>
        <v>Kelly Williams</v>
      </c>
      <c r="W103" s="35" t="str">
        <f>IFERROR(INDEX(Returns!A:A,MATCH(B103,Returns!B:B,0)),"No")</f>
        <v>No</v>
      </c>
    </row>
    <row r="104" spans="1:23" x14ac:dyDescent="0.2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9">
        <v>0</v>
      </c>
      <c r="U104" s="1">
        <v>11.720800000000001</v>
      </c>
      <c r="V104" s="35" t="str">
        <f>IF(M104=People!$B$5,People!$A$5,IF(M104=People!$B$4,People!$A$4,IF(M104=People!$B$3,People!$A$3,IF(M104=People!$B$2,People!$A$2,0))))</f>
        <v>Kelly Williams</v>
      </c>
      <c r="W104" s="35" t="str">
        <f>IFERROR(INDEX(Returns!A:A,MATCH(B104,Returns!B:B,0)),"No")</f>
        <v>No</v>
      </c>
    </row>
    <row r="105" spans="1:23" x14ac:dyDescent="0.2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32">
        <v>238.89600000000002</v>
      </c>
      <c r="S105" s="1">
        <v>6</v>
      </c>
      <c r="T105" s="9">
        <v>0.2</v>
      </c>
      <c r="U105" s="1">
        <v>-26.875800000000012</v>
      </c>
      <c r="V105" s="35" t="str">
        <f>IF(M105=People!$B$5,People!$A$5,IF(M105=People!$B$4,People!$A$4,IF(M105=People!$B$3,People!$A$3,IF(M105=People!$B$2,People!$A$2,0))))</f>
        <v>Anna Andreadi</v>
      </c>
      <c r="W105" s="35" t="str">
        <f>IFERROR(INDEX(Returns!A:A,MATCH(B105,Returns!B:B,0)),"No")</f>
        <v>No</v>
      </c>
    </row>
    <row r="106" spans="1:23" x14ac:dyDescent="0.2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32">
        <v>102.35999999999999</v>
      </c>
      <c r="S106" s="1">
        <v>3</v>
      </c>
      <c r="T106" s="9">
        <v>0.2</v>
      </c>
      <c r="U106" s="1">
        <v>-3.8385000000000105</v>
      </c>
      <c r="V106" s="35" t="str">
        <f>IF(M106=People!$B$5,People!$A$5,IF(M106=People!$B$4,People!$A$4,IF(M106=People!$B$3,People!$A$3,IF(M106=People!$B$2,People!$A$2,0))))</f>
        <v>Anna Andreadi</v>
      </c>
      <c r="W106" s="35" t="str">
        <f>IFERROR(INDEX(Returns!A:A,MATCH(B106,Returns!B:B,0)),"No")</f>
        <v>No</v>
      </c>
    </row>
    <row r="107" spans="1:23" x14ac:dyDescent="0.2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32">
        <v>36.882000000000005</v>
      </c>
      <c r="S107" s="1">
        <v>3</v>
      </c>
      <c r="T107" s="9">
        <v>0.7</v>
      </c>
      <c r="U107" s="1">
        <v>-25.817399999999999</v>
      </c>
      <c r="V107" s="35" t="str">
        <f>IF(M107=People!$B$5,People!$A$5,IF(M107=People!$B$4,People!$A$4,IF(M107=People!$B$3,People!$A$3,IF(M107=People!$B$2,People!$A$2,0))))</f>
        <v>Anna Andreadi</v>
      </c>
      <c r="W107" s="35" t="str">
        <f>IFERROR(INDEX(Returns!A:A,MATCH(B107,Returns!B:B,0)),"No")</f>
        <v>No</v>
      </c>
    </row>
    <row r="108" spans="1:23" x14ac:dyDescent="0.2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9">
        <v>0.2</v>
      </c>
      <c r="U108" s="1">
        <v>17.601600000000001</v>
      </c>
      <c r="V108" s="35" t="str">
        <f>IF(M108=People!$B$5,People!$A$5,IF(M108=People!$B$4,People!$A$4,IF(M108=People!$B$3,People!$A$3,IF(M108=People!$B$2,People!$A$2,0))))</f>
        <v>Cassandra Brandow</v>
      </c>
      <c r="W108" s="35" t="str">
        <f>IFERROR(INDEX(Returns!A:A,MATCH(B108,Returns!B:B,0)),"No")</f>
        <v>No</v>
      </c>
    </row>
    <row r="109" spans="1:23" x14ac:dyDescent="0.2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9">
        <v>0.2</v>
      </c>
      <c r="U109" s="1">
        <v>2.0993999999999993</v>
      </c>
      <c r="V109" s="35" t="str">
        <f>IF(M109=People!$B$5,People!$A$5,IF(M109=People!$B$4,People!$A$4,IF(M109=People!$B$3,People!$A$3,IF(M109=People!$B$2,People!$A$2,0))))</f>
        <v>Cassandra Brandow</v>
      </c>
      <c r="W109" s="35" t="str">
        <f>IFERROR(INDEX(Returns!A:A,MATCH(B109,Returns!B:B,0)),"No")</f>
        <v>No</v>
      </c>
    </row>
    <row r="110" spans="1:23" x14ac:dyDescent="0.2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9">
        <v>0.2</v>
      </c>
      <c r="U110" s="1">
        <v>1.0737999999999999</v>
      </c>
      <c r="V110" s="35" t="str">
        <f>IF(M110=People!$B$5,People!$A$5,IF(M110=People!$B$4,People!$A$4,IF(M110=People!$B$3,People!$A$3,IF(M110=People!$B$2,People!$A$2,0))))</f>
        <v>Cassandra Brandow</v>
      </c>
      <c r="W110" s="35" t="str">
        <f>IFERROR(INDEX(Returns!A:A,MATCH(B110,Returns!B:B,0)),"No")</f>
        <v>No</v>
      </c>
    </row>
    <row r="111" spans="1:23" x14ac:dyDescent="0.2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9">
        <v>0.2</v>
      </c>
      <c r="U111" s="1">
        <v>67.991999999999962</v>
      </c>
      <c r="V111" s="35" t="str">
        <f>IF(M111=People!$B$5,People!$A$5,IF(M111=People!$B$4,People!$A$4,IF(M111=People!$B$3,People!$A$3,IF(M111=People!$B$2,People!$A$2,0))))</f>
        <v>Kelly Williams</v>
      </c>
      <c r="W111" s="35" t="str">
        <f>IFERROR(INDEX(Returns!A:A,MATCH(B111,Returns!B:B,0)),"No")</f>
        <v>No</v>
      </c>
    </row>
    <row r="112" spans="1:23" x14ac:dyDescent="0.2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9">
        <v>0</v>
      </c>
      <c r="U112" s="1">
        <v>10.909600000000001</v>
      </c>
      <c r="V112" s="35" t="str">
        <f>IF(M112=People!$B$5,People!$A$5,IF(M112=People!$B$4,People!$A$4,IF(M112=People!$B$3,People!$A$3,IF(M112=People!$B$2,People!$A$2,0))))</f>
        <v>Chuck Magee</v>
      </c>
      <c r="W112" s="35" t="str">
        <f>IFERROR(INDEX(Returns!A:A,MATCH(B112,Returns!B:B,0)),"No")</f>
        <v>No</v>
      </c>
    </row>
    <row r="113" spans="1:23" x14ac:dyDescent="0.2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9">
        <v>0</v>
      </c>
      <c r="U113" s="1">
        <v>22.78799999999999</v>
      </c>
      <c r="V113" s="35" t="str">
        <f>IF(M113=People!$B$5,People!$A$5,IF(M113=People!$B$4,People!$A$4,IF(M113=People!$B$3,People!$A$3,IF(M113=People!$B$2,People!$A$2,0))))</f>
        <v>Kelly Williams</v>
      </c>
      <c r="W113" s="35" t="str">
        <f>IFERROR(INDEX(Returns!A:A,MATCH(B113,Returns!B:B,0)),"No")</f>
        <v>No</v>
      </c>
    </row>
    <row r="114" spans="1:23" x14ac:dyDescent="0.2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9">
        <v>0</v>
      </c>
      <c r="U114" s="1">
        <v>13.3476</v>
      </c>
      <c r="V114" s="35" t="str">
        <f>IF(M114=People!$B$5,People!$A$5,IF(M114=People!$B$4,People!$A$4,IF(M114=People!$B$3,People!$A$3,IF(M114=People!$B$2,People!$A$2,0))))</f>
        <v>Kelly Williams</v>
      </c>
      <c r="W114" s="35" t="str">
        <f>IFERROR(INDEX(Returns!A:A,MATCH(B114,Returns!B:B,0)),"No")</f>
        <v>No</v>
      </c>
    </row>
    <row r="115" spans="1:23" x14ac:dyDescent="0.2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9">
        <v>0.2</v>
      </c>
      <c r="U115" s="1">
        <v>14.534799999999997</v>
      </c>
      <c r="V115" s="35" t="str">
        <f>IF(M115=People!$B$5,People!$A$5,IF(M115=People!$B$4,People!$A$4,IF(M115=People!$B$3,People!$A$3,IF(M115=People!$B$2,People!$A$2,0))))</f>
        <v>Chuck Magee</v>
      </c>
      <c r="W115" s="35" t="str">
        <f>IFERROR(INDEX(Returns!A:A,MATCH(B115,Returns!B:B,0)),"No")</f>
        <v>No</v>
      </c>
    </row>
    <row r="116" spans="1:23" x14ac:dyDescent="0.2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9">
        <v>0.2</v>
      </c>
      <c r="U116" s="1">
        <v>1.6519999999999997</v>
      </c>
      <c r="V116" s="35" t="str">
        <f>IF(M116=People!$B$5,People!$A$5,IF(M116=People!$B$4,People!$A$4,IF(M116=People!$B$3,People!$A$3,IF(M116=People!$B$2,People!$A$2,0))))</f>
        <v>Chuck Magee</v>
      </c>
      <c r="W116" s="35" t="str">
        <f>IFERROR(INDEX(Returns!A:A,MATCH(B116,Returns!B:B,0)),"No")</f>
        <v>No</v>
      </c>
    </row>
    <row r="117" spans="1:23" x14ac:dyDescent="0.2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9">
        <v>0.2</v>
      </c>
      <c r="U117" s="1">
        <v>7.4924999999999988</v>
      </c>
      <c r="V117" s="35" t="str">
        <f>IF(M117=People!$B$5,People!$A$5,IF(M117=People!$B$4,People!$A$4,IF(M117=People!$B$3,People!$A$3,IF(M117=People!$B$2,People!$A$2,0))))</f>
        <v>Chuck Magee</v>
      </c>
      <c r="W117" s="35" t="str">
        <f>IFERROR(INDEX(Returns!A:A,MATCH(B117,Returns!B:B,0)),"No")</f>
        <v>No</v>
      </c>
    </row>
    <row r="118" spans="1:23" x14ac:dyDescent="0.2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9">
        <v>0.2</v>
      </c>
      <c r="U118" s="1">
        <v>44.031599999999997</v>
      </c>
      <c r="V118" s="35" t="str">
        <f>IF(M118=People!$B$5,People!$A$5,IF(M118=People!$B$4,People!$A$4,IF(M118=People!$B$3,People!$A$3,IF(M118=People!$B$2,People!$A$2,0))))</f>
        <v>Chuck Magee</v>
      </c>
      <c r="W118" s="35" t="str">
        <f>IFERROR(INDEX(Returns!A:A,MATCH(B118,Returns!B:B,0)),"No")</f>
        <v>No</v>
      </c>
    </row>
    <row r="119" spans="1:23" x14ac:dyDescent="0.2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32">
        <v>787.53</v>
      </c>
      <c r="S119" s="1">
        <v>3</v>
      </c>
      <c r="T119" s="9">
        <v>0</v>
      </c>
      <c r="U119" s="1">
        <v>165.38129999999995</v>
      </c>
      <c r="V119" s="35" t="str">
        <f>IF(M119=People!$B$5,People!$A$5,IF(M119=People!$B$4,People!$A$4,IF(M119=People!$B$3,People!$A$3,IF(M119=People!$B$2,People!$A$2,0))))</f>
        <v>Anna Andreadi</v>
      </c>
      <c r="W119" s="35" t="str">
        <f>IFERROR(INDEX(Returns!A:A,MATCH(B119,Returns!B:B,0)),"No")</f>
        <v>No</v>
      </c>
    </row>
    <row r="120" spans="1:23" x14ac:dyDescent="0.2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9">
        <v>0.7</v>
      </c>
      <c r="U120" s="1">
        <v>-115.71559999999999</v>
      </c>
      <c r="V120" s="35" t="str">
        <f>IF(M120=People!$B$5,People!$A$5,IF(M120=People!$B$4,People!$A$4,IF(M120=People!$B$3,People!$A$3,IF(M120=People!$B$2,People!$A$2,0))))</f>
        <v>Cassandra Brandow</v>
      </c>
      <c r="W120" s="35" t="str">
        <f>IFERROR(INDEX(Returns!A:A,MATCH(B120,Returns!B:B,0)),"No")</f>
        <v>No</v>
      </c>
    </row>
    <row r="121" spans="1:23" x14ac:dyDescent="0.2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9">
        <v>0</v>
      </c>
      <c r="U121" s="1">
        <v>18.345599999999997</v>
      </c>
      <c r="V121" s="35" t="str">
        <f>IF(M121=People!$B$5,People!$A$5,IF(M121=People!$B$4,People!$A$4,IF(M121=People!$B$3,People!$A$3,IF(M121=People!$B$2,People!$A$2,0))))</f>
        <v>Chuck Magee</v>
      </c>
      <c r="W121" s="35" t="str">
        <f>IFERROR(INDEX(Returns!A:A,MATCH(B121,Returns!B:B,0)),"No")</f>
        <v>No</v>
      </c>
    </row>
    <row r="122" spans="1:23" x14ac:dyDescent="0.2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9">
        <v>0</v>
      </c>
      <c r="U122" s="1">
        <v>13.878</v>
      </c>
      <c r="V122" s="35" t="str">
        <f>IF(M122=People!$B$5,People!$A$5,IF(M122=People!$B$4,People!$A$4,IF(M122=People!$B$3,People!$A$3,IF(M122=People!$B$2,People!$A$2,0))))</f>
        <v>Chuck Magee</v>
      </c>
      <c r="W122" s="35" t="str">
        <f>IFERROR(INDEX(Returns!A:A,MATCH(B122,Returns!B:B,0)),"No")</f>
        <v>No</v>
      </c>
    </row>
    <row r="123" spans="1:23" x14ac:dyDescent="0.2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9">
        <v>0</v>
      </c>
      <c r="U123" s="1">
        <v>63.436800000000005</v>
      </c>
      <c r="V123" s="35" t="str">
        <f>IF(M123=People!$B$5,People!$A$5,IF(M123=People!$B$4,People!$A$4,IF(M123=People!$B$3,People!$A$3,IF(M123=People!$B$2,People!$A$2,0))))</f>
        <v>Chuck Magee</v>
      </c>
      <c r="W123" s="35" t="str">
        <f>IFERROR(INDEX(Returns!A:A,MATCH(B123,Returns!B:B,0)),"No")</f>
        <v>No</v>
      </c>
    </row>
    <row r="124" spans="1:23" x14ac:dyDescent="0.2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9">
        <v>0</v>
      </c>
      <c r="U124" s="1">
        <v>51.758999999999993</v>
      </c>
      <c r="V124" s="35" t="str">
        <f>IF(M124=People!$B$5,People!$A$5,IF(M124=People!$B$4,People!$A$4,IF(M124=People!$B$3,People!$A$3,IF(M124=People!$B$2,People!$A$2,0))))</f>
        <v>Chuck Magee</v>
      </c>
      <c r="W124" s="35" t="str">
        <f>IFERROR(INDEX(Returns!A:A,MATCH(B124,Returns!B:B,0)),"No")</f>
        <v>No</v>
      </c>
    </row>
    <row r="125" spans="1:23" x14ac:dyDescent="0.2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9">
        <v>0</v>
      </c>
      <c r="U125" s="1">
        <v>19.731599999999997</v>
      </c>
      <c r="V125" s="35" t="str">
        <f>IF(M125=People!$B$5,People!$A$5,IF(M125=People!$B$4,People!$A$4,IF(M125=People!$B$3,People!$A$3,IF(M125=People!$B$2,People!$A$2,0))))</f>
        <v>Chuck Magee</v>
      </c>
      <c r="W125" s="35" t="str">
        <f>IFERROR(INDEX(Returns!A:A,MATCH(B125,Returns!B:B,0)),"No")</f>
        <v>No</v>
      </c>
    </row>
    <row r="126" spans="1:23" x14ac:dyDescent="0.2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9">
        <v>0.3</v>
      </c>
      <c r="U126" s="1">
        <v>-8.5794000000000779</v>
      </c>
      <c r="V126" s="35" t="str">
        <f>IF(M126=People!$B$5,People!$A$5,IF(M126=People!$B$4,People!$A$4,IF(M126=People!$B$3,People!$A$3,IF(M126=People!$B$2,People!$A$2,0))))</f>
        <v>Kelly Williams</v>
      </c>
      <c r="W126" s="35" t="str">
        <f>IFERROR(INDEX(Returns!A:A,MATCH(B126,Returns!B:B,0)),"No")</f>
        <v>No</v>
      </c>
    </row>
    <row r="127" spans="1:23" x14ac:dyDescent="0.2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9">
        <v>0.5</v>
      </c>
      <c r="U127" s="1">
        <v>-407.68200000000013</v>
      </c>
      <c r="V127" s="35" t="str">
        <f>IF(M127=People!$B$5,People!$A$5,IF(M127=People!$B$4,People!$A$4,IF(M127=People!$B$3,People!$A$3,IF(M127=People!$B$2,People!$A$2,0))))</f>
        <v>Kelly Williams</v>
      </c>
      <c r="W127" s="35" t="str">
        <f>IFERROR(INDEX(Returns!A:A,MATCH(B127,Returns!B:B,0)),"No")</f>
        <v>No</v>
      </c>
    </row>
    <row r="128" spans="1:23" x14ac:dyDescent="0.2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32">
        <v>2.3880000000000003</v>
      </c>
      <c r="S128" s="1">
        <v>2</v>
      </c>
      <c r="T128" s="9">
        <v>0.7</v>
      </c>
      <c r="U128" s="1">
        <v>-1.8308</v>
      </c>
      <c r="V128" s="35" t="str">
        <f>IF(M128=People!$B$5,People!$A$5,IF(M128=People!$B$4,People!$A$4,IF(M128=People!$B$3,People!$A$3,IF(M128=People!$B$2,People!$A$2,0))))</f>
        <v>Anna Andreadi</v>
      </c>
      <c r="W128" s="35" t="str">
        <f>IFERROR(INDEX(Returns!A:A,MATCH(B128,Returns!B:B,0)),"No")</f>
        <v>No</v>
      </c>
    </row>
    <row r="129" spans="1:23" x14ac:dyDescent="0.2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32">
        <v>243.99200000000002</v>
      </c>
      <c r="S129" s="1">
        <v>7</v>
      </c>
      <c r="T129" s="9">
        <v>0.2</v>
      </c>
      <c r="U129" s="1">
        <v>30.498999999999981</v>
      </c>
      <c r="V129" s="35" t="str">
        <f>IF(M129=People!$B$5,People!$A$5,IF(M129=People!$B$4,People!$A$4,IF(M129=People!$B$3,People!$A$3,IF(M129=People!$B$2,People!$A$2,0))))</f>
        <v>Anna Andreadi</v>
      </c>
      <c r="W129" s="35" t="str">
        <f>IFERROR(INDEX(Returns!A:A,MATCH(B129,Returns!B:B,0)),"No")</f>
        <v>No</v>
      </c>
    </row>
    <row r="130" spans="1:23" x14ac:dyDescent="0.2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32">
        <v>81.424000000000007</v>
      </c>
      <c r="S130" s="1">
        <v>2</v>
      </c>
      <c r="T130" s="9">
        <v>0.2</v>
      </c>
      <c r="U130" s="1">
        <v>-9.1601999999999961</v>
      </c>
      <c r="V130" s="35" t="str">
        <f>IF(M130=People!$B$5,People!$A$5,IF(M130=People!$B$4,People!$A$4,IF(M130=People!$B$3,People!$A$3,IF(M130=People!$B$2,People!$A$2,0))))</f>
        <v>Anna Andreadi</v>
      </c>
      <c r="W130" s="35" t="str">
        <f>IFERROR(INDEX(Returns!A:A,MATCH(B130,Returns!B:B,0)),"No")</f>
        <v>No</v>
      </c>
    </row>
    <row r="131" spans="1:23" x14ac:dyDescent="0.2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32">
        <v>238.56</v>
      </c>
      <c r="S131" s="1">
        <v>3</v>
      </c>
      <c r="T131" s="9">
        <v>0</v>
      </c>
      <c r="U131" s="1">
        <v>26.241599999999977</v>
      </c>
      <c r="V131" s="35" t="str">
        <f>IF(M131=People!$B$5,People!$A$5,IF(M131=People!$B$4,People!$A$4,IF(M131=People!$B$3,People!$A$3,IF(M131=People!$B$2,People!$A$2,0))))</f>
        <v>Anna Andreadi</v>
      </c>
      <c r="W131" s="35" t="str">
        <f>IFERROR(INDEX(Returns!A:A,MATCH(B131,Returns!B:B,0)),"No")</f>
        <v>No</v>
      </c>
    </row>
    <row r="132" spans="1:23" x14ac:dyDescent="0.2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9">
        <v>0.4</v>
      </c>
      <c r="U132" s="1">
        <v>-11.993999999999993</v>
      </c>
      <c r="V132" s="35" t="str">
        <f>IF(M132=People!$B$5,People!$A$5,IF(M132=People!$B$4,People!$A$4,IF(M132=People!$B$3,People!$A$3,IF(M132=People!$B$2,People!$A$2,0))))</f>
        <v>Chuck Magee</v>
      </c>
      <c r="W132" s="35" t="str">
        <f>IFERROR(INDEX(Returns!A:A,MATCH(B132,Returns!B:B,0)),"No")</f>
        <v>No</v>
      </c>
    </row>
    <row r="133" spans="1:23" x14ac:dyDescent="0.2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9">
        <v>0.2</v>
      </c>
      <c r="U133" s="1">
        <v>29.363999999999997</v>
      </c>
      <c r="V133" s="35" t="str">
        <f>IF(M133=People!$B$5,People!$A$5,IF(M133=People!$B$4,People!$A$4,IF(M133=People!$B$3,People!$A$3,IF(M133=People!$B$2,People!$A$2,0))))</f>
        <v>Chuck Magee</v>
      </c>
      <c r="W133" s="35" t="str">
        <f>IFERROR(INDEX(Returns!A:A,MATCH(B133,Returns!B:B,0)),"No")</f>
        <v>No</v>
      </c>
    </row>
    <row r="134" spans="1:23" x14ac:dyDescent="0.2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9">
        <v>0.2</v>
      </c>
      <c r="U134" s="1">
        <v>6.9731999999999976</v>
      </c>
      <c r="V134" s="35" t="str">
        <f>IF(M134=People!$B$5,People!$A$5,IF(M134=People!$B$4,People!$A$4,IF(M134=People!$B$3,People!$A$3,IF(M134=People!$B$2,People!$A$2,0))))</f>
        <v>Chuck Magee</v>
      </c>
      <c r="W134" s="35" t="str">
        <f>IFERROR(INDEX(Returns!A:A,MATCH(B134,Returns!B:B,0)),"No")</f>
        <v>No</v>
      </c>
    </row>
    <row r="135" spans="1:23" x14ac:dyDescent="0.2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32">
        <v>20.04</v>
      </c>
      <c r="S135" s="1">
        <v>3</v>
      </c>
      <c r="T135" s="9">
        <v>0</v>
      </c>
      <c r="U135" s="1">
        <v>9.6191999999999993</v>
      </c>
      <c r="V135" s="35" t="str">
        <f>IF(M135=People!$B$5,People!$A$5,IF(M135=People!$B$4,People!$A$4,IF(M135=People!$B$3,People!$A$3,IF(M135=People!$B$2,People!$A$2,0))))</f>
        <v>Anna Andreadi</v>
      </c>
      <c r="W135" s="35" t="str">
        <f>IFERROR(INDEX(Returns!A:A,MATCH(B135,Returns!B:B,0)),"No")</f>
        <v>Yes</v>
      </c>
    </row>
    <row r="136" spans="1:23" x14ac:dyDescent="0.2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32">
        <v>35.44</v>
      </c>
      <c r="S136" s="1">
        <v>1</v>
      </c>
      <c r="T136" s="9">
        <v>0</v>
      </c>
      <c r="U136" s="1">
        <v>16.656799999999997</v>
      </c>
      <c r="V136" s="35" t="str">
        <f>IF(M136=People!$B$5,People!$A$5,IF(M136=People!$B$4,People!$A$4,IF(M136=People!$B$3,People!$A$3,IF(M136=People!$B$2,People!$A$2,0))))</f>
        <v>Anna Andreadi</v>
      </c>
      <c r="W136" s="35" t="str">
        <f>IFERROR(INDEX(Returns!A:A,MATCH(B136,Returns!B:B,0)),"No")</f>
        <v>Yes</v>
      </c>
    </row>
    <row r="137" spans="1:23" x14ac:dyDescent="0.2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32">
        <v>11.52</v>
      </c>
      <c r="S137" s="1">
        <v>4</v>
      </c>
      <c r="T137" s="9">
        <v>0</v>
      </c>
      <c r="U137" s="1">
        <v>3.4559999999999995</v>
      </c>
      <c r="V137" s="35" t="str">
        <f>IF(M137=People!$B$5,People!$A$5,IF(M137=People!$B$4,People!$A$4,IF(M137=People!$B$3,People!$A$3,IF(M137=People!$B$2,People!$A$2,0))))</f>
        <v>Anna Andreadi</v>
      </c>
      <c r="W137" s="35" t="str">
        <f>IFERROR(INDEX(Returns!A:A,MATCH(B137,Returns!B:B,0)),"No")</f>
        <v>Yes</v>
      </c>
    </row>
    <row r="138" spans="1:23" x14ac:dyDescent="0.2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32">
        <v>4.0199999999999996</v>
      </c>
      <c r="S138" s="1">
        <v>2</v>
      </c>
      <c r="T138" s="9">
        <v>0</v>
      </c>
      <c r="U138" s="1">
        <v>1.9697999999999998</v>
      </c>
      <c r="V138" s="35" t="str">
        <f>IF(M138=People!$B$5,People!$A$5,IF(M138=People!$B$4,People!$A$4,IF(M138=People!$B$3,People!$A$3,IF(M138=People!$B$2,People!$A$2,0))))</f>
        <v>Anna Andreadi</v>
      </c>
      <c r="W138" s="35" t="str">
        <f>IFERROR(INDEX(Returns!A:A,MATCH(B138,Returns!B:B,0)),"No")</f>
        <v>Yes</v>
      </c>
    </row>
    <row r="139" spans="1:23" x14ac:dyDescent="0.2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32">
        <v>76.176000000000002</v>
      </c>
      <c r="S139" s="1">
        <v>3</v>
      </c>
      <c r="T139" s="9">
        <v>0.2</v>
      </c>
      <c r="U139" s="1">
        <v>26.661599999999996</v>
      </c>
      <c r="V139" s="35" t="str">
        <f>IF(M139=People!$B$5,People!$A$5,IF(M139=People!$B$4,People!$A$4,IF(M139=People!$B$3,People!$A$3,IF(M139=People!$B$2,People!$A$2,0))))</f>
        <v>Anna Andreadi</v>
      </c>
      <c r="W139" s="35" t="str">
        <f>IFERROR(INDEX(Returns!A:A,MATCH(B139,Returns!B:B,0)),"No")</f>
        <v>Yes</v>
      </c>
    </row>
    <row r="140" spans="1:23" x14ac:dyDescent="0.2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32">
        <v>65.88</v>
      </c>
      <c r="S140" s="1">
        <v>6</v>
      </c>
      <c r="T140" s="9">
        <v>0</v>
      </c>
      <c r="U140" s="1">
        <v>18.446400000000004</v>
      </c>
      <c r="V140" s="35" t="str">
        <f>IF(M140=People!$B$5,People!$A$5,IF(M140=People!$B$4,People!$A$4,IF(M140=People!$B$3,People!$A$3,IF(M140=People!$B$2,People!$A$2,0))))</f>
        <v>Anna Andreadi</v>
      </c>
      <c r="W140" s="35" t="str">
        <f>IFERROR(INDEX(Returns!A:A,MATCH(B140,Returns!B:B,0)),"No")</f>
        <v>Yes</v>
      </c>
    </row>
    <row r="141" spans="1:23" x14ac:dyDescent="0.2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32">
        <v>43.120000000000005</v>
      </c>
      <c r="S141" s="1">
        <v>14</v>
      </c>
      <c r="T141" s="9">
        <v>0</v>
      </c>
      <c r="U141" s="1">
        <v>20.697599999999998</v>
      </c>
      <c r="V141" s="35" t="str">
        <f>IF(M141=People!$B$5,People!$A$5,IF(M141=People!$B$4,People!$A$4,IF(M141=People!$B$3,People!$A$3,IF(M141=People!$B$2,People!$A$2,0))))</f>
        <v>Anna Andreadi</v>
      </c>
      <c r="W141" s="35" t="str">
        <f>IFERROR(INDEX(Returns!A:A,MATCH(B141,Returns!B:B,0)),"No")</f>
        <v>Yes</v>
      </c>
    </row>
    <row r="142" spans="1:23" x14ac:dyDescent="0.2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9">
        <v>0.2</v>
      </c>
      <c r="U142" s="1">
        <v>10.349999999999994</v>
      </c>
      <c r="V142" s="35" t="str">
        <f>IF(M142=People!$B$5,People!$A$5,IF(M142=People!$B$4,People!$A$4,IF(M142=People!$B$3,People!$A$3,IF(M142=People!$B$2,People!$A$2,0))))</f>
        <v>Chuck Magee</v>
      </c>
      <c r="W142" s="35" t="str">
        <f>IFERROR(INDEX(Returns!A:A,MATCH(B142,Returns!B:B,0)),"No")</f>
        <v>No</v>
      </c>
    </row>
    <row r="143" spans="1:23" x14ac:dyDescent="0.2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32">
        <v>8.82</v>
      </c>
      <c r="S143" s="1">
        <v>3</v>
      </c>
      <c r="T143" s="9">
        <v>0</v>
      </c>
      <c r="U143" s="1">
        <v>2.3814000000000002</v>
      </c>
      <c r="V143" s="35" t="str">
        <f>IF(M143=People!$B$5,People!$A$5,IF(M143=People!$B$4,People!$A$4,IF(M143=People!$B$3,People!$A$3,IF(M143=People!$B$2,People!$A$2,0))))</f>
        <v>Anna Andreadi</v>
      </c>
      <c r="W143" s="35" t="str">
        <f>IFERROR(INDEX(Returns!A:A,MATCH(B143,Returns!B:B,0)),"No")</f>
        <v>No</v>
      </c>
    </row>
    <row r="144" spans="1:23" x14ac:dyDescent="0.2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32">
        <v>10.86</v>
      </c>
      <c r="S144" s="1">
        <v>3</v>
      </c>
      <c r="T144" s="9">
        <v>0</v>
      </c>
      <c r="U144" s="1">
        <v>5.1042000000000005</v>
      </c>
      <c r="V144" s="35" t="str">
        <f>IF(M144=People!$B$5,People!$A$5,IF(M144=People!$B$4,People!$A$4,IF(M144=People!$B$3,People!$A$3,IF(M144=People!$B$2,People!$A$2,0))))</f>
        <v>Anna Andreadi</v>
      </c>
      <c r="W144" s="35" t="str">
        <f>IFERROR(INDEX(Returns!A:A,MATCH(B144,Returns!B:B,0)),"No")</f>
        <v>No</v>
      </c>
    </row>
    <row r="145" spans="1:23" x14ac:dyDescent="0.2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32">
        <v>143.69999999999999</v>
      </c>
      <c r="S145" s="1">
        <v>3</v>
      </c>
      <c r="T145" s="9">
        <v>0</v>
      </c>
      <c r="U145" s="1">
        <v>68.975999999999999</v>
      </c>
      <c r="V145" s="35" t="str">
        <f>IF(M145=People!$B$5,People!$A$5,IF(M145=People!$B$4,People!$A$4,IF(M145=People!$B$3,People!$A$3,IF(M145=People!$B$2,People!$A$2,0))))</f>
        <v>Anna Andreadi</v>
      </c>
      <c r="W145" s="35" t="str">
        <f>IFERROR(INDEX(Returns!A:A,MATCH(B145,Returns!B:B,0)),"No")</f>
        <v>No</v>
      </c>
    </row>
    <row r="146" spans="1:23" x14ac:dyDescent="0.2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9">
        <v>0</v>
      </c>
      <c r="U146" s="1">
        <v>218.25179999999997</v>
      </c>
      <c r="V146" s="35" t="str">
        <f>IF(M146=People!$B$5,People!$A$5,IF(M146=People!$B$4,People!$A$4,IF(M146=People!$B$3,People!$A$3,IF(M146=People!$B$2,People!$A$2,0))))</f>
        <v>Kelly Williams</v>
      </c>
      <c r="W146" s="35" t="str">
        <f>IFERROR(INDEX(Returns!A:A,MATCH(B146,Returns!B:B,0)),"No")</f>
        <v>No</v>
      </c>
    </row>
    <row r="147" spans="1:23" x14ac:dyDescent="0.2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32">
        <v>671.93</v>
      </c>
      <c r="S147" s="1">
        <v>7</v>
      </c>
      <c r="T147" s="9">
        <v>0</v>
      </c>
      <c r="U147" s="1">
        <v>20.157899999999998</v>
      </c>
      <c r="V147" s="35" t="str">
        <f>IF(M147=People!$B$5,People!$A$5,IF(M147=People!$B$4,People!$A$4,IF(M147=People!$B$3,People!$A$3,IF(M147=People!$B$2,People!$A$2,0))))</f>
        <v>Anna Andreadi</v>
      </c>
      <c r="W147" s="35" t="str">
        <f>IFERROR(INDEX(Returns!A:A,MATCH(B147,Returns!B:B,0)),"No")</f>
        <v>No</v>
      </c>
    </row>
    <row r="148" spans="1:23" x14ac:dyDescent="0.2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9">
        <v>0.2</v>
      </c>
      <c r="U148" s="1">
        <v>12.90959999999999</v>
      </c>
      <c r="V148" s="35" t="str">
        <f>IF(M148=People!$B$5,People!$A$5,IF(M148=People!$B$4,People!$A$4,IF(M148=People!$B$3,People!$A$3,IF(M148=People!$B$2,People!$A$2,0))))</f>
        <v>Chuck Magee</v>
      </c>
      <c r="W148" s="35" t="str">
        <f>IFERROR(INDEX(Returns!A:A,MATCH(B148,Returns!B:B,0)),"No")</f>
        <v>No</v>
      </c>
    </row>
    <row r="149" spans="1:23" x14ac:dyDescent="0.2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9">
        <v>0</v>
      </c>
      <c r="U149" s="1">
        <v>103.80150000000003</v>
      </c>
      <c r="V149" s="35" t="str">
        <f>IF(M149=People!$B$5,People!$A$5,IF(M149=People!$B$4,People!$A$4,IF(M149=People!$B$3,People!$A$3,IF(M149=People!$B$2,People!$A$2,0))))</f>
        <v>Kelly Williams</v>
      </c>
      <c r="W149" s="35" t="str">
        <f>IFERROR(INDEX(Returns!A:A,MATCH(B149,Returns!B:B,0)),"No")</f>
        <v>No</v>
      </c>
    </row>
    <row r="150" spans="1:23" x14ac:dyDescent="0.2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9">
        <v>0</v>
      </c>
      <c r="U150" s="1">
        <v>5.9987999999999815</v>
      </c>
      <c r="V150" s="35" t="str">
        <f>IF(M150=People!$B$5,People!$A$5,IF(M150=People!$B$4,People!$A$4,IF(M150=People!$B$3,People!$A$3,IF(M150=People!$B$2,People!$A$2,0))))</f>
        <v>Kelly Williams</v>
      </c>
      <c r="W150" s="35" t="str">
        <f>IFERROR(INDEX(Returns!A:A,MATCH(B150,Returns!B:B,0)),"No")</f>
        <v>No</v>
      </c>
    </row>
    <row r="151" spans="1:23" x14ac:dyDescent="0.2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9">
        <v>0</v>
      </c>
      <c r="U151" s="1">
        <v>585.55199999999991</v>
      </c>
      <c r="V151" s="35" t="str">
        <f>IF(M151=People!$B$5,People!$A$5,IF(M151=People!$B$4,People!$A$4,IF(M151=People!$B$3,People!$A$3,IF(M151=People!$B$2,People!$A$2,0))))</f>
        <v>Kelly Williams</v>
      </c>
      <c r="W151" s="35" t="str">
        <f>IFERROR(INDEX(Returns!A:A,MATCH(B151,Returns!B:B,0)),"No")</f>
        <v>No</v>
      </c>
    </row>
    <row r="152" spans="1:23" x14ac:dyDescent="0.2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9">
        <v>0</v>
      </c>
      <c r="U152" s="1">
        <v>80.628500000000003</v>
      </c>
      <c r="V152" s="35" t="str">
        <f>IF(M152=People!$B$5,People!$A$5,IF(M152=People!$B$4,People!$A$4,IF(M152=People!$B$3,People!$A$3,IF(M152=People!$B$2,People!$A$2,0))))</f>
        <v>Kelly Williams</v>
      </c>
      <c r="W152" s="35" t="str">
        <f>IFERROR(INDEX(Returns!A:A,MATCH(B152,Returns!B:B,0)),"No")</f>
        <v>No</v>
      </c>
    </row>
    <row r="153" spans="1:23" x14ac:dyDescent="0.2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32">
        <v>157.91999999999999</v>
      </c>
      <c r="S153" s="1">
        <v>5</v>
      </c>
      <c r="T153" s="9">
        <v>0.2</v>
      </c>
      <c r="U153" s="1">
        <v>17.765999999999991</v>
      </c>
      <c r="V153" s="35" t="str">
        <f>IF(M153=People!$B$5,People!$A$5,IF(M153=People!$B$4,People!$A$4,IF(M153=People!$B$3,People!$A$3,IF(M153=People!$B$2,People!$A$2,0))))</f>
        <v>Anna Andreadi</v>
      </c>
      <c r="W153" s="35" t="str">
        <f>IFERROR(INDEX(Returns!A:A,MATCH(B153,Returns!B:B,0)),"No")</f>
        <v>No</v>
      </c>
    </row>
    <row r="154" spans="1:23" x14ac:dyDescent="0.2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32">
        <v>203.184</v>
      </c>
      <c r="S154" s="1">
        <v>2</v>
      </c>
      <c r="T154" s="9">
        <v>0.2</v>
      </c>
      <c r="U154" s="1">
        <v>15.238799999999991</v>
      </c>
      <c r="V154" s="35" t="str">
        <f>IF(M154=People!$B$5,People!$A$5,IF(M154=People!$B$4,People!$A$4,IF(M154=People!$B$3,People!$A$3,IF(M154=People!$B$2,People!$A$2,0))))</f>
        <v>Anna Andreadi</v>
      </c>
      <c r="W154" s="35" t="str">
        <f>IFERROR(INDEX(Returns!A:A,MATCH(B154,Returns!B:B,0)),"No")</f>
        <v>No</v>
      </c>
    </row>
    <row r="155" spans="1:23" x14ac:dyDescent="0.2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32">
        <v>58.379999999999995</v>
      </c>
      <c r="S155" s="1">
        <v>7</v>
      </c>
      <c r="T155" s="9">
        <v>0</v>
      </c>
      <c r="U155" s="1">
        <v>26.270999999999994</v>
      </c>
      <c r="V155" s="35" t="str">
        <f>IF(M155=People!$B$5,People!$A$5,IF(M155=People!$B$4,People!$A$4,IF(M155=People!$B$3,People!$A$3,IF(M155=People!$B$2,People!$A$2,0))))</f>
        <v>Anna Andreadi</v>
      </c>
      <c r="W155" s="35" t="str">
        <f>IFERROR(INDEX(Returns!A:A,MATCH(B155,Returns!B:B,0)),"No")</f>
        <v>No</v>
      </c>
    </row>
    <row r="156" spans="1:23" x14ac:dyDescent="0.2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32">
        <v>105.52</v>
      </c>
      <c r="S156" s="1">
        <v>4</v>
      </c>
      <c r="T156" s="9">
        <v>0</v>
      </c>
      <c r="U156" s="1">
        <v>48.539199999999994</v>
      </c>
      <c r="V156" s="35" t="str">
        <f>IF(M156=People!$B$5,People!$A$5,IF(M156=People!$B$4,People!$A$4,IF(M156=People!$B$3,People!$A$3,IF(M156=People!$B$2,People!$A$2,0))))</f>
        <v>Anna Andreadi</v>
      </c>
      <c r="W156" s="35" t="str">
        <f>IFERROR(INDEX(Returns!A:A,MATCH(B156,Returns!B:B,0)),"No")</f>
        <v>No</v>
      </c>
    </row>
    <row r="157" spans="1:23" x14ac:dyDescent="0.2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32">
        <v>80.88</v>
      </c>
      <c r="S157" s="1">
        <v>6</v>
      </c>
      <c r="T157" s="9">
        <v>0</v>
      </c>
      <c r="U157" s="1">
        <v>21.028799999999997</v>
      </c>
      <c r="V157" s="35" t="str">
        <f>IF(M157=People!$B$5,People!$A$5,IF(M157=People!$B$4,People!$A$4,IF(M157=People!$B$3,People!$A$3,IF(M157=People!$B$2,People!$A$2,0))))</f>
        <v>Anna Andreadi</v>
      </c>
      <c r="W157" s="35" t="str">
        <f>IFERROR(INDEX(Returns!A:A,MATCH(B157,Returns!B:B,0)),"No")</f>
        <v>No</v>
      </c>
    </row>
    <row r="158" spans="1:23" x14ac:dyDescent="0.2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32">
        <v>6.63</v>
      </c>
      <c r="S158" s="1">
        <v>3</v>
      </c>
      <c r="T158" s="9">
        <v>0</v>
      </c>
      <c r="U158" s="1">
        <v>1.7901</v>
      </c>
      <c r="V158" s="35" t="str">
        <f>IF(M158=People!$B$5,People!$A$5,IF(M158=People!$B$4,People!$A$4,IF(M158=People!$B$3,People!$A$3,IF(M158=People!$B$2,People!$A$2,0))))</f>
        <v>Anna Andreadi</v>
      </c>
      <c r="W158" s="35" t="str">
        <f>IFERROR(INDEX(Returns!A:A,MATCH(B158,Returns!B:B,0)),"No")</f>
        <v>No</v>
      </c>
    </row>
    <row r="159" spans="1:23" x14ac:dyDescent="0.2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32">
        <v>457.56800000000004</v>
      </c>
      <c r="S159" s="1">
        <v>2</v>
      </c>
      <c r="T159" s="9">
        <v>0.2</v>
      </c>
      <c r="U159" s="1">
        <v>51.476399999999941</v>
      </c>
      <c r="V159" s="35" t="str">
        <f>IF(M159=People!$B$5,People!$A$5,IF(M159=People!$B$4,People!$A$4,IF(M159=People!$B$3,People!$A$3,IF(M159=People!$B$2,People!$A$2,0))))</f>
        <v>Anna Andreadi</v>
      </c>
      <c r="W159" s="35" t="str">
        <f>IFERROR(INDEX(Returns!A:A,MATCH(B159,Returns!B:B,0)),"No")</f>
        <v>No</v>
      </c>
    </row>
    <row r="160" spans="1:23" x14ac:dyDescent="0.2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9">
        <v>0</v>
      </c>
      <c r="U160" s="1">
        <v>6.8713999999999995</v>
      </c>
      <c r="V160" s="35" t="str">
        <f>IF(M160=People!$B$5,People!$A$5,IF(M160=People!$B$4,People!$A$4,IF(M160=People!$B$3,People!$A$3,IF(M160=People!$B$2,People!$A$2,0))))</f>
        <v>Kelly Williams</v>
      </c>
      <c r="W160" s="35" t="str">
        <f>IFERROR(INDEX(Returns!A:A,MATCH(B160,Returns!B:B,0)),"No")</f>
        <v>No</v>
      </c>
    </row>
    <row r="161" spans="1:23" x14ac:dyDescent="0.2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9">
        <v>0</v>
      </c>
      <c r="U161" s="1">
        <v>236.23250000000002</v>
      </c>
      <c r="V161" s="35" t="str">
        <f>IF(M161=People!$B$5,People!$A$5,IF(M161=People!$B$4,People!$A$4,IF(M161=People!$B$3,People!$A$3,IF(M161=People!$B$2,People!$A$2,0))))</f>
        <v>Kelly Williams</v>
      </c>
      <c r="W161" s="35" t="str">
        <f>IFERROR(INDEX(Returns!A:A,MATCH(B161,Returns!B:B,0)),"No")</f>
        <v>No</v>
      </c>
    </row>
    <row r="162" spans="1:23" x14ac:dyDescent="0.2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32">
        <v>5.98</v>
      </c>
      <c r="S162" s="1">
        <v>1</v>
      </c>
      <c r="T162" s="9">
        <v>0</v>
      </c>
      <c r="U162" s="1">
        <v>2.6909999999999998</v>
      </c>
      <c r="V162" s="35" t="str">
        <f>IF(M162=People!$B$5,People!$A$5,IF(M162=People!$B$4,People!$A$4,IF(M162=People!$B$3,People!$A$3,IF(M162=People!$B$2,People!$A$2,0))))</f>
        <v>Anna Andreadi</v>
      </c>
      <c r="W162" s="35" t="str">
        <f>IFERROR(INDEX(Returns!A:A,MATCH(B162,Returns!B:B,0)),"No")</f>
        <v>No</v>
      </c>
    </row>
    <row r="163" spans="1:23" x14ac:dyDescent="0.2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9">
        <v>0.2</v>
      </c>
      <c r="U163" s="1">
        <v>1.359599999999995</v>
      </c>
      <c r="V163" s="35" t="str">
        <f>IF(M163=People!$B$5,People!$A$5,IF(M163=People!$B$4,People!$A$4,IF(M163=People!$B$3,People!$A$3,IF(M163=People!$B$2,People!$A$2,0))))</f>
        <v>Chuck Magee</v>
      </c>
      <c r="W163" s="35" t="str">
        <f>IFERROR(INDEX(Returns!A:A,MATCH(B163,Returns!B:B,0)),"No")</f>
        <v>No</v>
      </c>
    </row>
    <row r="164" spans="1:23" x14ac:dyDescent="0.2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32">
        <v>28.4</v>
      </c>
      <c r="S164" s="1">
        <v>5</v>
      </c>
      <c r="T164" s="9">
        <v>0</v>
      </c>
      <c r="U164" s="1">
        <v>13.347999999999997</v>
      </c>
      <c r="V164" s="35" t="str">
        <f>IF(M164=People!$B$5,People!$A$5,IF(M164=People!$B$4,People!$A$4,IF(M164=People!$B$3,People!$A$3,IF(M164=People!$B$2,People!$A$2,0))))</f>
        <v>Anna Andreadi</v>
      </c>
      <c r="W164" s="35" t="str">
        <f>IFERROR(INDEX(Returns!A:A,MATCH(B164,Returns!B:B,0)),"No")</f>
        <v>No</v>
      </c>
    </row>
    <row r="165" spans="1:23" x14ac:dyDescent="0.2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32">
        <v>27.680000000000003</v>
      </c>
      <c r="S165" s="1">
        <v>2</v>
      </c>
      <c r="T165" s="9">
        <v>0.2</v>
      </c>
      <c r="U165" s="1">
        <v>9.6879999999999988</v>
      </c>
      <c r="V165" s="35" t="str">
        <f>IF(M165=People!$B$5,People!$A$5,IF(M165=People!$B$4,People!$A$4,IF(M165=People!$B$3,People!$A$3,IF(M165=People!$B$2,People!$A$2,0))))</f>
        <v>Anna Andreadi</v>
      </c>
      <c r="W165" s="35" t="str">
        <f>IFERROR(INDEX(Returns!A:A,MATCH(B165,Returns!B:B,0)),"No")</f>
        <v>No</v>
      </c>
    </row>
    <row r="166" spans="1:23" x14ac:dyDescent="0.2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9">
        <v>0.2</v>
      </c>
      <c r="U166" s="1">
        <v>2.7324000000000002</v>
      </c>
      <c r="V166" s="35" t="str">
        <f>IF(M166=People!$B$5,People!$A$5,IF(M166=People!$B$4,People!$A$4,IF(M166=People!$B$3,People!$A$3,IF(M166=People!$B$2,People!$A$2,0))))</f>
        <v>Kelly Williams</v>
      </c>
      <c r="W166" s="35" t="str">
        <f>IFERROR(INDEX(Returns!A:A,MATCH(B166,Returns!B:B,0)),"No")</f>
        <v>No</v>
      </c>
    </row>
    <row r="167" spans="1:23" x14ac:dyDescent="0.2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9">
        <v>0.4</v>
      </c>
      <c r="U167" s="1">
        <v>-1359.992000000002</v>
      </c>
      <c r="V167" s="35" t="str">
        <f>IF(M167=People!$B$5,People!$A$5,IF(M167=People!$B$4,People!$A$4,IF(M167=People!$B$3,People!$A$3,IF(M167=People!$B$2,People!$A$2,0))))</f>
        <v>Kelly Williams</v>
      </c>
      <c r="W167" s="35" t="str">
        <f>IFERROR(INDEX(Returns!A:A,MATCH(B167,Returns!B:B,0)),"No")</f>
        <v>No</v>
      </c>
    </row>
    <row r="168" spans="1:23" x14ac:dyDescent="0.2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9">
        <v>0.2</v>
      </c>
      <c r="U168" s="1">
        <v>-58.634699999999995</v>
      </c>
      <c r="V168" s="35" t="str">
        <f>IF(M168=People!$B$5,People!$A$5,IF(M168=People!$B$4,People!$A$4,IF(M168=People!$B$3,People!$A$3,IF(M168=People!$B$2,People!$A$2,0))))</f>
        <v>Kelly Williams</v>
      </c>
      <c r="W168" s="35" t="str">
        <f>IFERROR(INDEX(Returns!A:A,MATCH(B168,Returns!B:B,0)),"No")</f>
        <v>No</v>
      </c>
    </row>
    <row r="169" spans="1:23" x14ac:dyDescent="0.2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9">
        <v>0.3</v>
      </c>
      <c r="U169" s="1">
        <v>-24.858000000000175</v>
      </c>
      <c r="V169" s="35" t="str">
        <f>IF(M169=People!$B$5,People!$A$5,IF(M169=People!$B$4,People!$A$4,IF(M169=People!$B$3,People!$A$3,IF(M169=People!$B$2,People!$A$2,0))))</f>
        <v>Kelly Williams</v>
      </c>
      <c r="W169" s="35" t="str">
        <f>IFERROR(INDEX(Returns!A:A,MATCH(B169,Returns!B:B,0)),"No")</f>
        <v>No</v>
      </c>
    </row>
    <row r="170" spans="1:23" x14ac:dyDescent="0.2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9">
        <v>0.2</v>
      </c>
      <c r="U170" s="1">
        <v>6.8135999999999974</v>
      </c>
      <c r="V170" s="35" t="str">
        <f>IF(M170=People!$B$5,People!$A$5,IF(M170=People!$B$4,People!$A$4,IF(M170=People!$B$3,People!$A$3,IF(M170=People!$B$2,People!$A$2,0))))</f>
        <v>Kelly Williams</v>
      </c>
      <c r="W170" s="35" t="str">
        <f>IFERROR(INDEX(Returns!A:A,MATCH(B170,Returns!B:B,0)),"No")</f>
        <v>No</v>
      </c>
    </row>
    <row r="171" spans="1:23" x14ac:dyDescent="0.2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9">
        <v>0.8</v>
      </c>
      <c r="U171" s="1">
        <v>-453.84900000000005</v>
      </c>
      <c r="V171" s="35" t="str">
        <f>IF(M171=People!$B$5,People!$A$5,IF(M171=People!$B$4,People!$A$4,IF(M171=People!$B$3,People!$A$3,IF(M171=People!$B$2,People!$A$2,0))))</f>
        <v>Kelly Williams</v>
      </c>
      <c r="W171" s="35" t="str">
        <f>IFERROR(INDEX(Returns!A:A,MATCH(B171,Returns!B:B,0)),"No")</f>
        <v>No</v>
      </c>
    </row>
    <row r="172" spans="1:23" x14ac:dyDescent="0.2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9">
        <v>0.2</v>
      </c>
      <c r="U172" s="1">
        <v>8.998500000000007</v>
      </c>
      <c r="V172" s="35" t="str">
        <f>IF(M172=People!$B$5,People!$A$5,IF(M172=People!$B$4,People!$A$4,IF(M172=People!$B$3,People!$A$3,IF(M172=People!$B$2,People!$A$2,0))))</f>
        <v>Kelly Williams</v>
      </c>
      <c r="W172" s="35" t="str">
        <f>IFERROR(INDEX(Returns!A:A,MATCH(B172,Returns!B:B,0)),"No")</f>
        <v>No</v>
      </c>
    </row>
    <row r="173" spans="1:23" x14ac:dyDescent="0.2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32">
        <v>20.94</v>
      </c>
      <c r="S173" s="1">
        <v>3</v>
      </c>
      <c r="T173" s="9">
        <v>0</v>
      </c>
      <c r="U173" s="1">
        <v>9.841800000000001</v>
      </c>
      <c r="V173" s="35" t="str">
        <f>IF(M173=People!$B$5,People!$A$5,IF(M173=People!$B$4,People!$A$4,IF(M173=People!$B$3,People!$A$3,IF(M173=People!$B$2,People!$A$2,0))))</f>
        <v>Anna Andreadi</v>
      </c>
      <c r="W173" s="35" t="str">
        <f>IFERROR(INDEX(Returns!A:A,MATCH(B173,Returns!B:B,0)),"No")</f>
        <v>No</v>
      </c>
    </row>
    <row r="174" spans="1:23" x14ac:dyDescent="0.2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32">
        <v>110.96</v>
      </c>
      <c r="S174" s="1">
        <v>2</v>
      </c>
      <c r="T174" s="9">
        <v>0</v>
      </c>
      <c r="U174" s="1">
        <v>53.260799999999996</v>
      </c>
      <c r="V174" s="35" t="str">
        <f>IF(M174=People!$B$5,People!$A$5,IF(M174=People!$B$4,People!$A$4,IF(M174=People!$B$3,People!$A$3,IF(M174=People!$B$2,People!$A$2,0))))</f>
        <v>Anna Andreadi</v>
      </c>
      <c r="W174" s="35" t="str">
        <f>IFERROR(INDEX(Returns!A:A,MATCH(B174,Returns!B:B,0)),"No")</f>
        <v>No</v>
      </c>
    </row>
    <row r="175" spans="1:23" x14ac:dyDescent="0.2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32">
        <v>340.14400000000006</v>
      </c>
      <c r="S175" s="1">
        <v>7</v>
      </c>
      <c r="T175" s="9">
        <v>0.2</v>
      </c>
      <c r="U175" s="1">
        <v>21.259</v>
      </c>
      <c r="V175" s="35" t="str">
        <f>IF(M175=People!$B$5,People!$A$5,IF(M175=People!$B$4,People!$A$4,IF(M175=People!$B$3,People!$A$3,IF(M175=People!$B$2,People!$A$2,0))))</f>
        <v>Anna Andreadi</v>
      </c>
      <c r="W175" s="35" t="str">
        <f>IFERROR(INDEX(Returns!A:A,MATCH(B175,Returns!B:B,0)),"No")</f>
        <v>No</v>
      </c>
    </row>
    <row r="176" spans="1:23" x14ac:dyDescent="0.2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9">
        <v>0.8</v>
      </c>
      <c r="U176" s="1">
        <v>-131.12000000000003</v>
      </c>
      <c r="V176" s="35" t="str">
        <f>IF(M176=People!$B$5,People!$A$5,IF(M176=People!$B$4,People!$A$4,IF(M176=People!$B$3,People!$A$3,IF(M176=People!$B$2,People!$A$2,0))))</f>
        <v>Kelly Williams</v>
      </c>
      <c r="W176" s="35" t="str">
        <f>IFERROR(INDEX(Returns!A:A,MATCH(B176,Returns!B:B,0)),"No")</f>
        <v>No</v>
      </c>
    </row>
    <row r="177" spans="1:23" x14ac:dyDescent="0.2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9">
        <v>0.2</v>
      </c>
      <c r="U177" s="1">
        <v>6.5519999999999987</v>
      </c>
      <c r="V177" s="35" t="str">
        <f>IF(M177=People!$B$5,People!$A$5,IF(M177=People!$B$4,People!$A$4,IF(M177=People!$B$3,People!$A$3,IF(M177=People!$B$2,People!$A$2,0))))</f>
        <v>Kelly Williams</v>
      </c>
      <c r="W177" s="35" t="str">
        <f>IFERROR(INDEX(Returns!A:A,MATCH(B177,Returns!B:B,0)),"No")</f>
        <v>No</v>
      </c>
    </row>
    <row r="178" spans="1:23" x14ac:dyDescent="0.2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9">
        <v>0.8</v>
      </c>
      <c r="U178" s="1">
        <v>-243.16000000000008</v>
      </c>
      <c r="V178" s="35" t="str">
        <f>IF(M178=People!$B$5,People!$A$5,IF(M178=People!$B$4,People!$A$4,IF(M178=People!$B$3,People!$A$3,IF(M178=People!$B$2,People!$A$2,0))))</f>
        <v>Kelly Williams</v>
      </c>
      <c r="W178" s="35" t="str">
        <f>IFERROR(INDEX(Returns!A:A,MATCH(B178,Returns!B:B,0)),"No")</f>
        <v>No</v>
      </c>
    </row>
    <row r="179" spans="1:23" x14ac:dyDescent="0.2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9">
        <v>0.3</v>
      </c>
      <c r="U179" s="1">
        <v>-11.337199999999939</v>
      </c>
      <c r="V179" s="35" t="str">
        <f>IF(M179=People!$B$5,People!$A$5,IF(M179=People!$B$4,People!$A$4,IF(M179=People!$B$3,People!$A$3,IF(M179=People!$B$2,People!$A$2,0))))</f>
        <v>Chuck Magee</v>
      </c>
      <c r="W179" s="35" t="str">
        <f>IFERROR(INDEX(Returns!A:A,MATCH(B179,Returns!B:B,0)),"No")</f>
        <v>No</v>
      </c>
    </row>
    <row r="180" spans="1:23" x14ac:dyDescent="0.2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9">
        <v>0.2</v>
      </c>
      <c r="U180" s="1">
        <v>-3.771500000000001</v>
      </c>
      <c r="V180" s="35" t="str">
        <f>IF(M180=People!$B$5,People!$A$5,IF(M180=People!$B$4,People!$A$4,IF(M180=People!$B$3,People!$A$3,IF(M180=People!$B$2,People!$A$2,0))))</f>
        <v>Chuck Magee</v>
      </c>
      <c r="W180" s="35" t="str">
        <f>IFERROR(INDEX(Returns!A:A,MATCH(B180,Returns!B:B,0)),"No")</f>
        <v>No</v>
      </c>
    </row>
    <row r="181" spans="1:23" x14ac:dyDescent="0.2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9">
        <v>0</v>
      </c>
      <c r="U181" s="1">
        <v>1.4104000000000001</v>
      </c>
      <c r="V181" s="35" t="str">
        <f>IF(M181=People!$B$5,People!$A$5,IF(M181=People!$B$4,People!$A$4,IF(M181=People!$B$3,People!$A$3,IF(M181=People!$B$2,People!$A$2,0))))</f>
        <v>Chuck Magee</v>
      </c>
      <c r="W181" s="35" t="str">
        <f>IFERROR(INDEX(Returns!A:A,MATCH(B181,Returns!B:B,0)),"No")</f>
        <v>No</v>
      </c>
    </row>
    <row r="182" spans="1:23" x14ac:dyDescent="0.2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9">
        <v>0.2</v>
      </c>
      <c r="U182" s="1">
        <v>1.8612000000000002</v>
      </c>
      <c r="V182" s="35" t="str">
        <f>IF(M182=People!$B$5,People!$A$5,IF(M182=People!$B$4,People!$A$4,IF(M182=People!$B$3,People!$A$3,IF(M182=People!$B$2,People!$A$2,0))))</f>
        <v>Kelly Williams</v>
      </c>
      <c r="W182" s="35" t="str">
        <f>IFERROR(INDEX(Returns!A:A,MATCH(B182,Returns!B:B,0)),"No")</f>
        <v>No</v>
      </c>
    </row>
    <row r="183" spans="1:23" x14ac:dyDescent="0.2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9">
        <v>0.2</v>
      </c>
      <c r="U183" s="1">
        <v>76.639499999999984</v>
      </c>
      <c r="V183" s="35" t="str">
        <f>IF(M183=People!$B$5,People!$A$5,IF(M183=People!$B$4,People!$A$4,IF(M183=People!$B$3,People!$A$3,IF(M183=People!$B$2,People!$A$2,0))))</f>
        <v>Kelly Williams</v>
      </c>
      <c r="W183" s="35" t="str">
        <f>IFERROR(INDEX(Returns!A:A,MATCH(B183,Returns!B:B,0)),"No")</f>
        <v>No</v>
      </c>
    </row>
    <row r="184" spans="1:23" x14ac:dyDescent="0.2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9">
        <v>0</v>
      </c>
      <c r="U184" s="1">
        <v>131.02960000000002</v>
      </c>
      <c r="V184" s="35" t="str">
        <f>IF(M184=People!$B$5,People!$A$5,IF(M184=People!$B$4,People!$A$4,IF(M184=People!$B$3,People!$A$3,IF(M184=People!$B$2,People!$A$2,0))))</f>
        <v>Cassandra Brandow</v>
      </c>
      <c r="W184" s="35" t="str">
        <f>IFERROR(INDEX(Returns!A:A,MATCH(B184,Returns!B:B,0)),"No")</f>
        <v>No</v>
      </c>
    </row>
    <row r="185" spans="1:23" x14ac:dyDescent="0.2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9">
        <v>0</v>
      </c>
      <c r="U185" s="1">
        <v>41.986000000000004</v>
      </c>
      <c r="V185" s="35" t="str">
        <f>IF(M185=People!$B$5,People!$A$5,IF(M185=People!$B$4,People!$A$4,IF(M185=People!$B$3,People!$A$3,IF(M185=People!$B$2,People!$A$2,0))))</f>
        <v>Cassandra Brandow</v>
      </c>
      <c r="W185" s="35" t="str">
        <f>IFERROR(INDEX(Returns!A:A,MATCH(B185,Returns!B:B,0)),"No")</f>
        <v>No</v>
      </c>
    </row>
    <row r="186" spans="1:23" x14ac:dyDescent="0.2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9">
        <v>0</v>
      </c>
      <c r="U186" s="1">
        <v>7.25</v>
      </c>
      <c r="V186" s="35" t="str">
        <f>IF(M186=People!$B$5,People!$A$5,IF(M186=People!$B$4,People!$A$4,IF(M186=People!$B$3,People!$A$3,IF(M186=People!$B$2,People!$A$2,0))))</f>
        <v>Cassandra Brandow</v>
      </c>
      <c r="W186" s="35" t="str">
        <f>IFERROR(INDEX(Returns!A:A,MATCH(B186,Returns!B:B,0)),"No")</f>
        <v>No</v>
      </c>
    </row>
    <row r="187" spans="1:23" x14ac:dyDescent="0.2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9">
        <v>0</v>
      </c>
      <c r="U187" s="1">
        <v>3.4367999999999999</v>
      </c>
      <c r="V187" s="35" t="str">
        <f>IF(M187=People!$B$5,People!$A$5,IF(M187=People!$B$4,People!$A$4,IF(M187=People!$B$3,People!$A$3,IF(M187=People!$B$2,People!$A$2,0))))</f>
        <v>Chuck Magee</v>
      </c>
      <c r="W187" s="35" t="str">
        <f>IFERROR(INDEX(Returns!A:A,MATCH(B187,Returns!B:B,0)),"No")</f>
        <v>No</v>
      </c>
    </row>
    <row r="188" spans="1:23" x14ac:dyDescent="0.2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32">
        <v>176.8</v>
      </c>
      <c r="S188" s="1">
        <v>8</v>
      </c>
      <c r="T188" s="9">
        <v>0</v>
      </c>
      <c r="U188" s="1">
        <v>22.984000000000009</v>
      </c>
      <c r="V188" s="35" t="str">
        <f>IF(M188=People!$B$5,People!$A$5,IF(M188=People!$B$4,People!$A$4,IF(M188=People!$B$3,People!$A$3,IF(M188=People!$B$2,People!$A$2,0))))</f>
        <v>Anna Andreadi</v>
      </c>
      <c r="W188" s="35" t="str">
        <f>IFERROR(INDEX(Returns!A:A,MATCH(B188,Returns!B:B,0)),"No")</f>
        <v>No</v>
      </c>
    </row>
    <row r="189" spans="1:23" x14ac:dyDescent="0.2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9">
        <v>0.2</v>
      </c>
      <c r="U189" s="1">
        <v>3.7224000000000004</v>
      </c>
      <c r="V189" s="35" t="str">
        <f>IF(M189=People!$B$5,People!$A$5,IF(M189=People!$B$4,People!$A$4,IF(M189=People!$B$3,People!$A$3,IF(M189=People!$B$2,People!$A$2,0))))</f>
        <v>Kelly Williams</v>
      </c>
      <c r="W189" s="35" t="str">
        <f>IFERROR(INDEX(Returns!A:A,MATCH(B189,Returns!B:B,0)),"No")</f>
        <v>No</v>
      </c>
    </row>
    <row r="190" spans="1:23" x14ac:dyDescent="0.2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9">
        <v>0.2</v>
      </c>
      <c r="U190" s="1">
        <v>6.2549999999999963</v>
      </c>
      <c r="V190" s="35" t="str">
        <f>IF(M190=People!$B$5,People!$A$5,IF(M190=People!$B$4,People!$A$4,IF(M190=People!$B$3,People!$A$3,IF(M190=People!$B$2,People!$A$2,0))))</f>
        <v>Kelly Williams</v>
      </c>
      <c r="W190" s="35" t="str">
        <f>IFERROR(INDEX(Returns!A:A,MATCH(B190,Returns!B:B,0)),"No")</f>
        <v>No</v>
      </c>
    </row>
    <row r="191" spans="1:23" x14ac:dyDescent="0.2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9">
        <v>0.2</v>
      </c>
      <c r="U191" s="1">
        <v>112.39199999999991</v>
      </c>
      <c r="V191" s="35" t="str">
        <f>IF(M191=People!$B$5,People!$A$5,IF(M191=People!$B$4,People!$A$4,IF(M191=People!$B$3,People!$A$3,IF(M191=People!$B$2,People!$A$2,0))))</f>
        <v>Chuck Magee</v>
      </c>
      <c r="W191" s="35" t="str">
        <f>IFERROR(INDEX(Returns!A:A,MATCH(B191,Returns!B:B,0)),"No")</f>
        <v>No</v>
      </c>
    </row>
    <row r="192" spans="1:23" x14ac:dyDescent="0.2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9">
        <v>0</v>
      </c>
      <c r="U192" s="1">
        <v>20.092800000000004</v>
      </c>
      <c r="V192" s="35" t="str">
        <f>IF(M192=People!$B$5,People!$A$5,IF(M192=People!$B$4,People!$A$4,IF(M192=People!$B$3,People!$A$3,IF(M192=People!$B$2,People!$A$2,0))))</f>
        <v>Chuck Magee</v>
      </c>
      <c r="W192" s="35" t="str">
        <f>IFERROR(INDEX(Returns!A:A,MATCH(B192,Returns!B:B,0)),"No")</f>
        <v>No</v>
      </c>
    </row>
    <row r="193" spans="1:23" x14ac:dyDescent="0.2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9">
        <v>0</v>
      </c>
      <c r="U193" s="1">
        <v>24.883200000000002</v>
      </c>
      <c r="V193" s="35" t="str">
        <f>IF(M193=People!$B$5,People!$A$5,IF(M193=People!$B$4,People!$A$4,IF(M193=People!$B$3,People!$A$3,IF(M193=People!$B$2,People!$A$2,0))))</f>
        <v>Chuck Magee</v>
      </c>
      <c r="W193" s="35" t="str">
        <f>IFERROR(INDEX(Returns!A:A,MATCH(B193,Returns!B:B,0)),"No")</f>
        <v>No</v>
      </c>
    </row>
    <row r="194" spans="1:23" x14ac:dyDescent="0.2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9">
        <v>0.2</v>
      </c>
      <c r="U194" s="1">
        <v>46.976400000000012</v>
      </c>
      <c r="V194" s="35" t="str">
        <f>IF(M194=People!$B$5,People!$A$5,IF(M194=People!$B$4,People!$A$4,IF(M194=People!$B$3,People!$A$3,IF(M194=People!$B$2,People!$A$2,0))))</f>
        <v>Chuck Magee</v>
      </c>
      <c r="W194" s="35" t="str">
        <f>IFERROR(INDEX(Returns!A:A,MATCH(B194,Returns!B:B,0)),"No")</f>
        <v>No</v>
      </c>
    </row>
    <row r="195" spans="1:23" x14ac:dyDescent="0.2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9">
        <v>0</v>
      </c>
      <c r="U195" s="1">
        <v>6.5669999999999984</v>
      </c>
      <c r="V195" s="35" t="str">
        <f>IF(M195=People!$B$5,People!$A$5,IF(M195=People!$B$4,People!$A$4,IF(M195=People!$B$3,People!$A$3,IF(M195=People!$B$2,People!$A$2,0))))</f>
        <v>Chuck Magee</v>
      </c>
      <c r="W195" s="35" t="str">
        <f>IFERROR(INDEX(Returns!A:A,MATCH(B195,Returns!B:B,0)),"No")</f>
        <v>No</v>
      </c>
    </row>
    <row r="196" spans="1:23" x14ac:dyDescent="0.2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32">
        <v>14.280000000000001</v>
      </c>
      <c r="S196" s="1">
        <v>7</v>
      </c>
      <c r="T196" s="9">
        <v>0</v>
      </c>
      <c r="U196" s="1">
        <v>6.7115999999999989</v>
      </c>
      <c r="V196" s="35" t="str">
        <f>IF(M196=People!$B$5,People!$A$5,IF(M196=People!$B$4,People!$A$4,IF(M196=People!$B$3,People!$A$3,IF(M196=People!$B$2,People!$A$2,0))))</f>
        <v>Anna Andreadi</v>
      </c>
      <c r="W196" s="35" t="str">
        <f>IFERROR(INDEX(Returns!A:A,MATCH(B196,Returns!B:B,0)),"No")</f>
        <v>No</v>
      </c>
    </row>
    <row r="197" spans="1:23" x14ac:dyDescent="0.2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9">
        <v>0.2</v>
      </c>
      <c r="U197" s="1">
        <v>1.2037999999999995</v>
      </c>
      <c r="V197" s="35" t="str">
        <f>IF(M197=People!$B$5,People!$A$5,IF(M197=People!$B$4,People!$A$4,IF(M197=People!$B$3,People!$A$3,IF(M197=People!$B$2,People!$A$2,0))))</f>
        <v>Chuck Magee</v>
      </c>
      <c r="W197" s="35" t="str">
        <f>IFERROR(INDEX(Returns!A:A,MATCH(B197,Returns!B:B,0)),"No")</f>
        <v>No</v>
      </c>
    </row>
    <row r="198" spans="1:23" x14ac:dyDescent="0.2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9">
        <v>0.2</v>
      </c>
      <c r="U198" s="1">
        <v>1.5876000000000006</v>
      </c>
      <c r="V198" s="35" t="str">
        <f>IF(M198=People!$B$5,People!$A$5,IF(M198=People!$B$4,People!$A$4,IF(M198=People!$B$3,People!$A$3,IF(M198=People!$B$2,People!$A$2,0))))</f>
        <v>Chuck Magee</v>
      </c>
      <c r="W198" s="35" t="str">
        <f>IFERROR(INDEX(Returns!A:A,MATCH(B198,Returns!B:B,0)),"No")</f>
        <v>No</v>
      </c>
    </row>
    <row r="199" spans="1:23" x14ac:dyDescent="0.2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9">
        <v>0</v>
      </c>
      <c r="U199" s="1">
        <v>12.0276</v>
      </c>
      <c r="V199" s="35" t="str">
        <f>IF(M199=People!$B$5,People!$A$5,IF(M199=People!$B$4,People!$A$4,IF(M199=People!$B$3,People!$A$3,IF(M199=People!$B$2,People!$A$2,0))))</f>
        <v>Chuck Magee</v>
      </c>
      <c r="W199" s="35" t="str">
        <f>IFERROR(INDEX(Returns!A:A,MATCH(B199,Returns!B:B,0)),"No")</f>
        <v>No</v>
      </c>
    </row>
    <row r="200" spans="1:23" x14ac:dyDescent="0.2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9">
        <v>0.7</v>
      </c>
      <c r="U200" s="1">
        <v>-2.2585999999999995</v>
      </c>
      <c r="V200" s="35" t="str">
        <f>IF(M200=People!$B$5,People!$A$5,IF(M200=People!$B$4,People!$A$4,IF(M200=People!$B$3,People!$A$3,IF(M200=People!$B$2,People!$A$2,0))))</f>
        <v>Chuck Magee</v>
      </c>
      <c r="W200" s="35" t="str">
        <f>IFERROR(INDEX(Returns!A:A,MATCH(B200,Returns!B:B,0)),"No")</f>
        <v>No</v>
      </c>
    </row>
    <row r="201" spans="1:23" x14ac:dyDescent="0.2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9">
        <v>0.2</v>
      </c>
      <c r="U201" s="1">
        <v>5.8203000000000005</v>
      </c>
      <c r="V201" s="35" t="str">
        <f>IF(M201=People!$B$5,People!$A$5,IF(M201=People!$B$4,People!$A$4,IF(M201=People!$B$3,People!$A$3,IF(M201=People!$B$2,People!$A$2,0))))</f>
        <v>Chuck Magee</v>
      </c>
      <c r="W201" s="35" t="str">
        <f>IFERROR(INDEX(Returns!A:A,MATCH(B201,Returns!B:B,0)),"No")</f>
        <v>No</v>
      </c>
    </row>
    <row r="202" spans="1:23" x14ac:dyDescent="0.2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9">
        <v>0.2</v>
      </c>
      <c r="U202" s="1">
        <v>6.794999999999999</v>
      </c>
      <c r="V202" s="35" t="str">
        <f>IF(M202=People!$B$5,People!$A$5,IF(M202=People!$B$4,People!$A$4,IF(M202=People!$B$3,People!$A$3,IF(M202=People!$B$2,People!$A$2,0))))</f>
        <v>Chuck Magee</v>
      </c>
      <c r="W202" s="35" t="str">
        <f>IFERROR(INDEX(Returns!A:A,MATCH(B202,Returns!B:B,0)),"No")</f>
        <v>No</v>
      </c>
    </row>
    <row r="203" spans="1:23" x14ac:dyDescent="0.2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32">
        <v>218.75</v>
      </c>
      <c r="S203" s="1">
        <v>2</v>
      </c>
      <c r="T203" s="9">
        <v>0.5</v>
      </c>
      <c r="U203" s="1">
        <v>-161.875</v>
      </c>
      <c r="V203" s="35" t="str">
        <f>IF(M203=People!$B$5,People!$A$5,IF(M203=People!$B$4,People!$A$4,IF(M203=People!$B$3,People!$A$3,IF(M203=People!$B$2,People!$A$2,0))))</f>
        <v>Anna Andreadi</v>
      </c>
      <c r="W203" s="35" t="str">
        <f>IFERROR(INDEX(Returns!A:A,MATCH(B203,Returns!B:B,0)),"No")</f>
        <v>Yes</v>
      </c>
    </row>
    <row r="204" spans="1:23" x14ac:dyDescent="0.2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32">
        <v>2.6</v>
      </c>
      <c r="S204" s="1">
        <v>1</v>
      </c>
      <c r="T204" s="9">
        <v>0.2</v>
      </c>
      <c r="U204" s="1">
        <v>0.29249999999999987</v>
      </c>
      <c r="V204" s="35" t="str">
        <f>IF(M204=People!$B$5,People!$A$5,IF(M204=People!$B$4,People!$A$4,IF(M204=People!$B$3,People!$A$3,IF(M204=People!$B$2,People!$A$2,0))))</f>
        <v>Anna Andreadi</v>
      </c>
      <c r="W204" s="35" t="str">
        <f>IFERROR(INDEX(Returns!A:A,MATCH(B204,Returns!B:B,0)),"No")</f>
        <v>Yes</v>
      </c>
    </row>
    <row r="205" spans="1:23" x14ac:dyDescent="0.2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9">
        <v>0.8</v>
      </c>
      <c r="U205" s="1">
        <v>-178.96680000000001</v>
      </c>
      <c r="V205" s="35" t="str">
        <f>IF(M205=People!$B$5,People!$A$5,IF(M205=People!$B$4,People!$A$4,IF(M205=People!$B$3,People!$A$3,IF(M205=People!$B$2,People!$A$2,0))))</f>
        <v>Kelly Williams</v>
      </c>
      <c r="W205" s="35" t="str">
        <f>IFERROR(INDEX(Returns!A:A,MATCH(B205,Returns!B:B,0)),"No")</f>
        <v>No</v>
      </c>
    </row>
    <row r="206" spans="1:23" x14ac:dyDescent="0.2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9">
        <v>0.2</v>
      </c>
      <c r="U206" s="1">
        <v>9.6712000000000025</v>
      </c>
      <c r="V206" s="35" t="str">
        <f>IF(M206=People!$B$5,People!$A$5,IF(M206=People!$B$4,People!$A$4,IF(M206=People!$B$3,People!$A$3,IF(M206=People!$B$2,People!$A$2,0))))</f>
        <v>Cassandra Brandow</v>
      </c>
      <c r="W206" s="35" t="str">
        <f>IFERROR(INDEX(Returns!A:A,MATCH(B206,Returns!B:B,0)),"No")</f>
        <v>No</v>
      </c>
    </row>
    <row r="207" spans="1:23" x14ac:dyDescent="0.2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32">
        <v>444.76800000000003</v>
      </c>
      <c r="S207" s="1">
        <v>4</v>
      </c>
      <c r="T207" s="9">
        <v>0.2</v>
      </c>
      <c r="U207" s="1">
        <v>44.476800000000026</v>
      </c>
      <c r="V207" s="35" t="str">
        <f>IF(M207=People!$B$5,People!$A$5,IF(M207=People!$B$4,People!$A$4,IF(M207=People!$B$3,People!$A$3,IF(M207=People!$B$2,People!$A$2,0))))</f>
        <v>Anna Andreadi</v>
      </c>
      <c r="W207" s="35" t="str">
        <f>IFERROR(INDEX(Returns!A:A,MATCH(B207,Returns!B:B,0)),"No")</f>
        <v>No</v>
      </c>
    </row>
    <row r="208" spans="1:23" x14ac:dyDescent="0.2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9">
        <v>0</v>
      </c>
      <c r="U208" s="1">
        <v>5.8743999999999943</v>
      </c>
      <c r="V208" s="35" t="str">
        <f>IF(M208=People!$B$5,People!$A$5,IF(M208=People!$B$4,People!$A$4,IF(M208=People!$B$3,People!$A$3,IF(M208=People!$B$2,People!$A$2,0))))</f>
        <v>Kelly Williams</v>
      </c>
      <c r="W208" s="35" t="str">
        <f>IFERROR(INDEX(Returns!A:A,MATCH(B208,Returns!B:B,0)),"No")</f>
        <v>No</v>
      </c>
    </row>
    <row r="209" spans="1:23" x14ac:dyDescent="0.2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9">
        <v>0</v>
      </c>
      <c r="U209" s="1">
        <v>35.634600000000006</v>
      </c>
      <c r="V209" s="35" t="str">
        <f>IF(M209=People!$B$5,People!$A$5,IF(M209=People!$B$4,People!$A$4,IF(M209=People!$B$3,People!$A$3,IF(M209=People!$B$2,People!$A$2,0))))</f>
        <v>Kelly Williams</v>
      </c>
      <c r="W209" s="35" t="str">
        <f>IFERROR(INDEX(Returns!A:A,MATCH(B209,Returns!B:B,0)),"No")</f>
        <v>No</v>
      </c>
    </row>
    <row r="210" spans="1:23" x14ac:dyDescent="0.2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9">
        <v>0</v>
      </c>
      <c r="U210" s="1">
        <v>7.4824000000000002</v>
      </c>
      <c r="V210" s="35" t="str">
        <f>IF(M210=People!$B$5,People!$A$5,IF(M210=People!$B$4,People!$A$4,IF(M210=People!$B$3,People!$A$3,IF(M210=People!$B$2,People!$A$2,0))))</f>
        <v>Kelly Williams</v>
      </c>
      <c r="W210" s="35" t="str">
        <f>IFERROR(INDEX(Returns!A:A,MATCH(B210,Returns!B:B,0)),"No")</f>
        <v>No</v>
      </c>
    </row>
    <row r="211" spans="1:23" x14ac:dyDescent="0.2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9">
        <v>0</v>
      </c>
      <c r="U211" s="1">
        <v>16.209899999999998</v>
      </c>
      <c r="V211" s="35" t="str">
        <f>IF(M211=People!$B$5,People!$A$5,IF(M211=People!$B$4,People!$A$4,IF(M211=People!$B$3,People!$A$3,IF(M211=People!$B$2,People!$A$2,0))))</f>
        <v>Kelly Williams</v>
      </c>
      <c r="W211" s="35" t="str">
        <f>IFERROR(INDEX(Returns!A:A,MATCH(B211,Returns!B:B,0)),"No")</f>
        <v>No</v>
      </c>
    </row>
    <row r="212" spans="1:23" x14ac:dyDescent="0.2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9">
        <v>0</v>
      </c>
      <c r="U212" s="1">
        <v>3.6795999999999935</v>
      </c>
      <c r="V212" s="35" t="str">
        <f>IF(M212=People!$B$5,People!$A$5,IF(M212=People!$B$4,People!$A$4,IF(M212=People!$B$3,People!$A$3,IF(M212=People!$B$2,People!$A$2,0))))</f>
        <v>Kelly Williams</v>
      </c>
      <c r="W212" s="35" t="str">
        <f>IFERROR(INDEX(Returns!A:A,MATCH(B212,Returns!B:B,0)),"No")</f>
        <v>No</v>
      </c>
    </row>
    <row r="213" spans="1:23" x14ac:dyDescent="0.2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9">
        <v>0.2</v>
      </c>
      <c r="U213" s="1">
        <v>6.4999999999999991</v>
      </c>
      <c r="V213" s="35" t="str">
        <f>IF(M213=People!$B$5,People!$A$5,IF(M213=People!$B$4,People!$A$4,IF(M213=People!$B$3,People!$A$3,IF(M213=People!$B$2,People!$A$2,0))))</f>
        <v>Kelly Williams</v>
      </c>
      <c r="W213" s="35" t="str">
        <f>IFERROR(INDEX(Returns!A:A,MATCH(B213,Returns!B:B,0)),"No")</f>
        <v>No</v>
      </c>
    </row>
    <row r="214" spans="1:23" x14ac:dyDescent="0.2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9">
        <v>0.2</v>
      </c>
      <c r="U214" s="1">
        <v>8.879999999999999</v>
      </c>
      <c r="V214" s="35" t="str">
        <f>IF(M214=People!$B$5,People!$A$5,IF(M214=People!$B$4,People!$A$4,IF(M214=People!$B$3,People!$A$3,IF(M214=People!$B$2,People!$A$2,0))))</f>
        <v>Chuck Magee</v>
      </c>
      <c r="W214" s="35" t="str">
        <f>IFERROR(INDEX(Returns!A:A,MATCH(B214,Returns!B:B,0)),"No")</f>
        <v>Yes</v>
      </c>
    </row>
    <row r="215" spans="1:23" x14ac:dyDescent="0.2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9">
        <v>0.5</v>
      </c>
      <c r="U215" s="1">
        <v>-244.32300000000006</v>
      </c>
      <c r="V215" s="35" t="str">
        <f>IF(M215=People!$B$5,People!$A$5,IF(M215=People!$B$4,People!$A$4,IF(M215=People!$B$3,People!$A$3,IF(M215=People!$B$2,People!$A$2,0))))</f>
        <v>Chuck Magee</v>
      </c>
      <c r="W215" s="35" t="str">
        <f>IFERROR(INDEX(Returns!A:A,MATCH(B215,Returns!B:B,0)),"No")</f>
        <v>Yes</v>
      </c>
    </row>
    <row r="216" spans="1:23" x14ac:dyDescent="0.2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9">
        <v>0.4</v>
      </c>
      <c r="U216" s="1">
        <v>-14.695800000000006</v>
      </c>
      <c r="V216" s="35" t="str">
        <f>IF(M216=People!$B$5,People!$A$5,IF(M216=People!$B$4,People!$A$4,IF(M216=People!$B$3,People!$A$3,IF(M216=People!$B$2,People!$A$2,0))))</f>
        <v>Chuck Magee</v>
      </c>
      <c r="W216" s="35" t="str">
        <f>IFERROR(INDEX(Returns!A:A,MATCH(B216,Returns!B:B,0)),"No")</f>
        <v>Yes</v>
      </c>
    </row>
    <row r="217" spans="1:23" x14ac:dyDescent="0.2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9">
        <v>0.7</v>
      </c>
      <c r="U217" s="1">
        <v>-950.40000000000009</v>
      </c>
      <c r="V217" s="35" t="str">
        <f>IF(M217=People!$B$5,People!$A$5,IF(M217=People!$B$4,People!$A$4,IF(M217=People!$B$3,People!$A$3,IF(M217=People!$B$2,People!$A$2,0))))</f>
        <v>Chuck Magee</v>
      </c>
      <c r="W217" s="35" t="str">
        <f>IFERROR(INDEX(Returns!A:A,MATCH(B217,Returns!B:B,0)),"No")</f>
        <v>Yes</v>
      </c>
    </row>
    <row r="218" spans="1:23" x14ac:dyDescent="0.2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9">
        <v>0.2</v>
      </c>
      <c r="U218" s="1">
        <v>4.4792000000000058</v>
      </c>
      <c r="V218" s="35" t="str">
        <f>IF(M218=People!$B$5,People!$A$5,IF(M218=People!$B$4,People!$A$4,IF(M218=People!$B$3,People!$A$3,IF(M218=People!$B$2,People!$A$2,0))))</f>
        <v>Chuck Magee</v>
      </c>
      <c r="W218" s="35" t="str">
        <f>IFERROR(INDEX(Returns!A:A,MATCH(B218,Returns!B:B,0)),"No")</f>
        <v>Yes</v>
      </c>
    </row>
    <row r="219" spans="1:23" x14ac:dyDescent="0.2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32">
        <v>93.06</v>
      </c>
      <c r="S219" s="1">
        <v>6</v>
      </c>
      <c r="T219" s="9">
        <v>0</v>
      </c>
      <c r="U219" s="1">
        <v>26.056800000000003</v>
      </c>
      <c r="V219" s="35" t="str">
        <f>IF(M219=People!$B$5,People!$A$5,IF(M219=People!$B$4,People!$A$4,IF(M219=People!$B$3,People!$A$3,IF(M219=People!$B$2,People!$A$2,0))))</f>
        <v>Anna Andreadi</v>
      </c>
      <c r="W219" s="35" t="str">
        <f>IFERROR(INDEX(Returns!A:A,MATCH(B219,Returns!B:B,0)),"No")</f>
        <v>No</v>
      </c>
    </row>
    <row r="220" spans="1:23" x14ac:dyDescent="0.2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32">
        <v>302.37599999999998</v>
      </c>
      <c r="S220" s="1">
        <v>3</v>
      </c>
      <c r="T220" s="9">
        <v>0.2</v>
      </c>
      <c r="U220" s="1">
        <v>22.678200000000018</v>
      </c>
      <c r="V220" s="35" t="str">
        <f>IF(M220=People!$B$5,People!$A$5,IF(M220=People!$B$4,People!$A$4,IF(M220=People!$B$3,People!$A$3,IF(M220=People!$B$2,People!$A$2,0))))</f>
        <v>Anna Andreadi</v>
      </c>
      <c r="W220" s="35" t="str">
        <f>IFERROR(INDEX(Returns!A:A,MATCH(B220,Returns!B:B,0)),"No")</f>
        <v>No</v>
      </c>
    </row>
    <row r="221" spans="1:23" x14ac:dyDescent="0.2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9">
        <v>0.2</v>
      </c>
      <c r="U221" s="1">
        <v>1.8147999999999997</v>
      </c>
      <c r="V221" s="35" t="str">
        <f>IF(M221=People!$B$5,People!$A$5,IF(M221=People!$B$4,People!$A$4,IF(M221=People!$B$3,People!$A$3,IF(M221=People!$B$2,People!$A$2,0))))</f>
        <v>Chuck Magee</v>
      </c>
      <c r="W221" s="35" t="str">
        <f>IFERROR(INDEX(Returns!A:A,MATCH(B221,Returns!B:B,0)),"No")</f>
        <v>Yes</v>
      </c>
    </row>
    <row r="222" spans="1:23" x14ac:dyDescent="0.2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9">
        <v>0.2</v>
      </c>
      <c r="U222" s="1">
        <v>8.2302</v>
      </c>
      <c r="V222" s="35" t="str">
        <f>IF(M222=People!$B$5,People!$A$5,IF(M222=People!$B$4,People!$A$4,IF(M222=People!$B$3,People!$A$3,IF(M222=People!$B$2,People!$A$2,0))))</f>
        <v>Chuck Magee</v>
      </c>
      <c r="W222" s="35" t="str">
        <f>IFERROR(INDEX(Returns!A:A,MATCH(B222,Returns!B:B,0)),"No")</f>
        <v>Yes</v>
      </c>
    </row>
    <row r="223" spans="1:23" x14ac:dyDescent="0.2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9">
        <v>0.7</v>
      </c>
      <c r="U223" s="1">
        <v>-13.843199999999996</v>
      </c>
      <c r="V223" s="35" t="str">
        <f>IF(M223=People!$B$5,People!$A$5,IF(M223=People!$B$4,People!$A$4,IF(M223=People!$B$3,People!$A$3,IF(M223=People!$B$2,People!$A$2,0))))</f>
        <v>Chuck Magee</v>
      </c>
      <c r="W223" s="35" t="str">
        <f>IFERROR(INDEX(Returns!A:A,MATCH(B223,Returns!B:B,0)),"No")</f>
        <v>Yes</v>
      </c>
    </row>
    <row r="224" spans="1:23" x14ac:dyDescent="0.2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9">
        <v>0.2</v>
      </c>
      <c r="U224" s="1">
        <v>19.084800000000005</v>
      </c>
      <c r="V224" s="35" t="str">
        <f>IF(M224=People!$B$5,People!$A$5,IF(M224=People!$B$4,People!$A$4,IF(M224=People!$B$3,People!$A$3,IF(M224=People!$B$2,People!$A$2,0))))</f>
        <v>Chuck Magee</v>
      </c>
      <c r="W224" s="35" t="str">
        <f>IFERROR(INDEX(Returns!A:A,MATCH(B224,Returns!B:B,0)),"No")</f>
        <v>Yes</v>
      </c>
    </row>
    <row r="225" spans="1:23" x14ac:dyDescent="0.2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9">
        <v>0.7</v>
      </c>
      <c r="U225" s="1">
        <v>-383.99040000000002</v>
      </c>
      <c r="V225" s="35" t="str">
        <f>IF(M225=People!$B$5,People!$A$5,IF(M225=People!$B$4,People!$A$4,IF(M225=People!$B$3,People!$A$3,IF(M225=People!$B$2,People!$A$2,0))))</f>
        <v>Chuck Magee</v>
      </c>
      <c r="W225" s="35" t="str">
        <f>IFERROR(INDEX(Returns!A:A,MATCH(B225,Returns!B:B,0)),"No")</f>
        <v>Yes</v>
      </c>
    </row>
    <row r="226" spans="1:23" x14ac:dyDescent="0.2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9">
        <v>0.2</v>
      </c>
      <c r="U226" s="1">
        <v>2.7168000000000001</v>
      </c>
      <c r="V226" s="35" t="str">
        <f>IF(M226=People!$B$5,People!$A$5,IF(M226=People!$B$4,People!$A$4,IF(M226=People!$B$3,People!$A$3,IF(M226=People!$B$2,People!$A$2,0))))</f>
        <v>Chuck Magee</v>
      </c>
      <c r="W226" s="35" t="str">
        <f>IFERROR(INDEX(Returns!A:A,MATCH(B226,Returns!B:B,0)),"No")</f>
        <v>Yes</v>
      </c>
    </row>
    <row r="227" spans="1:23" x14ac:dyDescent="0.2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9">
        <v>0</v>
      </c>
      <c r="U227" s="1">
        <v>0.96800000000000019</v>
      </c>
      <c r="V227" s="35" t="str">
        <f>IF(M227=People!$B$5,People!$A$5,IF(M227=People!$B$4,People!$A$4,IF(M227=People!$B$3,People!$A$3,IF(M227=People!$B$2,People!$A$2,0))))</f>
        <v>Kelly Williams</v>
      </c>
      <c r="W227" s="35" t="str">
        <f>IFERROR(INDEX(Returns!A:A,MATCH(B227,Returns!B:B,0)),"No")</f>
        <v>No</v>
      </c>
    </row>
    <row r="228" spans="1:23" x14ac:dyDescent="0.2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9">
        <v>0</v>
      </c>
      <c r="U228" s="1">
        <v>136.93899999999999</v>
      </c>
      <c r="V228" s="35" t="str">
        <f>IF(M228=People!$B$5,People!$A$5,IF(M228=People!$B$4,People!$A$4,IF(M228=People!$B$3,People!$A$3,IF(M228=People!$B$2,People!$A$2,0))))</f>
        <v>Kelly Williams</v>
      </c>
      <c r="W228" s="35" t="str">
        <f>IFERROR(INDEX(Returns!A:A,MATCH(B228,Returns!B:B,0)),"No")</f>
        <v>No</v>
      </c>
    </row>
    <row r="229" spans="1:23" x14ac:dyDescent="0.2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9">
        <v>0</v>
      </c>
      <c r="U229" s="1">
        <v>0.21979999999999933</v>
      </c>
      <c r="V229" s="35" t="str">
        <f>IF(M229=People!$B$5,People!$A$5,IF(M229=People!$B$4,People!$A$4,IF(M229=People!$B$3,People!$A$3,IF(M229=People!$B$2,People!$A$2,0))))</f>
        <v>Kelly Williams</v>
      </c>
      <c r="W229" s="35" t="str">
        <f>IFERROR(INDEX(Returns!A:A,MATCH(B229,Returns!B:B,0)),"No")</f>
        <v>No</v>
      </c>
    </row>
    <row r="230" spans="1:23" x14ac:dyDescent="0.2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9">
        <v>0.2</v>
      </c>
      <c r="U230" s="1">
        <v>-28.274400000000021</v>
      </c>
      <c r="V230" s="35" t="str">
        <f>IF(M230=People!$B$5,People!$A$5,IF(M230=People!$B$4,People!$A$4,IF(M230=People!$B$3,People!$A$3,IF(M230=People!$B$2,People!$A$2,0))))</f>
        <v>Cassandra Brandow</v>
      </c>
      <c r="W230" s="35" t="str">
        <f>IFERROR(INDEX(Returns!A:A,MATCH(B230,Returns!B:B,0)),"No")</f>
        <v>No</v>
      </c>
    </row>
    <row r="231" spans="1:23" x14ac:dyDescent="0.2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9">
        <v>0.2</v>
      </c>
      <c r="U231" s="1">
        <v>43.840799999999973</v>
      </c>
      <c r="V231" s="35" t="str">
        <f>IF(M231=People!$B$5,People!$A$5,IF(M231=People!$B$4,People!$A$4,IF(M231=People!$B$3,People!$A$3,IF(M231=People!$B$2,People!$A$2,0))))</f>
        <v>Cassandra Brandow</v>
      </c>
      <c r="W231" s="35" t="str">
        <f>IFERROR(INDEX(Returns!A:A,MATCH(B231,Returns!B:B,0)),"No")</f>
        <v>No</v>
      </c>
    </row>
    <row r="232" spans="1:23" x14ac:dyDescent="0.2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9">
        <v>0.7</v>
      </c>
      <c r="U232" s="1">
        <v>-12.431999999999999</v>
      </c>
      <c r="V232" s="35" t="str">
        <f>IF(M232=People!$B$5,People!$A$5,IF(M232=People!$B$4,People!$A$4,IF(M232=People!$B$3,People!$A$3,IF(M232=People!$B$2,People!$A$2,0))))</f>
        <v>Cassandra Brandow</v>
      </c>
      <c r="W232" s="35" t="str">
        <f>IFERROR(INDEX(Returns!A:A,MATCH(B232,Returns!B:B,0)),"No")</f>
        <v>No</v>
      </c>
    </row>
    <row r="233" spans="1:23" x14ac:dyDescent="0.2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9">
        <v>0.45</v>
      </c>
      <c r="U233" s="1">
        <v>-102.04800000000003</v>
      </c>
      <c r="V233" s="35" t="str">
        <f>IF(M233=People!$B$5,People!$A$5,IF(M233=People!$B$4,People!$A$4,IF(M233=People!$B$3,People!$A$3,IF(M233=People!$B$2,People!$A$2,0))))</f>
        <v>Cassandra Brandow</v>
      </c>
      <c r="W233" s="35" t="str">
        <f>IFERROR(INDEX(Returns!A:A,MATCH(B233,Returns!B:B,0)),"No")</f>
        <v>No</v>
      </c>
    </row>
    <row r="234" spans="1:23" x14ac:dyDescent="0.2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9">
        <v>0.45</v>
      </c>
      <c r="U234" s="1">
        <v>-248.24579999999992</v>
      </c>
      <c r="V234" s="35" t="str">
        <f>IF(M234=People!$B$5,People!$A$5,IF(M234=People!$B$4,People!$A$4,IF(M234=People!$B$3,People!$A$3,IF(M234=People!$B$2,People!$A$2,0))))</f>
        <v>Cassandra Brandow</v>
      </c>
      <c r="W234" s="35" t="str">
        <f>IFERROR(INDEX(Returns!A:A,MATCH(B234,Returns!B:B,0)),"No")</f>
        <v>No</v>
      </c>
    </row>
    <row r="235" spans="1:23" x14ac:dyDescent="0.2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9">
        <v>0.7</v>
      </c>
      <c r="U235" s="1">
        <v>-3.5519999999999996</v>
      </c>
      <c r="V235" s="35" t="str">
        <f>IF(M235=People!$B$5,People!$A$5,IF(M235=People!$B$4,People!$A$4,IF(M235=People!$B$3,People!$A$3,IF(M235=People!$B$2,People!$A$2,0))))</f>
        <v>Cassandra Brandow</v>
      </c>
      <c r="W235" s="35" t="str">
        <f>IFERROR(INDEX(Returns!A:A,MATCH(B235,Returns!B:B,0)),"No")</f>
        <v>No</v>
      </c>
    </row>
    <row r="236" spans="1:23" x14ac:dyDescent="0.2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9">
        <v>0.2</v>
      </c>
      <c r="U236" s="1">
        <v>0</v>
      </c>
      <c r="V236" s="35" t="str">
        <f>IF(M236=People!$B$5,People!$A$5,IF(M236=People!$B$4,People!$A$4,IF(M236=People!$B$3,People!$A$3,IF(M236=People!$B$2,People!$A$2,0))))</f>
        <v>Cassandra Brandow</v>
      </c>
      <c r="W236" s="35" t="str">
        <f>IFERROR(INDEX(Returns!A:A,MATCH(B236,Returns!B:B,0)),"No")</f>
        <v>No</v>
      </c>
    </row>
    <row r="237" spans="1:23" x14ac:dyDescent="0.2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9">
        <v>0.2</v>
      </c>
      <c r="U237" s="1">
        <v>-7.724700000000098</v>
      </c>
      <c r="V237" s="35" t="str">
        <f>IF(M237=People!$B$5,People!$A$5,IF(M237=People!$B$4,People!$A$4,IF(M237=People!$B$3,People!$A$3,IF(M237=People!$B$2,People!$A$2,0))))</f>
        <v>Cassandra Brandow</v>
      </c>
      <c r="W237" s="35" t="str">
        <f>IFERROR(INDEX(Returns!A:A,MATCH(B237,Returns!B:B,0)),"No")</f>
        <v>No</v>
      </c>
    </row>
    <row r="238" spans="1:23" x14ac:dyDescent="0.2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32">
        <v>10.56</v>
      </c>
      <c r="S238" s="1">
        <v>2</v>
      </c>
      <c r="T238" s="9">
        <v>0</v>
      </c>
      <c r="U238" s="1">
        <v>4.7519999999999998</v>
      </c>
      <c r="V238" s="35" t="str">
        <f>IF(M238=People!$B$5,People!$A$5,IF(M238=People!$B$4,People!$A$4,IF(M238=People!$B$3,People!$A$3,IF(M238=People!$B$2,People!$A$2,0))))</f>
        <v>Anna Andreadi</v>
      </c>
      <c r="W238" s="35" t="str">
        <f>IFERROR(INDEX(Returns!A:A,MATCH(B238,Returns!B:B,0)),"No")</f>
        <v>No</v>
      </c>
    </row>
    <row r="239" spans="1:23" x14ac:dyDescent="0.2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9">
        <v>0.2</v>
      </c>
      <c r="U239" s="1">
        <v>9.3960000000000008</v>
      </c>
      <c r="V239" s="35" t="str">
        <f>IF(M239=People!$B$5,People!$A$5,IF(M239=People!$B$4,People!$A$4,IF(M239=People!$B$3,People!$A$3,IF(M239=People!$B$2,People!$A$2,0))))</f>
        <v>Kelly Williams</v>
      </c>
      <c r="W239" s="35" t="str">
        <f>IFERROR(INDEX(Returns!A:A,MATCH(B239,Returns!B:B,0)),"No")</f>
        <v>No</v>
      </c>
    </row>
    <row r="240" spans="1:23" x14ac:dyDescent="0.2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9">
        <v>0.6</v>
      </c>
      <c r="U240" s="1">
        <v>-356.72799999999995</v>
      </c>
      <c r="V240" s="35" t="str">
        <f>IF(M240=People!$B$5,People!$A$5,IF(M240=People!$B$4,People!$A$4,IF(M240=People!$B$3,People!$A$3,IF(M240=People!$B$2,People!$A$2,0))))</f>
        <v>Kelly Williams</v>
      </c>
      <c r="W240" s="35" t="str">
        <f>IFERROR(INDEX(Returns!A:A,MATCH(B240,Returns!B:B,0)),"No")</f>
        <v>No</v>
      </c>
    </row>
    <row r="241" spans="1:23" x14ac:dyDescent="0.2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9">
        <v>0.6</v>
      </c>
      <c r="U241" s="1">
        <v>-4.6751999999999985</v>
      </c>
      <c r="V241" s="35" t="str">
        <f>IF(M241=People!$B$5,People!$A$5,IF(M241=People!$B$4,People!$A$4,IF(M241=People!$B$3,People!$A$3,IF(M241=People!$B$2,People!$A$2,0))))</f>
        <v>Kelly Williams</v>
      </c>
      <c r="W241" s="35" t="str">
        <f>IFERROR(INDEX(Returns!A:A,MATCH(B241,Returns!B:B,0)),"No")</f>
        <v>No</v>
      </c>
    </row>
    <row r="242" spans="1:23" x14ac:dyDescent="0.2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9">
        <v>0.2</v>
      </c>
      <c r="U242" s="1">
        <v>11.194399999999998</v>
      </c>
      <c r="V242" s="35" t="str">
        <f>IF(M242=People!$B$5,People!$A$5,IF(M242=People!$B$4,People!$A$4,IF(M242=People!$B$3,People!$A$3,IF(M242=People!$B$2,People!$A$2,0))))</f>
        <v>Kelly Williams</v>
      </c>
      <c r="W242" s="35" t="str">
        <f>IFERROR(INDEX(Returns!A:A,MATCH(B242,Returns!B:B,0)),"No")</f>
        <v>No</v>
      </c>
    </row>
    <row r="243" spans="1:23" x14ac:dyDescent="0.2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9">
        <v>0.5</v>
      </c>
      <c r="U243" s="1">
        <v>-120.51299999999998</v>
      </c>
      <c r="V243" s="35" t="str">
        <f>IF(M243=People!$B$5,People!$A$5,IF(M243=People!$B$4,People!$A$4,IF(M243=People!$B$3,People!$A$3,IF(M243=People!$B$2,People!$A$2,0))))</f>
        <v>Kelly Williams</v>
      </c>
      <c r="W243" s="35" t="str">
        <f>IFERROR(INDEX(Returns!A:A,MATCH(B243,Returns!B:B,0)),"No")</f>
        <v>No</v>
      </c>
    </row>
    <row r="244" spans="1:23" x14ac:dyDescent="0.2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9">
        <v>0.6</v>
      </c>
      <c r="U244" s="1">
        <v>-2.8307999999999995</v>
      </c>
      <c r="V244" s="35" t="str">
        <f>IF(M244=People!$B$5,People!$A$5,IF(M244=People!$B$4,People!$A$4,IF(M244=People!$B$3,People!$A$3,IF(M244=People!$B$2,People!$A$2,0))))</f>
        <v>Kelly Williams</v>
      </c>
      <c r="W244" s="35" t="str">
        <f>IFERROR(INDEX(Returns!A:A,MATCH(B244,Returns!B:B,0)),"No")</f>
        <v>No</v>
      </c>
    </row>
    <row r="245" spans="1:23" x14ac:dyDescent="0.2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9">
        <v>0.2</v>
      </c>
      <c r="U245" s="1">
        <v>1.2037999999999995</v>
      </c>
      <c r="V245" s="35" t="str">
        <f>IF(M245=People!$B$5,People!$A$5,IF(M245=People!$B$4,People!$A$4,IF(M245=People!$B$3,People!$A$3,IF(M245=People!$B$2,People!$A$2,0))))</f>
        <v>Kelly Williams</v>
      </c>
      <c r="W245" s="35" t="str">
        <f>IFERROR(INDEX(Returns!A:A,MATCH(B245,Returns!B:B,0)),"No")</f>
        <v>No</v>
      </c>
    </row>
    <row r="246" spans="1:23" x14ac:dyDescent="0.2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9">
        <v>0</v>
      </c>
      <c r="U246" s="1">
        <v>580.53939999999989</v>
      </c>
      <c r="V246" s="35" t="str">
        <f>IF(M246=People!$B$5,People!$A$5,IF(M246=People!$B$4,People!$A$4,IF(M246=People!$B$3,People!$A$3,IF(M246=People!$B$2,People!$A$2,0))))</f>
        <v>Kelly Williams</v>
      </c>
      <c r="W246" s="35" t="str">
        <f>IFERROR(INDEX(Returns!A:A,MATCH(B246,Returns!B:B,0)),"No")</f>
        <v>No</v>
      </c>
    </row>
    <row r="247" spans="1:23" x14ac:dyDescent="0.2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9">
        <v>0</v>
      </c>
      <c r="U247" s="1">
        <v>41.680000000000007</v>
      </c>
      <c r="V247" s="35" t="str">
        <f>IF(M247=People!$B$5,People!$A$5,IF(M247=People!$B$4,People!$A$4,IF(M247=People!$B$3,People!$A$3,IF(M247=People!$B$2,People!$A$2,0))))</f>
        <v>Kelly Williams</v>
      </c>
      <c r="W247" s="35" t="str">
        <f>IFERROR(INDEX(Returns!A:A,MATCH(B247,Returns!B:B,0)),"No")</f>
        <v>No</v>
      </c>
    </row>
    <row r="248" spans="1:23" x14ac:dyDescent="0.2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9">
        <v>0</v>
      </c>
      <c r="U248" s="1">
        <v>23.94</v>
      </c>
      <c r="V248" s="35" t="str">
        <f>IF(M248=People!$B$5,People!$A$5,IF(M248=People!$B$4,People!$A$4,IF(M248=People!$B$3,People!$A$3,IF(M248=People!$B$2,People!$A$2,0))))</f>
        <v>Kelly Williams</v>
      </c>
      <c r="W248" s="35" t="str">
        <f>IFERROR(INDEX(Returns!A:A,MATCH(B248,Returns!B:B,0)),"No")</f>
        <v>No</v>
      </c>
    </row>
    <row r="249" spans="1:23" x14ac:dyDescent="0.2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9">
        <v>0</v>
      </c>
      <c r="U249" s="1">
        <v>496.07249999999993</v>
      </c>
      <c r="V249" s="35" t="str">
        <f>IF(M249=People!$B$5,People!$A$5,IF(M249=People!$B$4,People!$A$4,IF(M249=People!$B$3,People!$A$3,IF(M249=People!$B$2,People!$A$2,0))))</f>
        <v>Kelly Williams</v>
      </c>
      <c r="W249" s="35" t="str">
        <f>IFERROR(INDEX(Returns!A:A,MATCH(B249,Returns!B:B,0)),"No")</f>
        <v>No</v>
      </c>
    </row>
    <row r="250" spans="1:23" x14ac:dyDescent="0.2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9">
        <v>0</v>
      </c>
      <c r="U250" s="1">
        <v>12.441600000000001</v>
      </c>
      <c r="V250" s="35" t="str">
        <f>IF(M250=People!$B$5,People!$A$5,IF(M250=People!$B$4,People!$A$4,IF(M250=People!$B$3,People!$A$3,IF(M250=People!$B$2,People!$A$2,0))))</f>
        <v>Kelly Williams</v>
      </c>
      <c r="W250" s="35" t="str">
        <f>IFERROR(INDEX(Returns!A:A,MATCH(B250,Returns!B:B,0)),"No")</f>
        <v>No</v>
      </c>
    </row>
    <row r="251" spans="1:23" x14ac:dyDescent="0.2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32">
        <v>321.56799999999998</v>
      </c>
      <c r="S251" s="1">
        <v>2</v>
      </c>
      <c r="T251" s="9">
        <v>0.2</v>
      </c>
      <c r="U251" s="1">
        <v>28.137200000000007</v>
      </c>
      <c r="V251" s="35" t="str">
        <f>IF(M251=People!$B$5,People!$A$5,IF(M251=People!$B$4,People!$A$4,IF(M251=People!$B$3,People!$A$3,IF(M251=People!$B$2,People!$A$2,0))))</f>
        <v>Anna Andreadi</v>
      </c>
      <c r="W251" s="35" t="str">
        <f>IFERROR(INDEX(Returns!A:A,MATCH(B251,Returns!B:B,0)),"No")</f>
        <v>No</v>
      </c>
    </row>
    <row r="252" spans="1:23" x14ac:dyDescent="0.2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32">
        <v>7.61</v>
      </c>
      <c r="S252" s="1">
        <v>1</v>
      </c>
      <c r="T252" s="9">
        <v>0</v>
      </c>
      <c r="U252" s="1">
        <v>3.5766999999999998</v>
      </c>
      <c r="V252" s="35" t="str">
        <f>IF(M252=People!$B$5,People!$A$5,IF(M252=People!$B$4,People!$A$4,IF(M252=People!$B$3,People!$A$3,IF(M252=People!$B$2,People!$A$2,0))))</f>
        <v>Anna Andreadi</v>
      </c>
      <c r="W252" s="35" t="str">
        <f>IFERROR(INDEX(Returns!A:A,MATCH(B252,Returns!B:B,0)),"No")</f>
        <v>No</v>
      </c>
    </row>
    <row r="253" spans="1:23" x14ac:dyDescent="0.2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32">
        <v>3347.37</v>
      </c>
      <c r="S253" s="1">
        <v>13</v>
      </c>
      <c r="T253" s="9">
        <v>0</v>
      </c>
      <c r="U253" s="1">
        <v>636.0002999999997</v>
      </c>
      <c r="V253" s="35" t="str">
        <f>IF(M253=People!$B$5,People!$A$5,IF(M253=People!$B$4,People!$A$4,IF(M253=People!$B$3,People!$A$3,IF(M253=People!$B$2,People!$A$2,0))))</f>
        <v>Anna Andreadi</v>
      </c>
      <c r="W253" s="35" t="str">
        <f>IFERROR(INDEX(Returns!A:A,MATCH(B253,Returns!B:B,0)),"No")</f>
        <v>No</v>
      </c>
    </row>
    <row r="254" spans="1:23" x14ac:dyDescent="0.2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9">
        <v>0</v>
      </c>
      <c r="U254" s="1">
        <v>22.562400000000004</v>
      </c>
      <c r="V254" s="35" t="str">
        <f>IF(M254=People!$B$5,People!$A$5,IF(M254=People!$B$4,People!$A$4,IF(M254=People!$B$3,People!$A$3,IF(M254=People!$B$2,People!$A$2,0))))</f>
        <v>Chuck Magee</v>
      </c>
      <c r="W254" s="35" t="str">
        <f>IFERROR(INDEX(Returns!A:A,MATCH(B254,Returns!B:B,0)),"No")</f>
        <v>No</v>
      </c>
    </row>
    <row r="255" spans="1:23" x14ac:dyDescent="0.2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9">
        <v>0</v>
      </c>
      <c r="U255" s="1">
        <v>162.864</v>
      </c>
      <c r="V255" s="35" t="str">
        <f>IF(M255=People!$B$5,People!$A$5,IF(M255=People!$B$4,People!$A$4,IF(M255=People!$B$3,People!$A$3,IF(M255=People!$B$2,People!$A$2,0))))</f>
        <v>Chuck Magee</v>
      </c>
      <c r="W255" s="35" t="str">
        <f>IFERROR(INDEX(Returns!A:A,MATCH(B255,Returns!B:B,0)),"No")</f>
        <v>No</v>
      </c>
    </row>
    <row r="256" spans="1:23" x14ac:dyDescent="0.2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9">
        <v>0.6</v>
      </c>
      <c r="U256" s="1">
        <v>-8.4923999999999982</v>
      </c>
      <c r="V256" s="35" t="str">
        <f>IF(M256=People!$B$5,People!$A$5,IF(M256=People!$B$4,People!$A$4,IF(M256=People!$B$3,People!$A$3,IF(M256=People!$B$2,People!$A$2,0))))</f>
        <v>Kelly Williams</v>
      </c>
      <c r="W256" s="35" t="str">
        <f>IFERROR(INDEX(Returns!A:A,MATCH(B256,Returns!B:B,0)),"No")</f>
        <v>No</v>
      </c>
    </row>
    <row r="257" spans="1:23" x14ac:dyDescent="0.2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9">
        <v>0.2</v>
      </c>
      <c r="U257" s="1">
        <v>-19.562399999999997</v>
      </c>
      <c r="V257" s="35" t="str">
        <f>IF(M257=People!$B$5,People!$A$5,IF(M257=People!$B$4,People!$A$4,IF(M257=People!$B$3,People!$A$3,IF(M257=People!$B$2,People!$A$2,0))))</f>
        <v>Kelly Williams</v>
      </c>
      <c r="W257" s="35" t="str">
        <f>IFERROR(INDEX(Returns!A:A,MATCH(B257,Returns!B:B,0)),"No")</f>
        <v>No</v>
      </c>
    </row>
    <row r="258" spans="1:23" x14ac:dyDescent="0.2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9">
        <v>0.2</v>
      </c>
      <c r="U258" s="1">
        <v>4.0439999999999969</v>
      </c>
      <c r="V258" s="35" t="str">
        <f>IF(M258=People!$B$5,People!$A$5,IF(M258=People!$B$4,People!$A$4,IF(M258=People!$B$3,People!$A$3,IF(M258=People!$B$2,People!$A$2,0))))</f>
        <v>Kelly Williams</v>
      </c>
      <c r="W258" s="35" t="str">
        <f>IFERROR(INDEX(Returns!A:A,MATCH(B258,Returns!B:B,0)),"No")</f>
        <v>No</v>
      </c>
    </row>
    <row r="259" spans="1:23" x14ac:dyDescent="0.2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9">
        <v>0.2</v>
      </c>
      <c r="U259" s="1">
        <v>56.691599999999966</v>
      </c>
      <c r="V259" s="35" t="str">
        <f>IF(M259=People!$B$5,People!$A$5,IF(M259=People!$B$4,People!$A$4,IF(M259=People!$B$3,People!$A$3,IF(M259=People!$B$2,People!$A$2,0))))</f>
        <v>Kelly Williams</v>
      </c>
      <c r="W259" s="35" t="str">
        <f>IFERROR(INDEX(Returns!A:A,MATCH(B259,Returns!B:B,0)),"No")</f>
        <v>No</v>
      </c>
    </row>
    <row r="260" spans="1:23" x14ac:dyDescent="0.2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9">
        <v>0</v>
      </c>
      <c r="U260" s="1">
        <v>6.9258000000000006</v>
      </c>
      <c r="V260" s="35" t="str">
        <f>IF(M260=People!$B$5,People!$A$5,IF(M260=People!$B$4,People!$A$4,IF(M260=People!$B$3,People!$A$3,IF(M260=People!$B$2,People!$A$2,0))))</f>
        <v>Chuck Magee</v>
      </c>
      <c r="W260" s="35" t="str">
        <f>IFERROR(INDEX(Returns!A:A,MATCH(B260,Returns!B:B,0)),"No")</f>
        <v>No</v>
      </c>
    </row>
    <row r="261" spans="1:23" x14ac:dyDescent="0.2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9">
        <v>0</v>
      </c>
      <c r="U261" s="1">
        <v>6.6465000000000174</v>
      </c>
      <c r="V261" s="35" t="str">
        <f>IF(M261=People!$B$5,People!$A$5,IF(M261=People!$B$4,People!$A$4,IF(M261=People!$B$3,People!$A$3,IF(M261=People!$B$2,People!$A$2,0))))</f>
        <v>Chuck Magee</v>
      </c>
      <c r="W261" s="35" t="str">
        <f>IFERROR(INDEX(Returns!A:A,MATCH(B261,Returns!B:B,0)),"No")</f>
        <v>No</v>
      </c>
    </row>
    <row r="262" spans="1:23" x14ac:dyDescent="0.2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9">
        <v>0.2</v>
      </c>
      <c r="U262" s="1">
        <v>6.1319999999999988</v>
      </c>
      <c r="V262" s="35" t="str">
        <f>IF(M262=People!$B$5,People!$A$5,IF(M262=People!$B$4,People!$A$4,IF(M262=People!$B$3,People!$A$3,IF(M262=People!$B$2,People!$A$2,0))))</f>
        <v>Chuck Magee</v>
      </c>
      <c r="W262" s="35" t="str">
        <f>IFERROR(INDEX(Returns!A:A,MATCH(B262,Returns!B:B,0)),"No")</f>
        <v>No</v>
      </c>
    </row>
    <row r="263" spans="1:23" x14ac:dyDescent="0.2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9">
        <v>0.8</v>
      </c>
      <c r="U263" s="1">
        <v>-4.4660000000000002</v>
      </c>
      <c r="V263" s="35" t="str">
        <f>IF(M263=People!$B$5,People!$A$5,IF(M263=People!$B$4,People!$A$4,IF(M263=People!$B$3,People!$A$3,IF(M263=People!$B$2,People!$A$2,0))))</f>
        <v>Kelly Williams</v>
      </c>
      <c r="W263" s="35" t="str">
        <f>IFERROR(INDEX(Returns!A:A,MATCH(B263,Returns!B:B,0)),"No")</f>
        <v>No</v>
      </c>
    </row>
    <row r="264" spans="1:23" x14ac:dyDescent="0.2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9">
        <v>0.4</v>
      </c>
      <c r="U264" s="1">
        <v>-509.99700000000075</v>
      </c>
      <c r="V264" s="35" t="str">
        <f>IF(M264=People!$B$5,People!$A$5,IF(M264=People!$B$4,People!$A$4,IF(M264=People!$B$3,People!$A$3,IF(M264=People!$B$2,People!$A$2,0))))</f>
        <v>Kelly Williams</v>
      </c>
      <c r="W264" s="35" t="str">
        <f>IFERROR(INDEX(Returns!A:A,MATCH(B264,Returns!B:B,0)),"No")</f>
        <v>No</v>
      </c>
    </row>
    <row r="265" spans="1:23" x14ac:dyDescent="0.2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9">
        <v>0.4</v>
      </c>
      <c r="U265" s="1">
        <v>-251.99579999999992</v>
      </c>
      <c r="V265" s="35" t="str">
        <f>IF(M265=People!$B$5,People!$A$5,IF(M265=People!$B$4,People!$A$4,IF(M265=People!$B$3,People!$A$3,IF(M265=People!$B$2,People!$A$2,0))))</f>
        <v>Kelly Williams</v>
      </c>
      <c r="W265" s="35" t="str">
        <f>IFERROR(INDEX(Returns!A:A,MATCH(B265,Returns!B:B,0)),"No")</f>
        <v>No</v>
      </c>
    </row>
    <row r="266" spans="1:23" x14ac:dyDescent="0.2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9">
        <v>0.2</v>
      </c>
      <c r="U266" s="1">
        <v>28.7196</v>
      </c>
      <c r="V266" s="35" t="str">
        <f>IF(M266=People!$B$5,People!$A$5,IF(M266=People!$B$4,People!$A$4,IF(M266=People!$B$3,People!$A$3,IF(M266=People!$B$2,People!$A$2,0))))</f>
        <v>Kelly Williams</v>
      </c>
      <c r="W266" s="35" t="str">
        <f>IFERROR(INDEX(Returns!A:A,MATCH(B266,Returns!B:B,0)),"No")</f>
        <v>No</v>
      </c>
    </row>
    <row r="267" spans="1:23" x14ac:dyDescent="0.2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32">
        <v>79.900000000000006</v>
      </c>
      <c r="S267" s="1">
        <v>2</v>
      </c>
      <c r="T267" s="9">
        <v>0</v>
      </c>
      <c r="U267" s="1">
        <v>35.156000000000006</v>
      </c>
      <c r="V267" s="35" t="str">
        <f>IF(M267=People!$B$5,People!$A$5,IF(M267=People!$B$4,People!$A$4,IF(M267=People!$B$3,People!$A$3,IF(M267=People!$B$2,People!$A$2,0))))</f>
        <v>Anna Andreadi</v>
      </c>
      <c r="W267" s="35" t="str">
        <f>IFERROR(INDEX(Returns!A:A,MATCH(B267,Returns!B:B,0)),"No")</f>
        <v>No</v>
      </c>
    </row>
    <row r="268" spans="1:23" x14ac:dyDescent="0.2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9">
        <v>0.2</v>
      </c>
      <c r="U268" s="1">
        <v>4.7303999999999995</v>
      </c>
      <c r="V268" s="35" t="str">
        <f>IF(M268=People!$B$5,People!$A$5,IF(M268=People!$B$4,People!$A$4,IF(M268=People!$B$3,People!$A$3,IF(M268=People!$B$2,People!$A$2,0))))</f>
        <v>Cassandra Brandow</v>
      </c>
      <c r="W268" s="35" t="str">
        <f>IFERROR(INDEX(Returns!A:A,MATCH(B268,Returns!B:B,0)),"No")</f>
        <v>No</v>
      </c>
    </row>
    <row r="269" spans="1:23" x14ac:dyDescent="0.2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9">
        <v>0</v>
      </c>
      <c r="U269" s="1">
        <v>0.3024</v>
      </c>
      <c r="V269" s="35" t="str">
        <f>IF(M269=People!$B$5,People!$A$5,IF(M269=People!$B$4,People!$A$4,IF(M269=People!$B$3,People!$A$3,IF(M269=People!$B$2,People!$A$2,0))))</f>
        <v>Chuck Magee</v>
      </c>
      <c r="W269" s="35" t="str">
        <f>IFERROR(INDEX(Returns!A:A,MATCH(B269,Returns!B:B,0)),"No")</f>
        <v>No</v>
      </c>
    </row>
    <row r="270" spans="1:23" x14ac:dyDescent="0.2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9">
        <v>0.2</v>
      </c>
      <c r="U270" s="1">
        <v>-7.4416000000000011</v>
      </c>
      <c r="V270" s="35" t="str">
        <f>IF(M270=People!$B$5,People!$A$5,IF(M270=People!$B$4,People!$A$4,IF(M270=People!$B$3,People!$A$3,IF(M270=People!$B$2,People!$A$2,0))))</f>
        <v>Chuck Magee</v>
      </c>
      <c r="W270" s="35" t="str">
        <f>IFERROR(INDEX(Returns!A:A,MATCH(B270,Returns!B:B,0)),"No")</f>
        <v>No</v>
      </c>
    </row>
    <row r="271" spans="1:23" x14ac:dyDescent="0.2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9">
        <v>0.2</v>
      </c>
      <c r="U271" s="1">
        <v>21.591000000000001</v>
      </c>
      <c r="V271" s="35" t="str">
        <f>IF(M271=People!$B$5,People!$A$5,IF(M271=People!$B$4,People!$A$4,IF(M271=People!$B$3,People!$A$3,IF(M271=People!$B$2,People!$A$2,0))))</f>
        <v>Chuck Magee</v>
      </c>
      <c r="W271" s="35" t="str">
        <f>IFERROR(INDEX(Returns!A:A,MATCH(B271,Returns!B:B,0)),"No")</f>
        <v>No</v>
      </c>
    </row>
    <row r="272" spans="1:23" x14ac:dyDescent="0.2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32">
        <v>725.84</v>
      </c>
      <c r="S272" s="1">
        <v>4</v>
      </c>
      <c r="T272" s="9">
        <v>0</v>
      </c>
      <c r="U272" s="1">
        <v>210.4935999999999</v>
      </c>
      <c r="V272" s="35" t="str">
        <f>IF(M272=People!$B$5,People!$A$5,IF(M272=People!$B$4,People!$A$4,IF(M272=People!$B$3,People!$A$3,IF(M272=People!$B$2,People!$A$2,0))))</f>
        <v>Anna Andreadi</v>
      </c>
      <c r="W272" s="35" t="str">
        <f>IFERROR(INDEX(Returns!A:A,MATCH(B272,Returns!B:B,0)),"No")</f>
        <v>No</v>
      </c>
    </row>
    <row r="273" spans="1:23" x14ac:dyDescent="0.2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32">
        <v>209.92999999999998</v>
      </c>
      <c r="S273" s="1">
        <v>7</v>
      </c>
      <c r="T273" s="9">
        <v>0</v>
      </c>
      <c r="U273" s="1">
        <v>92.369200000000021</v>
      </c>
      <c r="V273" s="35" t="str">
        <f>IF(M273=People!$B$5,People!$A$5,IF(M273=People!$B$4,People!$A$4,IF(M273=People!$B$3,People!$A$3,IF(M273=People!$B$2,People!$A$2,0))))</f>
        <v>Anna Andreadi</v>
      </c>
      <c r="W273" s="35" t="str">
        <f>IFERROR(INDEX(Returns!A:A,MATCH(B273,Returns!B:B,0)),"No")</f>
        <v>No</v>
      </c>
    </row>
    <row r="274" spans="1:23" x14ac:dyDescent="0.2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32">
        <v>5.28</v>
      </c>
      <c r="S274" s="1">
        <v>3</v>
      </c>
      <c r="T274" s="9">
        <v>0</v>
      </c>
      <c r="U274" s="1">
        <v>2.3232000000000004</v>
      </c>
      <c r="V274" s="35" t="str">
        <f>IF(M274=People!$B$5,People!$A$5,IF(M274=People!$B$4,People!$A$4,IF(M274=People!$B$3,People!$A$3,IF(M274=People!$B$2,People!$A$2,0))))</f>
        <v>Anna Andreadi</v>
      </c>
      <c r="W274" s="35" t="str">
        <f>IFERROR(INDEX(Returns!A:A,MATCH(B274,Returns!B:B,0)),"No")</f>
        <v>No</v>
      </c>
    </row>
    <row r="275" spans="1:23" x14ac:dyDescent="0.2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32">
        <v>10.92</v>
      </c>
      <c r="S275" s="1">
        <v>3</v>
      </c>
      <c r="T275" s="9">
        <v>0.2</v>
      </c>
      <c r="U275" s="1">
        <v>4.0949999999999989</v>
      </c>
      <c r="V275" s="35" t="str">
        <f>IF(M275=People!$B$5,People!$A$5,IF(M275=People!$B$4,People!$A$4,IF(M275=People!$B$3,People!$A$3,IF(M275=People!$B$2,People!$A$2,0))))</f>
        <v>Anna Andreadi</v>
      </c>
      <c r="W275" s="35" t="str">
        <f>IFERROR(INDEX(Returns!A:A,MATCH(B275,Returns!B:B,0)),"No")</f>
        <v>No</v>
      </c>
    </row>
    <row r="276" spans="1:23" x14ac:dyDescent="0.2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32">
        <v>8.82</v>
      </c>
      <c r="S276" s="1">
        <v>2</v>
      </c>
      <c r="T276" s="9">
        <v>0</v>
      </c>
      <c r="U276" s="1">
        <v>4.0571999999999999</v>
      </c>
      <c r="V276" s="35" t="str">
        <f>IF(M276=People!$B$5,People!$A$5,IF(M276=People!$B$4,People!$A$4,IF(M276=People!$B$3,People!$A$3,IF(M276=People!$B$2,People!$A$2,0))))</f>
        <v>Anna Andreadi</v>
      </c>
      <c r="W276" s="35" t="str">
        <f>IFERROR(INDEX(Returns!A:A,MATCH(B276,Returns!B:B,0)),"No")</f>
        <v>No</v>
      </c>
    </row>
    <row r="277" spans="1:23" x14ac:dyDescent="0.2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32">
        <v>5.98</v>
      </c>
      <c r="S277" s="1">
        <v>1</v>
      </c>
      <c r="T277" s="9">
        <v>0</v>
      </c>
      <c r="U277" s="1">
        <v>1.5548000000000002</v>
      </c>
      <c r="V277" s="35" t="str">
        <f>IF(M277=People!$B$5,People!$A$5,IF(M277=People!$B$4,People!$A$4,IF(M277=People!$B$3,People!$A$3,IF(M277=People!$B$2,People!$A$2,0))))</f>
        <v>Anna Andreadi</v>
      </c>
      <c r="W277" s="35" t="str">
        <f>IFERROR(INDEX(Returns!A:A,MATCH(B277,Returns!B:B,0)),"No")</f>
        <v>No</v>
      </c>
    </row>
    <row r="278" spans="1:23" x14ac:dyDescent="0.2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9">
        <v>0.2</v>
      </c>
      <c r="U278" s="1">
        <v>4.0768000000000004</v>
      </c>
      <c r="V278" s="35" t="str">
        <f>IF(M278=People!$B$5,People!$A$5,IF(M278=People!$B$4,People!$A$4,IF(M278=People!$B$3,People!$A$3,IF(M278=People!$B$2,People!$A$2,0))))</f>
        <v>Chuck Magee</v>
      </c>
      <c r="W278" s="35" t="str">
        <f>IFERROR(INDEX(Returns!A:A,MATCH(B278,Returns!B:B,0)),"No")</f>
        <v>No</v>
      </c>
    </row>
    <row r="279" spans="1:23" x14ac:dyDescent="0.2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9">
        <v>0.2</v>
      </c>
      <c r="U279" s="1">
        <v>5.9071999999999987</v>
      </c>
      <c r="V279" s="35" t="str">
        <f>IF(M279=People!$B$5,People!$A$5,IF(M279=People!$B$4,People!$A$4,IF(M279=People!$B$3,People!$A$3,IF(M279=People!$B$2,People!$A$2,0))))</f>
        <v>Chuck Magee</v>
      </c>
      <c r="W279" s="35" t="str">
        <f>IFERROR(INDEX(Returns!A:A,MATCH(B279,Returns!B:B,0)),"No")</f>
        <v>No</v>
      </c>
    </row>
    <row r="280" spans="1:23" x14ac:dyDescent="0.2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9">
        <v>0.2</v>
      </c>
      <c r="U280" s="1">
        <v>5.9711999999999996</v>
      </c>
      <c r="V280" s="35" t="str">
        <f>IF(M280=People!$B$5,People!$A$5,IF(M280=People!$B$4,People!$A$4,IF(M280=People!$B$3,People!$A$3,IF(M280=People!$B$2,People!$A$2,0))))</f>
        <v>Chuck Magee</v>
      </c>
      <c r="W280" s="35" t="str">
        <f>IFERROR(INDEX(Returns!A:A,MATCH(B280,Returns!B:B,0)),"No")</f>
        <v>No</v>
      </c>
    </row>
    <row r="281" spans="1:23" x14ac:dyDescent="0.2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9">
        <v>0.2</v>
      </c>
      <c r="U281" s="1">
        <v>8.6940000000000008</v>
      </c>
      <c r="V281" s="35" t="str">
        <f>IF(M281=People!$B$5,People!$A$5,IF(M281=People!$B$4,People!$A$4,IF(M281=People!$B$3,People!$A$3,IF(M281=People!$B$2,People!$A$2,0))))</f>
        <v>Chuck Magee</v>
      </c>
      <c r="W281" s="35" t="str">
        <f>IFERROR(INDEX(Returns!A:A,MATCH(B281,Returns!B:B,0)),"No")</f>
        <v>No</v>
      </c>
    </row>
    <row r="282" spans="1:23" x14ac:dyDescent="0.2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9">
        <v>0.8</v>
      </c>
      <c r="U282" s="1">
        <v>-3.4320000000000004</v>
      </c>
      <c r="V282" s="35" t="str">
        <f>IF(M282=People!$B$5,People!$A$5,IF(M282=People!$B$4,People!$A$4,IF(M282=People!$B$3,People!$A$3,IF(M282=People!$B$2,People!$A$2,0))))</f>
        <v>Kelly Williams</v>
      </c>
      <c r="W282" s="35" t="str">
        <f>IFERROR(INDEX(Returns!A:A,MATCH(B282,Returns!B:B,0)),"No")</f>
        <v>No</v>
      </c>
    </row>
    <row r="283" spans="1:23" x14ac:dyDescent="0.2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9">
        <v>0.2</v>
      </c>
      <c r="U283" s="1">
        <v>376.11</v>
      </c>
      <c r="V283" s="35" t="str">
        <f>IF(M283=People!$B$5,People!$A$5,IF(M283=People!$B$4,People!$A$4,IF(M283=People!$B$3,People!$A$3,IF(M283=People!$B$2,People!$A$2,0))))</f>
        <v>Kelly Williams</v>
      </c>
      <c r="W283" s="35" t="str">
        <f>IFERROR(INDEX(Returns!A:A,MATCH(B283,Returns!B:B,0)),"No")</f>
        <v>No</v>
      </c>
    </row>
    <row r="284" spans="1:23" x14ac:dyDescent="0.2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32">
        <v>1038.8399999999999</v>
      </c>
      <c r="S284" s="1">
        <v>5</v>
      </c>
      <c r="T284" s="9">
        <v>0.2</v>
      </c>
      <c r="U284" s="1">
        <v>51.942000000000007</v>
      </c>
      <c r="V284" s="35" t="str">
        <f>IF(M284=People!$B$5,People!$A$5,IF(M284=People!$B$4,People!$A$4,IF(M284=People!$B$3,People!$A$3,IF(M284=People!$B$2,People!$A$2,0))))</f>
        <v>Anna Andreadi</v>
      </c>
      <c r="W284" s="35" t="str">
        <f>IFERROR(INDEX(Returns!A:A,MATCH(B284,Returns!B:B,0)),"No")</f>
        <v>No</v>
      </c>
    </row>
    <row r="285" spans="1:23" x14ac:dyDescent="0.2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32">
        <v>141.76</v>
      </c>
      <c r="S285" s="1">
        <v>5</v>
      </c>
      <c r="T285" s="9">
        <v>0.2</v>
      </c>
      <c r="U285" s="1">
        <v>47.843999999999994</v>
      </c>
      <c r="V285" s="35" t="str">
        <f>IF(M285=People!$B$5,People!$A$5,IF(M285=People!$B$4,People!$A$4,IF(M285=People!$B$3,People!$A$3,IF(M285=People!$B$2,People!$A$2,0))))</f>
        <v>Anna Andreadi</v>
      </c>
      <c r="W285" s="35" t="str">
        <f>IFERROR(INDEX(Returns!A:A,MATCH(B285,Returns!B:B,0)),"No")</f>
        <v>No</v>
      </c>
    </row>
    <row r="286" spans="1:23" x14ac:dyDescent="0.2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32">
        <v>239.80000000000004</v>
      </c>
      <c r="S286" s="1">
        <v>5</v>
      </c>
      <c r="T286" s="9">
        <v>0.2</v>
      </c>
      <c r="U286" s="1">
        <v>47.959999999999987</v>
      </c>
      <c r="V286" s="35" t="str">
        <f>IF(M286=People!$B$5,People!$A$5,IF(M286=People!$B$4,People!$A$4,IF(M286=People!$B$3,People!$A$3,IF(M286=People!$B$2,People!$A$2,0))))</f>
        <v>Anna Andreadi</v>
      </c>
      <c r="W286" s="35" t="str">
        <f>IFERROR(INDEX(Returns!A:A,MATCH(B286,Returns!B:B,0)),"No")</f>
        <v>No</v>
      </c>
    </row>
    <row r="287" spans="1:23" x14ac:dyDescent="0.2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32">
        <v>31.104000000000006</v>
      </c>
      <c r="S287" s="1">
        <v>6</v>
      </c>
      <c r="T287" s="9">
        <v>0.2</v>
      </c>
      <c r="U287" s="1">
        <v>10.8864</v>
      </c>
      <c r="V287" s="35" t="str">
        <f>IF(M287=People!$B$5,People!$A$5,IF(M287=People!$B$4,People!$A$4,IF(M287=People!$B$3,People!$A$3,IF(M287=People!$B$2,People!$A$2,0))))</f>
        <v>Anna Andreadi</v>
      </c>
      <c r="W287" s="35" t="str">
        <f>IFERROR(INDEX(Returns!A:A,MATCH(B287,Returns!B:B,0)),"No")</f>
        <v>No</v>
      </c>
    </row>
    <row r="288" spans="1:23" x14ac:dyDescent="0.2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9">
        <v>0.7</v>
      </c>
      <c r="U288" s="1">
        <v>-169.3719999999999</v>
      </c>
      <c r="V288" s="35" t="str">
        <f>IF(M288=People!$B$5,People!$A$5,IF(M288=People!$B$4,People!$A$4,IF(M288=People!$B$3,People!$A$3,IF(M288=People!$B$2,People!$A$2,0))))</f>
        <v>Cassandra Brandow</v>
      </c>
      <c r="W288" s="35" t="str">
        <f>IFERROR(INDEX(Returns!A:A,MATCH(B288,Returns!B:B,0)),"No")</f>
        <v>No</v>
      </c>
    </row>
    <row r="289" spans="1:23" x14ac:dyDescent="0.2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9">
        <v>0.2</v>
      </c>
      <c r="U289" s="1">
        <v>24.315999999999974</v>
      </c>
      <c r="V289" s="35" t="str">
        <f>IF(M289=People!$B$5,People!$A$5,IF(M289=People!$B$4,People!$A$4,IF(M289=People!$B$3,People!$A$3,IF(M289=People!$B$2,People!$A$2,0))))</f>
        <v>Cassandra Brandow</v>
      </c>
      <c r="W289" s="35" t="str">
        <f>IFERROR(INDEX(Returns!A:A,MATCH(B289,Returns!B:B,0)),"No")</f>
        <v>No</v>
      </c>
    </row>
    <row r="290" spans="1:23" x14ac:dyDescent="0.2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9">
        <v>0.2</v>
      </c>
      <c r="U290" s="1">
        <v>-204.31449999999995</v>
      </c>
      <c r="V290" s="35" t="str">
        <f>IF(M290=People!$B$5,People!$A$5,IF(M290=People!$B$4,People!$A$4,IF(M290=People!$B$3,People!$A$3,IF(M290=People!$B$2,People!$A$2,0))))</f>
        <v>Cassandra Brandow</v>
      </c>
      <c r="W290" s="35" t="str">
        <f>IFERROR(INDEX(Returns!A:A,MATCH(B290,Returns!B:B,0)),"No")</f>
        <v>No</v>
      </c>
    </row>
    <row r="291" spans="1:23" x14ac:dyDescent="0.2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9">
        <v>0.2</v>
      </c>
      <c r="U291" s="1">
        <v>6.6835999999999993</v>
      </c>
      <c r="V291" s="35" t="str">
        <f>IF(M291=People!$B$5,People!$A$5,IF(M291=People!$B$4,People!$A$4,IF(M291=People!$B$3,People!$A$3,IF(M291=People!$B$2,People!$A$2,0))))</f>
        <v>Chuck Magee</v>
      </c>
      <c r="W291" s="35" t="str">
        <f>IFERROR(INDEX(Returns!A:A,MATCH(B291,Returns!B:B,0)),"No")</f>
        <v>No</v>
      </c>
    </row>
    <row r="292" spans="1:23" x14ac:dyDescent="0.2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9">
        <v>0.2</v>
      </c>
      <c r="U292" s="1">
        <v>6.2423999999999999</v>
      </c>
      <c r="V292" s="35" t="str">
        <f>IF(M292=People!$B$5,People!$A$5,IF(M292=People!$B$4,People!$A$4,IF(M292=People!$B$3,People!$A$3,IF(M292=People!$B$2,People!$A$2,0))))</f>
        <v>Chuck Magee</v>
      </c>
      <c r="W292" s="35" t="str">
        <f>IFERROR(INDEX(Returns!A:A,MATCH(B292,Returns!B:B,0)),"No")</f>
        <v>No</v>
      </c>
    </row>
    <row r="293" spans="1:23" x14ac:dyDescent="0.2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9">
        <v>0.2</v>
      </c>
      <c r="U293" s="1">
        <v>54.396600000000007</v>
      </c>
      <c r="V293" s="35" t="str">
        <f>IF(M293=People!$B$5,People!$A$5,IF(M293=People!$B$4,People!$A$4,IF(M293=People!$B$3,People!$A$3,IF(M293=People!$B$2,People!$A$2,0))))</f>
        <v>Chuck Magee</v>
      </c>
      <c r="W293" s="35" t="str">
        <f>IFERROR(INDEX(Returns!A:A,MATCH(B293,Returns!B:B,0)),"No")</f>
        <v>No</v>
      </c>
    </row>
    <row r="294" spans="1:23" x14ac:dyDescent="0.2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9">
        <v>0.5</v>
      </c>
      <c r="U294" s="1">
        <v>-48.703199999999995</v>
      </c>
      <c r="V294" s="35" t="str">
        <f>IF(M294=People!$B$5,People!$A$5,IF(M294=People!$B$4,People!$A$4,IF(M294=People!$B$3,People!$A$3,IF(M294=People!$B$2,People!$A$2,0))))</f>
        <v>Chuck Magee</v>
      </c>
      <c r="W294" s="35" t="str">
        <f>IFERROR(INDEX(Returns!A:A,MATCH(B294,Returns!B:B,0)),"No")</f>
        <v>No</v>
      </c>
    </row>
    <row r="295" spans="1:23" x14ac:dyDescent="0.2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32">
        <v>300.416</v>
      </c>
      <c r="S295" s="1">
        <v>8</v>
      </c>
      <c r="T295" s="9">
        <v>0.2</v>
      </c>
      <c r="U295" s="1">
        <v>78.859200000000001</v>
      </c>
      <c r="V295" s="35" t="str">
        <f>IF(M295=People!$B$5,People!$A$5,IF(M295=People!$B$4,People!$A$4,IF(M295=People!$B$3,People!$A$3,IF(M295=People!$B$2,People!$A$2,0))))</f>
        <v>Anna Andreadi</v>
      </c>
      <c r="W295" s="35" t="str">
        <f>IFERROR(INDEX(Returns!A:A,MATCH(B295,Returns!B:B,0)),"No")</f>
        <v>No</v>
      </c>
    </row>
    <row r="296" spans="1:23" x14ac:dyDescent="0.2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32">
        <v>230.35200000000003</v>
      </c>
      <c r="S296" s="1">
        <v>3</v>
      </c>
      <c r="T296" s="9">
        <v>0.2</v>
      </c>
      <c r="U296" s="1">
        <v>20.155800000000013</v>
      </c>
      <c r="V296" s="35" t="str">
        <f>IF(M296=People!$B$5,People!$A$5,IF(M296=People!$B$4,People!$A$4,IF(M296=People!$B$3,People!$A$3,IF(M296=People!$B$2,People!$A$2,0))))</f>
        <v>Anna Andreadi</v>
      </c>
      <c r="W296" s="35" t="str">
        <f>IFERROR(INDEX(Returns!A:A,MATCH(B296,Returns!B:B,0)),"No")</f>
        <v>No</v>
      </c>
    </row>
    <row r="297" spans="1:23" x14ac:dyDescent="0.2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32">
        <v>218.35200000000003</v>
      </c>
      <c r="S297" s="1">
        <v>3</v>
      </c>
      <c r="T297" s="9">
        <v>0.2</v>
      </c>
      <c r="U297" s="1">
        <v>-24.564599999999999</v>
      </c>
      <c r="V297" s="35" t="str">
        <f>IF(M297=People!$B$5,People!$A$5,IF(M297=People!$B$4,People!$A$4,IF(M297=People!$B$3,People!$A$3,IF(M297=People!$B$2,People!$A$2,0))))</f>
        <v>Anna Andreadi</v>
      </c>
      <c r="W297" s="35" t="str">
        <f>IFERROR(INDEX(Returns!A:A,MATCH(B297,Returns!B:B,0)),"No")</f>
        <v>No</v>
      </c>
    </row>
    <row r="298" spans="1:23" x14ac:dyDescent="0.2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32">
        <v>78.600000000000009</v>
      </c>
      <c r="S298" s="1">
        <v>5</v>
      </c>
      <c r="T298" s="9">
        <v>0.7</v>
      </c>
      <c r="U298" s="1">
        <v>-62.88000000000001</v>
      </c>
      <c r="V298" s="35" t="str">
        <f>IF(M298=People!$B$5,People!$A$5,IF(M298=People!$B$4,People!$A$4,IF(M298=People!$B$3,People!$A$3,IF(M298=People!$B$2,People!$A$2,0))))</f>
        <v>Anna Andreadi</v>
      </c>
      <c r="W298" s="35" t="str">
        <f>IFERROR(INDEX(Returns!A:A,MATCH(B298,Returns!B:B,0)),"No")</f>
        <v>No</v>
      </c>
    </row>
    <row r="299" spans="1:23" x14ac:dyDescent="0.2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32">
        <v>27.552000000000003</v>
      </c>
      <c r="S299" s="1">
        <v>3</v>
      </c>
      <c r="T299" s="9">
        <v>0.2</v>
      </c>
      <c r="U299" s="1">
        <v>9.2987999999999964</v>
      </c>
      <c r="V299" s="35" t="str">
        <f>IF(M299=People!$B$5,People!$A$5,IF(M299=People!$B$4,People!$A$4,IF(M299=People!$B$3,People!$A$3,IF(M299=People!$B$2,People!$A$2,0))))</f>
        <v>Anna Andreadi</v>
      </c>
      <c r="W299" s="35" t="str">
        <f>IFERROR(INDEX(Returns!A:A,MATCH(B299,Returns!B:B,0)),"No")</f>
        <v>No</v>
      </c>
    </row>
    <row r="300" spans="1:23" x14ac:dyDescent="0.2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9">
        <v>0</v>
      </c>
      <c r="U300" s="1">
        <v>15.552000000000001</v>
      </c>
      <c r="V300" s="35" t="str">
        <f>IF(M300=People!$B$5,People!$A$5,IF(M300=People!$B$4,People!$A$4,IF(M300=People!$B$3,People!$A$3,IF(M300=People!$B$2,People!$A$2,0))))</f>
        <v>Chuck Magee</v>
      </c>
      <c r="W300" s="35" t="str">
        <f>IFERROR(INDEX(Returns!A:A,MATCH(B300,Returns!B:B,0)),"No")</f>
        <v>No</v>
      </c>
    </row>
    <row r="301" spans="1:23" x14ac:dyDescent="0.2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9">
        <v>0</v>
      </c>
      <c r="U301" s="1">
        <v>10.824800000000096</v>
      </c>
      <c r="V301" s="35" t="str">
        <f>IF(M301=People!$B$5,People!$A$5,IF(M301=People!$B$4,People!$A$4,IF(M301=People!$B$3,People!$A$3,IF(M301=People!$B$2,People!$A$2,0))))</f>
        <v>Chuck Magee</v>
      </c>
      <c r="W301" s="35" t="str">
        <f>IFERROR(INDEX(Returns!A:A,MATCH(B301,Returns!B:B,0)),"No")</f>
        <v>No</v>
      </c>
    </row>
    <row r="302" spans="1:23" x14ac:dyDescent="0.2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9">
        <v>0</v>
      </c>
      <c r="U302" s="1">
        <v>27.316799999999997</v>
      </c>
      <c r="V302" s="35" t="str">
        <f>IF(M302=People!$B$5,People!$A$5,IF(M302=People!$B$4,People!$A$4,IF(M302=People!$B$3,People!$A$3,IF(M302=People!$B$2,People!$A$2,0))))</f>
        <v>Chuck Magee</v>
      </c>
      <c r="W302" s="35" t="str">
        <f>IFERROR(INDEX(Returns!A:A,MATCH(B302,Returns!B:B,0)),"No")</f>
        <v>No</v>
      </c>
    </row>
    <row r="303" spans="1:23" x14ac:dyDescent="0.2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9">
        <v>0</v>
      </c>
      <c r="U303" s="1">
        <v>38.023999999999994</v>
      </c>
      <c r="V303" s="35" t="str">
        <f>IF(M303=People!$B$5,People!$A$5,IF(M303=People!$B$4,People!$A$4,IF(M303=People!$B$3,People!$A$3,IF(M303=People!$B$2,People!$A$2,0))))</f>
        <v>Chuck Magee</v>
      </c>
      <c r="W303" s="35" t="str">
        <f>IFERROR(INDEX(Returns!A:A,MATCH(B303,Returns!B:B,0)),"No")</f>
        <v>No</v>
      </c>
    </row>
    <row r="304" spans="1:23" x14ac:dyDescent="0.2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9">
        <v>0</v>
      </c>
      <c r="U304" s="1">
        <v>6.5687999999999995</v>
      </c>
      <c r="V304" s="35" t="str">
        <f>IF(M304=People!$B$5,People!$A$5,IF(M304=People!$B$4,People!$A$4,IF(M304=People!$B$3,People!$A$3,IF(M304=People!$B$2,People!$A$2,0))))</f>
        <v>Chuck Magee</v>
      </c>
      <c r="W304" s="35" t="str">
        <f>IFERROR(INDEX(Returns!A:A,MATCH(B304,Returns!B:B,0)),"No")</f>
        <v>No</v>
      </c>
    </row>
    <row r="305" spans="1:23" x14ac:dyDescent="0.2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9">
        <v>0.5</v>
      </c>
      <c r="U305" s="1">
        <v>-131.44500000000005</v>
      </c>
      <c r="V305" s="35" t="str">
        <f>IF(M305=People!$B$5,People!$A$5,IF(M305=People!$B$4,People!$A$4,IF(M305=People!$B$3,People!$A$3,IF(M305=People!$B$2,People!$A$2,0))))</f>
        <v>Kelly Williams</v>
      </c>
      <c r="W305" s="35" t="str">
        <f>IFERROR(INDEX(Returns!A:A,MATCH(B305,Returns!B:B,0)),"No")</f>
        <v>No</v>
      </c>
    </row>
    <row r="306" spans="1:23" x14ac:dyDescent="0.2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9">
        <v>0</v>
      </c>
      <c r="U306" s="1">
        <v>12.863999999999999</v>
      </c>
      <c r="V306" s="35" t="str">
        <f>IF(M306=People!$B$5,People!$A$5,IF(M306=People!$B$4,People!$A$4,IF(M306=People!$B$3,People!$A$3,IF(M306=People!$B$2,People!$A$2,0))))</f>
        <v>Chuck Magee</v>
      </c>
      <c r="W306" s="35" t="str">
        <f>IFERROR(INDEX(Returns!A:A,MATCH(B306,Returns!B:B,0)),"No")</f>
        <v>No</v>
      </c>
    </row>
    <row r="307" spans="1:23" x14ac:dyDescent="0.2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9">
        <v>0</v>
      </c>
      <c r="U307" s="1">
        <v>2.8535999999999988</v>
      </c>
      <c r="V307" s="35" t="str">
        <f>IF(M307=People!$B$5,People!$A$5,IF(M307=People!$B$4,People!$A$4,IF(M307=People!$B$3,People!$A$3,IF(M307=People!$B$2,People!$A$2,0))))</f>
        <v>Kelly Williams</v>
      </c>
      <c r="W307" s="35" t="str">
        <f>IFERROR(INDEX(Returns!A:A,MATCH(B307,Returns!B:B,0)),"No")</f>
        <v>No</v>
      </c>
    </row>
    <row r="308" spans="1:23" x14ac:dyDescent="0.2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9">
        <v>0</v>
      </c>
      <c r="U308" s="1">
        <v>20.9208</v>
      </c>
      <c r="V308" s="35" t="str">
        <f>IF(M308=People!$B$5,People!$A$5,IF(M308=People!$B$4,People!$A$4,IF(M308=People!$B$3,People!$A$3,IF(M308=People!$B$2,People!$A$2,0))))</f>
        <v>Chuck Magee</v>
      </c>
      <c r="W308" s="35" t="str">
        <f>IFERROR(INDEX(Returns!A:A,MATCH(B308,Returns!B:B,0)),"No")</f>
        <v>No</v>
      </c>
    </row>
    <row r="309" spans="1:23" x14ac:dyDescent="0.2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9">
        <v>0</v>
      </c>
      <c r="U309" s="1">
        <v>83.867999999999967</v>
      </c>
      <c r="V309" s="35" t="str">
        <f>IF(M309=People!$B$5,People!$A$5,IF(M309=People!$B$4,People!$A$4,IF(M309=People!$B$3,People!$A$3,IF(M309=People!$B$2,People!$A$2,0))))</f>
        <v>Chuck Magee</v>
      </c>
      <c r="W309" s="35" t="str">
        <f>IFERROR(INDEX(Returns!A:A,MATCH(B309,Returns!B:B,0)),"No")</f>
        <v>No</v>
      </c>
    </row>
    <row r="310" spans="1:23" x14ac:dyDescent="0.2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9">
        <v>0</v>
      </c>
      <c r="U310" s="1">
        <v>2.0049000000000001</v>
      </c>
      <c r="V310" s="35" t="str">
        <f>IF(M310=People!$B$5,People!$A$5,IF(M310=People!$B$4,People!$A$4,IF(M310=People!$B$3,People!$A$3,IF(M310=People!$B$2,People!$A$2,0))))</f>
        <v>Cassandra Brandow</v>
      </c>
      <c r="W310" s="35" t="str">
        <f>IFERROR(INDEX(Returns!A:A,MATCH(B310,Returns!B:B,0)),"No")</f>
        <v>No</v>
      </c>
    </row>
    <row r="311" spans="1:23" x14ac:dyDescent="0.2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32">
        <v>15.136000000000003</v>
      </c>
      <c r="S311" s="1">
        <v>4</v>
      </c>
      <c r="T311" s="9">
        <v>0.2</v>
      </c>
      <c r="U311" s="1">
        <v>3.5948000000000011</v>
      </c>
      <c r="V311" s="35" t="str">
        <f>IF(M311=People!$B$5,People!$A$5,IF(M311=People!$B$4,People!$A$4,IF(M311=People!$B$3,People!$A$3,IF(M311=People!$B$2,People!$A$2,0))))</f>
        <v>Anna Andreadi</v>
      </c>
      <c r="W311" s="35" t="str">
        <f>IFERROR(INDEX(Returns!A:A,MATCH(B311,Returns!B:B,0)),"No")</f>
        <v>No</v>
      </c>
    </row>
    <row r="312" spans="1:23" x14ac:dyDescent="0.2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32">
        <v>466.76800000000003</v>
      </c>
      <c r="S312" s="1">
        <v>2</v>
      </c>
      <c r="T312" s="9">
        <v>0.2</v>
      </c>
      <c r="U312" s="1">
        <v>52.511399999999981</v>
      </c>
      <c r="V312" s="35" t="str">
        <f>IF(M312=People!$B$5,People!$A$5,IF(M312=People!$B$4,People!$A$4,IF(M312=People!$B$3,People!$A$3,IF(M312=People!$B$2,People!$A$2,0))))</f>
        <v>Anna Andreadi</v>
      </c>
      <c r="W312" s="35" t="str">
        <f>IFERROR(INDEX(Returns!A:A,MATCH(B312,Returns!B:B,0)),"No")</f>
        <v>No</v>
      </c>
    </row>
    <row r="313" spans="1:23" x14ac:dyDescent="0.2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32">
        <v>15.231999999999999</v>
      </c>
      <c r="S313" s="1">
        <v>1</v>
      </c>
      <c r="T313" s="9">
        <v>0.2</v>
      </c>
      <c r="U313" s="1">
        <v>1.7135999999999978</v>
      </c>
      <c r="V313" s="35" t="str">
        <f>IF(M313=People!$B$5,People!$A$5,IF(M313=People!$B$4,People!$A$4,IF(M313=People!$B$3,People!$A$3,IF(M313=People!$B$2,People!$A$2,0))))</f>
        <v>Anna Andreadi</v>
      </c>
      <c r="W313" s="35" t="str">
        <f>IFERROR(INDEX(Returns!A:A,MATCH(B313,Returns!B:B,0)),"No")</f>
        <v>No</v>
      </c>
    </row>
    <row r="314" spans="1:23" x14ac:dyDescent="0.2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32">
        <v>6.2640000000000002</v>
      </c>
      <c r="S314" s="1">
        <v>3</v>
      </c>
      <c r="T314" s="9">
        <v>0.2</v>
      </c>
      <c r="U314" s="1">
        <v>2.0358000000000001</v>
      </c>
      <c r="V314" s="35" t="str">
        <f>IF(M314=People!$B$5,People!$A$5,IF(M314=People!$B$4,People!$A$4,IF(M314=People!$B$3,People!$A$3,IF(M314=People!$B$2,People!$A$2,0))))</f>
        <v>Anna Andreadi</v>
      </c>
      <c r="W314" s="35" t="str">
        <f>IFERROR(INDEX(Returns!A:A,MATCH(B314,Returns!B:B,0)),"No")</f>
        <v>No</v>
      </c>
    </row>
    <row r="315" spans="1:23" x14ac:dyDescent="0.2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9">
        <v>0</v>
      </c>
      <c r="U315" s="1">
        <v>37.642200000000003</v>
      </c>
      <c r="V315" s="35" t="str">
        <f>IF(M315=People!$B$5,People!$A$5,IF(M315=People!$B$4,People!$A$4,IF(M315=People!$B$3,People!$A$3,IF(M315=People!$B$2,People!$A$2,0))))</f>
        <v>Chuck Magee</v>
      </c>
      <c r="W315" s="35" t="str">
        <f>IFERROR(INDEX(Returns!A:A,MATCH(B315,Returns!B:B,0)),"No")</f>
        <v>No</v>
      </c>
    </row>
    <row r="316" spans="1:23" x14ac:dyDescent="0.2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9">
        <v>0.2</v>
      </c>
      <c r="U316" s="1">
        <v>22.297999999999973</v>
      </c>
      <c r="V316" s="35" t="str">
        <f>IF(M316=People!$B$5,People!$A$5,IF(M316=People!$B$4,People!$A$4,IF(M316=People!$B$3,People!$A$3,IF(M316=People!$B$2,People!$A$2,0))))</f>
        <v>Cassandra Brandow</v>
      </c>
      <c r="W316" s="35" t="str">
        <f>IFERROR(INDEX(Returns!A:A,MATCH(B316,Returns!B:B,0)),"No")</f>
        <v>No</v>
      </c>
    </row>
    <row r="317" spans="1:23" x14ac:dyDescent="0.2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9">
        <v>0.2</v>
      </c>
      <c r="U317" s="1">
        <v>5.4432</v>
      </c>
      <c r="V317" s="35" t="str">
        <f>IF(M317=People!$B$5,People!$A$5,IF(M317=People!$B$4,People!$A$4,IF(M317=People!$B$3,People!$A$3,IF(M317=People!$B$2,People!$A$2,0))))</f>
        <v>Cassandra Brandow</v>
      </c>
      <c r="W317" s="35" t="str">
        <f>IFERROR(INDEX(Returns!A:A,MATCH(B317,Returns!B:B,0)),"No")</f>
        <v>No</v>
      </c>
    </row>
    <row r="318" spans="1:23" x14ac:dyDescent="0.2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9">
        <v>0.2</v>
      </c>
      <c r="U318" s="1">
        <v>8.674399999999995</v>
      </c>
      <c r="V318" s="35" t="str">
        <f>IF(M318=People!$B$5,People!$A$5,IF(M318=People!$B$4,People!$A$4,IF(M318=People!$B$3,People!$A$3,IF(M318=People!$B$2,People!$A$2,0))))</f>
        <v>Chuck Magee</v>
      </c>
      <c r="W318" s="35" t="str">
        <f>IFERROR(INDEX(Returns!A:A,MATCH(B318,Returns!B:B,0)),"No")</f>
        <v>No</v>
      </c>
    </row>
    <row r="319" spans="1:23" x14ac:dyDescent="0.2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9">
        <v>0.1</v>
      </c>
      <c r="U319" s="1">
        <v>24.156800000000004</v>
      </c>
      <c r="V319" s="35" t="str">
        <f>IF(M319=People!$B$5,People!$A$5,IF(M319=People!$B$4,People!$A$4,IF(M319=People!$B$3,People!$A$3,IF(M319=People!$B$2,People!$A$2,0))))</f>
        <v>Chuck Magee</v>
      </c>
      <c r="W319" s="35" t="str">
        <f>IFERROR(INDEX(Returns!A:A,MATCH(B319,Returns!B:B,0)),"No")</f>
        <v>No</v>
      </c>
    </row>
    <row r="320" spans="1:23" x14ac:dyDescent="0.2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9">
        <v>0</v>
      </c>
      <c r="U320" s="1">
        <v>1995.99</v>
      </c>
      <c r="V320" s="35" t="str">
        <f>IF(M320=People!$B$5,People!$A$5,IF(M320=People!$B$4,People!$A$4,IF(M320=People!$B$3,People!$A$3,IF(M320=People!$B$2,People!$A$2,0))))</f>
        <v>Chuck Magee</v>
      </c>
      <c r="W320" s="35" t="str">
        <f>IFERROR(INDEX(Returns!A:A,MATCH(B320,Returns!B:B,0)),"No")</f>
        <v>No</v>
      </c>
    </row>
    <row r="321" spans="1:23" x14ac:dyDescent="0.2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9">
        <v>0</v>
      </c>
      <c r="U321" s="1">
        <v>80.022599999999997</v>
      </c>
      <c r="V321" s="35" t="str">
        <f>IF(M321=People!$B$5,People!$A$5,IF(M321=People!$B$4,People!$A$4,IF(M321=People!$B$3,People!$A$3,IF(M321=People!$B$2,People!$A$2,0))))</f>
        <v>Chuck Magee</v>
      </c>
      <c r="W321" s="35" t="str">
        <f>IFERROR(INDEX(Returns!A:A,MATCH(B321,Returns!B:B,0)),"No")</f>
        <v>No</v>
      </c>
    </row>
    <row r="322" spans="1:23" x14ac:dyDescent="0.2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9">
        <v>0</v>
      </c>
      <c r="U322" s="1">
        <v>129.6</v>
      </c>
      <c r="V322" s="35" t="str">
        <f>IF(M322=People!$B$5,People!$A$5,IF(M322=People!$B$4,People!$A$4,IF(M322=People!$B$3,People!$A$3,IF(M322=People!$B$2,People!$A$2,0))))</f>
        <v>Chuck Magee</v>
      </c>
      <c r="W322" s="35" t="str">
        <f>IFERROR(INDEX(Returns!A:A,MATCH(B322,Returns!B:B,0)),"No")</f>
        <v>No</v>
      </c>
    </row>
    <row r="323" spans="1:23" x14ac:dyDescent="0.2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9">
        <v>0</v>
      </c>
      <c r="U323" s="1">
        <v>13.070999999999998</v>
      </c>
      <c r="V323" s="35" t="str">
        <f>IF(M323=People!$B$5,People!$A$5,IF(M323=People!$B$4,People!$A$4,IF(M323=People!$B$3,People!$A$3,IF(M323=People!$B$2,People!$A$2,0))))</f>
        <v>Chuck Magee</v>
      </c>
      <c r="W323" s="35" t="str">
        <f>IFERROR(INDEX(Returns!A:A,MATCH(B323,Returns!B:B,0)),"No")</f>
        <v>No</v>
      </c>
    </row>
    <row r="324" spans="1:23" x14ac:dyDescent="0.2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32">
        <v>7.16</v>
      </c>
      <c r="S324" s="1">
        <v>2</v>
      </c>
      <c r="T324" s="9">
        <v>0</v>
      </c>
      <c r="U324" s="1">
        <v>3.58</v>
      </c>
      <c r="V324" s="35" t="str">
        <f>IF(M324=People!$B$5,People!$A$5,IF(M324=People!$B$4,People!$A$4,IF(M324=People!$B$3,People!$A$3,IF(M324=People!$B$2,People!$A$2,0))))</f>
        <v>Anna Andreadi</v>
      </c>
      <c r="W324" s="35" t="str">
        <f>IFERROR(INDEX(Returns!A:A,MATCH(B324,Returns!B:B,0)),"No")</f>
        <v>No</v>
      </c>
    </row>
    <row r="325" spans="1:23" x14ac:dyDescent="0.2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32">
        <v>251.52</v>
      </c>
      <c r="S325" s="1">
        <v>6</v>
      </c>
      <c r="T325" s="9">
        <v>0.2</v>
      </c>
      <c r="U325" s="1">
        <v>81.744</v>
      </c>
      <c r="V325" s="35" t="str">
        <f>IF(M325=People!$B$5,People!$A$5,IF(M325=People!$B$4,People!$A$4,IF(M325=People!$B$3,People!$A$3,IF(M325=People!$B$2,People!$A$2,0))))</f>
        <v>Anna Andreadi</v>
      </c>
      <c r="W325" s="35" t="str">
        <f>IFERROR(INDEX(Returns!A:A,MATCH(B325,Returns!B:B,0)),"No")</f>
        <v>Yes</v>
      </c>
    </row>
    <row r="326" spans="1:23" x14ac:dyDescent="0.2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32">
        <v>99.99</v>
      </c>
      <c r="S326" s="1">
        <v>1</v>
      </c>
      <c r="T326" s="9">
        <v>0</v>
      </c>
      <c r="U326" s="1">
        <v>34.996499999999997</v>
      </c>
      <c r="V326" s="35" t="str">
        <f>IF(M326=People!$B$5,People!$A$5,IF(M326=People!$B$4,People!$A$4,IF(M326=People!$B$3,People!$A$3,IF(M326=People!$B$2,People!$A$2,0))))</f>
        <v>Anna Andreadi</v>
      </c>
      <c r="W326" s="35" t="str">
        <f>IFERROR(INDEX(Returns!A:A,MATCH(B326,Returns!B:B,0)),"No")</f>
        <v>Yes</v>
      </c>
    </row>
    <row r="327" spans="1:23" x14ac:dyDescent="0.2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9">
        <v>0.2</v>
      </c>
      <c r="U327" s="1">
        <v>0.99949999999999894</v>
      </c>
      <c r="V327" s="35" t="str">
        <f>IF(M327=People!$B$5,People!$A$5,IF(M327=People!$B$4,People!$A$4,IF(M327=People!$B$3,People!$A$3,IF(M327=People!$B$2,People!$A$2,0))))</f>
        <v>Cassandra Brandow</v>
      </c>
      <c r="W327" s="35" t="str">
        <f>IFERROR(INDEX(Returns!A:A,MATCH(B327,Returns!B:B,0)),"No")</f>
        <v>No</v>
      </c>
    </row>
    <row r="328" spans="1:23" x14ac:dyDescent="0.2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9">
        <v>0.4</v>
      </c>
      <c r="U328" s="1">
        <v>-67.876199999999997</v>
      </c>
      <c r="V328" s="35" t="str">
        <f>IF(M328=People!$B$5,People!$A$5,IF(M328=People!$B$4,People!$A$4,IF(M328=People!$B$3,People!$A$3,IF(M328=People!$B$2,People!$A$2,0))))</f>
        <v>Chuck Magee</v>
      </c>
      <c r="W328" s="35" t="str">
        <f>IFERROR(INDEX(Returns!A:A,MATCH(B328,Returns!B:B,0)),"No")</f>
        <v>No</v>
      </c>
    </row>
    <row r="329" spans="1:23" x14ac:dyDescent="0.2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9">
        <v>0.2</v>
      </c>
      <c r="U329" s="1">
        <v>3.3889999999999993</v>
      </c>
      <c r="V329" s="35" t="str">
        <f>IF(M329=People!$B$5,People!$A$5,IF(M329=People!$B$4,People!$A$4,IF(M329=People!$B$3,People!$A$3,IF(M329=People!$B$2,People!$A$2,0))))</f>
        <v>Chuck Magee</v>
      </c>
      <c r="W329" s="35" t="str">
        <f>IFERROR(INDEX(Returns!A:A,MATCH(B329,Returns!B:B,0)),"No")</f>
        <v>No</v>
      </c>
    </row>
    <row r="330" spans="1:23" x14ac:dyDescent="0.2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9">
        <v>0.3</v>
      </c>
      <c r="U330" s="1">
        <v>-258.50160000000011</v>
      </c>
      <c r="V330" s="35" t="str">
        <f>IF(M330=People!$B$5,People!$A$5,IF(M330=People!$B$4,People!$A$4,IF(M330=People!$B$3,People!$A$3,IF(M330=People!$B$2,People!$A$2,0))))</f>
        <v>Chuck Magee</v>
      </c>
      <c r="W330" s="35" t="str">
        <f>IFERROR(INDEX(Returns!A:A,MATCH(B330,Returns!B:B,0)),"No")</f>
        <v>No</v>
      </c>
    </row>
    <row r="331" spans="1:23" x14ac:dyDescent="0.2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9">
        <v>0.2</v>
      </c>
      <c r="U331" s="1">
        <v>33.830999999999989</v>
      </c>
      <c r="V331" s="35" t="str">
        <f>IF(M331=People!$B$5,People!$A$5,IF(M331=People!$B$4,People!$A$4,IF(M331=People!$B$3,People!$A$3,IF(M331=People!$B$2,People!$A$2,0))))</f>
        <v>Chuck Magee</v>
      </c>
      <c r="W331" s="35" t="str">
        <f>IFERROR(INDEX(Returns!A:A,MATCH(B331,Returns!B:B,0)),"No")</f>
        <v>No</v>
      </c>
    </row>
    <row r="332" spans="1:23" x14ac:dyDescent="0.2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9">
        <v>0.7</v>
      </c>
      <c r="U332" s="1">
        <v>-27.693600000000004</v>
      </c>
      <c r="V332" s="35" t="str">
        <f>IF(M332=People!$B$5,People!$A$5,IF(M332=People!$B$4,People!$A$4,IF(M332=People!$B$3,People!$A$3,IF(M332=People!$B$2,People!$A$2,0))))</f>
        <v>Chuck Magee</v>
      </c>
      <c r="W332" s="35" t="str">
        <f>IFERROR(INDEX(Returns!A:A,MATCH(B332,Returns!B:B,0)),"No")</f>
        <v>No</v>
      </c>
    </row>
    <row r="333" spans="1:23" x14ac:dyDescent="0.2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9">
        <v>0.4</v>
      </c>
      <c r="U333" s="1">
        <v>-20.700000000000003</v>
      </c>
      <c r="V333" s="35" t="str">
        <f>IF(M333=People!$B$5,People!$A$5,IF(M333=People!$B$4,People!$A$4,IF(M333=People!$B$3,People!$A$3,IF(M333=People!$B$2,People!$A$2,0))))</f>
        <v>Chuck Magee</v>
      </c>
      <c r="W333" s="35" t="str">
        <f>IFERROR(INDEX(Returns!A:A,MATCH(B333,Returns!B:B,0)),"No")</f>
        <v>No</v>
      </c>
    </row>
    <row r="334" spans="1:23" x14ac:dyDescent="0.2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9">
        <v>0.7</v>
      </c>
      <c r="U334" s="1">
        <v>-13.815999999999995</v>
      </c>
      <c r="V334" s="35" t="str">
        <f>IF(M334=People!$B$5,People!$A$5,IF(M334=People!$B$4,People!$A$4,IF(M334=People!$B$3,People!$A$3,IF(M334=People!$B$2,People!$A$2,0))))</f>
        <v>Chuck Magee</v>
      </c>
      <c r="W334" s="35" t="str">
        <f>IFERROR(INDEX(Returns!A:A,MATCH(B334,Returns!B:B,0)),"No")</f>
        <v>No</v>
      </c>
    </row>
    <row r="335" spans="1:23" x14ac:dyDescent="0.2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9">
        <v>0.7</v>
      </c>
      <c r="U335" s="1">
        <v>-3.4271999999999991</v>
      </c>
      <c r="V335" s="35" t="str">
        <f>IF(M335=People!$B$5,People!$A$5,IF(M335=People!$B$4,People!$A$4,IF(M335=People!$B$3,People!$A$3,IF(M335=People!$B$2,People!$A$2,0))))</f>
        <v>Chuck Magee</v>
      </c>
      <c r="W335" s="35" t="str">
        <f>IFERROR(INDEX(Returns!A:A,MATCH(B335,Returns!B:B,0)),"No")</f>
        <v>No</v>
      </c>
    </row>
    <row r="336" spans="1:23" x14ac:dyDescent="0.2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32">
        <v>4.7520000000000007</v>
      </c>
      <c r="S336" s="1">
        <v>1</v>
      </c>
      <c r="T336" s="9">
        <v>0.2</v>
      </c>
      <c r="U336" s="1">
        <v>1.6037999999999997</v>
      </c>
      <c r="V336" s="35" t="str">
        <f>IF(M336=People!$B$5,People!$A$5,IF(M336=People!$B$4,People!$A$4,IF(M336=People!$B$3,People!$A$3,IF(M336=People!$B$2,People!$A$2,0))))</f>
        <v>Anna Andreadi</v>
      </c>
      <c r="W336" s="35" t="str">
        <f>IFERROR(INDEX(Returns!A:A,MATCH(B336,Returns!B:B,0)),"No")</f>
        <v>No</v>
      </c>
    </row>
    <row r="337" spans="1:23" x14ac:dyDescent="0.2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32">
        <v>959.98400000000004</v>
      </c>
      <c r="S337" s="1">
        <v>2</v>
      </c>
      <c r="T337" s="9">
        <v>0.2</v>
      </c>
      <c r="U337" s="1">
        <v>335.99440000000004</v>
      </c>
      <c r="V337" s="35" t="str">
        <f>IF(M337=People!$B$5,People!$A$5,IF(M337=People!$B$4,People!$A$4,IF(M337=People!$B$3,People!$A$3,IF(M337=People!$B$2,People!$A$2,0))))</f>
        <v>Anna Andreadi</v>
      </c>
      <c r="W337" s="35" t="str">
        <f>IFERROR(INDEX(Returns!A:A,MATCH(B337,Returns!B:B,0)),"No")</f>
        <v>No</v>
      </c>
    </row>
    <row r="338" spans="1:23" x14ac:dyDescent="0.2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32">
        <v>14.368000000000002</v>
      </c>
      <c r="S338" s="1">
        <v>4</v>
      </c>
      <c r="T338" s="9">
        <v>0.2</v>
      </c>
      <c r="U338" s="1">
        <v>4.4899999999999984</v>
      </c>
      <c r="V338" s="35" t="str">
        <f>IF(M338=People!$B$5,People!$A$5,IF(M338=People!$B$4,People!$A$4,IF(M338=People!$B$3,People!$A$3,IF(M338=People!$B$2,People!$A$2,0))))</f>
        <v>Anna Andreadi</v>
      </c>
      <c r="W338" s="35" t="str">
        <f>IFERROR(INDEX(Returns!A:A,MATCH(B338,Returns!B:B,0)),"No")</f>
        <v>No</v>
      </c>
    </row>
    <row r="339" spans="1:23" x14ac:dyDescent="0.2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32">
        <v>7.7120000000000006</v>
      </c>
      <c r="S339" s="1">
        <v>2</v>
      </c>
      <c r="T339" s="9">
        <v>0.2</v>
      </c>
      <c r="U339" s="1">
        <v>2.7956000000000003</v>
      </c>
      <c r="V339" s="35" t="str">
        <f>IF(M339=People!$B$5,People!$A$5,IF(M339=People!$B$4,People!$A$4,IF(M339=People!$B$3,People!$A$3,IF(M339=People!$B$2,People!$A$2,0))))</f>
        <v>Anna Andreadi</v>
      </c>
      <c r="W339" s="35" t="str">
        <f>IFERROR(INDEX(Returns!A:A,MATCH(B339,Returns!B:B,0)),"No")</f>
        <v>No</v>
      </c>
    </row>
    <row r="340" spans="1:23" x14ac:dyDescent="0.2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32">
        <v>698.35200000000009</v>
      </c>
      <c r="S340" s="1">
        <v>3</v>
      </c>
      <c r="T340" s="9">
        <v>0.2</v>
      </c>
      <c r="U340" s="1">
        <v>-17.458800000000053</v>
      </c>
      <c r="V340" s="35" t="str">
        <f>IF(M340=People!$B$5,People!$A$5,IF(M340=People!$B$4,People!$A$4,IF(M340=People!$B$3,People!$A$3,IF(M340=People!$B$2,People!$A$2,0))))</f>
        <v>Anna Andreadi</v>
      </c>
      <c r="W340" s="35" t="str">
        <f>IFERROR(INDEX(Returns!A:A,MATCH(B340,Returns!B:B,0)),"No")</f>
        <v>No</v>
      </c>
    </row>
    <row r="341" spans="1:23" x14ac:dyDescent="0.2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32">
        <v>4.96</v>
      </c>
      <c r="S341" s="1">
        <v>4</v>
      </c>
      <c r="T341" s="9">
        <v>0</v>
      </c>
      <c r="U341" s="1">
        <v>2.3311999999999999</v>
      </c>
      <c r="V341" s="35" t="str">
        <f>IF(M341=People!$B$5,People!$A$5,IF(M341=People!$B$4,People!$A$4,IF(M341=People!$B$3,People!$A$3,IF(M341=People!$B$2,People!$A$2,0))))</f>
        <v>Anna Andreadi</v>
      </c>
      <c r="W341" s="35" t="str">
        <f>IFERROR(INDEX(Returns!A:A,MATCH(B341,Returns!B:B,0)),"No")</f>
        <v>No</v>
      </c>
    </row>
    <row r="342" spans="1:23" x14ac:dyDescent="0.2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9">
        <v>0.2</v>
      </c>
      <c r="U342" s="1">
        <v>1.1159999999999979</v>
      </c>
      <c r="V342" s="35" t="str">
        <f>IF(M342=People!$B$5,People!$A$5,IF(M342=People!$B$4,People!$A$4,IF(M342=People!$B$3,People!$A$3,IF(M342=People!$B$2,People!$A$2,0))))</f>
        <v>Chuck Magee</v>
      </c>
      <c r="W342" s="35" t="str">
        <f>IFERROR(INDEX(Returns!A:A,MATCH(B342,Returns!B:B,0)),"No")</f>
        <v>No</v>
      </c>
    </row>
    <row r="343" spans="1:23" x14ac:dyDescent="0.2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9">
        <v>0.7</v>
      </c>
      <c r="U343" s="1">
        <v>-407.97599999999989</v>
      </c>
      <c r="V343" s="35" t="str">
        <f>IF(M343=People!$B$5,People!$A$5,IF(M343=People!$B$4,People!$A$4,IF(M343=People!$B$3,People!$A$3,IF(M343=People!$B$2,People!$A$2,0))))</f>
        <v>Chuck Magee</v>
      </c>
      <c r="W343" s="35" t="str">
        <f>IFERROR(INDEX(Returns!A:A,MATCH(B343,Returns!B:B,0)),"No")</f>
        <v>No</v>
      </c>
    </row>
    <row r="344" spans="1:23" x14ac:dyDescent="0.2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9">
        <v>0.2</v>
      </c>
      <c r="U344" s="1">
        <v>10.072399999999996</v>
      </c>
      <c r="V344" s="35" t="str">
        <f>IF(M344=People!$B$5,People!$A$5,IF(M344=People!$B$4,People!$A$4,IF(M344=People!$B$3,People!$A$3,IF(M344=People!$B$2,People!$A$2,0))))</f>
        <v>Chuck Magee</v>
      </c>
      <c r="W344" s="35" t="str">
        <f>IFERROR(INDEX(Returns!A:A,MATCH(B344,Returns!B:B,0)),"No")</f>
        <v>No</v>
      </c>
    </row>
    <row r="345" spans="1:23" x14ac:dyDescent="0.2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9">
        <v>0.4</v>
      </c>
      <c r="U345" s="1">
        <v>8.3915999999999897</v>
      </c>
      <c r="V345" s="35" t="str">
        <f>IF(M345=People!$B$5,People!$A$5,IF(M345=People!$B$4,People!$A$4,IF(M345=People!$B$3,People!$A$3,IF(M345=People!$B$2,People!$A$2,0))))</f>
        <v>Chuck Magee</v>
      </c>
      <c r="W345" s="35" t="str">
        <f>IFERROR(INDEX(Returns!A:A,MATCH(B345,Returns!B:B,0)),"No")</f>
        <v>No</v>
      </c>
    </row>
    <row r="346" spans="1:23" x14ac:dyDescent="0.2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9">
        <v>0.2</v>
      </c>
      <c r="U346" s="1">
        <v>-2.2200000000000131</v>
      </c>
      <c r="V346" s="35" t="str">
        <f>IF(M346=People!$B$5,People!$A$5,IF(M346=People!$B$4,People!$A$4,IF(M346=People!$B$3,People!$A$3,IF(M346=People!$B$2,People!$A$2,0))))</f>
        <v>Kelly Williams</v>
      </c>
      <c r="W346" s="35" t="str">
        <f>IFERROR(INDEX(Returns!A:A,MATCH(B346,Returns!B:B,0)),"No")</f>
        <v>No</v>
      </c>
    </row>
    <row r="347" spans="1:23" x14ac:dyDescent="0.2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32">
        <v>47.975999999999999</v>
      </c>
      <c r="S347" s="1">
        <v>3</v>
      </c>
      <c r="T347" s="9">
        <v>0.2</v>
      </c>
      <c r="U347" s="1">
        <v>4.7976000000000028</v>
      </c>
      <c r="V347" s="35" t="str">
        <f>IF(M347=People!$B$5,People!$A$5,IF(M347=People!$B$4,People!$A$4,IF(M347=People!$B$3,People!$A$3,IF(M347=People!$B$2,People!$A$2,0))))</f>
        <v>Anna Andreadi</v>
      </c>
      <c r="W347" s="35" t="str">
        <f>IFERROR(INDEX(Returns!A:A,MATCH(B347,Returns!B:B,0)),"No")</f>
        <v>No</v>
      </c>
    </row>
    <row r="348" spans="1:23" x14ac:dyDescent="0.2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9">
        <v>0</v>
      </c>
      <c r="U348" s="1">
        <v>3.0996000000000006</v>
      </c>
      <c r="V348" s="35" t="str">
        <f>IF(M348=People!$B$5,People!$A$5,IF(M348=People!$B$4,People!$A$4,IF(M348=People!$B$3,People!$A$3,IF(M348=People!$B$2,People!$A$2,0))))</f>
        <v>Chuck Magee</v>
      </c>
      <c r="W348" s="35" t="str">
        <f>IFERROR(INDEX(Returns!A:A,MATCH(B348,Returns!B:B,0)),"No")</f>
        <v>No</v>
      </c>
    </row>
    <row r="349" spans="1:23" x14ac:dyDescent="0.2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9">
        <v>0</v>
      </c>
      <c r="U349" s="1">
        <v>11.543199999999999</v>
      </c>
      <c r="V349" s="35" t="str">
        <f>IF(M349=People!$B$5,People!$A$5,IF(M349=People!$B$4,People!$A$4,IF(M349=People!$B$3,People!$A$3,IF(M349=People!$B$2,People!$A$2,0))))</f>
        <v>Chuck Magee</v>
      </c>
      <c r="W349" s="35" t="str">
        <f>IFERROR(INDEX(Returns!A:A,MATCH(B349,Returns!B:B,0)),"No")</f>
        <v>No</v>
      </c>
    </row>
    <row r="350" spans="1:23" x14ac:dyDescent="0.2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9">
        <v>0</v>
      </c>
      <c r="U350" s="1">
        <v>4.1471999999999998</v>
      </c>
      <c r="V350" s="35" t="str">
        <f>IF(M350=People!$B$5,People!$A$5,IF(M350=People!$B$4,People!$A$4,IF(M350=People!$B$3,People!$A$3,IF(M350=People!$B$2,People!$A$2,0))))</f>
        <v>Chuck Magee</v>
      </c>
      <c r="W350" s="35" t="str">
        <f>IFERROR(INDEX(Returns!A:A,MATCH(B350,Returns!B:B,0)),"No")</f>
        <v>No</v>
      </c>
    </row>
    <row r="351" spans="1:23" x14ac:dyDescent="0.2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9">
        <v>0</v>
      </c>
      <c r="U351" s="1">
        <v>2.3086000000000002</v>
      </c>
      <c r="V351" s="35" t="str">
        <f>IF(M351=People!$B$5,People!$A$5,IF(M351=People!$B$4,People!$A$4,IF(M351=People!$B$3,People!$A$3,IF(M351=People!$B$2,People!$A$2,0))))</f>
        <v>Chuck Magee</v>
      </c>
      <c r="W351" s="35" t="str">
        <f>IFERROR(INDEX(Returns!A:A,MATCH(B351,Returns!B:B,0)),"No")</f>
        <v>No</v>
      </c>
    </row>
    <row r="352" spans="1:23" x14ac:dyDescent="0.2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9">
        <v>0</v>
      </c>
      <c r="U352" s="1">
        <v>11.543199999999999</v>
      </c>
      <c r="V352" s="35" t="str">
        <f>IF(M352=People!$B$5,People!$A$5,IF(M352=People!$B$4,People!$A$4,IF(M352=People!$B$3,People!$A$3,IF(M352=People!$B$2,People!$A$2,0))))</f>
        <v>Chuck Magee</v>
      </c>
      <c r="W352" s="35" t="str">
        <f>IFERROR(INDEX(Returns!A:A,MATCH(B352,Returns!B:B,0)),"No")</f>
        <v>No</v>
      </c>
    </row>
    <row r="353" spans="1:23" x14ac:dyDescent="0.2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9">
        <v>0.2</v>
      </c>
      <c r="U353" s="1">
        <v>1.0668</v>
      </c>
      <c r="V353" s="35" t="str">
        <f>IF(M353=People!$B$5,People!$A$5,IF(M353=People!$B$4,People!$A$4,IF(M353=People!$B$3,People!$A$3,IF(M353=People!$B$2,People!$A$2,0))))</f>
        <v>Chuck Magee</v>
      </c>
      <c r="W353" s="35" t="str">
        <f>IFERROR(INDEX(Returns!A:A,MATCH(B353,Returns!B:B,0)),"No")</f>
        <v>No</v>
      </c>
    </row>
    <row r="354" spans="1:23" x14ac:dyDescent="0.2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9">
        <v>0</v>
      </c>
      <c r="U354" s="1">
        <v>23.086399999999998</v>
      </c>
      <c r="V354" s="35" t="str">
        <f>IF(M354=People!$B$5,People!$A$5,IF(M354=People!$B$4,People!$A$4,IF(M354=People!$B$3,People!$A$3,IF(M354=People!$B$2,People!$A$2,0))))</f>
        <v>Chuck Magee</v>
      </c>
      <c r="W354" s="35" t="str">
        <f>IFERROR(INDEX(Returns!A:A,MATCH(B354,Returns!B:B,0)),"No")</f>
        <v>No</v>
      </c>
    </row>
    <row r="355" spans="1:23" x14ac:dyDescent="0.2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9">
        <v>0.2</v>
      </c>
      <c r="U355" s="1">
        <v>1415.4295999999997</v>
      </c>
      <c r="V355" s="35" t="str">
        <f>IF(M355=People!$B$5,People!$A$5,IF(M355=People!$B$4,People!$A$4,IF(M355=People!$B$3,People!$A$3,IF(M355=People!$B$2,People!$A$2,0))))</f>
        <v>Chuck Magee</v>
      </c>
      <c r="W355" s="35" t="str">
        <f>IFERROR(INDEX(Returns!A:A,MATCH(B355,Returns!B:B,0)),"No")</f>
        <v>No</v>
      </c>
    </row>
    <row r="356" spans="1:23" x14ac:dyDescent="0.2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9">
        <v>0.2</v>
      </c>
      <c r="U356" s="1">
        <v>-4.8588000000000022</v>
      </c>
      <c r="V356" s="35" t="str">
        <f>IF(M356=People!$B$5,People!$A$5,IF(M356=People!$B$4,People!$A$4,IF(M356=People!$B$3,People!$A$3,IF(M356=People!$B$2,People!$A$2,0))))</f>
        <v>Chuck Magee</v>
      </c>
      <c r="W356" s="35" t="str">
        <f>IFERROR(INDEX(Returns!A:A,MATCH(B356,Returns!B:B,0)),"No")</f>
        <v>No</v>
      </c>
    </row>
    <row r="357" spans="1:23" x14ac:dyDescent="0.2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9">
        <v>0</v>
      </c>
      <c r="U357" s="1">
        <v>3.7995999999999999</v>
      </c>
      <c r="V357" s="35" t="str">
        <f>IF(M357=People!$B$5,People!$A$5,IF(M357=People!$B$4,People!$A$4,IF(M357=People!$B$3,People!$A$3,IF(M357=People!$B$2,People!$A$2,0))))</f>
        <v>Chuck Magee</v>
      </c>
      <c r="W357" s="35" t="str">
        <f>IFERROR(INDEX(Returns!A:A,MATCH(B357,Returns!B:B,0)),"No")</f>
        <v>No</v>
      </c>
    </row>
    <row r="358" spans="1:23" x14ac:dyDescent="0.2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9">
        <v>0</v>
      </c>
      <c r="U358" s="1">
        <v>6.9863999999999997</v>
      </c>
      <c r="V358" s="35" t="str">
        <f>IF(M358=People!$B$5,People!$A$5,IF(M358=People!$B$4,People!$A$4,IF(M358=People!$B$3,People!$A$3,IF(M358=People!$B$2,People!$A$2,0))))</f>
        <v>Chuck Magee</v>
      </c>
      <c r="W358" s="35" t="str">
        <f>IFERROR(INDEX(Returns!A:A,MATCH(B358,Returns!B:B,0)),"No")</f>
        <v>No</v>
      </c>
    </row>
    <row r="359" spans="1:23" x14ac:dyDescent="0.2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9">
        <v>0</v>
      </c>
      <c r="U359" s="1">
        <v>15.823999999999998</v>
      </c>
      <c r="V359" s="35" t="str">
        <f>IF(M359=People!$B$5,People!$A$5,IF(M359=People!$B$4,People!$A$4,IF(M359=People!$B$3,People!$A$3,IF(M359=People!$B$2,People!$A$2,0))))</f>
        <v>Chuck Magee</v>
      </c>
      <c r="W359" s="35" t="str">
        <f>IFERROR(INDEX(Returns!A:A,MATCH(B359,Returns!B:B,0)),"No")</f>
        <v>No</v>
      </c>
    </row>
    <row r="360" spans="1:23" x14ac:dyDescent="0.2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9">
        <v>0.2</v>
      </c>
      <c r="U360" s="1">
        <v>11.324999999999996</v>
      </c>
      <c r="V360" s="35" t="str">
        <f>IF(M360=People!$B$5,People!$A$5,IF(M360=People!$B$4,People!$A$4,IF(M360=People!$B$3,People!$A$3,IF(M360=People!$B$2,People!$A$2,0))))</f>
        <v>Cassandra Brandow</v>
      </c>
      <c r="W360" s="35" t="str">
        <f>IFERROR(INDEX(Returns!A:A,MATCH(B360,Returns!B:B,0)),"No")</f>
        <v>No</v>
      </c>
    </row>
    <row r="361" spans="1:23" x14ac:dyDescent="0.2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9">
        <v>0</v>
      </c>
      <c r="U361" s="1">
        <v>168.4384</v>
      </c>
      <c r="V361" s="35" t="str">
        <f>IF(M361=People!$B$5,People!$A$5,IF(M361=People!$B$4,People!$A$4,IF(M361=People!$B$3,People!$A$3,IF(M361=People!$B$2,People!$A$2,0))))</f>
        <v>Cassandra Brandow</v>
      </c>
      <c r="W361" s="35" t="str">
        <f>IFERROR(INDEX(Returns!A:A,MATCH(B361,Returns!B:B,0)),"No")</f>
        <v>No</v>
      </c>
    </row>
    <row r="362" spans="1:23" x14ac:dyDescent="0.2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9">
        <v>0</v>
      </c>
      <c r="U362" s="1">
        <v>9.9359999999999999</v>
      </c>
      <c r="V362" s="35" t="str">
        <f>IF(M362=People!$B$5,People!$A$5,IF(M362=People!$B$4,People!$A$4,IF(M362=People!$B$3,People!$A$3,IF(M362=People!$B$2,People!$A$2,0))))</f>
        <v>Cassandra Brandow</v>
      </c>
      <c r="W362" s="35" t="str">
        <f>IFERROR(INDEX(Returns!A:A,MATCH(B362,Returns!B:B,0)),"No")</f>
        <v>No</v>
      </c>
    </row>
    <row r="363" spans="1:23" x14ac:dyDescent="0.2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9">
        <v>0</v>
      </c>
      <c r="U363" s="1">
        <v>9.9359999999999999</v>
      </c>
      <c r="V363" s="35" t="str">
        <f>IF(M363=People!$B$5,People!$A$5,IF(M363=People!$B$4,People!$A$4,IF(M363=People!$B$3,People!$A$3,IF(M363=People!$B$2,People!$A$2,0))))</f>
        <v>Chuck Magee</v>
      </c>
      <c r="W363" s="35" t="str">
        <f>IFERROR(INDEX(Returns!A:A,MATCH(B363,Returns!B:B,0)),"No")</f>
        <v>No</v>
      </c>
    </row>
    <row r="364" spans="1:23" x14ac:dyDescent="0.2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9">
        <v>0.1</v>
      </c>
      <c r="U364" s="1">
        <v>86.870400000000004</v>
      </c>
      <c r="V364" s="35" t="str">
        <f>IF(M364=People!$B$5,People!$A$5,IF(M364=People!$B$4,People!$A$4,IF(M364=People!$B$3,People!$A$3,IF(M364=People!$B$2,People!$A$2,0))))</f>
        <v>Chuck Magee</v>
      </c>
      <c r="W364" s="35" t="str">
        <f>IFERROR(INDEX(Returns!A:A,MATCH(B364,Returns!B:B,0)),"No")</f>
        <v>No</v>
      </c>
    </row>
    <row r="365" spans="1:23" x14ac:dyDescent="0.2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9">
        <v>0</v>
      </c>
      <c r="U365" s="1">
        <v>1.4455999999999998</v>
      </c>
      <c r="V365" s="35" t="str">
        <f>IF(M365=People!$B$5,People!$A$5,IF(M365=People!$B$4,People!$A$4,IF(M365=People!$B$3,People!$A$3,IF(M365=People!$B$2,People!$A$2,0))))</f>
        <v>Chuck Magee</v>
      </c>
      <c r="W365" s="35" t="str">
        <f>IFERROR(INDEX(Returns!A:A,MATCH(B365,Returns!B:B,0)),"No")</f>
        <v>No</v>
      </c>
    </row>
    <row r="366" spans="1:23" x14ac:dyDescent="0.2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9">
        <v>0</v>
      </c>
      <c r="U366" s="1">
        <v>20.732800000000001</v>
      </c>
      <c r="V366" s="35" t="str">
        <f>IF(M366=People!$B$5,People!$A$5,IF(M366=People!$B$4,People!$A$4,IF(M366=People!$B$3,People!$A$3,IF(M366=People!$B$2,People!$A$2,0))))</f>
        <v>Chuck Magee</v>
      </c>
      <c r="W366" s="35" t="str">
        <f>IFERROR(INDEX(Returns!A:A,MATCH(B366,Returns!B:B,0)),"No")</f>
        <v>No</v>
      </c>
    </row>
    <row r="367" spans="1:23" x14ac:dyDescent="0.2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32">
        <v>211.96</v>
      </c>
      <c r="S367" s="1">
        <v>4</v>
      </c>
      <c r="T367" s="9">
        <v>0</v>
      </c>
      <c r="U367" s="1">
        <v>8.4783999999999935</v>
      </c>
      <c r="V367" s="35" t="str">
        <f>IF(M367=People!$B$5,People!$A$5,IF(M367=People!$B$4,People!$A$4,IF(M367=People!$B$3,People!$A$3,IF(M367=People!$B$2,People!$A$2,0))))</f>
        <v>Anna Andreadi</v>
      </c>
      <c r="W367" s="35" t="str">
        <f>IFERROR(INDEX(Returns!A:A,MATCH(B367,Returns!B:B,0)),"No")</f>
        <v>No</v>
      </c>
    </row>
    <row r="368" spans="1:23" x14ac:dyDescent="0.2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9">
        <v>0</v>
      </c>
      <c r="U368" s="1">
        <v>10.44</v>
      </c>
      <c r="V368" s="35" t="str">
        <f>IF(M368=People!$B$5,People!$A$5,IF(M368=People!$B$4,People!$A$4,IF(M368=People!$B$3,People!$A$3,IF(M368=People!$B$2,People!$A$2,0))))</f>
        <v>Chuck Magee</v>
      </c>
      <c r="W368" s="35" t="str">
        <f>IFERROR(INDEX(Returns!A:A,MATCH(B368,Returns!B:B,0)),"No")</f>
        <v>No</v>
      </c>
    </row>
    <row r="369" spans="1:23" x14ac:dyDescent="0.2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9">
        <v>0</v>
      </c>
      <c r="U369" s="1">
        <v>0.14719999999999978</v>
      </c>
      <c r="V369" s="35" t="str">
        <f>IF(M369=People!$B$5,People!$A$5,IF(M369=People!$B$4,People!$A$4,IF(M369=People!$B$3,People!$A$3,IF(M369=People!$B$2,People!$A$2,0))))</f>
        <v>Chuck Magee</v>
      </c>
      <c r="W369" s="35" t="str">
        <f>IFERROR(INDEX(Returns!A:A,MATCH(B369,Returns!B:B,0)),"No")</f>
        <v>No</v>
      </c>
    </row>
    <row r="370" spans="1:23" x14ac:dyDescent="0.2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9">
        <v>0</v>
      </c>
      <c r="U370" s="1">
        <v>29.341200000000008</v>
      </c>
      <c r="V370" s="35" t="str">
        <f>IF(M370=People!$B$5,People!$A$5,IF(M370=People!$B$4,People!$A$4,IF(M370=People!$B$3,People!$A$3,IF(M370=People!$B$2,People!$A$2,0))))</f>
        <v>Chuck Magee</v>
      </c>
      <c r="W370" s="35" t="str">
        <f>IFERROR(INDEX(Returns!A:A,MATCH(B370,Returns!B:B,0)),"No")</f>
        <v>No</v>
      </c>
    </row>
    <row r="371" spans="1:23" x14ac:dyDescent="0.2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9">
        <v>0</v>
      </c>
      <c r="U371" s="1">
        <v>271.41920000000005</v>
      </c>
      <c r="V371" s="35" t="str">
        <f>IF(M371=People!$B$5,People!$A$5,IF(M371=People!$B$4,People!$A$4,IF(M371=People!$B$3,People!$A$3,IF(M371=People!$B$2,People!$A$2,0))))</f>
        <v>Chuck Magee</v>
      </c>
      <c r="W371" s="35" t="str">
        <f>IFERROR(INDEX(Returns!A:A,MATCH(B371,Returns!B:B,0)),"No")</f>
        <v>No</v>
      </c>
    </row>
    <row r="372" spans="1:23" x14ac:dyDescent="0.2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9">
        <v>0.2</v>
      </c>
      <c r="U372" s="1">
        <v>9.3960000000000008</v>
      </c>
      <c r="V372" s="35" t="str">
        <f>IF(M372=People!$B$5,People!$A$5,IF(M372=People!$B$4,People!$A$4,IF(M372=People!$B$3,People!$A$3,IF(M372=People!$B$2,People!$A$2,0))))</f>
        <v>Kelly Williams</v>
      </c>
      <c r="W372" s="35" t="str">
        <f>IFERROR(INDEX(Returns!A:A,MATCH(B372,Returns!B:B,0)),"No")</f>
        <v>No</v>
      </c>
    </row>
    <row r="373" spans="1:23" x14ac:dyDescent="0.2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9">
        <v>0.2</v>
      </c>
      <c r="U373" s="1">
        <v>4.6746000000000016</v>
      </c>
      <c r="V373" s="35" t="str">
        <f>IF(M373=People!$B$5,People!$A$5,IF(M373=People!$B$4,People!$A$4,IF(M373=People!$B$3,People!$A$3,IF(M373=People!$B$2,People!$A$2,0))))</f>
        <v>Kelly Williams</v>
      </c>
      <c r="W373" s="35" t="str">
        <f>IFERROR(INDEX(Returns!A:A,MATCH(B373,Returns!B:B,0)),"No")</f>
        <v>No</v>
      </c>
    </row>
    <row r="374" spans="1:23" x14ac:dyDescent="0.2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32">
        <v>8.1600000000000019</v>
      </c>
      <c r="S374" s="1">
        <v>5</v>
      </c>
      <c r="T374" s="9">
        <v>0.7</v>
      </c>
      <c r="U374" s="1">
        <v>-5.7119999999999997</v>
      </c>
      <c r="V374" s="35" t="str">
        <f>IF(M374=People!$B$5,People!$A$5,IF(M374=People!$B$4,People!$A$4,IF(M374=People!$B$3,People!$A$3,IF(M374=People!$B$2,People!$A$2,0))))</f>
        <v>Anna Andreadi</v>
      </c>
      <c r="W374" s="35" t="str">
        <f>IFERROR(INDEX(Returns!A:A,MATCH(B374,Returns!B:B,0)),"No")</f>
        <v>No</v>
      </c>
    </row>
    <row r="375" spans="1:23" x14ac:dyDescent="0.2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32">
        <v>1023.9360000000001</v>
      </c>
      <c r="S375" s="1">
        <v>8</v>
      </c>
      <c r="T375" s="9">
        <v>0.2</v>
      </c>
      <c r="U375" s="1">
        <v>179.1887999999999</v>
      </c>
      <c r="V375" s="35" t="str">
        <f>IF(M375=People!$B$5,People!$A$5,IF(M375=People!$B$4,People!$A$4,IF(M375=People!$B$3,People!$A$3,IF(M375=People!$B$2,People!$A$2,0))))</f>
        <v>Anna Andreadi</v>
      </c>
      <c r="W375" s="35" t="str">
        <f>IFERROR(INDEX(Returns!A:A,MATCH(B375,Returns!B:B,0)),"No")</f>
        <v>No</v>
      </c>
    </row>
    <row r="376" spans="1:23" x14ac:dyDescent="0.2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32">
        <v>9.24</v>
      </c>
      <c r="S376" s="1">
        <v>1</v>
      </c>
      <c r="T376" s="9">
        <v>0.2</v>
      </c>
      <c r="U376" s="1">
        <v>0.92399999999999993</v>
      </c>
      <c r="V376" s="35" t="str">
        <f>IF(M376=People!$B$5,People!$A$5,IF(M376=People!$B$4,People!$A$4,IF(M376=People!$B$3,People!$A$3,IF(M376=People!$B$2,People!$A$2,0))))</f>
        <v>Anna Andreadi</v>
      </c>
      <c r="W376" s="35" t="str">
        <f>IFERROR(INDEX(Returns!A:A,MATCH(B376,Returns!B:B,0)),"No")</f>
        <v>No</v>
      </c>
    </row>
    <row r="377" spans="1:23" x14ac:dyDescent="0.2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32">
        <v>479.04</v>
      </c>
      <c r="S377" s="1">
        <v>10</v>
      </c>
      <c r="T377" s="9">
        <v>0.2</v>
      </c>
      <c r="U377" s="1">
        <v>-29.940000000000012</v>
      </c>
      <c r="V377" s="35" t="str">
        <f>IF(M377=People!$B$5,People!$A$5,IF(M377=People!$B$4,People!$A$4,IF(M377=People!$B$3,People!$A$3,IF(M377=People!$B$2,People!$A$2,0))))</f>
        <v>Anna Andreadi</v>
      </c>
      <c r="W377" s="35" t="str">
        <f>IFERROR(INDEX(Returns!A:A,MATCH(B377,Returns!B:B,0)),"No")</f>
        <v>No</v>
      </c>
    </row>
    <row r="378" spans="1:23" x14ac:dyDescent="0.2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9">
        <v>0.2</v>
      </c>
      <c r="U378" s="1">
        <v>30.979999999999993</v>
      </c>
      <c r="V378" s="35" t="str">
        <f>IF(M378=People!$B$5,People!$A$5,IF(M378=People!$B$4,People!$A$4,IF(M378=People!$B$3,People!$A$3,IF(M378=People!$B$2,People!$A$2,0))))</f>
        <v>Kelly Williams</v>
      </c>
      <c r="W378" s="35" t="str">
        <f>IFERROR(INDEX(Returns!A:A,MATCH(B378,Returns!B:B,0)),"No")</f>
        <v>No</v>
      </c>
    </row>
    <row r="379" spans="1:23" x14ac:dyDescent="0.2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9">
        <v>0.3</v>
      </c>
      <c r="U379" s="1">
        <v>-297.68479999999983</v>
      </c>
      <c r="V379" s="35" t="str">
        <f>IF(M379=People!$B$5,People!$A$5,IF(M379=People!$B$4,People!$A$4,IF(M379=People!$B$3,People!$A$3,IF(M379=People!$B$2,People!$A$2,0))))</f>
        <v>Chuck Magee</v>
      </c>
      <c r="W379" s="35" t="str">
        <f>IFERROR(INDEX(Returns!A:A,MATCH(B379,Returns!B:B,0)),"No")</f>
        <v>No</v>
      </c>
    </row>
    <row r="380" spans="1:23" x14ac:dyDescent="0.2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9">
        <v>0.8</v>
      </c>
      <c r="U380" s="1">
        <v>-20.332200000000007</v>
      </c>
      <c r="V380" s="35" t="str">
        <f>IF(M380=People!$B$5,People!$A$5,IF(M380=People!$B$4,People!$A$4,IF(M380=People!$B$3,People!$A$3,IF(M380=People!$B$2,People!$A$2,0))))</f>
        <v>Kelly Williams</v>
      </c>
      <c r="W380" s="35" t="str">
        <f>IFERROR(INDEX(Returns!A:A,MATCH(B380,Returns!B:B,0)),"No")</f>
        <v>No</v>
      </c>
    </row>
    <row r="381" spans="1:23" x14ac:dyDescent="0.2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9">
        <v>0.2</v>
      </c>
      <c r="U381" s="1">
        <v>2.6810999999999954</v>
      </c>
      <c r="V381" s="35" t="str">
        <f>IF(M381=People!$B$5,People!$A$5,IF(M381=People!$B$4,People!$A$4,IF(M381=People!$B$3,People!$A$3,IF(M381=People!$B$2,People!$A$2,0))))</f>
        <v>Kelly Williams</v>
      </c>
      <c r="W381" s="35" t="str">
        <f>IFERROR(INDEX(Returns!A:A,MATCH(B381,Returns!B:B,0)),"No")</f>
        <v>No</v>
      </c>
    </row>
    <row r="382" spans="1:23" x14ac:dyDescent="0.2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9">
        <v>0.8</v>
      </c>
      <c r="U382" s="1">
        <v>-18.872800000000009</v>
      </c>
      <c r="V382" s="35" t="str">
        <f>IF(M382=People!$B$5,People!$A$5,IF(M382=People!$B$4,People!$A$4,IF(M382=People!$B$3,People!$A$3,IF(M382=People!$B$2,People!$A$2,0))))</f>
        <v>Kelly Williams</v>
      </c>
      <c r="W382" s="35" t="str">
        <f>IFERROR(INDEX(Returns!A:A,MATCH(B382,Returns!B:B,0)),"No")</f>
        <v>No</v>
      </c>
    </row>
    <row r="383" spans="1:23" x14ac:dyDescent="0.2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32">
        <v>50.96</v>
      </c>
      <c r="S383" s="1">
        <v>7</v>
      </c>
      <c r="T383" s="9">
        <v>0</v>
      </c>
      <c r="U383" s="1">
        <v>25.48</v>
      </c>
      <c r="V383" s="35" t="str">
        <f>IF(M383=People!$B$5,People!$A$5,IF(M383=People!$B$4,People!$A$4,IF(M383=People!$B$3,People!$A$3,IF(M383=People!$B$2,People!$A$2,0))))</f>
        <v>Anna Andreadi</v>
      </c>
      <c r="W383" s="35" t="str">
        <f>IFERROR(INDEX(Returns!A:A,MATCH(B383,Returns!B:B,0)),"No")</f>
        <v>Yes</v>
      </c>
    </row>
    <row r="384" spans="1:23" x14ac:dyDescent="0.2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32">
        <v>49.536000000000001</v>
      </c>
      <c r="S384" s="1">
        <v>3</v>
      </c>
      <c r="T384" s="9">
        <v>0.2</v>
      </c>
      <c r="U384" s="1">
        <v>17.337599999999998</v>
      </c>
      <c r="V384" s="35" t="str">
        <f>IF(M384=People!$B$5,People!$A$5,IF(M384=People!$B$4,People!$A$4,IF(M384=People!$B$3,People!$A$3,IF(M384=People!$B$2,People!$A$2,0))))</f>
        <v>Anna Andreadi</v>
      </c>
      <c r="W384" s="35" t="str">
        <f>IFERROR(INDEX(Returns!A:A,MATCH(B384,Returns!B:B,0)),"No")</f>
        <v>Yes</v>
      </c>
    </row>
    <row r="385" spans="1:23" x14ac:dyDescent="0.2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9">
        <v>0</v>
      </c>
      <c r="U385" s="1">
        <v>8.7989999999999995</v>
      </c>
      <c r="V385" s="35" t="str">
        <f>IF(M385=People!$B$5,People!$A$5,IF(M385=People!$B$4,People!$A$4,IF(M385=People!$B$3,People!$A$3,IF(M385=People!$B$2,People!$A$2,0))))</f>
        <v>Kelly Williams</v>
      </c>
      <c r="W385" s="35" t="str">
        <f>IFERROR(INDEX(Returns!A:A,MATCH(B385,Returns!B:B,0)),"No")</f>
        <v>No</v>
      </c>
    </row>
    <row r="386" spans="1:23" x14ac:dyDescent="0.2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9">
        <v>0.45</v>
      </c>
      <c r="U386" s="1">
        <v>-157.00949999999997</v>
      </c>
      <c r="V386" s="35" t="str">
        <f>IF(M386=People!$B$5,People!$A$5,IF(M386=People!$B$4,People!$A$4,IF(M386=People!$B$3,People!$A$3,IF(M386=People!$B$2,People!$A$2,0))))</f>
        <v>Cassandra Brandow</v>
      </c>
      <c r="W386" s="35" t="str">
        <f>IFERROR(INDEX(Returns!A:A,MATCH(B386,Returns!B:B,0)),"No")</f>
        <v>No</v>
      </c>
    </row>
    <row r="387" spans="1:23" x14ac:dyDescent="0.2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9">
        <v>0.2</v>
      </c>
      <c r="U387" s="1">
        <v>-1.049700000000005</v>
      </c>
      <c r="V387" s="35" t="str">
        <f>IF(M387=People!$B$5,People!$A$5,IF(M387=People!$B$4,People!$A$4,IF(M387=People!$B$3,People!$A$3,IF(M387=People!$B$2,People!$A$2,0))))</f>
        <v>Cassandra Brandow</v>
      </c>
      <c r="W387" s="35" t="str">
        <f>IFERROR(INDEX(Returns!A:A,MATCH(B387,Returns!B:B,0)),"No")</f>
        <v>No</v>
      </c>
    </row>
    <row r="388" spans="1:23" x14ac:dyDescent="0.2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9">
        <v>0.7</v>
      </c>
      <c r="U388" s="1">
        <v>-337.63799999999981</v>
      </c>
      <c r="V388" s="35" t="str">
        <f>IF(M388=People!$B$5,People!$A$5,IF(M388=People!$B$4,People!$A$4,IF(M388=People!$B$3,People!$A$3,IF(M388=People!$B$2,People!$A$2,0))))</f>
        <v>Chuck Magee</v>
      </c>
      <c r="W388" s="35" t="str">
        <f>IFERROR(INDEX(Returns!A:A,MATCH(B388,Returns!B:B,0)),"No")</f>
        <v>No</v>
      </c>
    </row>
    <row r="389" spans="1:23" x14ac:dyDescent="0.2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9">
        <v>0.2</v>
      </c>
      <c r="U389" s="1">
        <v>0.77700000000000025</v>
      </c>
      <c r="V389" s="35" t="str">
        <f>IF(M389=People!$B$5,People!$A$5,IF(M389=People!$B$4,People!$A$4,IF(M389=People!$B$3,People!$A$3,IF(M389=People!$B$2,People!$A$2,0))))</f>
        <v>Chuck Magee</v>
      </c>
      <c r="W389" s="35" t="str">
        <f>IFERROR(INDEX(Returns!A:A,MATCH(B389,Returns!B:B,0)),"No")</f>
        <v>No</v>
      </c>
    </row>
    <row r="390" spans="1:23" x14ac:dyDescent="0.2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9">
        <v>0.2</v>
      </c>
      <c r="U390" s="1">
        <v>0.42639999999999978</v>
      </c>
      <c r="V390" s="35" t="str">
        <f>IF(M390=People!$B$5,People!$A$5,IF(M390=People!$B$4,People!$A$4,IF(M390=People!$B$3,People!$A$3,IF(M390=People!$B$2,People!$A$2,0))))</f>
        <v>Chuck Magee</v>
      </c>
      <c r="W390" s="35" t="str">
        <f>IFERROR(INDEX(Returns!A:A,MATCH(B390,Returns!B:B,0)),"No")</f>
        <v>No</v>
      </c>
    </row>
    <row r="391" spans="1:23" x14ac:dyDescent="0.2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9">
        <v>0.2</v>
      </c>
      <c r="U391" s="1">
        <v>7.8839999999999986</v>
      </c>
      <c r="V391" s="35" t="str">
        <f>IF(M391=People!$B$5,People!$A$5,IF(M391=People!$B$4,People!$A$4,IF(M391=People!$B$3,People!$A$3,IF(M391=People!$B$2,People!$A$2,0))))</f>
        <v>Chuck Magee</v>
      </c>
      <c r="W391" s="35" t="str">
        <f>IFERROR(INDEX(Returns!A:A,MATCH(B391,Returns!B:B,0)),"No")</f>
        <v>No</v>
      </c>
    </row>
    <row r="392" spans="1:23" x14ac:dyDescent="0.2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9">
        <v>0</v>
      </c>
      <c r="U392" s="1">
        <v>13.593199999999996</v>
      </c>
      <c r="V392" s="35" t="str">
        <f>IF(M392=People!$B$5,People!$A$5,IF(M392=People!$B$4,People!$A$4,IF(M392=People!$B$3,People!$A$3,IF(M392=People!$B$2,People!$A$2,0))))</f>
        <v>Chuck Magee</v>
      </c>
      <c r="W392" s="35" t="str">
        <f>IFERROR(INDEX(Returns!A:A,MATCH(B392,Returns!B:B,0)),"No")</f>
        <v>No</v>
      </c>
    </row>
    <row r="393" spans="1:23" x14ac:dyDescent="0.2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32">
        <v>246.38400000000001</v>
      </c>
      <c r="S393" s="1">
        <v>2</v>
      </c>
      <c r="T393" s="9">
        <v>0.2</v>
      </c>
      <c r="U393" s="1">
        <v>27.718199999999968</v>
      </c>
      <c r="V393" s="35" t="str">
        <f>IF(M393=People!$B$5,People!$A$5,IF(M393=People!$B$4,People!$A$4,IF(M393=People!$B$3,People!$A$3,IF(M393=People!$B$2,People!$A$2,0))))</f>
        <v>Anna Andreadi</v>
      </c>
      <c r="W393" s="35" t="str">
        <f>IFERROR(INDEX(Returns!A:A,MATCH(B393,Returns!B:B,0)),"No")</f>
        <v>No</v>
      </c>
    </row>
    <row r="394" spans="1:23" x14ac:dyDescent="0.2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32">
        <v>1799.97</v>
      </c>
      <c r="S394" s="1">
        <v>3</v>
      </c>
      <c r="T394" s="9">
        <v>0</v>
      </c>
      <c r="U394" s="1">
        <v>701.98829999999998</v>
      </c>
      <c r="V394" s="35" t="str">
        <f>IF(M394=People!$B$5,People!$A$5,IF(M394=People!$B$4,People!$A$4,IF(M394=People!$B$3,People!$A$3,IF(M394=People!$B$2,People!$A$2,0))))</f>
        <v>Anna Andreadi</v>
      </c>
      <c r="W394" s="35" t="str">
        <f>IFERROR(INDEX(Returns!A:A,MATCH(B394,Returns!B:B,0)),"No")</f>
        <v>No</v>
      </c>
    </row>
    <row r="395" spans="1:23" x14ac:dyDescent="0.2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9">
        <v>0.8</v>
      </c>
      <c r="U395" s="1">
        <v>-20.5623</v>
      </c>
      <c r="V395" s="35" t="str">
        <f>IF(M395=People!$B$5,People!$A$5,IF(M395=People!$B$4,People!$A$4,IF(M395=People!$B$3,People!$A$3,IF(M395=People!$B$2,People!$A$2,0))))</f>
        <v>Kelly Williams</v>
      </c>
      <c r="W395" s="35" t="str">
        <f>IFERROR(INDEX(Returns!A:A,MATCH(B395,Returns!B:B,0)),"No")</f>
        <v>No</v>
      </c>
    </row>
    <row r="396" spans="1:23" x14ac:dyDescent="0.2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32">
        <v>75.792000000000002</v>
      </c>
      <c r="S396" s="1">
        <v>3</v>
      </c>
      <c r="T396" s="9">
        <v>0.2</v>
      </c>
      <c r="U396" s="1">
        <v>25.579799999999992</v>
      </c>
      <c r="V396" s="35" t="str">
        <f>IF(M396=People!$B$5,People!$A$5,IF(M396=People!$B$4,People!$A$4,IF(M396=People!$B$3,People!$A$3,IF(M396=People!$B$2,People!$A$2,0))))</f>
        <v>Anna Andreadi</v>
      </c>
      <c r="W396" s="35" t="str">
        <f>IFERROR(INDEX(Returns!A:A,MATCH(B396,Returns!B:B,0)),"No")</f>
        <v>No</v>
      </c>
    </row>
    <row r="397" spans="1:23" x14ac:dyDescent="0.2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9">
        <v>0</v>
      </c>
      <c r="U397" s="1">
        <v>9.4923999999999964</v>
      </c>
      <c r="V397" s="35" t="str">
        <f>IF(M397=People!$B$5,People!$A$5,IF(M397=People!$B$4,People!$A$4,IF(M397=People!$B$3,People!$A$3,IF(M397=People!$B$2,People!$A$2,0))))</f>
        <v>Chuck Magee</v>
      </c>
      <c r="W397" s="35" t="str">
        <f>IFERROR(INDEX(Returns!A:A,MATCH(B397,Returns!B:B,0)),"No")</f>
        <v>No</v>
      </c>
    </row>
    <row r="398" spans="1:23" x14ac:dyDescent="0.2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9">
        <v>0</v>
      </c>
      <c r="U398" s="1">
        <v>6.2208000000000006</v>
      </c>
      <c r="V398" s="35" t="str">
        <f>IF(M398=People!$B$5,People!$A$5,IF(M398=People!$B$4,People!$A$4,IF(M398=People!$B$3,People!$A$3,IF(M398=People!$B$2,People!$A$2,0))))</f>
        <v>Chuck Magee</v>
      </c>
      <c r="W398" s="35" t="str">
        <f>IFERROR(INDEX(Returns!A:A,MATCH(B398,Returns!B:B,0)),"No")</f>
        <v>No</v>
      </c>
    </row>
    <row r="399" spans="1:23" x14ac:dyDescent="0.2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9">
        <v>0</v>
      </c>
      <c r="U399" s="1">
        <v>21.035999999999994</v>
      </c>
      <c r="V399" s="35" t="str">
        <f>IF(M399=People!$B$5,People!$A$5,IF(M399=People!$B$4,People!$A$4,IF(M399=People!$B$3,People!$A$3,IF(M399=People!$B$2,People!$A$2,0))))</f>
        <v>Kelly Williams</v>
      </c>
      <c r="W399" s="35" t="str">
        <f>IFERROR(INDEX(Returns!A:A,MATCH(B399,Returns!B:B,0)),"No")</f>
        <v>No</v>
      </c>
    </row>
    <row r="400" spans="1:23" x14ac:dyDescent="0.2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9">
        <v>0.2</v>
      </c>
      <c r="U400" s="1">
        <v>3.5951999999999984</v>
      </c>
      <c r="V400" s="35" t="str">
        <f>IF(M400=People!$B$5,People!$A$5,IF(M400=People!$B$4,People!$A$4,IF(M400=People!$B$3,People!$A$3,IF(M400=People!$B$2,People!$A$2,0))))</f>
        <v>Kelly Williams</v>
      </c>
      <c r="W400" s="35" t="str">
        <f>IFERROR(INDEX(Returns!A:A,MATCH(B400,Returns!B:B,0)),"No")</f>
        <v>No</v>
      </c>
    </row>
    <row r="401" spans="1:23" x14ac:dyDescent="0.2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9">
        <v>0.32</v>
      </c>
      <c r="U401" s="1">
        <v>-317.15280000000007</v>
      </c>
      <c r="V401" s="35" t="str">
        <f>IF(M401=People!$B$5,People!$A$5,IF(M401=People!$B$4,People!$A$4,IF(M401=People!$B$3,People!$A$3,IF(M401=People!$B$2,People!$A$2,0))))</f>
        <v>Kelly Williams</v>
      </c>
      <c r="W401" s="35" t="str">
        <f>IFERROR(INDEX(Returns!A:A,MATCH(B401,Returns!B:B,0)),"No")</f>
        <v>No</v>
      </c>
    </row>
    <row r="402" spans="1:23" x14ac:dyDescent="0.2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9">
        <v>0.2</v>
      </c>
      <c r="U402" s="1">
        <v>-32.783999999999999</v>
      </c>
      <c r="V402" s="35" t="str">
        <f>IF(M402=People!$B$5,People!$A$5,IF(M402=People!$B$4,People!$A$4,IF(M402=People!$B$3,People!$A$3,IF(M402=People!$B$2,People!$A$2,0))))</f>
        <v>Kelly Williams</v>
      </c>
      <c r="W402" s="35" t="str">
        <f>IFERROR(INDEX(Returns!A:A,MATCH(B402,Returns!B:B,0)),"No")</f>
        <v>No</v>
      </c>
    </row>
    <row r="403" spans="1:23" x14ac:dyDescent="0.2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9">
        <v>0.2</v>
      </c>
      <c r="U403" s="1">
        <v>0.71979999999999933</v>
      </c>
      <c r="V403" s="35" t="str">
        <f>IF(M403=People!$B$5,People!$A$5,IF(M403=People!$B$4,People!$A$4,IF(M403=People!$B$3,People!$A$3,IF(M403=People!$B$2,People!$A$2,0))))</f>
        <v>Kelly Williams</v>
      </c>
      <c r="W403" s="35" t="str">
        <f>IFERROR(INDEX(Returns!A:A,MATCH(B403,Returns!B:B,0)),"No")</f>
        <v>No</v>
      </c>
    </row>
    <row r="404" spans="1:23" x14ac:dyDescent="0.2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9">
        <v>0.2</v>
      </c>
      <c r="U404" s="1">
        <v>3.4683999999999999</v>
      </c>
      <c r="V404" s="35" t="str">
        <f>IF(M404=People!$B$5,People!$A$5,IF(M404=People!$B$4,People!$A$4,IF(M404=People!$B$3,People!$A$3,IF(M404=People!$B$2,People!$A$2,0))))</f>
        <v>Cassandra Brandow</v>
      </c>
      <c r="W404" s="35" t="str">
        <f>IFERROR(INDEX(Returns!A:A,MATCH(B404,Returns!B:B,0)),"No")</f>
        <v>No</v>
      </c>
    </row>
    <row r="405" spans="1:23" x14ac:dyDescent="0.2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9">
        <v>0.2</v>
      </c>
      <c r="U405" s="1">
        <v>9.7680000000000007</v>
      </c>
      <c r="V405" s="35" t="str">
        <f>IF(M405=People!$B$5,People!$A$5,IF(M405=People!$B$4,People!$A$4,IF(M405=People!$B$3,People!$A$3,IF(M405=People!$B$2,People!$A$2,0))))</f>
        <v>Cassandra Brandow</v>
      </c>
      <c r="W405" s="35" t="str">
        <f>IFERROR(INDEX(Returns!A:A,MATCH(B405,Returns!B:B,0)),"No")</f>
        <v>No</v>
      </c>
    </row>
    <row r="406" spans="1:23" x14ac:dyDescent="0.2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9">
        <v>0</v>
      </c>
      <c r="U406" s="1">
        <v>9.6956999999999987</v>
      </c>
      <c r="V406" s="35" t="str">
        <f>IF(M406=People!$B$5,People!$A$5,IF(M406=People!$B$4,People!$A$4,IF(M406=People!$B$3,People!$A$3,IF(M406=People!$B$2,People!$A$2,0))))</f>
        <v>Chuck Magee</v>
      </c>
      <c r="W406" s="35" t="str">
        <f>IFERROR(INDEX(Returns!A:A,MATCH(B406,Returns!B:B,0)),"No")</f>
        <v>No</v>
      </c>
    </row>
    <row r="407" spans="1:23" x14ac:dyDescent="0.2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32">
        <v>179.95000000000002</v>
      </c>
      <c r="S407" s="1">
        <v>5</v>
      </c>
      <c r="T407" s="9">
        <v>0</v>
      </c>
      <c r="U407" s="1">
        <v>37.789500000000004</v>
      </c>
      <c r="V407" s="35" t="str">
        <f>IF(M407=People!$B$5,People!$A$5,IF(M407=People!$B$4,People!$A$4,IF(M407=People!$B$3,People!$A$3,IF(M407=People!$B$2,People!$A$2,0))))</f>
        <v>Anna Andreadi</v>
      </c>
      <c r="W407" s="35" t="str">
        <f>IFERROR(INDEX(Returns!A:A,MATCH(B407,Returns!B:B,0)),"No")</f>
        <v>No</v>
      </c>
    </row>
    <row r="408" spans="1:23" x14ac:dyDescent="0.2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32">
        <v>1199.9760000000001</v>
      </c>
      <c r="S408" s="1">
        <v>3</v>
      </c>
      <c r="T408" s="9">
        <v>0.2</v>
      </c>
      <c r="U408" s="1">
        <v>434.99130000000002</v>
      </c>
      <c r="V408" s="35" t="str">
        <f>IF(M408=People!$B$5,People!$A$5,IF(M408=People!$B$4,People!$A$4,IF(M408=People!$B$3,People!$A$3,IF(M408=People!$B$2,People!$A$2,0))))</f>
        <v>Anna Andreadi</v>
      </c>
      <c r="W408" s="35" t="str">
        <f>IFERROR(INDEX(Returns!A:A,MATCH(B408,Returns!B:B,0)),"No")</f>
        <v>No</v>
      </c>
    </row>
    <row r="409" spans="1:23" x14ac:dyDescent="0.2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32">
        <v>27.15</v>
      </c>
      <c r="S409" s="1">
        <v>5</v>
      </c>
      <c r="T409" s="9">
        <v>0</v>
      </c>
      <c r="U409" s="1">
        <v>13.3035</v>
      </c>
      <c r="V409" s="35" t="str">
        <f>IF(M409=People!$B$5,People!$A$5,IF(M409=People!$B$4,People!$A$4,IF(M409=People!$B$3,People!$A$3,IF(M409=People!$B$2,People!$A$2,0))))</f>
        <v>Anna Andreadi</v>
      </c>
      <c r="W409" s="35" t="str">
        <f>IFERROR(INDEX(Returns!A:A,MATCH(B409,Returns!B:B,0)),"No")</f>
        <v>No</v>
      </c>
    </row>
    <row r="410" spans="1:23" x14ac:dyDescent="0.2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32">
        <v>1004.0239999999999</v>
      </c>
      <c r="S410" s="1">
        <v>7</v>
      </c>
      <c r="T410" s="9">
        <v>0.2</v>
      </c>
      <c r="U410" s="1">
        <v>-112.95269999999994</v>
      </c>
      <c r="V410" s="35" t="str">
        <f>IF(M410=People!$B$5,People!$A$5,IF(M410=People!$B$4,People!$A$4,IF(M410=People!$B$3,People!$A$3,IF(M410=People!$B$2,People!$A$2,0))))</f>
        <v>Anna Andreadi</v>
      </c>
      <c r="W410" s="35" t="str">
        <f>IFERROR(INDEX(Returns!A:A,MATCH(B410,Returns!B:B,0)),"No")</f>
        <v>No</v>
      </c>
    </row>
    <row r="411" spans="1:23" x14ac:dyDescent="0.2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32">
        <v>9.68</v>
      </c>
      <c r="S411" s="1">
        <v>1</v>
      </c>
      <c r="T411" s="9">
        <v>0</v>
      </c>
      <c r="U411" s="1">
        <v>4.6463999999999999</v>
      </c>
      <c r="V411" s="35" t="str">
        <f>IF(M411=People!$B$5,People!$A$5,IF(M411=People!$B$4,People!$A$4,IF(M411=People!$B$3,People!$A$3,IF(M411=People!$B$2,People!$A$2,0))))</f>
        <v>Anna Andreadi</v>
      </c>
      <c r="W411" s="35" t="str">
        <f>IFERROR(INDEX(Returns!A:A,MATCH(B411,Returns!B:B,0)),"No")</f>
        <v>No</v>
      </c>
    </row>
    <row r="412" spans="1:23" x14ac:dyDescent="0.2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32">
        <v>28.349999999999998</v>
      </c>
      <c r="S412" s="1">
        <v>9</v>
      </c>
      <c r="T412" s="9">
        <v>0</v>
      </c>
      <c r="U412" s="1">
        <v>13.608000000000001</v>
      </c>
      <c r="V412" s="35" t="str">
        <f>IF(M412=People!$B$5,People!$A$5,IF(M412=People!$B$4,People!$A$4,IF(M412=People!$B$3,People!$A$3,IF(M412=People!$B$2,People!$A$2,0))))</f>
        <v>Anna Andreadi</v>
      </c>
      <c r="W412" s="35" t="str">
        <f>IFERROR(INDEX(Returns!A:A,MATCH(B412,Returns!B:B,0)),"No")</f>
        <v>No</v>
      </c>
    </row>
    <row r="413" spans="1:23" x14ac:dyDescent="0.2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32">
        <v>55.98</v>
      </c>
      <c r="S413" s="1">
        <v>1</v>
      </c>
      <c r="T413" s="9">
        <v>0</v>
      </c>
      <c r="U413" s="1">
        <v>27.430199999999999</v>
      </c>
      <c r="V413" s="35" t="str">
        <f>IF(M413=People!$B$5,People!$A$5,IF(M413=People!$B$4,People!$A$4,IF(M413=People!$B$3,People!$A$3,IF(M413=People!$B$2,People!$A$2,0))))</f>
        <v>Anna Andreadi</v>
      </c>
      <c r="W413" s="35" t="str">
        <f>IFERROR(INDEX(Returns!A:A,MATCH(B413,Returns!B:B,0)),"No")</f>
        <v>No</v>
      </c>
    </row>
    <row r="414" spans="1:23" x14ac:dyDescent="0.2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32">
        <v>1336.829</v>
      </c>
      <c r="S414" s="1">
        <v>13</v>
      </c>
      <c r="T414" s="9">
        <v>0.15</v>
      </c>
      <c r="U414" s="1">
        <v>31.454799999999949</v>
      </c>
      <c r="V414" s="35" t="str">
        <f>IF(M414=People!$B$5,People!$A$5,IF(M414=People!$B$4,People!$A$4,IF(M414=People!$B$3,People!$A$3,IF(M414=People!$B$2,People!$A$2,0))))</f>
        <v>Anna Andreadi</v>
      </c>
      <c r="W414" s="35" t="str">
        <f>IFERROR(INDEX(Returns!A:A,MATCH(B414,Returns!B:B,0)),"No")</f>
        <v>No</v>
      </c>
    </row>
    <row r="415" spans="1:23" x14ac:dyDescent="0.2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32">
        <v>113.56800000000001</v>
      </c>
      <c r="S415" s="1">
        <v>2</v>
      </c>
      <c r="T415" s="9">
        <v>0.2</v>
      </c>
      <c r="U415" s="1">
        <v>-18.454800000000013</v>
      </c>
      <c r="V415" s="35" t="str">
        <f>IF(M415=People!$B$5,People!$A$5,IF(M415=People!$B$4,People!$A$4,IF(M415=People!$B$3,People!$A$3,IF(M415=People!$B$2,People!$A$2,0))))</f>
        <v>Anna Andreadi</v>
      </c>
      <c r="W415" s="35" t="str">
        <f>IFERROR(INDEX(Returns!A:A,MATCH(B415,Returns!B:B,0)),"No")</f>
        <v>No</v>
      </c>
    </row>
    <row r="416" spans="1:23" x14ac:dyDescent="0.2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32">
        <v>139.86000000000001</v>
      </c>
      <c r="S416" s="1">
        <v>7</v>
      </c>
      <c r="T416" s="9">
        <v>0</v>
      </c>
      <c r="U416" s="1">
        <v>65.734199999999987</v>
      </c>
      <c r="V416" s="35" t="str">
        <f>IF(M416=People!$B$5,People!$A$5,IF(M416=People!$B$4,People!$A$4,IF(M416=People!$B$3,People!$A$3,IF(M416=People!$B$2,People!$A$2,0))))</f>
        <v>Anna Andreadi</v>
      </c>
      <c r="W416" s="35" t="str">
        <f>IFERROR(INDEX(Returns!A:A,MATCH(B416,Returns!B:B,0)),"No")</f>
        <v>No</v>
      </c>
    </row>
    <row r="417" spans="1:23" x14ac:dyDescent="0.2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32">
        <v>307.13600000000002</v>
      </c>
      <c r="S417" s="1">
        <v>4</v>
      </c>
      <c r="T417" s="9">
        <v>0.2</v>
      </c>
      <c r="U417" s="1">
        <v>26.874400000000023</v>
      </c>
      <c r="V417" s="35" t="str">
        <f>IF(M417=People!$B$5,People!$A$5,IF(M417=People!$B$4,People!$A$4,IF(M417=People!$B$3,People!$A$3,IF(M417=People!$B$2,People!$A$2,0))))</f>
        <v>Anna Andreadi</v>
      </c>
      <c r="W417" s="35" t="str">
        <f>IFERROR(INDEX(Returns!A:A,MATCH(B417,Returns!B:B,0)),"No")</f>
        <v>No</v>
      </c>
    </row>
    <row r="418" spans="1:23" x14ac:dyDescent="0.2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32">
        <v>95.92</v>
      </c>
      <c r="S418" s="1">
        <v>8</v>
      </c>
      <c r="T418" s="9">
        <v>0</v>
      </c>
      <c r="U418" s="1">
        <v>25.898399999999995</v>
      </c>
      <c r="V418" s="35" t="str">
        <f>IF(M418=People!$B$5,People!$A$5,IF(M418=People!$B$4,People!$A$4,IF(M418=People!$B$3,People!$A$3,IF(M418=People!$B$2,People!$A$2,0))))</f>
        <v>Anna Andreadi</v>
      </c>
      <c r="W418" s="35" t="str">
        <f>IFERROR(INDEX(Returns!A:A,MATCH(B418,Returns!B:B,0)),"No")</f>
        <v>No</v>
      </c>
    </row>
    <row r="419" spans="1:23" x14ac:dyDescent="0.2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32">
        <v>383.8</v>
      </c>
      <c r="S419" s="1">
        <v>5</v>
      </c>
      <c r="T419" s="9">
        <v>0.2</v>
      </c>
      <c r="U419" s="1">
        <v>38.379999999999981</v>
      </c>
      <c r="V419" s="35" t="str">
        <f>IF(M419=People!$B$5,People!$A$5,IF(M419=People!$B$4,People!$A$4,IF(M419=People!$B$3,People!$A$3,IF(M419=People!$B$2,People!$A$2,0))))</f>
        <v>Anna Andreadi</v>
      </c>
      <c r="W419" s="35" t="str">
        <f>IFERROR(INDEX(Returns!A:A,MATCH(B419,Returns!B:B,0)),"No")</f>
        <v>Yes</v>
      </c>
    </row>
    <row r="420" spans="1:23" x14ac:dyDescent="0.2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9">
        <v>0</v>
      </c>
      <c r="U420" s="1">
        <v>2.8322000000000003</v>
      </c>
      <c r="V420" s="35" t="str">
        <f>IF(M420=People!$B$5,People!$A$5,IF(M420=People!$B$4,People!$A$4,IF(M420=People!$B$3,People!$A$3,IF(M420=People!$B$2,People!$A$2,0))))</f>
        <v>Cassandra Brandow</v>
      </c>
      <c r="W420" s="35" t="str">
        <f>IFERROR(INDEX(Returns!A:A,MATCH(B420,Returns!B:B,0)),"No")</f>
        <v>No</v>
      </c>
    </row>
    <row r="421" spans="1:23" x14ac:dyDescent="0.2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32">
        <v>9.32</v>
      </c>
      <c r="S421" s="1">
        <v>4</v>
      </c>
      <c r="T421" s="9">
        <v>0</v>
      </c>
      <c r="U421" s="1">
        <v>2.702799999999999</v>
      </c>
      <c r="V421" s="35" t="str">
        <f>IF(M421=People!$B$5,People!$A$5,IF(M421=People!$B$4,People!$A$4,IF(M421=People!$B$3,People!$A$3,IF(M421=People!$B$2,People!$A$2,0))))</f>
        <v>Anna Andreadi</v>
      </c>
      <c r="W421" s="35" t="str">
        <f>IFERROR(INDEX(Returns!A:A,MATCH(B421,Returns!B:B,0)),"No")</f>
        <v>No</v>
      </c>
    </row>
    <row r="422" spans="1:23" x14ac:dyDescent="0.2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32">
        <v>15.25</v>
      </c>
      <c r="S422" s="1">
        <v>1</v>
      </c>
      <c r="T422" s="9">
        <v>0</v>
      </c>
      <c r="U422" s="1">
        <v>7.0149999999999988</v>
      </c>
      <c r="V422" s="35" t="str">
        <f>IF(M422=People!$B$5,People!$A$5,IF(M422=People!$B$4,People!$A$4,IF(M422=People!$B$3,People!$A$3,IF(M422=People!$B$2,People!$A$2,0))))</f>
        <v>Anna Andreadi</v>
      </c>
      <c r="W422" s="35" t="str">
        <f>IFERROR(INDEX(Returns!A:A,MATCH(B422,Returns!B:B,0)),"No")</f>
        <v>No</v>
      </c>
    </row>
    <row r="423" spans="1:23" x14ac:dyDescent="0.2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32">
        <v>196.75200000000001</v>
      </c>
      <c r="S423" s="1">
        <v>6</v>
      </c>
      <c r="T423" s="9">
        <v>0.2</v>
      </c>
      <c r="U423" s="1">
        <v>56.566200000000009</v>
      </c>
      <c r="V423" s="35" t="str">
        <f>IF(M423=People!$B$5,People!$A$5,IF(M423=People!$B$4,People!$A$4,IF(M423=People!$B$3,People!$A$3,IF(M423=People!$B$2,People!$A$2,0))))</f>
        <v>Anna Andreadi</v>
      </c>
      <c r="W423" s="35" t="str">
        <f>IFERROR(INDEX(Returns!A:A,MATCH(B423,Returns!B:B,0)),"No")</f>
        <v>No</v>
      </c>
    </row>
    <row r="424" spans="1:23" x14ac:dyDescent="0.2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9">
        <v>0</v>
      </c>
      <c r="U424" s="1">
        <v>14.705600000000004</v>
      </c>
      <c r="V424" s="35" t="str">
        <f>IF(M424=People!$B$5,People!$A$5,IF(M424=People!$B$4,People!$A$4,IF(M424=People!$B$3,People!$A$3,IF(M424=People!$B$2,People!$A$2,0))))</f>
        <v>Chuck Magee</v>
      </c>
      <c r="W424" s="35" t="str">
        <f>IFERROR(INDEX(Returns!A:A,MATCH(B424,Returns!B:B,0)),"No")</f>
        <v>No</v>
      </c>
    </row>
    <row r="425" spans="1:23" x14ac:dyDescent="0.2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9">
        <v>0</v>
      </c>
      <c r="U425" s="1">
        <v>8.5019999999999989</v>
      </c>
      <c r="V425" s="35" t="str">
        <f>IF(M425=People!$B$5,People!$A$5,IF(M425=People!$B$4,People!$A$4,IF(M425=People!$B$3,People!$A$3,IF(M425=People!$B$2,People!$A$2,0))))</f>
        <v>Chuck Magee</v>
      </c>
      <c r="W425" s="35" t="str">
        <f>IFERROR(INDEX(Returns!A:A,MATCH(B425,Returns!B:B,0)),"No")</f>
        <v>No</v>
      </c>
    </row>
    <row r="426" spans="1:23" x14ac:dyDescent="0.2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9">
        <v>0</v>
      </c>
      <c r="U426" s="1">
        <v>225.26400000000001</v>
      </c>
      <c r="V426" s="35" t="str">
        <f>IF(M426=People!$B$5,People!$A$5,IF(M426=People!$B$4,People!$A$4,IF(M426=People!$B$3,People!$A$3,IF(M426=People!$B$2,People!$A$2,0))))</f>
        <v>Cassandra Brandow</v>
      </c>
      <c r="W426" s="35" t="str">
        <f>IFERROR(INDEX(Returns!A:A,MATCH(B426,Returns!B:B,0)),"No")</f>
        <v>No</v>
      </c>
    </row>
    <row r="427" spans="1:23" x14ac:dyDescent="0.2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9">
        <v>0</v>
      </c>
      <c r="U427" s="1">
        <v>11.076000000000001</v>
      </c>
      <c r="V427" s="35" t="str">
        <f>IF(M427=People!$B$5,People!$A$5,IF(M427=People!$B$4,People!$A$4,IF(M427=People!$B$3,People!$A$3,IF(M427=People!$B$2,People!$A$2,0))))</f>
        <v>Kelly Williams</v>
      </c>
      <c r="W427" s="35" t="str">
        <f>IFERROR(INDEX(Returns!A:A,MATCH(B427,Returns!B:B,0)),"No")</f>
        <v>No</v>
      </c>
    </row>
    <row r="428" spans="1:23" x14ac:dyDescent="0.2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9">
        <v>0</v>
      </c>
      <c r="U428" s="1">
        <v>138.20160000000001</v>
      </c>
      <c r="V428" s="35" t="str">
        <f>IF(M428=People!$B$5,People!$A$5,IF(M428=People!$B$4,People!$A$4,IF(M428=People!$B$3,People!$A$3,IF(M428=People!$B$2,People!$A$2,0))))</f>
        <v>Kelly Williams</v>
      </c>
      <c r="W428" s="35" t="str">
        <f>IFERROR(INDEX(Returns!A:A,MATCH(B428,Returns!B:B,0)),"No")</f>
        <v>No</v>
      </c>
    </row>
    <row r="429" spans="1:23" x14ac:dyDescent="0.2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9">
        <v>0</v>
      </c>
      <c r="U429" s="1">
        <v>30.095700000000001</v>
      </c>
      <c r="V429" s="35" t="str">
        <f>IF(M429=People!$B$5,People!$A$5,IF(M429=People!$B$4,People!$A$4,IF(M429=People!$B$3,People!$A$3,IF(M429=People!$B$2,People!$A$2,0))))</f>
        <v>Chuck Magee</v>
      </c>
      <c r="W429" s="35" t="str">
        <f>IFERROR(INDEX(Returns!A:A,MATCH(B429,Returns!B:B,0)),"No")</f>
        <v>No</v>
      </c>
    </row>
    <row r="430" spans="1:23" x14ac:dyDescent="0.2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9">
        <v>0.2</v>
      </c>
      <c r="U430" s="1">
        <v>0.50039999999999996</v>
      </c>
      <c r="V430" s="35" t="str">
        <f>IF(M430=People!$B$5,People!$A$5,IF(M430=People!$B$4,People!$A$4,IF(M430=People!$B$3,People!$A$3,IF(M430=People!$B$2,People!$A$2,0))))</f>
        <v>Kelly Williams</v>
      </c>
      <c r="W430" s="35" t="str">
        <f>IFERROR(INDEX(Returns!A:A,MATCH(B430,Returns!B:B,0)),"No")</f>
        <v>No</v>
      </c>
    </row>
    <row r="431" spans="1:23" x14ac:dyDescent="0.2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9">
        <v>0.7</v>
      </c>
      <c r="U431" s="1">
        <v>-145.35079999999999</v>
      </c>
      <c r="V431" s="35" t="str">
        <f>IF(M431=People!$B$5,People!$A$5,IF(M431=People!$B$4,People!$A$4,IF(M431=People!$B$3,People!$A$3,IF(M431=People!$B$2,People!$A$2,0))))</f>
        <v>Cassandra Brandow</v>
      </c>
      <c r="W431" s="35" t="str">
        <f>IFERROR(INDEX(Returns!A:A,MATCH(B431,Returns!B:B,0)),"No")</f>
        <v>No</v>
      </c>
    </row>
    <row r="432" spans="1:23" x14ac:dyDescent="0.2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9">
        <v>0.2</v>
      </c>
      <c r="U432" s="1">
        <v>76.639499999999984</v>
      </c>
      <c r="V432" s="35" t="str">
        <f>IF(M432=People!$B$5,People!$A$5,IF(M432=People!$B$4,People!$A$4,IF(M432=People!$B$3,People!$A$3,IF(M432=People!$B$2,People!$A$2,0))))</f>
        <v>Cassandra Brandow</v>
      </c>
      <c r="W432" s="35" t="str">
        <f>IFERROR(INDEX(Returns!A:A,MATCH(B432,Returns!B:B,0)),"No")</f>
        <v>No</v>
      </c>
    </row>
    <row r="433" spans="1:23" x14ac:dyDescent="0.2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9">
        <v>0.2</v>
      </c>
      <c r="U433" s="1">
        <v>54.742499999999978</v>
      </c>
      <c r="V433" s="35" t="str">
        <f>IF(M433=People!$B$5,People!$A$5,IF(M433=People!$B$4,People!$A$4,IF(M433=People!$B$3,People!$A$3,IF(M433=People!$B$2,People!$A$2,0))))</f>
        <v>Cassandra Brandow</v>
      </c>
      <c r="W433" s="35" t="str">
        <f>IFERROR(INDEX(Returns!A:A,MATCH(B433,Returns!B:B,0)),"No")</f>
        <v>No</v>
      </c>
    </row>
    <row r="434" spans="1:23" x14ac:dyDescent="0.2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9">
        <v>0.2</v>
      </c>
      <c r="U434" s="1">
        <v>-0.7748000000000006</v>
      </c>
      <c r="V434" s="35" t="str">
        <f>IF(M434=People!$B$5,People!$A$5,IF(M434=People!$B$4,People!$A$4,IF(M434=People!$B$3,People!$A$3,IF(M434=People!$B$2,People!$A$2,0))))</f>
        <v>Cassandra Brandow</v>
      </c>
      <c r="W434" s="35" t="str">
        <f>IFERROR(INDEX(Returns!A:A,MATCH(B434,Returns!B:B,0)),"No")</f>
        <v>No</v>
      </c>
    </row>
    <row r="435" spans="1:23" x14ac:dyDescent="0.2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9">
        <v>0</v>
      </c>
      <c r="U435" s="1">
        <v>207.14699999999993</v>
      </c>
      <c r="V435" s="35" t="str">
        <f>IF(M435=People!$B$5,People!$A$5,IF(M435=People!$B$4,People!$A$4,IF(M435=People!$B$3,People!$A$3,IF(M435=People!$B$2,People!$A$2,0))))</f>
        <v>Chuck Magee</v>
      </c>
      <c r="W435" s="35" t="str">
        <f>IFERROR(INDEX(Returns!A:A,MATCH(B435,Returns!B:B,0)),"No")</f>
        <v>No</v>
      </c>
    </row>
    <row r="436" spans="1:23" x14ac:dyDescent="0.2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9">
        <v>0.7</v>
      </c>
      <c r="U436" s="1">
        <v>-3.6891999999999996</v>
      </c>
      <c r="V436" s="35" t="str">
        <f>IF(M436=People!$B$5,People!$A$5,IF(M436=People!$B$4,People!$A$4,IF(M436=People!$B$3,People!$A$3,IF(M436=People!$B$2,People!$A$2,0))))</f>
        <v>Cassandra Brandow</v>
      </c>
      <c r="W436" s="35" t="str">
        <f>IFERROR(INDEX(Returns!A:A,MATCH(B436,Returns!B:B,0)),"No")</f>
        <v>Yes</v>
      </c>
    </row>
    <row r="437" spans="1:23" x14ac:dyDescent="0.2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9">
        <v>0.2</v>
      </c>
      <c r="U437" s="1">
        <v>-18.584999999999994</v>
      </c>
      <c r="V437" s="35" t="str">
        <f>IF(M437=People!$B$5,People!$A$5,IF(M437=People!$B$4,People!$A$4,IF(M437=People!$B$3,People!$A$3,IF(M437=People!$B$2,People!$A$2,0))))</f>
        <v>Cassandra Brandow</v>
      </c>
      <c r="W437" s="35" t="str">
        <f>IFERROR(INDEX(Returns!A:A,MATCH(B437,Returns!B:B,0)),"No")</f>
        <v>Yes</v>
      </c>
    </row>
    <row r="438" spans="1:23" x14ac:dyDescent="0.2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9">
        <v>0.3</v>
      </c>
      <c r="U438" s="1">
        <v>43.199100000000044</v>
      </c>
      <c r="V438" s="35" t="str">
        <f>IF(M438=People!$B$5,People!$A$5,IF(M438=People!$B$4,People!$A$4,IF(M438=People!$B$3,People!$A$3,IF(M438=People!$B$2,People!$A$2,0))))</f>
        <v>Kelly Williams</v>
      </c>
      <c r="W438" s="35" t="str">
        <f>IFERROR(INDEX(Returns!A:A,MATCH(B438,Returns!B:B,0)),"No")</f>
        <v>Yes</v>
      </c>
    </row>
    <row r="439" spans="1:23" x14ac:dyDescent="0.2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9">
        <v>0.2</v>
      </c>
      <c r="U439" s="1">
        <v>113.63939999999998</v>
      </c>
      <c r="V439" s="35" t="str">
        <f>IF(M439=People!$B$5,People!$A$5,IF(M439=People!$B$4,People!$A$4,IF(M439=People!$B$3,People!$A$3,IF(M439=People!$B$2,People!$A$2,0))))</f>
        <v>Kelly Williams</v>
      </c>
      <c r="W439" s="35" t="str">
        <f>IFERROR(INDEX(Returns!A:A,MATCH(B439,Returns!B:B,0)),"No")</f>
        <v>Yes</v>
      </c>
    </row>
    <row r="440" spans="1:23" x14ac:dyDescent="0.2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9">
        <v>0.2</v>
      </c>
      <c r="U440" s="1">
        <v>11.553600000000003</v>
      </c>
      <c r="V440" s="35" t="str">
        <f>IF(M440=People!$B$5,People!$A$5,IF(M440=People!$B$4,People!$A$4,IF(M440=People!$B$3,People!$A$3,IF(M440=People!$B$2,People!$A$2,0))))</f>
        <v>Kelly Williams</v>
      </c>
      <c r="W440" s="35" t="str">
        <f>IFERROR(INDEX(Returns!A:A,MATCH(B440,Returns!B:B,0)),"No")</f>
        <v>No</v>
      </c>
    </row>
    <row r="441" spans="1:23" x14ac:dyDescent="0.2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9">
        <v>0.1</v>
      </c>
      <c r="U441" s="1">
        <v>2.3093999999999895</v>
      </c>
      <c r="V441" s="35" t="str">
        <f>IF(M441=People!$B$5,People!$A$5,IF(M441=People!$B$4,People!$A$4,IF(M441=People!$B$3,People!$A$3,IF(M441=People!$B$2,People!$A$2,0))))</f>
        <v>Chuck Magee</v>
      </c>
      <c r="W441" s="35" t="str">
        <f>IFERROR(INDEX(Returns!A:A,MATCH(B441,Returns!B:B,0)),"No")</f>
        <v>No</v>
      </c>
    </row>
    <row r="442" spans="1:23" x14ac:dyDescent="0.2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9">
        <v>0</v>
      </c>
      <c r="U442" s="1">
        <v>3.6659999999999986</v>
      </c>
      <c r="V442" s="35" t="str">
        <f>IF(M442=People!$B$5,People!$A$5,IF(M442=People!$B$4,People!$A$4,IF(M442=People!$B$3,People!$A$3,IF(M442=People!$B$2,People!$A$2,0))))</f>
        <v>Kelly Williams</v>
      </c>
      <c r="W442" s="35" t="str">
        <f>IFERROR(INDEX(Returns!A:A,MATCH(B442,Returns!B:B,0)),"No")</f>
        <v>No</v>
      </c>
    </row>
    <row r="443" spans="1:23" x14ac:dyDescent="0.2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9">
        <v>0</v>
      </c>
      <c r="U443" s="1">
        <v>23.392800000000008</v>
      </c>
      <c r="V443" s="35" t="str">
        <f>IF(M443=People!$B$5,People!$A$5,IF(M443=People!$B$4,People!$A$4,IF(M443=People!$B$3,People!$A$3,IF(M443=People!$B$2,People!$A$2,0))))</f>
        <v>Kelly Williams</v>
      </c>
      <c r="W443" s="35" t="str">
        <f>IFERROR(INDEX(Returns!A:A,MATCH(B443,Returns!B:B,0)),"No")</f>
        <v>No</v>
      </c>
    </row>
    <row r="444" spans="1:23" x14ac:dyDescent="0.2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9">
        <v>0</v>
      </c>
      <c r="U444" s="1">
        <v>20.575499999999998</v>
      </c>
      <c r="V444" s="35" t="str">
        <f>IF(M444=People!$B$5,People!$A$5,IF(M444=People!$B$4,People!$A$4,IF(M444=People!$B$3,People!$A$3,IF(M444=People!$B$2,People!$A$2,0))))</f>
        <v>Kelly Williams</v>
      </c>
      <c r="W444" s="35" t="str">
        <f>IFERROR(INDEX(Returns!A:A,MATCH(B444,Returns!B:B,0)),"No")</f>
        <v>No</v>
      </c>
    </row>
    <row r="445" spans="1:23" x14ac:dyDescent="0.2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9">
        <v>0</v>
      </c>
      <c r="U445" s="1">
        <v>42.025599999999997</v>
      </c>
      <c r="V445" s="35" t="str">
        <f>IF(M445=People!$B$5,People!$A$5,IF(M445=People!$B$4,People!$A$4,IF(M445=People!$B$3,People!$A$3,IF(M445=People!$B$2,People!$A$2,0))))</f>
        <v>Kelly Williams</v>
      </c>
      <c r="W445" s="35" t="str">
        <f>IFERROR(INDEX(Returns!A:A,MATCH(B445,Returns!B:B,0)),"No")</f>
        <v>No</v>
      </c>
    </row>
    <row r="446" spans="1:23" x14ac:dyDescent="0.2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9">
        <v>0</v>
      </c>
      <c r="U446" s="1">
        <v>29.152800000000013</v>
      </c>
      <c r="V446" s="35" t="str">
        <f>IF(M446=People!$B$5,People!$A$5,IF(M446=People!$B$4,People!$A$4,IF(M446=People!$B$3,People!$A$3,IF(M446=People!$B$2,People!$A$2,0))))</f>
        <v>Kelly Williams</v>
      </c>
      <c r="W446" s="35" t="str">
        <f>IFERROR(INDEX(Returns!A:A,MATCH(B446,Returns!B:B,0)),"No")</f>
        <v>No</v>
      </c>
    </row>
    <row r="447" spans="1:23" x14ac:dyDescent="0.2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9">
        <v>0</v>
      </c>
      <c r="U447" s="1">
        <v>10.584</v>
      </c>
      <c r="V447" s="35" t="str">
        <f>IF(M447=People!$B$5,People!$A$5,IF(M447=People!$B$4,People!$A$4,IF(M447=People!$B$3,People!$A$3,IF(M447=People!$B$2,People!$A$2,0))))</f>
        <v>Kelly Williams</v>
      </c>
      <c r="W447" s="35" t="str">
        <f>IFERROR(INDEX(Returns!A:A,MATCH(B447,Returns!B:B,0)),"No")</f>
        <v>No</v>
      </c>
    </row>
    <row r="448" spans="1:23" x14ac:dyDescent="0.2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9">
        <v>0</v>
      </c>
      <c r="U448" s="1">
        <v>1.3676999999999999</v>
      </c>
      <c r="V448" s="35" t="str">
        <f>IF(M448=People!$B$5,People!$A$5,IF(M448=People!$B$4,People!$A$4,IF(M448=People!$B$3,People!$A$3,IF(M448=People!$B$2,People!$A$2,0))))</f>
        <v>Kelly Williams</v>
      </c>
      <c r="W448" s="35" t="str">
        <f>IFERROR(INDEX(Returns!A:A,MATCH(B448,Returns!B:B,0)),"No")</f>
        <v>Yes</v>
      </c>
    </row>
    <row r="449" spans="1:23" x14ac:dyDescent="0.2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9">
        <v>0</v>
      </c>
      <c r="U449" s="1">
        <v>15.475200000000001</v>
      </c>
      <c r="V449" s="35" t="str">
        <f>IF(M449=People!$B$5,People!$A$5,IF(M449=People!$B$4,People!$A$4,IF(M449=People!$B$3,People!$A$3,IF(M449=People!$B$2,People!$A$2,0))))</f>
        <v>Chuck Magee</v>
      </c>
      <c r="W449" s="35" t="str">
        <f>IFERROR(INDEX(Returns!A:A,MATCH(B449,Returns!B:B,0)),"No")</f>
        <v>No</v>
      </c>
    </row>
    <row r="450" spans="1:23" x14ac:dyDescent="0.2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9">
        <v>0</v>
      </c>
      <c r="U450" s="1">
        <v>9.716399999999993</v>
      </c>
      <c r="V450" s="35" t="str">
        <f>IF(M450=People!$B$5,People!$A$5,IF(M450=People!$B$4,People!$A$4,IF(M450=People!$B$3,People!$A$3,IF(M450=People!$B$2,People!$A$2,0))))</f>
        <v>Chuck Magee</v>
      </c>
      <c r="W450" s="35" t="str">
        <f>IFERROR(INDEX(Returns!A:A,MATCH(B450,Returns!B:B,0)),"No")</f>
        <v>No</v>
      </c>
    </row>
    <row r="451" spans="1:23" x14ac:dyDescent="0.2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9">
        <v>0</v>
      </c>
      <c r="U451" s="1">
        <v>71.247600000000006</v>
      </c>
      <c r="V451" s="35" t="str">
        <f>IF(M451=People!$B$5,People!$A$5,IF(M451=People!$B$4,People!$A$4,IF(M451=People!$B$3,People!$A$3,IF(M451=People!$B$2,People!$A$2,0))))</f>
        <v>Chuck Magee</v>
      </c>
      <c r="W451" s="35" t="str">
        <f>IFERROR(INDEX(Returns!A:A,MATCH(B451,Returns!B:B,0)),"No")</f>
        <v>No</v>
      </c>
    </row>
    <row r="452" spans="1:23" x14ac:dyDescent="0.2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9">
        <v>0</v>
      </c>
      <c r="U452" s="1">
        <v>7.9248000000000012</v>
      </c>
      <c r="V452" s="35" t="str">
        <f>IF(M452=People!$B$5,People!$A$5,IF(M452=People!$B$4,People!$A$4,IF(M452=People!$B$3,People!$A$3,IF(M452=People!$B$2,People!$A$2,0))))</f>
        <v>Chuck Magee</v>
      </c>
      <c r="W452" s="35" t="str">
        <f>IFERROR(INDEX(Returns!A:A,MATCH(B452,Returns!B:B,0)),"No")</f>
        <v>No</v>
      </c>
    </row>
    <row r="453" spans="1:23" x14ac:dyDescent="0.2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9">
        <v>0</v>
      </c>
      <c r="U453" s="1">
        <v>2.8535999999999988</v>
      </c>
      <c r="V453" s="35" t="str">
        <f>IF(M453=People!$B$5,People!$A$5,IF(M453=People!$B$4,People!$A$4,IF(M453=People!$B$3,People!$A$3,IF(M453=People!$B$2,People!$A$2,0))))</f>
        <v>Chuck Magee</v>
      </c>
      <c r="W453" s="35" t="str">
        <f>IFERROR(INDEX(Returns!A:A,MATCH(B453,Returns!B:B,0)),"No")</f>
        <v>No</v>
      </c>
    </row>
    <row r="454" spans="1:23" x14ac:dyDescent="0.2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9">
        <v>0</v>
      </c>
      <c r="U454" s="1">
        <v>9.1311999999999998</v>
      </c>
      <c r="V454" s="35" t="str">
        <f>IF(M454=People!$B$5,People!$A$5,IF(M454=People!$B$4,People!$A$4,IF(M454=People!$B$3,People!$A$3,IF(M454=People!$B$2,People!$A$2,0))))</f>
        <v>Chuck Magee</v>
      </c>
      <c r="W454" s="35" t="str">
        <f>IFERROR(INDEX(Returns!A:A,MATCH(B454,Returns!B:B,0)),"No")</f>
        <v>No</v>
      </c>
    </row>
    <row r="455" spans="1:23" x14ac:dyDescent="0.2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9">
        <v>0.4</v>
      </c>
      <c r="U455" s="1">
        <v>-75.830400000000054</v>
      </c>
      <c r="V455" s="35" t="str">
        <f>IF(M455=People!$B$5,People!$A$5,IF(M455=People!$B$4,People!$A$4,IF(M455=People!$B$3,People!$A$3,IF(M455=People!$B$2,People!$A$2,0))))</f>
        <v>Chuck Magee</v>
      </c>
      <c r="W455" s="35" t="str">
        <f>IFERROR(INDEX(Returns!A:A,MATCH(B455,Returns!B:B,0)),"No")</f>
        <v>No</v>
      </c>
    </row>
    <row r="456" spans="1:23" x14ac:dyDescent="0.2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9">
        <v>0.2</v>
      </c>
      <c r="U456" s="1">
        <v>66.540799999999962</v>
      </c>
      <c r="V456" s="35" t="str">
        <f>IF(M456=People!$B$5,People!$A$5,IF(M456=People!$B$4,People!$A$4,IF(M456=People!$B$3,People!$A$3,IF(M456=People!$B$2,People!$A$2,0))))</f>
        <v>Chuck Magee</v>
      </c>
      <c r="W456" s="35" t="str">
        <f>IFERROR(INDEX(Returns!A:A,MATCH(B456,Returns!B:B,0)),"No")</f>
        <v>No</v>
      </c>
    </row>
    <row r="457" spans="1:23" x14ac:dyDescent="0.2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9">
        <v>0</v>
      </c>
      <c r="U457" s="1">
        <v>24.913200000000003</v>
      </c>
      <c r="V457" s="35" t="str">
        <f>IF(M457=People!$B$5,People!$A$5,IF(M457=People!$B$4,People!$A$4,IF(M457=People!$B$3,People!$A$3,IF(M457=People!$B$2,People!$A$2,0))))</f>
        <v>Kelly Williams</v>
      </c>
      <c r="W457" s="35" t="str">
        <f>IFERROR(INDEX(Returns!A:A,MATCH(B457,Returns!B:B,0)),"No")</f>
        <v>No</v>
      </c>
    </row>
    <row r="458" spans="1:23" x14ac:dyDescent="0.2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32">
        <v>129.56800000000001</v>
      </c>
      <c r="S458" s="1">
        <v>2</v>
      </c>
      <c r="T458" s="9">
        <v>0.2</v>
      </c>
      <c r="U458" s="1">
        <v>-24.294000000000018</v>
      </c>
      <c r="V458" s="35" t="str">
        <f>IF(M458=People!$B$5,People!$A$5,IF(M458=People!$B$4,People!$A$4,IF(M458=People!$B$3,People!$A$3,IF(M458=People!$B$2,People!$A$2,0))))</f>
        <v>Anna Andreadi</v>
      </c>
      <c r="W458" s="35" t="str">
        <f>IFERROR(INDEX(Returns!A:A,MATCH(B458,Returns!B:B,0)),"No")</f>
        <v>No</v>
      </c>
    </row>
    <row r="459" spans="1:23" x14ac:dyDescent="0.2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9">
        <v>0.3</v>
      </c>
      <c r="U459" s="1">
        <v>-96.11460000000011</v>
      </c>
      <c r="V459" s="35" t="str">
        <f>IF(M459=People!$B$5,People!$A$5,IF(M459=People!$B$4,People!$A$4,IF(M459=People!$B$3,People!$A$3,IF(M459=People!$B$2,People!$A$2,0))))</f>
        <v>Kelly Williams</v>
      </c>
      <c r="W459" s="35" t="str">
        <f>IFERROR(INDEX(Returns!A:A,MATCH(B459,Returns!B:B,0)),"No")</f>
        <v>No</v>
      </c>
    </row>
    <row r="460" spans="1:23" x14ac:dyDescent="0.2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9">
        <v>0.2</v>
      </c>
      <c r="U460" s="1">
        <v>3.3479999999999999</v>
      </c>
      <c r="V460" s="35" t="str">
        <f>IF(M460=People!$B$5,People!$A$5,IF(M460=People!$B$4,People!$A$4,IF(M460=People!$B$3,People!$A$3,IF(M460=People!$B$2,People!$A$2,0))))</f>
        <v>Kelly Williams</v>
      </c>
      <c r="W460" s="35" t="str">
        <f>IFERROR(INDEX(Returns!A:A,MATCH(B460,Returns!B:B,0)),"No")</f>
        <v>No</v>
      </c>
    </row>
    <row r="461" spans="1:23" x14ac:dyDescent="0.2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32">
        <v>103.92</v>
      </c>
      <c r="S461" s="1">
        <v>4</v>
      </c>
      <c r="T461" s="9">
        <v>0</v>
      </c>
      <c r="U461" s="1">
        <v>36.372</v>
      </c>
      <c r="V461" s="35" t="str">
        <f>IF(M461=People!$B$5,People!$A$5,IF(M461=People!$B$4,People!$A$4,IF(M461=People!$B$3,People!$A$3,IF(M461=People!$B$2,People!$A$2,0))))</f>
        <v>Anna Andreadi</v>
      </c>
      <c r="W461" s="35" t="str">
        <f>IFERROR(INDEX(Returns!A:A,MATCH(B461,Returns!B:B,0)),"No")</f>
        <v>No</v>
      </c>
    </row>
    <row r="462" spans="1:23" x14ac:dyDescent="0.2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32">
        <v>899.91</v>
      </c>
      <c r="S462" s="1">
        <v>9</v>
      </c>
      <c r="T462" s="9">
        <v>0</v>
      </c>
      <c r="U462" s="1">
        <v>377.96220000000005</v>
      </c>
      <c r="V462" s="35" t="str">
        <f>IF(M462=People!$B$5,People!$A$5,IF(M462=People!$B$4,People!$A$4,IF(M462=People!$B$3,People!$A$3,IF(M462=People!$B$2,People!$A$2,0))))</f>
        <v>Anna Andreadi</v>
      </c>
      <c r="W462" s="35" t="str">
        <f>IFERROR(INDEX(Returns!A:A,MATCH(B462,Returns!B:B,0)),"No")</f>
        <v>No</v>
      </c>
    </row>
    <row r="463" spans="1:23" x14ac:dyDescent="0.2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32">
        <v>51.311999999999998</v>
      </c>
      <c r="S463" s="1">
        <v>3</v>
      </c>
      <c r="T463" s="9">
        <v>0.2</v>
      </c>
      <c r="U463" s="1">
        <v>18.600599999999996</v>
      </c>
      <c r="V463" s="35" t="str">
        <f>IF(M463=People!$B$5,People!$A$5,IF(M463=People!$B$4,People!$A$4,IF(M463=People!$B$3,People!$A$3,IF(M463=People!$B$2,People!$A$2,0))))</f>
        <v>Anna Andreadi</v>
      </c>
      <c r="W463" s="35" t="str">
        <f>IFERROR(INDEX(Returns!A:A,MATCH(B463,Returns!B:B,0)),"No")</f>
        <v>No</v>
      </c>
    </row>
    <row r="464" spans="1:23" x14ac:dyDescent="0.2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32">
        <v>23.56</v>
      </c>
      <c r="S464" s="1">
        <v>5</v>
      </c>
      <c r="T464" s="9">
        <v>0.2</v>
      </c>
      <c r="U464" s="1">
        <v>7.0680000000000005</v>
      </c>
      <c r="V464" s="35" t="str">
        <f>IF(M464=People!$B$5,People!$A$5,IF(M464=People!$B$4,People!$A$4,IF(M464=People!$B$3,People!$A$3,IF(M464=People!$B$2,People!$A$2,0))))</f>
        <v>Anna Andreadi</v>
      </c>
      <c r="W464" s="35" t="str">
        <f>IFERROR(INDEX(Returns!A:A,MATCH(B464,Returns!B:B,0)),"No")</f>
        <v>Yes</v>
      </c>
    </row>
    <row r="465" spans="1:23" x14ac:dyDescent="0.2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32">
        <v>1272.6299999999999</v>
      </c>
      <c r="S465" s="1">
        <v>6</v>
      </c>
      <c r="T465" s="9">
        <v>0.5</v>
      </c>
      <c r="U465" s="1">
        <v>-814.4831999999999</v>
      </c>
      <c r="V465" s="35" t="str">
        <f>IF(M465=People!$B$5,People!$A$5,IF(M465=People!$B$4,People!$A$4,IF(M465=People!$B$3,People!$A$3,IF(M465=People!$B$2,People!$A$2,0))))</f>
        <v>Anna Andreadi</v>
      </c>
      <c r="W465" s="35" t="str">
        <f>IFERROR(INDEX(Returns!A:A,MATCH(B465,Returns!B:B,0)),"No")</f>
        <v>Yes</v>
      </c>
    </row>
    <row r="466" spans="1:23" x14ac:dyDescent="0.2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32">
        <v>28.484999999999999</v>
      </c>
      <c r="S466" s="1">
        <v>5</v>
      </c>
      <c r="T466" s="9">
        <v>0.7</v>
      </c>
      <c r="U466" s="1">
        <v>-20.888999999999989</v>
      </c>
      <c r="V466" s="35" t="str">
        <f>IF(M466=People!$B$5,People!$A$5,IF(M466=People!$B$4,People!$A$4,IF(M466=People!$B$3,People!$A$3,IF(M466=People!$B$2,People!$A$2,0))))</f>
        <v>Anna Andreadi</v>
      </c>
      <c r="W466" s="35" t="str">
        <f>IFERROR(INDEX(Returns!A:A,MATCH(B466,Returns!B:B,0)),"No")</f>
        <v>Yes</v>
      </c>
    </row>
    <row r="467" spans="1:23" x14ac:dyDescent="0.2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32">
        <v>185.376</v>
      </c>
      <c r="S467" s="1">
        <v>2</v>
      </c>
      <c r="T467" s="9">
        <v>0.2</v>
      </c>
      <c r="U467" s="1">
        <v>-34.758000000000017</v>
      </c>
      <c r="V467" s="35" t="str">
        <f>IF(M467=People!$B$5,People!$A$5,IF(M467=People!$B$4,People!$A$4,IF(M467=People!$B$3,People!$A$3,IF(M467=People!$B$2,People!$A$2,0))))</f>
        <v>Anna Andreadi</v>
      </c>
      <c r="W467" s="35" t="str">
        <f>IFERROR(INDEX(Returns!A:A,MATCH(B467,Returns!B:B,0)),"No")</f>
        <v>Yes</v>
      </c>
    </row>
    <row r="468" spans="1:23" x14ac:dyDescent="0.2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32">
        <v>78.272000000000006</v>
      </c>
      <c r="S468" s="1">
        <v>2</v>
      </c>
      <c r="T468" s="9">
        <v>0.2</v>
      </c>
      <c r="U468" s="1">
        <v>5.8704000000000001</v>
      </c>
      <c r="V468" s="35" t="str">
        <f>IF(M468=People!$B$5,People!$A$5,IF(M468=People!$B$4,People!$A$4,IF(M468=People!$B$3,People!$A$3,IF(M468=People!$B$2,People!$A$2,0))))</f>
        <v>Anna Andreadi</v>
      </c>
      <c r="W468" s="35" t="str">
        <f>IFERROR(INDEX(Returns!A:A,MATCH(B468,Returns!B:B,0)),"No")</f>
        <v>Yes</v>
      </c>
    </row>
    <row r="469" spans="1:23" x14ac:dyDescent="0.2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9">
        <v>0.6</v>
      </c>
      <c r="U469" s="1">
        <v>-312.06139999999994</v>
      </c>
      <c r="V469" s="35" t="str">
        <f>IF(M469=People!$B$5,People!$A$5,IF(M469=People!$B$4,People!$A$4,IF(M469=People!$B$3,People!$A$3,IF(M469=People!$B$2,People!$A$2,0))))</f>
        <v>Kelly Williams</v>
      </c>
      <c r="W469" s="35" t="str">
        <f>IFERROR(INDEX(Returns!A:A,MATCH(B469,Returns!B:B,0)),"No")</f>
        <v>No</v>
      </c>
    </row>
    <row r="470" spans="1:23" x14ac:dyDescent="0.2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9">
        <v>0.32</v>
      </c>
      <c r="U470" s="1">
        <v>-36.235200000000006</v>
      </c>
      <c r="V470" s="35" t="str">
        <f>IF(M470=People!$B$5,People!$A$5,IF(M470=People!$B$4,People!$A$4,IF(M470=People!$B$3,People!$A$3,IF(M470=People!$B$2,People!$A$2,0))))</f>
        <v>Kelly Williams</v>
      </c>
      <c r="W470" s="35" t="str">
        <f>IFERROR(INDEX(Returns!A:A,MATCH(B470,Returns!B:B,0)),"No")</f>
        <v>No</v>
      </c>
    </row>
    <row r="471" spans="1:23" x14ac:dyDescent="0.2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9">
        <v>0.8</v>
      </c>
      <c r="U471" s="1">
        <v>-7.9001999999999999</v>
      </c>
      <c r="V471" s="35" t="str">
        <f>IF(M471=People!$B$5,People!$A$5,IF(M471=People!$B$4,People!$A$4,IF(M471=People!$B$3,People!$A$3,IF(M471=People!$B$2,People!$A$2,0))))</f>
        <v>Kelly Williams</v>
      </c>
      <c r="W471" s="35" t="str">
        <f>IFERROR(INDEX(Returns!A:A,MATCH(B471,Returns!B:B,0)),"No")</f>
        <v>No</v>
      </c>
    </row>
    <row r="472" spans="1:23" x14ac:dyDescent="0.2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9">
        <v>0</v>
      </c>
      <c r="U472" s="1">
        <v>26.630399999999998</v>
      </c>
      <c r="V472" s="35" t="str">
        <f>IF(M472=People!$B$5,People!$A$5,IF(M472=People!$B$4,People!$A$4,IF(M472=People!$B$3,People!$A$3,IF(M472=People!$B$2,People!$A$2,0))))</f>
        <v>Chuck Magee</v>
      </c>
      <c r="W472" s="35" t="str">
        <f>IFERROR(INDEX(Returns!A:A,MATCH(B472,Returns!B:B,0)),"No")</f>
        <v>No</v>
      </c>
    </row>
    <row r="473" spans="1:23" x14ac:dyDescent="0.2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32">
        <v>340.92</v>
      </c>
      <c r="S473" s="1">
        <v>3</v>
      </c>
      <c r="T473" s="9">
        <v>0</v>
      </c>
      <c r="U473" s="1">
        <v>3.4091999999999842</v>
      </c>
      <c r="V473" s="35" t="str">
        <f>IF(M473=People!$B$5,People!$A$5,IF(M473=People!$B$4,People!$A$4,IF(M473=People!$B$3,People!$A$3,IF(M473=People!$B$2,People!$A$2,0))))</f>
        <v>Anna Andreadi</v>
      </c>
      <c r="W473" s="35" t="str">
        <f>IFERROR(INDEX(Returns!A:A,MATCH(B473,Returns!B:B,0)),"No")</f>
        <v>No</v>
      </c>
    </row>
    <row r="474" spans="1:23" x14ac:dyDescent="0.2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32">
        <v>222.66599999999997</v>
      </c>
      <c r="S474" s="1">
        <v>2</v>
      </c>
      <c r="T474" s="9">
        <v>0.15</v>
      </c>
      <c r="U474" s="1">
        <v>10.478399999999979</v>
      </c>
      <c r="V474" s="35" t="str">
        <f>IF(M474=People!$B$5,People!$A$5,IF(M474=People!$B$4,People!$A$4,IF(M474=People!$B$3,People!$A$3,IF(M474=People!$B$2,People!$A$2,0))))</f>
        <v>Anna Andreadi</v>
      </c>
      <c r="W474" s="35" t="str">
        <f>IFERROR(INDEX(Returns!A:A,MATCH(B474,Returns!B:B,0)),"No")</f>
        <v>No</v>
      </c>
    </row>
    <row r="475" spans="1:23" x14ac:dyDescent="0.2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32">
        <v>703.96800000000007</v>
      </c>
      <c r="S475" s="1">
        <v>4</v>
      </c>
      <c r="T475" s="9">
        <v>0.2</v>
      </c>
      <c r="U475" s="1">
        <v>87.995999999999924</v>
      </c>
      <c r="V475" s="35" t="str">
        <f>IF(M475=People!$B$5,People!$A$5,IF(M475=People!$B$4,People!$A$4,IF(M475=People!$B$3,People!$A$3,IF(M475=People!$B$2,People!$A$2,0))))</f>
        <v>Anna Andreadi</v>
      </c>
      <c r="W475" s="35" t="str">
        <f>IFERROR(INDEX(Returns!A:A,MATCH(B475,Returns!B:B,0)),"No")</f>
        <v>No</v>
      </c>
    </row>
    <row r="476" spans="1:23" x14ac:dyDescent="0.2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32">
        <v>92.52</v>
      </c>
      <c r="S476" s="1">
        <v>6</v>
      </c>
      <c r="T476" s="9">
        <v>0</v>
      </c>
      <c r="U476" s="1">
        <v>24.980400000000007</v>
      </c>
      <c r="V476" s="35" t="str">
        <f>IF(M476=People!$B$5,People!$A$5,IF(M476=People!$B$4,People!$A$4,IF(M476=People!$B$3,People!$A$3,IF(M476=People!$B$2,People!$A$2,0))))</f>
        <v>Anna Andreadi</v>
      </c>
      <c r="W476" s="35" t="str">
        <f>IFERROR(INDEX(Returns!A:A,MATCH(B476,Returns!B:B,0)),"No")</f>
        <v>No</v>
      </c>
    </row>
    <row r="477" spans="1:23" x14ac:dyDescent="0.2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32">
        <v>62.649999999999991</v>
      </c>
      <c r="S477" s="1">
        <v>7</v>
      </c>
      <c r="T477" s="9">
        <v>0</v>
      </c>
      <c r="U477" s="1">
        <v>28.818999999999996</v>
      </c>
      <c r="V477" s="35" t="str">
        <f>IF(M477=People!$B$5,People!$A$5,IF(M477=People!$B$4,People!$A$4,IF(M477=People!$B$3,People!$A$3,IF(M477=People!$B$2,People!$A$2,0))))</f>
        <v>Anna Andreadi</v>
      </c>
      <c r="W477" s="35" t="str">
        <f>IFERROR(INDEX(Returns!A:A,MATCH(B477,Returns!B:B,0)),"No")</f>
        <v>No</v>
      </c>
    </row>
    <row r="478" spans="1:23" x14ac:dyDescent="0.2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32">
        <v>94.85</v>
      </c>
      <c r="S478" s="1">
        <v>5</v>
      </c>
      <c r="T478" s="9">
        <v>0</v>
      </c>
      <c r="U478" s="1">
        <v>45.527999999999992</v>
      </c>
      <c r="V478" s="35" t="str">
        <f>IF(M478=People!$B$5,People!$A$5,IF(M478=People!$B$4,People!$A$4,IF(M478=People!$B$3,People!$A$3,IF(M478=People!$B$2,People!$A$2,0))))</f>
        <v>Anna Andreadi</v>
      </c>
      <c r="W478" s="35" t="str">
        <f>IFERROR(INDEX(Returns!A:A,MATCH(B478,Returns!B:B,0)),"No")</f>
        <v>No</v>
      </c>
    </row>
    <row r="479" spans="1:23" x14ac:dyDescent="0.2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32">
        <v>95.76</v>
      </c>
      <c r="S479" s="1">
        <v>6</v>
      </c>
      <c r="T479" s="9">
        <v>0.2</v>
      </c>
      <c r="U479" s="1">
        <v>7.1819999999999951</v>
      </c>
      <c r="V479" s="35" t="str">
        <f>IF(M479=People!$B$5,People!$A$5,IF(M479=People!$B$4,People!$A$4,IF(M479=People!$B$3,People!$A$3,IF(M479=People!$B$2,People!$A$2,0))))</f>
        <v>Anna Andreadi</v>
      </c>
      <c r="W479" s="35" t="str">
        <f>IFERROR(INDEX(Returns!A:A,MATCH(B479,Returns!B:B,0)),"No")</f>
        <v>No</v>
      </c>
    </row>
    <row r="480" spans="1:23" x14ac:dyDescent="0.2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9">
        <v>0</v>
      </c>
      <c r="U480" s="1">
        <v>19.295999999999999</v>
      </c>
      <c r="V480" s="35" t="str">
        <f>IF(M480=People!$B$5,People!$A$5,IF(M480=People!$B$4,People!$A$4,IF(M480=People!$B$3,People!$A$3,IF(M480=People!$B$2,People!$A$2,0))))</f>
        <v>Chuck Magee</v>
      </c>
      <c r="W480" s="35" t="str">
        <f>IFERROR(INDEX(Returns!A:A,MATCH(B480,Returns!B:B,0)),"No")</f>
        <v>No</v>
      </c>
    </row>
    <row r="481" spans="1:23" x14ac:dyDescent="0.2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9">
        <v>0</v>
      </c>
      <c r="U481" s="1">
        <v>6.6150000000000002</v>
      </c>
      <c r="V481" s="35" t="str">
        <f>IF(M481=People!$B$5,People!$A$5,IF(M481=People!$B$4,People!$A$4,IF(M481=People!$B$3,People!$A$3,IF(M481=People!$B$2,People!$A$2,0))))</f>
        <v>Chuck Magee</v>
      </c>
      <c r="W481" s="35" t="str">
        <f>IFERROR(INDEX(Returns!A:A,MATCH(B481,Returns!B:B,0)),"No")</f>
        <v>No</v>
      </c>
    </row>
    <row r="482" spans="1:23" x14ac:dyDescent="0.2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9">
        <v>0</v>
      </c>
      <c r="U482" s="1">
        <v>84.51</v>
      </c>
      <c r="V482" s="35" t="str">
        <f>IF(M482=People!$B$5,People!$A$5,IF(M482=People!$B$4,People!$A$4,IF(M482=People!$B$3,People!$A$3,IF(M482=People!$B$2,People!$A$2,0))))</f>
        <v>Chuck Magee</v>
      </c>
      <c r="W482" s="35" t="str">
        <f>IFERROR(INDEX(Returns!A:A,MATCH(B482,Returns!B:B,0)),"No")</f>
        <v>No</v>
      </c>
    </row>
    <row r="483" spans="1:23" x14ac:dyDescent="0.2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32">
        <v>9.09</v>
      </c>
      <c r="S483" s="1">
        <v>3</v>
      </c>
      <c r="T483" s="9">
        <v>0</v>
      </c>
      <c r="U483" s="1">
        <v>1.9088999999999996</v>
      </c>
      <c r="V483" s="35" t="str">
        <f>IF(M483=People!$B$5,People!$A$5,IF(M483=People!$B$4,People!$A$4,IF(M483=People!$B$3,People!$A$3,IF(M483=People!$B$2,People!$A$2,0))))</f>
        <v>Anna Andreadi</v>
      </c>
      <c r="W483" s="35" t="str">
        <f>IFERROR(INDEX(Returns!A:A,MATCH(B483,Returns!B:B,0)),"No")</f>
        <v>No</v>
      </c>
    </row>
    <row r="484" spans="1:23" x14ac:dyDescent="0.2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9">
        <v>0</v>
      </c>
      <c r="U484" s="1">
        <v>1.6688000000000001</v>
      </c>
      <c r="V484" s="35" t="str">
        <f>IF(M484=People!$B$5,People!$A$5,IF(M484=People!$B$4,People!$A$4,IF(M484=People!$B$3,People!$A$3,IF(M484=People!$B$2,People!$A$2,0))))</f>
        <v>Chuck Magee</v>
      </c>
      <c r="W484" s="35" t="str">
        <f>IFERROR(INDEX(Returns!A:A,MATCH(B484,Returns!B:B,0)),"No")</f>
        <v>No</v>
      </c>
    </row>
    <row r="485" spans="1:23" x14ac:dyDescent="0.2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9">
        <v>0</v>
      </c>
      <c r="U485" s="1">
        <v>57.592799999999997</v>
      </c>
      <c r="V485" s="35" t="str">
        <f>IF(M485=People!$B$5,People!$A$5,IF(M485=People!$B$4,People!$A$4,IF(M485=People!$B$3,People!$A$3,IF(M485=People!$B$2,People!$A$2,0))))</f>
        <v>Chuck Magee</v>
      </c>
      <c r="W485" s="35" t="str">
        <f>IFERROR(INDEX(Returns!A:A,MATCH(B485,Returns!B:B,0)),"No")</f>
        <v>No</v>
      </c>
    </row>
    <row r="486" spans="1:23" x14ac:dyDescent="0.2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32">
        <v>29.6</v>
      </c>
      <c r="S486" s="1">
        <v>2</v>
      </c>
      <c r="T486" s="9">
        <v>0</v>
      </c>
      <c r="U486" s="1">
        <v>14.8</v>
      </c>
      <c r="V486" s="35" t="str">
        <f>IF(M486=People!$B$5,People!$A$5,IF(M486=People!$B$4,People!$A$4,IF(M486=People!$B$3,People!$A$3,IF(M486=People!$B$2,People!$A$2,0))))</f>
        <v>Anna Andreadi</v>
      </c>
      <c r="W486" s="35" t="str">
        <f>IFERROR(INDEX(Returns!A:A,MATCH(B486,Returns!B:B,0)),"No")</f>
        <v>Yes</v>
      </c>
    </row>
    <row r="487" spans="1:23" x14ac:dyDescent="0.2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32">
        <v>514.16499999999996</v>
      </c>
      <c r="S487" s="1">
        <v>5</v>
      </c>
      <c r="T487" s="9">
        <v>0.15</v>
      </c>
      <c r="U487" s="1">
        <v>-30.24499999999999</v>
      </c>
      <c r="V487" s="35" t="str">
        <f>IF(M487=People!$B$5,People!$A$5,IF(M487=People!$B$4,People!$A$4,IF(M487=People!$B$3,People!$A$3,IF(M487=People!$B$2,People!$A$2,0))))</f>
        <v>Anna Andreadi</v>
      </c>
      <c r="W487" s="35" t="str">
        <f>IFERROR(INDEX(Returns!A:A,MATCH(B487,Returns!B:B,0)),"No")</f>
        <v>Yes</v>
      </c>
    </row>
    <row r="488" spans="1:23" x14ac:dyDescent="0.2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32">
        <v>279.95999999999998</v>
      </c>
      <c r="S488" s="1">
        <v>5</v>
      </c>
      <c r="T488" s="9">
        <v>0.2</v>
      </c>
      <c r="U488" s="1">
        <v>17.497500000000016</v>
      </c>
      <c r="V488" s="35" t="str">
        <f>IF(M488=People!$B$5,People!$A$5,IF(M488=People!$B$4,People!$A$4,IF(M488=People!$B$3,People!$A$3,IF(M488=People!$B$2,People!$A$2,0))))</f>
        <v>Anna Andreadi</v>
      </c>
      <c r="W488" s="35" t="str">
        <f>IFERROR(INDEX(Returns!A:A,MATCH(B488,Returns!B:B,0)),"No")</f>
        <v>Yes</v>
      </c>
    </row>
    <row r="489" spans="1:23" x14ac:dyDescent="0.2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9">
        <v>0.2</v>
      </c>
      <c r="U489" s="1">
        <v>341.99399999999969</v>
      </c>
      <c r="V489" s="35" t="str">
        <f>IF(M489=People!$B$5,People!$A$5,IF(M489=People!$B$4,People!$A$4,IF(M489=People!$B$3,People!$A$3,IF(M489=People!$B$2,People!$A$2,0))))</f>
        <v>Kelly Williams</v>
      </c>
      <c r="W489" s="35" t="str">
        <f>IFERROR(INDEX(Returns!A:A,MATCH(B489,Returns!B:B,0)),"No")</f>
        <v>No</v>
      </c>
    </row>
    <row r="490" spans="1:23" x14ac:dyDescent="0.2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9">
        <v>0.2</v>
      </c>
      <c r="U490" s="1">
        <v>0.59940000000000015</v>
      </c>
      <c r="V490" s="35" t="str">
        <f>IF(M490=People!$B$5,People!$A$5,IF(M490=People!$B$4,People!$A$4,IF(M490=People!$B$3,People!$A$3,IF(M490=People!$B$2,People!$A$2,0))))</f>
        <v>Kelly Williams</v>
      </c>
      <c r="W490" s="35" t="str">
        <f>IFERROR(INDEX(Returns!A:A,MATCH(B490,Returns!B:B,0)),"No")</f>
        <v>No</v>
      </c>
    </row>
    <row r="491" spans="1:23" x14ac:dyDescent="0.2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9">
        <v>0.2</v>
      </c>
      <c r="U491" s="1">
        <v>10.397399999999998</v>
      </c>
      <c r="V491" s="35" t="str">
        <f>IF(M491=People!$B$5,People!$A$5,IF(M491=People!$B$4,People!$A$4,IF(M491=People!$B$3,People!$A$3,IF(M491=People!$B$2,People!$A$2,0))))</f>
        <v>Kelly Williams</v>
      </c>
      <c r="W491" s="35" t="str">
        <f>IFERROR(INDEX(Returns!A:A,MATCH(B491,Returns!B:B,0)),"No")</f>
        <v>No</v>
      </c>
    </row>
    <row r="492" spans="1:23" x14ac:dyDescent="0.2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9">
        <v>0.2</v>
      </c>
      <c r="U492" s="1">
        <v>6.1572000000000031</v>
      </c>
      <c r="V492" s="35" t="str">
        <f>IF(M492=People!$B$5,People!$A$5,IF(M492=People!$B$4,People!$A$4,IF(M492=People!$B$3,People!$A$3,IF(M492=People!$B$2,People!$A$2,0))))</f>
        <v>Kelly Williams</v>
      </c>
      <c r="W492" s="35" t="str">
        <f>IFERROR(INDEX(Returns!A:A,MATCH(B492,Returns!B:B,0)),"No")</f>
        <v>No</v>
      </c>
    </row>
    <row r="493" spans="1:23" x14ac:dyDescent="0.2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9">
        <v>0</v>
      </c>
      <c r="U493" s="1">
        <v>8.9829999999999899</v>
      </c>
      <c r="V493" s="35" t="str">
        <f>IF(M493=People!$B$5,People!$A$5,IF(M493=People!$B$4,People!$A$4,IF(M493=People!$B$3,People!$A$3,IF(M493=People!$B$2,People!$A$2,0))))</f>
        <v>Chuck Magee</v>
      </c>
      <c r="W493" s="35" t="str">
        <f>IFERROR(INDEX(Returns!A:A,MATCH(B493,Returns!B:B,0)),"No")</f>
        <v>No</v>
      </c>
    </row>
    <row r="494" spans="1:23" x14ac:dyDescent="0.2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9">
        <v>0</v>
      </c>
      <c r="U494" s="1">
        <v>5.0921999999999992</v>
      </c>
      <c r="V494" s="35" t="str">
        <f>IF(M494=People!$B$5,People!$A$5,IF(M494=People!$B$4,People!$A$4,IF(M494=People!$B$3,People!$A$3,IF(M494=People!$B$2,People!$A$2,0))))</f>
        <v>Chuck Magee</v>
      </c>
      <c r="W494" s="35" t="str">
        <f>IFERROR(INDEX(Returns!A:A,MATCH(B494,Returns!B:B,0)),"No")</f>
        <v>No</v>
      </c>
    </row>
    <row r="495" spans="1:23" x14ac:dyDescent="0.2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32">
        <v>93.98</v>
      </c>
      <c r="S495" s="1">
        <v>2</v>
      </c>
      <c r="T495" s="9">
        <v>0</v>
      </c>
      <c r="U495" s="1">
        <v>13.157200000000003</v>
      </c>
      <c r="V495" s="35" t="str">
        <f>IF(M495=People!$B$5,People!$A$5,IF(M495=People!$B$4,People!$A$4,IF(M495=People!$B$3,People!$A$3,IF(M495=People!$B$2,People!$A$2,0))))</f>
        <v>Anna Andreadi</v>
      </c>
      <c r="W495" s="35" t="str">
        <f>IFERROR(INDEX(Returns!A:A,MATCH(B495,Returns!B:B,0)),"No")</f>
        <v>No</v>
      </c>
    </row>
    <row r="496" spans="1:23" x14ac:dyDescent="0.2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9">
        <v>0.4</v>
      </c>
      <c r="U496" s="1">
        <v>-94.941000000000017</v>
      </c>
      <c r="V496" s="35" t="str">
        <f>IF(M496=People!$B$5,People!$A$5,IF(M496=People!$B$4,People!$A$4,IF(M496=People!$B$3,People!$A$3,IF(M496=People!$B$2,People!$A$2,0))))</f>
        <v>Cassandra Brandow</v>
      </c>
      <c r="W496" s="35" t="str">
        <f>IFERROR(INDEX(Returns!A:A,MATCH(B496,Returns!B:B,0)),"No")</f>
        <v>No</v>
      </c>
    </row>
    <row r="497" spans="1:23" x14ac:dyDescent="0.2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9">
        <v>0</v>
      </c>
      <c r="U497" s="1">
        <v>51.655799999999999</v>
      </c>
      <c r="V497" s="35" t="str">
        <f>IF(M497=People!$B$5,People!$A$5,IF(M497=People!$B$4,People!$A$4,IF(M497=People!$B$3,People!$A$3,IF(M497=People!$B$2,People!$A$2,0))))</f>
        <v>Cassandra Brandow</v>
      </c>
      <c r="W497" s="35" t="str">
        <f>IFERROR(INDEX(Returns!A:A,MATCH(B497,Returns!B:B,0)),"No")</f>
        <v>No</v>
      </c>
    </row>
    <row r="498" spans="1:23" x14ac:dyDescent="0.2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32">
        <v>119.61600000000001</v>
      </c>
      <c r="S498" s="1">
        <v>8</v>
      </c>
      <c r="T498" s="9">
        <v>0.2</v>
      </c>
      <c r="U498" s="1">
        <v>40.370399999999997</v>
      </c>
      <c r="V498" s="35" t="str">
        <f>IF(M498=People!$B$5,People!$A$5,IF(M498=People!$B$4,People!$A$4,IF(M498=People!$B$3,People!$A$3,IF(M498=People!$B$2,People!$A$2,0))))</f>
        <v>Anna Andreadi</v>
      </c>
      <c r="W498" s="35" t="str">
        <f>IFERROR(INDEX(Returns!A:A,MATCH(B498,Returns!B:B,0)),"No")</f>
        <v>No</v>
      </c>
    </row>
    <row r="499" spans="1:23" x14ac:dyDescent="0.2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32">
        <v>255.76</v>
      </c>
      <c r="S499" s="1">
        <v>4</v>
      </c>
      <c r="T499" s="9">
        <v>0</v>
      </c>
      <c r="U499" s="1">
        <v>81.843199999999996</v>
      </c>
      <c r="V499" s="35" t="str">
        <f>IF(M499=People!$B$5,People!$A$5,IF(M499=People!$B$4,People!$A$4,IF(M499=People!$B$3,People!$A$3,IF(M499=People!$B$2,People!$A$2,0))))</f>
        <v>Anna Andreadi</v>
      </c>
      <c r="W499" s="35" t="str">
        <f>IFERROR(INDEX(Returns!A:A,MATCH(B499,Returns!B:B,0)),"No")</f>
        <v>No</v>
      </c>
    </row>
    <row r="500" spans="1:23" x14ac:dyDescent="0.2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32">
        <v>241.56799999999998</v>
      </c>
      <c r="S500" s="1">
        <v>2</v>
      </c>
      <c r="T500" s="9">
        <v>0.2</v>
      </c>
      <c r="U500" s="1">
        <v>18.11760000000001</v>
      </c>
      <c r="V500" s="35" t="str">
        <f>IF(M500=People!$B$5,People!$A$5,IF(M500=People!$B$4,People!$A$4,IF(M500=People!$B$3,People!$A$3,IF(M500=People!$B$2,People!$A$2,0))))</f>
        <v>Anna Andreadi</v>
      </c>
      <c r="W500" s="35" t="str">
        <f>IFERROR(INDEX(Returns!A:A,MATCH(B500,Returns!B:B,0)),"No")</f>
        <v>No</v>
      </c>
    </row>
    <row r="501" spans="1:23" x14ac:dyDescent="0.2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32">
        <v>69.3</v>
      </c>
      <c r="S501" s="1">
        <v>9</v>
      </c>
      <c r="T501" s="9">
        <v>0</v>
      </c>
      <c r="U501" s="1">
        <v>22.868999999999996</v>
      </c>
      <c r="V501" s="35" t="str">
        <f>IF(M501=People!$B$5,People!$A$5,IF(M501=People!$B$4,People!$A$4,IF(M501=People!$B$3,People!$A$3,IF(M501=People!$B$2,People!$A$2,0))))</f>
        <v>Anna Andreadi</v>
      </c>
      <c r="W501" s="35" t="str">
        <f>IFERROR(INDEX(Returns!A:A,MATCH(B501,Returns!B:B,0)),"No")</f>
        <v>No</v>
      </c>
    </row>
    <row r="502" spans="1:23" x14ac:dyDescent="0.2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32">
        <v>22.620000000000005</v>
      </c>
      <c r="S502" s="1">
        <v>2</v>
      </c>
      <c r="T502" s="9">
        <v>0.7</v>
      </c>
      <c r="U502" s="1">
        <v>-15.079999999999998</v>
      </c>
      <c r="V502" s="35" t="str">
        <f>IF(M502=People!$B$5,People!$A$5,IF(M502=People!$B$4,People!$A$4,IF(M502=People!$B$3,People!$A$3,IF(M502=People!$B$2,People!$A$2,0))))</f>
        <v>Anna Andreadi</v>
      </c>
      <c r="W502" s="35" t="str">
        <f>IFERROR(INDEX(Returns!A:A,MATCH(B502,Returns!B:B,0)),"No")</f>
        <v>Yes</v>
      </c>
    </row>
    <row r="503" spans="1:23" x14ac:dyDescent="0.2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32">
        <v>14.952000000000004</v>
      </c>
      <c r="S503" s="1">
        <v>2</v>
      </c>
      <c r="T503" s="9">
        <v>0.7</v>
      </c>
      <c r="U503" s="1">
        <v>-11.961599999999997</v>
      </c>
      <c r="V503" s="35" t="str">
        <f>IF(M503=People!$B$5,People!$A$5,IF(M503=People!$B$4,People!$A$4,IF(M503=People!$B$3,People!$A$3,IF(M503=People!$B$2,People!$A$2,0))))</f>
        <v>Anna Andreadi</v>
      </c>
      <c r="W503" s="35" t="str">
        <f>IFERROR(INDEX(Returns!A:A,MATCH(B503,Returns!B:B,0)),"No")</f>
        <v>Yes</v>
      </c>
    </row>
    <row r="504" spans="1:23" x14ac:dyDescent="0.2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32">
        <v>801.5680000000001</v>
      </c>
      <c r="S504" s="1">
        <v>2</v>
      </c>
      <c r="T504" s="9">
        <v>0.2</v>
      </c>
      <c r="U504" s="1">
        <v>50.097999999999985</v>
      </c>
      <c r="V504" s="35" t="str">
        <f>IF(M504=People!$B$5,People!$A$5,IF(M504=People!$B$4,People!$A$4,IF(M504=People!$B$3,People!$A$3,IF(M504=People!$B$2,People!$A$2,0))))</f>
        <v>Anna Andreadi</v>
      </c>
      <c r="W504" s="35" t="str">
        <f>IFERROR(INDEX(Returns!A:A,MATCH(B504,Returns!B:B,0)),"No")</f>
        <v>Yes</v>
      </c>
    </row>
    <row r="505" spans="1:23" x14ac:dyDescent="0.2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32">
        <v>2.3760000000000003</v>
      </c>
      <c r="S505" s="1">
        <v>3</v>
      </c>
      <c r="T505" s="9">
        <v>0.7</v>
      </c>
      <c r="U505" s="1">
        <v>-1.9007999999999998</v>
      </c>
      <c r="V505" s="35" t="str">
        <f>IF(M505=People!$B$5,People!$A$5,IF(M505=People!$B$4,People!$A$4,IF(M505=People!$B$3,People!$A$3,IF(M505=People!$B$2,People!$A$2,0))))</f>
        <v>Anna Andreadi</v>
      </c>
      <c r="W505" s="35" t="str">
        <f>IFERROR(INDEX(Returns!A:A,MATCH(B505,Returns!B:B,0)),"No")</f>
        <v>Yes</v>
      </c>
    </row>
    <row r="506" spans="1:23" x14ac:dyDescent="0.2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32">
        <v>32.792000000000002</v>
      </c>
      <c r="S506" s="1">
        <v>1</v>
      </c>
      <c r="T506" s="9">
        <v>0.2</v>
      </c>
      <c r="U506" s="1">
        <v>11.8871</v>
      </c>
      <c r="V506" s="35" t="str">
        <f>IF(M506=People!$B$5,People!$A$5,IF(M506=People!$B$4,People!$A$4,IF(M506=People!$B$3,People!$A$3,IF(M506=People!$B$2,People!$A$2,0))))</f>
        <v>Anna Andreadi</v>
      </c>
      <c r="W506" s="35" t="str">
        <f>IFERROR(INDEX(Returns!A:A,MATCH(B506,Returns!B:B,0)),"No")</f>
        <v>Yes</v>
      </c>
    </row>
    <row r="507" spans="1:23" x14ac:dyDescent="0.2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9">
        <v>0.2</v>
      </c>
      <c r="U507" s="1">
        <v>5.3729999999999993</v>
      </c>
      <c r="V507" s="35" t="str">
        <f>IF(M507=People!$B$5,People!$A$5,IF(M507=People!$B$4,People!$A$4,IF(M507=People!$B$3,People!$A$3,IF(M507=People!$B$2,People!$A$2,0))))</f>
        <v>Chuck Magee</v>
      </c>
      <c r="W507" s="35" t="str">
        <f>IFERROR(INDEX(Returns!A:A,MATCH(B507,Returns!B:B,0)),"No")</f>
        <v>No</v>
      </c>
    </row>
    <row r="508" spans="1:23" x14ac:dyDescent="0.2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9">
        <v>0</v>
      </c>
      <c r="U508" s="1">
        <v>0.73980000000000024</v>
      </c>
      <c r="V508" s="35" t="str">
        <f>IF(M508=People!$B$5,People!$A$5,IF(M508=People!$B$4,People!$A$4,IF(M508=People!$B$3,People!$A$3,IF(M508=People!$B$2,People!$A$2,0))))</f>
        <v>Cassandra Brandow</v>
      </c>
      <c r="W508" s="35" t="str">
        <f>IFERROR(INDEX(Returns!A:A,MATCH(B508,Returns!B:B,0)),"No")</f>
        <v>No</v>
      </c>
    </row>
    <row r="509" spans="1:23" x14ac:dyDescent="0.2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9">
        <v>0</v>
      </c>
      <c r="U509" s="1">
        <v>2.1683999999999997</v>
      </c>
      <c r="V509" s="35" t="str">
        <f>IF(M509=People!$B$5,People!$A$5,IF(M509=People!$B$4,People!$A$4,IF(M509=People!$B$3,People!$A$3,IF(M509=People!$B$2,People!$A$2,0))))</f>
        <v>Cassandra Brandow</v>
      </c>
      <c r="W509" s="35" t="str">
        <f>IFERROR(INDEX(Returns!A:A,MATCH(B509,Returns!B:B,0)),"No")</f>
        <v>No</v>
      </c>
    </row>
    <row r="510" spans="1:23" x14ac:dyDescent="0.2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9">
        <v>0</v>
      </c>
      <c r="U510" s="1">
        <v>11.684999999999999</v>
      </c>
      <c r="V510" s="35" t="str">
        <f>IF(M510=People!$B$5,People!$A$5,IF(M510=People!$B$4,People!$A$4,IF(M510=People!$B$3,People!$A$3,IF(M510=People!$B$2,People!$A$2,0))))</f>
        <v>Cassandra Brandow</v>
      </c>
      <c r="W510" s="35" t="str">
        <f>IFERROR(INDEX(Returns!A:A,MATCH(B510,Returns!B:B,0)),"No")</f>
        <v>No</v>
      </c>
    </row>
    <row r="511" spans="1:23" x14ac:dyDescent="0.2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9">
        <v>0</v>
      </c>
      <c r="U511" s="1">
        <v>3177.4749999999999</v>
      </c>
      <c r="V511" s="35" t="str">
        <f>IF(M511=People!$B$5,People!$A$5,IF(M511=People!$B$4,People!$A$4,IF(M511=People!$B$3,People!$A$3,IF(M511=People!$B$2,People!$A$2,0))))</f>
        <v>Cassandra Brandow</v>
      </c>
      <c r="W511" s="35" t="str">
        <f>IFERROR(INDEX(Returns!A:A,MATCH(B511,Returns!B:B,0)),"No")</f>
        <v>No</v>
      </c>
    </row>
    <row r="512" spans="1:23" x14ac:dyDescent="0.2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9">
        <v>0</v>
      </c>
      <c r="U512" s="1">
        <v>40.415999999999997</v>
      </c>
      <c r="V512" s="35" t="str">
        <f>IF(M512=People!$B$5,People!$A$5,IF(M512=People!$B$4,People!$A$4,IF(M512=People!$B$3,People!$A$3,IF(M512=People!$B$2,People!$A$2,0))))</f>
        <v>Kelly Williams</v>
      </c>
      <c r="W512" s="35" t="str">
        <f>IFERROR(INDEX(Returns!A:A,MATCH(B512,Returns!B:B,0)),"No")</f>
        <v>No</v>
      </c>
    </row>
    <row r="513" spans="1:23" x14ac:dyDescent="0.2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9">
        <v>0</v>
      </c>
      <c r="U513" s="1">
        <v>12.172799999999999</v>
      </c>
      <c r="V513" s="35" t="str">
        <f>IF(M513=People!$B$5,People!$A$5,IF(M513=People!$B$4,People!$A$4,IF(M513=People!$B$3,People!$A$3,IF(M513=People!$B$2,People!$A$2,0))))</f>
        <v>Kelly Williams</v>
      </c>
      <c r="W513" s="35" t="str">
        <f>IFERROR(INDEX(Returns!A:A,MATCH(B513,Returns!B:B,0)),"No")</f>
        <v>No</v>
      </c>
    </row>
    <row r="514" spans="1:23" x14ac:dyDescent="0.2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9">
        <v>0.2</v>
      </c>
      <c r="U514" s="1">
        <v>0.71520000000000028</v>
      </c>
      <c r="V514" s="35" t="str">
        <f>IF(M514=People!$B$5,People!$A$5,IF(M514=People!$B$4,People!$A$4,IF(M514=People!$B$3,People!$A$3,IF(M514=People!$B$2,People!$A$2,0))))</f>
        <v>Chuck Magee</v>
      </c>
      <c r="W514" s="35" t="str">
        <f>IFERROR(INDEX(Returns!A:A,MATCH(B514,Returns!B:B,0)),"No")</f>
        <v>No</v>
      </c>
    </row>
    <row r="515" spans="1:23" x14ac:dyDescent="0.2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32">
        <v>6.63</v>
      </c>
      <c r="S515" s="1">
        <v>3</v>
      </c>
      <c r="T515" s="9">
        <v>0</v>
      </c>
      <c r="U515" s="1">
        <v>1.7901</v>
      </c>
      <c r="V515" s="35" t="str">
        <f>IF(M515=People!$B$5,People!$A$5,IF(M515=People!$B$4,People!$A$4,IF(M515=People!$B$3,People!$A$3,IF(M515=People!$B$2,People!$A$2,0))))</f>
        <v>Anna Andreadi</v>
      </c>
      <c r="W515" s="35" t="str">
        <f>IFERROR(INDEX(Returns!A:A,MATCH(B515,Returns!B:B,0)),"No")</f>
        <v>No</v>
      </c>
    </row>
    <row r="516" spans="1:23" x14ac:dyDescent="0.2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32">
        <v>5.88</v>
      </c>
      <c r="S516" s="1">
        <v>2</v>
      </c>
      <c r="T516" s="9">
        <v>0</v>
      </c>
      <c r="U516" s="1">
        <v>1.7051999999999996</v>
      </c>
      <c r="V516" s="35" t="str">
        <f>IF(M516=People!$B$5,People!$A$5,IF(M516=People!$B$4,People!$A$4,IF(M516=People!$B$3,People!$A$3,IF(M516=People!$B$2,People!$A$2,0))))</f>
        <v>Anna Andreadi</v>
      </c>
      <c r="W516" s="35" t="str">
        <f>IFERROR(INDEX(Returns!A:A,MATCH(B516,Returns!B:B,0)),"No")</f>
        <v>No</v>
      </c>
    </row>
    <row r="517" spans="1:23" x14ac:dyDescent="0.2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32">
        <v>2999.95</v>
      </c>
      <c r="S517" s="1">
        <v>5</v>
      </c>
      <c r="T517" s="9">
        <v>0</v>
      </c>
      <c r="U517" s="1">
        <v>1379.9769999999999</v>
      </c>
      <c r="V517" s="35" t="str">
        <f>IF(M517=People!$B$5,People!$A$5,IF(M517=People!$B$4,People!$A$4,IF(M517=People!$B$3,People!$A$3,IF(M517=People!$B$2,People!$A$2,0))))</f>
        <v>Anna Andreadi</v>
      </c>
      <c r="W517" s="35" t="str">
        <f>IFERROR(INDEX(Returns!A:A,MATCH(B517,Returns!B:B,0)),"No")</f>
        <v>No</v>
      </c>
    </row>
    <row r="518" spans="1:23" x14ac:dyDescent="0.2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32">
        <v>51.449999999999996</v>
      </c>
      <c r="S518" s="1">
        <v>3</v>
      </c>
      <c r="T518" s="9">
        <v>0</v>
      </c>
      <c r="U518" s="1">
        <v>13.891499999999999</v>
      </c>
      <c r="V518" s="35" t="str">
        <f>IF(M518=People!$B$5,People!$A$5,IF(M518=People!$B$4,People!$A$4,IF(M518=People!$B$3,People!$A$3,IF(M518=People!$B$2,People!$A$2,0))))</f>
        <v>Anna Andreadi</v>
      </c>
      <c r="W518" s="35" t="str">
        <f>IFERROR(INDEX(Returns!A:A,MATCH(B518,Returns!B:B,0)),"No")</f>
        <v>No</v>
      </c>
    </row>
    <row r="519" spans="1:23" x14ac:dyDescent="0.2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32">
        <v>11.96</v>
      </c>
      <c r="S519" s="1">
        <v>2</v>
      </c>
      <c r="T519" s="9">
        <v>0</v>
      </c>
      <c r="U519" s="1">
        <v>5.3819999999999997</v>
      </c>
      <c r="V519" s="35" t="str">
        <f>IF(M519=People!$B$5,People!$A$5,IF(M519=People!$B$4,People!$A$4,IF(M519=People!$B$3,People!$A$3,IF(M519=People!$B$2,People!$A$2,0))))</f>
        <v>Anna Andreadi</v>
      </c>
      <c r="W519" s="35" t="str">
        <f>IFERROR(INDEX(Returns!A:A,MATCH(B519,Returns!B:B,0)),"No")</f>
        <v>No</v>
      </c>
    </row>
    <row r="520" spans="1:23" x14ac:dyDescent="0.2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32">
        <v>1126.02</v>
      </c>
      <c r="S520" s="1">
        <v>3</v>
      </c>
      <c r="T520" s="9">
        <v>0</v>
      </c>
      <c r="U520" s="1">
        <v>56.300999999999988</v>
      </c>
      <c r="V520" s="35" t="str">
        <f>IF(M520=People!$B$5,People!$A$5,IF(M520=People!$B$4,People!$A$4,IF(M520=People!$B$3,People!$A$3,IF(M520=People!$B$2,People!$A$2,0))))</f>
        <v>Anna Andreadi</v>
      </c>
      <c r="W520" s="35" t="str">
        <f>IFERROR(INDEX(Returns!A:A,MATCH(B520,Returns!B:B,0)),"No")</f>
        <v>No</v>
      </c>
    </row>
    <row r="521" spans="1:23" x14ac:dyDescent="0.2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9">
        <v>0.2</v>
      </c>
      <c r="U521" s="1">
        <v>5.2877000000000001</v>
      </c>
      <c r="V521" s="35" t="str">
        <f>IF(M521=People!$B$5,People!$A$5,IF(M521=People!$B$4,People!$A$4,IF(M521=People!$B$3,People!$A$3,IF(M521=People!$B$2,People!$A$2,0))))</f>
        <v>Kelly Williams</v>
      </c>
      <c r="W521" s="35" t="str">
        <f>IFERROR(INDEX(Returns!A:A,MATCH(B521,Returns!B:B,0)),"No")</f>
        <v>Yes</v>
      </c>
    </row>
    <row r="522" spans="1:23" x14ac:dyDescent="0.2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9">
        <v>0.2</v>
      </c>
      <c r="U522" s="1">
        <v>-25.91360000000001</v>
      </c>
      <c r="V522" s="35" t="str">
        <f>IF(M522=People!$B$5,People!$A$5,IF(M522=People!$B$4,People!$A$4,IF(M522=People!$B$3,People!$A$3,IF(M522=People!$B$2,People!$A$2,0))))</f>
        <v>Kelly Williams</v>
      </c>
      <c r="W522" s="35" t="str">
        <f>IFERROR(INDEX(Returns!A:A,MATCH(B522,Returns!B:B,0)),"No")</f>
        <v>Yes</v>
      </c>
    </row>
    <row r="523" spans="1:23" x14ac:dyDescent="0.2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9">
        <v>0.8</v>
      </c>
      <c r="U523" s="1">
        <v>-21.167999999999999</v>
      </c>
      <c r="V523" s="35" t="str">
        <f>IF(M523=People!$B$5,People!$A$5,IF(M523=People!$B$4,People!$A$4,IF(M523=People!$B$3,People!$A$3,IF(M523=People!$B$2,People!$A$2,0))))</f>
        <v>Kelly Williams</v>
      </c>
      <c r="W523" s="35" t="str">
        <f>IFERROR(INDEX(Returns!A:A,MATCH(B523,Returns!B:B,0)),"No")</f>
        <v>Yes</v>
      </c>
    </row>
    <row r="524" spans="1:23" x14ac:dyDescent="0.2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9">
        <v>0</v>
      </c>
      <c r="U524" s="1">
        <v>21.097999999999985</v>
      </c>
      <c r="V524" s="35" t="str">
        <f>IF(M524=People!$B$5,People!$A$5,IF(M524=People!$B$4,People!$A$4,IF(M524=People!$B$3,People!$A$3,IF(M524=People!$B$2,People!$A$2,0))))</f>
        <v>Kelly Williams</v>
      </c>
      <c r="W524" s="35" t="str">
        <f>IFERROR(INDEX(Returns!A:A,MATCH(B524,Returns!B:B,0)),"No")</f>
        <v>No</v>
      </c>
    </row>
    <row r="525" spans="1:23" x14ac:dyDescent="0.2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32">
        <v>55.176000000000002</v>
      </c>
      <c r="S525" s="1">
        <v>3</v>
      </c>
      <c r="T525" s="9">
        <v>0.2</v>
      </c>
      <c r="U525" s="1">
        <v>-12.414599999999997</v>
      </c>
      <c r="V525" s="35" t="str">
        <f>IF(M525=People!$B$5,People!$A$5,IF(M525=People!$B$4,People!$A$4,IF(M525=People!$B$3,People!$A$3,IF(M525=People!$B$2,People!$A$2,0))))</f>
        <v>Anna Andreadi</v>
      </c>
      <c r="W525" s="35" t="str">
        <f>IFERROR(INDEX(Returns!A:A,MATCH(B525,Returns!B:B,0)),"No")</f>
        <v>No</v>
      </c>
    </row>
    <row r="526" spans="1:23" x14ac:dyDescent="0.2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32">
        <v>66.260000000000005</v>
      </c>
      <c r="S526" s="1">
        <v>2</v>
      </c>
      <c r="T526" s="9">
        <v>0</v>
      </c>
      <c r="U526" s="1">
        <v>27.166600000000003</v>
      </c>
      <c r="V526" s="35" t="str">
        <f>IF(M526=People!$B$5,People!$A$5,IF(M526=People!$B$4,People!$A$4,IF(M526=People!$B$3,People!$A$3,IF(M526=People!$B$2,People!$A$2,0))))</f>
        <v>Anna Andreadi</v>
      </c>
      <c r="W526" s="35" t="str">
        <f>IFERROR(INDEX(Returns!A:A,MATCH(B526,Returns!B:B,0)),"No")</f>
        <v>No</v>
      </c>
    </row>
    <row r="527" spans="1:23" x14ac:dyDescent="0.2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9">
        <v>0</v>
      </c>
      <c r="U527" s="1">
        <v>10.434000000000001</v>
      </c>
      <c r="V527" s="35" t="str">
        <f>IF(M527=People!$B$5,People!$A$5,IF(M527=People!$B$4,People!$A$4,IF(M527=People!$B$3,People!$A$3,IF(M527=People!$B$2,People!$A$2,0))))</f>
        <v>Chuck Magee</v>
      </c>
      <c r="W527" s="35" t="str">
        <f>IFERROR(INDEX(Returns!A:A,MATCH(B527,Returns!B:B,0)),"No")</f>
        <v>No</v>
      </c>
    </row>
    <row r="528" spans="1:23" x14ac:dyDescent="0.2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9">
        <v>0.2</v>
      </c>
      <c r="U528" s="1">
        <v>42.746999999999986</v>
      </c>
      <c r="V528" s="35" t="str">
        <f>IF(M528=People!$B$5,People!$A$5,IF(M528=People!$B$4,People!$A$4,IF(M528=People!$B$3,People!$A$3,IF(M528=People!$B$2,People!$A$2,0))))</f>
        <v>Cassandra Brandow</v>
      </c>
      <c r="W528" s="35" t="str">
        <f>IFERROR(INDEX(Returns!A:A,MATCH(B528,Returns!B:B,0)),"No")</f>
        <v>No</v>
      </c>
    </row>
    <row r="529" spans="1:23" x14ac:dyDescent="0.2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9">
        <v>0.2</v>
      </c>
      <c r="U529" s="1">
        <v>5.1407999999999916</v>
      </c>
      <c r="V529" s="35" t="str">
        <f>IF(M529=People!$B$5,People!$A$5,IF(M529=People!$B$4,People!$A$4,IF(M529=People!$B$3,People!$A$3,IF(M529=People!$B$2,People!$A$2,0))))</f>
        <v>Cassandra Brandow</v>
      </c>
      <c r="W529" s="35" t="str">
        <f>IFERROR(INDEX(Returns!A:A,MATCH(B529,Returns!B:B,0)),"No")</f>
        <v>No</v>
      </c>
    </row>
    <row r="530" spans="1:23" x14ac:dyDescent="0.2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9">
        <v>0.2</v>
      </c>
      <c r="U530" s="1">
        <v>-7.2672000000000043</v>
      </c>
      <c r="V530" s="35" t="str">
        <f>IF(M530=People!$B$5,People!$A$5,IF(M530=People!$B$4,People!$A$4,IF(M530=People!$B$3,People!$A$3,IF(M530=People!$B$2,People!$A$2,0))))</f>
        <v>Chuck Magee</v>
      </c>
      <c r="W530" s="35" t="str">
        <f>IFERROR(INDEX(Returns!A:A,MATCH(B530,Returns!B:B,0)),"No")</f>
        <v>No</v>
      </c>
    </row>
    <row r="531" spans="1:23" x14ac:dyDescent="0.2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9">
        <v>0.2</v>
      </c>
      <c r="U531" s="1">
        <v>-149.9058</v>
      </c>
      <c r="V531" s="35" t="str">
        <f>IF(M531=People!$B$5,People!$A$5,IF(M531=People!$B$4,People!$A$4,IF(M531=People!$B$3,People!$A$3,IF(M531=People!$B$2,People!$A$2,0))))</f>
        <v>Chuck Magee</v>
      </c>
      <c r="W531" s="35" t="str">
        <f>IFERROR(INDEX(Returns!A:A,MATCH(B531,Returns!B:B,0)),"No")</f>
        <v>No</v>
      </c>
    </row>
    <row r="532" spans="1:23" x14ac:dyDescent="0.2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9">
        <v>0.2</v>
      </c>
      <c r="U532" s="1">
        <v>19.692</v>
      </c>
      <c r="V532" s="35" t="str">
        <f>IF(M532=People!$B$5,People!$A$5,IF(M532=People!$B$4,People!$A$4,IF(M532=People!$B$3,People!$A$3,IF(M532=People!$B$2,People!$A$2,0))))</f>
        <v>Chuck Magee</v>
      </c>
      <c r="W532" s="35" t="str">
        <f>IFERROR(INDEX(Returns!A:A,MATCH(B532,Returns!B:B,0)),"No")</f>
        <v>No</v>
      </c>
    </row>
    <row r="533" spans="1:23" x14ac:dyDescent="0.2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32">
        <v>190.72000000000003</v>
      </c>
      <c r="S533" s="1">
        <v>1</v>
      </c>
      <c r="T533" s="9">
        <v>0.2</v>
      </c>
      <c r="U533" s="1">
        <v>11.919999999999987</v>
      </c>
      <c r="V533" s="35" t="str">
        <f>IF(M533=People!$B$5,People!$A$5,IF(M533=People!$B$4,People!$A$4,IF(M533=People!$B$3,People!$A$3,IF(M533=People!$B$2,People!$A$2,0))))</f>
        <v>Anna Andreadi</v>
      </c>
      <c r="W533" s="35" t="str">
        <f>IFERROR(INDEX(Returns!A:A,MATCH(B533,Returns!B:B,0)),"No")</f>
        <v>No</v>
      </c>
    </row>
    <row r="534" spans="1:23" x14ac:dyDescent="0.2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32">
        <v>47.94</v>
      </c>
      <c r="S534" s="1">
        <v>3</v>
      </c>
      <c r="T534" s="9">
        <v>0</v>
      </c>
      <c r="U534" s="1">
        <v>2.3969999999999985</v>
      </c>
      <c r="V534" s="35" t="str">
        <f>IF(M534=People!$B$5,People!$A$5,IF(M534=People!$B$4,People!$A$4,IF(M534=People!$B$3,People!$A$3,IF(M534=People!$B$2,People!$A$2,0))))</f>
        <v>Anna Andreadi</v>
      </c>
      <c r="W534" s="35" t="str">
        <f>IFERROR(INDEX(Returns!A:A,MATCH(B534,Returns!B:B,0)),"No")</f>
        <v>No</v>
      </c>
    </row>
    <row r="535" spans="1:23" x14ac:dyDescent="0.2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9">
        <v>0</v>
      </c>
      <c r="U535" s="1">
        <v>274.38600000000008</v>
      </c>
      <c r="V535" s="35" t="str">
        <f>IF(M535=People!$B$5,People!$A$5,IF(M535=People!$B$4,People!$A$4,IF(M535=People!$B$3,People!$A$3,IF(M535=People!$B$2,People!$A$2,0))))</f>
        <v>Cassandra Brandow</v>
      </c>
      <c r="W535" s="35" t="str">
        <f>IFERROR(INDEX(Returns!A:A,MATCH(B535,Returns!B:B,0)),"No")</f>
        <v>No</v>
      </c>
    </row>
    <row r="536" spans="1:23" x14ac:dyDescent="0.2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9">
        <v>0</v>
      </c>
      <c r="U536" s="1">
        <v>11.375</v>
      </c>
      <c r="V536" s="35" t="str">
        <f>IF(M536=People!$B$5,People!$A$5,IF(M536=People!$B$4,People!$A$4,IF(M536=People!$B$3,People!$A$3,IF(M536=People!$B$2,People!$A$2,0))))</f>
        <v>Cassandra Brandow</v>
      </c>
      <c r="W536" s="35" t="str">
        <f>IFERROR(INDEX(Returns!A:A,MATCH(B536,Returns!B:B,0)),"No")</f>
        <v>No</v>
      </c>
    </row>
    <row r="537" spans="1:23" x14ac:dyDescent="0.2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32">
        <v>16.768000000000001</v>
      </c>
      <c r="S537" s="1">
        <v>2</v>
      </c>
      <c r="T537" s="9">
        <v>0.2</v>
      </c>
      <c r="U537" s="1">
        <v>1.4672000000000001</v>
      </c>
      <c r="V537" s="35" t="str">
        <f>IF(M537=People!$B$5,People!$A$5,IF(M537=People!$B$4,People!$A$4,IF(M537=People!$B$3,People!$A$3,IF(M537=People!$B$2,People!$A$2,0))))</f>
        <v>Anna Andreadi</v>
      </c>
      <c r="W537" s="35" t="str">
        <f>IFERROR(INDEX(Returns!A:A,MATCH(B537,Returns!B:B,0)),"No")</f>
        <v>No</v>
      </c>
    </row>
    <row r="538" spans="1:23" x14ac:dyDescent="0.2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9">
        <v>0.8</v>
      </c>
      <c r="U538" s="1">
        <v>-68.185600000000022</v>
      </c>
      <c r="V538" s="35" t="str">
        <f>IF(M538=People!$B$5,People!$A$5,IF(M538=People!$B$4,People!$A$4,IF(M538=People!$B$3,People!$A$3,IF(M538=People!$B$2,People!$A$2,0))))</f>
        <v>Kelly Williams</v>
      </c>
      <c r="W538" s="35" t="str">
        <f>IFERROR(INDEX(Returns!A:A,MATCH(B538,Returns!B:B,0)),"No")</f>
        <v>No</v>
      </c>
    </row>
    <row r="539" spans="1:23" x14ac:dyDescent="0.2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9">
        <v>0.2</v>
      </c>
      <c r="U539" s="1">
        <v>3.359999999999999</v>
      </c>
      <c r="V539" s="35" t="str">
        <f>IF(M539=People!$B$5,People!$A$5,IF(M539=People!$B$4,People!$A$4,IF(M539=People!$B$3,People!$A$3,IF(M539=People!$B$2,People!$A$2,0))))</f>
        <v>Chuck Magee</v>
      </c>
      <c r="W539" s="35" t="str">
        <f>IFERROR(INDEX(Returns!A:A,MATCH(B539,Returns!B:B,0)),"No")</f>
        <v>No</v>
      </c>
    </row>
    <row r="540" spans="1:23" x14ac:dyDescent="0.2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9">
        <v>0</v>
      </c>
      <c r="U540" s="1">
        <v>41.293800000000005</v>
      </c>
      <c r="V540" s="35" t="str">
        <f>IF(M540=People!$B$5,People!$A$5,IF(M540=People!$B$4,People!$A$4,IF(M540=People!$B$3,People!$A$3,IF(M540=People!$B$2,People!$A$2,0))))</f>
        <v>Cassandra Brandow</v>
      </c>
      <c r="W540" s="35" t="str">
        <f>IFERROR(INDEX(Returns!A:A,MATCH(B540,Returns!B:B,0)),"No")</f>
        <v>No</v>
      </c>
    </row>
    <row r="541" spans="1:23" x14ac:dyDescent="0.2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9">
        <v>0</v>
      </c>
      <c r="U541" s="1">
        <v>70.980000000000018</v>
      </c>
      <c r="V541" s="35" t="str">
        <f>IF(M541=People!$B$5,People!$A$5,IF(M541=People!$B$4,People!$A$4,IF(M541=People!$B$3,People!$A$3,IF(M541=People!$B$2,People!$A$2,0))))</f>
        <v>Cassandra Brandow</v>
      </c>
      <c r="W541" s="35" t="str">
        <f>IFERROR(INDEX(Returns!A:A,MATCH(B541,Returns!B:B,0)),"No")</f>
        <v>No</v>
      </c>
    </row>
    <row r="542" spans="1:23" x14ac:dyDescent="0.2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9">
        <v>0</v>
      </c>
      <c r="U542" s="1">
        <v>206.31600000000006</v>
      </c>
      <c r="V542" s="35" t="str">
        <f>IF(M542=People!$B$5,People!$A$5,IF(M542=People!$B$4,People!$A$4,IF(M542=People!$B$3,People!$A$3,IF(M542=People!$B$2,People!$A$2,0))))</f>
        <v>Kelly Williams</v>
      </c>
      <c r="W542" s="35" t="str">
        <f>IFERROR(INDEX(Returns!A:A,MATCH(B542,Returns!B:B,0)),"No")</f>
        <v>No</v>
      </c>
    </row>
    <row r="543" spans="1:23" x14ac:dyDescent="0.2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32">
        <v>380.86400000000003</v>
      </c>
      <c r="S543" s="1">
        <v>8</v>
      </c>
      <c r="T543" s="9">
        <v>0.2</v>
      </c>
      <c r="U543" s="1">
        <v>38.086400000000026</v>
      </c>
      <c r="V543" s="35" t="str">
        <f>IF(M543=People!$B$5,People!$A$5,IF(M543=People!$B$4,People!$A$4,IF(M543=People!$B$3,People!$A$3,IF(M543=People!$B$2,People!$A$2,0))))</f>
        <v>Anna Andreadi</v>
      </c>
      <c r="W543" s="35" t="str">
        <f>IFERROR(INDEX(Returns!A:A,MATCH(B543,Returns!B:B,0)),"No")</f>
        <v>Yes</v>
      </c>
    </row>
    <row r="544" spans="1:23" x14ac:dyDescent="0.2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9">
        <v>0.2</v>
      </c>
      <c r="U544" s="1">
        <v>-145.52460000000002</v>
      </c>
      <c r="V544" s="35" t="str">
        <f>IF(M544=People!$B$5,People!$A$5,IF(M544=People!$B$4,People!$A$4,IF(M544=People!$B$3,People!$A$3,IF(M544=People!$B$2,People!$A$2,0))))</f>
        <v>Chuck Magee</v>
      </c>
      <c r="W544" s="35" t="str">
        <f>IFERROR(INDEX(Returns!A:A,MATCH(B544,Returns!B:B,0)),"No")</f>
        <v>No</v>
      </c>
    </row>
    <row r="545" spans="1:23" x14ac:dyDescent="0.2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9">
        <v>0.2</v>
      </c>
      <c r="U545" s="1">
        <v>7.263999999999994</v>
      </c>
      <c r="V545" s="35" t="str">
        <f>IF(M545=People!$B$5,People!$A$5,IF(M545=People!$B$4,People!$A$4,IF(M545=People!$B$3,People!$A$3,IF(M545=People!$B$2,People!$A$2,0))))</f>
        <v>Kelly Williams</v>
      </c>
      <c r="W545" s="35" t="str">
        <f>IFERROR(INDEX(Returns!A:A,MATCH(B545,Returns!B:B,0)),"No")</f>
        <v>No</v>
      </c>
    </row>
    <row r="546" spans="1:23" x14ac:dyDescent="0.2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9">
        <v>0.2</v>
      </c>
      <c r="U546" s="1">
        <v>6.2995000000000019</v>
      </c>
      <c r="V546" s="35" t="str">
        <f>IF(M546=People!$B$5,People!$A$5,IF(M546=People!$B$4,People!$A$4,IF(M546=People!$B$3,People!$A$3,IF(M546=People!$B$2,People!$A$2,0))))</f>
        <v>Kelly Williams</v>
      </c>
      <c r="W546" s="35" t="str">
        <f>IFERROR(INDEX(Returns!A:A,MATCH(B546,Returns!B:B,0)),"No")</f>
        <v>No</v>
      </c>
    </row>
    <row r="547" spans="1:23" x14ac:dyDescent="0.2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9">
        <v>0.6</v>
      </c>
      <c r="U547" s="1">
        <v>-84.292799999999986</v>
      </c>
      <c r="V547" s="35" t="str">
        <f>IF(M547=People!$B$5,People!$A$5,IF(M547=People!$B$4,People!$A$4,IF(M547=People!$B$3,People!$A$3,IF(M547=People!$B$2,People!$A$2,0))))</f>
        <v>Kelly Williams</v>
      </c>
      <c r="W547" s="35" t="str">
        <f>IFERROR(INDEX(Returns!A:A,MATCH(B547,Returns!B:B,0)),"No")</f>
        <v>No</v>
      </c>
    </row>
    <row r="548" spans="1:23" x14ac:dyDescent="0.2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9">
        <v>0.2</v>
      </c>
      <c r="U548" s="1">
        <v>13.931999999999999</v>
      </c>
      <c r="V548" s="35" t="str">
        <f>IF(M548=People!$B$5,People!$A$5,IF(M548=People!$B$4,People!$A$4,IF(M548=People!$B$3,People!$A$3,IF(M548=People!$B$2,People!$A$2,0))))</f>
        <v>Chuck Magee</v>
      </c>
      <c r="W548" s="35" t="str">
        <f>IFERROR(INDEX(Returns!A:A,MATCH(B548,Returns!B:B,0)),"No")</f>
        <v>No</v>
      </c>
    </row>
    <row r="549" spans="1:23" x14ac:dyDescent="0.2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9">
        <v>0</v>
      </c>
      <c r="U549" s="1">
        <v>6.4127999999999998</v>
      </c>
      <c r="V549" s="35" t="str">
        <f>IF(M549=People!$B$5,People!$A$5,IF(M549=People!$B$4,People!$A$4,IF(M549=People!$B$3,People!$A$3,IF(M549=People!$B$2,People!$A$2,0))))</f>
        <v>Chuck Magee</v>
      </c>
      <c r="W549" s="35" t="str">
        <f>IFERROR(INDEX(Returns!A:A,MATCH(B549,Returns!B:B,0)),"No")</f>
        <v>No</v>
      </c>
    </row>
    <row r="550" spans="1:23" x14ac:dyDescent="0.2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9">
        <v>0.2</v>
      </c>
      <c r="U550" s="1">
        <v>15.641999999999982</v>
      </c>
      <c r="V550" s="35" t="str">
        <f>IF(M550=People!$B$5,People!$A$5,IF(M550=People!$B$4,People!$A$4,IF(M550=People!$B$3,People!$A$3,IF(M550=People!$B$2,People!$A$2,0))))</f>
        <v>Kelly Williams</v>
      </c>
      <c r="W550" s="35" t="str">
        <f>IFERROR(INDEX(Returns!A:A,MATCH(B550,Returns!B:B,0)),"No")</f>
        <v>No</v>
      </c>
    </row>
    <row r="551" spans="1:23" x14ac:dyDescent="0.2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9">
        <v>0.8</v>
      </c>
      <c r="U551" s="1">
        <v>-17.045999999999999</v>
      </c>
      <c r="V551" s="35" t="str">
        <f>IF(M551=People!$B$5,People!$A$5,IF(M551=People!$B$4,People!$A$4,IF(M551=People!$B$3,People!$A$3,IF(M551=People!$B$2,People!$A$2,0))))</f>
        <v>Kelly Williams</v>
      </c>
      <c r="W551" s="35" t="str">
        <f>IFERROR(INDEX(Returns!A:A,MATCH(B551,Returns!B:B,0)),"No")</f>
        <v>No</v>
      </c>
    </row>
    <row r="552" spans="1:23" x14ac:dyDescent="0.2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9">
        <v>0.2</v>
      </c>
      <c r="U552" s="1">
        <v>-1.7440000000000015</v>
      </c>
      <c r="V552" s="35" t="str">
        <f>IF(M552=People!$B$5,People!$A$5,IF(M552=People!$B$4,People!$A$4,IF(M552=People!$B$3,People!$A$3,IF(M552=People!$B$2,People!$A$2,0))))</f>
        <v>Kelly Williams</v>
      </c>
      <c r="W552" s="35" t="str">
        <f>IFERROR(INDEX(Returns!A:A,MATCH(B552,Returns!B:B,0)),"No")</f>
        <v>No</v>
      </c>
    </row>
    <row r="553" spans="1:23" x14ac:dyDescent="0.2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32">
        <v>1121.568</v>
      </c>
      <c r="S553" s="1">
        <v>2</v>
      </c>
      <c r="T553" s="9">
        <v>0.2</v>
      </c>
      <c r="U553" s="1">
        <v>0</v>
      </c>
      <c r="V553" s="35" t="str">
        <f>IF(M553=People!$B$5,People!$A$5,IF(M553=People!$B$4,People!$A$4,IF(M553=People!$B$3,People!$A$3,IF(M553=People!$B$2,People!$A$2,0))))</f>
        <v>Anna Andreadi</v>
      </c>
      <c r="W553" s="35" t="str">
        <f>IFERROR(INDEX(Returns!A:A,MATCH(B553,Returns!B:B,0)),"No")</f>
        <v>No</v>
      </c>
    </row>
    <row r="554" spans="1:23" x14ac:dyDescent="0.2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9">
        <v>0.2</v>
      </c>
      <c r="U554" s="1">
        <v>6.0381999999999998</v>
      </c>
      <c r="V554" s="35" t="str">
        <f>IF(M554=People!$B$5,People!$A$5,IF(M554=People!$B$4,People!$A$4,IF(M554=People!$B$3,People!$A$3,IF(M554=People!$B$2,People!$A$2,0))))</f>
        <v>Cassandra Brandow</v>
      </c>
      <c r="W554" s="35" t="str">
        <f>IFERROR(INDEX(Returns!A:A,MATCH(B554,Returns!B:B,0)),"No")</f>
        <v>No</v>
      </c>
    </row>
    <row r="555" spans="1:23" x14ac:dyDescent="0.2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9">
        <v>0.2</v>
      </c>
      <c r="U555" s="1">
        <v>2.5707</v>
      </c>
      <c r="V555" s="35" t="str">
        <f>IF(M555=People!$B$5,People!$A$5,IF(M555=People!$B$4,People!$A$4,IF(M555=People!$B$3,People!$A$3,IF(M555=People!$B$2,People!$A$2,0))))</f>
        <v>Kelly Williams</v>
      </c>
      <c r="W555" s="35" t="str">
        <f>IFERROR(INDEX(Returns!A:A,MATCH(B555,Returns!B:B,0)),"No")</f>
        <v>No</v>
      </c>
    </row>
    <row r="556" spans="1:23" x14ac:dyDescent="0.2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32">
        <v>1295.78</v>
      </c>
      <c r="S556" s="1">
        <v>2</v>
      </c>
      <c r="T556" s="9">
        <v>0</v>
      </c>
      <c r="U556" s="1">
        <v>310.98720000000003</v>
      </c>
      <c r="V556" s="35" t="str">
        <f>IF(M556=People!$B$5,People!$A$5,IF(M556=People!$B$4,People!$A$4,IF(M556=People!$B$3,People!$A$3,IF(M556=People!$B$2,People!$A$2,0))))</f>
        <v>Anna Andreadi</v>
      </c>
      <c r="W556" s="35" t="str">
        <f>IFERROR(INDEX(Returns!A:A,MATCH(B556,Returns!B:B,0)),"No")</f>
        <v>No</v>
      </c>
    </row>
    <row r="557" spans="1:23" x14ac:dyDescent="0.2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9">
        <v>0.2</v>
      </c>
      <c r="U557" s="1">
        <v>3.4047999999999981</v>
      </c>
      <c r="V557" s="35" t="str">
        <f>IF(M557=People!$B$5,People!$A$5,IF(M557=People!$B$4,People!$A$4,IF(M557=People!$B$3,People!$A$3,IF(M557=People!$B$2,People!$A$2,0))))</f>
        <v>Cassandra Brandow</v>
      </c>
      <c r="W557" s="35" t="str">
        <f>IFERROR(INDEX(Returns!A:A,MATCH(B557,Returns!B:B,0)),"No")</f>
        <v>No</v>
      </c>
    </row>
    <row r="558" spans="1:23" x14ac:dyDescent="0.2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32">
        <v>20.7</v>
      </c>
      <c r="S558" s="1">
        <v>2</v>
      </c>
      <c r="T558" s="9">
        <v>0</v>
      </c>
      <c r="U558" s="1">
        <v>9.9359999999999999</v>
      </c>
      <c r="V558" s="35" t="str">
        <f>IF(M558=People!$B$5,People!$A$5,IF(M558=People!$B$4,People!$A$4,IF(M558=People!$B$3,People!$A$3,IF(M558=People!$B$2,People!$A$2,0))))</f>
        <v>Anna Andreadi</v>
      </c>
      <c r="W558" s="35" t="str">
        <f>IFERROR(INDEX(Returns!A:A,MATCH(B558,Returns!B:B,0)),"No")</f>
        <v>No</v>
      </c>
    </row>
    <row r="559" spans="1:23" x14ac:dyDescent="0.2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32">
        <v>1335.68</v>
      </c>
      <c r="S559" s="1">
        <v>4</v>
      </c>
      <c r="T559" s="9">
        <v>0.2</v>
      </c>
      <c r="U559" s="1">
        <v>-217.04800000000017</v>
      </c>
      <c r="V559" s="35" t="str">
        <f>IF(M559=People!$B$5,People!$A$5,IF(M559=People!$B$4,People!$A$4,IF(M559=People!$B$3,People!$A$3,IF(M559=People!$B$2,People!$A$2,0))))</f>
        <v>Anna Andreadi</v>
      </c>
      <c r="W559" s="35" t="str">
        <f>IFERROR(INDEX(Returns!A:A,MATCH(B559,Returns!B:B,0)),"No")</f>
        <v>No</v>
      </c>
    </row>
    <row r="560" spans="1:23" x14ac:dyDescent="0.2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32">
        <v>32.400000000000006</v>
      </c>
      <c r="S560" s="1">
        <v>5</v>
      </c>
      <c r="T560" s="9">
        <v>0</v>
      </c>
      <c r="U560" s="1">
        <v>15.552000000000001</v>
      </c>
      <c r="V560" s="35" t="str">
        <f>IF(M560=People!$B$5,People!$A$5,IF(M560=People!$B$4,People!$A$4,IF(M560=People!$B$3,People!$A$3,IF(M560=People!$B$2,People!$A$2,0))))</f>
        <v>Anna Andreadi</v>
      </c>
      <c r="W560" s="35" t="str">
        <f>IFERROR(INDEX(Returns!A:A,MATCH(B560,Returns!B:B,0)),"No")</f>
        <v>No</v>
      </c>
    </row>
    <row r="561" spans="1:23" x14ac:dyDescent="0.2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32">
        <v>42.599999999999994</v>
      </c>
      <c r="S561" s="1">
        <v>3</v>
      </c>
      <c r="T561" s="9">
        <v>0</v>
      </c>
      <c r="U561" s="1">
        <v>16.614000000000001</v>
      </c>
      <c r="V561" s="35" t="str">
        <f>IF(M561=People!$B$5,People!$A$5,IF(M561=People!$B$4,People!$A$4,IF(M561=People!$B$3,People!$A$3,IF(M561=People!$B$2,People!$A$2,0))))</f>
        <v>Anna Andreadi</v>
      </c>
      <c r="W561" s="35" t="str">
        <f>IFERROR(INDEX(Returns!A:A,MATCH(B561,Returns!B:B,0)),"No")</f>
        <v>No</v>
      </c>
    </row>
    <row r="562" spans="1:23" x14ac:dyDescent="0.2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32">
        <v>84.056000000000012</v>
      </c>
      <c r="S562" s="1">
        <v>7</v>
      </c>
      <c r="T562" s="9">
        <v>0.2</v>
      </c>
      <c r="U562" s="1">
        <v>27.318199999999983</v>
      </c>
      <c r="V562" s="35" t="str">
        <f>IF(M562=People!$B$5,People!$A$5,IF(M562=People!$B$4,People!$A$4,IF(M562=People!$B$3,People!$A$3,IF(M562=People!$B$2,People!$A$2,0))))</f>
        <v>Anna Andreadi</v>
      </c>
      <c r="W562" s="35" t="str">
        <f>IFERROR(INDEX(Returns!A:A,MATCH(B562,Returns!B:B,0)),"No")</f>
        <v>No</v>
      </c>
    </row>
    <row r="563" spans="1:23" x14ac:dyDescent="0.2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9">
        <v>0.2</v>
      </c>
      <c r="U563" s="1">
        <v>1.3000000000000007</v>
      </c>
      <c r="V563" s="35" t="str">
        <f>IF(M563=People!$B$5,People!$A$5,IF(M563=People!$B$4,People!$A$4,IF(M563=People!$B$3,People!$A$3,IF(M563=People!$B$2,People!$A$2,0))))</f>
        <v>Cassandra Brandow</v>
      </c>
      <c r="W563" s="35" t="str">
        <f>IFERROR(INDEX(Returns!A:A,MATCH(B563,Returns!B:B,0)),"No")</f>
        <v>No</v>
      </c>
    </row>
    <row r="564" spans="1:23" x14ac:dyDescent="0.2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9">
        <v>0.2</v>
      </c>
      <c r="U564" s="1">
        <v>3.7743000000000002</v>
      </c>
      <c r="V564" s="35" t="str">
        <f>IF(M564=People!$B$5,People!$A$5,IF(M564=People!$B$4,People!$A$4,IF(M564=People!$B$3,People!$A$3,IF(M564=People!$B$2,People!$A$2,0))))</f>
        <v>Cassandra Brandow</v>
      </c>
      <c r="W564" s="35" t="str">
        <f>IFERROR(INDEX(Returns!A:A,MATCH(B564,Returns!B:B,0)),"No")</f>
        <v>No</v>
      </c>
    </row>
    <row r="565" spans="1:23" x14ac:dyDescent="0.2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32">
        <v>3.96</v>
      </c>
      <c r="S565" s="1">
        <v>2</v>
      </c>
      <c r="T565" s="9">
        <v>0</v>
      </c>
      <c r="U565" s="1">
        <v>0</v>
      </c>
      <c r="V565" s="35" t="str">
        <f>IF(M565=People!$B$5,People!$A$5,IF(M565=People!$B$4,People!$A$4,IF(M565=People!$B$3,People!$A$3,IF(M565=People!$B$2,People!$A$2,0))))</f>
        <v>Anna Andreadi</v>
      </c>
      <c r="W565" s="35" t="str">
        <f>IFERROR(INDEX(Returns!A:A,MATCH(B565,Returns!B:B,0)),"No")</f>
        <v>No</v>
      </c>
    </row>
    <row r="566" spans="1:23" x14ac:dyDescent="0.2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32">
        <v>2.61</v>
      </c>
      <c r="S566" s="1">
        <v>1</v>
      </c>
      <c r="T566" s="9">
        <v>0</v>
      </c>
      <c r="U566" s="1">
        <v>1.2005999999999999</v>
      </c>
      <c r="V566" s="35" t="str">
        <f>IF(M566=People!$B$5,People!$A$5,IF(M566=People!$B$4,People!$A$4,IF(M566=People!$B$3,People!$A$3,IF(M566=People!$B$2,People!$A$2,0))))</f>
        <v>Anna Andreadi</v>
      </c>
      <c r="W566" s="35" t="str">
        <f>IFERROR(INDEX(Returns!A:A,MATCH(B566,Returns!B:B,0)),"No")</f>
        <v>No</v>
      </c>
    </row>
    <row r="567" spans="1:23" x14ac:dyDescent="0.2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32">
        <v>374.37600000000003</v>
      </c>
      <c r="S567" s="1">
        <v>3</v>
      </c>
      <c r="T567" s="9">
        <v>0.2</v>
      </c>
      <c r="U567" s="1">
        <v>46.796999999999983</v>
      </c>
      <c r="V567" s="35" t="str">
        <f>IF(M567=People!$B$5,People!$A$5,IF(M567=People!$B$4,People!$A$4,IF(M567=People!$B$3,People!$A$3,IF(M567=People!$B$2,People!$A$2,0))))</f>
        <v>Anna Andreadi</v>
      </c>
      <c r="W567" s="35" t="str">
        <f>IFERROR(INDEX(Returns!A:A,MATCH(B567,Returns!B:B,0)),"No")</f>
        <v>Yes</v>
      </c>
    </row>
    <row r="568" spans="1:23" x14ac:dyDescent="0.2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32">
        <v>91.84</v>
      </c>
      <c r="S568" s="1">
        <v>8</v>
      </c>
      <c r="T568" s="9">
        <v>0</v>
      </c>
      <c r="U568" s="1">
        <v>45.001600000000003</v>
      </c>
      <c r="V568" s="35" t="str">
        <f>IF(M568=People!$B$5,People!$A$5,IF(M568=People!$B$4,People!$A$4,IF(M568=People!$B$3,People!$A$3,IF(M568=People!$B$2,People!$A$2,0))))</f>
        <v>Anna Andreadi</v>
      </c>
      <c r="W568" s="35" t="str">
        <f>IFERROR(INDEX(Returns!A:A,MATCH(B568,Returns!B:B,0)),"No")</f>
        <v>No</v>
      </c>
    </row>
    <row r="569" spans="1:23" x14ac:dyDescent="0.2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32">
        <v>81.088000000000008</v>
      </c>
      <c r="S569" s="1">
        <v>7</v>
      </c>
      <c r="T569" s="9">
        <v>0.2</v>
      </c>
      <c r="U569" s="1">
        <v>27.3672</v>
      </c>
      <c r="V569" s="35" t="str">
        <f>IF(M569=People!$B$5,People!$A$5,IF(M569=People!$B$4,People!$A$4,IF(M569=People!$B$3,People!$A$3,IF(M569=People!$B$2,People!$A$2,0))))</f>
        <v>Anna Andreadi</v>
      </c>
      <c r="W569" s="35" t="str">
        <f>IFERROR(INDEX(Returns!A:A,MATCH(B569,Returns!B:B,0)),"No")</f>
        <v>No</v>
      </c>
    </row>
    <row r="570" spans="1:23" x14ac:dyDescent="0.2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32">
        <v>19.440000000000001</v>
      </c>
      <c r="S570" s="1">
        <v>3</v>
      </c>
      <c r="T570" s="9">
        <v>0</v>
      </c>
      <c r="U570" s="1">
        <v>9.3312000000000008</v>
      </c>
      <c r="V570" s="35" t="str">
        <f>IF(M570=People!$B$5,People!$A$5,IF(M570=People!$B$4,People!$A$4,IF(M570=People!$B$3,People!$A$3,IF(M570=People!$B$2,People!$A$2,0))))</f>
        <v>Anna Andreadi</v>
      </c>
      <c r="W570" s="35" t="str">
        <f>IFERROR(INDEX(Returns!A:A,MATCH(B570,Returns!B:B,0)),"No")</f>
        <v>No</v>
      </c>
    </row>
    <row r="571" spans="1:23" x14ac:dyDescent="0.2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32">
        <v>451.15199999999993</v>
      </c>
      <c r="S571" s="1">
        <v>3</v>
      </c>
      <c r="T571" s="9">
        <v>0.2</v>
      </c>
      <c r="U571" s="1">
        <v>0</v>
      </c>
      <c r="V571" s="35" t="str">
        <f>IF(M571=People!$B$5,People!$A$5,IF(M571=People!$B$4,People!$A$4,IF(M571=People!$B$3,People!$A$3,IF(M571=People!$B$2,People!$A$2,0))))</f>
        <v>Anna Andreadi</v>
      </c>
      <c r="W571" s="35" t="str">
        <f>IFERROR(INDEX(Returns!A:A,MATCH(B571,Returns!B:B,0)),"No")</f>
        <v>No</v>
      </c>
    </row>
    <row r="572" spans="1:23" x14ac:dyDescent="0.2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9">
        <v>0</v>
      </c>
      <c r="U572" s="1">
        <v>34.775999999999996</v>
      </c>
      <c r="V572" s="35" t="str">
        <f>IF(M572=People!$B$5,People!$A$5,IF(M572=People!$B$4,People!$A$4,IF(M572=People!$B$3,People!$A$3,IF(M572=People!$B$2,People!$A$2,0))))</f>
        <v>Chuck Magee</v>
      </c>
      <c r="W572" s="35" t="str">
        <f>IFERROR(INDEX(Returns!A:A,MATCH(B572,Returns!B:B,0)),"No")</f>
        <v>No</v>
      </c>
    </row>
    <row r="573" spans="1:23" x14ac:dyDescent="0.2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9">
        <v>0</v>
      </c>
      <c r="U573" s="1">
        <v>6.4215999999999998</v>
      </c>
      <c r="V573" s="35" t="str">
        <f>IF(M573=People!$B$5,People!$A$5,IF(M573=People!$B$4,People!$A$4,IF(M573=People!$B$3,People!$A$3,IF(M573=People!$B$2,People!$A$2,0))))</f>
        <v>Chuck Magee</v>
      </c>
      <c r="W573" s="35" t="str">
        <f>IFERROR(INDEX(Returns!A:A,MATCH(B573,Returns!B:B,0)),"No")</f>
        <v>No</v>
      </c>
    </row>
    <row r="574" spans="1:23" x14ac:dyDescent="0.2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9">
        <v>0.2</v>
      </c>
      <c r="U574" s="1">
        <v>11.226599999999999</v>
      </c>
      <c r="V574" s="35" t="str">
        <f>IF(M574=People!$B$5,People!$A$5,IF(M574=People!$B$4,People!$A$4,IF(M574=People!$B$3,People!$A$3,IF(M574=People!$B$2,People!$A$2,0))))</f>
        <v>Chuck Magee</v>
      </c>
      <c r="W574" s="35" t="str">
        <f>IFERROR(INDEX(Returns!A:A,MATCH(B574,Returns!B:B,0)),"No")</f>
        <v>No</v>
      </c>
    </row>
    <row r="575" spans="1:23" x14ac:dyDescent="0.2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9">
        <v>0</v>
      </c>
      <c r="U575" s="1">
        <v>4.0095000000000001</v>
      </c>
      <c r="V575" s="35" t="str">
        <f>IF(M575=People!$B$5,People!$A$5,IF(M575=People!$B$4,People!$A$4,IF(M575=People!$B$3,People!$A$3,IF(M575=People!$B$2,People!$A$2,0))))</f>
        <v>Chuck Magee</v>
      </c>
      <c r="W575" s="35" t="str">
        <f>IFERROR(INDEX(Returns!A:A,MATCH(B575,Returns!B:B,0)),"No")</f>
        <v>No</v>
      </c>
    </row>
    <row r="576" spans="1:23" x14ac:dyDescent="0.2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32">
        <v>8.82</v>
      </c>
      <c r="S576" s="1">
        <v>3</v>
      </c>
      <c r="T576" s="9">
        <v>0</v>
      </c>
      <c r="U576" s="1">
        <v>2.3814000000000002</v>
      </c>
      <c r="V576" s="35" t="str">
        <f>IF(M576=People!$B$5,People!$A$5,IF(M576=People!$B$4,People!$A$4,IF(M576=People!$B$3,People!$A$3,IF(M576=People!$B$2,People!$A$2,0))))</f>
        <v>Anna Andreadi</v>
      </c>
      <c r="W576" s="35" t="str">
        <f>IFERROR(INDEX(Returns!A:A,MATCH(B576,Returns!B:B,0)),"No")</f>
        <v>No</v>
      </c>
    </row>
    <row r="577" spans="1:23" x14ac:dyDescent="0.2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32">
        <v>160.72</v>
      </c>
      <c r="S577" s="1">
        <v>14</v>
      </c>
      <c r="T577" s="9">
        <v>0</v>
      </c>
      <c r="U577" s="1">
        <v>78.752800000000008</v>
      </c>
      <c r="V577" s="35" t="str">
        <f>IF(M577=People!$B$5,People!$A$5,IF(M577=People!$B$4,People!$A$4,IF(M577=People!$B$3,People!$A$3,IF(M577=People!$B$2,People!$A$2,0))))</f>
        <v>Anna Andreadi</v>
      </c>
      <c r="W577" s="35" t="str">
        <f>IFERROR(INDEX(Returns!A:A,MATCH(B577,Returns!B:B,0)),"No")</f>
        <v>No</v>
      </c>
    </row>
    <row r="578" spans="1:23" x14ac:dyDescent="0.2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32">
        <v>19.920000000000002</v>
      </c>
      <c r="S578" s="1">
        <v>4</v>
      </c>
      <c r="T578" s="9">
        <v>0</v>
      </c>
      <c r="U578" s="1">
        <v>9.7608000000000015</v>
      </c>
      <c r="V578" s="35" t="str">
        <f>IF(M578=People!$B$5,People!$A$5,IF(M578=People!$B$4,People!$A$4,IF(M578=People!$B$3,People!$A$3,IF(M578=People!$B$2,People!$A$2,0))))</f>
        <v>Anna Andreadi</v>
      </c>
      <c r="W578" s="35" t="str">
        <f>IFERROR(INDEX(Returns!A:A,MATCH(B578,Returns!B:B,0)),"No")</f>
        <v>No</v>
      </c>
    </row>
    <row r="579" spans="1:23" x14ac:dyDescent="0.2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32">
        <v>7.3</v>
      </c>
      <c r="S579" s="1">
        <v>2</v>
      </c>
      <c r="T579" s="9">
        <v>0</v>
      </c>
      <c r="U579" s="1">
        <v>2.1899999999999995</v>
      </c>
      <c r="V579" s="35" t="str">
        <f>IF(M579=People!$B$5,People!$A$5,IF(M579=People!$B$4,People!$A$4,IF(M579=People!$B$3,People!$A$3,IF(M579=People!$B$2,People!$A$2,0))))</f>
        <v>Anna Andreadi</v>
      </c>
      <c r="W579" s="35" t="str">
        <f>IFERROR(INDEX(Returns!A:A,MATCH(B579,Returns!B:B,0)),"No")</f>
        <v>No</v>
      </c>
    </row>
    <row r="580" spans="1:23" x14ac:dyDescent="0.2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9">
        <v>0.2</v>
      </c>
      <c r="U580" s="1">
        <v>8.7139999999999951</v>
      </c>
      <c r="V580" s="35" t="str">
        <f>IF(M580=People!$B$5,People!$A$5,IF(M580=People!$B$4,People!$A$4,IF(M580=People!$B$3,People!$A$3,IF(M580=People!$B$2,People!$A$2,0))))</f>
        <v>Kelly Williams</v>
      </c>
      <c r="W580" s="35" t="str">
        <f>IFERROR(INDEX(Returns!A:A,MATCH(B580,Returns!B:B,0)),"No")</f>
        <v>No</v>
      </c>
    </row>
    <row r="581" spans="1:23" x14ac:dyDescent="0.2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9">
        <v>0.6</v>
      </c>
      <c r="U581" s="1">
        <v>-5.7148000000000003</v>
      </c>
      <c r="V581" s="35" t="str">
        <f>IF(M581=People!$B$5,People!$A$5,IF(M581=People!$B$4,People!$A$4,IF(M581=People!$B$3,People!$A$3,IF(M581=People!$B$2,People!$A$2,0))))</f>
        <v>Kelly Williams</v>
      </c>
      <c r="W581" s="35" t="str">
        <f>IFERROR(INDEX(Returns!A:A,MATCH(B581,Returns!B:B,0)),"No")</f>
        <v>No</v>
      </c>
    </row>
    <row r="582" spans="1:23" x14ac:dyDescent="0.2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32">
        <v>51.52</v>
      </c>
      <c r="S582" s="1">
        <v>4</v>
      </c>
      <c r="T582" s="9">
        <v>0</v>
      </c>
      <c r="U582" s="1">
        <v>1.5456000000000003</v>
      </c>
      <c r="V582" s="35" t="str">
        <f>IF(M582=People!$B$5,People!$A$5,IF(M582=People!$B$4,People!$A$4,IF(M582=People!$B$3,People!$A$3,IF(M582=People!$B$2,People!$A$2,0))))</f>
        <v>Anna Andreadi</v>
      </c>
      <c r="W582" s="35" t="str">
        <f>IFERROR(INDEX(Returns!A:A,MATCH(B582,Returns!B:B,0)),"No")</f>
        <v>No</v>
      </c>
    </row>
    <row r="583" spans="1:23" x14ac:dyDescent="0.2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32">
        <v>470.37600000000009</v>
      </c>
      <c r="S583" s="1">
        <v>3</v>
      </c>
      <c r="T583" s="9">
        <v>0.2</v>
      </c>
      <c r="U583" s="1">
        <v>52.917299999999955</v>
      </c>
      <c r="V583" s="35" t="str">
        <f>IF(M583=People!$B$5,People!$A$5,IF(M583=People!$B$4,People!$A$4,IF(M583=People!$B$3,People!$A$3,IF(M583=People!$B$2,People!$A$2,0))))</f>
        <v>Anna Andreadi</v>
      </c>
      <c r="W583" s="35" t="str">
        <f>IFERROR(INDEX(Returns!A:A,MATCH(B583,Returns!B:B,0)),"No")</f>
        <v>No</v>
      </c>
    </row>
    <row r="584" spans="1:23" x14ac:dyDescent="0.2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32">
        <v>105.584</v>
      </c>
      <c r="S584" s="1">
        <v>2</v>
      </c>
      <c r="T584" s="9">
        <v>0.2</v>
      </c>
      <c r="U584" s="1">
        <v>9.2386000000000053</v>
      </c>
      <c r="V584" s="35" t="str">
        <f>IF(M584=People!$B$5,People!$A$5,IF(M584=People!$B$4,People!$A$4,IF(M584=People!$B$3,People!$A$3,IF(M584=People!$B$2,People!$A$2,0))))</f>
        <v>Anna Andreadi</v>
      </c>
      <c r="W584" s="35" t="str">
        <f>IFERROR(INDEX(Returns!A:A,MATCH(B584,Returns!B:B,0)),"No")</f>
        <v>No</v>
      </c>
    </row>
    <row r="585" spans="1:23" x14ac:dyDescent="0.2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32">
        <v>31.152000000000001</v>
      </c>
      <c r="S585" s="1">
        <v>3</v>
      </c>
      <c r="T585" s="9">
        <v>0.2</v>
      </c>
      <c r="U585" s="1">
        <v>3.5045999999999964</v>
      </c>
      <c r="V585" s="35" t="str">
        <f>IF(M585=People!$B$5,People!$A$5,IF(M585=People!$B$4,People!$A$4,IF(M585=People!$B$3,People!$A$3,IF(M585=People!$B$2,People!$A$2,0))))</f>
        <v>Anna Andreadi</v>
      </c>
      <c r="W585" s="35" t="str">
        <f>IFERROR(INDEX(Returns!A:A,MATCH(B585,Returns!B:B,0)),"No")</f>
        <v>No</v>
      </c>
    </row>
    <row r="586" spans="1:23" x14ac:dyDescent="0.2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32">
        <v>6.7830000000000004</v>
      </c>
      <c r="S586" s="1">
        <v>7</v>
      </c>
      <c r="T586" s="9">
        <v>0.7</v>
      </c>
      <c r="U586" s="1">
        <v>-4.7480999999999973</v>
      </c>
      <c r="V586" s="35" t="str">
        <f>IF(M586=People!$B$5,People!$A$5,IF(M586=People!$B$4,People!$A$4,IF(M586=People!$B$3,People!$A$3,IF(M586=People!$B$2,People!$A$2,0))))</f>
        <v>Anna Andreadi</v>
      </c>
      <c r="W586" s="35" t="str">
        <f>IFERROR(INDEX(Returns!A:A,MATCH(B586,Returns!B:B,0)),"No")</f>
        <v>No</v>
      </c>
    </row>
    <row r="587" spans="1:23" x14ac:dyDescent="0.2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32">
        <v>406.36799999999999</v>
      </c>
      <c r="S587" s="1">
        <v>4</v>
      </c>
      <c r="T587" s="9">
        <v>0.2</v>
      </c>
      <c r="U587" s="1">
        <v>30.477599999999981</v>
      </c>
      <c r="V587" s="35" t="str">
        <f>IF(M587=People!$B$5,People!$A$5,IF(M587=People!$B$4,People!$A$4,IF(M587=People!$B$3,People!$A$3,IF(M587=People!$B$2,People!$A$2,0))))</f>
        <v>Anna Andreadi</v>
      </c>
      <c r="W587" s="35" t="str">
        <f>IFERROR(INDEX(Returns!A:A,MATCH(B587,Returns!B:B,0)),"No")</f>
        <v>No</v>
      </c>
    </row>
    <row r="588" spans="1:23" x14ac:dyDescent="0.2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9">
        <v>0</v>
      </c>
      <c r="U588" s="1">
        <v>4.968599999999995</v>
      </c>
      <c r="V588" s="35" t="str">
        <f>IF(M588=People!$B$5,People!$A$5,IF(M588=People!$B$4,People!$A$4,IF(M588=People!$B$3,People!$A$3,IF(M588=People!$B$2,People!$A$2,0))))</f>
        <v>Cassandra Brandow</v>
      </c>
      <c r="W588" s="35" t="str">
        <f>IFERROR(INDEX(Returns!A:A,MATCH(B588,Returns!B:B,0)),"No")</f>
        <v>No</v>
      </c>
    </row>
    <row r="589" spans="1:23" x14ac:dyDescent="0.2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9">
        <v>0</v>
      </c>
      <c r="U589" s="1">
        <v>144.51570000000001</v>
      </c>
      <c r="V589" s="35" t="str">
        <f>IF(M589=People!$B$5,People!$A$5,IF(M589=People!$B$4,People!$A$4,IF(M589=People!$B$3,People!$A$3,IF(M589=People!$B$2,People!$A$2,0))))</f>
        <v>Cassandra Brandow</v>
      </c>
      <c r="W589" s="35" t="str">
        <f>IFERROR(INDEX(Returns!A:A,MATCH(B589,Returns!B:B,0)),"No")</f>
        <v>No</v>
      </c>
    </row>
    <row r="590" spans="1:23" x14ac:dyDescent="0.2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32">
        <v>84.784000000000006</v>
      </c>
      <c r="S590" s="1">
        <v>2</v>
      </c>
      <c r="T590" s="9">
        <v>0.2</v>
      </c>
      <c r="U590" s="1">
        <v>-20.136200000000006</v>
      </c>
      <c r="V590" s="35" t="str">
        <f>IF(M590=People!$B$5,People!$A$5,IF(M590=People!$B$4,People!$A$4,IF(M590=People!$B$3,People!$A$3,IF(M590=People!$B$2,People!$A$2,0))))</f>
        <v>Anna Andreadi</v>
      </c>
      <c r="W590" s="35" t="str">
        <f>IFERROR(INDEX(Returns!A:A,MATCH(B590,Returns!B:B,0)),"No")</f>
        <v>Yes</v>
      </c>
    </row>
    <row r="591" spans="1:23" x14ac:dyDescent="0.2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32">
        <v>20.736000000000004</v>
      </c>
      <c r="S591" s="1">
        <v>4</v>
      </c>
      <c r="T591" s="9">
        <v>0.2</v>
      </c>
      <c r="U591" s="1">
        <v>7.2576000000000001</v>
      </c>
      <c r="V591" s="35" t="str">
        <f>IF(M591=People!$B$5,People!$A$5,IF(M591=People!$B$4,People!$A$4,IF(M591=People!$B$3,People!$A$3,IF(M591=People!$B$2,People!$A$2,0))))</f>
        <v>Anna Andreadi</v>
      </c>
      <c r="W591" s="35" t="str">
        <f>IFERROR(INDEX(Returns!A:A,MATCH(B591,Returns!B:B,0)),"No")</f>
        <v>Yes</v>
      </c>
    </row>
    <row r="592" spans="1:23" x14ac:dyDescent="0.2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32">
        <v>16.821000000000005</v>
      </c>
      <c r="S592" s="1">
        <v>3</v>
      </c>
      <c r="T592" s="9">
        <v>0.7</v>
      </c>
      <c r="U592" s="1">
        <v>-12.896100000000004</v>
      </c>
      <c r="V592" s="35" t="str">
        <f>IF(M592=People!$B$5,People!$A$5,IF(M592=People!$B$4,People!$A$4,IF(M592=People!$B$3,People!$A$3,IF(M592=People!$B$2,People!$A$2,0))))</f>
        <v>Anna Andreadi</v>
      </c>
      <c r="W592" s="35" t="str">
        <f>IFERROR(INDEX(Returns!A:A,MATCH(B592,Returns!B:B,0)),"No")</f>
        <v>Yes</v>
      </c>
    </row>
    <row r="593" spans="1:23" x14ac:dyDescent="0.2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32">
        <v>10.368000000000002</v>
      </c>
      <c r="S593" s="1">
        <v>2</v>
      </c>
      <c r="T593" s="9">
        <v>0.2</v>
      </c>
      <c r="U593" s="1">
        <v>3.6288</v>
      </c>
      <c r="V593" s="35" t="str">
        <f>IF(M593=People!$B$5,People!$A$5,IF(M593=People!$B$4,People!$A$4,IF(M593=People!$B$3,People!$A$3,IF(M593=People!$B$2,People!$A$2,0))))</f>
        <v>Anna Andreadi</v>
      </c>
      <c r="W593" s="35" t="str">
        <f>IFERROR(INDEX(Returns!A:A,MATCH(B593,Returns!B:B,0)),"No")</f>
        <v>Yes</v>
      </c>
    </row>
    <row r="594" spans="1:23" x14ac:dyDescent="0.2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9">
        <v>0.2</v>
      </c>
      <c r="U594" s="1">
        <v>1.1679999999999997</v>
      </c>
      <c r="V594" s="35" t="str">
        <f>IF(M594=People!$B$5,People!$A$5,IF(M594=People!$B$4,People!$A$4,IF(M594=People!$B$3,People!$A$3,IF(M594=People!$B$2,People!$A$2,0))))</f>
        <v>Kelly Williams</v>
      </c>
      <c r="W594" s="35" t="str">
        <f>IFERROR(INDEX(Returns!A:A,MATCH(B594,Returns!B:B,0)),"No")</f>
        <v>No</v>
      </c>
    </row>
    <row r="595" spans="1:23" x14ac:dyDescent="0.2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9">
        <v>0.2</v>
      </c>
      <c r="U595" s="1">
        <v>9.7499999999999964</v>
      </c>
      <c r="V595" s="35" t="str">
        <f>IF(M595=People!$B$5,People!$A$5,IF(M595=People!$B$4,People!$A$4,IF(M595=People!$B$3,People!$A$3,IF(M595=People!$B$2,People!$A$2,0))))</f>
        <v>Kelly Williams</v>
      </c>
      <c r="W595" s="35" t="str">
        <f>IFERROR(INDEX(Returns!A:A,MATCH(B595,Returns!B:B,0)),"No")</f>
        <v>No</v>
      </c>
    </row>
    <row r="596" spans="1:23" x14ac:dyDescent="0.2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32">
        <v>76.12</v>
      </c>
      <c r="S596" s="1">
        <v>2</v>
      </c>
      <c r="T596" s="9">
        <v>0</v>
      </c>
      <c r="U596" s="1">
        <v>22.074799999999996</v>
      </c>
      <c r="V596" s="35" t="str">
        <f>IF(M596=People!$B$5,People!$A$5,IF(M596=People!$B$4,People!$A$4,IF(M596=People!$B$3,People!$A$3,IF(M596=People!$B$2,People!$A$2,0))))</f>
        <v>Anna Andreadi</v>
      </c>
      <c r="W596" s="35" t="str">
        <f>IFERROR(INDEX(Returns!A:A,MATCH(B596,Returns!B:B,0)),"No")</f>
        <v>No</v>
      </c>
    </row>
    <row r="597" spans="1:23" x14ac:dyDescent="0.2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32">
        <v>1199.9760000000001</v>
      </c>
      <c r="S597" s="1">
        <v>3</v>
      </c>
      <c r="T597" s="9">
        <v>0.2</v>
      </c>
      <c r="U597" s="1">
        <v>434.99130000000002</v>
      </c>
      <c r="V597" s="35" t="str">
        <f>IF(M597=People!$B$5,People!$A$5,IF(M597=People!$B$4,People!$A$4,IF(M597=People!$B$3,People!$A$3,IF(M597=People!$B$2,People!$A$2,0))))</f>
        <v>Anna Andreadi</v>
      </c>
      <c r="W597" s="35" t="str">
        <f>IFERROR(INDEX(Returns!A:A,MATCH(B597,Returns!B:B,0)),"No")</f>
        <v>No</v>
      </c>
    </row>
    <row r="598" spans="1:23" x14ac:dyDescent="0.2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32">
        <v>445.96000000000004</v>
      </c>
      <c r="S598" s="1">
        <v>5</v>
      </c>
      <c r="T598" s="9">
        <v>0.2</v>
      </c>
      <c r="U598" s="1">
        <v>55.744999999999948</v>
      </c>
      <c r="V598" s="35" t="str">
        <f>IF(M598=People!$B$5,People!$A$5,IF(M598=People!$B$4,People!$A$4,IF(M598=People!$B$3,People!$A$3,IF(M598=People!$B$2,People!$A$2,0))))</f>
        <v>Anna Andreadi</v>
      </c>
      <c r="W598" s="35" t="str">
        <f>IFERROR(INDEX(Returns!A:A,MATCH(B598,Returns!B:B,0)),"No")</f>
        <v>No</v>
      </c>
    </row>
    <row r="599" spans="1:23" x14ac:dyDescent="0.2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32">
        <v>327.76</v>
      </c>
      <c r="S599" s="1">
        <v>8</v>
      </c>
      <c r="T599" s="9">
        <v>0</v>
      </c>
      <c r="U599" s="1">
        <v>91.772800000000018</v>
      </c>
      <c r="V599" s="35" t="str">
        <f>IF(M599=People!$B$5,People!$A$5,IF(M599=People!$B$4,People!$A$4,IF(M599=People!$B$3,People!$A$3,IF(M599=People!$B$2,People!$A$2,0))))</f>
        <v>Anna Andreadi</v>
      </c>
      <c r="W599" s="35" t="str">
        <f>IFERROR(INDEX(Returns!A:A,MATCH(B599,Returns!B:B,0)),"No")</f>
        <v>No</v>
      </c>
    </row>
    <row r="600" spans="1:23" x14ac:dyDescent="0.2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9">
        <v>0.2</v>
      </c>
      <c r="U600" s="1">
        <v>1.0178000000000007</v>
      </c>
      <c r="V600" s="35" t="str">
        <f>IF(M600=People!$B$5,People!$A$5,IF(M600=People!$B$4,People!$A$4,IF(M600=People!$B$3,People!$A$3,IF(M600=People!$B$2,People!$A$2,0))))</f>
        <v>Chuck Magee</v>
      </c>
      <c r="W600" s="35" t="str">
        <f>IFERROR(INDEX(Returns!A:A,MATCH(B600,Returns!B:B,0)),"No")</f>
        <v>No</v>
      </c>
    </row>
    <row r="601" spans="1:23" x14ac:dyDescent="0.2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9">
        <v>0.4</v>
      </c>
      <c r="U601" s="1">
        <v>-28.796400000000006</v>
      </c>
      <c r="V601" s="35" t="str">
        <f>IF(M601=People!$B$5,People!$A$5,IF(M601=People!$B$4,People!$A$4,IF(M601=People!$B$3,People!$A$3,IF(M601=People!$B$2,People!$A$2,0))))</f>
        <v>Chuck Magee</v>
      </c>
      <c r="W601" s="35" t="str">
        <f>IFERROR(INDEX(Returns!A:A,MATCH(B601,Returns!B:B,0)),"No")</f>
        <v>No</v>
      </c>
    </row>
    <row r="602" spans="1:23" x14ac:dyDescent="0.2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9">
        <v>0.4</v>
      </c>
      <c r="U602" s="1">
        <v>-115.35440000000006</v>
      </c>
      <c r="V602" s="35" t="str">
        <f>IF(M602=People!$B$5,People!$A$5,IF(M602=People!$B$4,People!$A$4,IF(M602=People!$B$3,People!$A$3,IF(M602=People!$B$2,People!$A$2,0))))</f>
        <v>Chuck Magee</v>
      </c>
      <c r="W602" s="35" t="str">
        <f>IFERROR(INDEX(Returns!A:A,MATCH(B602,Returns!B:B,0)),"No")</f>
        <v>No</v>
      </c>
    </row>
    <row r="603" spans="1:23" x14ac:dyDescent="0.2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9">
        <v>0.2</v>
      </c>
      <c r="U603" s="1">
        <v>0.72999999999999954</v>
      </c>
      <c r="V603" s="35" t="str">
        <f>IF(M603=People!$B$5,People!$A$5,IF(M603=People!$B$4,People!$A$4,IF(M603=People!$B$3,People!$A$3,IF(M603=People!$B$2,People!$A$2,0))))</f>
        <v>Chuck Magee</v>
      </c>
      <c r="W603" s="35" t="str">
        <f>IFERROR(INDEX(Returns!A:A,MATCH(B603,Returns!B:B,0)),"No")</f>
        <v>No</v>
      </c>
    </row>
    <row r="604" spans="1:23" x14ac:dyDescent="0.2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9">
        <v>0.2</v>
      </c>
      <c r="U604" s="1">
        <v>17.84699999999998</v>
      </c>
      <c r="V604" s="35" t="str">
        <f>IF(M604=People!$B$5,People!$A$5,IF(M604=People!$B$4,People!$A$4,IF(M604=People!$B$3,People!$A$3,IF(M604=People!$B$2,People!$A$2,0))))</f>
        <v>Cassandra Brandow</v>
      </c>
      <c r="W604" s="35" t="str">
        <f>IFERROR(INDEX(Returns!A:A,MATCH(B604,Returns!B:B,0)),"No")</f>
        <v>No</v>
      </c>
    </row>
    <row r="605" spans="1:23" x14ac:dyDescent="0.2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9">
        <v>0.2</v>
      </c>
      <c r="U605" s="1">
        <v>5.1407999999999916</v>
      </c>
      <c r="V605" s="35" t="str">
        <f>IF(M605=People!$B$5,People!$A$5,IF(M605=People!$B$4,People!$A$4,IF(M605=People!$B$3,People!$A$3,IF(M605=People!$B$2,People!$A$2,0))))</f>
        <v>Cassandra Brandow</v>
      </c>
      <c r="W605" s="35" t="str">
        <f>IFERROR(INDEX(Returns!A:A,MATCH(B605,Returns!B:B,0)),"No")</f>
        <v>No</v>
      </c>
    </row>
    <row r="606" spans="1:23" x14ac:dyDescent="0.2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9">
        <v>0.7</v>
      </c>
      <c r="U606" s="1">
        <v>-5.5338000000000012</v>
      </c>
      <c r="V606" s="35" t="str">
        <f>IF(M606=People!$B$5,People!$A$5,IF(M606=People!$B$4,People!$A$4,IF(M606=People!$B$3,People!$A$3,IF(M606=People!$B$2,People!$A$2,0))))</f>
        <v>Cassandra Brandow</v>
      </c>
      <c r="W606" s="35" t="str">
        <f>IFERROR(INDEX(Returns!A:A,MATCH(B606,Returns!B:B,0)),"No")</f>
        <v>No</v>
      </c>
    </row>
    <row r="607" spans="1:23" x14ac:dyDescent="0.2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9">
        <v>0.7</v>
      </c>
      <c r="U607" s="1">
        <v>-31.671199999999999</v>
      </c>
      <c r="V607" s="35" t="str">
        <f>IF(M607=People!$B$5,People!$A$5,IF(M607=People!$B$4,People!$A$4,IF(M607=People!$B$3,People!$A$3,IF(M607=People!$B$2,People!$A$2,0))))</f>
        <v>Cassandra Brandow</v>
      </c>
      <c r="W607" s="35" t="str">
        <f>IFERROR(INDEX(Returns!A:A,MATCH(B607,Returns!B:B,0)),"No")</f>
        <v>No</v>
      </c>
    </row>
    <row r="608" spans="1:23" x14ac:dyDescent="0.2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9">
        <v>0.2</v>
      </c>
      <c r="U608" s="1">
        <v>47.815200000000004</v>
      </c>
      <c r="V608" s="35" t="str">
        <f>IF(M608=People!$B$5,People!$A$5,IF(M608=People!$B$4,People!$A$4,IF(M608=People!$B$3,People!$A$3,IF(M608=People!$B$2,People!$A$2,0))))</f>
        <v>Cassandra Brandow</v>
      </c>
      <c r="W608" s="35" t="str">
        <f>IFERROR(INDEX(Returns!A:A,MATCH(B608,Returns!B:B,0)),"No")</f>
        <v>No</v>
      </c>
    </row>
    <row r="609" spans="1:23" x14ac:dyDescent="0.2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9">
        <v>0.7</v>
      </c>
      <c r="U609" s="1">
        <v>-2.6256000000000004</v>
      </c>
      <c r="V609" s="35" t="str">
        <f>IF(M609=People!$B$5,People!$A$5,IF(M609=People!$B$4,People!$A$4,IF(M609=People!$B$3,People!$A$3,IF(M609=People!$B$2,People!$A$2,0))))</f>
        <v>Chuck Magee</v>
      </c>
      <c r="W609" s="35" t="str">
        <f>IFERROR(INDEX(Returns!A:A,MATCH(B609,Returns!B:B,0)),"No")</f>
        <v>No</v>
      </c>
    </row>
    <row r="610" spans="1:23" x14ac:dyDescent="0.2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9">
        <v>0.2</v>
      </c>
      <c r="U610" s="1">
        <v>2.3813999999999984</v>
      </c>
      <c r="V610" s="35" t="str">
        <f>IF(M610=People!$B$5,People!$A$5,IF(M610=People!$B$4,People!$A$4,IF(M610=People!$B$3,People!$A$3,IF(M610=People!$B$2,People!$A$2,0))))</f>
        <v>Chuck Magee</v>
      </c>
      <c r="W610" s="35" t="str">
        <f>IFERROR(INDEX(Returns!A:A,MATCH(B610,Returns!B:B,0)),"No")</f>
        <v>No</v>
      </c>
    </row>
    <row r="611" spans="1:23" x14ac:dyDescent="0.2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9">
        <v>0.4</v>
      </c>
      <c r="U611" s="1">
        <v>-10.117800000000003</v>
      </c>
      <c r="V611" s="35" t="str">
        <f>IF(M611=People!$B$5,People!$A$5,IF(M611=People!$B$4,People!$A$4,IF(M611=People!$B$3,People!$A$3,IF(M611=People!$B$2,People!$A$2,0))))</f>
        <v>Chuck Magee</v>
      </c>
      <c r="W611" s="35" t="str">
        <f>IFERROR(INDEX(Returns!A:A,MATCH(B611,Returns!B:B,0)),"No")</f>
        <v>No</v>
      </c>
    </row>
    <row r="612" spans="1:23" x14ac:dyDescent="0.2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9">
        <v>0.2</v>
      </c>
      <c r="U612" s="1">
        <v>41.577299999999951</v>
      </c>
      <c r="V612" s="35" t="str">
        <f>IF(M612=People!$B$5,People!$A$5,IF(M612=People!$B$4,People!$A$4,IF(M612=People!$B$3,People!$A$3,IF(M612=People!$B$2,People!$A$2,0))))</f>
        <v>Kelly Williams</v>
      </c>
      <c r="W612" s="35" t="str">
        <f>IFERROR(INDEX(Returns!A:A,MATCH(B612,Returns!B:B,0)),"No")</f>
        <v>No</v>
      </c>
    </row>
    <row r="613" spans="1:23" x14ac:dyDescent="0.2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9">
        <v>0.2</v>
      </c>
      <c r="U613" s="1">
        <v>5.6955999999999989</v>
      </c>
      <c r="V613" s="35" t="str">
        <f>IF(M613=People!$B$5,People!$A$5,IF(M613=People!$B$4,People!$A$4,IF(M613=People!$B$3,People!$A$3,IF(M613=People!$B$2,People!$A$2,0))))</f>
        <v>Kelly Williams</v>
      </c>
      <c r="W613" s="35" t="str">
        <f>IFERROR(INDEX(Returns!A:A,MATCH(B613,Returns!B:B,0)),"No")</f>
        <v>No</v>
      </c>
    </row>
    <row r="614" spans="1:23" x14ac:dyDescent="0.2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9">
        <v>0.2</v>
      </c>
      <c r="U614" s="1">
        <v>2.6399999999999997</v>
      </c>
      <c r="V614" s="35" t="str">
        <f>IF(M614=People!$B$5,People!$A$5,IF(M614=People!$B$4,People!$A$4,IF(M614=People!$B$3,People!$A$3,IF(M614=People!$B$2,People!$A$2,0))))</f>
        <v>Chuck Magee</v>
      </c>
      <c r="W614" s="35" t="str">
        <f>IFERROR(INDEX(Returns!A:A,MATCH(B614,Returns!B:B,0)),"No")</f>
        <v>No</v>
      </c>
    </row>
    <row r="615" spans="1:23" x14ac:dyDescent="0.2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9">
        <v>0.4</v>
      </c>
      <c r="U615" s="1">
        <v>-157.93830000000008</v>
      </c>
      <c r="V615" s="35" t="str">
        <f>IF(M615=People!$B$5,People!$A$5,IF(M615=People!$B$4,People!$A$4,IF(M615=People!$B$3,People!$A$3,IF(M615=People!$B$2,People!$A$2,0))))</f>
        <v>Chuck Magee</v>
      </c>
      <c r="W615" s="35" t="str">
        <f>IFERROR(INDEX(Returns!A:A,MATCH(B615,Returns!B:B,0)),"No")</f>
        <v>No</v>
      </c>
    </row>
    <row r="616" spans="1:23" x14ac:dyDescent="0.2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9">
        <v>0.4</v>
      </c>
      <c r="U616" s="1">
        <v>15.99199999999999</v>
      </c>
      <c r="V616" s="35" t="str">
        <f>IF(M616=People!$B$5,People!$A$5,IF(M616=People!$B$4,People!$A$4,IF(M616=People!$B$3,People!$A$3,IF(M616=People!$B$2,People!$A$2,0))))</f>
        <v>Chuck Magee</v>
      </c>
      <c r="W616" s="35" t="str">
        <f>IFERROR(INDEX(Returns!A:A,MATCH(B616,Returns!B:B,0)),"No")</f>
        <v>No</v>
      </c>
    </row>
    <row r="617" spans="1:23" x14ac:dyDescent="0.2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9">
        <v>0.7</v>
      </c>
      <c r="U617" s="1">
        <v>-2.7967999999999993</v>
      </c>
      <c r="V617" s="35" t="str">
        <f>IF(M617=People!$B$5,People!$A$5,IF(M617=People!$B$4,People!$A$4,IF(M617=People!$B$3,People!$A$3,IF(M617=People!$B$2,People!$A$2,0))))</f>
        <v>Chuck Magee</v>
      </c>
      <c r="W617" s="35" t="str">
        <f>IFERROR(INDEX(Returns!A:A,MATCH(B617,Returns!B:B,0)),"No")</f>
        <v>No</v>
      </c>
    </row>
    <row r="618" spans="1:23" x14ac:dyDescent="0.2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9">
        <v>0</v>
      </c>
      <c r="U618" s="1">
        <v>15.787199999999999</v>
      </c>
      <c r="V618" s="35" t="str">
        <f>IF(M618=People!$B$5,People!$A$5,IF(M618=People!$B$4,People!$A$4,IF(M618=People!$B$3,People!$A$3,IF(M618=People!$B$2,People!$A$2,0))))</f>
        <v>Chuck Magee</v>
      </c>
      <c r="W618" s="35" t="str">
        <f>IFERROR(INDEX(Returns!A:A,MATCH(B618,Returns!B:B,0)),"No")</f>
        <v>No</v>
      </c>
    </row>
    <row r="619" spans="1:23" x14ac:dyDescent="0.2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9">
        <v>0</v>
      </c>
      <c r="U619" s="1">
        <v>3.0813999999999995</v>
      </c>
      <c r="V619" s="35" t="str">
        <f>IF(M619=People!$B$5,People!$A$5,IF(M619=People!$B$4,People!$A$4,IF(M619=People!$B$3,People!$A$3,IF(M619=People!$B$2,People!$A$2,0))))</f>
        <v>Chuck Magee</v>
      </c>
      <c r="W619" s="35" t="str">
        <f>IFERROR(INDEX(Returns!A:A,MATCH(B619,Returns!B:B,0)),"No")</f>
        <v>No</v>
      </c>
    </row>
    <row r="620" spans="1:23" x14ac:dyDescent="0.2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9">
        <v>0.2</v>
      </c>
      <c r="U620" s="1">
        <v>33.569999999999986</v>
      </c>
      <c r="V620" s="35" t="str">
        <f>IF(M620=People!$B$5,People!$A$5,IF(M620=People!$B$4,People!$A$4,IF(M620=People!$B$3,People!$A$3,IF(M620=People!$B$2,People!$A$2,0))))</f>
        <v>Chuck Magee</v>
      </c>
      <c r="W620" s="35" t="str">
        <f>IFERROR(INDEX(Returns!A:A,MATCH(B620,Returns!B:B,0)),"No")</f>
        <v>No</v>
      </c>
    </row>
    <row r="621" spans="1:23" x14ac:dyDescent="0.2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9">
        <v>0</v>
      </c>
      <c r="U621" s="1">
        <v>10.993899999999996</v>
      </c>
      <c r="V621" s="35" t="str">
        <f>IF(M621=People!$B$5,People!$A$5,IF(M621=People!$B$4,People!$A$4,IF(M621=People!$B$3,People!$A$3,IF(M621=People!$B$2,People!$A$2,0))))</f>
        <v>Chuck Magee</v>
      </c>
      <c r="W621" s="35" t="str">
        <f>IFERROR(INDEX(Returns!A:A,MATCH(B621,Returns!B:B,0)),"No")</f>
        <v>No</v>
      </c>
    </row>
    <row r="622" spans="1:23" x14ac:dyDescent="0.2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9">
        <v>0</v>
      </c>
      <c r="U622" s="1">
        <v>27.286199999999994</v>
      </c>
      <c r="V622" s="35" t="str">
        <f>IF(M622=People!$B$5,People!$A$5,IF(M622=People!$B$4,People!$A$4,IF(M622=People!$B$3,People!$A$3,IF(M622=People!$B$2,People!$A$2,0))))</f>
        <v>Chuck Magee</v>
      </c>
      <c r="W622" s="35" t="str">
        <f>IFERROR(INDEX(Returns!A:A,MATCH(B622,Returns!B:B,0)),"No")</f>
        <v>No</v>
      </c>
    </row>
    <row r="623" spans="1:23" x14ac:dyDescent="0.2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9">
        <v>0.8</v>
      </c>
      <c r="U623" s="1">
        <v>-14.773</v>
      </c>
      <c r="V623" s="35" t="str">
        <f>IF(M623=People!$B$5,People!$A$5,IF(M623=People!$B$4,People!$A$4,IF(M623=People!$B$3,People!$A$3,IF(M623=People!$B$2,People!$A$2,0))))</f>
        <v>Kelly Williams</v>
      </c>
      <c r="W623" s="35" t="str">
        <f>IFERROR(INDEX(Returns!A:A,MATCH(B623,Returns!B:B,0)),"No")</f>
        <v>No</v>
      </c>
    </row>
    <row r="624" spans="1:23" x14ac:dyDescent="0.2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9">
        <v>0</v>
      </c>
      <c r="U624" s="1">
        <v>87.568399999999968</v>
      </c>
      <c r="V624" s="35" t="str">
        <f>IF(M624=People!$B$5,People!$A$5,IF(M624=People!$B$4,People!$A$4,IF(M624=People!$B$3,People!$A$3,IF(M624=People!$B$2,People!$A$2,0))))</f>
        <v>Kelly Williams</v>
      </c>
      <c r="W624" s="35" t="str">
        <f>IFERROR(INDEX(Returns!A:A,MATCH(B624,Returns!B:B,0)),"No")</f>
        <v>No</v>
      </c>
    </row>
    <row r="625" spans="1:23" x14ac:dyDescent="0.2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9">
        <v>0.1</v>
      </c>
      <c r="U625" s="1">
        <v>178.90100000000001</v>
      </c>
      <c r="V625" s="35" t="str">
        <f>IF(M625=People!$B$5,People!$A$5,IF(M625=People!$B$4,People!$A$4,IF(M625=People!$B$3,People!$A$3,IF(M625=People!$B$2,People!$A$2,0))))</f>
        <v>Kelly Williams</v>
      </c>
      <c r="W625" s="35" t="str">
        <f>IFERROR(INDEX(Returns!A:A,MATCH(B625,Returns!B:B,0)),"No")</f>
        <v>No</v>
      </c>
    </row>
    <row r="626" spans="1:23" x14ac:dyDescent="0.2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9">
        <v>0</v>
      </c>
      <c r="U626" s="1">
        <v>130.87</v>
      </c>
      <c r="V626" s="35" t="str">
        <f>IF(M626=People!$B$5,People!$A$5,IF(M626=People!$B$4,People!$A$4,IF(M626=People!$B$3,People!$A$3,IF(M626=People!$B$2,People!$A$2,0))))</f>
        <v>Kelly Williams</v>
      </c>
      <c r="W626" s="35" t="str">
        <f>IFERROR(INDEX(Returns!A:A,MATCH(B626,Returns!B:B,0)),"No")</f>
        <v>No</v>
      </c>
    </row>
    <row r="627" spans="1:23" x14ac:dyDescent="0.2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9">
        <v>0</v>
      </c>
      <c r="U627" s="1">
        <v>46.927799999999984</v>
      </c>
      <c r="V627" s="35" t="str">
        <f>IF(M627=People!$B$5,People!$A$5,IF(M627=People!$B$4,People!$A$4,IF(M627=People!$B$3,People!$A$3,IF(M627=People!$B$2,People!$A$2,0))))</f>
        <v>Kelly Williams</v>
      </c>
      <c r="W627" s="35" t="str">
        <f>IFERROR(INDEX(Returns!A:A,MATCH(B627,Returns!B:B,0)),"No")</f>
        <v>No</v>
      </c>
    </row>
    <row r="628" spans="1:23" x14ac:dyDescent="0.2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9">
        <v>0</v>
      </c>
      <c r="U628" s="1">
        <v>12.090399999999999</v>
      </c>
      <c r="V628" s="35" t="str">
        <f>IF(M628=People!$B$5,People!$A$5,IF(M628=People!$B$4,People!$A$4,IF(M628=People!$B$3,People!$A$3,IF(M628=People!$B$2,People!$A$2,0))))</f>
        <v>Chuck Magee</v>
      </c>
      <c r="W628" s="35" t="str">
        <f>IFERROR(INDEX(Returns!A:A,MATCH(B628,Returns!B:B,0)),"No")</f>
        <v>No</v>
      </c>
    </row>
    <row r="629" spans="1:23" x14ac:dyDescent="0.2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32">
        <v>97.16</v>
      </c>
      <c r="S629" s="1">
        <v>2</v>
      </c>
      <c r="T629" s="9">
        <v>0</v>
      </c>
      <c r="U629" s="1">
        <v>28.176399999999987</v>
      </c>
      <c r="V629" s="35" t="str">
        <f>IF(M629=People!$B$5,People!$A$5,IF(M629=People!$B$4,People!$A$4,IF(M629=People!$B$3,People!$A$3,IF(M629=People!$B$2,People!$A$2,0))))</f>
        <v>Anna Andreadi</v>
      </c>
      <c r="W629" s="35" t="str">
        <f>IFERROR(INDEX(Returns!A:A,MATCH(B629,Returns!B:B,0)),"No")</f>
        <v>No</v>
      </c>
    </row>
    <row r="630" spans="1:23" x14ac:dyDescent="0.2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32">
        <v>15.24</v>
      </c>
      <c r="S630" s="1">
        <v>5</v>
      </c>
      <c r="T630" s="9">
        <v>0.2</v>
      </c>
      <c r="U630" s="1">
        <v>5.1434999999999977</v>
      </c>
      <c r="V630" s="35" t="str">
        <f>IF(M630=People!$B$5,People!$A$5,IF(M630=People!$B$4,People!$A$4,IF(M630=People!$B$3,People!$A$3,IF(M630=People!$B$2,People!$A$2,0))))</f>
        <v>Anna Andreadi</v>
      </c>
      <c r="W630" s="35" t="str">
        <f>IFERROR(INDEX(Returns!A:A,MATCH(B630,Returns!B:B,0)),"No")</f>
        <v>No</v>
      </c>
    </row>
    <row r="631" spans="1:23" x14ac:dyDescent="0.2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32">
        <v>13.23</v>
      </c>
      <c r="S631" s="1">
        <v>3</v>
      </c>
      <c r="T631" s="9">
        <v>0</v>
      </c>
      <c r="U631" s="1">
        <v>6.0857999999999999</v>
      </c>
      <c r="V631" s="35" t="str">
        <f>IF(M631=People!$B$5,People!$A$5,IF(M631=People!$B$4,People!$A$4,IF(M631=People!$B$3,People!$A$3,IF(M631=People!$B$2,People!$A$2,0))))</f>
        <v>Anna Andreadi</v>
      </c>
      <c r="W631" s="35" t="str">
        <f>IFERROR(INDEX(Returns!A:A,MATCH(B631,Returns!B:B,0)),"No")</f>
        <v>No</v>
      </c>
    </row>
    <row r="632" spans="1:23" x14ac:dyDescent="0.2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32">
        <v>243.38400000000001</v>
      </c>
      <c r="S632" s="1">
        <v>3</v>
      </c>
      <c r="T632" s="9">
        <v>0.2</v>
      </c>
      <c r="U632" s="1">
        <v>-51.719100000000012</v>
      </c>
      <c r="V632" s="35" t="str">
        <f>IF(M632=People!$B$5,People!$A$5,IF(M632=People!$B$4,People!$A$4,IF(M632=People!$B$3,People!$A$3,IF(M632=People!$B$2,People!$A$2,0))))</f>
        <v>Anna Andreadi</v>
      </c>
      <c r="W632" s="35" t="str">
        <f>IFERROR(INDEX(Returns!A:A,MATCH(B632,Returns!B:B,0)),"No")</f>
        <v>Yes</v>
      </c>
    </row>
    <row r="633" spans="1:23" x14ac:dyDescent="0.2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32">
        <v>119.80000000000001</v>
      </c>
      <c r="S633" s="1">
        <v>5</v>
      </c>
      <c r="T633" s="9">
        <v>0.2</v>
      </c>
      <c r="U633" s="1">
        <v>29.950000000000003</v>
      </c>
      <c r="V633" s="35" t="str">
        <f>IF(M633=People!$B$5,People!$A$5,IF(M633=People!$B$4,People!$A$4,IF(M633=People!$B$3,People!$A$3,IF(M633=People!$B$2,People!$A$2,0))))</f>
        <v>Anna Andreadi</v>
      </c>
      <c r="W633" s="35" t="str">
        <f>IFERROR(INDEX(Returns!A:A,MATCH(B633,Returns!B:B,0)),"No")</f>
        <v>Yes</v>
      </c>
    </row>
    <row r="634" spans="1:23" x14ac:dyDescent="0.2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32">
        <v>300.76799999999997</v>
      </c>
      <c r="S634" s="1">
        <v>4</v>
      </c>
      <c r="T634" s="9">
        <v>0.2</v>
      </c>
      <c r="U634" s="1">
        <v>30.076800000000006</v>
      </c>
      <c r="V634" s="35" t="str">
        <f>IF(M634=People!$B$5,People!$A$5,IF(M634=People!$B$4,People!$A$4,IF(M634=People!$B$3,People!$A$3,IF(M634=People!$B$2,People!$A$2,0))))</f>
        <v>Anna Andreadi</v>
      </c>
      <c r="W634" s="35" t="str">
        <f>IFERROR(INDEX(Returns!A:A,MATCH(B634,Returns!B:B,0)),"No")</f>
        <v>Yes</v>
      </c>
    </row>
    <row r="635" spans="1:23" x14ac:dyDescent="0.2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9">
        <v>0.2</v>
      </c>
      <c r="U635" s="1">
        <v>2.458499999999999</v>
      </c>
      <c r="V635" s="35" t="str">
        <f>IF(M635=People!$B$5,People!$A$5,IF(M635=People!$B$4,People!$A$4,IF(M635=People!$B$3,People!$A$3,IF(M635=People!$B$2,People!$A$2,0))))</f>
        <v>Cassandra Brandow</v>
      </c>
      <c r="W635" s="35" t="str">
        <f>IFERROR(INDEX(Returns!A:A,MATCH(B635,Returns!B:B,0)),"No")</f>
        <v>No</v>
      </c>
    </row>
    <row r="636" spans="1:23" x14ac:dyDescent="0.2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9">
        <v>0.2</v>
      </c>
      <c r="U636" s="1">
        <v>85.529700000000005</v>
      </c>
      <c r="V636" s="35" t="str">
        <f>IF(M636=People!$B$5,People!$A$5,IF(M636=People!$B$4,People!$A$4,IF(M636=People!$B$3,People!$A$3,IF(M636=People!$B$2,People!$A$2,0))))</f>
        <v>Cassandra Brandow</v>
      </c>
      <c r="W636" s="35" t="str">
        <f>IFERROR(INDEX(Returns!A:A,MATCH(B636,Returns!B:B,0)),"No")</f>
        <v>No</v>
      </c>
    </row>
    <row r="637" spans="1:23" x14ac:dyDescent="0.2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9">
        <v>0</v>
      </c>
      <c r="U637" s="1">
        <v>43.223399999999984</v>
      </c>
      <c r="V637" s="35" t="str">
        <f>IF(M637=People!$B$5,People!$A$5,IF(M637=People!$B$4,People!$A$4,IF(M637=People!$B$3,People!$A$3,IF(M637=People!$B$2,People!$A$2,0))))</f>
        <v>Cassandra Brandow</v>
      </c>
      <c r="W637" s="35" t="str">
        <f>IFERROR(INDEX(Returns!A:A,MATCH(B637,Returns!B:B,0)),"No")</f>
        <v>No</v>
      </c>
    </row>
    <row r="638" spans="1:23" x14ac:dyDescent="0.2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32">
        <v>18.882000000000005</v>
      </c>
      <c r="S638" s="1">
        <v>3</v>
      </c>
      <c r="T638" s="9">
        <v>0.7</v>
      </c>
      <c r="U638" s="1">
        <v>-13.846800000000002</v>
      </c>
      <c r="V638" s="35" t="str">
        <f>IF(M638=People!$B$5,People!$A$5,IF(M638=People!$B$4,People!$A$4,IF(M638=People!$B$3,People!$A$3,IF(M638=People!$B$2,People!$A$2,0))))</f>
        <v>Anna Andreadi</v>
      </c>
      <c r="W638" s="35" t="str">
        <f>IFERROR(INDEX(Returns!A:A,MATCH(B638,Returns!B:B,0)),"No")</f>
        <v>No</v>
      </c>
    </row>
    <row r="639" spans="1:23" x14ac:dyDescent="0.2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32">
        <v>122.328</v>
      </c>
      <c r="S639" s="1">
        <v>3</v>
      </c>
      <c r="T639" s="9">
        <v>0.2</v>
      </c>
      <c r="U639" s="1">
        <v>12.232799999999997</v>
      </c>
      <c r="V639" s="35" t="str">
        <f>IF(M639=People!$B$5,People!$A$5,IF(M639=People!$B$4,People!$A$4,IF(M639=People!$B$3,People!$A$3,IF(M639=People!$B$2,People!$A$2,0))))</f>
        <v>Anna Andreadi</v>
      </c>
      <c r="W639" s="35" t="str">
        <f>IFERROR(INDEX(Returns!A:A,MATCH(B639,Returns!B:B,0)),"No")</f>
        <v>No</v>
      </c>
    </row>
    <row r="640" spans="1:23" x14ac:dyDescent="0.2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32">
        <v>1049.2</v>
      </c>
      <c r="S640" s="1">
        <v>5</v>
      </c>
      <c r="T640" s="9">
        <v>0</v>
      </c>
      <c r="U640" s="1">
        <v>272.79200000000003</v>
      </c>
      <c r="V640" s="35" t="str">
        <f>IF(M640=People!$B$5,People!$A$5,IF(M640=People!$B$4,People!$A$4,IF(M640=People!$B$3,People!$A$3,IF(M640=People!$B$2,People!$A$2,0))))</f>
        <v>Anna Andreadi</v>
      </c>
      <c r="W640" s="35" t="str">
        <f>IFERROR(INDEX(Returns!A:A,MATCH(B640,Returns!B:B,0)),"No")</f>
        <v>Yes</v>
      </c>
    </row>
    <row r="641" spans="1:23" x14ac:dyDescent="0.2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32">
        <v>15.424000000000001</v>
      </c>
      <c r="S641" s="1">
        <v>4</v>
      </c>
      <c r="T641" s="9">
        <v>0.2</v>
      </c>
      <c r="U641" s="1">
        <v>5.0128000000000004</v>
      </c>
      <c r="V641" s="35" t="str">
        <f>IF(M641=People!$B$5,People!$A$5,IF(M641=People!$B$4,People!$A$4,IF(M641=People!$B$3,People!$A$3,IF(M641=People!$B$2,People!$A$2,0))))</f>
        <v>Anna Andreadi</v>
      </c>
      <c r="W641" s="35" t="str">
        <f>IFERROR(INDEX(Returns!A:A,MATCH(B641,Returns!B:B,0)),"No")</f>
        <v>Yes</v>
      </c>
    </row>
    <row r="642" spans="1:23" x14ac:dyDescent="0.2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9">
        <v>0</v>
      </c>
      <c r="U642" s="1">
        <v>6.0287999999999995</v>
      </c>
      <c r="V642" s="35" t="str">
        <f>IF(M642=People!$B$5,People!$A$5,IF(M642=People!$B$4,People!$A$4,IF(M642=People!$B$3,People!$A$3,IF(M642=People!$B$2,People!$A$2,0))))</f>
        <v>Kelly Williams</v>
      </c>
      <c r="W642" s="35" t="str">
        <f>IFERROR(INDEX(Returns!A:A,MATCH(B642,Returns!B:B,0)),"No")</f>
        <v>No</v>
      </c>
    </row>
    <row r="643" spans="1:23" x14ac:dyDescent="0.2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32">
        <v>330.4</v>
      </c>
      <c r="S643" s="1">
        <v>2</v>
      </c>
      <c r="T643" s="9">
        <v>0</v>
      </c>
      <c r="U643" s="1">
        <v>85.903999999999996</v>
      </c>
      <c r="V643" s="35" t="str">
        <f>IF(M643=People!$B$5,People!$A$5,IF(M643=People!$B$4,People!$A$4,IF(M643=People!$B$3,People!$A$3,IF(M643=People!$B$2,People!$A$2,0))))</f>
        <v>Anna Andreadi</v>
      </c>
      <c r="W643" s="35" t="str">
        <f>IFERROR(INDEX(Returns!A:A,MATCH(B643,Returns!B:B,0)),"No")</f>
        <v>No</v>
      </c>
    </row>
    <row r="644" spans="1:23" x14ac:dyDescent="0.2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32">
        <v>26.25</v>
      </c>
      <c r="S644" s="1">
        <v>7</v>
      </c>
      <c r="T644" s="9">
        <v>0</v>
      </c>
      <c r="U644" s="1">
        <v>12.599999999999998</v>
      </c>
      <c r="V644" s="35" t="str">
        <f>IF(M644=People!$B$5,People!$A$5,IF(M644=People!$B$4,People!$A$4,IF(M644=People!$B$3,People!$A$3,IF(M644=People!$B$2,People!$A$2,0))))</f>
        <v>Anna Andreadi</v>
      </c>
      <c r="W644" s="35" t="str">
        <f>IFERROR(INDEX(Returns!A:A,MATCH(B644,Returns!B:B,0)),"No")</f>
        <v>No</v>
      </c>
    </row>
    <row r="645" spans="1:23" x14ac:dyDescent="0.2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9">
        <v>0</v>
      </c>
      <c r="U645" s="1">
        <v>54.333200000000005</v>
      </c>
      <c r="V645" s="35" t="str">
        <f>IF(M645=People!$B$5,People!$A$5,IF(M645=People!$B$4,People!$A$4,IF(M645=People!$B$3,People!$A$3,IF(M645=People!$B$2,People!$A$2,0))))</f>
        <v>Kelly Williams</v>
      </c>
      <c r="W645" s="35" t="str">
        <f>IFERROR(INDEX(Returns!A:A,MATCH(B645,Returns!B:B,0)),"No")</f>
        <v>No</v>
      </c>
    </row>
    <row r="646" spans="1:23" x14ac:dyDescent="0.2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9">
        <v>0</v>
      </c>
      <c r="U646" s="1">
        <v>3.1752000000000002</v>
      </c>
      <c r="V646" s="35" t="str">
        <f>IF(M646=People!$B$5,People!$A$5,IF(M646=People!$B$4,People!$A$4,IF(M646=People!$B$3,People!$A$3,IF(M646=People!$B$2,People!$A$2,0))))</f>
        <v>Chuck Magee</v>
      </c>
      <c r="W646" s="35" t="str">
        <f>IFERROR(INDEX(Returns!A:A,MATCH(B646,Returns!B:B,0)),"No")</f>
        <v>No</v>
      </c>
    </row>
    <row r="647" spans="1:23" x14ac:dyDescent="0.2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9">
        <v>0</v>
      </c>
      <c r="U647" s="1">
        <v>56.510999999999996</v>
      </c>
      <c r="V647" s="35" t="str">
        <f>IF(M647=People!$B$5,People!$A$5,IF(M647=People!$B$4,People!$A$4,IF(M647=People!$B$3,People!$A$3,IF(M647=People!$B$2,People!$A$2,0))))</f>
        <v>Kelly Williams</v>
      </c>
      <c r="W647" s="35" t="str">
        <f>IFERROR(INDEX(Returns!A:A,MATCH(B647,Returns!B:B,0)),"No")</f>
        <v>No</v>
      </c>
    </row>
    <row r="648" spans="1:23" x14ac:dyDescent="0.2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32">
        <v>31.560000000000002</v>
      </c>
      <c r="S648" s="1">
        <v>5</v>
      </c>
      <c r="T648" s="9">
        <v>0.2</v>
      </c>
      <c r="U648" s="1">
        <v>9.8624999999999972</v>
      </c>
      <c r="V648" s="35" t="str">
        <f>IF(M648=People!$B$5,People!$A$5,IF(M648=People!$B$4,People!$A$4,IF(M648=People!$B$3,People!$A$3,IF(M648=People!$B$2,People!$A$2,0))))</f>
        <v>Anna Andreadi</v>
      </c>
      <c r="W648" s="35" t="str">
        <f>IFERROR(INDEX(Returns!A:A,MATCH(B648,Returns!B:B,0)),"No")</f>
        <v>No</v>
      </c>
    </row>
    <row r="649" spans="1:23" x14ac:dyDescent="0.2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32">
        <v>30.144000000000002</v>
      </c>
      <c r="S649" s="1">
        <v>2</v>
      </c>
      <c r="T649" s="9">
        <v>0.2</v>
      </c>
      <c r="U649" s="1">
        <v>3.0143999999999993</v>
      </c>
      <c r="V649" s="35" t="str">
        <f>IF(M649=People!$B$5,People!$A$5,IF(M649=People!$B$4,People!$A$4,IF(M649=People!$B$3,People!$A$3,IF(M649=People!$B$2,People!$A$2,0))))</f>
        <v>Anna Andreadi</v>
      </c>
      <c r="W649" s="35" t="str">
        <f>IFERROR(INDEX(Returns!A:A,MATCH(B649,Returns!B:B,0)),"No")</f>
        <v>No</v>
      </c>
    </row>
    <row r="650" spans="1:23" x14ac:dyDescent="0.2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32">
        <v>14.8</v>
      </c>
      <c r="S650" s="1">
        <v>4</v>
      </c>
      <c r="T650" s="9">
        <v>0</v>
      </c>
      <c r="U650" s="1">
        <v>6.0680000000000014</v>
      </c>
      <c r="V650" s="35" t="str">
        <f>IF(M650=People!$B$5,People!$A$5,IF(M650=People!$B$4,People!$A$4,IF(M650=People!$B$3,People!$A$3,IF(M650=People!$B$2,People!$A$2,0))))</f>
        <v>Anna Andreadi</v>
      </c>
      <c r="W650" s="35" t="str">
        <f>IFERROR(INDEX(Returns!A:A,MATCH(B650,Returns!B:B,0)),"No")</f>
        <v>No</v>
      </c>
    </row>
    <row r="651" spans="1:23" x14ac:dyDescent="0.2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32">
        <v>302.37599999999998</v>
      </c>
      <c r="S651" s="1">
        <v>3</v>
      </c>
      <c r="T651" s="9">
        <v>0.2</v>
      </c>
      <c r="U651" s="1">
        <v>22.678200000000018</v>
      </c>
      <c r="V651" s="35" t="str">
        <f>IF(M651=People!$B$5,People!$A$5,IF(M651=People!$B$4,People!$A$4,IF(M651=People!$B$3,People!$A$3,IF(M651=People!$B$2,People!$A$2,0))))</f>
        <v>Anna Andreadi</v>
      </c>
      <c r="W651" s="35" t="str">
        <f>IFERROR(INDEX(Returns!A:A,MATCH(B651,Returns!B:B,0)),"No")</f>
        <v>No</v>
      </c>
    </row>
    <row r="652" spans="1:23" x14ac:dyDescent="0.2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32">
        <v>316</v>
      </c>
      <c r="S652" s="1">
        <v>4</v>
      </c>
      <c r="T652" s="9">
        <v>0</v>
      </c>
      <c r="U652" s="1">
        <v>31.599999999999966</v>
      </c>
      <c r="V652" s="35" t="str">
        <f>IF(M652=People!$B$5,People!$A$5,IF(M652=People!$B$4,People!$A$4,IF(M652=People!$B$3,People!$A$3,IF(M652=People!$B$2,People!$A$2,0))))</f>
        <v>Anna Andreadi</v>
      </c>
      <c r="W652" s="35" t="str">
        <f>IFERROR(INDEX(Returns!A:A,MATCH(B652,Returns!B:B,0)),"No")</f>
        <v>No</v>
      </c>
    </row>
    <row r="653" spans="1:23" x14ac:dyDescent="0.2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9">
        <v>0</v>
      </c>
      <c r="U653" s="1">
        <v>178.31799999999998</v>
      </c>
      <c r="V653" s="35" t="str">
        <f>IF(M653=People!$B$5,People!$A$5,IF(M653=People!$B$4,People!$A$4,IF(M653=People!$B$3,People!$A$3,IF(M653=People!$B$2,People!$A$2,0))))</f>
        <v>Chuck Magee</v>
      </c>
      <c r="W653" s="35" t="str">
        <f>IFERROR(INDEX(Returns!A:A,MATCH(B653,Returns!B:B,0)),"No")</f>
        <v>No</v>
      </c>
    </row>
    <row r="654" spans="1:23" x14ac:dyDescent="0.2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9">
        <v>0</v>
      </c>
      <c r="U654" s="1">
        <v>45.975399999999993</v>
      </c>
      <c r="V654" s="35" t="str">
        <f>IF(M654=People!$B$5,People!$A$5,IF(M654=People!$B$4,People!$A$4,IF(M654=People!$B$3,People!$A$3,IF(M654=People!$B$2,People!$A$2,0))))</f>
        <v>Chuck Magee</v>
      </c>
      <c r="W654" s="35" t="str">
        <f>IFERROR(INDEX(Returns!A:A,MATCH(B654,Returns!B:B,0)),"No")</f>
        <v>No</v>
      </c>
    </row>
    <row r="655" spans="1:23" x14ac:dyDescent="0.2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9">
        <v>0</v>
      </c>
      <c r="U655" s="1">
        <v>10.311999999999998</v>
      </c>
      <c r="V655" s="35" t="str">
        <f>IF(M655=People!$B$5,People!$A$5,IF(M655=People!$B$4,People!$A$4,IF(M655=People!$B$3,People!$A$3,IF(M655=People!$B$2,People!$A$2,0))))</f>
        <v>Chuck Magee</v>
      </c>
      <c r="W655" s="35" t="str">
        <f>IFERROR(INDEX(Returns!A:A,MATCH(B655,Returns!B:B,0)),"No")</f>
        <v>No</v>
      </c>
    </row>
    <row r="656" spans="1:23" x14ac:dyDescent="0.2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9">
        <v>0.2</v>
      </c>
      <c r="U656" s="1">
        <v>8.5163999999999938</v>
      </c>
      <c r="V656" s="35" t="str">
        <f>IF(M656=People!$B$5,People!$A$5,IF(M656=People!$B$4,People!$A$4,IF(M656=People!$B$3,People!$A$3,IF(M656=People!$B$2,People!$A$2,0))))</f>
        <v>Chuck Magee</v>
      </c>
      <c r="W656" s="35" t="str">
        <f>IFERROR(INDEX(Returns!A:A,MATCH(B656,Returns!B:B,0)),"No")</f>
        <v>No</v>
      </c>
    </row>
    <row r="657" spans="1:23" x14ac:dyDescent="0.2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9">
        <v>0.7</v>
      </c>
      <c r="U657" s="1">
        <v>-2.6543999999999999</v>
      </c>
      <c r="V657" s="35" t="str">
        <f>IF(M657=People!$B$5,People!$A$5,IF(M657=People!$B$4,People!$A$4,IF(M657=People!$B$3,People!$A$3,IF(M657=People!$B$2,People!$A$2,0))))</f>
        <v>Chuck Magee</v>
      </c>
      <c r="W657" s="35" t="str">
        <f>IFERROR(INDEX(Returns!A:A,MATCH(B657,Returns!B:B,0)),"No")</f>
        <v>No</v>
      </c>
    </row>
    <row r="658" spans="1:23" x14ac:dyDescent="0.2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9">
        <v>0.2</v>
      </c>
      <c r="U658" s="1">
        <v>45.322199999999995</v>
      </c>
      <c r="V658" s="35" t="str">
        <f>IF(M658=People!$B$5,People!$A$5,IF(M658=People!$B$4,People!$A$4,IF(M658=People!$B$3,People!$A$3,IF(M658=People!$B$2,People!$A$2,0))))</f>
        <v>Chuck Magee</v>
      </c>
      <c r="W658" s="35" t="str">
        <f>IFERROR(INDEX(Returns!A:A,MATCH(B658,Returns!B:B,0)),"No")</f>
        <v>No</v>
      </c>
    </row>
    <row r="659" spans="1:23" x14ac:dyDescent="0.2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9">
        <v>0.3</v>
      </c>
      <c r="U659" s="1">
        <v>-50.098000000000013</v>
      </c>
      <c r="V659" s="35" t="str">
        <f>IF(M659=People!$B$5,People!$A$5,IF(M659=People!$B$4,People!$A$4,IF(M659=People!$B$3,People!$A$3,IF(M659=People!$B$2,People!$A$2,0))))</f>
        <v>Kelly Williams</v>
      </c>
      <c r="W659" s="35" t="str">
        <f>IFERROR(INDEX(Returns!A:A,MATCH(B659,Returns!B:B,0)),"No")</f>
        <v>No</v>
      </c>
    </row>
    <row r="660" spans="1:23" x14ac:dyDescent="0.2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9">
        <v>0.8</v>
      </c>
      <c r="U660" s="1">
        <v>-3.4619999999999997</v>
      </c>
      <c r="V660" s="35" t="str">
        <f>IF(M660=People!$B$5,People!$A$5,IF(M660=People!$B$4,People!$A$4,IF(M660=People!$B$3,People!$A$3,IF(M660=People!$B$2,People!$A$2,0))))</f>
        <v>Kelly Williams</v>
      </c>
      <c r="W660" s="35" t="str">
        <f>IFERROR(INDEX(Returns!A:A,MATCH(B660,Returns!B:B,0)),"No")</f>
        <v>No</v>
      </c>
    </row>
    <row r="661" spans="1:23" x14ac:dyDescent="0.2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9">
        <v>0.2</v>
      </c>
      <c r="U661" s="1">
        <v>124.92899999999986</v>
      </c>
      <c r="V661" s="35" t="str">
        <f>IF(M661=People!$B$5,People!$A$5,IF(M661=People!$B$4,People!$A$4,IF(M661=People!$B$3,People!$A$3,IF(M661=People!$B$2,People!$A$2,0))))</f>
        <v>Kelly Williams</v>
      </c>
      <c r="W661" s="35" t="str">
        <f>IFERROR(INDEX(Returns!A:A,MATCH(B661,Returns!B:B,0)),"No")</f>
        <v>No</v>
      </c>
    </row>
    <row r="662" spans="1:23" x14ac:dyDescent="0.2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9">
        <v>0.2</v>
      </c>
      <c r="U662" s="1">
        <v>-135.7650000000001</v>
      </c>
      <c r="V662" s="35" t="str">
        <f>IF(M662=People!$B$5,People!$A$5,IF(M662=People!$B$4,People!$A$4,IF(M662=People!$B$3,People!$A$3,IF(M662=People!$B$2,People!$A$2,0))))</f>
        <v>Kelly Williams</v>
      </c>
      <c r="W662" s="35" t="str">
        <f>IFERROR(INDEX(Returns!A:A,MATCH(B662,Returns!B:B,0)),"No")</f>
        <v>No</v>
      </c>
    </row>
    <row r="663" spans="1:23" x14ac:dyDescent="0.2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9">
        <v>0.3</v>
      </c>
      <c r="U663" s="1">
        <v>-118.12950000000006</v>
      </c>
      <c r="V663" s="35" t="str">
        <f>IF(M663=People!$B$5,People!$A$5,IF(M663=People!$B$4,People!$A$4,IF(M663=People!$B$3,People!$A$3,IF(M663=People!$B$2,People!$A$2,0))))</f>
        <v>Kelly Williams</v>
      </c>
      <c r="W663" s="35" t="str">
        <f>IFERROR(INDEX(Returns!A:A,MATCH(B663,Returns!B:B,0)),"No")</f>
        <v>No</v>
      </c>
    </row>
    <row r="664" spans="1:23" x14ac:dyDescent="0.2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9">
        <v>0.8</v>
      </c>
      <c r="U664" s="1">
        <v>-4.2222000000000008</v>
      </c>
      <c r="V664" s="35" t="str">
        <f>IF(M664=People!$B$5,People!$A$5,IF(M664=People!$B$4,People!$A$4,IF(M664=People!$B$3,People!$A$3,IF(M664=People!$B$2,People!$A$2,0))))</f>
        <v>Kelly Williams</v>
      </c>
      <c r="W664" s="35" t="str">
        <f>IFERROR(INDEX(Returns!A:A,MATCH(B664,Returns!B:B,0)),"No")</f>
        <v>No</v>
      </c>
    </row>
    <row r="665" spans="1:23" x14ac:dyDescent="0.2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9">
        <v>0</v>
      </c>
      <c r="U665" s="1">
        <v>18.397999999999968</v>
      </c>
      <c r="V665" s="35" t="str">
        <f>IF(M665=People!$B$5,People!$A$5,IF(M665=People!$B$4,People!$A$4,IF(M665=People!$B$3,People!$A$3,IF(M665=People!$B$2,People!$A$2,0))))</f>
        <v>Chuck Magee</v>
      </c>
      <c r="W665" s="35" t="str">
        <f>IFERROR(INDEX(Returns!A:A,MATCH(B665,Returns!B:B,0)),"No")</f>
        <v>No</v>
      </c>
    </row>
    <row r="666" spans="1:23" x14ac:dyDescent="0.2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9">
        <v>0</v>
      </c>
      <c r="U666" s="1">
        <v>5.2625999999999999</v>
      </c>
      <c r="V666" s="35" t="str">
        <f>IF(M666=People!$B$5,People!$A$5,IF(M666=People!$B$4,People!$A$4,IF(M666=People!$B$3,People!$A$3,IF(M666=People!$B$2,People!$A$2,0))))</f>
        <v>Cassandra Brandow</v>
      </c>
      <c r="W666" s="35" t="str">
        <f>IFERROR(INDEX(Returns!A:A,MATCH(B666,Returns!B:B,0)),"No")</f>
        <v>No</v>
      </c>
    </row>
    <row r="667" spans="1:23" x14ac:dyDescent="0.2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9">
        <v>0.2</v>
      </c>
      <c r="U667" s="1">
        <v>2.0789999999999997</v>
      </c>
      <c r="V667" s="35" t="str">
        <f>IF(M667=People!$B$5,People!$A$5,IF(M667=People!$B$4,People!$A$4,IF(M667=People!$B$3,People!$A$3,IF(M667=People!$B$2,People!$A$2,0))))</f>
        <v>Kelly Williams</v>
      </c>
      <c r="W667" s="35" t="str">
        <f>IFERROR(INDEX(Returns!A:A,MATCH(B667,Returns!B:B,0)),"No")</f>
        <v>No</v>
      </c>
    </row>
    <row r="668" spans="1:23" x14ac:dyDescent="0.2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9">
        <v>0.2</v>
      </c>
      <c r="U668" s="1">
        <v>28.706399999999991</v>
      </c>
      <c r="V668" s="35" t="str">
        <f>IF(M668=People!$B$5,People!$A$5,IF(M668=People!$B$4,People!$A$4,IF(M668=People!$B$3,People!$A$3,IF(M668=People!$B$2,People!$A$2,0))))</f>
        <v>Kelly Williams</v>
      </c>
      <c r="W668" s="35" t="str">
        <f>IFERROR(INDEX(Returns!A:A,MATCH(B668,Returns!B:B,0)),"No")</f>
        <v>No</v>
      </c>
    </row>
    <row r="669" spans="1:23" x14ac:dyDescent="0.2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9">
        <v>0.2</v>
      </c>
      <c r="U669" s="1">
        <v>28.618200000000002</v>
      </c>
      <c r="V669" s="35" t="str">
        <f>IF(M669=People!$B$5,People!$A$5,IF(M669=People!$B$4,People!$A$4,IF(M669=People!$B$3,People!$A$3,IF(M669=People!$B$2,People!$A$2,0))))</f>
        <v>Kelly Williams</v>
      </c>
      <c r="W669" s="35" t="str">
        <f>IFERROR(INDEX(Returns!A:A,MATCH(B669,Returns!B:B,0)),"No")</f>
        <v>No</v>
      </c>
    </row>
    <row r="670" spans="1:23" x14ac:dyDescent="0.2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9">
        <v>0.2</v>
      </c>
      <c r="U670" s="1">
        <v>8.7285000000000004</v>
      </c>
      <c r="V670" s="35" t="str">
        <f>IF(M670=People!$B$5,People!$A$5,IF(M670=People!$B$4,People!$A$4,IF(M670=People!$B$3,People!$A$3,IF(M670=People!$B$2,People!$A$2,0))))</f>
        <v>Chuck Magee</v>
      </c>
      <c r="W670" s="35" t="str">
        <f>IFERROR(INDEX(Returns!A:A,MATCH(B670,Returns!B:B,0)),"No")</f>
        <v>No</v>
      </c>
    </row>
    <row r="671" spans="1:23" x14ac:dyDescent="0.2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9">
        <v>0.6</v>
      </c>
      <c r="U671" s="1">
        <v>-14.385599999999997</v>
      </c>
      <c r="V671" s="35" t="str">
        <f>IF(M671=People!$B$5,People!$A$5,IF(M671=People!$B$4,People!$A$4,IF(M671=People!$B$3,People!$A$3,IF(M671=People!$B$2,People!$A$2,0))))</f>
        <v>Kelly Williams</v>
      </c>
      <c r="W671" s="35" t="str">
        <f>IFERROR(INDEX(Returns!A:A,MATCH(B671,Returns!B:B,0)),"No")</f>
        <v>No</v>
      </c>
    </row>
    <row r="672" spans="1:23" x14ac:dyDescent="0.2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9">
        <v>0.5</v>
      </c>
      <c r="U672" s="1">
        <v>-71.890500000000017</v>
      </c>
      <c r="V672" s="35" t="str">
        <f>IF(M672=People!$B$5,People!$A$5,IF(M672=People!$B$4,People!$A$4,IF(M672=People!$B$3,People!$A$3,IF(M672=People!$B$2,People!$A$2,0))))</f>
        <v>Kelly Williams</v>
      </c>
      <c r="W672" s="35" t="str">
        <f>IFERROR(INDEX(Returns!A:A,MATCH(B672,Returns!B:B,0)),"No")</f>
        <v>No</v>
      </c>
    </row>
    <row r="673" spans="1:23" x14ac:dyDescent="0.2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9">
        <v>0.2</v>
      </c>
      <c r="U673" s="1">
        <v>11.359999999999998</v>
      </c>
      <c r="V673" s="35" t="str">
        <f>IF(M673=People!$B$5,People!$A$5,IF(M673=People!$B$4,People!$A$4,IF(M673=People!$B$3,People!$A$3,IF(M673=People!$B$2,People!$A$2,0))))</f>
        <v>Kelly Williams</v>
      </c>
      <c r="W673" s="35" t="str">
        <f>IFERROR(INDEX(Returns!A:A,MATCH(B673,Returns!B:B,0)),"No")</f>
        <v>No</v>
      </c>
    </row>
    <row r="674" spans="1:23" x14ac:dyDescent="0.2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9">
        <v>0.2</v>
      </c>
      <c r="U674" s="1">
        <v>1.7115</v>
      </c>
      <c r="V674" s="35" t="str">
        <f>IF(M674=People!$B$5,People!$A$5,IF(M674=People!$B$4,People!$A$4,IF(M674=People!$B$3,People!$A$3,IF(M674=People!$B$2,People!$A$2,0))))</f>
        <v>Kelly Williams</v>
      </c>
      <c r="W674" s="35" t="str">
        <f>IFERROR(INDEX(Returns!A:A,MATCH(B674,Returns!B:B,0)),"No")</f>
        <v>No</v>
      </c>
    </row>
    <row r="675" spans="1:23" x14ac:dyDescent="0.2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9">
        <v>0</v>
      </c>
      <c r="U675" s="1">
        <v>16.588799999999999</v>
      </c>
      <c r="V675" s="35" t="str">
        <f>IF(M675=People!$B$5,People!$A$5,IF(M675=People!$B$4,People!$A$4,IF(M675=People!$B$3,People!$A$3,IF(M675=People!$B$2,People!$A$2,0))))</f>
        <v>Kelly Williams</v>
      </c>
      <c r="W675" s="35" t="str">
        <f>IFERROR(INDEX(Returns!A:A,MATCH(B675,Returns!B:B,0)),"No")</f>
        <v>No</v>
      </c>
    </row>
    <row r="676" spans="1:23" x14ac:dyDescent="0.2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9">
        <v>0</v>
      </c>
      <c r="U676" s="1">
        <v>17.504999999999995</v>
      </c>
      <c r="V676" s="35" t="str">
        <f>IF(M676=People!$B$5,People!$A$5,IF(M676=People!$B$4,People!$A$4,IF(M676=People!$B$3,People!$A$3,IF(M676=People!$B$2,People!$A$2,0))))</f>
        <v>Kelly Williams</v>
      </c>
      <c r="W676" s="35" t="str">
        <f>IFERROR(INDEX(Returns!A:A,MATCH(B676,Returns!B:B,0)),"No")</f>
        <v>No</v>
      </c>
    </row>
    <row r="677" spans="1:23" x14ac:dyDescent="0.2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9">
        <v>0</v>
      </c>
      <c r="U677" s="1">
        <v>40.749900000000004</v>
      </c>
      <c r="V677" s="35" t="str">
        <f>IF(M677=People!$B$5,People!$A$5,IF(M677=People!$B$4,People!$A$4,IF(M677=People!$B$3,People!$A$3,IF(M677=People!$B$2,People!$A$2,0))))</f>
        <v>Kelly Williams</v>
      </c>
      <c r="W677" s="35" t="str">
        <f>IFERROR(INDEX(Returns!A:A,MATCH(B677,Returns!B:B,0)),"No")</f>
        <v>No</v>
      </c>
    </row>
    <row r="678" spans="1:23" x14ac:dyDescent="0.2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9">
        <v>0.8</v>
      </c>
      <c r="U678" s="1">
        <v>-7.3920000000000021</v>
      </c>
      <c r="V678" s="35" t="str">
        <f>IF(M678=People!$B$5,People!$A$5,IF(M678=People!$B$4,People!$A$4,IF(M678=People!$B$3,People!$A$3,IF(M678=People!$B$2,People!$A$2,0))))</f>
        <v>Kelly Williams</v>
      </c>
      <c r="W678" s="35" t="str">
        <f>IFERROR(INDEX(Returns!A:A,MATCH(B678,Returns!B:B,0)),"No")</f>
        <v>No</v>
      </c>
    </row>
    <row r="679" spans="1:23" x14ac:dyDescent="0.2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9">
        <v>0.2</v>
      </c>
      <c r="U679" s="1">
        <v>4.5200999999999958</v>
      </c>
      <c r="V679" s="35" t="str">
        <f>IF(M679=People!$B$5,People!$A$5,IF(M679=People!$B$4,People!$A$4,IF(M679=People!$B$3,People!$A$3,IF(M679=People!$B$2,People!$A$2,0))))</f>
        <v>Kelly Williams</v>
      </c>
      <c r="W679" s="35" t="str">
        <f>IFERROR(INDEX(Returns!A:A,MATCH(B679,Returns!B:B,0)),"No")</f>
        <v>No</v>
      </c>
    </row>
    <row r="680" spans="1:23" x14ac:dyDescent="0.2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9">
        <v>0.6</v>
      </c>
      <c r="U680" s="1">
        <v>-41.261999999999972</v>
      </c>
      <c r="V680" s="35" t="str">
        <f>IF(M680=People!$B$5,People!$A$5,IF(M680=People!$B$4,People!$A$4,IF(M680=People!$B$3,People!$A$3,IF(M680=People!$B$2,People!$A$2,0))))</f>
        <v>Kelly Williams</v>
      </c>
      <c r="W680" s="35" t="str">
        <f>IFERROR(INDEX(Returns!A:A,MATCH(B680,Returns!B:B,0)),"No")</f>
        <v>No</v>
      </c>
    </row>
    <row r="681" spans="1:23" x14ac:dyDescent="0.2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9">
        <v>0.8</v>
      </c>
      <c r="U681" s="1">
        <v>-320.23950000000013</v>
      </c>
      <c r="V681" s="35" t="str">
        <f>IF(M681=People!$B$5,People!$A$5,IF(M681=People!$B$4,People!$A$4,IF(M681=People!$B$3,People!$A$3,IF(M681=People!$B$2,People!$A$2,0))))</f>
        <v>Kelly Williams</v>
      </c>
      <c r="W681" s="35" t="str">
        <f>IFERROR(INDEX(Returns!A:A,MATCH(B681,Returns!B:B,0)),"No")</f>
        <v>No</v>
      </c>
    </row>
    <row r="682" spans="1:23" x14ac:dyDescent="0.2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9">
        <v>0.2</v>
      </c>
      <c r="U682" s="1">
        <v>4.6643999999999988</v>
      </c>
      <c r="V682" s="35" t="str">
        <f>IF(M682=People!$B$5,People!$A$5,IF(M682=People!$B$4,People!$A$4,IF(M682=People!$B$3,People!$A$3,IF(M682=People!$B$2,People!$A$2,0))))</f>
        <v>Chuck Magee</v>
      </c>
      <c r="W682" s="35" t="str">
        <f>IFERROR(INDEX(Returns!A:A,MATCH(B682,Returns!B:B,0)),"No")</f>
        <v>No</v>
      </c>
    </row>
    <row r="683" spans="1:23" x14ac:dyDescent="0.2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9">
        <v>0</v>
      </c>
      <c r="U683" s="1">
        <v>2.598399999999998</v>
      </c>
      <c r="V683" s="35" t="str">
        <f>IF(M683=People!$B$5,People!$A$5,IF(M683=People!$B$4,People!$A$4,IF(M683=People!$B$3,People!$A$3,IF(M683=People!$B$2,People!$A$2,0))))</f>
        <v>Chuck Magee</v>
      </c>
      <c r="W683" s="35" t="str">
        <f>IFERROR(INDEX(Returns!A:A,MATCH(B683,Returns!B:B,0)),"No")</f>
        <v>No</v>
      </c>
    </row>
    <row r="684" spans="1:23" x14ac:dyDescent="0.2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9">
        <v>0</v>
      </c>
      <c r="U684" s="1">
        <v>18.521999999999998</v>
      </c>
      <c r="V684" s="35" t="str">
        <f>IF(M684=People!$B$5,People!$A$5,IF(M684=People!$B$4,People!$A$4,IF(M684=People!$B$3,People!$A$3,IF(M684=People!$B$2,People!$A$2,0))))</f>
        <v>Chuck Magee</v>
      </c>
      <c r="W684" s="35" t="str">
        <f>IFERROR(INDEX(Returns!A:A,MATCH(B684,Returns!B:B,0)),"No")</f>
        <v>No</v>
      </c>
    </row>
    <row r="685" spans="1:23" x14ac:dyDescent="0.2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9">
        <v>0.5</v>
      </c>
      <c r="U685" s="1">
        <v>-3839.9903999999988</v>
      </c>
      <c r="V685" s="35" t="str">
        <f>IF(M685=People!$B$5,People!$A$5,IF(M685=People!$B$4,People!$A$4,IF(M685=People!$B$3,People!$A$3,IF(M685=People!$B$2,People!$A$2,0))))</f>
        <v>Cassandra Brandow</v>
      </c>
      <c r="W685" s="35" t="str">
        <f>IFERROR(INDEX(Returns!A:A,MATCH(B685,Returns!B:B,0)),"No")</f>
        <v>No</v>
      </c>
    </row>
    <row r="686" spans="1:23" x14ac:dyDescent="0.2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9">
        <v>0.2</v>
      </c>
      <c r="U686" s="1">
        <v>14.650999999999989</v>
      </c>
      <c r="V686" s="35" t="str">
        <f>IF(M686=People!$B$5,People!$A$5,IF(M686=People!$B$4,People!$A$4,IF(M686=People!$B$3,People!$A$3,IF(M686=People!$B$2,People!$A$2,0))))</f>
        <v>Cassandra Brandow</v>
      </c>
      <c r="W686" s="35" t="str">
        <f>IFERROR(INDEX(Returns!A:A,MATCH(B686,Returns!B:B,0)),"No")</f>
        <v>No</v>
      </c>
    </row>
    <row r="687" spans="1:23" x14ac:dyDescent="0.2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9">
        <v>0</v>
      </c>
      <c r="U687" s="1">
        <v>163.18979999999999</v>
      </c>
      <c r="V687" s="35" t="str">
        <f>IF(M687=People!$B$5,People!$A$5,IF(M687=People!$B$4,People!$A$4,IF(M687=People!$B$3,People!$A$3,IF(M687=People!$B$2,People!$A$2,0))))</f>
        <v>Cassandra Brandow</v>
      </c>
      <c r="W687" s="35" t="str">
        <f>IFERROR(INDEX(Returns!A:A,MATCH(B687,Returns!B:B,0)),"No")</f>
        <v>No</v>
      </c>
    </row>
    <row r="688" spans="1:23" x14ac:dyDescent="0.2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9">
        <v>0</v>
      </c>
      <c r="U688" s="1">
        <v>6.8713999999999995</v>
      </c>
      <c r="V688" s="35" t="str">
        <f>IF(M688=People!$B$5,People!$A$5,IF(M688=People!$B$4,People!$A$4,IF(M688=People!$B$3,People!$A$3,IF(M688=People!$B$2,People!$A$2,0))))</f>
        <v>Cassandra Brandow</v>
      </c>
      <c r="W688" s="35" t="str">
        <f>IFERROR(INDEX(Returns!A:A,MATCH(B688,Returns!B:B,0)),"No")</f>
        <v>No</v>
      </c>
    </row>
    <row r="689" spans="1:23" x14ac:dyDescent="0.2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9">
        <v>0</v>
      </c>
      <c r="U689" s="1">
        <v>9.3312000000000008</v>
      </c>
      <c r="V689" s="35" t="str">
        <f>IF(M689=People!$B$5,People!$A$5,IF(M689=People!$B$4,People!$A$4,IF(M689=People!$B$3,People!$A$3,IF(M689=People!$B$2,People!$A$2,0))))</f>
        <v>Cassandra Brandow</v>
      </c>
      <c r="W689" s="35" t="str">
        <f>IFERROR(INDEX(Returns!A:A,MATCH(B689,Returns!B:B,0)),"No")</f>
        <v>No</v>
      </c>
    </row>
    <row r="690" spans="1:23" x14ac:dyDescent="0.2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9">
        <v>0.2</v>
      </c>
      <c r="U690" s="1">
        <v>4.7995999999999768</v>
      </c>
      <c r="V690" s="35" t="str">
        <f>IF(M690=People!$B$5,People!$A$5,IF(M690=People!$B$4,People!$A$4,IF(M690=People!$B$3,People!$A$3,IF(M690=People!$B$2,People!$A$2,0))))</f>
        <v>Chuck Magee</v>
      </c>
      <c r="W690" s="35" t="str">
        <f>IFERROR(INDEX(Returns!A:A,MATCH(B690,Returns!B:B,0)),"No")</f>
        <v>No</v>
      </c>
    </row>
    <row r="691" spans="1:23" x14ac:dyDescent="0.2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9">
        <v>0</v>
      </c>
      <c r="U691" s="1">
        <v>14.561400000000006</v>
      </c>
      <c r="V691" s="35" t="str">
        <f>IF(M691=People!$B$5,People!$A$5,IF(M691=People!$B$4,People!$A$4,IF(M691=People!$B$3,People!$A$3,IF(M691=People!$B$2,People!$A$2,0))))</f>
        <v>Cassandra Brandow</v>
      </c>
      <c r="W691" s="35" t="str">
        <f>IFERROR(INDEX(Returns!A:A,MATCH(B691,Returns!B:B,0)),"No")</f>
        <v>No</v>
      </c>
    </row>
    <row r="692" spans="1:23" x14ac:dyDescent="0.2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9">
        <v>0</v>
      </c>
      <c r="U692" s="1">
        <v>74.053200000000004</v>
      </c>
      <c r="V692" s="35" t="str">
        <f>IF(M692=People!$B$5,People!$A$5,IF(M692=People!$B$4,People!$A$4,IF(M692=People!$B$3,People!$A$3,IF(M692=People!$B$2,People!$A$2,0))))</f>
        <v>Cassandra Brandow</v>
      </c>
      <c r="W692" s="35" t="str">
        <f>IFERROR(INDEX(Returns!A:A,MATCH(B692,Returns!B:B,0)),"No")</f>
        <v>No</v>
      </c>
    </row>
    <row r="693" spans="1:23" x14ac:dyDescent="0.2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9">
        <v>0</v>
      </c>
      <c r="U693" s="1">
        <v>10.315199999999999</v>
      </c>
      <c r="V693" s="35" t="str">
        <f>IF(M693=People!$B$5,People!$A$5,IF(M693=People!$B$4,People!$A$4,IF(M693=People!$B$3,People!$A$3,IF(M693=People!$B$2,People!$A$2,0))))</f>
        <v>Cassandra Brandow</v>
      </c>
      <c r="W693" s="35" t="str">
        <f>IFERROR(INDEX(Returns!A:A,MATCH(B693,Returns!B:B,0)),"No")</f>
        <v>No</v>
      </c>
    </row>
    <row r="694" spans="1:23" x14ac:dyDescent="0.2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32">
        <v>166.24</v>
      </c>
      <c r="S694" s="1">
        <v>1</v>
      </c>
      <c r="T694" s="9">
        <v>0</v>
      </c>
      <c r="U694" s="1">
        <v>24.936000000000007</v>
      </c>
      <c r="V694" s="35" t="str">
        <f>IF(M694=People!$B$5,People!$A$5,IF(M694=People!$B$4,People!$A$4,IF(M694=People!$B$3,People!$A$3,IF(M694=People!$B$2,People!$A$2,0))))</f>
        <v>Anna Andreadi</v>
      </c>
      <c r="W694" s="35" t="str">
        <f>IFERROR(INDEX(Returns!A:A,MATCH(B694,Returns!B:B,0)),"No")</f>
        <v>No</v>
      </c>
    </row>
    <row r="695" spans="1:23" x14ac:dyDescent="0.2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32">
        <v>33.4</v>
      </c>
      <c r="S695" s="1">
        <v>5</v>
      </c>
      <c r="T695" s="9">
        <v>0</v>
      </c>
      <c r="U695" s="1">
        <v>16.032</v>
      </c>
      <c r="V695" s="35" t="str">
        <f>IF(M695=People!$B$5,People!$A$5,IF(M695=People!$B$4,People!$A$4,IF(M695=People!$B$3,People!$A$3,IF(M695=People!$B$2,People!$A$2,0))))</f>
        <v>Anna Andreadi</v>
      </c>
      <c r="W695" s="35" t="str">
        <f>IFERROR(INDEX(Returns!A:A,MATCH(B695,Returns!B:B,0)),"No")</f>
        <v>No</v>
      </c>
    </row>
    <row r="696" spans="1:23" x14ac:dyDescent="0.2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9">
        <v>0.2</v>
      </c>
      <c r="U696" s="1">
        <v>17.34879999999999</v>
      </c>
      <c r="V696" s="35" t="str">
        <f>IF(M696=People!$B$5,People!$A$5,IF(M696=People!$B$4,People!$A$4,IF(M696=People!$B$3,People!$A$3,IF(M696=People!$B$2,People!$A$2,0))))</f>
        <v>Chuck Magee</v>
      </c>
      <c r="W696" s="35" t="str">
        <f>IFERROR(INDEX(Returns!A:A,MATCH(B696,Returns!B:B,0)),"No")</f>
        <v>No</v>
      </c>
    </row>
    <row r="697" spans="1:23" x14ac:dyDescent="0.2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9">
        <v>0.2</v>
      </c>
      <c r="U697" s="1">
        <v>17.759999999999998</v>
      </c>
      <c r="V697" s="35" t="str">
        <f>IF(M697=People!$B$5,People!$A$5,IF(M697=People!$B$4,People!$A$4,IF(M697=People!$B$3,People!$A$3,IF(M697=People!$B$2,People!$A$2,0))))</f>
        <v>Chuck Magee</v>
      </c>
      <c r="W697" s="35" t="str">
        <f>IFERROR(INDEX(Returns!A:A,MATCH(B697,Returns!B:B,0)),"No")</f>
        <v>No</v>
      </c>
    </row>
    <row r="698" spans="1:23" x14ac:dyDescent="0.2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9">
        <v>0.2</v>
      </c>
      <c r="U698" s="1">
        <v>62.807499999999976</v>
      </c>
      <c r="V698" s="35" t="str">
        <f>IF(M698=People!$B$5,People!$A$5,IF(M698=People!$B$4,People!$A$4,IF(M698=People!$B$3,People!$A$3,IF(M698=People!$B$2,People!$A$2,0))))</f>
        <v>Chuck Magee</v>
      </c>
      <c r="W698" s="35" t="str">
        <f>IFERROR(INDEX(Returns!A:A,MATCH(B698,Returns!B:B,0)),"No")</f>
        <v>No</v>
      </c>
    </row>
    <row r="699" spans="1:23" x14ac:dyDescent="0.2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9">
        <v>0.2</v>
      </c>
      <c r="U699" s="1">
        <v>31.751200000000001</v>
      </c>
      <c r="V699" s="35" t="str">
        <f>IF(M699=People!$B$5,People!$A$5,IF(M699=People!$B$4,People!$A$4,IF(M699=People!$B$3,People!$A$3,IF(M699=People!$B$2,People!$A$2,0))))</f>
        <v>Chuck Magee</v>
      </c>
      <c r="W699" s="35" t="str">
        <f>IFERROR(INDEX(Returns!A:A,MATCH(B699,Returns!B:B,0)),"No")</f>
        <v>No</v>
      </c>
    </row>
    <row r="700" spans="1:23" x14ac:dyDescent="0.2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9">
        <v>0.2</v>
      </c>
      <c r="U700" s="1">
        <v>0.8088000000000003</v>
      </c>
      <c r="V700" s="35" t="str">
        <f>IF(M700=People!$B$5,People!$A$5,IF(M700=People!$B$4,People!$A$4,IF(M700=People!$B$3,People!$A$3,IF(M700=People!$B$2,People!$A$2,0))))</f>
        <v>Chuck Magee</v>
      </c>
      <c r="W700" s="35" t="str">
        <f>IFERROR(INDEX(Returns!A:A,MATCH(B700,Returns!B:B,0)),"No")</f>
        <v>No</v>
      </c>
    </row>
    <row r="701" spans="1:23" x14ac:dyDescent="0.2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9">
        <v>0.7</v>
      </c>
      <c r="U701" s="1">
        <v>-13.6312</v>
      </c>
      <c r="V701" s="35" t="str">
        <f>IF(M701=People!$B$5,People!$A$5,IF(M701=People!$B$4,People!$A$4,IF(M701=People!$B$3,People!$A$3,IF(M701=People!$B$2,People!$A$2,0))))</f>
        <v>Chuck Magee</v>
      </c>
      <c r="W701" s="35" t="str">
        <f>IFERROR(INDEX(Returns!A:A,MATCH(B701,Returns!B:B,0)),"No")</f>
        <v>No</v>
      </c>
    </row>
    <row r="702" spans="1:23" x14ac:dyDescent="0.2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9">
        <v>0.7</v>
      </c>
      <c r="U702" s="1">
        <v>-3.4271999999999991</v>
      </c>
      <c r="V702" s="35" t="str">
        <f>IF(M702=People!$B$5,People!$A$5,IF(M702=People!$B$4,People!$A$4,IF(M702=People!$B$3,People!$A$3,IF(M702=People!$B$2,People!$A$2,0))))</f>
        <v>Chuck Magee</v>
      </c>
      <c r="W702" s="35" t="str">
        <f>IFERROR(INDEX(Returns!A:A,MATCH(B702,Returns!B:B,0)),"No")</f>
        <v>No</v>
      </c>
    </row>
    <row r="703" spans="1:23" x14ac:dyDescent="0.2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9">
        <v>0.2</v>
      </c>
      <c r="U703" s="1">
        <v>4.1448</v>
      </c>
      <c r="V703" s="35" t="str">
        <f>IF(M703=People!$B$5,People!$A$5,IF(M703=People!$B$4,People!$A$4,IF(M703=People!$B$3,People!$A$3,IF(M703=People!$B$2,People!$A$2,0))))</f>
        <v>Chuck Magee</v>
      </c>
      <c r="W703" s="35" t="str">
        <f>IFERROR(INDEX(Returns!A:A,MATCH(B703,Returns!B:B,0)),"No")</f>
        <v>No</v>
      </c>
    </row>
    <row r="704" spans="1:23" x14ac:dyDescent="0.2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32">
        <v>209.88</v>
      </c>
      <c r="S704" s="1">
        <v>3</v>
      </c>
      <c r="T704" s="9">
        <v>0</v>
      </c>
      <c r="U704" s="1">
        <v>35.679599999999979</v>
      </c>
      <c r="V704" s="35" t="str">
        <f>IF(M704=People!$B$5,People!$A$5,IF(M704=People!$B$4,People!$A$4,IF(M704=People!$B$3,People!$A$3,IF(M704=People!$B$2,People!$A$2,0))))</f>
        <v>Anna Andreadi</v>
      </c>
      <c r="W704" s="35" t="str">
        <f>IFERROR(INDEX(Returns!A:A,MATCH(B704,Returns!B:B,0)),"No")</f>
        <v>No</v>
      </c>
    </row>
    <row r="705" spans="1:23" x14ac:dyDescent="0.2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32">
        <v>369.91200000000003</v>
      </c>
      <c r="S705" s="1">
        <v>3</v>
      </c>
      <c r="T705" s="9">
        <v>0.2</v>
      </c>
      <c r="U705" s="1">
        <v>-13.871700000000047</v>
      </c>
      <c r="V705" s="35" t="str">
        <f>IF(M705=People!$B$5,People!$A$5,IF(M705=People!$B$4,People!$A$4,IF(M705=People!$B$3,People!$A$3,IF(M705=People!$B$2,People!$A$2,0))))</f>
        <v>Anna Andreadi</v>
      </c>
      <c r="W705" s="35" t="str">
        <f>IFERROR(INDEX(Returns!A:A,MATCH(B705,Returns!B:B,0)),"No")</f>
        <v>No</v>
      </c>
    </row>
    <row r="706" spans="1:23" x14ac:dyDescent="0.2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9">
        <v>0.2</v>
      </c>
      <c r="U706" s="1">
        <v>3.6288</v>
      </c>
      <c r="V706" s="35" t="str">
        <f>IF(M706=People!$B$5,People!$A$5,IF(M706=People!$B$4,People!$A$4,IF(M706=People!$B$3,People!$A$3,IF(M706=People!$B$2,People!$A$2,0))))</f>
        <v>Cassandra Brandow</v>
      </c>
      <c r="W706" s="35" t="str">
        <f>IFERROR(INDEX(Returns!A:A,MATCH(B706,Returns!B:B,0)),"No")</f>
        <v>No</v>
      </c>
    </row>
    <row r="707" spans="1:23" x14ac:dyDescent="0.2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9">
        <v>0.2</v>
      </c>
      <c r="U707" s="1">
        <v>18.769499999999987</v>
      </c>
      <c r="V707" s="35" t="str">
        <f>IF(M707=People!$B$5,People!$A$5,IF(M707=People!$B$4,People!$A$4,IF(M707=People!$B$3,People!$A$3,IF(M707=People!$B$2,People!$A$2,0))))</f>
        <v>Cassandra Brandow</v>
      </c>
      <c r="W707" s="35" t="str">
        <f>IFERROR(INDEX(Returns!A:A,MATCH(B707,Returns!B:B,0)),"No")</f>
        <v>No</v>
      </c>
    </row>
    <row r="708" spans="1:23" x14ac:dyDescent="0.2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9">
        <v>0.2</v>
      </c>
      <c r="U708" s="1">
        <v>2.2823999999999991</v>
      </c>
      <c r="V708" s="35" t="str">
        <f>IF(M708=People!$B$5,People!$A$5,IF(M708=People!$B$4,People!$A$4,IF(M708=People!$B$3,People!$A$3,IF(M708=People!$B$2,People!$A$2,0))))</f>
        <v>Cassandra Brandow</v>
      </c>
      <c r="W708" s="35" t="str">
        <f>IFERROR(INDEX(Returns!A:A,MATCH(B708,Returns!B:B,0)),"No")</f>
        <v>No</v>
      </c>
    </row>
    <row r="709" spans="1:23" x14ac:dyDescent="0.2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9">
        <v>0</v>
      </c>
      <c r="U709" s="1">
        <v>52.78240000000001</v>
      </c>
      <c r="V709" s="35" t="str">
        <f>IF(M709=People!$B$5,People!$A$5,IF(M709=People!$B$4,People!$A$4,IF(M709=People!$B$3,People!$A$3,IF(M709=People!$B$2,People!$A$2,0))))</f>
        <v>Chuck Magee</v>
      </c>
      <c r="W709" s="35" t="str">
        <f>IFERROR(INDEX(Returns!A:A,MATCH(B709,Returns!B:B,0)),"No")</f>
        <v>No</v>
      </c>
    </row>
    <row r="710" spans="1:23" x14ac:dyDescent="0.2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9">
        <v>0.2</v>
      </c>
      <c r="U710" s="1">
        <v>-110.49000000000007</v>
      </c>
      <c r="V710" s="35" t="str">
        <f>IF(M710=People!$B$5,People!$A$5,IF(M710=People!$B$4,People!$A$4,IF(M710=People!$B$3,People!$A$3,IF(M710=People!$B$2,People!$A$2,0))))</f>
        <v>Chuck Magee</v>
      </c>
      <c r="W710" s="35" t="str">
        <f>IFERROR(INDEX(Returns!A:A,MATCH(B710,Returns!B:B,0)),"No")</f>
        <v>No</v>
      </c>
    </row>
    <row r="711" spans="1:23" x14ac:dyDescent="0.2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9">
        <v>0.2</v>
      </c>
      <c r="U711" s="1">
        <v>15.767999999999997</v>
      </c>
      <c r="V711" s="35" t="str">
        <f>IF(M711=People!$B$5,People!$A$5,IF(M711=People!$B$4,People!$A$4,IF(M711=People!$B$3,People!$A$3,IF(M711=People!$B$2,People!$A$2,0))))</f>
        <v>Chuck Magee</v>
      </c>
      <c r="W711" s="35" t="str">
        <f>IFERROR(INDEX(Returns!A:A,MATCH(B711,Returns!B:B,0)),"No")</f>
        <v>No</v>
      </c>
    </row>
    <row r="712" spans="1:23" x14ac:dyDescent="0.2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9">
        <v>0</v>
      </c>
      <c r="U712" s="1">
        <v>26.630399999999998</v>
      </c>
      <c r="V712" s="35" t="str">
        <f>IF(M712=People!$B$5,People!$A$5,IF(M712=People!$B$4,People!$A$4,IF(M712=People!$B$3,People!$A$3,IF(M712=People!$B$2,People!$A$2,0))))</f>
        <v>Chuck Magee</v>
      </c>
      <c r="W712" s="35" t="str">
        <f>IFERROR(INDEX(Returns!A:A,MATCH(B712,Returns!B:B,0)),"No")</f>
        <v>No</v>
      </c>
    </row>
    <row r="713" spans="1:23" x14ac:dyDescent="0.2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9">
        <v>0.2</v>
      </c>
      <c r="U713" s="1">
        <v>8.8623999999999992</v>
      </c>
      <c r="V713" s="35" t="str">
        <f>IF(M713=People!$B$5,People!$A$5,IF(M713=People!$B$4,People!$A$4,IF(M713=People!$B$3,People!$A$3,IF(M713=People!$B$2,People!$A$2,0))))</f>
        <v>Cassandra Brandow</v>
      </c>
      <c r="W713" s="35" t="str">
        <f>IFERROR(INDEX(Returns!A:A,MATCH(B713,Returns!B:B,0)),"No")</f>
        <v>No</v>
      </c>
    </row>
    <row r="714" spans="1:23" x14ac:dyDescent="0.2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9">
        <v>0</v>
      </c>
      <c r="U714" s="1">
        <v>109.72260000000001</v>
      </c>
      <c r="V714" s="35" t="str">
        <f>IF(M714=People!$B$5,People!$A$5,IF(M714=People!$B$4,People!$A$4,IF(M714=People!$B$3,People!$A$3,IF(M714=People!$B$2,People!$A$2,0))))</f>
        <v>Chuck Magee</v>
      </c>
      <c r="W714" s="35" t="str">
        <f>IFERROR(INDEX(Returns!A:A,MATCH(B714,Returns!B:B,0)),"No")</f>
        <v>No</v>
      </c>
    </row>
    <row r="715" spans="1:23" x14ac:dyDescent="0.2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9">
        <v>0</v>
      </c>
      <c r="U715" s="1">
        <v>89.314199999999971</v>
      </c>
      <c r="V715" s="35" t="str">
        <f>IF(M715=People!$B$5,People!$A$5,IF(M715=People!$B$4,People!$A$4,IF(M715=People!$B$3,People!$A$3,IF(M715=People!$B$2,People!$A$2,0))))</f>
        <v>Chuck Magee</v>
      </c>
      <c r="W715" s="35" t="str">
        <f>IFERROR(INDEX(Returns!A:A,MATCH(B715,Returns!B:B,0)),"No")</f>
        <v>No</v>
      </c>
    </row>
    <row r="716" spans="1:23" x14ac:dyDescent="0.2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9">
        <v>0</v>
      </c>
      <c r="U716" s="1">
        <v>113.98860000000001</v>
      </c>
      <c r="V716" s="35" t="str">
        <f>IF(M716=People!$B$5,People!$A$5,IF(M716=People!$B$4,People!$A$4,IF(M716=People!$B$3,People!$A$3,IF(M716=People!$B$2,People!$A$2,0))))</f>
        <v>Chuck Magee</v>
      </c>
      <c r="W716" s="35" t="str">
        <f>IFERROR(INDEX(Returns!A:A,MATCH(B716,Returns!B:B,0)),"No")</f>
        <v>No</v>
      </c>
    </row>
    <row r="717" spans="1:23" x14ac:dyDescent="0.2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32">
        <v>19.920000000000002</v>
      </c>
      <c r="S717" s="1">
        <v>5</v>
      </c>
      <c r="T717" s="9">
        <v>0.2</v>
      </c>
      <c r="U717" s="1">
        <v>6.9719999999999995</v>
      </c>
      <c r="V717" s="35" t="str">
        <f>IF(M717=People!$B$5,People!$A$5,IF(M717=People!$B$4,People!$A$4,IF(M717=People!$B$3,People!$A$3,IF(M717=People!$B$2,People!$A$2,0))))</f>
        <v>Anna Andreadi</v>
      </c>
      <c r="W717" s="35" t="str">
        <f>IFERROR(INDEX(Returns!A:A,MATCH(B717,Returns!B:B,0)),"No")</f>
        <v>Yes</v>
      </c>
    </row>
    <row r="718" spans="1:23" x14ac:dyDescent="0.2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9">
        <v>0</v>
      </c>
      <c r="U718" s="1">
        <v>3.0813999999999995</v>
      </c>
      <c r="V718" s="35" t="str">
        <f>IF(M718=People!$B$5,People!$A$5,IF(M718=People!$B$4,People!$A$4,IF(M718=People!$B$3,People!$A$3,IF(M718=People!$B$2,People!$A$2,0))))</f>
        <v>Chuck Magee</v>
      </c>
      <c r="W718" s="35" t="str">
        <f>IFERROR(INDEX(Returns!A:A,MATCH(B718,Returns!B:B,0)),"No")</f>
        <v>No</v>
      </c>
    </row>
    <row r="719" spans="1:23" x14ac:dyDescent="0.2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9">
        <v>0.2</v>
      </c>
      <c r="U719" s="1">
        <v>24.475800000000007</v>
      </c>
      <c r="V719" s="35" t="str">
        <f>IF(M719=People!$B$5,People!$A$5,IF(M719=People!$B$4,People!$A$4,IF(M719=People!$B$3,People!$A$3,IF(M719=People!$B$2,People!$A$2,0))))</f>
        <v>Chuck Magee</v>
      </c>
      <c r="W719" s="35" t="str">
        <f>IFERROR(INDEX(Returns!A:A,MATCH(B719,Returns!B:B,0)),"No")</f>
        <v>No</v>
      </c>
    </row>
    <row r="720" spans="1:23" x14ac:dyDescent="0.2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32">
        <v>59.808000000000007</v>
      </c>
      <c r="S720" s="1">
        <v>3</v>
      </c>
      <c r="T720" s="9">
        <v>0.2</v>
      </c>
      <c r="U720" s="1">
        <v>19.4376</v>
      </c>
      <c r="V720" s="35" t="str">
        <f>IF(M720=People!$B$5,People!$A$5,IF(M720=People!$B$4,People!$A$4,IF(M720=People!$B$3,People!$A$3,IF(M720=People!$B$2,People!$A$2,0))))</f>
        <v>Anna Andreadi</v>
      </c>
      <c r="W720" s="35" t="str">
        <f>IFERROR(INDEX(Returns!A:A,MATCH(B720,Returns!B:B,0)),"No")</f>
        <v>No</v>
      </c>
    </row>
    <row r="721" spans="1:23" x14ac:dyDescent="0.2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32">
        <v>73.320000000000007</v>
      </c>
      <c r="S721" s="1">
        <v>6</v>
      </c>
      <c r="T721" s="9">
        <v>0</v>
      </c>
      <c r="U721" s="1">
        <v>21.995999999999992</v>
      </c>
      <c r="V721" s="35" t="str">
        <f>IF(M721=People!$B$5,People!$A$5,IF(M721=People!$B$4,People!$A$4,IF(M721=People!$B$3,People!$A$3,IF(M721=People!$B$2,People!$A$2,0))))</f>
        <v>Anna Andreadi</v>
      </c>
      <c r="W721" s="35" t="str">
        <f>IFERROR(INDEX(Returns!A:A,MATCH(B721,Returns!B:B,0)),"No")</f>
        <v>No</v>
      </c>
    </row>
    <row r="722" spans="1:23" x14ac:dyDescent="0.2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32">
        <v>146.82</v>
      </c>
      <c r="S722" s="1">
        <v>3</v>
      </c>
      <c r="T722" s="9">
        <v>0</v>
      </c>
      <c r="U722" s="1">
        <v>73.41</v>
      </c>
      <c r="V722" s="35" t="str">
        <f>IF(M722=People!$B$5,People!$A$5,IF(M722=People!$B$4,People!$A$4,IF(M722=People!$B$3,People!$A$3,IF(M722=People!$B$2,People!$A$2,0))))</f>
        <v>Anna Andreadi</v>
      </c>
      <c r="W722" s="35" t="str">
        <f>IFERROR(INDEX(Returns!A:A,MATCH(B722,Returns!B:B,0)),"No")</f>
        <v>No</v>
      </c>
    </row>
    <row r="723" spans="1:23" x14ac:dyDescent="0.2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9">
        <v>0</v>
      </c>
      <c r="U723" s="1">
        <v>231.41160000000002</v>
      </c>
      <c r="V723" s="35" t="str">
        <f>IF(M723=People!$B$5,People!$A$5,IF(M723=People!$B$4,People!$A$4,IF(M723=People!$B$3,People!$A$3,IF(M723=People!$B$2,People!$A$2,0))))</f>
        <v>Kelly Williams</v>
      </c>
      <c r="W723" s="35" t="str">
        <f>IFERROR(INDEX(Returns!A:A,MATCH(B723,Returns!B:B,0)),"No")</f>
        <v>No</v>
      </c>
    </row>
    <row r="724" spans="1:23" x14ac:dyDescent="0.2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9">
        <v>0</v>
      </c>
      <c r="U724" s="1">
        <v>80.019899999999993</v>
      </c>
      <c r="V724" s="35" t="str">
        <f>IF(M724=People!$B$5,People!$A$5,IF(M724=People!$B$4,People!$A$4,IF(M724=People!$B$3,People!$A$3,IF(M724=People!$B$2,People!$A$2,0))))</f>
        <v>Kelly Williams</v>
      </c>
      <c r="W724" s="35" t="str">
        <f>IFERROR(INDEX(Returns!A:A,MATCH(B724,Returns!B:B,0)),"No")</f>
        <v>No</v>
      </c>
    </row>
    <row r="725" spans="1:23" x14ac:dyDescent="0.2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9">
        <v>0.2</v>
      </c>
      <c r="U725" s="1">
        <v>21.112000000000002</v>
      </c>
      <c r="V725" s="35" t="str">
        <f>IF(M725=People!$B$5,People!$A$5,IF(M725=People!$B$4,People!$A$4,IF(M725=People!$B$3,People!$A$3,IF(M725=People!$B$2,People!$A$2,0))))</f>
        <v>Chuck Magee</v>
      </c>
      <c r="W725" s="35" t="str">
        <f>IFERROR(INDEX(Returns!A:A,MATCH(B725,Returns!B:B,0)),"No")</f>
        <v>No</v>
      </c>
    </row>
    <row r="726" spans="1:23" x14ac:dyDescent="0.2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9">
        <v>0.2</v>
      </c>
      <c r="U726" s="1">
        <v>5.1281999999999996</v>
      </c>
      <c r="V726" s="35" t="str">
        <f>IF(M726=People!$B$5,People!$A$5,IF(M726=People!$B$4,People!$A$4,IF(M726=People!$B$3,People!$A$3,IF(M726=People!$B$2,People!$A$2,0))))</f>
        <v>Cassandra Brandow</v>
      </c>
      <c r="W726" s="35" t="str">
        <f>IFERROR(INDEX(Returns!A:A,MATCH(B726,Returns!B:B,0)),"No")</f>
        <v>No</v>
      </c>
    </row>
    <row r="727" spans="1:23" x14ac:dyDescent="0.2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9">
        <v>0.2</v>
      </c>
      <c r="U727" s="1">
        <v>6.3684000000000003</v>
      </c>
      <c r="V727" s="35" t="str">
        <f>IF(M727=People!$B$5,People!$A$5,IF(M727=People!$B$4,People!$A$4,IF(M727=People!$B$3,People!$A$3,IF(M727=People!$B$2,People!$A$2,0))))</f>
        <v>Kelly Williams</v>
      </c>
      <c r="W727" s="35" t="str">
        <f>IFERROR(INDEX(Returns!A:A,MATCH(B727,Returns!B:B,0)),"No")</f>
        <v>No</v>
      </c>
    </row>
    <row r="728" spans="1:23" x14ac:dyDescent="0.2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9">
        <v>0.2</v>
      </c>
      <c r="U728" s="1">
        <v>5.5992000000000015</v>
      </c>
      <c r="V728" s="35" t="str">
        <f>IF(M728=People!$B$5,People!$A$5,IF(M728=People!$B$4,People!$A$4,IF(M728=People!$B$3,People!$A$3,IF(M728=People!$B$2,People!$A$2,0))))</f>
        <v>Kelly Williams</v>
      </c>
      <c r="W728" s="35" t="str">
        <f>IFERROR(INDEX(Returns!A:A,MATCH(B728,Returns!B:B,0)),"No")</f>
        <v>No</v>
      </c>
    </row>
    <row r="729" spans="1:23" x14ac:dyDescent="0.2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9">
        <v>0</v>
      </c>
      <c r="U729" s="1">
        <v>84.051199999999994</v>
      </c>
      <c r="V729" s="35" t="str">
        <f>IF(M729=People!$B$5,People!$A$5,IF(M729=People!$B$4,People!$A$4,IF(M729=People!$B$3,People!$A$3,IF(M729=People!$B$2,People!$A$2,0))))</f>
        <v>Chuck Magee</v>
      </c>
      <c r="W729" s="35" t="str">
        <f>IFERROR(INDEX(Returns!A:A,MATCH(B729,Returns!B:B,0)),"No")</f>
        <v>No</v>
      </c>
    </row>
    <row r="730" spans="1:23" x14ac:dyDescent="0.2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9">
        <v>0.4</v>
      </c>
      <c r="U730" s="1">
        <v>-153.34560000000005</v>
      </c>
      <c r="V730" s="35" t="str">
        <f>IF(M730=People!$B$5,People!$A$5,IF(M730=People!$B$4,People!$A$4,IF(M730=People!$B$3,People!$A$3,IF(M730=People!$B$2,People!$A$2,0))))</f>
        <v>Chuck Magee</v>
      </c>
      <c r="W730" s="35" t="str">
        <f>IFERROR(INDEX(Returns!A:A,MATCH(B730,Returns!B:B,0)),"No")</f>
        <v>No</v>
      </c>
    </row>
    <row r="731" spans="1:23" x14ac:dyDescent="0.2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9">
        <v>0</v>
      </c>
      <c r="U731" s="1">
        <v>10.088999999999999</v>
      </c>
      <c r="V731" s="35" t="str">
        <f>IF(M731=People!$B$5,People!$A$5,IF(M731=People!$B$4,People!$A$4,IF(M731=People!$B$3,People!$A$3,IF(M731=People!$B$2,People!$A$2,0))))</f>
        <v>Chuck Magee</v>
      </c>
      <c r="W731" s="35" t="str">
        <f>IFERROR(INDEX(Returns!A:A,MATCH(B731,Returns!B:B,0)),"No")</f>
        <v>No</v>
      </c>
    </row>
    <row r="732" spans="1:23" x14ac:dyDescent="0.2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9">
        <v>0.1</v>
      </c>
      <c r="U732" s="1">
        <v>102.49980000000001</v>
      </c>
      <c r="V732" s="35" t="str">
        <f>IF(M732=People!$B$5,People!$A$5,IF(M732=People!$B$4,People!$A$4,IF(M732=People!$B$3,People!$A$3,IF(M732=People!$B$2,People!$A$2,0))))</f>
        <v>Chuck Magee</v>
      </c>
      <c r="W732" s="35" t="str">
        <f>IFERROR(INDEX(Returns!A:A,MATCH(B732,Returns!B:B,0)),"No")</f>
        <v>No</v>
      </c>
    </row>
    <row r="733" spans="1:23" x14ac:dyDescent="0.2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9">
        <v>0</v>
      </c>
      <c r="U733" s="1">
        <v>3.024</v>
      </c>
      <c r="V733" s="35" t="str">
        <f>IF(M733=People!$B$5,People!$A$5,IF(M733=People!$B$4,People!$A$4,IF(M733=People!$B$3,People!$A$3,IF(M733=People!$B$2,People!$A$2,0))))</f>
        <v>Chuck Magee</v>
      </c>
      <c r="W733" s="35" t="str">
        <f>IFERROR(INDEX(Returns!A:A,MATCH(B733,Returns!B:B,0)),"No")</f>
        <v>No</v>
      </c>
    </row>
    <row r="734" spans="1:23" x14ac:dyDescent="0.2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32">
        <v>242.94</v>
      </c>
      <c r="S734" s="1">
        <v>3</v>
      </c>
      <c r="T734" s="9">
        <v>0</v>
      </c>
      <c r="U734" s="1">
        <v>9.7175999999999902</v>
      </c>
      <c r="V734" s="35" t="str">
        <f>IF(M734=People!$B$5,People!$A$5,IF(M734=People!$B$4,People!$A$4,IF(M734=People!$B$3,People!$A$3,IF(M734=People!$B$2,People!$A$2,0))))</f>
        <v>Anna Andreadi</v>
      </c>
      <c r="W734" s="35" t="str">
        <f>IFERROR(INDEX(Returns!A:A,MATCH(B734,Returns!B:B,0)),"No")</f>
        <v>No</v>
      </c>
    </row>
    <row r="735" spans="1:23" x14ac:dyDescent="0.2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32">
        <v>179.97</v>
      </c>
      <c r="S735" s="1">
        <v>3</v>
      </c>
      <c r="T735" s="9">
        <v>0</v>
      </c>
      <c r="U735" s="1">
        <v>86.385600000000011</v>
      </c>
      <c r="V735" s="35" t="str">
        <f>IF(M735=People!$B$5,People!$A$5,IF(M735=People!$B$4,People!$A$4,IF(M735=People!$B$3,People!$A$3,IF(M735=People!$B$2,People!$A$2,0))))</f>
        <v>Anna Andreadi</v>
      </c>
      <c r="W735" s="35" t="str">
        <f>IFERROR(INDEX(Returns!A:A,MATCH(B735,Returns!B:B,0)),"No")</f>
        <v>No</v>
      </c>
    </row>
    <row r="736" spans="1:23" x14ac:dyDescent="0.2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32">
        <v>99.695999999999998</v>
      </c>
      <c r="S736" s="1">
        <v>6</v>
      </c>
      <c r="T736" s="9">
        <v>0.2</v>
      </c>
      <c r="U736" s="1">
        <v>33.647399999999998</v>
      </c>
      <c r="V736" s="35" t="str">
        <f>IF(M736=People!$B$5,People!$A$5,IF(M736=People!$B$4,People!$A$4,IF(M736=People!$B$3,People!$A$3,IF(M736=People!$B$2,People!$A$2,0))))</f>
        <v>Anna Andreadi</v>
      </c>
      <c r="W736" s="35" t="str">
        <f>IFERROR(INDEX(Returns!A:A,MATCH(B736,Returns!B:B,0)),"No")</f>
        <v>No</v>
      </c>
    </row>
    <row r="737" spans="1:23" x14ac:dyDescent="0.2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32">
        <v>27.936000000000003</v>
      </c>
      <c r="S737" s="1">
        <v>4</v>
      </c>
      <c r="T737" s="9">
        <v>0.2</v>
      </c>
      <c r="U737" s="1">
        <v>9.4283999999999963</v>
      </c>
      <c r="V737" s="35" t="str">
        <f>IF(M737=People!$B$5,People!$A$5,IF(M737=People!$B$4,People!$A$4,IF(M737=People!$B$3,People!$A$3,IF(M737=People!$B$2,People!$A$2,0))))</f>
        <v>Anna Andreadi</v>
      </c>
      <c r="W737" s="35" t="str">
        <f>IFERROR(INDEX(Returns!A:A,MATCH(B737,Returns!B:B,0)),"No")</f>
        <v>No</v>
      </c>
    </row>
    <row r="738" spans="1:23" x14ac:dyDescent="0.2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32">
        <v>84.98</v>
      </c>
      <c r="S738" s="1">
        <v>1</v>
      </c>
      <c r="T738" s="9">
        <v>0</v>
      </c>
      <c r="U738" s="1">
        <v>18.695599999999999</v>
      </c>
      <c r="V738" s="35" t="str">
        <f>IF(M738=People!$B$5,People!$A$5,IF(M738=People!$B$4,People!$A$4,IF(M738=People!$B$3,People!$A$3,IF(M738=People!$B$2,People!$A$2,0))))</f>
        <v>Anna Andreadi</v>
      </c>
      <c r="W738" s="35" t="str">
        <f>IFERROR(INDEX(Returns!A:A,MATCH(B738,Returns!B:B,0)),"No")</f>
        <v>No</v>
      </c>
    </row>
    <row r="739" spans="1:23" x14ac:dyDescent="0.2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32">
        <v>18.72</v>
      </c>
      <c r="S739" s="1">
        <v>5</v>
      </c>
      <c r="T739" s="9">
        <v>0.2</v>
      </c>
      <c r="U739" s="1">
        <v>6.5519999999999996</v>
      </c>
      <c r="V739" s="35" t="str">
        <f>IF(M739=People!$B$5,People!$A$5,IF(M739=People!$B$4,People!$A$4,IF(M739=People!$B$3,People!$A$3,IF(M739=People!$B$2,People!$A$2,0))))</f>
        <v>Anna Andreadi</v>
      </c>
      <c r="W739" s="35" t="str">
        <f>IFERROR(INDEX(Returns!A:A,MATCH(B739,Returns!B:B,0)),"No")</f>
        <v>No</v>
      </c>
    </row>
    <row r="740" spans="1:23" x14ac:dyDescent="0.2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32">
        <v>49.98</v>
      </c>
      <c r="S740" s="1">
        <v>2</v>
      </c>
      <c r="T740" s="9">
        <v>0</v>
      </c>
      <c r="U740" s="1">
        <v>8.4965999999999937</v>
      </c>
      <c r="V740" s="35" t="str">
        <f>IF(M740=People!$B$5,People!$A$5,IF(M740=People!$B$4,People!$A$4,IF(M740=People!$B$3,People!$A$3,IF(M740=People!$B$2,People!$A$2,0))))</f>
        <v>Anna Andreadi</v>
      </c>
      <c r="W740" s="35" t="str">
        <f>IFERROR(INDEX(Returns!A:A,MATCH(B740,Returns!B:B,0)),"No")</f>
        <v>No</v>
      </c>
    </row>
    <row r="741" spans="1:23" x14ac:dyDescent="0.2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9">
        <v>0.2</v>
      </c>
      <c r="U741" s="1">
        <v>4.2716999999999992</v>
      </c>
      <c r="V741" s="35" t="str">
        <f>IF(M741=People!$B$5,People!$A$5,IF(M741=People!$B$4,People!$A$4,IF(M741=People!$B$3,People!$A$3,IF(M741=People!$B$2,People!$A$2,0))))</f>
        <v>Kelly Williams</v>
      </c>
      <c r="W741" s="35" t="str">
        <f>IFERROR(INDEX(Returns!A:A,MATCH(B741,Returns!B:B,0)),"No")</f>
        <v>No</v>
      </c>
    </row>
    <row r="742" spans="1:23" x14ac:dyDescent="0.2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9">
        <v>0.2</v>
      </c>
      <c r="U742" s="1">
        <v>-64.774800000000013</v>
      </c>
      <c r="V742" s="35" t="str">
        <f>IF(M742=People!$B$5,People!$A$5,IF(M742=People!$B$4,People!$A$4,IF(M742=People!$B$3,People!$A$3,IF(M742=People!$B$2,People!$A$2,0))))</f>
        <v>Kelly Williams</v>
      </c>
      <c r="W742" s="35" t="str">
        <f>IFERROR(INDEX(Returns!A:A,MATCH(B742,Returns!B:B,0)),"No")</f>
        <v>No</v>
      </c>
    </row>
    <row r="743" spans="1:23" x14ac:dyDescent="0.2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9">
        <v>0.8</v>
      </c>
      <c r="U743" s="1">
        <v>-5.4870000000000001</v>
      </c>
      <c r="V743" s="35" t="str">
        <f>IF(M743=People!$B$5,People!$A$5,IF(M743=People!$B$4,People!$A$4,IF(M743=People!$B$3,People!$A$3,IF(M743=People!$B$2,People!$A$2,0))))</f>
        <v>Kelly Williams</v>
      </c>
      <c r="W743" s="35" t="str">
        <f>IFERROR(INDEX(Returns!A:A,MATCH(B743,Returns!B:B,0)),"No")</f>
        <v>No</v>
      </c>
    </row>
    <row r="744" spans="1:23" x14ac:dyDescent="0.2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9">
        <v>0.2</v>
      </c>
      <c r="U744" s="1">
        <v>-10.948000000000002</v>
      </c>
      <c r="V744" s="35" t="str">
        <f>IF(M744=People!$B$5,People!$A$5,IF(M744=People!$B$4,People!$A$4,IF(M744=People!$B$3,People!$A$3,IF(M744=People!$B$2,People!$A$2,0))))</f>
        <v>Kelly Williams</v>
      </c>
      <c r="W744" s="35" t="str">
        <f>IFERROR(INDEX(Returns!A:A,MATCH(B744,Returns!B:B,0)),"No")</f>
        <v>No</v>
      </c>
    </row>
    <row r="745" spans="1:23" x14ac:dyDescent="0.2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9">
        <v>0.2</v>
      </c>
      <c r="U745" s="1">
        <v>1.1465999999999998</v>
      </c>
      <c r="V745" s="35" t="str">
        <f>IF(M745=People!$B$5,People!$A$5,IF(M745=People!$B$4,People!$A$4,IF(M745=People!$B$3,People!$A$3,IF(M745=People!$B$2,People!$A$2,0))))</f>
        <v>Kelly Williams</v>
      </c>
      <c r="W745" s="35" t="str">
        <f>IFERROR(INDEX(Returns!A:A,MATCH(B745,Returns!B:B,0)),"No")</f>
        <v>No</v>
      </c>
    </row>
    <row r="746" spans="1:23" x14ac:dyDescent="0.2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9">
        <v>0.2</v>
      </c>
      <c r="U746" s="1">
        <v>1.6762000000000001</v>
      </c>
      <c r="V746" s="35" t="str">
        <f>IF(M746=People!$B$5,People!$A$5,IF(M746=People!$B$4,People!$A$4,IF(M746=People!$B$3,People!$A$3,IF(M746=People!$B$2,People!$A$2,0))))</f>
        <v>Kelly Williams</v>
      </c>
      <c r="W746" s="35" t="str">
        <f>IFERROR(INDEX(Returns!A:A,MATCH(B746,Returns!B:B,0)),"No")</f>
        <v>No</v>
      </c>
    </row>
    <row r="747" spans="1:23" x14ac:dyDescent="0.2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9">
        <v>0.2</v>
      </c>
      <c r="U747" s="1">
        <v>6.2063999999999897</v>
      </c>
      <c r="V747" s="35" t="str">
        <f>IF(M747=People!$B$5,People!$A$5,IF(M747=People!$B$4,People!$A$4,IF(M747=People!$B$3,People!$A$3,IF(M747=People!$B$2,People!$A$2,0))))</f>
        <v>Kelly Williams</v>
      </c>
      <c r="W747" s="35" t="str">
        <f>IFERROR(INDEX(Returns!A:A,MATCH(B747,Returns!B:B,0)),"No")</f>
        <v>No</v>
      </c>
    </row>
    <row r="748" spans="1:23" x14ac:dyDescent="0.2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32">
        <v>567.12</v>
      </c>
      <c r="S748" s="1">
        <v>10</v>
      </c>
      <c r="T748" s="9">
        <v>0.2</v>
      </c>
      <c r="U748" s="1">
        <v>-28.355999999999952</v>
      </c>
      <c r="V748" s="35" t="str">
        <f>IF(M748=People!$B$5,People!$A$5,IF(M748=People!$B$4,People!$A$4,IF(M748=People!$B$3,People!$A$3,IF(M748=People!$B$2,People!$A$2,0))))</f>
        <v>Anna Andreadi</v>
      </c>
      <c r="W748" s="35" t="str">
        <f>IFERROR(INDEX(Returns!A:A,MATCH(B748,Returns!B:B,0)),"No")</f>
        <v>No</v>
      </c>
    </row>
    <row r="749" spans="1:23" x14ac:dyDescent="0.2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32">
        <v>359.32</v>
      </c>
      <c r="S749" s="1">
        <v>4</v>
      </c>
      <c r="T749" s="9">
        <v>0</v>
      </c>
      <c r="U749" s="1">
        <v>7.1863999999999919</v>
      </c>
      <c r="V749" s="35" t="str">
        <f>IF(M749=People!$B$5,People!$A$5,IF(M749=People!$B$4,People!$A$4,IF(M749=People!$B$3,People!$A$3,IF(M749=People!$B$2,People!$A$2,0))))</f>
        <v>Anna Andreadi</v>
      </c>
      <c r="W749" s="35" t="str">
        <f>IFERROR(INDEX(Returns!A:A,MATCH(B749,Returns!B:B,0)),"No")</f>
        <v>No</v>
      </c>
    </row>
    <row r="750" spans="1:23" x14ac:dyDescent="0.2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9">
        <v>0.2</v>
      </c>
      <c r="U750" s="1">
        <v>0.89939999999999909</v>
      </c>
      <c r="V750" s="35" t="str">
        <f>IF(M750=People!$B$5,People!$A$5,IF(M750=People!$B$4,People!$A$4,IF(M750=People!$B$3,People!$A$3,IF(M750=People!$B$2,People!$A$2,0))))</f>
        <v>Kelly Williams</v>
      </c>
      <c r="W750" s="35" t="str">
        <f>IFERROR(INDEX(Returns!A:A,MATCH(B750,Returns!B:B,0)),"No")</f>
        <v>No</v>
      </c>
    </row>
    <row r="751" spans="1:23" x14ac:dyDescent="0.2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9">
        <v>0</v>
      </c>
      <c r="U751" s="1">
        <v>26.702999999999999</v>
      </c>
      <c r="V751" s="35" t="str">
        <f>IF(M751=People!$B$5,People!$A$5,IF(M751=People!$B$4,People!$A$4,IF(M751=People!$B$3,People!$A$3,IF(M751=People!$B$2,People!$A$2,0))))</f>
        <v>Kelly Williams</v>
      </c>
      <c r="W751" s="35" t="str">
        <f>IFERROR(INDEX(Returns!A:A,MATCH(B751,Returns!B:B,0)),"No")</f>
        <v>No</v>
      </c>
    </row>
    <row r="752" spans="1:23" x14ac:dyDescent="0.2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9">
        <v>0</v>
      </c>
      <c r="U752" s="1">
        <v>56.7864</v>
      </c>
      <c r="V752" s="35" t="str">
        <f>IF(M752=People!$B$5,People!$A$5,IF(M752=People!$B$4,People!$A$4,IF(M752=People!$B$3,People!$A$3,IF(M752=People!$B$2,People!$A$2,0))))</f>
        <v>Kelly Williams</v>
      </c>
      <c r="W752" s="35" t="str">
        <f>IFERROR(INDEX(Returns!A:A,MATCH(B752,Returns!B:B,0)),"No")</f>
        <v>No</v>
      </c>
    </row>
    <row r="753" spans="1:23" x14ac:dyDescent="0.2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9">
        <v>0</v>
      </c>
      <c r="U753" s="1">
        <v>22.792000000000002</v>
      </c>
      <c r="V753" s="35" t="str">
        <f>IF(M753=People!$B$5,People!$A$5,IF(M753=People!$B$4,People!$A$4,IF(M753=People!$B$3,People!$A$3,IF(M753=People!$B$2,People!$A$2,0))))</f>
        <v>Kelly Williams</v>
      </c>
      <c r="W753" s="35" t="str">
        <f>IFERROR(INDEX(Returns!A:A,MATCH(B753,Returns!B:B,0)),"No")</f>
        <v>No</v>
      </c>
    </row>
    <row r="754" spans="1:23" x14ac:dyDescent="0.2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9">
        <v>0</v>
      </c>
      <c r="U754" s="1">
        <v>1.4112</v>
      </c>
      <c r="V754" s="35" t="str">
        <f>IF(M754=People!$B$5,People!$A$5,IF(M754=People!$B$4,People!$A$4,IF(M754=People!$B$3,People!$A$3,IF(M754=People!$B$2,People!$A$2,0))))</f>
        <v>Kelly Williams</v>
      </c>
      <c r="W754" s="35" t="str">
        <f>IFERROR(INDEX(Returns!A:A,MATCH(B754,Returns!B:B,0)),"No")</f>
        <v>No</v>
      </c>
    </row>
    <row r="755" spans="1:23" x14ac:dyDescent="0.2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32">
        <v>1199.9760000000001</v>
      </c>
      <c r="S755" s="1">
        <v>3</v>
      </c>
      <c r="T755" s="9">
        <v>0.2</v>
      </c>
      <c r="U755" s="1">
        <v>374.99249999999995</v>
      </c>
      <c r="V755" s="35" t="str">
        <f>IF(M755=People!$B$5,People!$A$5,IF(M755=People!$B$4,People!$A$4,IF(M755=People!$B$3,People!$A$3,IF(M755=People!$B$2,People!$A$2,0))))</f>
        <v>Anna Andreadi</v>
      </c>
      <c r="W755" s="35" t="str">
        <f>IFERROR(INDEX(Returns!A:A,MATCH(B755,Returns!B:B,0)),"No")</f>
        <v>No</v>
      </c>
    </row>
    <row r="756" spans="1:23" x14ac:dyDescent="0.2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32">
        <v>79.92</v>
      </c>
      <c r="S756" s="1">
        <v>4</v>
      </c>
      <c r="T756" s="9">
        <v>0</v>
      </c>
      <c r="U756" s="1">
        <v>28.7712</v>
      </c>
      <c r="V756" s="35" t="str">
        <f>IF(M756=People!$B$5,People!$A$5,IF(M756=People!$B$4,People!$A$4,IF(M756=People!$B$3,People!$A$3,IF(M756=People!$B$2,People!$A$2,0))))</f>
        <v>Anna Andreadi</v>
      </c>
      <c r="W756" s="35" t="str">
        <f>IFERROR(INDEX(Returns!A:A,MATCH(B756,Returns!B:B,0)),"No")</f>
        <v>No</v>
      </c>
    </row>
    <row r="757" spans="1:23" x14ac:dyDescent="0.2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9">
        <v>0.45</v>
      </c>
      <c r="U757" s="1">
        <v>-167.3184</v>
      </c>
      <c r="V757" s="35" t="str">
        <f>IF(M757=People!$B$5,People!$A$5,IF(M757=People!$B$4,People!$A$4,IF(M757=People!$B$3,People!$A$3,IF(M757=People!$B$2,People!$A$2,0))))</f>
        <v>Cassandra Brandow</v>
      </c>
      <c r="W757" s="35" t="str">
        <f>IFERROR(INDEX(Returns!A:A,MATCH(B757,Returns!B:B,0)),"No")</f>
        <v>No</v>
      </c>
    </row>
    <row r="758" spans="1:23" x14ac:dyDescent="0.2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9">
        <v>0</v>
      </c>
      <c r="U758" s="1">
        <v>6.8767999999999994</v>
      </c>
      <c r="V758" s="35" t="str">
        <f>IF(M758=People!$B$5,People!$A$5,IF(M758=People!$B$4,People!$A$4,IF(M758=People!$B$3,People!$A$3,IF(M758=People!$B$2,People!$A$2,0))))</f>
        <v>Kelly Williams</v>
      </c>
      <c r="W758" s="35" t="str">
        <f>IFERROR(INDEX(Returns!A:A,MATCH(B758,Returns!B:B,0)),"No")</f>
        <v>No</v>
      </c>
    </row>
    <row r="759" spans="1:23" x14ac:dyDescent="0.2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9">
        <v>0</v>
      </c>
      <c r="U759" s="1">
        <v>47.92</v>
      </c>
      <c r="V759" s="35" t="str">
        <f>IF(M759=People!$B$5,People!$A$5,IF(M759=People!$B$4,People!$A$4,IF(M759=People!$B$3,People!$A$3,IF(M759=People!$B$2,People!$A$2,0))))</f>
        <v>Kelly Williams</v>
      </c>
      <c r="W759" s="35" t="str">
        <f>IFERROR(INDEX(Returns!A:A,MATCH(B759,Returns!B:B,0)),"No")</f>
        <v>No</v>
      </c>
    </row>
    <row r="760" spans="1:23" x14ac:dyDescent="0.2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9">
        <v>0.2</v>
      </c>
      <c r="U760" s="1">
        <v>4.2665999999999986</v>
      </c>
      <c r="V760" s="35" t="str">
        <f>IF(M760=People!$B$5,People!$A$5,IF(M760=People!$B$4,People!$A$4,IF(M760=People!$B$3,People!$A$3,IF(M760=People!$B$2,People!$A$2,0))))</f>
        <v>Chuck Magee</v>
      </c>
      <c r="W760" s="35" t="str">
        <f>IFERROR(INDEX(Returns!A:A,MATCH(B760,Returns!B:B,0)),"No")</f>
        <v>No</v>
      </c>
    </row>
    <row r="761" spans="1:23" x14ac:dyDescent="0.2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9">
        <v>0</v>
      </c>
      <c r="U761" s="1">
        <v>10.223999999999998</v>
      </c>
      <c r="V761" s="35" t="str">
        <f>IF(M761=People!$B$5,People!$A$5,IF(M761=People!$B$4,People!$A$4,IF(M761=People!$B$3,People!$A$3,IF(M761=People!$B$2,People!$A$2,0))))</f>
        <v>Kelly Williams</v>
      </c>
      <c r="W761" s="35" t="str">
        <f>IFERROR(INDEX(Returns!A:A,MATCH(B761,Returns!B:B,0)),"No")</f>
        <v>No</v>
      </c>
    </row>
    <row r="762" spans="1:23" x14ac:dyDescent="0.2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32">
        <v>58.320000000000007</v>
      </c>
      <c r="S762" s="1">
        <v>9</v>
      </c>
      <c r="T762" s="9">
        <v>0</v>
      </c>
      <c r="U762" s="1">
        <v>27.993600000000001</v>
      </c>
      <c r="V762" s="35" t="str">
        <f>IF(M762=People!$B$5,People!$A$5,IF(M762=People!$B$4,People!$A$4,IF(M762=People!$B$3,People!$A$3,IF(M762=People!$B$2,People!$A$2,0))))</f>
        <v>Anna Andreadi</v>
      </c>
      <c r="W762" s="35" t="str">
        <f>IFERROR(INDEX(Returns!A:A,MATCH(B762,Returns!B:B,0)),"No")</f>
        <v>No</v>
      </c>
    </row>
    <row r="763" spans="1:23" x14ac:dyDescent="0.2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9">
        <v>0</v>
      </c>
      <c r="U763" s="1">
        <v>5.6993999999999998</v>
      </c>
      <c r="V763" s="35" t="str">
        <f>IF(M763=People!$B$5,People!$A$5,IF(M763=People!$B$4,People!$A$4,IF(M763=People!$B$3,People!$A$3,IF(M763=People!$B$2,People!$A$2,0))))</f>
        <v>Cassandra Brandow</v>
      </c>
      <c r="W763" s="35" t="str">
        <f>IFERROR(INDEX(Returns!A:A,MATCH(B763,Returns!B:B,0)),"No")</f>
        <v>No</v>
      </c>
    </row>
    <row r="764" spans="1:23" x14ac:dyDescent="0.2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9">
        <v>0.4</v>
      </c>
      <c r="U764" s="1">
        <v>-26.995499999999993</v>
      </c>
      <c r="V764" s="35" t="str">
        <f>IF(M764=People!$B$5,People!$A$5,IF(M764=People!$B$4,People!$A$4,IF(M764=People!$B$3,People!$A$3,IF(M764=People!$B$2,People!$A$2,0))))</f>
        <v>Chuck Magee</v>
      </c>
      <c r="W764" s="35" t="str">
        <f>IFERROR(INDEX(Returns!A:A,MATCH(B764,Returns!B:B,0)),"No")</f>
        <v>No</v>
      </c>
    </row>
    <row r="765" spans="1:23" x14ac:dyDescent="0.2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9">
        <v>0</v>
      </c>
      <c r="U765" s="1">
        <v>5.3391999999999991</v>
      </c>
      <c r="V765" s="35" t="str">
        <f>IF(M765=People!$B$5,People!$A$5,IF(M765=People!$B$4,People!$A$4,IF(M765=People!$B$3,People!$A$3,IF(M765=People!$B$2,People!$A$2,0))))</f>
        <v>Cassandra Brandow</v>
      </c>
      <c r="W765" s="35" t="str">
        <f>IFERROR(INDEX(Returns!A:A,MATCH(B765,Returns!B:B,0)),"No")</f>
        <v>No</v>
      </c>
    </row>
    <row r="766" spans="1:23" x14ac:dyDescent="0.2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9">
        <v>0</v>
      </c>
      <c r="U766" s="1">
        <v>25.47</v>
      </c>
      <c r="V766" s="35" t="str">
        <f>IF(M766=People!$B$5,People!$A$5,IF(M766=People!$B$4,People!$A$4,IF(M766=People!$B$3,People!$A$3,IF(M766=People!$B$2,People!$A$2,0))))</f>
        <v>Cassandra Brandow</v>
      </c>
      <c r="W766" s="35" t="str">
        <f>IFERROR(INDEX(Returns!A:A,MATCH(B766,Returns!B:B,0)),"No")</f>
        <v>No</v>
      </c>
    </row>
    <row r="767" spans="1:23" x14ac:dyDescent="0.2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9">
        <v>0</v>
      </c>
      <c r="U767" s="1">
        <v>258.69600000000003</v>
      </c>
      <c r="V767" s="35" t="str">
        <f>IF(M767=People!$B$5,People!$A$5,IF(M767=People!$B$4,People!$A$4,IF(M767=People!$B$3,People!$A$3,IF(M767=People!$B$2,People!$A$2,0))))</f>
        <v>Cassandra Brandow</v>
      </c>
      <c r="W767" s="35" t="str">
        <f>IFERROR(INDEX(Returns!A:A,MATCH(B767,Returns!B:B,0)),"No")</f>
        <v>No</v>
      </c>
    </row>
    <row r="768" spans="1:23" x14ac:dyDescent="0.2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9">
        <v>0</v>
      </c>
      <c r="U768" s="1">
        <v>2.7071999999999994</v>
      </c>
      <c r="V768" s="35" t="str">
        <f>IF(M768=People!$B$5,People!$A$5,IF(M768=People!$B$4,People!$A$4,IF(M768=People!$B$3,People!$A$3,IF(M768=People!$B$2,People!$A$2,0))))</f>
        <v>Cassandra Brandow</v>
      </c>
      <c r="W768" s="35" t="str">
        <f>IFERROR(INDEX(Returns!A:A,MATCH(B768,Returns!B:B,0)),"No")</f>
        <v>No</v>
      </c>
    </row>
    <row r="769" spans="1:23" x14ac:dyDescent="0.2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9">
        <v>0</v>
      </c>
      <c r="U769" s="1">
        <v>34.354799999999955</v>
      </c>
      <c r="V769" s="35" t="str">
        <f>IF(M769=People!$B$5,People!$A$5,IF(M769=People!$B$4,People!$A$4,IF(M769=People!$B$3,People!$A$3,IF(M769=People!$B$2,People!$A$2,0))))</f>
        <v>Cassandra Brandow</v>
      </c>
      <c r="W769" s="35" t="str">
        <f>IFERROR(INDEX(Returns!A:A,MATCH(B769,Returns!B:B,0)),"No")</f>
        <v>No</v>
      </c>
    </row>
    <row r="770" spans="1:23" x14ac:dyDescent="0.2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9">
        <v>0.2</v>
      </c>
      <c r="U770" s="1">
        <v>23.315999999999988</v>
      </c>
      <c r="V770" s="35" t="str">
        <f>IF(M770=People!$B$5,People!$A$5,IF(M770=People!$B$4,People!$A$4,IF(M770=People!$B$3,People!$A$3,IF(M770=People!$B$2,People!$A$2,0))))</f>
        <v>Cassandra Brandow</v>
      </c>
      <c r="W770" s="35" t="str">
        <f>IFERROR(INDEX(Returns!A:A,MATCH(B770,Returns!B:B,0)),"No")</f>
        <v>No</v>
      </c>
    </row>
    <row r="771" spans="1:23" x14ac:dyDescent="0.2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9">
        <v>0</v>
      </c>
      <c r="U771" s="1">
        <v>179.74880000000002</v>
      </c>
      <c r="V771" s="35" t="str">
        <f>IF(M771=People!$B$5,People!$A$5,IF(M771=People!$B$4,People!$A$4,IF(M771=People!$B$3,People!$A$3,IF(M771=People!$B$2,People!$A$2,0))))</f>
        <v>Cassandra Brandow</v>
      </c>
      <c r="W771" s="35" t="str">
        <f>IFERROR(INDEX(Returns!A:A,MATCH(B771,Returns!B:B,0)),"No")</f>
        <v>No</v>
      </c>
    </row>
    <row r="772" spans="1:23" x14ac:dyDescent="0.2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9">
        <v>0</v>
      </c>
      <c r="U772" s="1">
        <v>9.14</v>
      </c>
      <c r="V772" s="35" t="str">
        <f>IF(M772=People!$B$5,People!$A$5,IF(M772=People!$B$4,People!$A$4,IF(M772=People!$B$3,People!$A$3,IF(M772=People!$B$2,People!$A$2,0))))</f>
        <v>Kelly Williams</v>
      </c>
      <c r="W772" s="35" t="str">
        <f>IFERROR(INDEX(Returns!A:A,MATCH(B772,Returns!B:B,0)),"No")</f>
        <v>No</v>
      </c>
    </row>
    <row r="773" spans="1:23" x14ac:dyDescent="0.2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9">
        <v>0</v>
      </c>
      <c r="U773" s="1">
        <v>51.75</v>
      </c>
      <c r="V773" s="35" t="str">
        <f>IF(M773=People!$B$5,People!$A$5,IF(M773=People!$B$4,People!$A$4,IF(M773=People!$B$3,People!$A$3,IF(M773=People!$B$2,People!$A$2,0))))</f>
        <v>Kelly Williams</v>
      </c>
      <c r="W773" s="35" t="str">
        <f>IFERROR(INDEX(Returns!A:A,MATCH(B773,Returns!B:B,0)),"No")</f>
        <v>No</v>
      </c>
    </row>
    <row r="774" spans="1:23" x14ac:dyDescent="0.2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9">
        <v>0</v>
      </c>
      <c r="U774" s="1">
        <v>16.175000000000001</v>
      </c>
      <c r="V774" s="35" t="str">
        <f>IF(M774=People!$B$5,People!$A$5,IF(M774=People!$B$4,People!$A$4,IF(M774=People!$B$3,People!$A$3,IF(M774=People!$B$2,People!$A$2,0))))</f>
        <v>Kelly Williams</v>
      </c>
      <c r="W774" s="35" t="str">
        <f>IFERROR(INDEX(Returns!A:A,MATCH(B774,Returns!B:B,0)),"No")</f>
        <v>No</v>
      </c>
    </row>
    <row r="775" spans="1:23" x14ac:dyDescent="0.2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9">
        <v>0</v>
      </c>
      <c r="U775" s="1">
        <v>3.4695</v>
      </c>
      <c r="V775" s="35" t="str">
        <f>IF(M775=People!$B$5,People!$A$5,IF(M775=People!$B$4,People!$A$4,IF(M775=People!$B$3,People!$A$3,IF(M775=People!$B$2,People!$A$2,0))))</f>
        <v>Kelly Williams</v>
      </c>
      <c r="W775" s="35" t="str">
        <f>IFERROR(INDEX(Returns!A:A,MATCH(B775,Returns!B:B,0)),"No")</f>
        <v>No</v>
      </c>
    </row>
    <row r="776" spans="1:23" x14ac:dyDescent="0.2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9">
        <v>0</v>
      </c>
      <c r="U776" s="1">
        <v>10.881</v>
      </c>
      <c r="V776" s="35" t="str">
        <f>IF(M776=People!$B$5,People!$A$5,IF(M776=People!$B$4,People!$A$4,IF(M776=People!$B$3,People!$A$3,IF(M776=People!$B$2,People!$A$2,0))))</f>
        <v>Kelly Williams</v>
      </c>
      <c r="W776" s="35" t="str">
        <f>IFERROR(INDEX(Returns!A:A,MATCH(B776,Returns!B:B,0)),"No")</f>
        <v>No</v>
      </c>
    </row>
    <row r="777" spans="1:23" x14ac:dyDescent="0.2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9">
        <v>0</v>
      </c>
      <c r="U777" s="1">
        <v>14.523600000000002</v>
      </c>
      <c r="V777" s="35" t="str">
        <f>IF(M777=People!$B$5,People!$A$5,IF(M777=People!$B$4,People!$A$4,IF(M777=People!$B$3,People!$A$3,IF(M777=People!$B$2,People!$A$2,0))))</f>
        <v>Kelly Williams</v>
      </c>
      <c r="W777" s="35" t="str">
        <f>IFERROR(INDEX(Returns!A:A,MATCH(B777,Returns!B:B,0)),"No")</f>
        <v>No</v>
      </c>
    </row>
    <row r="778" spans="1:23" x14ac:dyDescent="0.2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9">
        <v>0.2</v>
      </c>
      <c r="U778" s="1">
        <v>3.6854999999999958</v>
      </c>
      <c r="V778" s="35" t="str">
        <f>IF(M778=People!$B$5,People!$A$5,IF(M778=People!$B$4,People!$A$4,IF(M778=People!$B$3,People!$A$3,IF(M778=People!$B$2,People!$A$2,0))))</f>
        <v>Chuck Magee</v>
      </c>
      <c r="W778" s="35" t="str">
        <f>IFERROR(INDEX(Returns!A:A,MATCH(B778,Returns!B:B,0)),"No")</f>
        <v>No</v>
      </c>
    </row>
    <row r="779" spans="1:23" x14ac:dyDescent="0.2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32">
        <v>544.00800000000004</v>
      </c>
      <c r="S779" s="1">
        <v>3</v>
      </c>
      <c r="T779" s="9">
        <v>0.2</v>
      </c>
      <c r="U779" s="1">
        <v>40.800600000000003</v>
      </c>
      <c r="V779" s="35" t="str">
        <f>IF(M779=People!$B$5,People!$A$5,IF(M779=People!$B$4,People!$A$4,IF(M779=People!$B$3,People!$A$3,IF(M779=People!$B$2,People!$A$2,0))))</f>
        <v>Anna Andreadi</v>
      </c>
      <c r="W779" s="35" t="str">
        <f>IFERROR(INDEX(Returns!A:A,MATCH(B779,Returns!B:B,0)),"No")</f>
        <v>Yes</v>
      </c>
    </row>
    <row r="780" spans="1:23" x14ac:dyDescent="0.2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32">
        <v>59.94</v>
      </c>
      <c r="S780" s="1">
        <v>3</v>
      </c>
      <c r="T780" s="9">
        <v>0</v>
      </c>
      <c r="U780" s="1">
        <v>28.171799999999998</v>
      </c>
      <c r="V780" s="35" t="str">
        <f>IF(M780=People!$B$5,People!$A$5,IF(M780=People!$B$4,People!$A$4,IF(M780=People!$B$3,People!$A$3,IF(M780=People!$B$2,People!$A$2,0))))</f>
        <v>Anna Andreadi</v>
      </c>
      <c r="W780" s="35" t="str">
        <f>IFERROR(INDEX(Returns!A:A,MATCH(B780,Returns!B:B,0)),"No")</f>
        <v>Yes</v>
      </c>
    </row>
    <row r="781" spans="1:23" x14ac:dyDescent="0.2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32">
        <v>23.92</v>
      </c>
      <c r="S781" s="1">
        <v>4</v>
      </c>
      <c r="T781" s="9">
        <v>0</v>
      </c>
      <c r="U781" s="1">
        <v>11.720800000000001</v>
      </c>
      <c r="V781" s="35" t="str">
        <f>IF(M781=People!$B$5,People!$A$5,IF(M781=People!$B$4,People!$A$4,IF(M781=People!$B$3,People!$A$3,IF(M781=People!$B$2,People!$A$2,0))))</f>
        <v>Anna Andreadi</v>
      </c>
      <c r="W781" s="35" t="str">
        <f>IFERROR(INDEX(Returns!A:A,MATCH(B781,Returns!B:B,0)),"No")</f>
        <v>Yes</v>
      </c>
    </row>
    <row r="782" spans="1:23" x14ac:dyDescent="0.2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32">
        <v>4.28</v>
      </c>
      <c r="S782" s="1">
        <v>1</v>
      </c>
      <c r="T782" s="9">
        <v>0</v>
      </c>
      <c r="U782" s="1">
        <v>1.9259999999999997</v>
      </c>
      <c r="V782" s="35" t="str">
        <f>IF(M782=People!$B$5,People!$A$5,IF(M782=People!$B$4,People!$A$4,IF(M782=People!$B$3,People!$A$3,IF(M782=People!$B$2,People!$A$2,0))))</f>
        <v>Anna Andreadi</v>
      </c>
      <c r="W782" s="35" t="str">
        <f>IFERROR(INDEX(Returns!A:A,MATCH(B782,Returns!B:B,0)),"No")</f>
        <v>Yes</v>
      </c>
    </row>
    <row r="783" spans="1:23" x14ac:dyDescent="0.2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9">
        <v>0.7</v>
      </c>
      <c r="U783" s="1">
        <v>-22.448999999999991</v>
      </c>
      <c r="V783" s="35" t="str">
        <f>IF(M783=People!$B$5,People!$A$5,IF(M783=People!$B$4,People!$A$4,IF(M783=People!$B$3,People!$A$3,IF(M783=People!$B$2,People!$A$2,0))))</f>
        <v>Chuck Magee</v>
      </c>
      <c r="W783" s="35" t="str">
        <f>IFERROR(INDEX(Returns!A:A,MATCH(B783,Returns!B:B,0)),"No")</f>
        <v>No</v>
      </c>
    </row>
    <row r="784" spans="1:23" x14ac:dyDescent="0.2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9">
        <v>0.2</v>
      </c>
      <c r="U784" s="1">
        <v>-2.6999999999999993</v>
      </c>
      <c r="V784" s="35" t="str">
        <f>IF(M784=People!$B$5,People!$A$5,IF(M784=People!$B$4,People!$A$4,IF(M784=People!$B$3,People!$A$3,IF(M784=People!$B$2,People!$A$2,0))))</f>
        <v>Chuck Magee</v>
      </c>
      <c r="W784" s="35" t="str">
        <f>IFERROR(INDEX(Returns!A:A,MATCH(B784,Returns!B:B,0)),"No")</f>
        <v>No</v>
      </c>
    </row>
    <row r="785" spans="1:23" x14ac:dyDescent="0.2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9">
        <v>0.5</v>
      </c>
      <c r="U785" s="1">
        <v>-15.615600000000001</v>
      </c>
      <c r="V785" s="35" t="str">
        <f>IF(M785=People!$B$5,People!$A$5,IF(M785=People!$B$4,People!$A$4,IF(M785=People!$B$3,People!$A$3,IF(M785=People!$B$2,People!$A$2,0))))</f>
        <v>Chuck Magee</v>
      </c>
      <c r="W785" s="35" t="str">
        <f>IFERROR(INDEX(Returns!A:A,MATCH(B785,Returns!B:B,0)),"No")</f>
        <v>No</v>
      </c>
    </row>
    <row r="786" spans="1:23" x14ac:dyDescent="0.2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9">
        <v>0.2</v>
      </c>
      <c r="U786" s="1">
        <v>0.59979999999999656</v>
      </c>
      <c r="V786" s="35" t="str">
        <f>IF(M786=People!$B$5,People!$A$5,IF(M786=People!$B$4,People!$A$4,IF(M786=People!$B$3,People!$A$3,IF(M786=People!$B$2,People!$A$2,0))))</f>
        <v>Chuck Magee</v>
      </c>
      <c r="W786" s="35" t="str">
        <f>IFERROR(INDEX(Returns!A:A,MATCH(B786,Returns!B:B,0)),"No")</f>
        <v>No</v>
      </c>
    </row>
    <row r="787" spans="1:23" x14ac:dyDescent="0.2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9">
        <v>0</v>
      </c>
      <c r="U787" s="1">
        <v>87.744299999999981</v>
      </c>
      <c r="V787" s="35" t="str">
        <f>IF(M787=People!$B$5,People!$A$5,IF(M787=People!$B$4,People!$A$4,IF(M787=People!$B$3,People!$A$3,IF(M787=People!$B$2,People!$A$2,0))))</f>
        <v>Cassandra Brandow</v>
      </c>
      <c r="W787" s="35" t="str">
        <f>IFERROR(INDEX(Returns!A:A,MATCH(B787,Returns!B:B,0)),"No")</f>
        <v>No</v>
      </c>
    </row>
    <row r="788" spans="1:23" x14ac:dyDescent="0.2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32">
        <v>17.456</v>
      </c>
      <c r="S788" s="1">
        <v>2</v>
      </c>
      <c r="T788" s="9">
        <v>0.2</v>
      </c>
      <c r="U788" s="1">
        <v>5.8914</v>
      </c>
      <c r="V788" s="35" t="str">
        <f>IF(M788=People!$B$5,People!$A$5,IF(M788=People!$B$4,People!$A$4,IF(M788=People!$B$3,People!$A$3,IF(M788=People!$B$2,People!$A$2,0))))</f>
        <v>Anna Andreadi</v>
      </c>
      <c r="W788" s="35" t="str">
        <f>IFERROR(INDEX(Returns!A:A,MATCH(B788,Returns!B:B,0)),"No")</f>
        <v>No</v>
      </c>
    </row>
    <row r="789" spans="1:23" x14ac:dyDescent="0.2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32">
        <v>348.92800000000005</v>
      </c>
      <c r="S789" s="1">
        <v>2</v>
      </c>
      <c r="T789" s="9">
        <v>0.2</v>
      </c>
      <c r="U789" s="1">
        <v>34.89279999999998</v>
      </c>
      <c r="V789" s="35" t="str">
        <f>IF(M789=People!$B$5,People!$A$5,IF(M789=People!$B$4,People!$A$4,IF(M789=People!$B$3,People!$A$3,IF(M789=People!$B$2,People!$A$2,0))))</f>
        <v>Anna Andreadi</v>
      </c>
      <c r="W789" s="35" t="str">
        <f>IFERROR(INDEX(Returns!A:A,MATCH(B789,Returns!B:B,0)),"No")</f>
        <v>No</v>
      </c>
    </row>
    <row r="790" spans="1:23" x14ac:dyDescent="0.2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9">
        <v>0</v>
      </c>
      <c r="U790" s="1">
        <v>69.100800000000007</v>
      </c>
      <c r="V790" s="35" t="str">
        <f>IF(M790=People!$B$5,People!$A$5,IF(M790=People!$B$4,People!$A$4,IF(M790=People!$B$3,People!$A$3,IF(M790=People!$B$2,People!$A$2,0))))</f>
        <v>Cassandra Brandow</v>
      </c>
      <c r="W790" s="35" t="str">
        <f>IFERROR(INDEX(Returns!A:A,MATCH(B790,Returns!B:B,0)),"No")</f>
        <v>No</v>
      </c>
    </row>
    <row r="791" spans="1:23" x14ac:dyDescent="0.2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9">
        <v>0</v>
      </c>
      <c r="U791" s="1">
        <v>4.1634000000000011</v>
      </c>
      <c r="V791" s="35" t="str">
        <f>IF(M791=People!$B$5,People!$A$5,IF(M791=People!$B$4,People!$A$4,IF(M791=People!$B$3,People!$A$3,IF(M791=People!$B$2,People!$A$2,0))))</f>
        <v>Cassandra Brandow</v>
      </c>
      <c r="W791" s="35" t="str">
        <f>IFERROR(INDEX(Returns!A:A,MATCH(B791,Returns!B:B,0)),"No")</f>
        <v>No</v>
      </c>
    </row>
    <row r="792" spans="1:23" x14ac:dyDescent="0.2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9">
        <v>0</v>
      </c>
      <c r="U792" s="1">
        <v>21.089600000000001</v>
      </c>
      <c r="V792" s="35" t="str">
        <f>IF(M792=People!$B$5,People!$A$5,IF(M792=People!$B$4,People!$A$4,IF(M792=People!$B$3,People!$A$3,IF(M792=People!$B$2,People!$A$2,0))))</f>
        <v>Cassandra Brandow</v>
      </c>
      <c r="W792" s="35" t="str">
        <f>IFERROR(INDEX(Returns!A:A,MATCH(B792,Returns!B:B,0)),"No")</f>
        <v>No</v>
      </c>
    </row>
    <row r="793" spans="1:23" x14ac:dyDescent="0.2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9">
        <v>0</v>
      </c>
      <c r="U793" s="1">
        <v>79.905599999999993</v>
      </c>
      <c r="V793" s="35" t="str">
        <f>IF(M793=People!$B$5,People!$A$5,IF(M793=People!$B$4,People!$A$4,IF(M793=People!$B$3,People!$A$3,IF(M793=People!$B$2,People!$A$2,0))))</f>
        <v>Cassandra Brandow</v>
      </c>
      <c r="W793" s="35" t="str">
        <f>IFERROR(INDEX(Returns!A:A,MATCH(B793,Returns!B:B,0)),"No")</f>
        <v>No</v>
      </c>
    </row>
    <row r="794" spans="1:23" x14ac:dyDescent="0.2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9">
        <v>0.2</v>
      </c>
      <c r="U794" s="1">
        <v>85.247500000000002</v>
      </c>
      <c r="V794" s="35" t="str">
        <f>IF(M794=People!$B$5,People!$A$5,IF(M794=People!$B$4,People!$A$4,IF(M794=People!$B$3,People!$A$3,IF(M794=People!$B$2,People!$A$2,0))))</f>
        <v>Cassandra Brandow</v>
      </c>
      <c r="W794" s="35" t="str">
        <f>IFERROR(INDEX(Returns!A:A,MATCH(B794,Returns!B:B,0)),"No")</f>
        <v>No</v>
      </c>
    </row>
    <row r="795" spans="1:23" x14ac:dyDescent="0.2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32">
        <v>9.9600000000000009</v>
      </c>
      <c r="S795" s="1">
        <v>2</v>
      </c>
      <c r="T795" s="9">
        <v>0</v>
      </c>
      <c r="U795" s="1">
        <v>4.5815999999999999</v>
      </c>
      <c r="V795" s="35" t="str">
        <f>IF(M795=People!$B$5,People!$A$5,IF(M795=People!$B$4,People!$A$4,IF(M795=People!$B$3,People!$A$3,IF(M795=People!$B$2,People!$A$2,0))))</f>
        <v>Anna Andreadi</v>
      </c>
      <c r="W795" s="35" t="str">
        <f>IFERROR(INDEX(Returns!A:A,MATCH(B795,Returns!B:B,0)),"No")</f>
        <v>No</v>
      </c>
    </row>
    <row r="796" spans="1:23" x14ac:dyDescent="0.2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32">
        <v>21.72</v>
      </c>
      <c r="S796" s="1">
        <v>4</v>
      </c>
      <c r="T796" s="9">
        <v>0</v>
      </c>
      <c r="U796" s="1">
        <v>10.642799999999999</v>
      </c>
      <c r="V796" s="35" t="str">
        <f>IF(M796=People!$B$5,People!$A$5,IF(M796=People!$B$4,People!$A$4,IF(M796=People!$B$3,People!$A$3,IF(M796=People!$B$2,People!$A$2,0))))</f>
        <v>Anna Andreadi</v>
      </c>
      <c r="W796" s="35" t="str">
        <f>IFERROR(INDEX(Returns!A:A,MATCH(B796,Returns!B:B,0)),"No")</f>
        <v>No</v>
      </c>
    </row>
    <row r="797" spans="1:23" x14ac:dyDescent="0.2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9">
        <v>0</v>
      </c>
      <c r="U797" s="1">
        <v>9.8783999999999992</v>
      </c>
      <c r="V797" s="35" t="str">
        <f>IF(M797=People!$B$5,People!$A$5,IF(M797=People!$B$4,People!$A$4,IF(M797=People!$B$3,People!$A$3,IF(M797=People!$B$2,People!$A$2,0))))</f>
        <v>Kelly Williams</v>
      </c>
      <c r="W797" s="35" t="str">
        <f>IFERROR(INDEX(Returns!A:A,MATCH(B797,Returns!B:B,0)),"No")</f>
        <v>No</v>
      </c>
    </row>
    <row r="798" spans="1:23" x14ac:dyDescent="0.2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9">
        <v>0</v>
      </c>
      <c r="U798" s="1">
        <v>63.739199999999997</v>
      </c>
      <c r="V798" s="35" t="str">
        <f>IF(M798=People!$B$5,People!$A$5,IF(M798=People!$B$4,People!$A$4,IF(M798=People!$B$3,People!$A$3,IF(M798=People!$B$2,People!$A$2,0))))</f>
        <v>Chuck Magee</v>
      </c>
      <c r="W798" s="35" t="str">
        <f>IFERROR(INDEX(Returns!A:A,MATCH(B798,Returns!B:B,0)),"No")</f>
        <v>No</v>
      </c>
    </row>
    <row r="799" spans="1:23" x14ac:dyDescent="0.2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9">
        <v>0</v>
      </c>
      <c r="U799" s="1">
        <v>6.2208000000000006</v>
      </c>
      <c r="V799" s="35" t="str">
        <f>IF(M799=People!$B$5,People!$A$5,IF(M799=People!$B$4,People!$A$4,IF(M799=People!$B$3,People!$A$3,IF(M799=People!$B$2,People!$A$2,0))))</f>
        <v>Chuck Magee</v>
      </c>
      <c r="W799" s="35" t="str">
        <f>IFERROR(INDEX(Returns!A:A,MATCH(B799,Returns!B:B,0)),"No")</f>
        <v>No</v>
      </c>
    </row>
    <row r="800" spans="1:23" x14ac:dyDescent="0.2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9">
        <v>0</v>
      </c>
      <c r="U800" s="1">
        <v>10.348799999999999</v>
      </c>
      <c r="V800" s="35" t="str">
        <f>IF(M800=People!$B$5,People!$A$5,IF(M800=People!$B$4,People!$A$4,IF(M800=People!$B$3,People!$A$3,IF(M800=People!$B$2,People!$A$2,0))))</f>
        <v>Chuck Magee</v>
      </c>
      <c r="W800" s="35" t="str">
        <f>IFERROR(INDEX(Returns!A:A,MATCH(B800,Returns!B:B,0)),"No")</f>
        <v>No</v>
      </c>
    </row>
    <row r="801" spans="1:23" x14ac:dyDescent="0.2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32">
        <v>283.92</v>
      </c>
      <c r="S801" s="1">
        <v>5</v>
      </c>
      <c r="T801" s="9">
        <v>0.2</v>
      </c>
      <c r="U801" s="1">
        <v>17.745000000000019</v>
      </c>
      <c r="V801" s="35" t="str">
        <f>IF(M801=People!$B$5,People!$A$5,IF(M801=People!$B$4,People!$A$4,IF(M801=People!$B$3,People!$A$3,IF(M801=People!$B$2,People!$A$2,0))))</f>
        <v>Anna Andreadi</v>
      </c>
      <c r="W801" s="35" t="str">
        <f>IFERROR(INDEX(Returns!A:A,MATCH(B801,Returns!B:B,0)),"No")</f>
        <v>Yes</v>
      </c>
    </row>
    <row r="802" spans="1:23" x14ac:dyDescent="0.2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32">
        <v>22.23</v>
      </c>
      <c r="S802" s="1">
        <v>1</v>
      </c>
      <c r="T802" s="9">
        <v>0</v>
      </c>
      <c r="U802" s="1">
        <v>7.3358999999999988</v>
      </c>
      <c r="V802" s="35" t="str">
        <f>IF(M802=People!$B$5,People!$A$5,IF(M802=People!$B$4,People!$A$4,IF(M802=People!$B$3,People!$A$3,IF(M802=People!$B$2,People!$A$2,0))))</f>
        <v>Anna Andreadi</v>
      </c>
      <c r="W802" s="35" t="str">
        <f>IFERROR(INDEX(Returns!A:A,MATCH(B802,Returns!B:B,0)),"No")</f>
        <v>No</v>
      </c>
    </row>
    <row r="803" spans="1:23" x14ac:dyDescent="0.2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32">
        <v>215.96799999999999</v>
      </c>
      <c r="S803" s="1">
        <v>2</v>
      </c>
      <c r="T803" s="9">
        <v>0.2</v>
      </c>
      <c r="U803" s="1">
        <v>18.897199999999991</v>
      </c>
      <c r="V803" s="35" t="str">
        <f>IF(M803=People!$B$5,People!$A$5,IF(M803=People!$B$4,People!$A$4,IF(M803=People!$B$3,People!$A$3,IF(M803=People!$B$2,People!$A$2,0))))</f>
        <v>Anna Andreadi</v>
      </c>
      <c r="W803" s="35" t="str">
        <f>IFERROR(INDEX(Returns!A:A,MATCH(B803,Returns!B:B,0)),"No")</f>
        <v>No</v>
      </c>
    </row>
    <row r="804" spans="1:23" x14ac:dyDescent="0.2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9">
        <v>0</v>
      </c>
      <c r="U804" s="1">
        <v>99.48960000000001</v>
      </c>
      <c r="V804" s="35" t="str">
        <f>IF(M804=People!$B$5,People!$A$5,IF(M804=People!$B$4,People!$A$4,IF(M804=People!$B$3,People!$A$3,IF(M804=People!$B$2,People!$A$2,0))))</f>
        <v>Chuck Magee</v>
      </c>
      <c r="W804" s="35" t="str">
        <f>IFERROR(INDEX(Returns!A:A,MATCH(B804,Returns!B:B,0)),"No")</f>
        <v>No</v>
      </c>
    </row>
    <row r="805" spans="1:23" x14ac:dyDescent="0.2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9">
        <v>0</v>
      </c>
      <c r="U805" s="1">
        <v>6.2208000000000006</v>
      </c>
      <c r="V805" s="35" t="str">
        <f>IF(M805=People!$B$5,People!$A$5,IF(M805=People!$B$4,People!$A$4,IF(M805=People!$B$3,People!$A$3,IF(M805=People!$B$2,People!$A$2,0))))</f>
        <v>Cassandra Brandow</v>
      </c>
      <c r="W805" s="35" t="str">
        <f>IFERROR(INDEX(Returns!A:A,MATCH(B805,Returns!B:B,0)),"No")</f>
        <v>No</v>
      </c>
    </row>
    <row r="806" spans="1:23" x14ac:dyDescent="0.2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32">
        <v>18.28</v>
      </c>
      <c r="S806" s="1">
        <v>2</v>
      </c>
      <c r="T806" s="9">
        <v>0</v>
      </c>
      <c r="U806" s="1">
        <v>6.2151999999999994</v>
      </c>
      <c r="V806" s="35" t="str">
        <f>IF(M806=People!$B$5,People!$A$5,IF(M806=People!$B$4,People!$A$4,IF(M806=People!$B$3,People!$A$3,IF(M806=People!$B$2,People!$A$2,0))))</f>
        <v>Anna Andreadi</v>
      </c>
      <c r="W806" s="35" t="str">
        <f>IFERROR(INDEX(Returns!A:A,MATCH(B806,Returns!B:B,0)),"No")</f>
        <v>No</v>
      </c>
    </row>
    <row r="807" spans="1:23" x14ac:dyDescent="0.2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32">
        <v>43.176000000000002</v>
      </c>
      <c r="S807" s="1">
        <v>3</v>
      </c>
      <c r="T807" s="9">
        <v>0.2</v>
      </c>
      <c r="U807" s="1">
        <v>4.3176000000000005</v>
      </c>
      <c r="V807" s="35" t="str">
        <f>IF(M807=People!$B$5,People!$A$5,IF(M807=People!$B$4,People!$A$4,IF(M807=People!$B$3,People!$A$3,IF(M807=People!$B$2,People!$A$2,0))))</f>
        <v>Anna Andreadi</v>
      </c>
      <c r="W807" s="35" t="str">
        <f>IFERROR(INDEX(Returns!A:A,MATCH(B807,Returns!B:B,0)),"No")</f>
        <v>No</v>
      </c>
    </row>
    <row r="808" spans="1:23" x14ac:dyDescent="0.2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32">
        <v>1983.9680000000001</v>
      </c>
      <c r="S808" s="1">
        <v>4</v>
      </c>
      <c r="T808" s="9">
        <v>0.2</v>
      </c>
      <c r="U808" s="1">
        <v>247.99599999999981</v>
      </c>
      <c r="V808" s="35" t="str">
        <f>IF(M808=People!$B$5,People!$A$5,IF(M808=People!$B$4,People!$A$4,IF(M808=People!$B$3,People!$A$3,IF(M808=People!$B$2,People!$A$2,0))))</f>
        <v>Anna Andreadi</v>
      </c>
      <c r="W808" s="35" t="str">
        <f>IFERROR(INDEX(Returns!A:A,MATCH(B808,Returns!B:B,0)),"No")</f>
        <v>No</v>
      </c>
    </row>
    <row r="809" spans="1:23" x14ac:dyDescent="0.2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9">
        <v>0</v>
      </c>
      <c r="U809" s="1">
        <v>11.076000000000001</v>
      </c>
      <c r="V809" s="35" t="str">
        <f>IF(M809=People!$B$5,People!$A$5,IF(M809=People!$B$4,People!$A$4,IF(M809=People!$B$3,People!$A$3,IF(M809=People!$B$2,People!$A$2,0))))</f>
        <v>Kelly Williams</v>
      </c>
      <c r="W809" s="35" t="str">
        <f>IFERROR(INDEX(Returns!A:A,MATCH(B809,Returns!B:B,0)),"No")</f>
        <v>No</v>
      </c>
    </row>
    <row r="810" spans="1:23" x14ac:dyDescent="0.2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9">
        <v>0</v>
      </c>
      <c r="U810" s="1">
        <v>50.989800000000002</v>
      </c>
      <c r="V810" s="35" t="str">
        <f>IF(M810=People!$B$5,People!$A$5,IF(M810=People!$B$4,People!$A$4,IF(M810=People!$B$3,People!$A$3,IF(M810=People!$B$2,People!$A$2,0))))</f>
        <v>Kelly Williams</v>
      </c>
      <c r="W810" s="35" t="str">
        <f>IFERROR(INDEX(Returns!A:A,MATCH(B810,Returns!B:B,0)),"No")</f>
        <v>No</v>
      </c>
    </row>
    <row r="811" spans="1:23" x14ac:dyDescent="0.2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32">
        <v>11.52</v>
      </c>
      <c r="S811" s="1">
        <v>4</v>
      </c>
      <c r="T811" s="9">
        <v>0</v>
      </c>
      <c r="U811" s="1">
        <v>3.2256</v>
      </c>
      <c r="V811" s="35" t="str">
        <f>IF(M811=People!$B$5,People!$A$5,IF(M811=People!$B$4,People!$A$4,IF(M811=People!$B$3,People!$A$3,IF(M811=People!$B$2,People!$A$2,0))))</f>
        <v>Anna Andreadi</v>
      </c>
      <c r="W811" s="35" t="str">
        <f>IFERROR(INDEX(Returns!A:A,MATCH(B811,Returns!B:B,0)),"No")</f>
        <v>No</v>
      </c>
    </row>
    <row r="812" spans="1:23" x14ac:dyDescent="0.2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32">
        <v>1298.55</v>
      </c>
      <c r="S812" s="1">
        <v>5</v>
      </c>
      <c r="T812" s="9">
        <v>0</v>
      </c>
      <c r="U812" s="1">
        <v>311.65199999999999</v>
      </c>
      <c r="V812" s="35" t="str">
        <f>IF(M812=People!$B$5,People!$A$5,IF(M812=People!$B$4,People!$A$4,IF(M812=People!$B$3,People!$A$3,IF(M812=People!$B$2,People!$A$2,0))))</f>
        <v>Anna Andreadi</v>
      </c>
      <c r="W812" s="35" t="str">
        <f>IFERROR(INDEX(Returns!A:A,MATCH(B812,Returns!B:B,0)),"No")</f>
        <v>No</v>
      </c>
    </row>
    <row r="813" spans="1:23" x14ac:dyDescent="0.2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32">
        <v>213.92</v>
      </c>
      <c r="S813" s="1">
        <v>4</v>
      </c>
      <c r="T813" s="9">
        <v>0</v>
      </c>
      <c r="U813" s="1">
        <v>62.036799999999971</v>
      </c>
      <c r="V813" s="35" t="str">
        <f>IF(M813=People!$B$5,People!$A$5,IF(M813=People!$B$4,People!$A$4,IF(M813=People!$B$3,People!$A$3,IF(M813=People!$B$2,People!$A$2,0))))</f>
        <v>Anna Andreadi</v>
      </c>
      <c r="W813" s="35" t="str">
        <f>IFERROR(INDEX(Returns!A:A,MATCH(B813,Returns!B:B,0)),"No")</f>
        <v>No</v>
      </c>
    </row>
    <row r="814" spans="1:23" x14ac:dyDescent="0.2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32">
        <v>25.78</v>
      </c>
      <c r="S814" s="1">
        <v>2</v>
      </c>
      <c r="T814" s="9">
        <v>0</v>
      </c>
      <c r="U814" s="1">
        <v>2.5779999999999994</v>
      </c>
      <c r="V814" s="35" t="str">
        <f>IF(M814=People!$B$5,People!$A$5,IF(M814=People!$B$4,People!$A$4,IF(M814=People!$B$3,People!$A$3,IF(M814=People!$B$2,People!$A$2,0))))</f>
        <v>Anna Andreadi</v>
      </c>
      <c r="W814" s="35" t="str">
        <f>IFERROR(INDEX(Returns!A:A,MATCH(B814,Returns!B:B,0)),"No")</f>
        <v>No</v>
      </c>
    </row>
    <row r="815" spans="1:23" x14ac:dyDescent="0.2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32">
        <v>18.28</v>
      </c>
      <c r="S815" s="1">
        <v>2</v>
      </c>
      <c r="T815" s="9">
        <v>0</v>
      </c>
      <c r="U815" s="1">
        <v>6.2151999999999994</v>
      </c>
      <c r="V815" s="35" t="str">
        <f>IF(M815=People!$B$5,People!$A$5,IF(M815=People!$B$4,People!$A$4,IF(M815=People!$B$3,People!$A$3,IF(M815=People!$B$2,People!$A$2,0))))</f>
        <v>Anna Andreadi</v>
      </c>
      <c r="W815" s="35" t="str">
        <f>IFERROR(INDEX(Returns!A:A,MATCH(B815,Returns!B:B,0)),"No")</f>
        <v>No</v>
      </c>
    </row>
    <row r="816" spans="1:23" x14ac:dyDescent="0.2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32">
        <v>1399.93</v>
      </c>
      <c r="S816" s="1">
        <v>7</v>
      </c>
      <c r="T816" s="9">
        <v>0</v>
      </c>
      <c r="U816" s="1">
        <v>601.96990000000005</v>
      </c>
      <c r="V816" s="35" t="str">
        <f>IF(M816=People!$B$5,People!$A$5,IF(M816=People!$B$4,People!$A$4,IF(M816=People!$B$3,People!$A$3,IF(M816=People!$B$2,People!$A$2,0))))</f>
        <v>Anna Andreadi</v>
      </c>
      <c r="W816" s="35" t="str">
        <f>IFERROR(INDEX(Returns!A:A,MATCH(B816,Returns!B:B,0)),"No")</f>
        <v>No</v>
      </c>
    </row>
    <row r="817" spans="1:23" x14ac:dyDescent="0.2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9">
        <v>0</v>
      </c>
      <c r="U817" s="1">
        <v>24.883200000000002</v>
      </c>
      <c r="V817" s="35" t="str">
        <f>IF(M817=People!$B$5,People!$A$5,IF(M817=People!$B$4,People!$A$4,IF(M817=People!$B$3,People!$A$3,IF(M817=People!$B$2,People!$A$2,0))))</f>
        <v>Kelly Williams</v>
      </c>
      <c r="W817" s="35" t="str">
        <f>IFERROR(INDEX(Returns!A:A,MATCH(B817,Returns!B:B,0)),"No")</f>
        <v>No</v>
      </c>
    </row>
    <row r="818" spans="1:23" x14ac:dyDescent="0.2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9">
        <v>0.2</v>
      </c>
      <c r="U818" s="1">
        <v>1.8703999999999998</v>
      </c>
      <c r="V818" s="35" t="str">
        <f>IF(M818=People!$B$5,People!$A$5,IF(M818=People!$B$4,People!$A$4,IF(M818=People!$B$3,People!$A$3,IF(M818=People!$B$2,People!$A$2,0))))</f>
        <v>Chuck Magee</v>
      </c>
      <c r="W818" s="35" t="str">
        <f>IFERROR(INDEX(Returns!A:A,MATCH(B818,Returns!B:B,0)),"No")</f>
        <v>No</v>
      </c>
    </row>
    <row r="819" spans="1:23" x14ac:dyDescent="0.2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9">
        <v>0.2</v>
      </c>
      <c r="U819" s="1">
        <v>14.5152</v>
      </c>
      <c r="V819" s="35" t="str">
        <f>IF(M819=People!$B$5,People!$A$5,IF(M819=People!$B$4,People!$A$4,IF(M819=People!$B$3,People!$A$3,IF(M819=People!$B$2,People!$A$2,0))))</f>
        <v>Chuck Magee</v>
      </c>
      <c r="W819" s="35" t="str">
        <f>IFERROR(INDEX(Returns!A:A,MATCH(B819,Returns!B:B,0)),"No")</f>
        <v>No</v>
      </c>
    </row>
    <row r="820" spans="1:23" x14ac:dyDescent="0.2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9">
        <v>0.7</v>
      </c>
      <c r="U820" s="1">
        <v>-2.4287999999999998</v>
      </c>
      <c r="V820" s="35" t="str">
        <f>IF(M820=People!$B$5,People!$A$5,IF(M820=People!$B$4,People!$A$4,IF(M820=People!$B$3,People!$A$3,IF(M820=People!$B$2,People!$A$2,0))))</f>
        <v>Chuck Magee</v>
      </c>
      <c r="W820" s="35" t="str">
        <f>IFERROR(INDEX(Returns!A:A,MATCH(B820,Returns!B:B,0)),"No")</f>
        <v>No</v>
      </c>
    </row>
    <row r="821" spans="1:23" x14ac:dyDescent="0.2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9">
        <v>0.3</v>
      </c>
      <c r="U821" s="1">
        <v>0</v>
      </c>
      <c r="V821" s="35" t="str">
        <f>IF(M821=People!$B$5,People!$A$5,IF(M821=People!$B$4,People!$A$4,IF(M821=People!$B$3,People!$A$3,IF(M821=People!$B$2,People!$A$2,0))))</f>
        <v>Chuck Magee</v>
      </c>
      <c r="W821" s="35" t="str">
        <f>IFERROR(INDEX(Returns!A:A,MATCH(B821,Returns!B:B,0)),"No")</f>
        <v>No</v>
      </c>
    </row>
    <row r="822" spans="1:23" x14ac:dyDescent="0.2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9">
        <v>0.7</v>
      </c>
      <c r="U822" s="1">
        <v>-22.796399999999991</v>
      </c>
      <c r="V822" s="35" t="str">
        <f>IF(M822=People!$B$5,People!$A$5,IF(M822=People!$B$4,People!$A$4,IF(M822=People!$B$3,People!$A$3,IF(M822=People!$B$2,People!$A$2,0))))</f>
        <v>Chuck Magee</v>
      </c>
      <c r="W822" s="35" t="str">
        <f>IFERROR(INDEX(Returns!A:A,MATCH(B822,Returns!B:B,0)),"No")</f>
        <v>No</v>
      </c>
    </row>
    <row r="823" spans="1:23" x14ac:dyDescent="0.2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9">
        <v>0.2</v>
      </c>
      <c r="U823" s="1">
        <v>117.43199999999999</v>
      </c>
      <c r="V823" s="35" t="str">
        <f>IF(M823=People!$B$5,People!$A$5,IF(M823=People!$B$4,People!$A$4,IF(M823=People!$B$3,People!$A$3,IF(M823=People!$B$2,People!$A$2,0))))</f>
        <v>Chuck Magee</v>
      </c>
      <c r="W823" s="35" t="str">
        <f>IFERROR(INDEX(Returns!A:A,MATCH(B823,Returns!B:B,0)),"No")</f>
        <v>No</v>
      </c>
    </row>
    <row r="824" spans="1:23" x14ac:dyDescent="0.2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9">
        <v>0</v>
      </c>
      <c r="U824" s="1">
        <v>71.990999999999985</v>
      </c>
      <c r="V824" s="35" t="str">
        <f>IF(M824=People!$B$5,People!$A$5,IF(M824=People!$B$4,People!$A$4,IF(M824=People!$B$3,People!$A$3,IF(M824=People!$B$2,People!$A$2,0))))</f>
        <v>Chuck Magee</v>
      </c>
      <c r="W824" s="35" t="str">
        <f>IFERROR(INDEX(Returns!A:A,MATCH(B824,Returns!B:B,0)),"No")</f>
        <v>No</v>
      </c>
    </row>
    <row r="825" spans="1:23" x14ac:dyDescent="0.2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9">
        <v>0</v>
      </c>
      <c r="U825" s="1">
        <v>4.8117999999999999</v>
      </c>
      <c r="V825" s="35" t="str">
        <f>IF(M825=People!$B$5,People!$A$5,IF(M825=People!$B$4,People!$A$4,IF(M825=People!$B$3,People!$A$3,IF(M825=People!$B$2,People!$A$2,0))))</f>
        <v>Chuck Magee</v>
      </c>
      <c r="W825" s="35" t="str">
        <f>IFERROR(INDEX(Returns!A:A,MATCH(B825,Returns!B:B,0)),"No")</f>
        <v>No</v>
      </c>
    </row>
    <row r="826" spans="1:23" x14ac:dyDescent="0.2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32">
        <v>67.8</v>
      </c>
      <c r="S826" s="1">
        <v>4</v>
      </c>
      <c r="T826" s="9">
        <v>0</v>
      </c>
      <c r="U826" s="1">
        <v>4.0679999999999978</v>
      </c>
      <c r="V826" s="35" t="str">
        <f>IF(M826=People!$B$5,People!$A$5,IF(M826=People!$B$4,People!$A$4,IF(M826=People!$B$3,People!$A$3,IF(M826=People!$B$2,People!$A$2,0))))</f>
        <v>Anna Andreadi</v>
      </c>
      <c r="W826" s="35" t="str">
        <f>IFERROR(INDEX(Returns!A:A,MATCH(B826,Returns!B:B,0)),"No")</f>
        <v>No</v>
      </c>
    </row>
    <row r="827" spans="1:23" x14ac:dyDescent="0.2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32">
        <v>167.97</v>
      </c>
      <c r="S827" s="1">
        <v>3</v>
      </c>
      <c r="T827" s="9">
        <v>0</v>
      </c>
      <c r="U827" s="1">
        <v>40.31280000000001</v>
      </c>
      <c r="V827" s="35" t="str">
        <f>IF(M827=People!$B$5,People!$A$5,IF(M827=People!$B$4,People!$A$4,IF(M827=People!$B$3,People!$A$3,IF(M827=People!$B$2,People!$A$2,0))))</f>
        <v>Anna Andreadi</v>
      </c>
      <c r="W827" s="35" t="str">
        <f>IFERROR(INDEX(Returns!A:A,MATCH(B827,Returns!B:B,0)),"No")</f>
        <v>No</v>
      </c>
    </row>
    <row r="828" spans="1:23" x14ac:dyDescent="0.2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9">
        <v>0</v>
      </c>
      <c r="U828" s="1">
        <v>16.8</v>
      </c>
      <c r="V828" s="35" t="str">
        <f>IF(M828=People!$B$5,People!$A$5,IF(M828=People!$B$4,People!$A$4,IF(M828=People!$B$3,People!$A$3,IF(M828=People!$B$2,People!$A$2,0))))</f>
        <v>Kelly Williams</v>
      </c>
      <c r="W828" s="35" t="str">
        <f>IFERROR(INDEX(Returns!A:A,MATCH(B828,Returns!B:B,0)),"No")</f>
        <v>No</v>
      </c>
    </row>
    <row r="829" spans="1:23" x14ac:dyDescent="0.2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9">
        <v>0</v>
      </c>
      <c r="U829" s="1">
        <v>10.799599999999998</v>
      </c>
      <c r="V829" s="35" t="str">
        <f>IF(M829=People!$B$5,People!$A$5,IF(M829=People!$B$4,People!$A$4,IF(M829=People!$B$3,People!$A$3,IF(M829=People!$B$2,People!$A$2,0))))</f>
        <v>Kelly Williams</v>
      </c>
      <c r="W829" s="35" t="str">
        <f>IFERROR(INDEX(Returns!A:A,MATCH(B829,Returns!B:B,0)),"No")</f>
        <v>No</v>
      </c>
    </row>
    <row r="830" spans="1:23" x14ac:dyDescent="0.2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9">
        <v>0</v>
      </c>
      <c r="U830" s="1">
        <v>7.4871999999999996</v>
      </c>
      <c r="V830" s="35" t="str">
        <f>IF(M830=People!$B$5,People!$A$5,IF(M830=People!$B$4,People!$A$4,IF(M830=People!$B$3,People!$A$3,IF(M830=People!$B$2,People!$A$2,0))))</f>
        <v>Kelly Williams</v>
      </c>
      <c r="W830" s="35" t="str">
        <f>IFERROR(INDEX(Returns!A:A,MATCH(B830,Returns!B:B,0)),"No")</f>
        <v>No</v>
      </c>
    </row>
    <row r="831" spans="1:23" x14ac:dyDescent="0.2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9">
        <v>0</v>
      </c>
      <c r="U831" s="1">
        <v>90.587999999999965</v>
      </c>
      <c r="V831" s="35" t="str">
        <f>IF(M831=People!$B$5,People!$A$5,IF(M831=People!$B$4,People!$A$4,IF(M831=People!$B$3,People!$A$3,IF(M831=People!$B$2,People!$A$2,0))))</f>
        <v>Cassandra Brandow</v>
      </c>
      <c r="W831" s="35" t="str">
        <f>IFERROR(INDEX(Returns!A:A,MATCH(B831,Returns!B:B,0)),"No")</f>
        <v>No</v>
      </c>
    </row>
    <row r="832" spans="1:23" x14ac:dyDescent="0.2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9">
        <v>0</v>
      </c>
      <c r="U832" s="1">
        <v>50.584800000000008</v>
      </c>
      <c r="V832" s="35" t="str">
        <f>IF(M832=People!$B$5,People!$A$5,IF(M832=People!$B$4,People!$A$4,IF(M832=People!$B$3,People!$A$3,IF(M832=People!$B$2,People!$A$2,0))))</f>
        <v>Cassandra Brandow</v>
      </c>
      <c r="W832" s="35" t="str">
        <f>IFERROR(INDEX(Returns!A:A,MATCH(B832,Returns!B:B,0)),"No")</f>
        <v>No</v>
      </c>
    </row>
    <row r="833" spans="1:23" x14ac:dyDescent="0.2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9">
        <v>0</v>
      </c>
      <c r="U833" s="1">
        <v>51.834599999999995</v>
      </c>
      <c r="V833" s="35" t="str">
        <f>IF(M833=People!$B$5,People!$A$5,IF(M833=People!$B$4,People!$A$4,IF(M833=People!$B$3,People!$A$3,IF(M833=People!$B$2,People!$A$2,0))))</f>
        <v>Cassandra Brandow</v>
      </c>
      <c r="W833" s="35" t="str">
        <f>IFERROR(INDEX(Returns!A:A,MATCH(B833,Returns!B:B,0)),"No")</f>
        <v>No</v>
      </c>
    </row>
    <row r="834" spans="1:23" x14ac:dyDescent="0.2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9">
        <v>0</v>
      </c>
      <c r="U834" s="1">
        <v>17.157400000000003</v>
      </c>
      <c r="V834" s="35" t="str">
        <f>IF(M834=People!$B$5,People!$A$5,IF(M834=People!$B$4,People!$A$4,IF(M834=People!$B$3,People!$A$3,IF(M834=People!$B$2,People!$A$2,0))))</f>
        <v>Cassandra Brandow</v>
      </c>
      <c r="W834" s="35" t="str">
        <f>IFERROR(INDEX(Returns!A:A,MATCH(B834,Returns!B:B,0)),"No")</f>
        <v>No</v>
      </c>
    </row>
    <row r="835" spans="1:23" x14ac:dyDescent="0.2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9">
        <v>0.2</v>
      </c>
      <c r="U835" s="1">
        <v>2.6411999999999995</v>
      </c>
      <c r="V835" s="35" t="str">
        <f>IF(M835=People!$B$5,People!$A$5,IF(M835=People!$B$4,People!$A$4,IF(M835=People!$B$3,People!$A$3,IF(M835=People!$B$2,People!$A$2,0))))</f>
        <v>Cassandra Brandow</v>
      </c>
      <c r="W835" s="35" t="str">
        <f>IFERROR(INDEX(Returns!A:A,MATCH(B835,Returns!B:B,0)),"No")</f>
        <v>No</v>
      </c>
    </row>
    <row r="836" spans="1:23" x14ac:dyDescent="0.2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9">
        <v>0.2</v>
      </c>
      <c r="U836" s="1">
        <v>6.5164</v>
      </c>
      <c r="V836" s="35" t="str">
        <f>IF(M836=People!$B$5,People!$A$5,IF(M836=People!$B$4,People!$A$4,IF(M836=People!$B$3,People!$A$3,IF(M836=People!$B$2,People!$A$2,0))))</f>
        <v>Cassandra Brandow</v>
      </c>
      <c r="W836" s="35" t="str">
        <f>IFERROR(INDEX(Returns!A:A,MATCH(B836,Returns!B:B,0)),"No")</f>
        <v>No</v>
      </c>
    </row>
    <row r="837" spans="1:23" x14ac:dyDescent="0.2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9">
        <v>0.5</v>
      </c>
      <c r="U837" s="1">
        <v>-111.49950000000007</v>
      </c>
      <c r="V837" s="35" t="str">
        <f>IF(M837=People!$B$5,People!$A$5,IF(M837=People!$B$4,People!$A$4,IF(M837=People!$B$3,People!$A$3,IF(M837=People!$B$2,People!$A$2,0))))</f>
        <v>Cassandra Brandow</v>
      </c>
      <c r="W837" s="35" t="str">
        <f>IFERROR(INDEX(Returns!A:A,MATCH(B837,Returns!B:B,0)),"No")</f>
        <v>No</v>
      </c>
    </row>
    <row r="838" spans="1:23" x14ac:dyDescent="0.2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9">
        <v>0.8</v>
      </c>
      <c r="U838" s="1">
        <v>-79.335199999999986</v>
      </c>
      <c r="V838" s="35" t="str">
        <f>IF(M838=People!$B$5,People!$A$5,IF(M838=People!$B$4,People!$A$4,IF(M838=People!$B$3,People!$A$3,IF(M838=People!$B$2,People!$A$2,0))))</f>
        <v>Kelly Williams</v>
      </c>
      <c r="W838" s="35" t="str">
        <f>IFERROR(INDEX(Returns!A:A,MATCH(B838,Returns!B:B,0)),"No")</f>
        <v>No</v>
      </c>
    </row>
    <row r="839" spans="1:23" x14ac:dyDescent="0.2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9">
        <v>0.2</v>
      </c>
      <c r="U839" s="1">
        <v>3.2615999999999996</v>
      </c>
      <c r="V839" s="35" t="str">
        <f>IF(M839=People!$B$5,People!$A$5,IF(M839=People!$B$4,People!$A$4,IF(M839=People!$B$3,People!$A$3,IF(M839=People!$B$2,People!$A$2,0))))</f>
        <v>Cassandra Brandow</v>
      </c>
      <c r="W839" s="35" t="str">
        <f>IFERROR(INDEX(Returns!A:A,MATCH(B839,Returns!B:B,0)),"No")</f>
        <v>No</v>
      </c>
    </row>
    <row r="840" spans="1:23" x14ac:dyDescent="0.2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9">
        <v>0.2</v>
      </c>
      <c r="U840" s="1">
        <v>1.5804</v>
      </c>
      <c r="V840" s="35" t="str">
        <f>IF(M840=People!$B$5,People!$A$5,IF(M840=People!$B$4,People!$A$4,IF(M840=People!$B$3,People!$A$3,IF(M840=People!$B$2,People!$A$2,0))))</f>
        <v>Kelly Williams</v>
      </c>
      <c r="W840" s="35" t="str">
        <f>IFERROR(INDEX(Returns!A:A,MATCH(B840,Returns!B:B,0)),"No")</f>
        <v>No</v>
      </c>
    </row>
    <row r="841" spans="1:23" x14ac:dyDescent="0.2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9">
        <v>0</v>
      </c>
      <c r="U841" s="1">
        <v>16.3215</v>
      </c>
      <c r="V841" s="35" t="str">
        <f>IF(M841=People!$B$5,People!$A$5,IF(M841=People!$B$4,People!$A$4,IF(M841=People!$B$3,People!$A$3,IF(M841=People!$B$2,People!$A$2,0))))</f>
        <v>Chuck Magee</v>
      </c>
      <c r="W841" s="35" t="str">
        <f>IFERROR(INDEX(Returns!A:A,MATCH(B841,Returns!B:B,0)),"No")</f>
        <v>No</v>
      </c>
    </row>
    <row r="842" spans="1:23" x14ac:dyDescent="0.2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9">
        <v>0</v>
      </c>
      <c r="U842" s="1">
        <v>3.3407999999999998</v>
      </c>
      <c r="V842" s="35" t="str">
        <f>IF(M842=People!$B$5,People!$A$5,IF(M842=People!$B$4,People!$A$4,IF(M842=People!$B$3,People!$A$3,IF(M842=People!$B$2,People!$A$2,0))))</f>
        <v>Chuck Magee</v>
      </c>
      <c r="W842" s="35" t="str">
        <f>IFERROR(INDEX(Returns!A:A,MATCH(B842,Returns!B:B,0)),"No")</f>
        <v>No</v>
      </c>
    </row>
    <row r="843" spans="1:23" x14ac:dyDescent="0.2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9">
        <v>0.2</v>
      </c>
      <c r="U843" s="1">
        <v>9.3024000000000058</v>
      </c>
      <c r="V843" s="35" t="str">
        <f>IF(M843=People!$B$5,People!$A$5,IF(M843=People!$B$4,People!$A$4,IF(M843=People!$B$3,People!$A$3,IF(M843=People!$B$2,People!$A$2,0))))</f>
        <v>Chuck Magee</v>
      </c>
      <c r="W843" s="35" t="str">
        <f>IFERROR(INDEX(Returns!A:A,MATCH(B843,Returns!B:B,0)),"No")</f>
        <v>No</v>
      </c>
    </row>
    <row r="844" spans="1:23" x14ac:dyDescent="0.2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32">
        <v>37.44</v>
      </c>
      <c r="S844" s="1">
        <v>4</v>
      </c>
      <c r="T844" s="9">
        <v>0.2</v>
      </c>
      <c r="U844" s="1">
        <v>11.699999999999996</v>
      </c>
      <c r="V844" s="35" t="str">
        <f>IF(M844=People!$B$5,People!$A$5,IF(M844=People!$B$4,People!$A$4,IF(M844=People!$B$3,People!$A$3,IF(M844=People!$B$2,People!$A$2,0))))</f>
        <v>Anna Andreadi</v>
      </c>
      <c r="W844" s="35" t="str">
        <f>IFERROR(INDEX(Returns!A:A,MATCH(B844,Returns!B:B,0)),"No")</f>
        <v>No</v>
      </c>
    </row>
    <row r="845" spans="1:23" x14ac:dyDescent="0.2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32">
        <v>26.975999999999999</v>
      </c>
      <c r="S845" s="1">
        <v>4</v>
      </c>
      <c r="T845" s="9">
        <v>0.2</v>
      </c>
      <c r="U845" s="1">
        <v>8.767199999999999</v>
      </c>
      <c r="V845" s="35" t="str">
        <f>IF(M845=People!$B$5,People!$A$5,IF(M845=People!$B$4,People!$A$4,IF(M845=People!$B$3,People!$A$3,IF(M845=People!$B$2,People!$A$2,0))))</f>
        <v>Anna Andreadi</v>
      </c>
      <c r="W845" s="35" t="str">
        <f>IFERROR(INDEX(Returns!A:A,MATCH(B845,Returns!B:B,0)),"No")</f>
        <v>No</v>
      </c>
    </row>
    <row r="846" spans="1:23" x14ac:dyDescent="0.2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32">
        <v>11.36</v>
      </c>
      <c r="S846" s="1">
        <v>2</v>
      </c>
      <c r="T846" s="9">
        <v>0</v>
      </c>
      <c r="U846" s="1">
        <v>3.2943999999999996</v>
      </c>
      <c r="V846" s="35" t="str">
        <f>IF(M846=People!$B$5,People!$A$5,IF(M846=People!$B$4,People!$A$4,IF(M846=People!$B$3,People!$A$3,IF(M846=People!$B$2,People!$A$2,0))))</f>
        <v>Anna Andreadi</v>
      </c>
      <c r="W846" s="35" t="str">
        <f>IFERROR(INDEX(Returns!A:A,MATCH(B846,Returns!B:B,0)),"No")</f>
        <v>No</v>
      </c>
    </row>
    <row r="847" spans="1:23" x14ac:dyDescent="0.2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32">
        <v>14.62</v>
      </c>
      <c r="S847" s="1">
        <v>2</v>
      </c>
      <c r="T847" s="9">
        <v>0</v>
      </c>
      <c r="U847" s="1">
        <v>6.8713999999999995</v>
      </c>
      <c r="V847" s="35" t="str">
        <f>IF(M847=People!$B$5,People!$A$5,IF(M847=People!$B$4,People!$A$4,IF(M847=People!$B$3,People!$A$3,IF(M847=People!$B$2,People!$A$2,0))))</f>
        <v>Anna Andreadi</v>
      </c>
      <c r="W847" s="35" t="str">
        <f>IFERROR(INDEX(Returns!A:A,MATCH(B847,Returns!B:B,0)),"No")</f>
        <v>No</v>
      </c>
    </row>
    <row r="848" spans="1:23" x14ac:dyDescent="0.2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9">
        <v>0</v>
      </c>
      <c r="U848" s="1">
        <v>23.441600000000005</v>
      </c>
      <c r="V848" s="35" t="str">
        <f>IF(M848=People!$B$5,People!$A$5,IF(M848=People!$B$4,People!$A$4,IF(M848=People!$B$3,People!$A$3,IF(M848=People!$B$2,People!$A$2,0))))</f>
        <v>Cassandra Brandow</v>
      </c>
      <c r="W848" s="35" t="str">
        <f>IFERROR(INDEX(Returns!A:A,MATCH(B848,Returns!B:B,0)),"No")</f>
        <v>No</v>
      </c>
    </row>
    <row r="849" spans="1:23" x14ac:dyDescent="0.2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9">
        <v>0</v>
      </c>
      <c r="U849" s="1">
        <v>77.743800000000022</v>
      </c>
      <c r="V849" s="35" t="str">
        <f>IF(M849=People!$B$5,People!$A$5,IF(M849=People!$B$4,People!$A$4,IF(M849=People!$B$3,People!$A$3,IF(M849=People!$B$2,People!$A$2,0))))</f>
        <v>Cassandra Brandow</v>
      </c>
      <c r="W849" s="35" t="str">
        <f>IFERROR(INDEX(Returns!A:A,MATCH(B849,Returns!B:B,0)),"No")</f>
        <v>No</v>
      </c>
    </row>
    <row r="850" spans="1:23" x14ac:dyDescent="0.2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9">
        <v>0.2</v>
      </c>
      <c r="U850" s="1">
        <v>8.5567999999999991</v>
      </c>
      <c r="V850" s="35" t="str">
        <f>IF(M850=People!$B$5,People!$A$5,IF(M850=People!$B$4,People!$A$4,IF(M850=People!$B$3,People!$A$3,IF(M850=People!$B$2,People!$A$2,0))))</f>
        <v>Chuck Magee</v>
      </c>
      <c r="W850" s="35" t="str">
        <f>IFERROR(INDEX(Returns!A:A,MATCH(B850,Returns!B:B,0)),"No")</f>
        <v>No</v>
      </c>
    </row>
    <row r="851" spans="1:23" x14ac:dyDescent="0.2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9">
        <v>0</v>
      </c>
      <c r="U851" s="1">
        <v>49.604800000000012</v>
      </c>
      <c r="V851" s="35" t="str">
        <f>IF(M851=People!$B$5,People!$A$5,IF(M851=People!$B$4,People!$A$4,IF(M851=People!$B$3,People!$A$3,IF(M851=People!$B$2,People!$A$2,0))))</f>
        <v>Chuck Magee</v>
      </c>
      <c r="W851" s="35" t="str">
        <f>IFERROR(INDEX(Returns!A:A,MATCH(B851,Returns!B:B,0)),"No")</f>
        <v>No</v>
      </c>
    </row>
    <row r="852" spans="1:23" x14ac:dyDescent="0.2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32">
        <v>5.16</v>
      </c>
      <c r="S852" s="1">
        <v>2</v>
      </c>
      <c r="T852" s="9">
        <v>0</v>
      </c>
      <c r="U852" s="1">
        <v>1.3416000000000001</v>
      </c>
      <c r="V852" s="35" t="str">
        <f>IF(M852=People!$B$5,People!$A$5,IF(M852=People!$B$4,People!$A$4,IF(M852=People!$B$3,People!$A$3,IF(M852=People!$B$2,People!$A$2,0))))</f>
        <v>Anna Andreadi</v>
      </c>
      <c r="W852" s="35" t="str">
        <f>IFERROR(INDEX(Returns!A:A,MATCH(B852,Returns!B:B,0)),"No")</f>
        <v>No</v>
      </c>
    </row>
    <row r="853" spans="1:23" x14ac:dyDescent="0.2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32">
        <v>38.880000000000003</v>
      </c>
      <c r="S853" s="1">
        <v>6</v>
      </c>
      <c r="T853" s="9">
        <v>0</v>
      </c>
      <c r="U853" s="1">
        <v>18.662400000000002</v>
      </c>
      <c r="V853" s="35" t="str">
        <f>IF(M853=People!$B$5,People!$A$5,IF(M853=People!$B$4,People!$A$4,IF(M853=People!$B$3,People!$A$3,IF(M853=People!$B$2,People!$A$2,0))))</f>
        <v>Anna Andreadi</v>
      </c>
      <c r="W853" s="35" t="str">
        <f>IFERROR(INDEX(Returns!A:A,MATCH(B853,Returns!B:B,0)),"No")</f>
        <v>No</v>
      </c>
    </row>
    <row r="854" spans="1:23" x14ac:dyDescent="0.2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9">
        <v>0</v>
      </c>
      <c r="U854" s="1">
        <v>50.187599999999996</v>
      </c>
      <c r="V854" s="35" t="str">
        <f>IF(M854=People!$B$5,People!$A$5,IF(M854=People!$B$4,People!$A$4,IF(M854=People!$B$3,People!$A$3,IF(M854=People!$B$2,People!$A$2,0))))</f>
        <v>Cassandra Brandow</v>
      </c>
      <c r="W854" s="35" t="str">
        <f>IFERROR(INDEX(Returns!A:A,MATCH(B854,Returns!B:B,0)),"No")</f>
        <v>No</v>
      </c>
    </row>
    <row r="855" spans="1:23" x14ac:dyDescent="0.2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9">
        <v>0</v>
      </c>
      <c r="U855" s="1">
        <v>14.671799999999998</v>
      </c>
      <c r="V855" s="35" t="str">
        <f>IF(M855=People!$B$5,People!$A$5,IF(M855=People!$B$4,People!$A$4,IF(M855=People!$B$3,People!$A$3,IF(M855=People!$B$2,People!$A$2,0))))</f>
        <v>Chuck Magee</v>
      </c>
      <c r="W855" s="35" t="str">
        <f>IFERROR(INDEX(Returns!A:A,MATCH(B855,Returns!B:B,0)),"No")</f>
        <v>No</v>
      </c>
    </row>
    <row r="856" spans="1:23" x14ac:dyDescent="0.2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9">
        <v>0</v>
      </c>
      <c r="U856" s="1">
        <v>9.7175999999999902</v>
      </c>
      <c r="V856" s="35" t="str">
        <f>IF(M856=People!$B$5,People!$A$5,IF(M856=People!$B$4,People!$A$4,IF(M856=People!$B$3,People!$A$3,IF(M856=People!$B$2,People!$A$2,0))))</f>
        <v>Chuck Magee</v>
      </c>
      <c r="W856" s="35" t="str">
        <f>IFERROR(INDEX(Returns!A:A,MATCH(B856,Returns!B:B,0)),"No")</f>
        <v>No</v>
      </c>
    </row>
    <row r="857" spans="1:23" x14ac:dyDescent="0.2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9">
        <v>0</v>
      </c>
      <c r="U857" s="1">
        <v>18.781199999999998</v>
      </c>
      <c r="V857" s="35" t="str">
        <f>IF(M857=People!$B$5,People!$A$5,IF(M857=People!$B$4,People!$A$4,IF(M857=People!$B$3,People!$A$3,IF(M857=People!$B$2,People!$A$2,0))))</f>
        <v>Chuck Magee</v>
      </c>
      <c r="W857" s="35" t="str">
        <f>IFERROR(INDEX(Returns!A:A,MATCH(B857,Returns!B:B,0)),"No")</f>
        <v>No</v>
      </c>
    </row>
    <row r="858" spans="1:23" x14ac:dyDescent="0.2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9">
        <v>0</v>
      </c>
      <c r="U858" s="1">
        <v>26.598000000000006</v>
      </c>
      <c r="V858" s="35" t="str">
        <f>IF(M858=People!$B$5,People!$A$5,IF(M858=People!$B$4,People!$A$4,IF(M858=People!$B$3,People!$A$3,IF(M858=People!$B$2,People!$A$2,0))))</f>
        <v>Chuck Magee</v>
      </c>
      <c r="W858" s="35" t="str">
        <f>IFERROR(INDEX(Returns!A:A,MATCH(B858,Returns!B:B,0)),"No")</f>
        <v>No</v>
      </c>
    </row>
    <row r="859" spans="1:23" x14ac:dyDescent="0.2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9">
        <v>0</v>
      </c>
      <c r="U859" s="1">
        <v>5.7672000000000008</v>
      </c>
      <c r="V859" s="35" t="str">
        <f>IF(M859=People!$B$5,People!$A$5,IF(M859=People!$B$4,People!$A$4,IF(M859=People!$B$3,People!$A$3,IF(M859=People!$B$2,People!$A$2,0))))</f>
        <v>Chuck Magee</v>
      </c>
      <c r="W859" s="35" t="str">
        <f>IFERROR(INDEX(Returns!A:A,MATCH(B859,Returns!B:B,0)),"No")</f>
        <v>No</v>
      </c>
    </row>
    <row r="860" spans="1:23" x14ac:dyDescent="0.2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9">
        <v>0</v>
      </c>
      <c r="U860" s="1">
        <v>3.5766999999999998</v>
      </c>
      <c r="V860" s="35" t="str">
        <f>IF(M860=People!$B$5,People!$A$5,IF(M860=People!$B$4,People!$A$4,IF(M860=People!$B$3,People!$A$3,IF(M860=People!$B$2,People!$A$2,0))))</f>
        <v>Chuck Magee</v>
      </c>
      <c r="W860" s="35" t="str">
        <f>IFERROR(INDEX(Returns!A:A,MATCH(B860,Returns!B:B,0)),"No")</f>
        <v>No</v>
      </c>
    </row>
    <row r="861" spans="1:23" x14ac:dyDescent="0.2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9">
        <v>0</v>
      </c>
      <c r="U861" s="1">
        <v>3.58</v>
      </c>
      <c r="V861" s="35" t="str">
        <f>IF(M861=People!$B$5,People!$A$5,IF(M861=People!$B$4,People!$A$4,IF(M861=People!$B$3,People!$A$3,IF(M861=People!$B$2,People!$A$2,0))))</f>
        <v>Chuck Magee</v>
      </c>
      <c r="W861" s="35" t="str">
        <f>IFERROR(INDEX(Returns!A:A,MATCH(B861,Returns!B:B,0)),"No")</f>
        <v>No</v>
      </c>
    </row>
    <row r="862" spans="1:23" x14ac:dyDescent="0.2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32">
        <v>7.36</v>
      </c>
      <c r="S862" s="1">
        <v>2</v>
      </c>
      <c r="T862" s="9">
        <v>0</v>
      </c>
      <c r="U862" s="1">
        <v>0.14719999999999978</v>
      </c>
      <c r="V862" s="35" t="str">
        <f>IF(M862=People!$B$5,People!$A$5,IF(M862=People!$B$4,People!$A$4,IF(M862=People!$B$3,People!$A$3,IF(M862=People!$B$2,People!$A$2,0))))</f>
        <v>Anna Andreadi</v>
      </c>
      <c r="W862" s="35" t="str">
        <f>IFERROR(INDEX(Returns!A:A,MATCH(B862,Returns!B:B,0)),"No")</f>
        <v>No</v>
      </c>
    </row>
    <row r="863" spans="1:23" x14ac:dyDescent="0.2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32">
        <v>23.1</v>
      </c>
      <c r="S863" s="1">
        <v>2</v>
      </c>
      <c r="T863" s="9">
        <v>0</v>
      </c>
      <c r="U863" s="1">
        <v>10.625999999999999</v>
      </c>
      <c r="V863" s="35" t="str">
        <f>IF(M863=People!$B$5,People!$A$5,IF(M863=People!$B$4,People!$A$4,IF(M863=People!$B$3,People!$A$3,IF(M863=People!$B$2,People!$A$2,0))))</f>
        <v>Anna Andreadi</v>
      </c>
      <c r="W863" s="35" t="str">
        <f>IFERROR(INDEX(Returns!A:A,MATCH(B863,Returns!B:B,0)),"No")</f>
        <v>No</v>
      </c>
    </row>
    <row r="864" spans="1:23" x14ac:dyDescent="0.2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9">
        <v>0.2</v>
      </c>
      <c r="U864" s="1">
        <v>40.687800000000003</v>
      </c>
      <c r="V864" s="35" t="str">
        <f>IF(M864=People!$B$5,People!$A$5,IF(M864=People!$B$4,People!$A$4,IF(M864=People!$B$3,People!$A$3,IF(M864=People!$B$2,People!$A$2,0))))</f>
        <v>Cassandra Brandow</v>
      </c>
      <c r="W864" s="35" t="str">
        <f>IFERROR(INDEX(Returns!A:A,MATCH(B864,Returns!B:B,0)),"No")</f>
        <v>No</v>
      </c>
    </row>
    <row r="865" spans="1:23" x14ac:dyDescent="0.2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9">
        <v>0.2</v>
      </c>
      <c r="U865" s="1">
        <v>0.59039999999999915</v>
      </c>
      <c r="V865" s="35" t="str">
        <f>IF(M865=People!$B$5,People!$A$5,IF(M865=People!$B$4,People!$A$4,IF(M865=People!$B$3,People!$A$3,IF(M865=People!$B$2,People!$A$2,0))))</f>
        <v>Cassandra Brandow</v>
      </c>
      <c r="W865" s="35" t="str">
        <f>IFERROR(INDEX(Returns!A:A,MATCH(B865,Returns!B:B,0)),"No")</f>
        <v>No</v>
      </c>
    </row>
    <row r="866" spans="1:23" x14ac:dyDescent="0.2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9">
        <v>0.2</v>
      </c>
      <c r="U866" s="1">
        <v>5.1786000000000012</v>
      </c>
      <c r="V866" s="35" t="str">
        <f>IF(M866=People!$B$5,People!$A$5,IF(M866=People!$B$4,People!$A$4,IF(M866=People!$B$3,People!$A$3,IF(M866=People!$B$2,People!$A$2,0))))</f>
        <v>Cassandra Brandow</v>
      </c>
      <c r="W866" s="35" t="str">
        <f>IFERROR(INDEX(Returns!A:A,MATCH(B866,Returns!B:B,0)),"No")</f>
        <v>No</v>
      </c>
    </row>
    <row r="867" spans="1:23" x14ac:dyDescent="0.2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9">
        <v>0</v>
      </c>
      <c r="U867" s="1">
        <v>1.3583000000000001</v>
      </c>
      <c r="V867" s="35" t="str">
        <f>IF(M867=People!$B$5,People!$A$5,IF(M867=People!$B$4,People!$A$4,IF(M867=People!$B$3,People!$A$3,IF(M867=People!$B$2,People!$A$2,0))))</f>
        <v>Cassandra Brandow</v>
      </c>
      <c r="W867" s="35" t="str">
        <f>IFERROR(INDEX(Returns!A:A,MATCH(B867,Returns!B:B,0)),"No")</f>
        <v>No</v>
      </c>
    </row>
    <row r="868" spans="1:23" x14ac:dyDescent="0.2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9">
        <v>0</v>
      </c>
      <c r="U868" s="1">
        <v>21.295400000000001</v>
      </c>
      <c r="V868" s="35" t="str">
        <f>IF(M868=People!$B$5,People!$A$5,IF(M868=People!$B$4,People!$A$4,IF(M868=People!$B$3,People!$A$3,IF(M868=People!$B$2,People!$A$2,0))))</f>
        <v>Cassandra Brandow</v>
      </c>
      <c r="W868" s="35" t="str">
        <f>IFERROR(INDEX(Returns!A:A,MATCH(B868,Returns!B:B,0)),"No")</f>
        <v>No</v>
      </c>
    </row>
    <row r="869" spans="1:23" x14ac:dyDescent="0.2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9">
        <v>0.2</v>
      </c>
      <c r="U869" s="1">
        <v>5.1791999999999998</v>
      </c>
      <c r="V869" s="35" t="str">
        <f>IF(M869=People!$B$5,People!$A$5,IF(M869=People!$B$4,People!$A$4,IF(M869=People!$B$3,People!$A$3,IF(M869=People!$B$2,People!$A$2,0))))</f>
        <v>Chuck Magee</v>
      </c>
      <c r="W869" s="35" t="str">
        <f>IFERROR(INDEX(Returns!A:A,MATCH(B869,Returns!B:B,0)),"No")</f>
        <v>No</v>
      </c>
    </row>
    <row r="870" spans="1:23" x14ac:dyDescent="0.2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9">
        <v>0.7</v>
      </c>
      <c r="U870" s="1">
        <v>-35.927999999999997</v>
      </c>
      <c r="V870" s="35" t="str">
        <f>IF(M870=People!$B$5,People!$A$5,IF(M870=People!$B$4,People!$A$4,IF(M870=People!$B$3,People!$A$3,IF(M870=People!$B$2,People!$A$2,0))))</f>
        <v>Chuck Magee</v>
      </c>
      <c r="W870" s="35" t="str">
        <f>IFERROR(INDEX(Returns!A:A,MATCH(B870,Returns!B:B,0)),"No")</f>
        <v>No</v>
      </c>
    </row>
    <row r="871" spans="1:23" x14ac:dyDescent="0.2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9">
        <v>0.7</v>
      </c>
      <c r="U871" s="1">
        <v>-760.98000000000025</v>
      </c>
      <c r="V871" s="35" t="str">
        <f>IF(M871=People!$B$5,People!$A$5,IF(M871=People!$B$4,People!$A$4,IF(M871=People!$B$3,People!$A$3,IF(M871=People!$B$2,People!$A$2,0))))</f>
        <v>Chuck Magee</v>
      </c>
      <c r="W871" s="35" t="str">
        <f>IFERROR(INDEX(Returns!A:A,MATCH(B871,Returns!B:B,0)),"No")</f>
        <v>No</v>
      </c>
    </row>
    <row r="872" spans="1:23" x14ac:dyDescent="0.2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9">
        <v>0.4</v>
      </c>
      <c r="U872" s="1">
        <v>-46.797000000000025</v>
      </c>
      <c r="V872" s="35" t="str">
        <f>IF(M872=People!$B$5,People!$A$5,IF(M872=People!$B$4,People!$A$4,IF(M872=People!$B$3,People!$A$3,IF(M872=People!$B$2,People!$A$2,0))))</f>
        <v>Chuck Magee</v>
      </c>
      <c r="W872" s="35" t="str">
        <f>IFERROR(INDEX(Returns!A:A,MATCH(B872,Returns!B:B,0)),"No")</f>
        <v>No</v>
      </c>
    </row>
    <row r="873" spans="1:23" x14ac:dyDescent="0.2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9">
        <v>0</v>
      </c>
      <c r="U873" s="1">
        <v>17.22</v>
      </c>
      <c r="V873" s="35" t="str">
        <f>IF(M873=People!$B$5,People!$A$5,IF(M873=People!$B$4,People!$A$4,IF(M873=People!$B$3,People!$A$3,IF(M873=People!$B$2,People!$A$2,0))))</f>
        <v>Chuck Magee</v>
      </c>
      <c r="W873" s="35" t="str">
        <f>IFERROR(INDEX(Returns!A:A,MATCH(B873,Returns!B:B,0)),"No")</f>
        <v>No</v>
      </c>
    </row>
    <row r="874" spans="1:23" x14ac:dyDescent="0.2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9">
        <v>0</v>
      </c>
      <c r="U874" s="1">
        <v>5.2255999999999991</v>
      </c>
      <c r="V874" s="35" t="str">
        <f>IF(M874=People!$B$5,People!$A$5,IF(M874=People!$B$4,People!$A$4,IF(M874=People!$B$3,People!$A$3,IF(M874=People!$B$2,People!$A$2,0))))</f>
        <v>Chuck Magee</v>
      </c>
      <c r="W874" s="35" t="str">
        <f>IFERROR(INDEX(Returns!A:A,MATCH(B874,Returns!B:B,0)),"No")</f>
        <v>No</v>
      </c>
    </row>
    <row r="875" spans="1:23" x14ac:dyDescent="0.2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9">
        <v>0.2</v>
      </c>
      <c r="U875" s="1">
        <v>37.220399999999998</v>
      </c>
      <c r="V875" s="35" t="str">
        <f>IF(M875=People!$B$5,People!$A$5,IF(M875=People!$B$4,People!$A$4,IF(M875=People!$B$3,People!$A$3,IF(M875=People!$B$2,People!$A$2,0))))</f>
        <v>Chuck Magee</v>
      </c>
      <c r="W875" s="35" t="str">
        <f>IFERROR(INDEX(Returns!A:A,MATCH(B875,Returns!B:B,0)),"No")</f>
        <v>No</v>
      </c>
    </row>
    <row r="876" spans="1:23" x14ac:dyDescent="0.2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9">
        <v>0.2</v>
      </c>
      <c r="U876" s="1">
        <v>67.255999999999986</v>
      </c>
      <c r="V876" s="35" t="str">
        <f>IF(M876=People!$B$5,People!$A$5,IF(M876=People!$B$4,People!$A$4,IF(M876=People!$B$3,People!$A$3,IF(M876=People!$B$2,People!$A$2,0))))</f>
        <v>Cassandra Brandow</v>
      </c>
      <c r="W876" s="35" t="str">
        <f>IFERROR(INDEX(Returns!A:A,MATCH(B876,Returns!B:B,0)),"No")</f>
        <v>No</v>
      </c>
    </row>
    <row r="877" spans="1:23" x14ac:dyDescent="0.2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9">
        <v>0</v>
      </c>
      <c r="U877" s="1">
        <v>64.518000000000001</v>
      </c>
      <c r="V877" s="35" t="str">
        <f>IF(M877=People!$B$5,People!$A$5,IF(M877=People!$B$4,People!$A$4,IF(M877=People!$B$3,People!$A$3,IF(M877=People!$B$2,People!$A$2,0))))</f>
        <v>Chuck Magee</v>
      </c>
      <c r="W877" s="35" t="str">
        <f>IFERROR(INDEX(Returns!A:A,MATCH(B877,Returns!B:B,0)),"No")</f>
        <v>Yes</v>
      </c>
    </row>
    <row r="878" spans="1:23" x14ac:dyDescent="0.2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9">
        <v>0</v>
      </c>
      <c r="U878" s="1">
        <v>13.195600000000002</v>
      </c>
      <c r="V878" s="35" t="str">
        <f>IF(M878=People!$B$5,People!$A$5,IF(M878=People!$B$4,People!$A$4,IF(M878=People!$B$3,People!$A$3,IF(M878=People!$B$2,People!$A$2,0))))</f>
        <v>Chuck Magee</v>
      </c>
      <c r="W878" s="35" t="str">
        <f>IFERROR(INDEX(Returns!A:A,MATCH(B878,Returns!B:B,0)),"No")</f>
        <v>Yes</v>
      </c>
    </row>
    <row r="879" spans="1:23" x14ac:dyDescent="0.2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9">
        <v>0</v>
      </c>
      <c r="U879" s="1">
        <v>66.954599999999971</v>
      </c>
      <c r="V879" s="35" t="str">
        <f>IF(M879=People!$B$5,People!$A$5,IF(M879=People!$B$4,People!$A$4,IF(M879=People!$B$3,People!$A$3,IF(M879=People!$B$2,People!$A$2,0))))</f>
        <v>Chuck Magee</v>
      </c>
      <c r="W879" s="35" t="str">
        <f>IFERROR(INDEX(Returns!A:A,MATCH(B879,Returns!B:B,0)),"No")</f>
        <v>Yes</v>
      </c>
    </row>
    <row r="880" spans="1:23" x14ac:dyDescent="0.2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9">
        <v>0.7</v>
      </c>
      <c r="U880" s="1">
        <v>-4.1243999999999996</v>
      </c>
      <c r="V880" s="35" t="str">
        <f>IF(M880=People!$B$5,People!$A$5,IF(M880=People!$B$4,People!$A$4,IF(M880=People!$B$3,People!$A$3,IF(M880=People!$B$2,People!$A$2,0))))</f>
        <v>Chuck Magee</v>
      </c>
      <c r="W880" s="35" t="str">
        <f>IFERROR(INDEX(Returns!A:A,MATCH(B880,Returns!B:B,0)),"No")</f>
        <v>No</v>
      </c>
    </row>
    <row r="881" spans="1:23" x14ac:dyDescent="0.2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9">
        <v>0.2</v>
      </c>
      <c r="U881" s="1">
        <v>23.109299999999998</v>
      </c>
      <c r="V881" s="35" t="str">
        <f>IF(M881=People!$B$5,People!$A$5,IF(M881=People!$B$4,People!$A$4,IF(M881=People!$B$3,People!$A$3,IF(M881=People!$B$2,People!$A$2,0))))</f>
        <v>Chuck Magee</v>
      </c>
      <c r="W881" s="35" t="str">
        <f>IFERROR(INDEX(Returns!A:A,MATCH(B881,Returns!B:B,0)),"No")</f>
        <v>No</v>
      </c>
    </row>
    <row r="882" spans="1:23" x14ac:dyDescent="0.2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9">
        <v>0.1</v>
      </c>
      <c r="U882" s="1">
        <v>262.38999999999987</v>
      </c>
      <c r="V882" s="35" t="str">
        <f>IF(M882=People!$B$5,People!$A$5,IF(M882=People!$B$4,People!$A$4,IF(M882=People!$B$3,People!$A$3,IF(M882=People!$B$2,People!$A$2,0))))</f>
        <v>Chuck Magee</v>
      </c>
      <c r="W882" s="35" t="str">
        <f>IFERROR(INDEX(Returns!A:A,MATCH(B882,Returns!B:B,0)),"No")</f>
        <v>No</v>
      </c>
    </row>
    <row r="883" spans="1:23" x14ac:dyDescent="0.2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9">
        <v>0</v>
      </c>
      <c r="U883" s="1">
        <v>8.3268000000000022</v>
      </c>
      <c r="V883" s="35" t="str">
        <f>IF(M883=People!$B$5,People!$A$5,IF(M883=People!$B$4,People!$A$4,IF(M883=People!$B$3,People!$A$3,IF(M883=People!$B$2,People!$A$2,0))))</f>
        <v>Cassandra Brandow</v>
      </c>
      <c r="W883" s="35" t="str">
        <f>IFERROR(INDEX(Returns!A:A,MATCH(B883,Returns!B:B,0)),"No")</f>
        <v>No</v>
      </c>
    </row>
    <row r="884" spans="1:23" x14ac:dyDescent="0.2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32">
        <v>13.48</v>
      </c>
      <c r="S884" s="1">
        <v>4</v>
      </c>
      <c r="T884" s="9">
        <v>0</v>
      </c>
      <c r="U884" s="1">
        <v>5.9312000000000014</v>
      </c>
      <c r="V884" s="35" t="str">
        <f>IF(M884=People!$B$5,People!$A$5,IF(M884=People!$B$4,People!$A$4,IF(M884=People!$B$3,People!$A$3,IF(M884=People!$B$2,People!$A$2,0))))</f>
        <v>Anna Andreadi</v>
      </c>
      <c r="W884" s="35" t="str">
        <f>IFERROR(INDEX(Returns!A:A,MATCH(B884,Returns!B:B,0)),"No")</f>
        <v>No</v>
      </c>
    </row>
    <row r="885" spans="1:23" x14ac:dyDescent="0.2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9">
        <v>0</v>
      </c>
      <c r="U885" s="1">
        <v>10.047999999999998</v>
      </c>
      <c r="V885" s="35" t="str">
        <f>IF(M885=People!$B$5,People!$A$5,IF(M885=People!$B$4,People!$A$4,IF(M885=People!$B$3,People!$A$3,IF(M885=People!$B$2,People!$A$2,0))))</f>
        <v>Kelly Williams</v>
      </c>
      <c r="W885" s="35" t="str">
        <f>IFERROR(INDEX(Returns!A:A,MATCH(B885,Returns!B:B,0)),"No")</f>
        <v>No</v>
      </c>
    </row>
    <row r="886" spans="1:23" x14ac:dyDescent="0.2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9">
        <v>0</v>
      </c>
      <c r="U886" s="1">
        <v>5.936399999999999</v>
      </c>
      <c r="V886" s="35" t="str">
        <f>IF(M886=People!$B$5,People!$A$5,IF(M886=People!$B$4,People!$A$4,IF(M886=People!$B$3,People!$A$3,IF(M886=People!$B$2,People!$A$2,0))))</f>
        <v>Chuck Magee</v>
      </c>
      <c r="W886" s="35" t="str">
        <f>IFERROR(INDEX(Returns!A:A,MATCH(B886,Returns!B:B,0)),"No")</f>
        <v>No</v>
      </c>
    </row>
    <row r="887" spans="1:23" x14ac:dyDescent="0.2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32">
        <v>13.943999999999999</v>
      </c>
      <c r="S887" s="1">
        <v>3</v>
      </c>
      <c r="T887" s="9">
        <v>0.2</v>
      </c>
      <c r="U887" s="1">
        <v>4.5317999999999996</v>
      </c>
      <c r="V887" s="35" t="str">
        <f>IF(M887=People!$B$5,People!$A$5,IF(M887=People!$B$4,People!$A$4,IF(M887=People!$B$3,People!$A$3,IF(M887=People!$B$2,People!$A$2,0))))</f>
        <v>Anna Andreadi</v>
      </c>
      <c r="W887" s="35" t="str">
        <f>IFERROR(INDEX(Returns!A:A,MATCH(B887,Returns!B:B,0)),"No")</f>
        <v>Yes</v>
      </c>
    </row>
    <row r="888" spans="1:23" x14ac:dyDescent="0.2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32">
        <v>83.76</v>
      </c>
      <c r="S888" s="1">
        <v>12</v>
      </c>
      <c r="T888" s="9">
        <v>0</v>
      </c>
      <c r="U888" s="1">
        <v>1.6751999999999967</v>
      </c>
      <c r="V888" s="35" t="str">
        <f>IF(M888=People!$B$5,People!$A$5,IF(M888=People!$B$4,People!$A$4,IF(M888=People!$B$3,People!$A$3,IF(M888=People!$B$2,People!$A$2,0))))</f>
        <v>Anna Andreadi</v>
      </c>
      <c r="W888" s="35" t="str">
        <f>IFERROR(INDEX(Returns!A:A,MATCH(B888,Returns!B:B,0)),"No")</f>
        <v>No</v>
      </c>
    </row>
    <row r="889" spans="1:23" x14ac:dyDescent="0.2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9">
        <v>0</v>
      </c>
      <c r="U889" s="1">
        <v>18.453400000000002</v>
      </c>
      <c r="V889" s="35" t="str">
        <f>IF(M889=People!$B$5,People!$A$5,IF(M889=People!$B$4,People!$A$4,IF(M889=People!$B$3,People!$A$3,IF(M889=People!$B$2,People!$A$2,0))))</f>
        <v>Chuck Magee</v>
      </c>
      <c r="W889" s="35" t="str">
        <f>IFERROR(INDEX(Returns!A:A,MATCH(B889,Returns!B:B,0)),"No")</f>
        <v>No</v>
      </c>
    </row>
    <row r="890" spans="1:23" x14ac:dyDescent="0.2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32">
        <v>34.68</v>
      </c>
      <c r="S890" s="1">
        <v>6</v>
      </c>
      <c r="T890" s="9">
        <v>0</v>
      </c>
      <c r="U890" s="1">
        <v>16.993200000000002</v>
      </c>
      <c r="V890" s="35" t="str">
        <f>IF(M890=People!$B$5,People!$A$5,IF(M890=People!$B$4,People!$A$4,IF(M890=People!$B$3,People!$A$3,IF(M890=People!$B$2,People!$A$2,0))))</f>
        <v>Anna Andreadi</v>
      </c>
      <c r="W890" s="35" t="str">
        <f>IFERROR(INDEX(Returns!A:A,MATCH(B890,Returns!B:B,0)),"No")</f>
        <v>No</v>
      </c>
    </row>
    <row r="891" spans="1:23" x14ac:dyDescent="0.2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9">
        <v>0</v>
      </c>
      <c r="U891" s="1">
        <v>14.994999999999994</v>
      </c>
      <c r="V891" s="35" t="str">
        <f>IF(M891=People!$B$5,People!$A$5,IF(M891=People!$B$4,People!$A$4,IF(M891=People!$B$3,People!$A$3,IF(M891=People!$B$2,People!$A$2,0))))</f>
        <v>Chuck Magee</v>
      </c>
      <c r="W891" s="35" t="str">
        <f>IFERROR(INDEX(Returns!A:A,MATCH(B891,Returns!B:B,0)),"No")</f>
        <v>No</v>
      </c>
    </row>
    <row r="892" spans="1:23" x14ac:dyDescent="0.2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9">
        <v>0.2</v>
      </c>
      <c r="U892" s="1">
        <v>18.600599999999996</v>
      </c>
      <c r="V892" s="35" t="str">
        <f>IF(M892=People!$B$5,People!$A$5,IF(M892=People!$B$4,People!$A$4,IF(M892=People!$B$3,People!$A$3,IF(M892=People!$B$2,People!$A$2,0))))</f>
        <v>Chuck Magee</v>
      </c>
      <c r="W892" s="35" t="str">
        <f>IFERROR(INDEX(Returns!A:A,MATCH(B892,Returns!B:B,0)),"No")</f>
        <v>No</v>
      </c>
    </row>
    <row r="893" spans="1:23" x14ac:dyDescent="0.2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9">
        <v>0</v>
      </c>
      <c r="U893" s="1">
        <v>2.0429999999999997</v>
      </c>
      <c r="V893" s="35" t="str">
        <f>IF(M893=People!$B$5,People!$A$5,IF(M893=People!$B$4,People!$A$4,IF(M893=People!$B$3,People!$A$3,IF(M893=People!$B$2,People!$A$2,0))))</f>
        <v>Kelly Williams</v>
      </c>
      <c r="W893" s="35" t="str">
        <f>IFERROR(INDEX(Returns!A:A,MATCH(B893,Returns!B:B,0)),"No")</f>
        <v>No</v>
      </c>
    </row>
    <row r="894" spans="1:23" x14ac:dyDescent="0.2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9">
        <v>0</v>
      </c>
      <c r="U894" s="1">
        <v>5.4127999999999989</v>
      </c>
      <c r="V894" s="35" t="str">
        <f>IF(M894=People!$B$5,People!$A$5,IF(M894=People!$B$4,People!$A$4,IF(M894=People!$B$3,People!$A$3,IF(M894=People!$B$2,People!$A$2,0))))</f>
        <v>Kelly Williams</v>
      </c>
      <c r="W894" s="35" t="str">
        <f>IFERROR(INDEX(Returns!A:A,MATCH(B894,Returns!B:B,0)),"No")</f>
        <v>No</v>
      </c>
    </row>
    <row r="895" spans="1:23" x14ac:dyDescent="0.2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9">
        <v>0</v>
      </c>
      <c r="U895" s="1">
        <v>135.98000000000002</v>
      </c>
      <c r="V895" s="35" t="str">
        <f>IF(M895=People!$B$5,People!$A$5,IF(M895=People!$B$4,People!$A$4,IF(M895=People!$B$3,People!$A$3,IF(M895=People!$B$2,People!$A$2,0))))</f>
        <v>Kelly Williams</v>
      </c>
      <c r="W895" s="35" t="str">
        <f>IFERROR(INDEX(Returns!A:A,MATCH(B895,Returns!B:B,0)),"No")</f>
        <v>No</v>
      </c>
    </row>
    <row r="896" spans="1:23" x14ac:dyDescent="0.2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32">
        <v>155.82000000000002</v>
      </c>
      <c r="S896" s="1">
        <v>7</v>
      </c>
      <c r="T896" s="9">
        <v>0</v>
      </c>
      <c r="U896" s="1">
        <v>42.071400000000011</v>
      </c>
      <c r="V896" s="35" t="str">
        <f>IF(M896=People!$B$5,People!$A$5,IF(M896=People!$B$4,People!$A$4,IF(M896=People!$B$3,People!$A$3,IF(M896=People!$B$2,People!$A$2,0))))</f>
        <v>Anna Andreadi</v>
      </c>
      <c r="W896" s="35" t="str">
        <f>IFERROR(INDEX(Returns!A:A,MATCH(B896,Returns!B:B,0)),"No")</f>
        <v>No</v>
      </c>
    </row>
    <row r="897" spans="1:23" x14ac:dyDescent="0.2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32">
        <v>70.00800000000001</v>
      </c>
      <c r="S897" s="1">
        <v>3</v>
      </c>
      <c r="T897" s="9">
        <v>0.2</v>
      </c>
      <c r="U897" s="1">
        <v>24.502800000000001</v>
      </c>
      <c r="V897" s="35" t="str">
        <f>IF(M897=People!$B$5,People!$A$5,IF(M897=People!$B$4,People!$A$4,IF(M897=People!$B$3,People!$A$3,IF(M897=People!$B$2,People!$A$2,0))))</f>
        <v>Anna Andreadi</v>
      </c>
      <c r="W897" s="35" t="str">
        <f>IFERROR(INDEX(Returns!A:A,MATCH(B897,Returns!B:B,0)),"No")</f>
        <v>No</v>
      </c>
    </row>
    <row r="898" spans="1:23" x14ac:dyDescent="0.2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9">
        <v>0.2</v>
      </c>
      <c r="U898" s="1">
        <v>5.0855999999999986</v>
      </c>
      <c r="V898" s="35" t="str">
        <f>IF(M898=People!$B$5,People!$A$5,IF(M898=People!$B$4,People!$A$4,IF(M898=People!$B$3,People!$A$3,IF(M898=People!$B$2,People!$A$2,0))))</f>
        <v>Kelly Williams</v>
      </c>
      <c r="W898" s="35" t="str">
        <f>IFERROR(INDEX(Returns!A:A,MATCH(B898,Returns!B:B,0)),"No")</f>
        <v>No</v>
      </c>
    </row>
    <row r="899" spans="1:23" x14ac:dyDescent="0.2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9">
        <v>0</v>
      </c>
      <c r="U899" s="1">
        <v>51.800000000000004</v>
      </c>
      <c r="V899" s="35" t="str">
        <f>IF(M899=People!$B$5,People!$A$5,IF(M899=People!$B$4,People!$A$4,IF(M899=People!$B$3,People!$A$3,IF(M899=People!$B$2,People!$A$2,0))))</f>
        <v>Kelly Williams</v>
      </c>
      <c r="W899" s="35" t="str">
        <f>IFERROR(INDEX(Returns!A:A,MATCH(B899,Returns!B:B,0)),"No")</f>
        <v>No</v>
      </c>
    </row>
    <row r="900" spans="1:23" x14ac:dyDescent="0.2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9">
        <v>0</v>
      </c>
      <c r="U900" s="1">
        <v>22.540800000000001</v>
      </c>
      <c r="V900" s="35" t="str">
        <f>IF(M900=People!$B$5,People!$A$5,IF(M900=People!$B$4,People!$A$4,IF(M900=People!$B$3,People!$A$3,IF(M900=People!$B$2,People!$A$2,0))))</f>
        <v>Chuck Magee</v>
      </c>
      <c r="W900" s="35" t="str">
        <f>IFERROR(INDEX(Returns!A:A,MATCH(B900,Returns!B:B,0)),"No")</f>
        <v>No</v>
      </c>
    </row>
    <row r="901" spans="1:23" x14ac:dyDescent="0.2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9">
        <v>0.7</v>
      </c>
      <c r="U901" s="1">
        <v>-6.5296000000000003</v>
      </c>
      <c r="V901" s="35" t="str">
        <f>IF(M901=People!$B$5,People!$A$5,IF(M901=People!$B$4,People!$A$4,IF(M901=People!$B$3,People!$A$3,IF(M901=People!$B$2,People!$A$2,0))))</f>
        <v>Chuck Magee</v>
      </c>
      <c r="W901" s="35" t="str">
        <f>IFERROR(INDEX(Returns!A:A,MATCH(B901,Returns!B:B,0)),"No")</f>
        <v>No</v>
      </c>
    </row>
    <row r="902" spans="1:23" x14ac:dyDescent="0.2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9">
        <v>0.2</v>
      </c>
      <c r="U902" s="1">
        <v>3.3929999999999989</v>
      </c>
      <c r="V902" s="35" t="str">
        <f>IF(M902=People!$B$5,People!$A$5,IF(M902=People!$B$4,People!$A$4,IF(M902=People!$B$3,People!$A$3,IF(M902=People!$B$2,People!$A$2,0))))</f>
        <v>Kelly Williams</v>
      </c>
      <c r="W902" s="35" t="str">
        <f>IFERROR(INDEX(Returns!A:A,MATCH(B902,Returns!B:B,0)),"No")</f>
        <v>No</v>
      </c>
    </row>
    <row r="903" spans="1:23" x14ac:dyDescent="0.2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9">
        <v>0.8</v>
      </c>
      <c r="U903" s="1">
        <v>-32.088000000000008</v>
      </c>
      <c r="V903" s="35" t="str">
        <f>IF(M903=People!$B$5,People!$A$5,IF(M903=People!$B$4,People!$A$4,IF(M903=People!$B$3,People!$A$3,IF(M903=People!$B$2,People!$A$2,0))))</f>
        <v>Kelly Williams</v>
      </c>
      <c r="W903" s="35" t="str">
        <f>IFERROR(INDEX(Returns!A:A,MATCH(B903,Returns!B:B,0)),"No")</f>
        <v>No</v>
      </c>
    </row>
    <row r="904" spans="1:23" x14ac:dyDescent="0.2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9">
        <v>0.2</v>
      </c>
      <c r="U904" s="1">
        <v>20.248499999999993</v>
      </c>
      <c r="V904" s="35" t="str">
        <f>IF(M904=People!$B$5,People!$A$5,IF(M904=People!$B$4,People!$A$4,IF(M904=People!$B$3,People!$A$3,IF(M904=People!$B$2,People!$A$2,0))))</f>
        <v>Kelly Williams</v>
      </c>
      <c r="W904" s="35" t="str">
        <f>IFERROR(INDEX(Returns!A:A,MATCH(B904,Returns!B:B,0)),"No")</f>
        <v>No</v>
      </c>
    </row>
    <row r="905" spans="1:23" x14ac:dyDescent="0.2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32">
        <v>20.04</v>
      </c>
      <c r="S905" s="1">
        <v>3</v>
      </c>
      <c r="T905" s="9">
        <v>0</v>
      </c>
      <c r="U905" s="1">
        <v>9.6191999999999993</v>
      </c>
      <c r="V905" s="35" t="str">
        <f>IF(M905=People!$B$5,People!$A$5,IF(M905=People!$B$4,People!$A$4,IF(M905=People!$B$3,People!$A$3,IF(M905=People!$B$2,People!$A$2,0))))</f>
        <v>Anna Andreadi</v>
      </c>
      <c r="W905" s="35" t="str">
        <f>IFERROR(INDEX(Returns!A:A,MATCH(B905,Returns!B:B,0)),"No")</f>
        <v>Yes</v>
      </c>
    </row>
    <row r="906" spans="1:23" x14ac:dyDescent="0.2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32">
        <v>64.959999999999994</v>
      </c>
      <c r="S906" s="1">
        <v>2</v>
      </c>
      <c r="T906" s="9">
        <v>0</v>
      </c>
      <c r="U906" s="1">
        <v>2.598399999999998</v>
      </c>
      <c r="V906" s="35" t="str">
        <f>IF(M906=People!$B$5,People!$A$5,IF(M906=People!$B$4,People!$A$4,IF(M906=People!$B$3,People!$A$3,IF(M906=People!$B$2,People!$A$2,0))))</f>
        <v>Anna Andreadi</v>
      </c>
      <c r="W906" s="35" t="str">
        <f>IFERROR(INDEX(Returns!A:A,MATCH(B906,Returns!B:B,0)),"No")</f>
        <v>Yes</v>
      </c>
    </row>
    <row r="907" spans="1:23" x14ac:dyDescent="0.2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32">
        <v>12.96</v>
      </c>
      <c r="S907" s="1">
        <v>2</v>
      </c>
      <c r="T907" s="9">
        <v>0</v>
      </c>
      <c r="U907" s="1">
        <v>6.2208000000000006</v>
      </c>
      <c r="V907" s="35" t="str">
        <f>IF(M907=People!$B$5,People!$A$5,IF(M907=People!$B$4,People!$A$4,IF(M907=People!$B$3,People!$A$3,IF(M907=People!$B$2,People!$A$2,0))))</f>
        <v>Anna Andreadi</v>
      </c>
      <c r="W907" s="35" t="str">
        <f>IFERROR(INDEX(Returns!A:A,MATCH(B907,Returns!B:B,0)),"No")</f>
        <v>Yes</v>
      </c>
    </row>
    <row r="908" spans="1:23" x14ac:dyDescent="0.2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9">
        <v>0.2</v>
      </c>
      <c r="U908" s="1">
        <v>12.117599999999968</v>
      </c>
      <c r="V908" s="35" t="str">
        <f>IF(M908=People!$B$5,People!$A$5,IF(M908=People!$B$4,People!$A$4,IF(M908=People!$B$3,People!$A$3,IF(M908=People!$B$2,People!$A$2,0))))</f>
        <v>Chuck Magee</v>
      </c>
      <c r="W908" s="35" t="str">
        <f>IFERROR(INDEX(Returns!A:A,MATCH(B908,Returns!B:B,0)),"No")</f>
        <v>No</v>
      </c>
    </row>
    <row r="909" spans="1:23" x14ac:dyDescent="0.2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9">
        <v>0</v>
      </c>
      <c r="U909" s="1">
        <v>2.7278999999999964</v>
      </c>
      <c r="V909" s="35" t="str">
        <f>IF(M909=People!$B$5,People!$A$5,IF(M909=People!$B$4,People!$A$4,IF(M909=People!$B$3,People!$A$3,IF(M909=People!$B$2,People!$A$2,0))))</f>
        <v>Chuck Magee</v>
      </c>
      <c r="W909" s="35" t="str">
        <f>IFERROR(INDEX(Returns!A:A,MATCH(B909,Returns!B:B,0)),"No")</f>
        <v>No</v>
      </c>
    </row>
    <row r="910" spans="1:23" x14ac:dyDescent="0.2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9">
        <v>0.2</v>
      </c>
      <c r="U910" s="1">
        <v>19.791</v>
      </c>
      <c r="V910" s="35" t="str">
        <f>IF(M910=People!$B$5,People!$A$5,IF(M910=People!$B$4,People!$A$4,IF(M910=People!$B$3,People!$A$3,IF(M910=People!$B$2,People!$A$2,0))))</f>
        <v>Chuck Magee</v>
      </c>
      <c r="W910" s="35" t="str">
        <f>IFERROR(INDEX(Returns!A:A,MATCH(B910,Returns!B:B,0)),"No")</f>
        <v>No</v>
      </c>
    </row>
    <row r="911" spans="1:23" x14ac:dyDescent="0.2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9">
        <v>0</v>
      </c>
      <c r="U911" s="1">
        <v>323.94600000000003</v>
      </c>
      <c r="V911" s="35" t="str">
        <f>IF(M911=People!$B$5,People!$A$5,IF(M911=People!$B$4,People!$A$4,IF(M911=People!$B$3,People!$A$3,IF(M911=People!$B$2,People!$A$2,0))))</f>
        <v>Kelly Williams</v>
      </c>
      <c r="W911" s="35" t="str">
        <f>IFERROR(INDEX(Returns!A:A,MATCH(B911,Returns!B:B,0)),"No")</f>
        <v>No</v>
      </c>
    </row>
    <row r="912" spans="1:23" x14ac:dyDescent="0.2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9">
        <v>0</v>
      </c>
      <c r="U912" s="1">
        <v>829.37540000000024</v>
      </c>
      <c r="V912" s="35" t="str">
        <f>IF(M912=People!$B$5,People!$A$5,IF(M912=People!$B$4,People!$A$4,IF(M912=People!$B$3,People!$A$3,IF(M912=People!$B$2,People!$A$2,0))))</f>
        <v>Kelly Williams</v>
      </c>
      <c r="W912" s="35" t="str">
        <f>IFERROR(INDEX(Returns!A:A,MATCH(B912,Returns!B:B,0)),"No")</f>
        <v>No</v>
      </c>
    </row>
    <row r="913" spans="1:23" x14ac:dyDescent="0.2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9">
        <v>0</v>
      </c>
      <c r="U913" s="1">
        <v>81.047399999999982</v>
      </c>
      <c r="V913" s="35" t="str">
        <f>IF(M913=People!$B$5,People!$A$5,IF(M913=People!$B$4,People!$A$4,IF(M913=People!$B$3,People!$A$3,IF(M913=People!$B$2,People!$A$2,0))))</f>
        <v>Kelly Williams</v>
      </c>
      <c r="W913" s="35" t="str">
        <f>IFERROR(INDEX(Returns!A:A,MATCH(B913,Returns!B:B,0)),"No")</f>
        <v>No</v>
      </c>
    </row>
    <row r="914" spans="1:23" x14ac:dyDescent="0.2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9">
        <v>0</v>
      </c>
      <c r="U914" s="1">
        <v>9.1020000000000021</v>
      </c>
      <c r="V914" s="35" t="str">
        <f>IF(M914=People!$B$5,People!$A$5,IF(M914=People!$B$4,People!$A$4,IF(M914=People!$B$3,People!$A$3,IF(M914=People!$B$2,People!$A$2,0))))</f>
        <v>Chuck Magee</v>
      </c>
      <c r="W914" s="35" t="str">
        <f>IFERROR(INDEX(Returns!A:A,MATCH(B914,Returns!B:B,0)),"No")</f>
        <v>No</v>
      </c>
    </row>
    <row r="915" spans="1:23" x14ac:dyDescent="0.2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9">
        <v>0</v>
      </c>
      <c r="U915" s="1">
        <v>19.2454</v>
      </c>
      <c r="V915" s="35" t="str">
        <f>IF(M915=People!$B$5,People!$A$5,IF(M915=People!$B$4,People!$A$4,IF(M915=People!$B$3,People!$A$3,IF(M915=People!$B$2,People!$A$2,0))))</f>
        <v>Kelly Williams</v>
      </c>
      <c r="W915" s="35" t="str">
        <f>IFERROR(INDEX(Returns!A:A,MATCH(B915,Returns!B:B,0)),"No")</f>
        <v>Yes</v>
      </c>
    </row>
    <row r="916" spans="1:23" x14ac:dyDescent="0.2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9">
        <v>0</v>
      </c>
      <c r="U916" s="1">
        <v>56.054700000000011</v>
      </c>
      <c r="V916" s="35" t="str">
        <f>IF(M916=People!$B$5,People!$A$5,IF(M916=People!$B$4,People!$A$4,IF(M916=People!$B$3,People!$A$3,IF(M916=People!$B$2,People!$A$2,0))))</f>
        <v>Kelly Williams</v>
      </c>
      <c r="W916" s="35" t="str">
        <f>IFERROR(INDEX(Returns!A:A,MATCH(B916,Returns!B:B,0)),"No")</f>
        <v>Yes</v>
      </c>
    </row>
    <row r="917" spans="1:23" x14ac:dyDescent="0.2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9">
        <v>0.3</v>
      </c>
      <c r="U917" s="1">
        <v>-18.556200000000018</v>
      </c>
      <c r="V917" s="35" t="str">
        <f>IF(M917=People!$B$5,People!$A$5,IF(M917=People!$B$4,People!$A$4,IF(M917=People!$B$3,People!$A$3,IF(M917=People!$B$2,People!$A$2,0))))</f>
        <v>Kelly Williams</v>
      </c>
      <c r="W917" s="35" t="str">
        <f>IFERROR(INDEX(Returns!A:A,MATCH(B917,Returns!B:B,0)),"No")</f>
        <v>No</v>
      </c>
    </row>
    <row r="918" spans="1:23" x14ac:dyDescent="0.2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9">
        <v>0.3</v>
      </c>
      <c r="U918" s="1">
        <v>-56.995999999999981</v>
      </c>
      <c r="V918" s="35" t="str">
        <f>IF(M918=People!$B$5,People!$A$5,IF(M918=People!$B$4,People!$A$4,IF(M918=People!$B$3,People!$A$3,IF(M918=People!$B$2,People!$A$2,0))))</f>
        <v>Kelly Williams</v>
      </c>
      <c r="W918" s="35" t="str">
        <f>IFERROR(INDEX(Returns!A:A,MATCH(B918,Returns!B:B,0)),"No")</f>
        <v>No</v>
      </c>
    </row>
    <row r="919" spans="1:23" x14ac:dyDescent="0.2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9">
        <v>0.8</v>
      </c>
      <c r="U919" s="1">
        <v>-14.5656</v>
      </c>
      <c r="V919" s="35" t="str">
        <f>IF(M919=People!$B$5,People!$A$5,IF(M919=People!$B$4,People!$A$4,IF(M919=People!$B$3,People!$A$3,IF(M919=People!$B$2,People!$A$2,0))))</f>
        <v>Kelly Williams</v>
      </c>
      <c r="W919" s="35" t="str">
        <f>IFERROR(INDEX(Returns!A:A,MATCH(B919,Returns!B:B,0)),"No")</f>
        <v>No</v>
      </c>
    </row>
    <row r="920" spans="1:23" x14ac:dyDescent="0.2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9">
        <v>0.2</v>
      </c>
      <c r="U920" s="1">
        <v>50.40629999999998</v>
      </c>
      <c r="V920" s="35" t="str">
        <f>IF(M920=People!$B$5,People!$A$5,IF(M920=People!$B$4,People!$A$4,IF(M920=People!$B$3,People!$A$3,IF(M920=People!$B$2,People!$A$2,0))))</f>
        <v>Kelly Williams</v>
      </c>
      <c r="W920" s="35" t="str">
        <f>IFERROR(INDEX(Returns!A:A,MATCH(B920,Returns!B:B,0)),"No")</f>
        <v>No</v>
      </c>
    </row>
    <row r="921" spans="1:23" x14ac:dyDescent="0.2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9">
        <v>0.2</v>
      </c>
      <c r="U921" s="1">
        <v>-0.81199999999999983</v>
      </c>
      <c r="V921" s="35" t="str">
        <f>IF(M921=People!$B$5,People!$A$5,IF(M921=People!$B$4,People!$A$4,IF(M921=People!$B$3,People!$A$3,IF(M921=People!$B$2,People!$A$2,0))))</f>
        <v>Kelly Williams</v>
      </c>
      <c r="W921" s="35" t="str">
        <f>IFERROR(INDEX(Returns!A:A,MATCH(B921,Returns!B:B,0)),"No")</f>
        <v>No</v>
      </c>
    </row>
    <row r="922" spans="1:23" x14ac:dyDescent="0.2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9">
        <v>0</v>
      </c>
      <c r="U922" s="1">
        <v>6.8767999999999994</v>
      </c>
      <c r="V922" s="35" t="str">
        <f>IF(M922=People!$B$5,People!$A$5,IF(M922=People!$B$4,People!$A$4,IF(M922=People!$B$3,People!$A$3,IF(M922=People!$B$2,People!$A$2,0))))</f>
        <v>Cassandra Brandow</v>
      </c>
      <c r="W922" s="35" t="str">
        <f>IFERROR(INDEX(Returns!A:A,MATCH(B922,Returns!B:B,0)),"No")</f>
        <v>No</v>
      </c>
    </row>
    <row r="923" spans="1:23" x14ac:dyDescent="0.2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9">
        <v>0</v>
      </c>
      <c r="U923" s="1">
        <v>34.907399999999996</v>
      </c>
      <c r="V923" s="35" t="str">
        <f>IF(M923=People!$B$5,People!$A$5,IF(M923=People!$B$4,People!$A$4,IF(M923=People!$B$3,People!$A$3,IF(M923=People!$B$2,People!$A$2,0))))</f>
        <v>Chuck Magee</v>
      </c>
      <c r="W923" s="35" t="str">
        <f>IFERROR(INDEX(Returns!A:A,MATCH(B923,Returns!B:B,0)),"No")</f>
        <v>No</v>
      </c>
    </row>
    <row r="924" spans="1:23" x14ac:dyDescent="0.2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9">
        <v>0</v>
      </c>
      <c r="U924" s="1">
        <v>10.555199999999999</v>
      </c>
      <c r="V924" s="35" t="str">
        <f>IF(M924=People!$B$5,People!$A$5,IF(M924=People!$B$4,People!$A$4,IF(M924=People!$B$3,People!$A$3,IF(M924=People!$B$2,People!$A$2,0))))</f>
        <v>Chuck Magee</v>
      </c>
      <c r="W924" s="35" t="str">
        <f>IFERROR(INDEX(Returns!A:A,MATCH(B924,Returns!B:B,0)),"No")</f>
        <v>No</v>
      </c>
    </row>
    <row r="925" spans="1:23" x14ac:dyDescent="0.2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9">
        <v>0</v>
      </c>
      <c r="U925" s="1">
        <v>113.84799999999998</v>
      </c>
      <c r="V925" s="35" t="str">
        <f>IF(M925=People!$B$5,People!$A$5,IF(M925=People!$B$4,People!$A$4,IF(M925=People!$B$3,People!$A$3,IF(M925=People!$B$2,People!$A$2,0))))</f>
        <v>Chuck Magee</v>
      </c>
      <c r="W925" s="35" t="str">
        <f>IFERROR(INDEX(Returns!A:A,MATCH(B925,Returns!B:B,0)),"No")</f>
        <v>No</v>
      </c>
    </row>
    <row r="926" spans="1:23" x14ac:dyDescent="0.2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9">
        <v>0.2</v>
      </c>
      <c r="U926" s="1">
        <v>294.54879999999991</v>
      </c>
      <c r="V926" s="35" t="str">
        <f>IF(M926=People!$B$5,People!$A$5,IF(M926=People!$B$4,People!$A$4,IF(M926=People!$B$3,People!$A$3,IF(M926=People!$B$2,People!$A$2,0))))</f>
        <v>Chuck Magee</v>
      </c>
      <c r="W926" s="35" t="str">
        <f>IFERROR(INDEX(Returns!A:A,MATCH(B926,Returns!B:B,0)),"No")</f>
        <v>No</v>
      </c>
    </row>
    <row r="927" spans="1:23" x14ac:dyDescent="0.2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9">
        <v>0.2</v>
      </c>
      <c r="U927" s="1">
        <v>5.4432</v>
      </c>
      <c r="V927" s="35" t="str">
        <f>IF(M927=People!$B$5,People!$A$5,IF(M927=People!$B$4,People!$A$4,IF(M927=People!$B$3,People!$A$3,IF(M927=People!$B$2,People!$A$2,0))))</f>
        <v>Chuck Magee</v>
      </c>
      <c r="W927" s="35" t="str">
        <f>IFERROR(INDEX(Returns!A:A,MATCH(B927,Returns!B:B,0)),"No")</f>
        <v>No</v>
      </c>
    </row>
    <row r="928" spans="1:23" x14ac:dyDescent="0.2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9">
        <v>0.2</v>
      </c>
      <c r="U928" s="1">
        <v>53.550000000000004</v>
      </c>
      <c r="V928" s="35" t="str">
        <f>IF(M928=People!$B$5,People!$A$5,IF(M928=People!$B$4,People!$A$4,IF(M928=People!$B$3,People!$A$3,IF(M928=People!$B$2,People!$A$2,0))))</f>
        <v>Chuck Magee</v>
      </c>
      <c r="W928" s="35" t="str">
        <f>IFERROR(INDEX(Returns!A:A,MATCH(B928,Returns!B:B,0)),"No")</f>
        <v>No</v>
      </c>
    </row>
    <row r="929" spans="1:23" x14ac:dyDescent="0.2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9">
        <v>0</v>
      </c>
      <c r="U929" s="1">
        <v>12.936</v>
      </c>
      <c r="V929" s="35" t="str">
        <f>IF(M929=People!$B$5,People!$A$5,IF(M929=People!$B$4,People!$A$4,IF(M929=People!$B$3,People!$A$3,IF(M929=People!$B$2,People!$A$2,0))))</f>
        <v>Cassandra Brandow</v>
      </c>
      <c r="W929" s="35" t="str">
        <f>IFERROR(INDEX(Returns!A:A,MATCH(B929,Returns!B:B,0)),"No")</f>
        <v>No</v>
      </c>
    </row>
    <row r="930" spans="1:23" x14ac:dyDescent="0.2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9">
        <v>0</v>
      </c>
      <c r="U930" s="1">
        <v>9.517199999999999</v>
      </c>
      <c r="V930" s="35" t="str">
        <f>IF(M930=People!$B$5,People!$A$5,IF(M930=People!$B$4,People!$A$4,IF(M930=People!$B$3,People!$A$3,IF(M930=People!$B$2,People!$A$2,0))))</f>
        <v>Cassandra Brandow</v>
      </c>
      <c r="W930" s="35" t="str">
        <f>IFERROR(INDEX(Returns!A:A,MATCH(B930,Returns!B:B,0)),"No")</f>
        <v>No</v>
      </c>
    </row>
    <row r="931" spans="1:23" x14ac:dyDescent="0.2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9">
        <v>0.2</v>
      </c>
      <c r="U931" s="1">
        <v>2.5535999999999985</v>
      </c>
      <c r="V931" s="35" t="str">
        <f>IF(M931=People!$B$5,People!$A$5,IF(M931=People!$B$4,People!$A$4,IF(M931=People!$B$3,People!$A$3,IF(M931=People!$B$2,People!$A$2,0))))</f>
        <v>Chuck Magee</v>
      </c>
      <c r="W931" s="35" t="str">
        <f>IFERROR(INDEX(Returns!A:A,MATCH(B931,Returns!B:B,0)),"No")</f>
        <v>No</v>
      </c>
    </row>
    <row r="932" spans="1:23" x14ac:dyDescent="0.2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9">
        <v>0.2</v>
      </c>
      <c r="U932" s="1">
        <v>21.340800000000002</v>
      </c>
      <c r="V932" s="35" t="str">
        <f>IF(M932=People!$B$5,People!$A$5,IF(M932=People!$B$4,People!$A$4,IF(M932=People!$B$3,People!$A$3,IF(M932=People!$B$2,People!$A$2,0))))</f>
        <v>Chuck Magee</v>
      </c>
      <c r="W932" s="35" t="str">
        <f>IFERROR(INDEX(Returns!A:A,MATCH(B932,Returns!B:B,0)),"No")</f>
        <v>No</v>
      </c>
    </row>
    <row r="933" spans="1:23" x14ac:dyDescent="0.2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9">
        <v>0.2</v>
      </c>
      <c r="U933" s="1">
        <v>5.0286000000000008</v>
      </c>
      <c r="V933" s="35" t="str">
        <f>IF(M933=People!$B$5,People!$A$5,IF(M933=People!$B$4,People!$A$4,IF(M933=People!$B$3,People!$A$3,IF(M933=People!$B$2,People!$A$2,0))))</f>
        <v>Chuck Magee</v>
      </c>
      <c r="W933" s="35" t="str">
        <f>IFERROR(INDEX(Returns!A:A,MATCH(B933,Returns!B:B,0)),"No")</f>
        <v>No</v>
      </c>
    </row>
    <row r="934" spans="1:23" x14ac:dyDescent="0.2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9">
        <v>0.2</v>
      </c>
      <c r="U934" s="1">
        <v>4.1147999999999998</v>
      </c>
      <c r="V934" s="35" t="str">
        <f>IF(M934=People!$B$5,People!$A$5,IF(M934=People!$B$4,People!$A$4,IF(M934=People!$B$3,People!$A$3,IF(M934=People!$B$2,People!$A$2,0))))</f>
        <v>Chuck Magee</v>
      </c>
      <c r="W934" s="35" t="str">
        <f>IFERROR(INDEX(Returns!A:A,MATCH(B934,Returns!B:B,0)),"No")</f>
        <v>No</v>
      </c>
    </row>
    <row r="935" spans="1:23" x14ac:dyDescent="0.2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9">
        <v>0.2</v>
      </c>
      <c r="U935" s="1">
        <v>15.206399999999997</v>
      </c>
      <c r="V935" s="35" t="str">
        <f>IF(M935=People!$B$5,People!$A$5,IF(M935=People!$B$4,People!$A$4,IF(M935=People!$B$3,People!$A$3,IF(M935=People!$B$2,People!$A$2,0))))</f>
        <v>Chuck Magee</v>
      </c>
      <c r="W935" s="35" t="str">
        <f>IFERROR(INDEX(Returns!A:A,MATCH(B935,Returns!B:B,0)),"No")</f>
        <v>No</v>
      </c>
    </row>
    <row r="936" spans="1:23" x14ac:dyDescent="0.2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9">
        <v>0.7</v>
      </c>
      <c r="U936" s="1">
        <v>-21.793199999999992</v>
      </c>
      <c r="V936" s="35" t="str">
        <f>IF(M936=People!$B$5,People!$A$5,IF(M936=People!$B$4,People!$A$4,IF(M936=People!$B$3,People!$A$3,IF(M936=People!$B$2,People!$A$2,0))))</f>
        <v>Chuck Magee</v>
      </c>
      <c r="W936" s="35" t="str">
        <f>IFERROR(INDEX(Returns!A:A,MATCH(B936,Returns!B:B,0)),"No")</f>
        <v>No</v>
      </c>
    </row>
    <row r="937" spans="1:23" x14ac:dyDescent="0.2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9">
        <v>0.2</v>
      </c>
      <c r="U937" s="1">
        <v>5.4432</v>
      </c>
      <c r="V937" s="35" t="str">
        <f>IF(M937=People!$B$5,People!$A$5,IF(M937=People!$B$4,People!$A$4,IF(M937=People!$B$3,People!$A$3,IF(M937=People!$B$2,People!$A$2,0))))</f>
        <v>Chuck Magee</v>
      </c>
      <c r="W937" s="35" t="str">
        <f>IFERROR(INDEX(Returns!A:A,MATCH(B937,Returns!B:B,0)),"No")</f>
        <v>No</v>
      </c>
    </row>
    <row r="938" spans="1:23" x14ac:dyDescent="0.2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9">
        <v>0.2</v>
      </c>
      <c r="U938" s="1">
        <v>33.577199999999976</v>
      </c>
      <c r="V938" s="35" t="str">
        <f>IF(M938=People!$B$5,People!$A$5,IF(M938=People!$B$4,People!$A$4,IF(M938=People!$B$3,People!$A$3,IF(M938=People!$B$2,People!$A$2,0))))</f>
        <v>Chuck Magee</v>
      </c>
      <c r="W938" s="35" t="str">
        <f>IFERROR(INDEX(Returns!A:A,MATCH(B938,Returns!B:B,0)),"No")</f>
        <v>No</v>
      </c>
    </row>
    <row r="939" spans="1:23" x14ac:dyDescent="0.2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32">
        <v>159.99</v>
      </c>
      <c r="S939" s="1">
        <v>1</v>
      </c>
      <c r="T939" s="9">
        <v>0</v>
      </c>
      <c r="U939" s="1">
        <v>54.396599999999992</v>
      </c>
      <c r="V939" s="35" t="str">
        <f>IF(M939=People!$B$5,People!$A$5,IF(M939=People!$B$4,People!$A$4,IF(M939=People!$B$3,People!$A$3,IF(M939=People!$B$2,People!$A$2,0))))</f>
        <v>Anna Andreadi</v>
      </c>
      <c r="W939" s="35" t="str">
        <f>IFERROR(INDEX(Returns!A:A,MATCH(B939,Returns!B:B,0)),"No")</f>
        <v>No</v>
      </c>
    </row>
    <row r="940" spans="1:23" x14ac:dyDescent="0.2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32">
        <v>12.96</v>
      </c>
      <c r="S940" s="1">
        <v>2</v>
      </c>
      <c r="T940" s="9">
        <v>0</v>
      </c>
      <c r="U940" s="1">
        <v>6.2208000000000006</v>
      </c>
      <c r="V940" s="35" t="str">
        <f>IF(M940=People!$B$5,People!$A$5,IF(M940=People!$B$4,People!$A$4,IF(M940=People!$B$3,People!$A$3,IF(M940=People!$B$2,People!$A$2,0))))</f>
        <v>Anna Andreadi</v>
      </c>
      <c r="W940" s="35" t="str">
        <f>IFERROR(INDEX(Returns!A:A,MATCH(B940,Returns!B:B,0)),"No")</f>
        <v>No</v>
      </c>
    </row>
    <row r="941" spans="1:23" x14ac:dyDescent="0.2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32">
        <v>134.47999999999999</v>
      </c>
      <c r="S941" s="1">
        <v>4</v>
      </c>
      <c r="T941" s="9">
        <v>0</v>
      </c>
      <c r="U941" s="1">
        <v>34.964799999999997</v>
      </c>
      <c r="V941" s="35" t="str">
        <f>IF(M941=People!$B$5,People!$A$5,IF(M941=People!$B$4,People!$A$4,IF(M941=People!$B$3,People!$A$3,IF(M941=People!$B$2,People!$A$2,0))))</f>
        <v>Anna Andreadi</v>
      </c>
      <c r="W941" s="35" t="str">
        <f>IFERROR(INDEX(Returns!A:A,MATCH(B941,Returns!B:B,0)),"No")</f>
        <v>No</v>
      </c>
    </row>
    <row r="942" spans="1:23" x14ac:dyDescent="0.2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32">
        <v>17.12</v>
      </c>
      <c r="S942" s="1">
        <v>2</v>
      </c>
      <c r="T942" s="9">
        <v>0</v>
      </c>
      <c r="U942" s="1">
        <v>8.0464000000000002</v>
      </c>
      <c r="V942" s="35" t="str">
        <f>IF(M942=People!$B$5,People!$A$5,IF(M942=People!$B$4,People!$A$4,IF(M942=People!$B$3,People!$A$3,IF(M942=People!$B$2,People!$A$2,0))))</f>
        <v>Anna Andreadi</v>
      </c>
      <c r="W942" s="35" t="str">
        <f>IFERROR(INDEX(Returns!A:A,MATCH(B942,Returns!B:B,0)),"No")</f>
        <v>No</v>
      </c>
    </row>
    <row r="943" spans="1:23" x14ac:dyDescent="0.2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32">
        <v>6.0960000000000001</v>
      </c>
      <c r="S943" s="1">
        <v>2</v>
      </c>
      <c r="T943" s="9">
        <v>0.2</v>
      </c>
      <c r="U943" s="1">
        <v>2.2098</v>
      </c>
      <c r="V943" s="35" t="str">
        <f>IF(M943=People!$B$5,People!$A$5,IF(M943=People!$B$4,People!$A$4,IF(M943=People!$B$3,People!$A$3,IF(M943=People!$B$2,People!$A$2,0))))</f>
        <v>Anna Andreadi</v>
      </c>
      <c r="W943" s="35" t="str">
        <f>IFERROR(INDEX(Returns!A:A,MATCH(B943,Returns!B:B,0)),"No")</f>
        <v>No</v>
      </c>
    </row>
    <row r="944" spans="1:23" x14ac:dyDescent="0.2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32">
        <v>1114.2719999999999</v>
      </c>
      <c r="S944" s="1">
        <v>4</v>
      </c>
      <c r="T944" s="9">
        <v>0.2</v>
      </c>
      <c r="U944" s="1">
        <v>41.785200000000032</v>
      </c>
      <c r="V944" s="35" t="str">
        <f>IF(M944=People!$B$5,People!$A$5,IF(M944=People!$B$4,People!$A$4,IF(M944=People!$B$3,People!$A$3,IF(M944=People!$B$2,People!$A$2,0))))</f>
        <v>Anna Andreadi</v>
      </c>
      <c r="W944" s="35" t="str">
        <f>IFERROR(INDEX(Returns!A:A,MATCH(B944,Returns!B:B,0)),"No")</f>
        <v>No</v>
      </c>
    </row>
    <row r="945" spans="1:23" x14ac:dyDescent="0.2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32">
        <v>32.400000000000006</v>
      </c>
      <c r="S945" s="1">
        <v>5</v>
      </c>
      <c r="T945" s="9">
        <v>0</v>
      </c>
      <c r="U945" s="1">
        <v>15.552000000000001</v>
      </c>
      <c r="V945" s="35" t="str">
        <f>IF(M945=People!$B$5,People!$A$5,IF(M945=People!$B$4,People!$A$4,IF(M945=People!$B$3,People!$A$3,IF(M945=People!$B$2,People!$A$2,0))))</f>
        <v>Anna Andreadi</v>
      </c>
      <c r="W945" s="35" t="str">
        <f>IFERROR(INDEX(Returns!A:A,MATCH(B945,Returns!B:B,0)),"No")</f>
        <v>No</v>
      </c>
    </row>
    <row r="946" spans="1:23" x14ac:dyDescent="0.2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32">
        <v>540.56999999999994</v>
      </c>
      <c r="S946" s="1">
        <v>3</v>
      </c>
      <c r="T946" s="9">
        <v>0</v>
      </c>
      <c r="U946" s="1">
        <v>140.54820000000001</v>
      </c>
      <c r="V946" s="35" t="str">
        <f>IF(M946=People!$B$5,People!$A$5,IF(M946=People!$B$4,People!$A$4,IF(M946=People!$B$3,People!$A$3,IF(M946=People!$B$2,People!$A$2,0))))</f>
        <v>Anna Andreadi</v>
      </c>
      <c r="W946" s="35" t="str">
        <f>IFERROR(INDEX(Returns!A:A,MATCH(B946,Returns!B:B,0)),"No")</f>
        <v>No</v>
      </c>
    </row>
    <row r="947" spans="1:23" x14ac:dyDescent="0.2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32">
        <v>167.76</v>
      </c>
      <c r="S947" s="1">
        <v>5</v>
      </c>
      <c r="T947" s="9">
        <v>0.2</v>
      </c>
      <c r="U947" s="1">
        <v>62.91</v>
      </c>
      <c r="V947" s="35" t="str">
        <f>IF(M947=People!$B$5,People!$A$5,IF(M947=People!$B$4,People!$A$4,IF(M947=People!$B$3,People!$A$3,IF(M947=People!$B$2,People!$A$2,0))))</f>
        <v>Anna Andreadi</v>
      </c>
      <c r="W947" s="35" t="str">
        <f>IFERROR(INDEX(Returns!A:A,MATCH(B947,Returns!B:B,0)),"No")</f>
        <v>No</v>
      </c>
    </row>
    <row r="948" spans="1:23" x14ac:dyDescent="0.2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32">
        <v>393.16500000000002</v>
      </c>
      <c r="S948" s="1">
        <v>3</v>
      </c>
      <c r="T948" s="9">
        <v>0.5</v>
      </c>
      <c r="U948" s="1">
        <v>-204.44580000000005</v>
      </c>
      <c r="V948" s="35" t="str">
        <f>IF(M948=People!$B$5,People!$A$5,IF(M948=People!$B$4,People!$A$4,IF(M948=People!$B$3,People!$A$3,IF(M948=People!$B$2,People!$A$2,0))))</f>
        <v>Anna Andreadi</v>
      </c>
      <c r="W948" s="35" t="str">
        <f>IFERROR(INDEX(Returns!A:A,MATCH(B948,Returns!B:B,0)),"No")</f>
        <v>No</v>
      </c>
    </row>
    <row r="949" spans="1:23" x14ac:dyDescent="0.2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9">
        <v>0.2</v>
      </c>
      <c r="U949" s="1">
        <v>-12.912200000000027</v>
      </c>
      <c r="V949" s="35" t="str">
        <f>IF(M949=People!$B$5,People!$A$5,IF(M949=People!$B$4,People!$A$4,IF(M949=People!$B$3,People!$A$3,IF(M949=People!$B$2,People!$A$2,0))))</f>
        <v>Chuck Magee</v>
      </c>
      <c r="W949" s="35" t="str">
        <f>IFERROR(INDEX(Returns!A:A,MATCH(B949,Returns!B:B,0)),"No")</f>
        <v>No</v>
      </c>
    </row>
    <row r="950" spans="1:23" x14ac:dyDescent="0.2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9">
        <v>0.2</v>
      </c>
      <c r="U950" s="1">
        <v>75.542400000000015</v>
      </c>
      <c r="V950" s="35" t="str">
        <f>IF(M950=People!$B$5,People!$A$5,IF(M950=People!$B$4,People!$A$4,IF(M950=People!$B$3,People!$A$3,IF(M950=People!$B$2,People!$A$2,0))))</f>
        <v>Chuck Magee</v>
      </c>
      <c r="W950" s="35" t="str">
        <f>IFERROR(INDEX(Returns!A:A,MATCH(B950,Returns!B:B,0)),"No")</f>
        <v>No</v>
      </c>
    </row>
    <row r="951" spans="1:23" x14ac:dyDescent="0.2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9">
        <v>0.4</v>
      </c>
      <c r="U951" s="1">
        <v>-619.59600000000012</v>
      </c>
      <c r="V951" s="35" t="str">
        <f>IF(M951=People!$B$5,People!$A$5,IF(M951=People!$B$4,People!$A$4,IF(M951=People!$B$3,People!$A$3,IF(M951=People!$B$2,People!$A$2,0))))</f>
        <v>Chuck Magee</v>
      </c>
      <c r="W951" s="35" t="str">
        <f>IFERROR(INDEX(Returns!A:A,MATCH(B951,Returns!B:B,0)),"No")</f>
        <v>No</v>
      </c>
    </row>
    <row r="952" spans="1:23" x14ac:dyDescent="0.2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9">
        <v>0.2</v>
      </c>
      <c r="U952" s="1">
        <v>5.4432</v>
      </c>
      <c r="V952" s="35" t="str">
        <f>IF(M952=People!$B$5,People!$A$5,IF(M952=People!$B$4,People!$A$4,IF(M952=People!$B$3,People!$A$3,IF(M952=People!$B$2,People!$A$2,0))))</f>
        <v>Chuck Magee</v>
      </c>
      <c r="W952" s="35" t="str">
        <f>IFERROR(INDEX(Returns!A:A,MATCH(B952,Returns!B:B,0)),"No")</f>
        <v>No</v>
      </c>
    </row>
    <row r="953" spans="1:23" x14ac:dyDescent="0.2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9">
        <v>0.2</v>
      </c>
      <c r="U953" s="1">
        <v>7.92</v>
      </c>
      <c r="V953" s="35" t="str">
        <f>IF(M953=People!$B$5,People!$A$5,IF(M953=People!$B$4,People!$A$4,IF(M953=People!$B$3,People!$A$3,IF(M953=People!$B$2,People!$A$2,0))))</f>
        <v>Chuck Magee</v>
      </c>
      <c r="W953" s="35" t="str">
        <f>IFERROR(INDEX(Returns!A:A,MATCH(B953,Returns!B:B,0)),"No")</f>
        <v>No</v>
      </c>
    </row>
    <row r="954" spans="1:23" x14ac:dyDescent="0.2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9">
        <v>0.2</v>
      </c>
      <c r="U954" s="1">
        <v>7.6416000000000022</v>
      </c>
      <c r="V954" s="35" t="str">
        <f>IF(M954=People!$B$5,People!$A$5,IF(M954=People!$B$4,People!$A$4,IF(M954=People!$B$3,People!$A$3,IF(M954=People!$B$2,People!$A$2,0))))</f>
        <v>Chuck Magee</v>
      </c>
      <c r="W954" s="35" t="str">
        <f>IFERROR(INDEX(Returns!A:A,MATCH(B954,Returns!B:B,0)),"No")</f>
        <v>No</v>
      </c>
    </row>
    <row r="955" spans="1:23" x14ac:dyDescent="0.2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9">
        <v>0.2</v>
      </c>
      <c r="U955" s="1">
        <v>2.7168000000000001</v>
      </c>
      <c r="V955" s="35" t="str">
        <f>IF(M955=People!$B$5,People!$A$5,IF(M955=People!$B$4,People!$A$4,IF(M955=People!$B$3,People!$A$3,IF(M955=People!$B$2,People!$A$2,0))))</f>
        <v>Kelly Williams</v>
      </c>
      <c r="W955" s="35" t="str">
        <f>IFERROR(INDEX(Returns!A:A,MATCH(B955,Returns!B:B,0)),"No")</f>
        <v>Yes</v>
      </c>
    </row>
    <row r="956" spans="1:23" x14ac:dyDescent="0.2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9">
        <v>0.32</v>
      </c>
      <c r="U956" s="1">
        <v>-11.595999999999997</v>
      </c>
      <c r="V956" s="35" t="str">
        <f>IF(M956=People!$B$5,People!$A$5,IF(M956=People!$B$4,People!$A$4,IF(M956=People!$B$3,People!$A$3,IF(M956=People!$B$2,People!$A$2,0))))</f>
        <v>Kelly Williams</v>
      </c>
      <c r="W956" s="35" t="str">
        <f>IFERROR(INDEX(Returns!A:A,MATCH(B956,Returns!B:B,0)),"No")</f>
        <v>Yes</v>
      </c>
    </row>
    <row r="957" spans="1:23" x14ac:dyDescent="0.2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9">
        <v>0</v>
      </c>
      <c r="U957" s="1">
        <v>43.449999999999989</v>
      </c>
      <c r="V957" s="35" t="str">
        <f>IF(M957=People!$B$5,People!$A$5,IF(M957=People!$B$4,People!$A$4,IF(M957=People!$B$3,People!$A$3,IF(M957=People!$B$2,People!$A$2,0))))</f>
        <v>Cassandra Brandow</v>
      </c>
      <c r="W957" s="35" t="str">
        <f>IFERROR(INDEX(Returns!A:A,MATCH(B957,Returns!B:B,0)),"No")</f>
        <v>No</v>
      </c>
    </row>
    <row r="958" spans="1:23" x14ac:dyDescent="0.2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32">
        <v>29.592000000000002</v>
      </c>
      <c r="S958" s="1">
        <v>1</v>
      </c>
      <c r="T958" s="9">
        <v>0.2</v>
      </c>
      <c r="U958" s="1">
        <v>2.5893000000000006</v>
      </c>
      <c r="V958" s="35" t="str">
        <f>IF(M958=People!$B$5,People!$A$5,IF(M958=People!$B$4,People!$A$4,IF(M958=People!$B$3,People!$A$3,IF(M958=People!$B$2,People!$A$2,0))))</f>
        <v>Anna Andreadi</v>
      </c>
      <c r="W958" s="35" t="str">
        <f>IFERROR(INDEX(Returns!A:A,MATCH(B958,Returns!B:B,0)),"No")</f>
        <v>No</v>
      </c>
    </row>
    <row r="959" spans="1:23" x14ac:dyDescent="0.2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32">
        <v>4.7520000000000007</v>
      </c>
      <c r="S959" s="1">
        <v>2</v>
      </c>
      <c r="T959" s="9">
        <v>0.7</v>
      </c>
      <c r="U959" s="1">
        <v>-3.1679999999999993</v>
      </c>
      <c r="V959" s="35" t="str">
        <f>IF(M959=People!$B$5,People!$A$5,IF(M959=People!$B$4,People!$A$4,IF(M959=People!$B$3,People!$A$3,IF(M959=People!$B$2,People!$A$2,0))))</f>
        <v>Anna Andreadi</v>
      </c>
      <c r="W959" s="35" t="str">
        <f>IFERROR(INDEX(Returns!A:A,MATCH(B959,Returns!B:B,0)),"No")</f>
        <v>No</v>
      </c>
    </row>
    <row r="960" spans="1:23" x14ac:dyDescent="0.2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32">
        <v>15.552000000000003</v>
      </c>
      <c r="S960" s="1">
        <v>3</v>
      </c>
      <c r="T960" s="9">
        <v>0.2</v>
      </c>
      <c r="U960" s="1">
        <v>5.6375999999999999</v>
      </c>
      <c r="V960" s="35" t="str">
        <f>IF(M960=People!$B$5,People!$A$5,IF(M960=People!$B$4,People!$A$4,IF(M960=People!$B$3,People!$A$3,IF(M960=People!$B$2,People!$A$2,0))))</f>
        <v>Anna Andreadi</v>
      </c>
      <c r="W960" s="35" t="str">
        <f>IFERROR(INDEX(Returns!A:A,MATCH(B960,Returns!B:B,0)),"No")</f>
        <v>No</v>
      </c>
    </row>
    <row r="961" spans="1:23" x14ac:dyDescent="0.2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32">
        <v>204.6</v>
      </c>
      <c r="S961" s="1">
        <v>2</v>
      </c>
      <c r="T961" s="9">
        <v>0</v>
      </c>
      <c r="U961" s="1">
        <v>53.195999999999998</v>
      </c>
      <c r="V961" s="35" t="str">
        <f>IF(M961=People!$B$5,People!$A$5,IF(M961=People!$B$4,People!$A$4,IF(M961=People!$B$3,People!$A$3,IF(M961=People!$B$2,People!$A$2,0))))</f>
        <v>Anna Andreadi</v>
      </c>
      <c r="W961" s="35" t="str">
        <f>IFERROR(INDEX(Returns!A:A,MATCH(B961,Returns!B:B,0)),"No")</f>
        <v>No</v>
      </c>
    </row>
    <row r="962" spans="1:23" x14ac:dyDescent="0.2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32">
        <v>321.56799999999998</v>
      </c>
      <c r="S962" s="1">
        <v>2</v>
      </c>
      <c r="T962" s="9">
        <v>0.2</v>
      </c>
      <c r="U962" s="1">
        <v>28.137200000000007</v>
      </c>
      <c r="V962" s="35" t="str">
        <f>IF(M962=People!$B$5,People!$A$5,IF(M962=People!$B$4,People!$A$4,IF(M962=People!$B$3,People!$A$3,IF(M962=People!$B$2,People!$A$2,0))))</f>
        <v>Anna Andreadi</v>
      </c>
      <c r="W962" s="35" t="str">
        <f>IFERROR(INDEX(Returns!A:A,MATCH(B962,Returns!B:B,0)),"No")</f>
        <v>No</v>
      </c>
    </row>
    <row r="963" spans="1:23" x14ac:dyDescent="0.2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9">
        <v>0</v>
      </c>
      <c r="U963" s="1">
        <v>3.0575999999999999</v>
      </c>
      <c r="V963" s="35" t="str">
        <f>IF(M963=People!$B$5,People!$A$5,IF(M963=People!$B$4,People!$A$4,IF(M963=People!$B$3,People!$A$3,IF(M963=People!$B$2,People!$A$2,0))))</f>
        <v>Cassandra Brandow</v>
      </c>
      <c r="W963" s="35" t="str">
        <f>IFERROR(INDEX(Returns!A:A,MATCH(B963,Returns!B:B,0)),"No")</f>
        <v>No</v>
      </c>
    </row>
    <row r="964" spans="1:23" x14ac:dyDescent="0.2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32">
        <v>21.88</v>
      </c>
      <c r="S964" s="1">
        <v>2</v>
      </c>
      <c r="T964" s="9">
        <v>0</v>
      </c>
      <c r="U964" s="1">
        <v>10.94</v>
      </c>
      <c r="V964" s="35" t="str">
        <f>IF(M964=People!$B$5,People!$A$5,IF(M964=People!$B$4,People!$A$4,IF(M964=People!$B$3,People!$A$3,IF(M964=People!$B$2,People!$A$2,0))))</f>
        <v>Anna Andreadi</v>
      </c>
      <c r="W964" s="35" t="str">
        <f>IFERROR(INDEX(Returns!A:A,MATCH(B964,Returns!B:B,0)),"No")</f>
        <v>No</v>
      </c>
    </row>
    <row r="965" spans="1:23" x14ac:dyDescent="0.2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9">
        <v>0.2</v>
      </c>
      <c r="U965" s="1">
        <v>1.6704000000000001</v>
      </c>
      <c r="V965" s="35" t="str">
        <f>IF(M965=People!$B$5,People!$A$5,IF(M965=People!$B$4,People!$A$4,IF(M965=People!$B$3,People!$A$3,IF(M965=People!$B$2,People!$A$2,0))))</f>
        <v>Cassandra Brandow</v>
      </c>
      <c r="W965" s="35" t="str">
        <f>IFERROR(INDEX(Returns!A:A,MATCH(B965,Returns!B:B,0)),"No")</f>
        <v>No</v>
      </c>
    </row>
    <row r="966" spans="1:23" x14ac:dyDescent="0.2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9">
        <v>0</v>
      </c>
      <c r="U966" s="1">
        <v>4.8117999999999999</v>
      </c>
      <c r="V966" s="35" t="str">
        <f>IF(M966=People!$B$5,People!$A$5,IF(M966=People!$B$4,People!$A$4,IF(M966=People!$B$3,People!$A$3,IF(M966=People!$B$2,People!$A$2,0))))</f>
        <v>Chuck Magee</v>
      </c>
      <c r="W966" s="35" t="str">
        <f>IFERROR(INDEX(Returns!A:A,MATCH(B966,Returns!B:B,0)),"No")</f>
        <v>No</v>
      </c>
    </row>
    <row r="967" spans="1:23" x14ac:dyDescent="0.2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9">
        <v>0</v>
      </c>
      <c r="U967" s="1">
        <v>9.7118999999999982</v>
      </c>
      <c r="V967" s="35" t="str">
        <f>IF(M967=People!$B$5,People!$A$5,IF(M967=People!$B$4,People!$A$4,IF(M967=People!$B$3,People!$A$3,IF(M967=People!$B$2,People!$A$2,0))))</f>
        <v>Chuck Magee</v>
      </c>
      <c r="W967" s="35" t="str">
        <f>IFERROR(INDEX(Returns!A:A,MATCH(B967,Returns!B:B,0)),"No")</f>
        <v>No</v>
      </c>
    </row>
    <row r="968" spans="1:23" x14ac:dyDescent="0.2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9">
        <v>0</v>
      </c>
      <c r="U968" s="1">
        <v>6.2208000000000006</v>
      </c>
      <c r="V968" s="35" t="str">
        <f>IF(M968=People!$B$5,People!$A$5,IF(M968=People!$B$4,People!$A$4,IF(M968=People!$B$3,People!$A$3,IF(M968=People!$B$2,People!$A$2,0))))</f>
        <v>Chuck Magee</v>
      </c>
      <c r="W968" s="35" t="str">
        <f>IFERROR(INDEX(Returns!A:A,MATCH(B968,Returns!B:B,0)),"No")</f>
        <v>No</v>
      </c>
    </row>
    <row r="969" spans="1:23" x14ac:dyDescent="0.2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9">
        <v>0</v>
      </c>
      <c r="U969" s="1">
        <v>91.967999999999989</v>
      </c>
      <c r="V969" s="35" t="str">
        <f>IF(M969=People!$B$5,People!$A$5,IF(M969=People!$B$4,People!$A$4,IF(M969=People!$B$3,People!$A$3,IF(M969=People!$B$2,People!$A$2,0))))</f>
        <v>Chuck Magee</v>
      </c>
      <c r="W969" s="35" t="str">
        <f>IFERROR(INDEX(Returns!A:A,MATCH(B969,Returns!B:B,0)),"No")</f>
        <v>No</v>
      </c>
    </row>
    <row r="970" spans="1:23" x14ac:dyDescent="0.2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9">
        <v>0</v>
      </c>
      <c r="U970" s="1">
        <v>4.2336</v>
      </c>
      <c r="V970" s="35" t="str">
        <f>IF(M970=People!$B$5,People!$A$5,IF(M970=People!$B$4,People!$A$4,IF(M970=People!$B$3,People!$A$3,IF(M970=People!$B$2,People!$A$2,0))))</f>
        <v>Chuck Magee</v>
      </c>
      <c r="W970" s="35" t="str">
        <f>IFERROR(INDEX(Returns!A:A,MATCH(B970,Returns!B:B,0)),"No")</f>
        <v>No</v>
      </c>
    </row>
    <row r="971" spans="1:23" x14ac:dyDescent="0.2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9">
        <v>0</v>
      </c>
      <c r="U971" s="1">
        <v>0</v>
      </c>
      <c r="V971" s="35" t="str">
        <f>IF(M971=People!$B$5,People!$A$5,IF(M971=People!$B$4,People!$A$4,IF(M971=People!$B$3,People!$A$3,IF(M971=People!$B$2,People!$A$2,0))))</f>
        <v>Chuck Magee</v>
      </c>
      <c r="W971" s="35" t="str">
        <f>IFERROR(INDEX(Returns!A:A,MATCH(B971,Returns!B:B,0)),"No")</f>
        <v>No</v>
      </c>
    </row>
    <row r="972" spans="1:23" x14ac:dyDescent="0.2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9">
        <v>0.2</v>
      </c>
      <c r="U972" s="1">
        <v>28.598399999999998</v>
      </c>
      <c r="V972" s="35" t="str">
        <f>IF(M972=People!$B$5,People!$A$5,IF(M972=People!$B$4,People!$A$4,IF(M972=People!$B$3,People!$A$3,IF(M972=People!$B$2,People!$A$2,0))))</f>
        <v>Chuck Magee</v>
      </c>
      <c r="W972" s="35" t="str">
        <f>IFERROR(INDEX(Returns!A:A,MATCH(B972,Returns!B:B,0)),"No")</f>
        <v>No</v>
      </c>
    </row>
    <row r="973" spans="1:23" x14ac:dyDescent="0.2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9">
        <v>0.4</v>
      </c>
      <c r="U973" s="1">
        <v>-31.050000000000011</v>
      </c>
      <c r="V973" s="35" t="str">
        <f>IF(M973=People!$B$5,People!$A$5,IF(M973=People!$B$4,People!$A$4,IF(M973=People!$B$3,People!$A$3,IF(M973=People!$B$2,People!$A$2,0))))</f>
        <v>Chuck Magee</v>
      </c>
      <c r="W973" s="35" t="str">
        <f>IFERROR(INDEX(Returns!A:A,MATCH(B973,Returns!B:B,0)),"No")</f>
        <v>No</v>
      </c>
    </row>
    <row r="974" spans="1:23" x14ac:dyDescent="0.2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9">
        <v>0.7</v>
      </c>
      <c r="U974" s="1">
        <v>-13.6312</v>
      </c>
      <c r="V974" s="35" t="str">
        <f>IF(M974=People!$B$5,People!$A$5,IF(M974=People!$B$4,People!$A$4,IF(M974=People!$B$3,People!$A$3,IF(M974=People!$B$2,People!$A$2,0))))</f>
        <v>Chuck Magee</v>
      </c>
      <c r="W974" s="35" t="str">
        <f>IFERROR(INDEX(Returns!A:A,MATCH(B974,Returns!B:B,0)),"No")</f>
        <v>No</v>
      </c>
    </row>
    <row r="975" spans="1:23" x14ac:dyDescent="0.2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9">
        <v>0.2</v>
      </c>
      <c r="U975" s="1">
        <v>10.149299999999997</v>
      </c>
      <c r="V975" s="35" t="str">
        <f>IF(M975=People!$B$5,People!$A$5,IF(M975=People!$B$4,People!$A$4,IF(M975=People!$B$3,People!$A$3,IF(M975=People!$B$2,People!$A$2,0))))</f>
        <v>Chuck Magee</v>
      </c>
      <c r="W975" s="35" t="str">
        <f>IFERROR(INDEX(Returns!A:A,MATCH(B975,Returns!B:B,0)),"No")</f>
        <v>No</v>
      </c>
    </row>
    <row r="976" spans="1:23" x14ac:dyDescent="0.2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9">
        <v>0</v>
      </c>
      <c r="U976" s="1">
        <v>3.2186000000000092</v>
      </c>
      <c r="V976" s="35" t="str">
        <f>IF(M976=People!$B$5,People!$A$5,IF(M976=People!$B$4,People!$A$4,IF(M976=People!$B$3,People!$A$3,IF(M976=People!$B$2,People!$A$2,0))))</f>
        <v>Chuck Magee</v>
      </c>
      <c r="W976" s="35" t="str">
        <f>IFERROR(INDEX(Returns!A:A,MATCH(B976,Returns!B:B,0)),"No")</f>
        <v>Yes</v>
      </c>
    </row>
    <row r="977" spans="1:23" x14ac:dyDescent="0.2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9">
        <v>0.2</v>
      </c>
      <c r="U977" s="1">
        <v>25.579799999999992</v>
      </c>
      <c r="V977" s="35" t="str">
        <f>IF(M977=People!$B$5,People!$A$5,IF(M977=People!$B$4,People!$A$4,IF(M977=People!$B$3,People!$A$3,IF(M977=People!$B$2,People!$A$2,0))))</f>
        <v>Chuck Magee</v>
      </c>
      <c r="W977" s="35" t="str">
        <f>IFERROR(INDEX(Returns!A:A,MATCH(B977,Returns!B:B,0)),"No")</f>
        <v>Yes</v>
      </c>
    </row>
    <row r="978" spans="1:23" x14ac:dyDescent="0.2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32">
        <v>1.0800000000000003</v>
      </c>
      <c r="S978" s="1">
        <v>2</v>
      </c>
      <c r="T978" s="9">
        <v>0.7</v>
      </c>
      <c r="U978" s="1">
        <v>-0.79200000000000004</v>
      </c>
      <c r="V978" s="35" t="str">
        <f>IF(M978=People!$B$5,People!$A$5,IF(M978=People!$B$4,People!$A$4,IF(M978=People!$B$3,People!$A$3,IF(M978=People!$B$2,People!$A$2,0))))</f>
        <v>Anna Andreadi</v>
      </c>
      <c r="W978" s="35" t="str">
        <f>IFERROR(INDEX(Returns!A:A,MATCH(B978,Returns!B:B,0)),"No")</f>
        <v>No</v>
      </c>
    </row>
    <row r="979" spans="1:23" x14ac:dyDescent="0.2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9">
        <v>0.1</v>
      </c>
      <c r="U979" s="1">
        <v>679.99599999999964</v>
      </c>
      <c r="V979" s="35" t="str">
        <f>IF(M979=People!$B$5,People!$A$5,IF(M979=People!$B$4,People!$A$4,IF(M979=People!$B$3,People!$A$3,IF(M979=People!$B$2,People!$A$2,0))))</f>
        <v>Kelly Williams</v>
      </c>
      <c r="W979" s="35" t="str">
        <f>IFERROR(INDEX(Returns!A:A,MATCH(B979,Returns!B:B,0)),"No")</f>
        <v>No</v>
      </c>
    </row>
    <row r="980" spans="1:23" x14ac:dyDescent="0.2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9">
        <v>0.7</v>
      </c>
      <c r="U980" s="1">
        <v>-2.6256000000000004</v>
      </c>
      <c r="V980" s="35" t="str">
        <f>IF(M980=People!$B$5,People!$A$5,IF(M980=People!$B$4,People!$A$4,IF(M980=People!$B$3,People!$A$3,IF(M980=People!$B$2,People!$A$2,0))))</f>
        <v>Cassandra Brandow</v>
      </c>
      <c r="W980" s="35" t="str">
        <f>IFERROR(INDEX(Returns!A:A,MATCH(B980,Returns!B:B,0)),"No")</f>
        <v>No</v>
      </c>
    </row>
    <row r="981" spans="1:23" x14ac:dyDescent="0.2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9">
        <v>0</v>
      </c>
      <c r="U981" s="1">
        <v>16.669799999999999</v>
      </c>
      <c r="V981" s="35" t="str">
        <f>IF(M981=People!$B$5,People!$A$5,IF(M981=People!$B$4,People!$A$4,IF(M981=People!$B$3,People!$A$3,IF(M981=People!$B$2,People!$A$2,0))))</f>
        <v>Kelly Williams</v>
      </c>
      <c r="W981" s="35" t="str">
        <f>IFERROR(INDEX(Returns!A:A,MATCH(B981,Returns!B:B,0)),"No")</f>
        <v>No</v>
      </c>
    </row>
    <row r="982" spans="1:23" x14ac:dyDescent="0.2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9">
        <v>0.1</v>
      </c>
      <c r="U982" s="1">
        <v>93.223199999999977</v>
      </c>
      <c r="V982" s="35" t="str">
        <f>IF(M982=People!$B$5,People!$A$5,IF(M982=People!$B$4,People!$A$4,IF(M982=People!$B$3,People!$A$3,IF(M982=People!$B$2,People!$A$2,0))))</f>
        <v>Chuck Magee</v>
      </c>
      <c r="W982" s="35" t="str">
        <f>IFERROR(INDEX(Returns!A:A,MATCH(B982,Returns!B:B,0)),"No")</f>
        <v>No</v>
      </c>
    </row>
    <row r="983" spans="1:23" x14ac:dyDescent="0.2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32">
        <v>3.3920000000000003</v>
      </c>
      <c r="S983" s="1">
        <v>1</v>
      </c>
      <c r="T983" s="9">
        <v>0.2</v>
      </c>
      <c r="U983" s="1">
        <v>0.80559999999999987</v>
      </c>
      <c r="V983" s="35" t="str">
        <f>IF(M983=People!$B$5,People!$A$5,IF(M983=People!$B$4,People!$A$4,IF(M983=People!$B$3,People!$A$3,IF(M983=People!$B$2,People!$A$2,0))))</f>
        <v>Anna Andreadi</v>
      </c>
      <c r="W983" s="35" t="str">
        <f>IFERROR(INDEX(Returns!A:A,MATCH(B983,Returns!B:B,0)),"No")</f>
        <v>No</v>
      </c>
    </row>
    <row r="984" spans="1:23" x14ac:dyDescent="0.2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32">
        <v>559.98400000000004</v>
      </c>
      <c r="S984" s="1">
        <v>2</v>
      </c>
      <c r="T984" s="9">
        <v>0.2</v>
      </c>
      <c r="U984" s="1">
        <v>55.998400000000032</v>
      </c>
      <c r="V984" s="35" t="str">
        <f>IF(M984=People!$B$5,People!$A$5,IF(M984=People!$B$4,People!$A$4,IF(M984=People!$B$3,People!$A$3,IF(M984=People!$B$2,People!$A$2,0))))</f>
        <v>Anna Andreadi</v>
      </c>
      <c r="W984" s="35" t="str">
        <f>IFERROR(INDEX(Returns!A:A,MATCH(B984,Returns!B:B,0)),"No")</f>
        <v>No</v>
      </c>
    </row>
    <row r="985" spans="1:23" x14ac:dyDescent="0.2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32">
        <v>603.91999999999996</v>
      </c>
      <c r="S985" s="1">
        <v>5</v>
      </c>
      <c r="T985" s="9">
        <v>0.2</v>
      </c>
      <c r="U985" s="1">
        <v>75.489999999999924</v>
      </c>
      <c r="V985" s="35" t="str">
        <f>IF(M985=People!$B$5,People!$A$5,IF(M985=People!$B$4,People!$A$4,IF(M985=People!$B$3,People!$A$3,IF(M985=People!$B$2,People!$A$2,0))))</f>
        <v>Anna Andreadi</v>
      </c>
      <c r="W985" s="35" t="str">
        <f>IFERROR(INDEX(Returns!A:A,MATCH(B985,Returns!B:B,0)),"No")</f>
        <v>No</v>
      </c>
    </row>
    <row r="986" spans="1:23" x14ac:dyDescent="0.2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9">
        <v>0.2</v>
      </c>
      <c r="U986" s="1">
        <v>2.5895999999999999</v>
      </c>
      <c r="V986" s="35" t="str">
        <f>IF(M986=People!$B$5,People!$A$5,IF(M986=People!$B$4,People!$A$4,IF(M986=People!$B$3,People!$A$3,IF(M986=People!$B$2,People!$A$2,0))))</f>
        <v>Kelly Williams</v>
      </c>
      <c r="W986" s="35" t="str">
        <f>IFERROR(INDEX(Returns!A:A,MATCH(B986,Returns!B:B,0)),"No")</f>
        <v>No</v>
      </c>
    </row>
    <row r="987" spans="1:23" x14ac:dyDescent="0.2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9">
        <v>0.2</v>
      </c>
      <c r="U987" s="1">
        <v>9.4391999999999996</v>
      </c>
      <c r="V987" s="35" t="str">
        <f>IF(M987=People!$B$5,People!$A$5,IF(M987=People!$B$4,People!$A$4,IF(M987=People!$B$3,People!$A$3,IF(M987=People!$B$2,People!$A$2,0))))</f>
        <v>Kelly Williams</v>
      </c>
      <c r="W987" s="35" t="str">
        <f>IFERROR(INDEX(Returns!A:A,MATCH(B987,Returns!B:B,0)),"No")</f>
        <v>No</v>
      </c>
    </row>
    <row r="988" spans="1:23" x14ac:dyDescent="0.2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9">
        <v>0.4</v>
      </c>
      <c r="U988" s="1">
        <v>44.867999999999967</v>
      </c>
      <c r="V988" s="35" t="str">
        <f>IF(M988=People!$B$5,People!$A$5,IF(M988=People!$B$4,People!$A$4,IF(M988=People!$B$3,People!$A$3,IF(M988=People!$B$2,People!$A$2,0))))</f>
        <v>Kelly Williams</v>
      </c>
      <c r="W988" s="35" t="str">
        <f>IFERROR(INDEX(Returns!A:A,MATCH(B988,Returns!B:B,0)),"No")</f>
        <v>No</v>
      </c>
    </row>
    <row r="989" spans="1:23" x14ac:dyDescent="0.2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9">
        <v>0.8</v>
      </c>
      <c r="U989" s="1">
        <v>-1.8904000000000001</v>
      </c>
      <c r="V989" s="35" t="str">
        <f>IF(M989=People!$B$5,People!$A$5,IF(M989=People!$B$4,People!$A$4,IF(M989=People!$B$3,People!$A$3,IF(M989=People!$B$2,People!$A$2,0))))</f>
        <v>Kelly Williams</v>
      </c>
      <c r="W989" s="35" t="str">
        <f>IFERROR(INDEX(Returns!A:A,MATCH(B989,Returns!B:B,0)),"No")</f>
        <v>No</v>
      </c>
    </row>
    <row r="990" spans="1:23" x14ac:dyDescent="0.2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9">
        <v>0</v>
      </c>
      <c r="U990" s="1">
        <v>72.807000000000031</v>
      </c>
      <c r="V990" s="35" t="str">
        <f>IF(M990=People!$B$5,People!$A$5,IF(M990=People!$B$4,People!$A$4,IF(M990=People!$B$3,People!$A$3,IF(M990=People!$B$2,People!$A$2,0))))</f>
        <v>Chuck Magee</v>
      </c>
      <c r="W990" s="35" t="str">
        <f>IFERROR(INDEX(Returns!A:A,MATCH(B990,Returns!B:B,0)),"No")</f>
        <v>No</v>
      </c>
    </row>
    <row r="991" spans="1:23" x14ac:dyDescent="0.2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9">
        <v>0</v>
      </c>
      <c r="U991" s="1">
        <v>5.2112999999999996</v>
      </c>
      <c r="V991" s="35" t="str">
        <f>IF(M991=People!$B$5,People!$A$5,IF(M991=People!$B$4,People!$A$4,IF(M991=People!$B$3,People!$A$3,IF(M991=People!$B$2,People!$A$2,0))))</f>
        <v>Chuck Magee</v>
      </c>
      <c r="W991" s="35" t="str">
        <f>IFERROR(INDEX(Returns!A:A,MATCH(B991,Returns!B:B,0)),"No")</f>
        <v>No</v>
      </c>
    </row>
    <row r="992" spans="1:23" x14ac:dyDescent="0.2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9">
        <v>0.2</v>
      </c>
      <c r="U992" s="1">
        <v>131.27849999999995</v>
      </c>
      <c r="V992" s="35" t="str">
        <f>IF(M992=People!$B$5,People!$A$5,IF(M992=People!$B$4,People!$A$4,IF(M992=People!$B$3,People!$A$3,IF(M992=People!$B$2,People!$A$2,0))))</f>
        <v>Cassandra Brandow</v>
      </c>
      <c r="W992" s="35" t="str">
        <f>IFERROR(INDEX(Returns!A:A,MATCH(B992,Returns!B:B,0)),"No")</f>
        <v>No</v>
      </c>
    </row>
    <row r="993" spans="1:23" x14ac:dyDescent="0.2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9">
        <v>0.2</v>
      </c>
      <c r="U993" s="1">
        <v>5.484</v>
      </c>
      <c r="V993" s="35" t="str">
        <f>IF(M993=People!$B$5,People!$A$5,IF(M993=People!$B$4,People!$A$4,IF(M993=People!$B$3,People!$A$3,IF(M993=People!$B$2,People!$A$2,0))))</f>
        <v>Chuck Magee</v>
      </c>
      <c r="W993" s="35" t="str">
        <f>IFERROR(INDEX(Returns!A:A,MATCH(B993,Returns!B:B,0)),"No")</f>
        <v>No</v>
      </c>
    </row>
    <row r="994" spans="1:23" x14ac:dyDescent="0.2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32">
        <v>10.23</v>
      </c>
      <c r="S994" s="1">
        <v>3</v>
      </c>
      <c r="T994" s="9">
        <v>0</v>
      </c>
      <c r="U994" s="1">
        <v>4.9104000000000001</v>
      </c>
      <c r="V994" s="35" t="str">
        <f>IF(M994=People!$B$5,People!$A$5,IF(M994=People!$B$4,People!$A$4,IF(M994=People!$B$3,People!$A$3,IF(M994=People!$B$2,People!$A$2,0))))</f>
        <v>Anna Andreadi</v>
      </c>
      <c r="W994" s="35" t="str">
        <f>IFERROR(INDEX(Returns!A:A,MATCH(B994,Returns!B:B,0)),"No")</f>
        <v>Yes</v>
      </c>
    </row>
    <row r="995" spans="1:23" x14ac:dyDescent="0.2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32">
        <v>154.9</v>
      </c>
      <c r="S995" s="1">
        <v>5</v>
      </c>
      <c r="T995" s="9">
        <v>0</v>
      </c>
      <c r="U995" s="1">
        <v>69.704999999999998</v>
      </c>
      <c r="V995" s="35" t="str">
        <f>IF(M995=People!$B$5,People!$A$5,IF(M995=People!$B$4,People!$A$4,IF(M995=People!$B$3,People!$A$3,IF(M995=People!$B$2,People!$A$2,0))))</f>
        <v>Anna Andreadi</v>
      </c>
      <c r="W995" s="35" t="str">
        <f>IFERROR(INDEX(Returns!A:A,MATCH(B995,Returns!B:B,0)),"No")</f>
        <v>Yes</v>
      </c>
    </row>
    <row r="996" spans="1:23" x14ac:dyDescent="0.2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9">
        <v>0</v>
      </c>
      <c r="U996" s="1">
        <v>1276.4871000000001</v>
      </c>
      <c r="V996" s="35" t="str">
        <f>IF(M996=People!$B$5,People!$A$5,IF(M996=People!$B$4,People!$A$4,IF(M996=People!$B$3,People!$A$3,IF(M996=People!$B$2,People!$A$2,0))))</f>
        <v>Cassandra Brandow</v>
      </c>
      <c r="W996" s="35" t="str">
        <f>IFERROR(INDEX(Returns!A:A,MATCH(B996,Returns!B:B,0)),"No")</f>
        <v>No</v>
      </c>
    </row>
    <row r="997" spans="1:23" x14ac:dyDescent="0.2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9">
        <v>0</v>
      </c>
      <c r="U997" s="1">
        <v>173.0316</v>
      </c>
      <c r="V997" s="35" t="str">
        <f>IF(M997=People!$B$5,People!$A$5,IF(M997=People!$B$4,People!$A$4,IF(M997=People!$B$3,People!$A$3,IF(M997=People!$B$2,People!$A$2,0))))</f>
        <v>Cassandra Brandow</v>
      </c>
      <c r="W997" s="35" t="str">
        <f>IFERROR(INDEX(Returns!A:A,MATCH(B997,Returns!B:B,0)),"No")</f>
        <v>No</v>
      </c>
    </row>
    <row r="998" spans="1:23" x14ac:dyDescent="0.2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9">
        <v>0</v>
      </c>
      <c r="U998" s="1">
        <v>4.9081999999999999</v>
      </c>
      <c r="V998" s="35" t="str">
        <f>IF(M998=People!$B$5,People!$A$5,IF(M998=People!$B$4,People!$A$4,IF(M998=People!$B$3,People!$A$3,IF(M998=People!$B$2,People!$A$2,0))))</f>
        <v>Cassandra Brandow</v>
      </c>
      <c r="W998" s="35" t="str">
        <f>IFERROR(INDEX(Returns!A:A,MATCH(B998,Returns!B:B,0)),"No")</f>
        <v>No</v>
      </c>
    </row>
    <row r="999" spans="1:23" x14ac:dyDescent="0.2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9">
        <v>0</v>
      </c>
      <c r="U999" s="1">
        <v>9.8901000000000039</v>
      </c>
      <c r="V999" s="35" t="str">
        <f>IF(M999=People!$B$5,People!$A$5,IF(M999=People!$B$4,People!$A$4,IF(M999=People!$B$3,People!$A$3,IF(M999=People!$B$2,People!$A$2,0))))</f>
        <v>Cassandra Brandow</v>
      </c>
      <c r="W999" s="35" t="str">
        <f>IFERROR(INDEX(Returns!A:A,MATCH(B999,Returns!B:B,0)),"No")</f>
        <v>No</v>
      </c>
    </row>
    <row r="1000" spans="1:23" x14ac:dyDescent="0.2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9">
        <v>0</v>
      </c>
      <c r="U1000" s="1">
        <v>9.1580000000000013</v>
      </c>
      <c r="V1000" s="35" t="str">
        <f>IF(M1000=People!$B$5,People!$A$5,IF(M1000=People!$B$4,People!$A$4,IF(M1000=People!$B$3,People!$A$3,IF(M1000=People!$B$2,People!$A$2,0))))</f>
        <v>Cassandra Brandow</v>
      </c>
      <c r="W1000" s="35" t="str">
        <f>IFERROR(INDEX(Returns!A:A,MATCH(B1000,Returns!B:B,0)),"No")</f>
        <v>No</v>
      </c>
    </row>
    <row r="1001" spans="1:23" x14ac:dyDescent="0.2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9">
        <v>0</v>
      </c>
      <c r="U1001" s="1">
        <v>12.912900000000004</v>
      </c>
      <c r="V1001" s="35" t="str">
        <f>IF(M1001=People!$B$5,People!$A$5,IF(M1001=People!$B$4,People!$A$4,IF(M1001=People!$B$3,People!$A$3,IF(M1001=People!$B$2,People!$A$2,0))))</f>
        <v>Cassandra Brandow</v>
      </c>
      <c r="W1001" s="35" t="str">
        <f>IFERROR(INDEX(Returns!A:A,MATCH(B1001,Returns!B:B,0)),"No")</f>
        <v>No</v>
      </c>
    </row>
    <row r="1002" spans="1:23" x14ac:dyDescent="0.2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32">
        <v>44.02</v>
      </c>
      <c r="S1002" s="1">
        <v>2</v>
      </c>
      <c r="T1002" s="9">
        <v>0</v>
      </c>
      <c r="U1002" s="1">
        <v>11.4452</v>
      </c>
      <c r="V1002" s="35" t="str">
        <f>IF(M1002=People!$B$5,People!$A$5,IF(M1002=People!$B$4,People!$A$4,IF(M1002=People!$B$3,People!$A$3,IF(M1002=People!$B$2,People!$A$2,0))))</f>
        <v>Anna Andreadi</v>
      </c>
      <c r="W1002" s="35" t="str">
        <f>IFERROR(INDEX(Returns!A:A,MATCH(B1002,Returns!B:B,0)),"No")</f>
        <v>No</v>
      </c>
    </row>
    <row r="1003" spans="1:23" x14ac:dyDescent="0.2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9">
        <v>0</v>
      </c>
      <c r="U1003" s="1">
        <v>762.18449999999984</v>
      </c>
      <c r="V1003" s="35" t="str">
        <f>IF(M1003=People!$B$5,People!$A$5,IF(M1003=People!$B$4,People!$A$4,IF(M1003=People!$B$3,People!$A$3,IF(M1003=People!$B$2,People!$A$2,0))))</f>
        <v>Chuck Magee</v>
      </c>
      <c r="W1003" s="35" t="str">
        <f>IFERROR(INDEX(Returns!A:A,MATCH(B1003,Returns!B:B,0)),"No")</f>
        <v>No</v>
      </c>
    </row>
    <row r="1004" spans="1:23" x14ac:dyDescent="0.2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9">
        <v>0.4</v>
      </c>
      <c r="U1004" s="1">
        <v>-290.87520000000001</v>
      </c>
      <c r="V1004" s="35" t="str">
        <f>IF(M1004=People!$B$5,People!$A$5,IF(M1004=People!$B$4,People!$A$4,IF(M1004=People!$B$3,People!$A$3,IF(M1004=People!$B$2,People!$A$2,0))))</f>
        <v>Chuck Magee</v>
      </c>
      <c r="W1004" s="35" t="str">
        <f>IFERROR(INDEX(Returns!A:A,MATCH(B1004,Returns!B:B,0)),"No")</f>
        <v>No</v>
      </c>
    </row>
    <row r="1005" spans="1:23" x14ac:dyDescent="0.2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9">
        <v>0</v>
      </c>
      <c r="U1005" s="1">
        <v>9.3312000000000008</v>
      </c>
      <c r="V1005" s="35" t="str">
        <f>IF(M1005=People!$B$5,People!$A$5,IF(M1005=People!$B$4,People!$A$4,IF(M1005=People!$B$3,People!$A$3,IF(M1005=People!$B$2,People!$A$2,0))))</f>
        <v>Chuck Magee</v>
      </c>
      <c r="W1005" s="35" t="str">
        <f>IFERROR(INDEX(Returns!A:A,MATCH(B1005,Returns!B:B,0)),"No")</f>
        <v>No</v>
      </c>
    </row>
    <row r="1006" spans="1:23" x14ac:dyDescent="0.2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32">
        <v>484.65000000000003</v>
      </c>
      <c r="S1006" s="1">
        <v>3</v>
      </c>
      <c r="T1006" s="9">
        <v>0</v>
      </c>
      <c r="U1006" s="1">
        <v>92.083500000000015</v>
      </c>
      <c r="V1006" s="35" t="str">
        <f>IF(M1006=People!$B$5,People!$A$5,IF(M1006=People!$B$4,People!$A$4,IF(M1006=People!$B$3,People!$A$3,IF(M1006=People!$B$2,People!$A$2,0))))</f>
        <v>Anna Andreadi</v>
      </c>
      <c r="W1006" s="35" t="str">
        <f>IFERROR(INDEX(Returns!A:A,MATCH(B1006,Returns!B:B,0)),"No")</f>
        <v>No</v>
      </c>
    </row>
    <row r="1007" spans="1:23" x14ac:dyDescent="0.2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9">
        <v>0.2</v>
      </c>
      <c r="U1007" s="1">
        <v>40.353599999999986</v>
      </c>
      <c r="V1007" s="35" t="str">
        <f>IF(M1007=People!$B$5,People!$A$5,IF(M1007=People!$B$4,People!$A$4,IF(M1007=People!$B$3,People!$A$3,IF(M1007=People!$B$2,People!$A$2,0))))</f>
        <v>Cassandra Brandow</v>
      </c>
      <c r="W1007" s="35" t="str">
        <f>IFERROR(INDEX(Returns!A:A,MATCH(B1007,Returns!B:B,0)),"No")</f>
        <v>No</v>
      </c>
    </row>
    <row r="1008" spans="1:23" x14ac:dyDescent="0.2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32">
        <v>7.080000000000001</v>
      </c>
      <c r="S1008" s="1">
        <v>3</v>
      </c>
      <c r="T1008" s="9">
        <v>0.2</v>
      </c>
      <c r="U1008" s="1">
        <v>2.4779999999999989</v>
      </c>
      <c r="V1008" s="35" t="str">
        <f>IF(M1008=People!$B$5,People!$A$5,IF(M1008=People!$B$4,People!$A$4,IF(M1008=People!$B$3,People!$A$3,IF(M1008=People!$B$2,People!$A$2,0))))</f>
        <v>Anna Andreadi</v>
      </c>
      <c r="W1008" s="35" t="str">
        <f>IFERROR(INDEX(Returns!A:A,MATCH(B1008,Returns!B:B,0)),"No")</f>
        <v>No</v>
      </c>
    </row>
    <row r="1009" spans="1:23" x14ac:dyDescent="0.2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32">
        <v>4.4009999999999998</v>
      </c>
      <c r="S1009" s="1">
        <v>3</v>
      </c>
      <c r="T1009" s="9">
        <v>0.7</v>
      </c>
      <c r="U1009" s="1">
        <v>-3.5207999999999995</v>
      </c>
      <c r="V1009" s="35" t="str">
        <f>IF(M1009=People!$B$5,People!$A$5,IF(M1009=People!$B$4,People!$A$4,IF(M1009=People!$B$3,People!$A$3,IF(M1009=People!$B$2,People!$A$2,0))))</f>
        <v>Anna Andreadi</v>
      </c>
      <c r="W1009" s="35" t="str">
        <f>IFERROR(INDEX(Returns!A:A,MATCH(B1009,Returns!B:B,0)),"No")</f>
        <v>No</v>
      </c>
    </row>
    <row r="1010" spans="1:23" x14ac:dyDescent="0.2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9">
        <v>0</v>
      </c>
      <c r="U1010" s="1">
        <v>20.584999999999994</v>
      </c>
      <c r="V1010" s="35" t="str">
        <f>IF(M1010=People!$B$5,People!$A$5,IF(M1010=People!$B$4,People!$A$4,IF(M1010=People!$B$3,People!$A$3,IF(M1010=People!$B$2,People!$A$2,0))))</f>
        <v>Kelly Williams</v>
      </c>
      <c r="W1010" s="35" t="str">
        <f>IFERROR(INDEX(Returns!A:A,MATCH(B1010,Returns!B:B,0)),"No")</f>
        <v>No</v>
      </c>
    </row>
    <row r="1011" spans="1:23" x14ac:dyDescent="0.2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9">
        <v>0.2</v>
      </c>
      <c r="U1011" s="1">
        <v>5.9990000000000023</v>
      </c>
      <c r="V1011" s="35" t="str">
        <f>IF(M1011=People!$B$5,People!$A$5,IF(M1011=People!$B$4,People!$A$4,IF(M1011=People!$B$3,People!$A$3,IF(M1011=People!$B$2,People!$A$2,0))))</f>
        <v>Kelly Williams</v>
      </c>
      <c r="W1011" s="35" t="str">
        <f>IFERROR(INDEX(Returns!A:A,MATCH(B1011,Returns!B:B,0)),"No")</f>
        <v>No</v>
      </c>
    </row>
    <row r="1012" spans="1:23" x14ac:dyDescent="0.2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32">
        <v>151.72</v>
      </c>
      <c r="S1012" s="1">
        <v>4</v>
      </c>
      <c r="T1012" s="9">
        <v>0</v>
      </c>
      <c r="U1012" s="1">
        <v>27.309599999999989</v>
      </c>
      <c r="V1012" s="35" t="str">
        <f>IF(M1012=People!$B$5,People!$A$5,IF(M1012=People!$B$4,People!$A$4,IF(M1012=People!$B$3,People!$A$3,IF(M1012=People!$B$2,People!$A$2,0))))</f>
        <v>Anna Andreadi</v>
      </c>
      <c r="W1012" s="35" t="str">
        <f>IFERROR(INDEX(Returns!A:A,MATCH(B1012,Returns!B:B,0)),"No")</f>
        <v>No</v>
      </c>
    </row>
    <row r="1013" spans="1:23" x14ac:dyDescent="0.2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32">
        <v>155.25</v>
      </c>
      <c r="S1013" s="1">
        <v>3</v>
      </c>
      <c r="T1013" s="9">
        <v>0</v>
      </c>
      <c r="U1013" s="1">
        <v>46.574999999999996</v>
      </c>
      <c r="V1013" s="35" t="str">
        <f>IF(M1013=People!$B$5,People!$A$5,IF(M1013=People!$B$4,People!$A$4,IF(M1013=People!$B$3,People!$A$3,IF(M1013=People!$B$2,People!$A$2,0))))</f>
        <v>Anna Andreadi</v>
      </c>
      <c r="W1013" s="35" t="str">
        <f>IFERROR(INDEX(Returns!A:A,MATCH(B1013,Returns!B:B,0)),"No")</f>
        <v>No</v>
      </c>
    </row>
    <row r="1014" spans="1:23" x14ac:dyDescent="0.2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32">
        <v>14.03</v>
      </c>
      <c r="S1014" s="1">
        <v>1</v>
      </c>
      <c r="T1014" s="9">
        <v>0</v>
      </c>
      <c r="U1014" s="1">
        <v>4.068699999999998</v>
      </c>
      <c r="V1014" s="35" t="str">
        <f>IF(M1014=People!$B$5,People!$A$5,IF(M1014=People!$B$4,People!$A$4,IF(M1014=People!$B$3,People!$A$3,IF(M1014=People!$B$2,People!$A$2,0))))</f>
        <v>Anna Andreadi</v>
      </c>
      <c r="W1014" s="35" t="str">
        <f>IFERROR(INDEX(Returns!A:A,MATCH(B1014,Returns!B:B,0)),"No")</f>
        <v>No</v>
      </c>
    </row>
    <row r="1015" spans="1:23" x14ac:dyDescent="0.2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32">
        <v>1618.37</v>
      </c>
      <c r="S1015" s="1">
        <v>13</v>
      </c>
      <c r="T1015" s="9">
        <v>0</v>
      </c>
      <c r="U1015" s="1">
        <v>356.04139999999995</v>
      </c>
      <c r="V1015" s="35" t="str">
        <f>IF(M1015=People!$B$5,People!$A$5,IF(M1015=People!$B$4,People!$A$4,IF(M1015=People!$B$3,People!$A$3,IF(M1015=People!$B$2,People!$A$2,0))))</f>
        <v>Anna Andreadi</v>
      </c>
      <c r="W1015" s="35" t="str">
        <f>IFERROR(INDEX(Returns!A:A,MATCH(B1015,Returns!B:B,0)),"No")</f>
        <v>Yes</v>
      </c>
    </row>
    <row r="1016" spans="1:23" x14ac:dyDescent="0.2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32">
        <v>99.6</v>
      </c>
      <c r="S1016" s="1">
        <v>1</v>
      </c>
      <c r="T1016" s="9">
        <v>0</v>
      </c>
      <c r="U1016" s="1">
        <v>36.851999999999997</v>
      </c>
      <c r="V1016" s="35" t="str">
        <f>IF(M1016=People!$B$5,People!$A$5,IF(M1016=People!$B$4,People!$A$4,IF(M1016=People!$B$3,People!$A$3,IF(M1016=People!$B$2,People!$A$2,0))))</f>
        <v>Anna Andreadi</v>
      </c>
      <c r="W1016" s="35" t="str">
        <f>IFERROR(INDEX(Returns!A:A,MATCH(B1016,Returns!B:B,0)),"No")</f>
        <v>Yes</v>
      </c>
    </row>
    <row r="1017" spans="1:23" x14ac:dyDescent="0.2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32">
        <v>32.400000000000006</v>
      </c>
      <c r="S1017" s="1">
        <v>5</v>
      </c>
      <c r="T1017" s="9">
        <v>0</v>
      </c>
      <c r="U1017" s="1">
        <v>15.552000000000001</v>
      </c>
      <c r="V1017" s="35" t="str">
        <f>IF(M1017=People!$B$5,People!$A$5,IF(M1017=People!$B$4,People!$A$4,IF(M1017=People!$B$3,People!$A$3,IF(M1017=People!$B$2,People!$A$2,0))))</f>
        <v>Anna Andreadi</v>
      </c>
      <c r="W1017" s="35" t="str">
        <f>IFERROR(INDEX(Returns!A:A,MATCH(B1017,Returns!B:B,0)),"No")</f>
        <v>No</v>
      </c>
    </row>
    <row r="1018" spans="1:23" x14ac:dyDescent="0.2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9">
        <v>0</v>
      </c>
      <c r="U1018" s="1">
        <v>6.7008000000000001</v>
      </c>
      <c r="V1018" s="35" t="str">
        <f>IF(M1018=People!$B$5,People!$A$5,IF(M1018=People!$B$4,People!$A$4,IF(M1018=People!$B$3,People!$A$3,IF(M1018=People!$B$2,People!$A$2,0))))</f>
        <v>Chuck Magee</v>
      </c>
      <c r="W1018" s="35" t="str">
        <f>IFERROR(INDEX(Returns!A:A,MATCH(B1018,Returns!B:B,0)),"No")</f>
        <v>No</v>
      </c>
    </row>
    <row r="1019" spans="1:23" x14ac:dyDescent="0.2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9">
        <v>0</v>
      </c>
      <c r="U1019" s="1">
        <v>63.886200000000002</v>
      </c>
      <c r="V1019" s="35" t="str">
        <f>IF(M1019=People!$B$5,People!$A$5,IF(M1019=People!$B$4,People!$A$4,IF(M1019=People!$B$3,People!$A$3,IF(M1019=People!$B$2,People!$A$2,0))))</f>
        <v>Chuck Magee</v>
      </c>
      <c r="W1019" s="35" t="str">
        <f>IFERROR(INDEX(Returns!A:A,MATCH(B1019,Returns!B:B,0)),"No")</f>
        <v>No</v>
      </c>
    </row>
    <row r="1020" spans="1:23" x14ac:dyDescent="0.2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9">
        <v>0</v>
      </c>
      <c r="U1020" s="1">
        <v>2.4990000000000023</v>
      </c>
      <c r="V1020" s="35" t="str">
        <f>IF(M1020=People!$B$5,People!$A$5,IF(M1020=People!$B$4,People!$A$4,IF(M1020=People!$B$3,People!$A$3,IF(M1020=People!$B$2,People!$A$2,0))))</f>
        <v>Chuck Magee</v>
      </c>
      <c r="W1020" s="35" t="str">
        <f>IFERROR(INDEX(Returns!A:A,MATCH(B1020,Returns!B:B,0)),"No")</f>
        <v>No</v>
      </c>
    </row>
    <row r="1021" spans="1:23" x14ac:dyDescent="0.2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9">
        <v>0</v>
      </c>
      <c r="U1021" s="1">
        <v>156.42899999999997</v>
      </c>
      <c r="V1021" s="35" t="str">
        <f>IF(M1021=People!$B$5,People!$A$5,IF(M1021=People!$B$4,People!$A$4,IF(M1021=People!$B$3,People!$A$3,IF(M1021=People!$B$2,People!$A$2,0))))</f>
        <v>Chuck Magee</v>
      </c>
      <c r="W1021" s="35" t="str">
        <f>IFERROR(INDEX(Returns!A:A,MATCH(B1021,Returns!B:B,0)),"No")</f>
        <v>No</v>
      </c>
    </row>
    <row r="1022" spans="1:23" x14ac:dyDescent="0.2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9">
        <v>0</v>
      </c>
      <c r="U1022" s="1">
        <v>8.8686000000000007</v>
      </c>
      <c r="V1022" s="35" t="str">
        <f>IF(M1022=People!$B$5,People!$A$5,IF(M1022=People!$B$4,People!$A$4,IF(M1022=People!$B$3,People!$A$3,IF(M1022=People!$B$2,People!$A$2,0))))</f>
        <v>Chuck Magee</v>
      </c>
      <c r="W1022" s="35" t="str">
        <f>IFERROR(INDEX(Returns!A:A,MATCH(B1022,Returns!B:B,0)),"No")</f>
        <v>No</v>
      </c>
    </row>
    <row r="1023" spans="1:23" x14ac:dyDescent="0.2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9">
        <v>0</v>
      </c>
      <c r="U1023" s="1">
        <v>316.88249999999999</v>
      </c>
      <c r="V1023" s="35" t="str">
        <f>IF(M1023=People!$B$5,People!$A$5,IF(M1023=People!$B$4,People!$A$4,IF(M1023=People!$B$3,People!$A$3,IF(M1023=People!$B$2,People!$A$2,0))))</f>
        <v>Chuck Magee</v>
      </c>
      <c r="W1023" s="35" t="str">
        <f>IFERROR(INDEX(Returns!A:A,MATCH(B1023,Returns!B:B,0)),"No")</f>
        <v>No</v>
      </c>
    </row>
    <row r="1024" spans="1:23" x14ac:dyDescent="0.2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9">
        <v>0</v>
      </c>
      <c r="U1024" s="1">
        <v>648.56240000000003</v>
      </c>
      <c r="V1024" s="35" t="str">
        <f>IF(M1024=People!$B$5,People!$A$5,IF(M1024=People!$B$4,People!$A$4,IF(M1024=People!$B$3,People!$A$3,IF(M1024=People!$B$2,People!$A$2,0))))</f>
        <v>Chuck Magee</v>
      </c>
      <c r="W1024" s="35" t="str">
        <f>IFERROR(INDEX(Returns!A:A,MATCH(B1024,Returns!B:B,0)),"No")</f>
        <v>No</v>
      </c>
    </row>
    <row r="1025" spans="1:23" x14ac:dyDescent="0.2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9">
        <v>0.2</v>
      </c>
      <c r="U1025" s="1">
        <v>2.1728000000000001</v>
      </c>
      <c r="V1025" s="35" t="str">
        <f>IF(M1025=People!$B$5,People!$A$5,IF(M1025=People!$B$4,People!$A$4,IF(M1025=People!$B$3,People!$A$3,IF(M1025=People!$B$2,People!$A$2,0))))</f>
        <v>Chuck Magee</v>
      </c>
      <c r="W1025" s="35" t="str">
        <f>IFERROR(INDEX(Returns!A:A,MATCH(B1025,Returns!B:B,0)),"No")</f>
        <v>No</v>
      </c>
    </row>
    <row r="1026" spans="1:23" x14ac:dyDescent="0.2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32">
        <v>11.808</v>
      </c>
      <c r="S1026" s="1">
        <v>2</v>
      </c>
      <c r="T1026" s="9">
        <v>0.2</v>
      </c>
      <c r="U1026" s="1">
        <v>4.2804000000000002</v>
      </c>
      <c r="V1026" s="35" t="str">
        <f>IF(M1026=People!$B$5,People!$A$5,IF(M1026=People!$B$4,People!$A$4,IF(M1026=People!$B$3,People!$A$3,IF(M1026=People!$B$2,People!$A$2,0))))</f>
        <v>Anna Andreadi</v>
      </c>
      <c r="W1026" s="35" t="str">
        <f>IFERROR(INDEX(Returns!A:A,MATCH(B1026,Returns!B:B,0)),"No")</f>
        <v>No</v>
      </c>
    </row>
    <row r="1027" spans="1:23" x14ac:dyDescent="0.2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9">
        <v>0.2</v>
      </c>
      <c r="U1027" s="1">
        <v>5.4432</v>
      </c>
      <c r="V1027" s="35" t="str">
        <f>IF(M1027=People!$B$5,People!$A$5,IF(M1027=People!$B$4,People!$A$4,IF(M1027=People!$B$3,People!$A$3,IF(M1027=People!$B$2,People!$A$2,0))))</f>
        <v>Chuck Magee</v>
      </c>
      <c r="W1027" s="35" t="str">
        <f>IFERROR(INDEX(Returns!A:A,MATCH(B1027,Returns!B:B,0)),"No")</f>
        <v>Yes</v>
      </c>
    </row>
    <row r="1028" spans="1:23" x14ac:dyDescent="0.2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9">
        <v>0.2</v>
      </c>
      <c r="U1028" s="1">
        <v>20.576399999999996</v>
      </c>
      <c r="V1028" s="35" t="str">
        <f>IF(M1028=People!$B$5,People!$A$5,IF(M1028=People!$B$4,People!$A$4,IF(M1028=People!$B$3,People!$A$3,IF(M1028=People!$B$2,People!$A$2,0))))</f>
        <v>Chuck Magee</v>
      </c>
      <c r="W1028" s="35" t="str">
        <f>IFERROR(INDEX(Returns!A:A,MATCH(B1028,Returns!B:B,0)),"No")</f>
        <v>Yes</v>
      </c>
    </row>
    <row r="1029" spans="1:23" x14ac:dyDescent="0.2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9">
        <v>0.4</v>
      </c>
      <c r="U1029" s="1">
        <v>-9.8724000000000007</v>
      </c>
      <c r="V1029" s="35" t="str">
        <f>IF(M1029=People!$B$5,People!$A$5,IF(M1029=People!$B$4,People!$A$4,IF(M1029=People!$B$3,People!$A$3,IF(M1029=People!$B$2,People!$A$2,0))))</f>
        <v>Chuck Magee</v>
      </c>
      <c r="W1029" s="35" t="str">
        <f>IFERROR(INDEX(Returns!A:A,MATCH(B1029,Returns!B:B,0)),"No")</f>
        <v>Yes</v>
      </c>
    </row>
    <row r="1030" spans="1:23" x14ac:dyDescent="0.2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9">
        <v>0</v>
      </c>
      <c r="U1030" s="1">
        <v>83.283999999999992</v>
      </c>
      <c r="V1030" s="35" t="str">
        <f>IF(M1030=People!$B$5,People!$A$5,IF(M1030=People!$B$4,People!$A$4,IF(M1030=People!$B$3,People!$A$3,IF(M1030=People!$B$2,People!$A$2,0))))</f>
        <v>Chuck Magee</v>
      </c>
      <c r="W1030" s="35" t="str">
        <f>IFERROR(INDEX(Returns!A:A,MATCH(B1030,Returns!B:B,0)),"No")</f>
        <v>No</v>
      </c>
    </row>
    <row r="1031" spans="1:23" x14ac:dyDescent="0.2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9">
        <v>0</v>
      </c>
      <c r="U1031" s="1">
        <v>57.41129999999999</v>
      </c>
      <c r="V1031" s="35" t="str">
        <f>IF(M1031=People!$B$5,People!$A$5,IF(M1031=People!$B$4,People!$A$4,IF(M1031=People!$B$3,People!$A$3,IF(M1031=People!$B$2,People!$A$2,0))))</f>
        <v>Chuck Magee</v>
      </c>
      <c r="W1031" s="35" t="str">
        <f>IFERROR(INDEX(Returns!A:A,MATCH(B1031,Returns!B:B,0)),"No")</f>
        <v>No</v>
      </c>
    </row>
    <row r="1032" spans="1:23" x14ac:dyDescent="0.2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9">
        <v>0</v>
      </c>
      <c r="U1032" s="1">
        <v>213.73500000000001</v>
      </c>
      <c r="V1032" s="35" t="str">
        <f>IF(M1032=People!$B$5,People!$A$5,IF(M1032=People!$B$4,People!$A$4,IF(M1032=People!$B$3,People!$A$3,IF(M1032=People!$B$2,People!$A$2,0))))</f>
        <v>Chuck Magee</v>
      </c>
      <c r="W1032" s="35" t="str">
        <f>IFERROR(INDEX(Returns!A:A,MATCH(B1032,Returns!B:B,0)),"No")</f>
        <v>No</v>
      </c>
    </row>
    <row r="1033" spans="1:23" x14ac:dyDescent="0.2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9">
        <v>0</v>
      </c>
      <c r="U1033" s="1">
        <v>52.126200000000004</v>
      </c>
      <c r="V1033" s="35" t="str">
        <f>IF(M1033=People!$B$5,People!$A$5,IF(M1033=People!$B$4,People!$A$4,IF(M1033=People!$B$3,People!$A$3,IF(M1033=People!$B$2,People!$A$2,0))))</f>
        <v>Chuck Magee</v>
      </c>
      <c r="W1033" s="35" t="str">
        <f>IFERROR(INDEX(Returns!A:A,MATCH(B1033,Returns!B:B,0)),"No")</f>
        <v>No</v>
      </c>
    </row>
    <row r="1034" spans="1:23" x14ac:dyDescent="0.2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9">
        <v>0</v>
      </c>
      <c r="U1034" s="1">
        <v>7.056</v>
      </c>
      <c r="V1034" s="35" t="str">
        <f>IF(M1034=People!$B$5,People!$A$5,IF(M1034=People!$B$4,People!$A$4,IF(M1034=People!$B$3,People!$A$3,IF(M1034=People!$B$2,People!$A$2,0))))</f>
        <v>Chuck Magee</v>
      </c>
      <c r="W1034" s="35" t="str">
        <f>IFERROR(INDEX(Returns!A:A,MATCH(B1034,Returns!B:B,0)),"No")</f>
        <v>No</v>
      </c>
    </row>
    <row r="1035" spans="1:23" x14ac:dyDescent="0.2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9">
        <v>0.2</v>
      </c>
      <c r="U1035" s="1">
        <v>5.1011999999999995</v>
      </c>
      <c r="V1035" s="35" t="str">
        <f>IF(M1035=People!$B$5,People!$A$5,IF(M1035=People!$B$4,People!$A$4,IF(M1035=People!$B$3,People!$A$3,IF(M1035=People!$B$2,People!$A$2,0))))</f>
        <v>Chuck Magee</v>
      </c>
      <c r="W1035" s="35" t="str">
        <f>IFERROR(INDEX(Returns!A:A,MATCH(B1035,Returns!B:B,0)),"No")</f>
        <v>No</v>
      </c>
    </row>
    <row r="1036" spans="1:23" x14ac:dyDescent="0.2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9">
        <v>0.7</v>
      </c>
      <c r="U1036" s="1">
        <v>-1.9272</v>
      </c>
      <c r="V1036" s="35" t="str">
        <f>IF(M1036=People!$B$5,People!$A$5,IF(M1036=People!$B$4,People!$A$4,IF(M1036=People!$B$3,People!$A$3,IF(M1036=People!$B$2,People!$A$2,0))))</f>
        <v>Chuck Magee</v>
      </c>
      <c r="W1036" s="35" t="str">
        <f>IFERROR(INDEX(Returns!A:A,MATCH(B1036,Returns!B:B,0)),"No")</f>
        <v>No</v>
      </c>
    </row>
    <row r="1037" spans="1:23" x14ac:dyDescent="0.2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9">
        <v>0.7</v>
      </c>
      <c r="U1037" s="1">
        <v>-10.579799999999999</v>
      </c>
      <c r="V1037" s="35" t="str">
        <f>IF(M1037=People!$B$5,People!$A$5,IF(M1037=People!$B$4,People!$A$4,IF(M1037=People!$B$3,People!$A$3,IF(M1037=People!$B$2,People!$A$2,0))))</f>
        <v>Chuck Magee</v>
      </c>
      <c r="W1037" s="35" t="str">
        <f>IFERROR(INDEX(Returns!A:A,MATCH(B1037,Returns!B:B,0)),"No")</f>
        <v>No</v>
      </c>
    </row>
    <row r="1038" spans="1:23" x14ac:dyDescent="0.2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9">
        <v>0</v>
      </c>
      <c r="U1038" s="1">
        <v>8.6619999999999919</v>
      </c>
      <c r="V1038" s="35" t="str">
        <f>IF(M1038=People!$B$5,People!$A$5,IF(M1038=People!$B$4,People!$A$4,IF(M1038=People!$B$3,People!$A$3,IF(M1038=People!$B$2,People!$A$2,0))))</f>
        <v>Kelly Williams</v>
      </c>
      <c r="W1038" s="35" t="str">
        <f>IFERROR(INDEX(Returns!A:A,MATCH(B1038,Returns!B:B,0)),"No")</f>
        <v>No</v>
      </c>
    </row>
    <row r="1039" spans="1:23" x14ac:dyDescent="0.2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32">
        <v>36.624000000000002</v>
      </c>
      <c r="S1039" s="1">
        <v>3</v>
      </c>
      <c r="T1039" s="9">
        <v>0.2</v>
      </c>
      <c r="U1039" s="1">
        <v>13.734</v>
      </c>
      <c r="V1039" s="35" t="str">
        <f>IF(M1039=People!$B$5,People!$A$5,IF(M1039=People!$B$4,People!$A$4,IF(M1039=People!$B$3,People!$A$3,IF(M1039=People!$B$2,People!$A$2,0))))</f>
        <v>Anna Andreadi</v>
      </c>
      <c r="W1039" s="35" t="str">
        <f>IFERROR(INDEX(Returns!A:A,MATCH(B1039,Returns!B:B,0)),"No")</f>
        <v>No</v>
      </c>
    </row>
    <row r="1040" spans="1:23" x14ac:dyDescent="0.2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9">
        <v>0.2</v>
      </c>
      <c r="U1040" s="1">
        <v>2.696399999999997</v>
      </c>
      <c r="V1040" s="35" t="str">
        <f>IF(M1040=People!$B$5,People!$A$5,IF(M1040=People!$B$4,People!$A$4,IF(M1040=People!$B$3,People!$A$3,IF(M1040=People!$B$2,People!$A$2,0))))</f>
        <v>Cassandra Brandow</v>
      </c>
      <c r="W1040" s="35" t="str">
        <f>IFERROR(INDEX(Returns!A:A,MATCH(B1040,Returns!B:B,0)),"No")</f>
        <v>No</v>
      </c>
    </row>
    <row r="1041" spans="1:23" x14ac:dyDescent="0.2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9">
        <v>0.2</v>
      </c>
      <c r="U1041" s="1">
        <v>1.7954999999999988</v>
      </c>
      <c r="V1041" s="35" t="str">
        <f>IF(M1041=People!$B$5,People!$A$5,IF(M1041=People!$B$4,People!$A$4,IF(M1041=People!$B$3,People!$A$3,IF(M1041=People!$B$2,People!$A$2,0))))</f>
        <v>Cassandra Brandow</v>
      </c>
      <c r="W1041" s="35" t="str">
        <f>IFERROR(INDEX(Returns!A:A,MATCH(B1041,Returns!B:B,0)),"No")</f>
        <v>No</v>
      </c>
    </row>
    <row r="1042" spans="1:23" x14ac:dyDescent="0.2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9">
        <v>0</v>
      </c>
      <c r="U1042" s="1">
        <v>146.40359999999998</v>
      </c>
      <c r="V1042" s="35" t="str">
        <f>IF(M1042=People!$B$5,People!$A$5,IF(M1042=People!$B$4,People!$A$4,IF(M1042=People!$B$3,People!$A$3,IF(M1042=People!$B$2,People!$A$2,0))))</f>
        <v>Kelly Williams</v>
      </c>
      <c r="W1042" s="35" t="str">
        <f>IFERROR(INDEX(Returns!A:A,MATCH(B1042,Returns!B:B,0)),"No")</f>
        <v>No</v>
      </c>
    </row>
    <row r="1043" spans="1:23" x14ac:dyDescent="0.2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9">
        <v>0</v>
      </c>
      <c r="U1043" s="1">
        <v>11.151</v>
      </c>
      <c r="V1043" s="35" t="str">
        <f>IF(M1043=People!$B$5,People!$A$5,IF(M1043=People!$B$4,People!$A$4,IF(M1043=People!$B$3,People!$A$3,IF(M1043=People!$B$2,People!$A$2,0))))</f>
        <v>Chuck Magee</v>
      </c>
      <c r="W1043" s="35" t="str">
        <f>IFERROR(INDEX(Returns!A:A,MATCH(B1043,Returns!B:B,0)),"No")</f>
        <v>No</v>
      </c>
    </row>
    <row r="1044" spans="1:23" x14ac:dyDescent="0.2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9">
        <v>0.2</v>
      </c>
      <c r="U1044" s="1">
        <v>90.293999999999926</v>
      </c>
      <c r="V1044" s="35" t="str">
        <f>IF(M1044=People!$B$5,People!$A$5,IF(M1044=People!$B$4,People!$A$4,IF(M1044=People!$B$3,People!$A$3,IF(M1044=People!$B$2,People!$A$2,0))))</f>
        <v>Chuck Magee</v>
      </c>
      <c r="W1044" s="35" t="str">
        <f>IFERROR(INDEX(Returns!A:A,MATCH(B1044,Returns!B:B,0)),"No")</f>
        <v>No</v>
      </c>
    </row>
    <row r="1045" spans="1:23" x14ac:dyDescent="0.2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9">
        <v>0.2</v>
      </c>
      <c r="U1045" s="1">
        <v>2.9835000000000003</v>
      </c>
      <c r="V1045" s="35" t="str">
        <f>IF(M1045=People!$B$5,People!$A$5,IF(M1045=People!$B$4,People!$A$4,IF(M1045=People!$B$3,People!$A$3,IF(M1045=People!$B$2,People!$A$2,0))))</f>
        <v>Kelly Williams</v>
      </c>
      <c r="W1045" s="35" t="str">
        <f>IFERROR(INDEX(Returns!A:A,MATCH(B1045,Returns!B:B,0)),"No")</f>
        <v>No</v>
      </c>
    </row>
    <row r="1046" spans="1:23" x14ac:dyDescent="0.2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9">
        <v>0.8</v>
      </c>
      <c r="U1046" s="1">
        <v>-146.16000000000003</v>
      </c>
      <c r="V1046" s="35" t="str">
        <f>IF(M1046=People!$B$5,People!$A$5,IF(M1046=People!$B$4,People!$A$4,IF(M1046=People!$B$3,People!$A$3,IF(M1046=People!$B$2,People!$A$2,0))))</f>
        <v>Kelly Williams</v>
      </c>
      <c r="W1046" s="35" t="str">
        <f>IFERROR(INDEX(Returns!A:A,MATCH(B1046,Returns!B:B,0)),"No")</f>
        <v>No</v>
      </c>
    </row>
    <row r="1047" spans="1:23" x14ac:dyDescent="0.2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9">
        <v>0.3</v>
      </c>
      <c r="U1047" s="1">
        <v>-18.185999999999993</v>
      </c>
      <c r="V1047" s="35" t="str">
        <f>IF(M1047=People!$B$5,People!$A$5,IF(M1047=People!$B$4,People!$A$4,IF(M1047=People!$B$3,People!$A$3,IF(M1047=People!$B$2,People!$A$2,0))))</f>
        <v>Kelly Williams</v>
      </c>
      <c r="W1047" s="35" t="str">
        <f>IFERROR(INDEX(Returns!A:A,MATCH(B1047,Returns!B:B,0)),"No")</f>
        <v>No</v>
      </c>
    </row>
    <row r="1048" spans="1:23" x14ac:dyDescent="0.2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9">
        <v>0.2</v>
      </c>
      <c r="U1048" s="1">
        <v>85.247500000000002</v>
      </c>
      <c r="V1048" s="35" t="str">
        <f>IF(M1048=People!$B$5,People!$A$5,IF(M1048=People!$B$4,People!$A$4,IF(M1048=People!$B$3,People!$A$3,IF(M1048=People!$B$2,People!$A$2,0))))</f>
        <v>Cassandra Brandow</v>
      </c>
      <c r="W1048" s="35" t="str">
        <f>IFERROR(INDEX(Returns!A:A,MATCH(B1048,Returns!B:B,0)),"No")</f>
        <v>No</v>
      </c>
    </row>
    <row r="1049" spans="1:23" x14ac:dyDescent="0.2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9">
        <v>0.2</v>
      </c>
      <c r="U1049" s="1">
        <v>-3.8385000000000105</v>
      </c>
      <c r="V1049" s="35" t="str">
        <f>IF(M1049=People!$B$5,People!$A$5,IF(M1049=People!$B$4,People!$A$4,IF(M1049=People!$B$3,People!$A$3,IF(M1049=People!$B$2,People!$A$2,0))))</f>
        <v>Cassandra Brandow</v>
      </c>
      <c r="W1049" s="35" t="str">
        <f>IFERROR(INDEX(Returns!A:A,MATCH(B1049,Returns!B:B,0)),"No")</f>
        <v>No</v>
      </c>
    </row>
    <row r="1050" spans="1:23" x14ac:dyDescent="0.2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32">
        <v>1113.5039999999999</v>
      </c>
      <c r="S1050" s="1">
        <v>12</v>
      </c>
      <c r="T1050" s="9">
        <v>0.2</v>
      </c>
      <c r="U1050" s="1">
        <v>125.2691999999999</v>
      </c>
      <c r="V1050" s="35" t="str">
        <f>IF(M1050=People!$B$5,People!$A$5,IF(M1050=People!$B$4,People!$A$4,IF(M1050=People!$B$3,People!$A$3,IF(M1050=People!$B$2,People!$A$2,0))))</f>
        <v>Anna Andreadi</v>
      </c>
      <c r="W1050" s="35" t="str">
        <f>IFERROR(INDEX(Returns!A:A,MATCH(B1050,Returns!B:B,0)),"No")</f>
        <v>No</v>
      </c>
    </row>
    <row r="1051" spans="1:23" x14ac:dyDescent="0.2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32">
        <v>99.99</v>
      </c>
      <c r="S1051" s="1">
        <v>1</v>
      </c>
      <c r="T1051" s="9">
        <v>0</v>
      </c>
      <c r="U1051" s="1">
        <v>37.996200000000002</v>
      </c>
      <c r="V1051" s="35" t="str">
        <f>IF(M1051=People!$B$5,People!$A$5,IF(M1051=People!$B$4,People!$A$4,IF(M1051=People!$B$3,People!$A$3,IF(M1051=People!$B$2,People!$A$2,0))))</f>
        <v>Anna Andreadi</v>
      </c>
      <c r="W1051" s="35" t="str">
        <f>IFERROR(INDEX(Returns!A:A,MATCH(B1051,Returns!B:B,0)),"No")</f>
        <v>No</v>
      </c>
    </row>
    <row r="1052" spans="1:23" x14ac:dyDescent="0.2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9">
        <v>0.2</v>
      </c>
      <c r="U1052" s="1">
        <v>-29.481200000000022</v>
      </c>
      <c r="V1052" s="35" t="str">
        <f>IF(M1052=People!$B$5,People!$A$5,IF(M1052=People!$B$4,People!$A$4,IF(M1052=People!$B$3,People!$A$3,IF(M1052=People!$B$2,People!$A$2,0))))</f>
        <v>Chuck Magee</v>
      </c>
      <c r="W1052" s="35" t="str">
        <f>IFERROR(INDEX(Returns!A:A,MATCH(B1052,Returns!B:B,0)),"No")</f>
        <v>No</v>
      </c>
    </row>
    <row r="1053" spans="1:23" x14ac:dyDescent="0.2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9">
        <v>0.2</v>
      </c>
      <c r="U1053" s="1">
        <v>2.4359999999999995</v>
      </c>
      <c r="V1053" s="35" t="str">
        <f>IF(M1053=People!$B$5,People!$A$5,IF(M1053=People!$B$4,People!$A$4,IF(M1053=People!$B$3,People!$A$3,IF(M1053=People!$B$2,People!$A$2,0))))</f>
        <v>Chuck Magee</v>
      </c>
      <c r="W1053" s="35" t="str">
        <f>IFERROR(INDEX(Returns!A:A,MATCH(B1053,Returns!B:B,0)),"No")</f>
        <v>No</v>
      </c>
    </row>
    <row r="1054" spans="1:23" x14ac:dyDescent="0.2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9">
        <v>0.2</v>
      </c>
      <c r="U1054" s="1">
        <v>56.577599999999961</v>
      </c>
      <c r="V1054" s="35" t="str">
        <f>IF(M1054=People!$B$5,People!$A$5,IF(M1054=People!$B$4,People!$A$4,IF(M1054=People!$B$3,People!$A$3,IF(M1054=People!$B$2,People!$A$2,0))))</f>
        <v>Chuck Magee</v>
      </c>
      <c r="W1054" s="35" t="str">
        <f>IFERROR(INDEX(Returns!A:A,MATCH(B1054,Returns!B:B,0)),"No")</f>
        <v>No</v>
      </c>
    </row>
    <row r="1055" spans="1:23" x14ac:dyDescent="0.2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9">
        <v>0</v>
      </c>
      <c r="U1055" s="1">
        <v>4.3524000000000003</v>
      </c>
      <c r="V1055" s="35" t="str">
        <f>IF(M1055=People!$B$5,People!$A$5,IF(M1055=People!$B$4,People!$A$4,IF(M1055=People!$B$3,People!$A$3,IF(M1055=People!$B$2,People!$A$2,0))))</f>
        <v>Chuck Magee</v>
      </c>
      <c r="W1055" s="35" t="str">
        <f>IFERROR(INDEX(Returns!A:A,MATCH(B1055,Returns!B:B,0)),"No")</f>
        <v>No</v>
      </c>
    </row>
    <row r="1056" spans="1:23" x14ac:dyDescent="0.2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9">
        <v>0</v>
      </c>
      <c r="U1056" s="1">
        <v>22.763999999999996</v>
      </c>
      <c r="V1056" s="35" t="str">
        <f>IF(M1056=People!$B$5,People!$A$5,IF(M1056=People!$B$4,People!$A$4,IF(M1056=People!$B$3,People!$A$3,IF(M1056=People!$B$2,People!$A$2,0))))</f>
        <v>Chuck Magee</v>
      </c>
      <c r="W1056" s="35" t="str">
        <f>IFERROR(INDEX(Returns!A:A,MATCH(B1056,Returns!B:B,0)),"No")</f>
        <v>No</v>
      </c>
    </row>
    <row r="1057" spans="1:23" x14ac:dyDescent="0.2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9">
        <v>0.2</v>
      </c>
      <c r="U1057" s="1">
        <v>27.791100000000004</v>
      </c>
      <c r="V1057" s="35" t="str">
        <f>IF(M1057=People!$B$5,People!$A$5,IF(M1057=People!$B$4,People!$A$4,IF(M1057=People!$B$3,People!$A$3,IF(M1057=People!$B$2,People!$A$2,0))))</f>
        <v>Chuck Magee</v>
      </c>
      <c r="W1057" s="35" t="str">
        <f>IFERROR(INDEX(Returns!A:A,MATCH(B1057,Returns!B:B,0)),"No")</f>
        <v>No</v>
      </c>
    </row>
    <row r="1058" spans="1:23" x14ac:dyDescent="0.2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9">
        <v>0.2</v>
      </c>
      <c r="U1058" s="1">
        <v>3.2944</v>
      </c>
      <c r="V1058" s="35" t="str">
        <f>IF(M1058=People!$B$5,People!$A$5,IF(M1058=People!$B$4,People!$A$4,IF(M1058=People!$B$3,People!$A$3,IF(M1058=People!$B$2,People!$A$2,0))))</f>
        <v>Chuck Magee</v>
      </c>
      <c r="W1058" s="35" t="str">
        <f>IFERROR(INDEX(Returns!A:A,MATCH(B1058,Returns!B:B,0)),"No")</f>
        <v>No</v>
      </c>
    </row>
    <row r="1059" spans="1:23" x14ac:dyDescent="0.2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32">
        <v>19.936000000000003</v>
      </c>
      <c r="S1059" s="1">
        <v>4</v>
      </c>
      <c r="T1059" s="9">
        <v>0.2</v>
      </c>
      <c r="U1059" s="1">
        <v>7.2267999999999999</v>
      </c>
      <c r="V1059" s="35" t="str">
        <f>IF(M1059=People!$B$5,People!$A$5,IF(M1059=People!$B$4,People!$A$4,IF(M1059=People!$B$3,People!$A$3,IF(M1059=People!$B$2,People!$A$2,0))))</f>
        <v>Anna Andreadi</v>
      </c>
      <c r="W1059" s="35" t="str">
        <f>IFERROR(INDEX(Returns!A:A,MATCH(B1059,Returns!B:B,0)),"No")</f>
        <v>No</v>
      </c>
    </row>
    <row r="1060" spans="1:23" x14ac:dyDescent="0.2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32">
        <v>65.567999999999998</v>
      </c>
      <c r="S1060" s="1">
        <v>2</v>
      </c>
      <c r="T1060" s="9">
        <v>0.2</v>
      </c>
      <c r="U1060" s="1">
        <v>22.948799999999995</v>
      </c>
      <c r="V1060" s="35" t="str">
        <f>IF(M1060=People!$B$5,People!$A$5,IF(M1060=People!$B$4,People!$A$4,IF(M1060=People!$B$3,People!$A$3,IF(M1060=People!$B$2,People!$A$2,0))))</f>
        <v>Anna Andreadi</v>
      </c>
      <c r="W1060" s="35" t="str">
        <f>IFERROR(INDEX(Returns!A:A,MATCH(B1060,Returns!B:B,0)),"No")</f>
        <v>No</v>
      </c>
    </row>
    <row r="1061" spans="1:23" x14ac:dyDescent="0.2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9">
        <v>0.2</v>
      </c>
      <c r="U1061" s="1">
        <v>1.6008</v>
      </c>
      <c r="V1061" s="35" t="str">
        <f>IF(M1061=People!$B$5,People!$A$5,IF(M1061=People!$B$4,People!$A$4,IF(M1061=People!$B$3,People!$A$3,IF(M1061=People!$B$2,People!$A$2,0))))</f>
        <v>Chuck Magee</v>
      </c>
      <c r="W1061" s="35" t="str">
        <f>IFERROR(INDEX(Returns!A:A,MATCH(B1061,Returns!B:B,0)),"No")</f>
        <v>No</v>
      </c>
    </row>
    <row r="1062" spans="1:23" x14ac:dyDescent="0.2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9">
        <v>0.3</v>
      </c>
      <c r="U1062" s="1">
        <v>-29.252400000000009</v>
      </c>
      <c r="V1062" s="35" t="str">
        <f>IF(M1062=People!$B$5,People!$A$5,IF(M1062=People!$B$4,People!$A$4,IF(M1062=People!$B$3,People!$A$3,IF(M1062=People!$B$2,People!$A$2,0))))</f>
        <v>Kelly Williams</v>
      </c>
      <c r="W1062" s="35" t="str">
        <f>IFERROR(INDEX(Returns!A:A,MATCH(B1062,Returns!B:B,0)),"No")</f>
        <v>No</v>
      </c>
    </row>
    <row r="1063" spans="1:23" x14ac:dyDescent="0.2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9">
        <v>0.2</v>
      </c>
      <c r="U1063" s="1">
        <v>4.5215999999999994</v>
      </c>
      <c r="V1063" s="35" t="str">
        <f>IF(M1063=People!$B$5,People!$A$5,IF(M1063=People!$B$4,People!$A$4,IF(M1063=People!$B$3,People!$A$3,IF(M1063=People!$B$2,People!$A$2,0))))</f>
        <v>Chuck Magee</v>
      </c>
      <c r="W1063" s="35" t="str">
        <f>IFERROR(INDEX(Returns!A:A,MATCH(B1063,Returns!B:B,0)),"No")</f>
        <v>No</v>
      </c>
    </row>
    <row r="1064" spans="1:23" x14ac:dyDescent="0.2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9">
        <v>0.2</v>
      </c>
      <c r="U1064" s="1">
        <v>-2.2134</v>
      </c>
      <c r="V1064" s="35" t="str">
        <f>IF(M1064=People!$B$5,People!$A$5,IF(M1064=People!$B$4,People!$A$4,IF(M1064=People!$B$3,People!$A$3,IF(M1064=People!$B$2,People!$A$2,0))))</f>
        <v>Chuck Magee</v>
      </c>
      <c r="W1064" s="35" t="str">
        <f>IFERROR(INDEX(Returns!A:A,MATCH(B1064,Returns!B:B,0)),"No")</f>
        <v>No</v>
      </c>
    </row>
    <row r="1065" spans="1:23" x14ac:dyDescent="0.2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9">
        <v>0.2</v>
      </c>
      <c r="U1065" s="1">
        <v>1.2791999999999994</v>
      </c>
      <c r="V1065" s="35" t="str">
        <f>IF(M1065=People!$B$5,People!$A$5,IF(M1065=People!$B$4,People!$A$4,IF(M1065=People!$B$3,People!$A$3,IF(M1065=People!$B$2,People!$A$2,0))))</f>
        <v>Chuck Magee</v>
      </c>
      <c r="W1065" s="35" t="str">
        <f>IFERROR(INDEX(Returns!A:A,MATCH(B1065,Returns!B:B,0)),"No")</f>
        <v>No</v>
      </c>
    </row>
    <row r="1066" spans="1:23" x14ac:dyDescent="0.2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9">
        <v>0.4</v>
      </c>
      <c r="U1066" s="1">
        <v>-27.715799999999994</v>
      </c>
      <c r="V1066" s="35" t="str">
        <f>IF(M1066=People!$B$5,People!$A$5,IF(M1066=People!$B$4,People!$A$4,IF(M1066=People!$B$3,People!$A$3,IF(M1066=People!$B$2,People!$A$2,0))))</f>
        <v>Chuck Magee</v>
      </c>
      <c r="W1066" s="35" t="str">
        <f>IFERROR(INDEX(Returns!A:A,MATCH(B1066,Returns!B:B,0)),"No")</f>
        <v>No</v>
      </c>
    </row>
    <row r="1067" spans="1:23" x14ac:dyDescent="0.2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9">
        <v>0.2</v>
      </c>
      <c r="U1067" s="1">
        <v>0.2352999999999999</v>
      </c>
      <c r="V1067" s="35" t="str">
        <f>IF(M1067=People!$B$5,People!$A$5,IF(M1067=People!$B$4,People!$A$4,IF(M1067=People!$B$3,People!$A$3,IF(M1067=People!$B$2,People!$A$2,0))))</f>
        <v>Chuck Magee</v>
      </c>
      <c r="W1067" s="35" t="str">
        <f>IFERROR(INDEX(Returns!A:A,MATCH(B1067,Returns!B:B,0)),"No")</f>
        <v>No</v>
      </c>
    </row>
    <row r="1068" spans="1:23" x14ac:dyDescent="0.2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9">
        <v>0.7</v>
      </c>
      <c r="U1068" s="1">
        <v>-46.224999999999994</v>
      </c>
      <c r="V1068" s="35" t="str">
        <f>IF(M1068=People!$B$5,People!$A$5,IF(M1068=People!$B$4,People!$A$4,IF(M1068=People!$B$3,People!$A$3,IF(M1068=People!$B$2,People!$A$2,0))))</f>
        <v>Chuck Magee</v>
      </c>
      <c r="W1068" s="35" t="str">
        <f>IFERROR(INDEX(Returns!A:A,MATCH(B1068,Returns!B:B,0)),"No")</f>
        <v>No</v>
      </c>
    </row>
    <row r="1069" spans="1:23" x14ac:dyDescent="0.2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32">
        <v>194.84800000000001</v>
      </c>
      <c r="S1069" s="1">
        <v>4</v>
      </c>
      <c r="T1069" s="9">
        <v>0.2</v>
      </c>
      <c r="U1069" s="1">
        <v>12.177999999999983</v>
      </c>
      <c r="V1069" s="35" t="str">
        <f>IF(M1069=People!$B$5,People!$A$5,IF(M1069=People!$B$4,People!$A$4,IF(M1069=People!$B$3,People!$A$3,IF(M1069=People!$B$2,People!$A$2,0))))</f>
        <v>Anna Andreadi</v>
      </c>
      <c r="W1069" s="35" t="str">
        <f>IFERROR(INDEX(Returns!A:A,MATCH(B1069,Returns!B:B,0)),"No")</f>
        <v>No</v>
      </c>
    </row>
    <row r="1070" spans="1:23" x14ac:dyDescent="0.2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9">
        <v>0.2</v>
      </c>
      <c r="U1070" s="1">
        <v>-0.34880000000000033</v>
      </c>
      <c r="V1070" s="35" t="str">
        <f>IF(M1070=People!$B$5,People!$A$5,IF(M1070=People!$B$4,People!$A$4,IF(M1070=People!$B$3,People!$A$3,IF(M1070=People!$B$2,People!$A$2,0))))</f>
        <v>Kelly Williams</v>
      </c>
      <c r="W1070" s="35" t="str">
        <f>IFERROR(INDEX(Returns!A:A,MATCH(B1070,Returns!B:B,0)),"No")</f>
        <v>No</v>
      </c>
    </row>
    <row r="1071" spans="1:23" x14ac:dyDescent="0.2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9">
        <v>0.7</v>
      </c>
      <c r="U1071" s="1">
        <v>-18.462400000000002</v>
      </c>
      <c r="V1071" s="35" t="str">
        <f>IF(M1071=People!$B$5,People!$A$5,IF(M1071=People!$B$4,People!$A$4,IF(M1071=People!$B$3,People!$A$3,IF(M1071=People!$B$2,People!$A$2,0))))</f>
        <v>Chuck Magee</v>
      </c>
      <c r="W1071" s="35" t="str">
        <f>IFERROR(INDEX(Returns!A:A,MATCH(B1071,Returns!B:B,0)),"No")</f>
        <v>No</v>
      </c>
    </row>
    <row r="1072" spans="1:23" x14ac:dyDescent="0.2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32">
        <v>19.459999999999997</v>
      </c>
      <c r="S1072" s="1">
        <v>7</v>
      </c>
      <c r="T1072" s="9">
        <v>0</v>
      </c>
      <c r="U1072" s="1">
        <v>5.0595999999999997</v>
      </c>
      <c r="V1072" s="35" t="str">
        <f>IF(M1072=People!$B$5,People!$A$5,IF(M1072=People!$B$4,People!$A$4,IF(M1072=People!$B$3,People!$A$3,IF(M1072=People!$B$2,People!$A$2,0))))</f>
        <v>Anna Andreadi</v>
      </c>
      <c r="W1072" s="35" t="str">
        <f>IFERROR(INDEX(Returns!A:A,MATCH(B1072,Returns!B:B,0)),"No")</f>
        <v>No</v>
      </c>
    </row>
    <row r="1073" spans="1:23" x14ac:dyDescent="0.2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32">
        <v>29.472000000000001</v>
      </c>
      <c r="S1073" s="1">
        <v>3</v>
      </c>
      <c r="T1073" s="9">
        <v>0.2</v>
      </c>
      <c r="U1073" s="1">
        <v>9.9467999999999979</v>
      </c>
      <c r="V1073" s="35" t="str">
        <f>IF(M1073=People!$B$5,People!$A$5,IF(M1073=People!$B$4,People!$A$4,IF(M1073=People!$B$3,People!$A$3,IF(M1073=People!$B$2,People!$A$2,0))))</f>
        <v>Anna Andreadi</v>
      </c>
      <c r="W1073" s="35" t="str">
        <f>IFERROR(INDEX(Returns!A:A,MATCH(B1073,Returns!B:B,0)),"No")</f>
        <v>Yes</v>
      </c>
    </row>
    <row r="1074" spans="1:23" x14ac:dyDescent="0.2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9">
        <v>0.2</v>
      </c>
      <c r="U1074" s="1">
        <v>3.024</v>
      </c>
      <c r="V1074" s="35" t="str">
        <f>IF(M1074=People!$B$5,People!$A$5,IF(M1074=People!$B$4,People!$A$4,IF(M1074=People!$B$3,People!$A$3,IF(M1074=People!$B$2,People!$A$2,0))))</f>
        <v>Chuck Magee</v>
      </c>
      <c r="W1074" s="35" t="str">
        <f>IFERROR(INDEX(Returns!A:A,MATCH(B1074,Returns!B:B,0)),"No")</f>
        <v>No</v>
      </c>
    </row>
    <row r="1075" spans="1:23" x14ac:dyDescent="0.2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32">
        <v>6.27</v>
      </c>
      <c r="S1075" s="1">
        <v>5</v>
      </c>
      <c r="T1075" s="9">
        <v>0.7</v>
      </c>
      <c r="U1075" s="1">
        <v>-4.5980000000000008</v>
      </c>
      <c r="V1075" s="35" t="str">
        <f>IF(M1075=People!$B$5,People!$A$5,IF(M1075=People!$B$4,People!$A$4,IF(M1075=People!$B$3,People!$A$3,IF(M1075=People!$B$2,People!$A$2,0))))</f>
        <v>Anna Andreadi</v>
      </c>
      <c r="W1075" s="35" t="str">
        <f>IFERROR(INDEX(Returns!A:A,MATCH(B1075,Returns!B:B,0)),"No")</f>
        <v>No</v>
      </c>
    </row>
    <row r="1076" spans="1:23" x14ac:dyDescent="0.2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32">
        <v>4.3680000000000003</v>
      </c>
      <c r="S1076" s="1">
        <v>7</v>
      </c>
      <c r="T1076" s="9">
        <v>0.7</v>
      </c>
      <c r="U1076" s="1">
        <v>-3.3487999999999998</v>
      </c>
      <c r="V1076" s="35" t="str">
        <f>IF(M1076=People!$B$5,People!$A$5,IF(M1076=People!$B$4,People!$A$4,IF(M1076=People!$B$3,People!$A$3,IF(M1076=People!$B$2,People!$A$2,0))))</f>
        <v>Anna Andreadi</v>
      </c>
      <c r="W1076" s="35" t="str">
        <f>IFERROR(INDEX(Returns!A:A,MATCH(B1076,Returns!B:B,0)),"No")</f>
        <v>No</v>
      </c>
    </row>
    <row r="1077" spans="1:23" x14ac:dyDescent="0.2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32">
        <v>31.983999999999998</v>
      </c>
      <c r="S1077" s="1">
        <v>2</v>
      </c>
      <c r="T1077" s="9">
        <v>0.2</v>
      </c>
      <c r="U1077" s="1">
        <v>1.9989999999999979</v>
      </c>
      <c r="V1077" s="35" t="str">
        <f>IF(M1077=People!$B$5,People!$A$5,IF(M1077=People!$B$4,People!$A$4,IF(M1077=People!$B$3,People!$A$3,IF(M1077=People!$B$2,People!$A$2,0))))</f>
        <v>Anna Andreadi</v>
      </c>
      <c r="W1077" s="35" t="str">
        <f>IFERROR(INDEX(Returns!A:A,MATCH(B1077,Returns!B:B,0)),"No")</f>
        <v>No</v>
      </c>
    </row>
    <row r="1078" spans="1:23" x14ac:dyDescent="0.2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9">
        <v>0</v>
      </c>
      <c r="U1078" s="1">
        <v>10.628799999999998</v>
      </c>
      <c r="V1078" s="35" t="str">
        <f>IF(M1078=People!$B$5,People!$A$5,IF(M1078=People!$B$4,People!$A$4,IF(M1078=People!$B$3,People!$A$3,IF(M1078=People!$B$2,People!$A$2,0))))</f>
        <v>Kelly Williams</v>
      </c>
      <c r="W1078" s="35" t="str">
        <f>IFERROR(INDEX(Returns!A:A,MATCH(B1078,Returns!B:B,0)),"No")</f>
        <v>No</v>
      </c>
    </row>
    <row r="1079" spans="1:23" x14ac:dyDescent="0.2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32">
        <v>119.96</v>
      </c>
      <c r="S1079" s="1">
        <v>2</v>
      </c>
      <c r="T1079" s="9">
        <v>0</v>
      </c>
      <c r="U1079" s="1">
        <v>33.588800000000006</v>
      </c>
      <c r="V1079" s="35" t="str">
        <f>IF(M1079=People!$B$5,People!$A$5,IF(M1079=People!$B$4,People!$A$4,IF(M1079=People!$B$3,People!$A$3,IF(M1079=People!$B$2,People!$A$2,0))))</f>
        <v>Anna Andreadi</v>
      </c>
      <c r="W1079" s="35" t="str">
        <f>IFERROR(INDEX(Returns!A:A,MATCH(B1079,Returns!B:B,0)),"No")</f>
        <v>No</v>
      </c>
    </row>
    <row r="1080" spans="1:23" x14ac:dyDescent="0.2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32">
        <v>31.44</v>
      </c>
      <c r="S1080" s="1">
        <v>3</v>
      </c>
      <c r="T1080" s="9">
        <v>0</v>
      </c>
      <c r="U1080" s="1">
        <v>8.4888000000000012</v>
      </c>
      <c r="V1080" s="35" t="str">
        <f>IF(M1080=People!$B$5,People!$A$5,IF(M1080=People!$B$4,People!$A$4,IF(M1080=People!$B$3,People!$A$3,IF(M1080=People!$B$2,People!$A$2,0))))</f>
        <v>Anna Andreadi</v>
      </c>
      <c r="W1080" s="35" t="str">
        <f>IFERROR(INDEX(Returns!A:A,MATCH(B1080,Returns!B:B,0)),"No")</f>
        <v>No</v>
      </c>
    </row>
    <row r="1081" spans="1:23" x14ac:dyDescent="0.2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32">
        <v>6.88</v>
      </c>
      <c r="S1081" s="1">
        <v>1</v>
      </c>
      <c r="T1081" s="9">
        <v>0.2</v>
      </c>
      <c r="U1081" s="1">
        <v>2.3220000000000001</v>
      </c>
      <c r="V1081" s="35" t="str">
        <f>IF(M1081=People!$B$5,People!$A$5,IF(M1081=People!$B$4,People!$A$4,IF(M1081=People!$B$3,People!$A$3,IF(M1081=People!$B$2,People!$A$2,0))))</f>
        <v>Anna Andreadi</v>
      </c>
      <c r="W1081" s="35" t="str">
        <f>IFERROR(INDEX(Returns!A:A,MATCH(B1081,Returns!B:B,0)),"No")</f>
        <v>No</v>
      </c>
    </row>
    <row r="1082" spans="1:23" x14ac:dyDescent="0.2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9">
        <v>0</v>
      </c>
      <c r="U1082" s="1">
        <v>9.3624000000000009</v>
      </c>
      <c r="V1082" s="35" t="str">
        <f>IF(M1082=People!$B$5,People!$A$5,IF(M1082=People!$B$4,People!$A$4,IF(M1082=People!$B$3,People!$A$3,IF(M1082=People!$B$2,People!$A$2,0))))</f>
        <v>Kelly Williams</v>
      </c>
      <c r="W1082" s="35" t="str">
        <f>IFERROR(INDEX(Returns!A:A,MATCH(B1082,Returns!B:B,0)),"No")</f>
        <v>No</v>
      </c>
    </row>
    <row r="1083" spans="1:23" x14ac:dyDescent="0.2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9">
        <v>0</v>
      </c>
      <c r="U1083" s="1">
        <v>121.76009999999994</v>
      </c>
      <c r="V1083" s="35" t="str">
        <f>IF(M1083=People!$B$5,People!$A$5,IF(M1083=People!$B$4,People!$A$4,IF(M1083=People!$B$3,People!$A$3,IF(M1083=People!$B$2,People!$A$2,0))))</f>
        <v>Kelly Williams</v>
      </c>
      <c r="W1083" s="35" t="str">
        <f>IFERROR(INDEX(Returns!A:A,MATCH(B1083,Returns!B:B,0)),"No")</f>
        <v>No</v>
      </c>
    </row>
    <row r="1084" spans="1:23" x14ac:dyDescent="0.2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9">
        <v>0.4</v>
      </c>
      <c r="U1084" s="1">
        <v>-264.92079999999999</v>
      </c>
      <c r="V1084" s="35" t="str">
        <f>IF(M1084=People!$B$5,People!$A$5,IF(M1084=People!$B$4,People!$A$4,IF(M1084=People!$B$3,People!$A$3,IF(M1084=People!$B$2,People!$A$2,0))))</f>
        <v>Chuck Magee</v>
      </c>
      <c r="W1084" s="35" t="str">
        <f>IFERROR(INDEX(Returns!A:A,MATCH(B1084,Returns!B:B,0)),"No")</f>
        <v>No</v>
      </c>
    </row>
    <row r="1085" spans="1:23" x14ac:dyDescent="0.2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9">
        <v>0</v>
      </c>
      <c r="U1085" s="1">
        <v>12.134799999999998</v>
      </c>
      <c r="V1085" s="35" t="str">
        <f>IF(M1085=People!$B$5,People!$A$5,IF(M1085=People!$B$4,People!$A$4,IF(M1085=People!$B$3,People!$A$3,IF(M1085=People!$B$2,People!$A$2,0))))</f>
        <v>Chuck Magee</v>
      </c>
      <c r="W1085" s="35" t="str">
        <f>IFERROR(INDEX(Returns!A:A,MATCH(B1085,Returns!B:B,0)),"No")</f>
        <v>No</v>
      </c>
    </row>
    <row r="1086" spans="1:23" x14ac:dyDescent="0.2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9">
        <v>0</v>
      </c>
      <c r="U1086" s="1">
        <v>105.24679999999995</v>
      </c>
      <c r="V1086" s="35" t="str">
        <f>IF(M1086=People!$B$5,People!$A$5,IF(M1086=People!$B$4,People!$A$4,IF(M1086=People!$B$3,People!$A$3,IF(M1086=People!$B$2,People!$A$2,0))))</f>
        <v>Chuck Magee</v>
      </c>
      <c r="W1086" s="35" t="str">
        <f>IFERROR(INDEX(Returns!A:A,MATCH(B1086,Returns!B:B,0)),"No")</f>
        <v>No</v>
      </c>
    </row>
    <row r="1087" spans="1:23" x14ac:dyDescent="0.2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9">
        <v>0</v>
      </c>
      <c r="U1087" s="1">
        <v>2400.9656999999997</v>
      </c>
      <c r="V1087" s="35" t="str">
        <f>IF(M1087=People!$B$5,People!$A$5,IF(M1087=People!$B$4,People!$A$4,IF(M1087=People!$B$3,People!$A$3,IF(M1087=People!$B$2,People!$A$2,0))))</f>
        <v>Chuck Magee</v>
      </c>
      <c r="W1087" s="35" t="str">
        <f>IFERROR(INDEX(Returns!A:A,MATCH(B1087,Returns!B:B,0)),"No")</f>
        <v>No</v>
      </c>
    </row>
    <row r="1088" spans="1:23" x14ac:dyDescent="0.2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9">
        <v>0</v>
      </c>
      <c r="U1088" s="1">
        <v>3.1104000000000003</v>
      </c>
      <c r="V1088" s="35" t="str">
        <f>IF(M1088=People!$B$5,People!$A$5,IF(M1088=People!$B$4,People!$A$4,IF(M1088=People!$B$3,People!$A$3,IF(M1088=People!$B$2,People!$A$2,0))))</f>
        <v>Kelly Williams</v>
      </c>
      <c r="W1088" s="35" t="str">
        <f>IFERROR(INDEX(Returns!A:A,MATCH(B1088,Returns!B:B,0)),"No")</f>
        <v>No</v>
      </c>
    </row>
    <row r="1089" spans="1:23" x14ac:dyDescent="0.2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32">
        <v>71.975999999999999</v>
      </c>
      <c r="S1089" s="1">
        <v>3</v>
      </c>
      <c r="T1089" s="9">
        <v>0.2</v>
      </c>
      <c r="U1089" s="1">
        <v>7.1976000000000049</v>
      </c>
      <c r="V1089" s="35" t="str">
        <f>IF(M1089=People!$B$5,People!$A$5,IF(M1089=People!$B$4,People!$A$4,IF(M1089=People!$B$3,People!$A$3,IF(M1089=People!$B$2,People!$A$2,0))))</f>
        <v>Anna Andreadi</v>
      </c>
      <c r="W1089" s="35" t="str">
        <f>IFERROR(INDEX(Returns!A:A,MATCH(B1089,Returns!B:B,0)),"No")</f>
        <v>No</v>
      </c>
    </row>
    <row r="1090" spans="1:23" x14ac:dyDescent="0.2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32">
        <v>3.15</v>
      </c>
      <c r="S1090" s="1">
        <v>1</v>
      </c>
      <c r="T1090" s="9">
        <v>0</v>
      </c>
      <c r="U1090" s="1">
        <v>1.512</v>
      </c>
      <c r="V1090" s="35" t="str">
        <f>IF(M1090=People!$B$5,People!$A$5,IF(M1090=People!$B$4,People!$A$4,IF(M1090=People!$B$3,People!$A$3,IF(M1090=People!$B$2,People!$A$2,0))))</f>
        <v>Anna Andreadi</v>
      </c>
      <c r="W1090" s="35" t="str">
        <f>IFERROR(INDEX(Returns!A:A,MATCH(B1090,Returns!B:B,0)),"No")</f>
        <v>No</v>
      </c>
    </row>
    <row r="1091" spans="1:23" x14ac:dyDescent="0.2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9">
        <v>0.2</v>
      </c>
      <c r="U1091" s="1">
        <v>1.9989999999999979</v>
      </c>
      <c r="V1091" s="35" t="str">
        <f>IF(M1091=People!$B$5,People!$A$5,IF(M1091=People!$B$4,People!$A$4,IF(M1091=People!$B$3,People!$A$3,IF(M1091=People!$B$2,People!$A$2,0))))</f>
        <v>Cassandra Brandow</v>
      </c>
      <c r="W1091" s="35" t="str">
        <f>IFERROR(INDEX(Returns!A:A,MATCH(B1091,Returns!B:B,0)),"No")</f>
        <v>No</v>
      </c>
    </row>
    <row r="1092" spans="1:23" x14ac:dyDescent="0.2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9">
        <v>0.2</v>
      </c>
      <c r="U1092" s="1">
        <v>25.194399999999995</v>
      </c>
      <c r="V1092" s="35" t="str">
        <f>IF(M1092=People!$B$5,People!$A$5,IF(M1092=People!$B$4,People!$A$4,IF(M1092=People!$B$3,People!$A$3,IF(M1092=People!$B$2,People!$A$2,0))))</f>
        <v>Cassandra Brandow</v>
      </c>
      <c r="W1092" s="35" t="str">
        <f>IFERROR(INDEX(Returns!A:A,MATCH(B1092,Returns!B:B,0)),"No")</f>
        <v>No</v>
      </c>
    </row>
    <row r="1093" spans="1:23" x14ac:dyDescent="0.2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32">
        <v>120.14999999999999</v>
      </c>
      <c r="S1093" s="1">
        <v>9</v>
      </c>
      <c r="T1093" s="9">
        <v>0</v>
      </c>
      <c r="U1093" s="1">
        <v>33.641999999999996</v>
      </c>
      <c r="V1093" s="35" t="str">
        <f>IF(M1093=People!$B$5,People!$A$5,IF(M1093=People!$B$4,People!$A$4,IF(M1093=People!$B$3,People!$A$3,IF(M1093=People!$B$2,People!$A$2,0))))</f>
        <v>Anna Andreadi</v>
      </c>
      <c r="W1093" s="35" t="str">
        <f>IFERROR(INDEX(Returns!A:A,MATCH(B1093,Returns!B:B,0)),"No")</f>
        <v>Yes</v>
      </c>
    </row>
    <row r="1094" spans="1:23" x14ac:dyDescent="0.2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32">
        <v>219.18400000000003</v>
      </c>
      <c r="S1094" s="1">
        <v>2</v>
      </c>
      <c r="T1094" s="9">
        <v>0.2</v>
      </c>
      <c r="U1094" s="1">
        <v>19.178600000000003</v>
      </c>
      <c r="V1094" s="35" t="str">
        <f>IF(M1094=People!$B$5,People!$A$5,IF(M1094=People!$B$4,People!$A$4,IF(M1094=People!$B$3,People!$A$3,IF(M1094=People!$B$2,People!$A$2,0))))</f>
        <v>Anna Andreadi</v>
      </c>
      <c r="W1094" s="35" t="str">
        <f>IFERROR(INDEX(Returns!A:A,MATCH(B1094,Returns!B:B,0)),"No")</f>
        <v>Yes</v>
      </c>
    </row>
    <row r="1095" spans="1:23" x14ac:dyDescent="0.2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9">
        <v>0</v>
      </c>
      <c r="U1095" s="1">
        <v>14.161000000000001</v>
      </c>
      <c r="V1095" s="35" t="str">
        <f>IF(M1095=People!$B$5,People!$A$5,IF(M1095=People!$B$4,People!$A$4,IF(M1095=People!$B$3,People!$A$3,IF(M1095=People!$B$2,People!$A$2,0))))</f>
        <v>Chuck Magee</v>
      </c>
      <c r="W1095" s="35" t="str">
        <f>IFERROR(INDEX(Returns!A:A,MATCH(B1095,Returns!B:B,0)),"No")</f>
        <v>No</v>
      </c>
    </row>
    <row r="1096" spans="1:23" x14ac:dyDescent="0.2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9">
        <v>0</v>
      </c>
      <c r="U1096" s="1">
        <v>103.22839999999997</v>
      </c>
      <c r="V1096" s="35" t="str">
        <f>IF(M1096=People!$B$5,People!$A$5,IF(M1096=People!$B$4,People!$A$4,IF(M1096=People!$B$3,People!$A$3,IF(M1096=People!$B$2,People!$A$2,0))))</f>
        <v>Chuck Magee</v>
      </c>
      <c r="W1096" s="35" t="str">
        <f>IFERROR(INDEX(Returns!A:A,MATCH(B1096,Returns!B:B,0)),"No")</f>
        <v>No</v>
      </c>
    </row>
    <row r="1097" spans="1:23" x14ac:dyDescent="0.2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9">
        <v>0.2</v>
      </c>
      <c r="U1097" s="1">
        <v>30.468200000000024</v>
      </c>
      <c r="V1097" s="35" t="str">
        <f>IF(M1097=People!$B$5,People!$A$5,IF(M1097=People!$B$4,People!$A$4,IF(M1097=People!$B$3,People!$A$3,IF(M1097=People!$B$2,People!$A$2,0))))</f>
        <v>Cassandra Brandow</v>
      </c>
      <c r="W1097" s="35" t="str">
        <f>IFERROR(INDEX(Returns!A:A,MATCH(B1097,Returns!B:B,0)),"No")</f>
        <v>No</v>
      </c>
    </row>
    <row r="1098" spans="1:23" x14ac:dyDescent="0.2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9">
        <v>0.7</v>
      </c>
      <c r="U1098" s="1">
        <v>-28.627200000000009</v>
      </c>
      <c r="V1098" s="35" t="str">
        <f>IF(M1098=People!$B$5,People!$A$5,IF(M1098=People!$B$4,People!$A$4,IF(M1098=People!$B$3,People!$A$3,IF(M1098=People!$B$2,People!$A$2,0))))</f>
        <v>Cassandra Brandow</v>
      </c>
      <c r="W1098" s="35" t="str">
        <f>IFERROR(INDEX(Returns!A:A,MATCH(B1098,Returns!B:B,0)),"No")</f>
        <v>No</v>
      </c>
    </row>
    <row r="1099" spans="1:23" x14ac:dyDescent="0.2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32">
        <v>447.84</v>
      </c>
      <c r="S1099" s="1">
        <v>5</v>
      </c>
      <c r="T1099" s="9">
        <v>0.2</v>
      </c>
      <c r="U1099" s="1">
        <v>11.19599999999997</v>
      </c>
      <c r="V1099" s="35" t="str">
        <f>IF(M1099=People!$B$5,People!$A$5,IF(M1099=People!$B$4,People!$A$4,IF(M1099=People!$B$3,People!$A$3,IF(M1099=People!$B$2,People!$A$2,0))))</f>
        <v>Anna Andreadi</v>
      </c>
      <c r="W1099" s="35" t="str">
        <f>IFERROR(INDEX(Returns!A:A,MATCH(B1099,Returns!B:B,0)),"No")</f>
        <v>Yes</v>
      </c>
    </row>
    <row r="1100" spans="1:23" x14ac:dyDescent="0.2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32">
        <v>7.04</v>
      </c>
      <c r="S1100" s="1">
        <v>4</v>
      </c>
      <c r="T1100" s="9">
        <v>0</v>
      </c>
      <c r="U1100" s="1">
        <v>2.0415999999999999</v>
      </c>
      <c r="V1100" s="35" t="str">
        <f>IF(M1100=People!$B$5,People!$A$5,IF(M1100=People!$B$4,People!$A$4,IF(M1100=People!$B$3,People!$A$3,IF(M1100=People!$B$2,People!$A$2,0))))</f>
        <v>Anna Andreadi</v>
      </c>
      <c r="W1100" s="35" t="str">
        <f>IFERROR(INDEX(Returns!A:A,MATCH(B1100,Returns!B:B,0)),"No")</f>
        <v>No</v>
      </c>
    </row>
    <row r="1101" spans="1:23" x14ac:dyDescent="0.2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32">
        <v>8.73</v>
      </c>
      <c r="S1101" s="1">
        <v>3</v>
      </c>
      <c r="T1101" s="9">
        <v>0</v>
      </c>
      <c r="U1101" s="1">
        <v>4.1030999999999995</v>
      </c>
      <c r="V1101" s="35" t="str">
        <f>IF(M1101=People!$B$5,People!$A$5,IF(M1101=People!$B$4,People!$A$4,IF(M1101=People!$B$3,People!$A$3,IF(M1101=People!$B$2,People!$A$2,0))))</f>
        <v>Anna Andreadi</v>
      </c>
      <c r="W1101" s="35" t="str">
        <f>IFERROR(INDEX(Returns!A:A,MATCH(B1101,Returns!B:B,0)),"No")</f>
        <v>No</v>
      </c>
    </row>
    <row r="1102" spans="1:23" x14ac:dyDescent="0.2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32">
        <v>29.29</v>
      </c>
      <c r="S1102" s="1">
        <v>1</v>
      </c>
      <c r="T1102" s="9">
        <v>0</v>
      </c>
      <c r="U1102" s="1">
        <v>9.6656999999999975</v>
      </c>
      <c r="V1102" s="35" t="str">
        <f>IF(M1102=People!$B$5,People!$A$5,IF(M1102=People!$B$4,People!$A$4,IF(M1102=People!$B$3,People!$A$3,IF(M1102=People!$B$2,People!$A$2,0))))</f>
        <v>Anna Andreadi</v>
      </c>
      <c r="W1102" s="35" t="str">
        <f>IFERROR(INDEX(Returns!A:A,MATCH(B1102,Returns!B:B,0)),"No")</f>
        <v>No</v>
      </c>
    </row>
    <row r="1103" spans="1:23" x14ac:dyDescent="0.2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32">
        <v>8.64</v>
      </c>
      <c r="S1103" s="1">
        <v>3</v>
      </c>
      <c r="T1103" s="9">
        <v>0</v>
      </c>
      <c r="U1103" s="1">
        <v>2.5055999999999998</v>
      </c>
      <c r="V1103" s="35" t="str">
        <f>IF(M1103=People!$B$5,People!$A$5,IF(M1103=People!$B$4,People!$A$4,IF(M1103=People!$B$3,People!$A$3,IF(M1103=People!$B$2,People!$A$2,0))))</f>
        <v>Anna Andreadi</v>
      </c>
      <c r="W1103" s="35" t="str">
        <f>IFERROR(INDEX(Returns!A:A,MATCH(B1103,Returns!B:B,0)),"No")</f>
        <v>No</v>
      </c>
    </row>
    <row r="1104" spans="1:23" x14ac:dyDescent="0.2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9">
        <v>0.8</v>
      </c>
      <c r="U1104" s="1">
        <v>-4.7145000000000028</v>
      </c>
      <c r="V1104" s="35" t="str">
        <f>IF(M1104=People!$B$5,People!$A$5,IF(M1104=People!$B$4,People!$A$4,IF(M1104=People!$B$3,People!$A$3,IF(M1104=People!$B$2,People!$A$2,0))))</f>
        <v>Kelly Williams</v>
      </c>
      <c r="W1104" s="35" t="str">
        <f>IFERROR(INDEX(Returns!A:A,MATCH(B1104,Returns!B:B,0)),"No")</f>
        <v>No</v>
      </c>
    </row>
    <row r="1105" spans="1:23" x14ac:dyDescent="0.2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9">
        <v>0.8</v>
      </c>
      <c r="U1105" s="1">
        <v>-4.9878000000000018</v>
      </c>
      <c r="V1105" s="35" t="str">
        <f>IF(M1105=People!$B$5,People!$A$5,IF(M1105=People!$B$4,People!$A$4,IF(M1105=People!$B$3,People!$A$3,IF(M1105=People!$B$2,People!$A$2,0))))</f>
        <v>Kelly Williams</v>
      </c>
      <c r="W1105" s="35" t="str">
        <f>IFERROR(INDEX(Returns!A:A,MATCH(B1105,Returns!B:B,0)),"No")</f>
        <v>No</v>
      </c>
    </row>
    <row r="1106" spans="1:23" x14ac:dyDescent="0.2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32">
        <v>22.919999999999998</v>
      </c>
      <c r="S1106" s="1">
        <v>3</v>
      </c>
      <c r="T1106" s="9">
        <v>0</v>
      </c>
      <c r="U1106" s="1">
        <v>11.230799999999999</v>
      </c>
      <c r="V1106" s="35" t="str">
        <f>IF(M1106=People!$B$5,People!$A$5,IF(M1106=People!$B$4,People!$A$4,IF(M1106=People!$B$3,People!$A$3,IF(M1106=People!$B$2,People!$A$2,0))))</f>
        <v>Anna Andreadi</v>
      </c>
      <c r="W1106" s="35" t="str">
        <f>IFERROR(INDEX(Returns!A:A,MATCH(B1106,Returns!B:B,0)),"No")</f>
        <v>Yes</v>
      </c>
    </row>
    <row r="1107" spans="1:23" x14ac:dyDescent="0.2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9">
        <v>0.2</v>
      </c>
      <c r="U1107" s="1">
        <v>-16.36440000000001</v>
      </c>
      <c r="V1107" s="35" t="str">
        <f>IF(M1107=People!$B$5,People!$A$5,IF(M1107=People!$B$4,People!$A$4,IF(M1107=People!$B$3,People!$A$3,IF(M1107=People!$B$2,People!$A$2,0))))</f>
        <v>Kelly Williams</v>
      </c>
      <c r="W1107" s="35" t="str">
        <f>IFERROR(INDEX(Returns!A:A,MATCH(B1107,Returns!B:B,0)),"No")</f>
        <v>No</v>
      </c>
    </row>
    <row r="1108" spans="1:23" x14ac:dyDescent="0.2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9">
        <v>0.6</v>
      </c>
      <c r="U1108" s="1">
        <v>-0.75660000000000016</v>
      </c>
      <c r="V1108" s="35" t="str">
        <f>IF(M1108=People!$B$5,People!$A$5,IF(M1108=People!$B$4,People!$A$4,IF(M1108=People!$B$3,People!$A$3,IF(M1108=People!$B$2,People!$A$2,0))))</f>
        <v>Kelly Williams</v>
      </c>
      <c r="W1108" s="35" t="str">
        <f>IFERROR(INDEX(Returns!A:A,MATCH(B1108,Returns!B:B,0)),"No")</f>
        <v>No</v>
      </c>
    </row>
    <row r="1109" spans="1:23" x14ac:dyDescent="0.2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9">
        <v>0.8</v>
      </c>
      <c r="U1109" s="1">
        <v>-17.248000000000008</v>
      </c>
      <c r="V1109" s="35" t="str">
        <f>IF(M1109=People!$B$5,People!$A$5,IF(M1109=People!$B$4,People!$A$4,IF(M1109=People!$B$3,People!$A$3,IF(M1109=People!$B$2,People!$A$2,0))))</f>
        <v>Kelly Williams</v>
      </c>
      <c r="W1109" s="35" t="str">
        <f>IFERROR(INDEX(Returns!A:A,MATCH(B1109,Returns!B:B,0)),"No")</f>
        <v>No</v>
      </c>
    </row>
    <row r="1110" spans="1:23" x14ac:dyDescent="0.2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9">
        <v>0.2</v>
      </c>
      <c r="U1110" s="1">
        <v>21.888000000000002</v>
      </c>
      <c r="V1110" s="35" t="str">
        <f>IF(M1110=People!$B$5,People!$A$5,IF(M1110=People!$B$4,People!$A$4,IF(M1110=People!$B$3,People!$A$3,IF(M1110=People!$B$2,People!$A$2,0))))</f>
        <v>Kelly Williams</v>
      </c>
      <c r="W1110" s="35" t="str">
        <f>IFERROR(INDEX(Returns!A:A,MATCH(B1110,Returns!B:B,0)),"No")</f>
        <v>No</v>
      </c>
    </row>
    <row r="1111" spans="1:23" x14ac:dyDescent="0.2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9">
        <v>0.2</v>
      </c>
      <c r="U1111" s="1">
        <v>13.826699999999999</v>
      </c>
      <c r="V1111" s="35" t="str">
        <f>IF(M1111=People!$B$5,People!$A$5,IF(M1111=People!$B$4,People!$A$4,IF(M1111=People!$B$3,People!$A$3,IF(M1111=People!$B$2,People!$A$2,0))))</f>
        <v>Kelly Williams</v>
      </c>
      <c r="W1111" s="35" t="str">
        <f>IFERROR(INDEX(Returns!A:A,MATCH(B1111,Returns!B:B,0)),"No")</f>
        <v>No</v>
      </c>
    </row>
    <row r="1112" spans="1:23" x14ac:dyDescent="0.2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9">
        <v>0.2</v>
      </c>
      <c r="U1112" s="1">
        <v>25.185999999999996</v>
      </c>
      <c r="V1112" s="35" t="str">
        <f>IF(M1112=People!$B$5,People!$A$5,IF(M1112=People!$B$4,People!$A$4,IF(M1112=People!$B$3,People!$A$3,IF(M1112=People!$B$2,People!$A$2,0))))</f>
        <v>Kelly Williams</v>
      </c>
      <c r="W1112" s="35" t="str">
        <f>IFERROR(INDEX(Returns!A:A,MATCH(B1112,Returns!B:B,0)),"No")</f>
        <v>No</v>
      </c>
    </row>
    <row r="1113" spans="1:23" x14ac:dyDescent="0.2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9">
        <v>0.2</v>
      </c>
      <c r="U1113" s="1">
        <v>3.6288</v>
      </c>
      <c r="V1113" s="35" t="str">
        <f>IF(M1113=People!$B$5,People!$A$5,IF(M1113=People!$B$4,People!$A$4,IF(M1113=People!$B$3,People!$A$3,IF(M1113=People!$B$2,People!$A$2,0))))</f>
        <v>Kelly Williams</v>
      </c>
      <c r="W1113" s="35" t="str">
        <f>IFERROR(INDEX(Returns!A:A,MATCH(B1113,Returns!B:B,0)),"No")</f>
        <v>No</v>
      </c>
    </row>
    <row r="1114" spans="1:23" x14ac:dyDescent="0.2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9">
        <v>0.8</v>
      </c>
      <c r="U1114" s="1">
        <v>-2.0264000000000002</v>
      </c>
      <c r="V1114" s="35" t="str">
        <f>IF(M1114=People!$B$5,People!$A$5,IF(M1114=People!$B$4,People!$A$4,IF(M1114=People!$B$3,People!$A$3,IF(M1114=People!$B$2,People!$A$2,0))))</f>
        <v>Kelly Williams</v>
      </c>
      <c r="W1114" s="35" t="str">
        <f>IFERROR(INDEX(Returns!A:A,MATCH(B1114,Returns!B:B,0)),"No")</f>
        <v>No</v>
      </c>
    </row>
    <row r="1115" spans="1:23" x14ac:dyDescent="0.2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32">
        <v>46.672000000000004</v>
      </c>
      <c r="S1115" s="1">
        <v>2</v>
      </c>
      <c r="T1115" s="9">
        <v>0.2</v>
      </c>
      <c r="U1115" s="1">
        <v>16.3352</v>
      </c>
      <c r="V1115" s="35" t="str">
        <f>IF(M1115=People!$B$5,People!$A$5,IF(M1115=People!$B$4,People!$A$4,IF(M1115=People!$B$3,People!$A$3,IF(M1115=People!$B$2,People!$A$2,0))))</f>
        <v>Anna Andreadi</v>
      </c>
      <c r="W1115" s="35" t="str">
        <f>IFERROR(INDEX(Returns!A:A,MATCH(B1115,Returns!B:B,0)),"No")</f>
        <v>Yes</v>
      </c>
    </row>
    <row r="1116" spans="1:23" x14ac:dyDescent="0.2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32">
        <v>119.83299999999998</v>
      </c>
      <c r="S1116" s="1">
        <v>1</v>
      </c>
      <c r="T1116" s="9">
        <v>0.15</v>
      </c>
      <c r="U1116" s="1">
        <v>-12.688200000000002</v>
      </c>
      <c r="V1116" s="35" t="str">
        <f>IF(M1116=People!$B$5,People!$A$5,IF(M1116=People!$B$4,People!$A$4,IF(M1116=People!$B$3,People!$A$3,IF(M1116=People!$B$2,People!$A$2,0))))</f>
        <v>Anna Andreadi</v>
      </c>
      <c r="W1116" s="35" t="str">
        <f>IFERROR(INDEX(Returns!A:A,MATCH(B1116,Returns!B:B,0)),"No")</f>
        <v>Yes</v>
      </c>
    </row>
    <row r="1117" spans="1:23" x14ac:dyDescent="0.2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32">
        <v>119.98</v>
      </c>
      <c r="S1117" s="1">
        <v>2</v>
      </c>
      <c r="T1117" s="9">
        <v>0</v>
      </c>
      <c r="U1117" s="1">
        <v>57.590400000000002</v>
      </c>
      <c r="V1117" s="35" t="str">
        <f>IF(M1117=People!$B$5,People!$A$5,IF(M1117=People!$B$4,People!$A$4,IF(M1117=People!$B$3,People!$A$3,IF(M1117=People!$B$2,People!$A$2,0))))</f>
        <v>Anna Andreadi</v>
      </c>
      <c r="W1117" s="35" t="str">
        <f>IFERROR(INDEX(Returns!A:A,MATCH(B1117,Returns!B:B,0)),"No")</f>
        <v>Yes</v>
      </c>
    </row>
    <row r="1118" spans="1:23" x14ac:dyDescent="0.2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32">
        <v>6.3</v>
      </c>
      <c r="S1118" s="1">
        <v>2</v>
      </c>
      <c r="T1118" s="9">
        <v>0</v>
      </c>
      <c r="U1118" s="1">
        <v>3.024</v>
      </c>
      <c r="V1118" s="35" t="str">
        <f>IF(M1118=People!$B$5,People!$A$5,IF(M1118=People!$B$4,People!$A$4,IF(M1118=People!$B$3,People!$A$3,IF(M1118=People!$B$2,People!$A$2,0))))</f>
        <v>Anna Andreadi</v>
      </c>
      <c r="W1118" s="35" t="str">
        <f>IFERROR(INDEX(Returns!A:A,MATCH(B1118,Returns!B:B,0)),"No")</f>
        <v>No</v>
      </c>
    </row>
    <row r="1119" spans="1:23" x14ac:dyDescent="0.2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9">
        <v>0</v>
      </c>
      <c r="U1119" s="1">
        <v>137.15100000000001</v>
      </c>
      <c r="V1119" s="35" t="str">
        <f>IF(M1119=People!$B$5,People!$A$5,IF(M1119=People!$B$4,People!$A$4,IF(M1119=People!$B$3,People!$A$3,IF(M1119=People!$B$2,People!$A$2,0))))</f>
        <v>Cassandra Brandow</v>
      </c>
      <c r="W1119" s="35" t="str">
        <f>IFERROR(INDEX(Returns!A:A,MATCH(B1119,Returns!B:B,0)),"No")</f>
        <v>No</v>
      </c>
    </row>
    <row r="1120" spans="1:23" x14ac:dyDescent="0.2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9">
        <v>0</v>
      </c>
      <c r="U1120" s="1">
        <v>111.59099999999995</v>
      </c>
      <c r="V1120" s="35" t="str">
        <f>IF(M1120=People!$B$5,People!$A$5,IF(M1120=People!$B$4,People!$A$4,IF(M1120=People!$B$3,People!$A$3,IF(M1120=People!$B$2,People!$A$2,0))))</f>
        <v>Cassandra Brandow</v>
      </c>
      <c r="W1120" s="35" t="str">
        <f>IFERROR(INDEX(Returns!A:A,MATCH(B1120,Returns!B:B,0)),"No")</f>
        <v>No</v>
      </c>
    </row>
    <row r="1121" spans="1:23" x14ac:dyDescent="0.2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9">
        <v>0</v>
      </c>
      <c r="U1121" s="1">
        <v>2.0491999999999999</v>
      </c>
      <c r="V1121" s="35" t="str">
        <f>IF(M1121=People!$B$5,People!$A$5,IF(M1121=People!$B$4,People!$A$4,IF(M1121=People!$B$3,People!$A$3,IF(M1121=People!$B$2,People!$A$2,0))))</f>
        <v>Cassandra Brandow</v>
      </c>
      <c r="W1121" s="35" t="str">
        <f>IFERROR(INDEX(Returns!A:A,MATCH(B1121,Returns!B:B,0)),"No")</f>
        <v>No</v>
      </c>
    </row>
    <row r="1122" spans="1:23" x14ac:dyDescent="0.2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9">
        <v>0</v>
      </c>
      <c r="U1122" s="1">
        <v>7.4871999999999996</v>
      </c>
      <c r="V1122" s="35" t="str">
        <f>IF(M1122=People!$B$5,People!$A$5,IF(M1122=People!$B$4,People!$A$4,IF(M1122=People!$B$3,People!$A$3,IF(M1122=People!$B$2,People!$A$2,0))))</f>
        <v>Cassandra Brandow</v>
      </c>
      <c r="W1122" s="35" t="str">
        <f>IFERROR(INDEX(Returns!A:A,MATCH(B1122,Returns!B:B,0)),"No")</f>
        <v>No</v>
      </c>
    </row>
    <row r="1123" spans="1:23" x14ac:dyDescent="0.2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9">
        <v>0</v>
      </c>
      <c r="U1123" s="1">
        <v>181.98179999999999</v>
      </c>
      <c r="V1123" s="35" t="str">
        <f>IF(M1123=People!$B$5,People!$A$5,IF(M1123=People!$B$4,People!$A$4,IF(M1123=People!$B$3,People!$A$3,IF(M1123=People!$B$2,People!$A$2,0))))</f>
        <v>Cassandra Brandow</v>
      </c>
      <c r="W1123" s="35" t="str">
        <f>IFERROR(INDEX(Returns!A:A,MATCH(B1123,Returns!B:B,0)),"No")</f>
        <v>No</v>
      </c>
    </row>
    <row r="1124" spans="1:23" x14ac:dyDescent="0.2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9">
        <v>0</v>
      </c>
      <c r="U1124" s="1">
        <v>6.6583999999999968</v>
      </c>
      <c r="V1124" s="35" t="str">
        <f>IF(M1124=People!$B$5,People!$A$5,IF(M1124=People!$B$4,People!$A$4,IF(M1124=People!$B$3,People!$A$3,IF(M1124=People!$B$2,People!$A$2,0))))</f>
        <v>Cassandra Brandow</v>
      </c>
      <c r="W1124" s="35" t="str">
        <f>IFERROR(INDEX(Returns!A:A,MATCH(B1124,Returns!B:B,0)),"No")</f>
        <v>No</v>
      </c>
    </row>
    <row r="1125" spans="1:23" x14ac:dyDescent="0.2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9">
        <v>0</v>
      </c>
      <c r="U1125" s="1">
        <v>11.579999999999998</v>
      </c>
      <c r="V1125" s="35" t="str">
        <f>IF(M1125=People!$B$5,People!$A$5,IF(M1125=People!$B$4,People!$A$4,IF(M1125=People!$B$3,People!$A$3,IF(M1125=People!$B$2,People!$A$2,0))))</f>
        <v>Cassandra Brandow</v>
      </c>
      <c r="W1125" s="35" t="str">
        <f>IFERROR(INDEX(Returns!A:A,MATCH(B1125,Returns!B:B,0)),"No")</f>
        <v>No</v>
      </c>
    </row>
    <row r="1126" spans="1:23" x14ac:dyDescent="0.2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9">
        <v>0</v>
      </c>
      <c r="U1126" s="1">
        <v>1.7901</v>
      </c>
      <c r="V1126" s="35" t="str">
        <f>IF(M1126=People!$B$5,People!$A$5,IF(M1126=People!$B$4,People!$A$4,IF(M1126=People!$B$3,People!$A$3,IF(M1126=People!$B$2,People!$A$2,0))))</f>
        <v>Cassandra Brandow</v>
      </c>
      <c r="W1126" s="35" t="str">
        <f>IFERROR(INDEX(Returns!A:A,MATCH(B1126,Returns!B:B,0)),"No")</f>
        <v>No</v>
      </c>
    </row>
    <row r="1127" spans="1:23" x14ac:dyDescent="0.2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9">
        <v>0</v>
      </c>
      <c r="U1127" s="1">
        <v>10.969799999999999</v>
      </c>
      <c r="V1127" s="35" t="str">
        <f>IF(M1127=People!$B$5,People!$A$5,IF(M1127=People!$B$4,People!$A$4,IF(M1127=People!$B$3,People!$A$3,IF(M1127=People!$B$2,People!$A$2,0))))</f>
        <v>Cassandra Brandow</v>
      </c>
      <c r="W1127" s="35" t="str">
        <f>IFERROR(INDEX(Returns!A:A,MATCH(B1127,Returns!B:B,0)),"No")</f>
        <v>No</v>
      </c>
    </row>
    <row r="1128" spans="1:23" x14ac:dyDescent="0.2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9">
        <v>0</v>
      </c>
      <c r="U1128" s="1">
        <v>224.2673999999999</v>
      </c>
      <c r="V1128" s="35" t="str">
        <f>IF(M1128=People!$B$5,People!$A$5,IF(M1128=People!$B$4,People!$A$4,IF(M1128=People!$B$3,People!$A$3,IF(M1128=People!$B$2,People!$A$2,0))))</f>
        <v>Cassandra Brandow</v>
      </c>
      <c r="W1128" s="35" t="str">
        <f>IFERROR(INDEX(Returns!A:A,MATCH(B1128,Returns!B:B,0)),"No")</f>
        <v>No</v>
      </c>
    </row>
    <row r="1129" spans="1:23" x14ac:dyDescent="0.2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9">
        <v>0</v>
      </c>
      <c r="U1129" s="1">
        <v>2.6416000000000004</v>
      </c>
      <c r="V1129" s="35" t="str">
        <f>IF(M1129=People!$B$5,People!$A$5,IF(M1129=People!$B$4,People!$A$4,IF(M1129=People!$B$3,People!$A$3,IF(M1129=People!$B$2,People!$A$2,0))))</f>
        <v>Kelly Williams</v>
      </c>
      <c r="W1129" s="35" t="str">
        <f>IFERROR(INDEX(Returns!A:A,MATCH(B1129,Returns!B:B,0)),"No")</f>
        <v>No</v>
      </c>
    </row>
    <row r="1130" spans="1:23" x14ac:dyDescent="0.2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9">
        <v>0</v>
      </c>
      <c r="U1130" s="1">
        <v>50.94</v>
      </c>
      <c r="V1130" s="35" t="str">
        <f>IF(M1130=People!$B$5,People!$A$5,IF(M1130=People!$B$4,People!$A$4,IF(M1130=People!$B$3,People!$A$3,IF(M1130=People!$B$2,People!$A$2,0))))</f>
        <v>Kelly Williams</v>
      </c>
      <c r="W1130" s="35" t="str">
        <f>IFERROR(INDEX(Returns!A:A,MATCH(B1130,Returns!B:B,0)),"No")</f>
        <v>No</v>
      </c>
    </row>
    <row r="1131" spans="1:23" x14ac:dyDescent="0.2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9">
        <v>0</v>
      </c>
      <c r="U1131" s="1">
        <v>75.662399999999991</v>
      </c>
      <c r="V1131" s="35" t="str">
        <f>IF(M1131=People!$B$5,People!$A$5,IF(M1131=People!$B$4,People!$A$4,IF(M1131=People!$B$3,People!$A$3,IF(M1131=People!$B$2,People!$A$2,0))))</f>
        <v>Cassandra Brandow</v>
      </c>
      <c r="W1131" s="35" t="str">
        <f>IFERROR(INDEX(Returns!A:A,MATCH(B1131,Returns!B:B,0)),"No")</f>
        <v>No</v>
      </c>
    </row>
    <row r="1132" spans="1:23" x14ac:dyDescent="0.2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9">
        <v>0</v>
      </c>
      <c r="U1132" s="1">
        <v>20.085100000000001</v>
      </c>
      <c r="V1132" s="35" t="str">
        <f>IF(M1132=People!$B$5,People!$A$5,IF(M1132=People!$B$4,People!$A$4,IF(M1132=People!$B$3,People!$A$3,IF(M1132=People!$B$2,People!$A$2,0))))</f>
        <v>Cassandra Brandow</v>
      </c>
      <c r="W1132" s="35" t="str">
        <f>IFERROR(INDEX(Returns!A:A,MATCH(B1132,Returns!B:B,0)),"No")</f>
        <v>No</v>
      </c>
    </row>
    <row r="1133" spans="1:23" x14ac:dyDescent="0.2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9">
        <v>0</v>
      </c>
      <c r="U1133" s="1">
        <v>28.754999999999995</v>
      </c>
      <c r="V1133" s="35" t="str">
        <f>IF(M1133=People!$B$5,People!$A$5,IF(M1133=People!$B$4,People!$A$4,IF(M1133=People!$B$3,People!$A$3,IF(M1133=People!$B$2,People!$A$2,0))))</f>
        <v>Cassandra Brandow</v>
      </c>
      <c r="W1133" s="35" t="str">
        <f>IFERROR(INDEX(Returns!A:A,MATCH(B1133,Returns!B:B,0)),"No")</f>
        <v>No</v>
      </c>
    </row>
    <row r="1134" spans="1:23" x14ac:dyDescent="0.2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32">
        <v>19.440000000000001</v>
      </c>
      <c r="S1134" s="1">
        <v>3</v>
      </c>
      <c r="T1134" s="9">
        <v>0</v>
      </c>
      <c r="U1134" s="1">
        <v>9.3312000000000008</v>
      </c>
      <c r="V1134" s="35" t="str">
        <f>IF(M1134=People!$B$5,People!$A$5,IF(M1134=People!$B$4,People!$A$4,IF(M1134=People!$B$3,People!$A$3,IF(M1134=People!$B$2,People!$A$2,0))))</f>
        <v>Anna Andreadi</v>
      </c>
      <c r="W1134" s="35" t="str">
        <f>IFERROR(INDEX(Returns!A:A,MATCH(B1134,Returns!B:B,0)),"No")</f>
        <v>No</v>
      </c>
    </row>
    <row r="1135" spans="1:23" x14ac:dyDescent="0.2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9">
        <v>0.2</v>
      </c>
      <c r="U1135" s="1">
        <v>-23.364000000000019</v>
      </c>
      <c r="V1135" s="35" t="str">
        <f>IF(M1135=People!$B$5,People!$A$5,IF(M1135=People!$B$4,People!$A$4,IF(M1135=People!$B$3,People!$A$3,IF(M1135=People!$B$2,People!$A$2,0))))</f>
        <v>Chuck Magee</v>
      </c>
      <c r="W1135" s="35" t="str">
        <f>IFERROR(INDEX(Returns!A:A,MATCH(B1135,Returns!B:B,0)),"No")</f>
        <v>No</v>
      </c>
    </row>
    <row r="1136" spans="1:23" x14ac:dyDescent="0.2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9">
        <v>0.2</v>
      </c>
      <c r="U1136" s="1">
        <v>2.6459999999999995</v>
      </c>
      <c r="V1136" s="35" t="str">
        <f>IF(M1136=People!$B$5,People!$A$5,IF(M1136=People!$B$4,People!$A$4,IF(M1136=People!$B$3,People!$A$3,IF(M1136=People!$B$2,People!$A$2,0))))</f>
        <v>Chuck Magee</v>
      </c>
      <c r="W1136" s="35" t="str">
        <f>IFERROR(INDEX(Returns!A:A,MATCH(B1136,Returns!B:B,0)),"No")</f>
        <v>No</v>
      </c>
    </row>
    <row r="1137" spans="1:23" x14ac:dyDescent="0.2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9">
        <v>0.2</v>
      </c>
      <c r="U1137" s="1">
        <v>7.4571000000000041</v>
      </c>
      <c r="V1137" s="35" t="str">
        <f>IF(M1137=People!$B$5,People!$A$5,IF(M1137=People!$B$4,People!$A$4,IF(M1137=People!$B$3,People!$A$3,IF(M1137=People!$B$2,People!$A$2,0))))</f>
        <v>Cassandra Brandow</v>
      </c>
      <c r="W1137" s="35" t="str">
        <f>IFERROR(INDEX(Returns!A:A,MATCH(B1137,Returns!B:B,0)),"No")</f>
        <v>No</v>
      </c>
    </row>
    <row r="1138" spans="1:23" x14ac:dyDescent="0.2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9">
        <v>0</v>
      </c>
      <c r="U1138" s="1">
        <v>129.38399999999999</v>
      </c>
      <c r="V1138" s="35" t="str">
        <f>IF(M1138=People!$B$5,People!$A$5,IF(M1138=People!$B$4,People!$A$4,IF(M1138=People!$B$3,People!$A$3,IF(M1138=People!$B$2,People!$A$2,0))))</f>
        <v>Kelly Williams</v>
      </c>
      <c r="W1138" s="35" t="str">
        <f>IFERROR(INDEX(Returns!A:A,MATCH(B1138,Returns!B:B,0)),"No")</f>
        <v>No</v>
      </c>
    </row>
    <row r="1139" spans="1:23" x14ac:dyDescent="0.2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9">
        <v>0</v>
      </c>
      <c r="U1139" s="1">
        <v>10.5504</v>
      </c>
      <c r="V1139" s="35" t="str">
        <f>IF(M1139=People!$B$5,People!$A$5,IF(M1139=People!$B$4,People!$A$4,IF(M1139=People!$B$3,People!$A$3,IF(M1139=People!$B$2,People!$A$2,0))))</f>
        <v>Kelly Williams</v>
      </c>
      <c r="W1139" s="35" t="str">
        <f>IFERROR(INDEX(Returns!A:A,MATCH(B1139,Returns!B:B,0)),"No")</f>
        <v>No</v>
      </c>
    </row>
    <row r="1140" spans="1:23" x14ac:dyDescent="0.2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9">
        <v>0</v>
      </c>
      <c r="U1140" s="1">
        <v>8.9909999999999997</v>
      </c>
      <c r="V1140" s="35" t="str">
        <f>IF(M1140=People!$B$5,People!$A$5,IF(M1140=People!$B$4,People!$A$4,IF(M1140=People!$B$3,People!$A$3,IF(M1140=People!$B$2,People!$A$2,0))))</f>
        <v>Kelly Williams</v>
      </c>
      <c r="W1140" s="35" t="str">
        <f>IFERROR(INDEX(Returns!A:A,MATCH(B1140,Returns!B:B,0)),"No")</f>
        <v>No</v>
      </c>
    </row>
    <row r="1141" spans="1:23" x14ac:dyDescent="0.2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9">
        <v>0</v>
      </c>
      <c r="U1141" s="1">
        <v>5.5566000000000004</v>
      </c>
      <c r="V1141" s="35" t="str">
        <f>IF(M1141=People!$B$5,People!$A$5,IF(M1141=People!$B$4,People!$A$4,IF(M1141=People!$B$3,People!$A$3,IF(M1141=People!$B$2,People!$A$2,0))))</f>
        <v>Kelly Williams</v>
      </c>
      <c r="W1141" s="35" t="str">
        <f>IFERROR(INDEX(Returns!A:A,MATCH(B1141,Returns!B:B,0)),"No")</f>
        <v>No</v>
      </c>
    </row>
    <row r="1142" spans="1:23" x14ac:dyDescent="0.2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9">
        <v>0</v>
      </c>
      <c r="U1142" s="1">
        <v>8.69</v>
      </c>
      <c r="V1142" s="35" t="str">
        <f>IF(M1142=People!$B$5,People!$A$5,IF(M1142=People!$B$4,People!$A$4,IF(M1142=People!$B$3,People!$A$3,IF(M1142=People!$B$2,People!$A$2,0))))</f>
        <v>Kelly Williams</v>
      </c>
      <c r="W1142" s="35" t="str">
        <f>IFERROR(INDEX(Returns!A:A,MATCH(B1142,Returns!B:B,0)),"No")</f>
        <v>No</v>
      </c>
    </row>
    <row r="1143" spans="1:23" x14ac:dyDescent="0.2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32">
        <v>204.6</v>
      </c>
      <c r="S1143" s="1">
        <v>2</v>
      </c>
      <c r="T1143" s="9">
        <v>0</v>
      </c>
      <c r="U1143" s="1">
        <v>53.195999999999998</v>
      </c>
      <c r="V1143" s="35" t="str">
        <f>IF(M1143=People!$B$5,People!$A$5,IF(M1143=People!$B$4,People!$A$4,IF(M1143=People!$B$3,People!$A$3,IF(M1143=People!$B$2,People!$A$2,0))))</f>
        <v>Anna Andreadi</v>
      </c>
      <c r="W1143" s="35" t="str">
        <f>IFERROR(INDEX(Returns!A:A,MATCH(B1143,Returns!B:B,0)),"No")</f>
        <v>No</v>
      </c>
    </row>
    <row r="1144" spans="1:23" x14ac:dyDescent="0.2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32">
        <v>8.7200000000000006</v>
      </c>
      <c r="S1144" s="1">
        <v>4</v>
      </c>
      <c r="T1144" s="9">
        <v>0</v>
      </c>
      <c r="U1144" s="1">
        <v>2.8776000000000002</v>
      </c>
      <c r="V1144" s="35" t="str">
        <f>IF(M1144=People!$B$5,People!$A$5,IF(M1144=People!$B$4,People!$A$4,IF(M1144=People!$B$3,People!$A$3,IF(M1144=People!$B$2,People!$A$2,0))))</f>
        <v>Anna Andreadi</v>
      </c>
      <c r="W1144" s="35" t="str">
        <f>IFERROR(INDEX(Returns!A:A,MATCH(B1144,Returns!B:B,0)),"No")</f>
        <v>No</v>
      </c>
    </row>
    <row r="1145" spans="1:23" x14ac:dyDescent="0.2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32">
        <v>6.48</v>
      </c>
      <c r="S1145" s="1">
        <v>1</v>
      </c>
      <c r="T1145" s="9">
        <v>0</v>
      </c>
      <c r="U1145" s="1">
        <v>3.1104000000000003</v>
      </c>
      <c r="V1145" s="35" t="str">
        <f>IF(M1145=People!$B$5,People!$A$5,IF(M1145=People!$B$4,People!$A$4,IF(M1145=People!$B$3,People!$A$3,IF(M1145=People!$B$2,People!$A$2,0))))</f>
        <v>Anna Andreadi</v>
      </c>
      <c r="W1145" s="35" t="str">
        <f>IFERROR(INDEX(Returns!A:A,MATCH(B1145,Returns!B:B,0)),"No")</f>
        <v>No</v>
      </c>
    </row>
    <row r="1146" spans="1:23" x14ac:dyDescent="0.2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32">
        <v>686.32</v>
      </c>
      <c r="S1146" s="1">
        <v>2</v>
      </c>
      <c r="T1146" s="9">
        <v>0.2</v>
      </c>
      <c r="U1146" s="1">
        <v>223.05399999999995</v>
      </c>
      <c r="V1146" s="35" t="str">
        <f>IF(M1146=People!$B$5,People!$A$5,IF(M1146=People!$B$4,People!$A$4,IF(M1146=People!$B$3,People!$A$3,IF(M1146=People!$B$2,People!$A$2,0))))</f>
        <v>Anna Andreadi</v>
      </c>
      <c r="W1146" s="35" t="str">
        <f>IFERROR(INDEX(Returns!A:A,MATCH(B1146,Returns!B:B,0)),"No")</f>
        <v>No</v>
      </c>
    </row>
    <row r="1147" spans="1:23" x14ac:dyDescent="0.2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32">
        <v>62.18</v>
      </c>
      <c r="S1147" s="1">
        <v>1</v>
      </c>
      <c r="T1147" s="9">
        <v>0</v>
      </c>
      <c r="U1147" s="1">
        <v>16.788600000000002</v>
      </c>
      <c r="V1147" s="35" t="str">
        <f>IF(M1147=People!$B$5,People!$A$5,IF(M1147=People!$B$4,People!$A$4,IF(M1147=People!$B$3,People!$A$3,IF(M1147=People!$B$2,People!$A$2,0))))</f>
        <v>Anna Andreadi</v>
      </c>
      <c r="W1147" s="35" t="str">
        <f>IFERROR(INDEX(Returns!A:A,MATCH(B1147,Returns!B:B,0)),"No")</f>
        <v>No</v>
      </c>
    </row>
    <row r="1148" spans="1:23" x14ac:dyDescent="0.2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9">
        <v>0.1</v>
      </c>
      <c r="U1148" s="1">
        <v>107.34599999999996</v>
      </c>
      <c r="V1148" s="35" t="str">
        <f>IF(M1148=People!$B$5,People!$A$5,IF(M1148=People!$B$4,People!$A$4,IF(M1148=People!$B$3,People!$A$3,IF(M1148=People!$B$2,People!$A$2,0))))</f>
        <v>Kelly Williams</v>
      </c>
      <c r="W1148" s="35" t="str">
        <f>IFERROR(INDEX(Returns!A:A,MATCH(B1148,Returns!B:B,0)),"No")</f>
        <v>No</v>
      </c>
    </row>
    <row r="1149" spans="1:23" x14ac:dyDescent="0.2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9">
        <v>0</v>
      </c>
      <c r="U1149" s="1">
        <v>2.6279999999999997</v>
      </c>
      <c r="V1149" s="35" t="str">
        <f>IF(M1149=People!$B$5,People!$A$5,IF(M1149=People!$B$4,People!$A$4,IF(M1149=People!$B$3,People!$A$3,IF(M1149=People!$B$2,People!$A$2,0))))</f>
        <v>Kelly Williams</v>
      </c>
      <c r="W1149" s="35" t="str">
        <f>IFERROR(INDEX(Returns!A:A,MATCH(B1149,Returns!B:B,0)),"No")</f>
        <v>No</v>
      </c>
    </row>
    <row r="1150" spans="1:23" x14ac:dyDescent="0.2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9">
        <v>0</v>
      </c>
      <c r="U1150" s="1">
        <v>5.8695999999999993</v>
      </c>
      <c r="V1150" s="35" t="str">
        <f>IF(M1150=People!$B$5,People!$A$5,IF(M1150=People!$B$4,People!$A$4,IF(M1150=People!$B$3,People!$A$3,IF(M1150=People!$B$2,People!$A$2,0))))</f>
        <v>Kelly Williams</v>
      </c>
      <c r="W1150" s="35" t="str">
        <f>IFERROR(INDEX(Returns!A:A,MATCH(B1150,Returns!B:B,0)),"No")</f>
        <v>No</v>
      </c>
    </row>
    <row r="1151" spans="1:23" x14ac:dyDescent="0.2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9">
        <v>0</v>
      </c>
      <c r="U1151" s="1">
        <v>0.43799999999999883</v>
      </c>
      <c r="V1151" s="35" t="str">
        <f>IF(M1151=People!$B$5,People!$A$5,IF(M1151=People!$B$4,People!$A$4,IF(M1151=People!$B$3,People!$A$3,IF(M1151=People!$B$2,People!$A$2,0))))</f>
        <v>Kelly Williams</v>
      </c>
      <c r="W1151" s="35" t="str">
        <f>IFERROR(INDEX(Returns!A:A,MATCH(B1151,Returns!B:B,0)),"No")</f>
        <v>No</v>
      </c>
    </row>
    <row r="1152" spans="1:23" x14ac:dyDescent="0.2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9">
        <v>0</v>
      </c>
      <c r="U1152" s="1">
        <v>209.99299999999999</v>
      </c>
      <c r="V1152" s="35" t="str">
        <f>IF(M1152=People!$B$5,People!$A$5,IF(M1152=People!$B$4,People!$A$4,IF(M1152=People!$B$3,People!$A$3,IF(M1152=People!$B$2,People!$A$2,0))))</f>
        <v>Kelly Williams</v>
      </c>
      <c r="W1152" s="35" t="str">
        <f>IFERROR(INDEX(Returns!A:A,MATCH(B1152,Returns!B:B,0)),"No")</f>
        <v>No</v>
      </c>
    </row>
    <row r="1153" spans="1:23" x14ac:dyDescent="0.2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9">
        <v>0.2</v>
      </c>
      <c r="U1153" s="1">
        <v>1.2527999999999997</v>
      </c>
      <c r="V1153" s="35" t="str">
        <f>IF(M1153=People!$B$5,People!$A$5,IF(M1153=People!$B$4,People!$A$4,IF(M1153=People!$B$3,People!$A$3,IF(M1153=People!$B$2,People!$A$2,0))))</f>
        <v>Chuck Magee</v>
      </c>
      <c r="W1153" s="35" t="str">
        <f>IFERROR(INDEX(Returns!A:A,MATCH(B1153,Returns!B:B,0)),"No")</f>
        <v>No</v>
      </c>
    </row>
    <row r="1154" spans="1:23" x14ac:dyDescent="0.2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32">
        <v>3.64</v>
      </c>
      <c r="S1154" s="1">
        <v>2</v>
      </c>
      <c r="T1154" s="9">
        <v>0</v>
      </c>
      <c r="U1154" s="1">
        <v>1.6379999999999999</v>
      </c>
      <c r="V1154" s="35" t="str">
        <f>IF(M1154=People!$B$5,People!$A$5,IF(M1154=People!$B$4,People!$A$4,IF(M1154=People!$B$3,People!$A$3,IF(M1154=People!$B$2,People!$A$2,0))))</f>
        <v>Anna Andreadi</v>
      </c>
      <c r="W1154" s="35" t="str">
        <f>IFERROR(INDEX(Returns!A:A,MATCH(B1154,Returns!B:B,0)),"No")</f>
        <v>No</v>
      </c>
    </row>
    <row r="1155" spans="1:23" x14ac:dyDescent="0.2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32">
        <v>159.768</v>
      </c>
      <c r="S1155" s="1">
        <v>7</v>
      </c>
      <c r="T1155" s="9">
        <v>0.2</v>
      </c>
      <c r="U1155" s="1">
        <v>53.921700000000008</v>
      </c>
      <c r="V1155" s="35" t="str">
        <f>IF(M1155=People!$B$5,People!$A$5,IF(M1155=People!$B$4,People!$A$4,IF(M1155=People!$B$3,People!$A$3,IF(M1155=People!$B$2,People!$A$2,0))))</f>
        <v>Anna Andreadi</v>
      </c>
      <c r="W1155" s="35" t="str">
        <f>IFERROR(INDEX(Returns!A:A,MATCH(B1155,Returns!B:B,0)),"No")</f>
        <v>No</v>
      </c>
    </row>
    <row r="1156" spans="1:23" x14ac:dyDescent="0.2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9">
        <v>0</v>
      </c>
      <c r="U1156" s="1">
        <v>0</v>
      </c>
      <c r="V1156" s="35" t="str">
        <f>IF(M1156=People!$B$5,People!$A$5,IF(M1156=People!$B$4,People!$A$4,IF(M1156=People!$B$3,People!$A$3,IF(M1156=People!$B$2,People!$A$2,0))))</f>
        <v>Cassandra Brandow</v>
      </c>
      <c r="W1156" s="35" t="str">
        <f>IFERROR(INDEX(Returns!A:A,MATCH(B1156,Returns!B:B,0)),"No")</f>
        <v>No</v>
      </c>
    </row>
    <row r="1157" spans="1:23" x14ac:dyDescent="0.2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9">
        <v>0</v>
      </c>
      <c r="U1157" s="1">
        <v>493.78559999999993</v>
      </c>
      <c r="V1157" s="35" t="str">
        <f>IF(M1157=People!$B$5,People!$A$5,IF(M1157=People!$B$4,People!$A$4,IF(M1157=People!$B$3,People!$A$3,IF(M1157=People!$B$2,People!$A$2,0))))</f>
        <v>Cassandra Brandow</v>
      </c>
      <c r="W1157" s="35" t="str">
        <f>IFERROR(INDEX(Returns!A:A,MATCH(B1157,Returns!B:B,0)),"No")</f>
        <v>No</v>
      </c>
    </row>
    <row r="1158" spans="1:23" x14ac:dyDescent="0.2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9">
        <v>0</v>
      </c>
      <c r="U1158" s="1">
        <v>29.285699999999999</v>
      </c>
      <c r="V1158" s="35" t="str">
        <f>IF(M1158=People!$B$5,People!$A$5,IF(M1158=People!$B$4,People!$A$4,IF(M1158=People!$B$3,People!$A$3,IF(M1158=People!$B$2,People!$A$2,0))))</f>
        <v>Cassandra Brandow</v>
      </c>
      <c r="W1158" s="35" t="str">
        <f>IFERROR(INDEX(Returns!A:A,MATCH(B1158,Returns!B:B,0)),"No")</f>
        <v>No</v>
      </c>
    </row>
    <row r="1159" spans="1:23" x14ac:dyDescent="0.2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9">
        <v>0</v>
      </c>
      <c r="U1159" s="1">
        <v>100.12200000000001</v>
      </c>
      <c r="V1159" s="35" t="str">
        <f>IF(M1159=People!$B$5,People!$A$5,IF(M1159=People!$B$4,People!$A$4,IF(M1159=People!$B$3,People!$A$3,IF(M1159=People!$B$2,People!$A$2,0))))</f>
        <v>Cassandra Brandow</v>
      </c>
      <c r="W1159" s="35" t="str">
        <f>IFERROR(INDEX(Returns!A:A,MATCH(B1159,Returns!B:B,0)),"No")</f>
        <v>No</v>
      </c>
    </row>
    <row r="1160" spans="1:23" x14ac:dyDescent="0.2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32">
        <v>195.184</v>
      </c>
      <c r="S1160" s="1">
        <v>1</v>
      </c>
      <c r="T1160" s="9">
        <v>0.2</v>
      </c>
      <c r="U1160" s="1">
        <v>19.518400000000007</v>
      </c>
      <c r="V1160" s="35" t="str">
        <f>IF(M1160=People!$B$5,People!$A$5,IF(M1160=People!$B$4,People!$A$4,IF(M1160=People!$B$3,People!$A$3,IF(M1160=People!$B$2,People!$A$2,0))))</f>
        <v>Anna Andreadi</v>
      </c>
      <c r="W1160" s="35" t="str">
        <f>IFERROR(INDEX(Returns!A:A,MATCH(B1160,Returns!B:B,0)),"No")</f>
        <v>No</v>
      </c>
    </row>
    <row r="1161" spans="1:23" x14ac:dyDescent="0.2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9">
        <v>0</v>
      </c>
      <c r="U1161" s="1">
        <v>90.735000000000014</v>
      </c>
      <c r="V1161" s="35" t="str">
        <f>IF(M1161=People!$B$5,People!$A$5,IF(M1161=People!$B$4,People!$A$4,IF(M1161=People!$B$3,People!$A$3,IF(M1161=People!$B$2,People!$A$2,0))))</f>
        <v>Kelly Williams</v>
      </c>
      <c r="W1161" s="35" t="str">
        <f>IFERROR(INDEX(Returns!A:A,MATCH(B1161,Returns!B:B,0)),"No")</f>
        <v>No</v>
      </c>
    </row>
    <row r="1162" spans="1:23" x14ac:dyDescent="0.2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9">
        <v>0</v>
      </c>
      <c r="U1162" s="1">
        <v>5.77</v>
      </c>
      <c r="V1162" s="35" t="str">
        <f>IF(M1162=People!$B$5,People!$A$5,IF(M1162=People!$B$4,People!$A$4,IF(M1162=People!$B$3,People!$A$3,IF(M1162=People!$B$2,People!$A$2,0))))</f>
        <v>Kelly Williams</v>
      </c>
      <c r="W1162" s="35" t="str">
        <f>IFERROR(INDEX(Returns!A:A,MATCH(B1162,Returns!B:B,0)),"No")</f>
        <v>No</v>
      </c>
    </row>
    <row r="1163" spans="1:23" x14ac:dyDescent="0.2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32">
        <v>53.94</v>
      </c>
      <c r="S1163" s="1">
        <v>3</v>
      </c>
      <c r="T1163" s="9">
        <v>0</v>
      </c>
      <c r="U1163" s="1">
        <v>15.642599999999995</v>
      </c>
      <c r="V1163" s="35" t="str">
        <f>IF(M1163=People!$B$5,People!$A$5,IF(M1163=People!$B$4,People!$A$4,IF(M1163=People!$B$3,People!$A$3,IF(M1163=People!$B$2,People!$A$2,0))))</f>
        <v>Anna Andreadi</v>
      </c>
      <c r="W1163" s="35" t="str">
        <f>IFERROR(INDEX(Returns!A:A,MATCH(B1163,Returns!B:B,0)),"No")</f>
        <v>Yes</v>
      </c>
    </row>
    <row r="1164" spans="1:23" x14ac:dyDescent="0.2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9">
        <v>0</v>
      </c>
      <c r="U1164" s="1">
        <v>4.5953999999999997</v>
      </c>
      <c r="V1164" s="35" t="str">
        <f>IF(M1164=People!$B$5,People!$A$5,IF(M1164=People!$B$4,People!$A$4,IF(M1164=People!$B$3,People!$A$3,IF(M1164=People!$B$2,People!$A$2,0))))</f>
        <v>Chuck Magee</v>
      </c>
      <c r="W1164" s="35" t="str">
        <f>IFERROR(INDEX(Returns!A:A,MATCH(B1164,Returns!B:B,0)),"No")</f>
        <v>No</v>
      </c>
    </row>
    <row r="1165" spans="1:23" x14ac:dyDescent="0.2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9">
        <v>0.2</v>
      </c>
      <c r="U1165" s="1">
        <v>40.872</v>
      </c>
      <c r="V1165" s="35" t="str">
        <f>IF(M1165=People!$B$5,People!$A$5,IF(M1165=People!$B$4,People!$A$4,IF(M1165=People!$B$3,People!$A$3,IF(M1165=People!$B$2,People!$A$2,0))))</f>
        <v>Chuck Magee</v>
      </c>
      <c r="W1165" s="35" t="str">
        <f>IFERROR(INDEX(Returns!A:A,MATCH(B1165,Returns!B:B,0)),"No")</f>
        <v>No</v>
      </c>
    </row>
    <row r="1166" spans="1:23" x14ac:dyDescent="0.2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9">
        <v>0.2</v>
      </c>
      <c r="U1166" s="1">
        <v>9.1785000000000014</v>
      </c>
      <c r="V1166" s="35" t="str">
        <f>IF(M1166=People!$B$5,People!$A$5,IF(M1166=People!$B$4,People!$A$4,IF(M1166=People!$B$3,People!$A$3,IF(M1166=People!$B$2,People!$A$2,0))))</f>
        <v>Chuck Magee</v>
      </c>
      <c r="W1166" s="35" t="str">
        <f>IFERROR(INDEX(Returns!A:A,MATCH(B1166,Returns!B:B,0)),"No")</f>
        <v>No</v>
      </c>
    </row>
    <row r="1167" spans="1:23" x14ac:dyDescent="0.2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9">
        <v>0</v>
      </c>
      <c r="U1167" s="1">
        <v>21.059999999999995</v>
      </c>
      <c r="V1167" s="35" t="str">
        <f>IF(M1167=People!$B$5,People!$A$5,IF(M1167=People!$B$4,People!$A$4,IF(M1167=People!$B$3,People!$A$3,IF(M1167=People!$B$2,People!$A$2,0))))</f>
        <v>Kelly Williams</v>
      </c>
      <c r="W1167" s="35" t="str">
        <f>IFERROR(INDEX(Returns!A:A,MATCH(B1167,Returns!B:B,0)),"No")</f>
        <v>No</v>
      </c>
    </row>
    <row r="1168" spans="1:23" x14ac:dyDescent="0.2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32">
        <v>447.93</v>
      </c>
      <c r="S1168" s="1">
        <v>9</v>
      </c>
      <c r="T1168" s="9">
        <v>0</v>
      </c>
      <c r="U1168" s="1">
        <v>49.272299999999987</v>
      </c>
      <c r="V1168" s="35" t="str">
        <f>IF(M1168=People!$B$5,People!$A$5,IF(M1168=People!$B$4,People!$A$4,IF(M1168=People!$B$3,People!$A$3,IF(M1168=People!$B$2,People!$A$2,0))))</f>
        <v>Anna Andreadi</v>
      </c>
      <c r="W1168" s="35" t="str">
        <f>IFERROR(INDEX(Returns!A:A,MATCH(B1168,Returns!B:B,0)),"No")</f>
        <v>No</v>
      </c>
    </row>
    <row r="1169" spans="1:23" x14ac:dyDescent="0.2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9">
        <v>0</v>
      </c>
      <c r="U1169" s="1">
        <v>33.938800000000001</v>
      </c>
      <c r="V1169" s="35" t="str">
        <f>IF(M1169=People!$B$5,People!$A$5,IF(M1169=People!$B$4,People!$A$4,IF(M1169=People!$B$3,People!$A$3,IF(M1169=People!$B$2,People!$A$2,0))))</f>
        <v>Chuck Magee</v>
      </c>
      <c r="W1169" s="35" t="str">
        <f>IFERROR(INDEX(Returns!A:A,MATCH(B1169,Returns!B:B,0)),"No")</f>
        <v>No</v>
      </c>
    </row>
    <row r="1170" spans="1:23" x14ac:dyDescent="0.2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9">
        <v>0</v>
      </c>
      <c r="U1170" s="1">
        <v>0</v>
      </c>
      <c r="V1170" s="35" t="str">
        <f>IF(M1170=People!$B$5,People!$A$5,IF(M1170=People!$B$4,People!$A$4,IF(M1170=People!$B$3,People!$A$3,IF(M1170=People!$B$2,People!$A$2,0))))</f>
        <v>Chuck Magee</v>
      </c>
      <c r="W1170" s="35" t="str">
        <f>IFERROR(INDEX(Returns!A:A,MATCH(B1170,Returns!B:B,0)),"No")</f>
        <v>No</v>
      </c>
    </row>
    <row r="1171" spans="1:23" x14ac:dyDescent="0.2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9">
        <v>0</v>
      </c>
      <c r="U1171" s="1">
        <v>9.3312000000000008</v>
      </c>
      <c r="V1171" s="35" t="str">
        <f>IF(M1171=People!$B$5,People!$A$5,IF(M1171=People!$B$4,People!$A$4,IF(M1171=People!$B$3,People!$A$3,IF(M1171=People!$B$2,People!$A$2,0))))</f>
        <v>Chuck Magee</v>
      </c>
      <c r="W1171" s="35" t="str">
        <f>IFERROR(INDEX(Returns!A:A,MATCH(B1171,Returns!B:B,0)),"No")</f>
        <v>No</v>
      </c>
    </row>
    <row r="1172" spans="1:23" x14ac:dyDescent="0.2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9">
        <v>0</v>
      </c>
      <c r="U1172" s="1">
        <v>8.299199999999999</v>
      </c>
      <c r="V1172" s="35" t="str">
        <f>IF(M1172=People!$B$5,People!$A$5,IF(M1172=People!$B$4,People!$A$4,IF(M1172=People!$B$3,People!$A$3,IF(M1172=People!$B$2,People!$A$2,0))))</f>
        <v>Chuck Magee</v>
      </c>
      <c r="W1172" s="35" t="str">
        <f>IFERROR(INDEX(Returns!A:A,MATCH(B1172,Returns!B:B,0)),"No")</f>
        <v>No</v>
      </c>
    </row>
    <row r="1173" spans="1:23" x14ac:dyDescent="0.2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9">
        <v>0</v>
      </c>
      <c r="U1173" s="1">
        <v>10.7424</v>
      </c>
      <c r="V1173" s="35" t="str">
        <f>IF(M1173=People!$B$5,People!$A$5,IF(M1173=People!$B$4,People!$A$4,IF(M1173=People!$B$3,People!$A$3,IF(M1173=People!$B$2,People!$A$2,0))))</f>
        <v>Kelly Williams</v>
      </c>
      <c r="W1173" s="35" t="str">
        <f>IFERROR(INDEX(Returns!A:A,MATCH(B1173,Returns!B:B,0)),"No")</f>
        <v>No</v>
      </c>
    </row>
    <row r="1174" spans="1:23" x14ac:dyDescent="0.2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32">
        <v>16.520000000000003</v>
      </c>
      <c r="S1174" s="1">
        <v>5</v>
      </c>
      <c r="T1174" s="9">
        <v>0.2</v>
      </c>
      <c r="U1174" s="1">
        <v>5.5754999999999999</v>
      </c>
      <c r="V1174" s="35" t="str">
        <f>IF(M1174=People!$B$5,People!$A$5,IF(M1174=People!$B$4,People!$A$4,IF(M1174=People!$B$3,People!$A$3,IF(M1174=People!$B$2,People!$A$2,0))))</f>
        <v>Anna Andreadi</v>
      </c>
      <c r="W1174" s="35" t="str">
        <f>IFERROR(INDEX(Returns!A:A,MATCH(B1174,Returns!B:B,0)),"No")</f>
        <v>No</v>
      </c>
    </row>
    <row r="1175" spans="1:23" x14ac:dyDescent="0.2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9">
        <v>0.8</v>
      </c>
      <c r="U1175" s="1">
        <v>-7.7640000000000011</v>
      </c>
      <c r="V1175" s="35" t="str">
        <f>IF(M1175=People!$B$5,People!$A$5,IF(M1175=People!$B$4,People!$A$4,IF(M1175=People!$B$3,People!$A$3,IF(M1175=People!$B$2,People!$A$2,0))))</f>
        <v>Kelly Williams</v>
      </c>
      <c r="W1175" s="35" t="str">
        <f>IFERROR(INDEX(Returns!A:A,MATCH(B1175,Returns!B:B,0)),"No")</f>
        <v>No</v>
      </c>
    </row>
    <row r="1176" spans="1:23" x14ac:dyDescent="0.2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9">
        <v>0.2</v>
      </c>
      <c r="U1176" s="1">
        <v>16.2864</v>
      </c>
      <c r="V1176" s="35" t="str">
        <f>IF(M1176=People!$B$5,People!$A$5,IF(M1176=People!$B$4,People!$A$4,IF(M1176=People!$B$3,People!$A$3,IF(M1176=People!$B$2,People!$A$2,0))))</f>
        <v>Chuck Magee</v>
      </c>
      <c r="W1176" s="35" t="str">
        <f>IFERROR(INDEX(Returns!A:A,MATCH(B1176,Returns!B:B,0)),"No")</f>
        <v>No</v>
      </c>
    </row>
    <row r="1177" spans="1:23" x14ac:dyDescent="0.2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9">
        <v>0</v>
      </c>
      <c r="U1177" s="1">
        <v>8.0996999999999986</v>
      </c>
      <c r="V1177" s="35" t="str">
        <f>IF(M1177=People!$B$5,People!$A$5,IF(M1177=People!$B$4,People!$A$4,IF(M1177=People!$B$3,People!$A$3,IF(M1177=People!$B$2,People!$A$2,0))))</f>
        <v>Chuck Magee</v>
      </c>
      <c r="W1177" s="35" t="str">
        <f>IFERROR(INDEX(Returns!A:A,MATCH(B1177,Returns!B:B,0)),"No")</f>
        <v>No</v>
      </c>
    </row>
    <row r="1178" spans="1:23" x14ac:dyDescent="0.2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32">
        <v>11.56</v>
      </c>
      <c r="S1178" s="1">
        <v>4</v>
      </c>
      <c r="T1178" s="9">
        <v>0</v>
      </c>
      <c r="U1178" s="1">
        <v>5.4332000000000003</v>
      </c>
      <c r="V1178" s="35" t="str">
        <f>IF(M1178=People!$B$5,People!$A$5,IF(M1178=People!$B$4,People!$A$4,IF(M1178=People!$B$3,People!$A$3,IF(M1178=People!$B$2,People!$A$2,0))))</f>
        <v>Anna Andreadi</v>
      </c>
      <c r="W1178" s="35" t="str">
        <f>IFERROR(INDEX(Returns!A:A,MATCH(B1178,Returns!B:B,0)),"No")</f>
        <v>No</v>
      </c>
    </row>
    <row r="1179" spans="1:23" x14ac:dyDescent="0.2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9">
        <v>0</v>
      </c>
      <c r="U1179" s="1">
        <v>51.749999999999986</v>
      </c>
      <c r="V1179" s="35" t="str">
        <f>IF(M1179=People!$B$5,People!$A$5,IF(M1179=People!$B$4,People!$A$4,IF(M1179=People!$B$3,People!$A$3,IF(M1179=People!$B$2,People!$A$2,0))))</f>
        <v>Chuck Magee</v>
      </c>
      <c r="W1179" s="35" t="str">
        <f>IFERROR(INDEX(Returns!A:A,MATCH(B1179,Returns!B:B,0)),"No")</f>
        <v>No</v>
      </c>
    </row>
    <row r="1180" spans="1:23" x14ac:dyDescent="0.2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9">
        <v>0</v>
      </c>
      <c r="U1180" s="1">
        <v>44.992500000000007</v>
      </c>
      <c r="V1180" s="35" t="str">
        <f>IF(M1180=People!$B$5,People!$A$5,IF(M1180=People!$B$4,People!$A$4,IF(M1180=People!$B$3,People!$A$3,IF(M1180=People!$B$2,People!$A$2,0))))</f>
        <v>Chuck Magee</v>
      </c>
      <c r="W1180" s="35" t="str">
        <f>IFERROR(INDEX(Returns!A:A,MATCH(B1180,Returns!B:B,0)),"No")</f>
        <v>No</v>
      </c>
    </row>
    <row r="1181" spans="1:23" x14ac:dyDescent="0.2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9">
        <v>0.2</v>
      </c>
      <c r="U1181" s="1">
        <v>64.674000000000007</v>
      </c>
      <c r="V1181" s="35" t="str">
        <f>IF(M1181=People!$B$5,People!$A$5,IF(M1181=People!$B$4,People!$A$4,IF(M1181=People!$B$3,People!$A$3,IF(M1181=People!$B$2,People!$A$2,0))))</f>
        <v>Kelly Williams</v>
      </c>
      <c r="W1181" s="35" t="str">
        <f>IFERROR(INDEX(Returns!A:A,MATCH(B1181,Returns!B:B,0)),"No")</f>
        <v>No</v>
      </c>
    </row>
    <row r="1182" spans="1:23" x14ac:dyDescent="0.2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9">
        <v>0</v>
      </c>
      <c r="U1182" s="1">
        <v>357.19110000000001</v>
      </c>
      <c r="V1182" s="35" t="str">
        <f>IF(M1182=People!$B$5,People!$A$5,IF(M1182=People!$B$4,People!$A$4,IF(M1182=People!$B$3,People!$A$3,IF(M1182=People!$B$2,People!$A$2,0))))</f>
        <v>Chuck Magee</v>
      </c>
      <c r="W1182" s="35" t="str">
        <f>IFERROR(INDEX(Returns!A:A,MATCH(B1182,Returns!B:B,0)),"No")</f>
        <v>No</v>
      </c>
    </row>
    <row r="1183" spans="1:23" x14ac:dyDescent="0.2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9">
        <v>0</v>
      </c>
      <c r="U1183" s="1">
        <v>1.0903999999999998</v>
      </c>
      <c r="V1183" s="35" t="str">
        <f>IF(M1183=People!$B$5,People!$A$5,IF(M1183=People!$B$4,People!$A$4,IF(M1183=People!$B$3,People!$A$3,IF(M1183=People!$B$2,People!$A$2,0))))</f>
        <v>Chuck Magee</v>
      </c>
      <c r="W1183" s="35" t="str">
        <f>IFERROR(INDEX(Returns!A:A,MATCH(B1183,Returns!B:B,0)),"No")</f>
        <v>No</v>
      </c>
    </row>
    <row r="1184" spans="1:23" x14ac:dyDescent="0.2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9">
        <v>0.2</v>
      </c>
      <c r="U1184" s="1">
        <v>7.3385999999999996</v>
      </c>
      <c r="V1184" s="35" t="str">
        <f>IF(M1184=People!$B$5,People!$A$5,IF(M1184=People!$B$4,People!$A$4,IF(M1184=People!$B$3,People!$A$3,IF(M1184=People!$B$2,People!$A$2,0))))</f>
        <v>Cassandra Brandow</v>
      </c>
      <c r="W1184" s="35" t="str">
        <f>IFERROR(INDEX(Returns!A:A,MATCH(B1184,Returns!B:B,0)),"No")</f>
        <v>No</v>
      </c>
    </row>
    <row r="1185" spans="1:23" x14ac:dyDescent="0.2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9">
        <v>0.2</v>
      </c>
      <c r="U1185" s="1">
        <v>0.69300000000000006</v>
      </c>
      <c r="V1185" s="35" t="str">
        <f>IF(M1185=People!$B$5,People!$A$5,IF(M1185=People!$B$4,People!$A$4,IF(M1185=People!$B$3,People!$A$3,IF(M1185=People!$B$2,People!$A$2,0))))</f>
        <v>Cassandra Brandow</v>
      </c>
      <c r="W1185" s="35" t="str">
        <f>IFERROR(INDEX(Returns!A:A,MATCH(B1185,Returns!B:B,0)),"No")</f>
        <v>No</v>
      </c>
    </row>
    <row r="1186" spans="1:23" x14ac:dyDescent="0.2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32">
        <v>12.096000000000002</v>
      </c>
      <c r="S1186" s="1">
        <v>7</v>
      </c>
      <c r="T1186" s="9">
        <v>0.2</v>
      </c>
      <c r="U1186" s="1">
        <v>4.2335999999999991</v>
      </c>
      <c r="V1186" s="35" t="str">
        <f>IF(M1186=People!$B$5,People!$A$5,IF(M1186=People!$B$4,People!$A$4,IF(M1186=People!$B$3,People!$A$3,IF(M1186=People!$B$2,People!$A$2,0))))</f>
        <v>Anna Andreadi</v>
      </c>
      <c r="W1186" s="35" t="str">
        <f>IFERROR(INDEX(Returns!A:A,MATCH(B1186,Returns!B:B,0)),"No")</f>
        <v>Yes</v>
      </c>
    </row>
    <row r="1187" spans="1:23" x14ac:dyDescent="0.2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32">
        <v>485.88</v>
      </c>
      <c r="S1187" s="1">
        <v>6</v>
      </c>
      <c r="T1187" s="9">
        <v>0</v>
      </c>
      <c r="U1187" s="1">
        <v>9.7176000000000329</v>
      </c>
      <c r="V1187" s="35" t="str">
        <f>IF(M1187=People!$B$5,People!$A$5,IF(M1187=People!$B$4,People!$A$4,IF(M1187=People!$B$3,People!$A$3,IF(M1187=People!$B$2,People!$A$2,0))))</f>
        <v>Anna Andreadi</v>
      </c>
      <c r="W1187" s="35" t="str">
        <f>IFERROR(INDEX(Returns!A:A,MATCH(B1187,Returns!B:B,0)),"No")</f>
        <v>Yes</v>
      </c>
    </row>
    <row r="1188" spans="1:23" x14ac:dyDescent="0.2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32">
        <v>25.92</v>
      </c>
      <c r="S1188" s="1">
        <v>4</v>
      </c>
      <c r="T1188" s="9">
        <v>0</v>
      </c>
      <c r="U1188" s="1">
        <v>12.441600000000001</v>
      </c>
      <c r="V1188" s="35" t="str">
        <f>IF(M1188=People!$B$5,People!$A$5,IF(M1188=People!$B$4,People!$A$4,IF(M1188=People!$B$3,People!$A$3,IF(M1188=People!$B$2,People!$A$2,0))))</f>
        <v>Anna Andreadi</v>
      </c>
      <c r="W1188" s="35" t="str">
        <f>IFERROR(INDEX(Returns!A:A,MATCH(B1188,Returns!B:B,0)),"No")</f>
        <v>Yes</v>
      </c>
    </row>
    <row r="1189" spans="1:23" x14ac:dyDescent="0.2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32">
        <v>197.58</v>
      </c>
      <c r="S1189" s="1">
        <v>2</v>
      </c>
      <c r="T1189" s="9">
        <v>0</v>
      </c>
      <c r="U1189" s="1">
        <v>53.346599999999995</v>
      </c>
      <c r="V1189" s="35" t="str">
        <f>IF(M1189=People!$B$5,People!$A$5,IF(M1189=People!$B$4,People!$A$4,IF(M1189=People!$B$3,People!$A$3,IF(M1189=People!$B$2,People!$A$2,0))))</f>
        <v>Anna Andreadi</v>
      </c>
      <c r="W1189" s="35" t="str">
        <f>IFERROR(INDEX(Returns!A:A,MATCH(B1189,Returns!B:B,0)),"No")</f>
        <v>Yes</v>
      </c>
    </row>
    <row r="1190" spans="1:23" x14ac:dyDescent="0.2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32">
        <v>81.92</v>
      </c>
      <c r="S1190" s="1">
        <v>4</v>
      </c>
      <c r="T1190" s="9">
        <v>0</v>
      </c>
      <c r="U1190" s="1">
        <v>22.118400000000001</v>
      </c>
      <c r="V1190" s="35" t="str">
        <f>IF(M1190=People!$B$5,People!$A$5,IF(M1190=People!$B$4,People!$A$4,IF(M1190=People!$B$3,People!$A$3,IF(M1190=People!$B$2,People!$A$2,0))))</f>
        <v>Anna Andreadi</v>
      </c>
      <c r="W1190" s="35" t="str">
        <f>IFERROR(INDEX(Returns!A:A,MATCH(B1190,Returns!B:B,0)),"No")</f>
        <v>Yes</v>
      </c>
    </row>
    <row r="1191" spans="1:23" x14ac:dyDescent="0.2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32">
        <v>889.53600000000006</v>
      </c>
      <c r="S1191" s="1">
        <v>8</v>
      </c>
      <c r="T1191" s="9">
        <v>0.2</v>
      </c>
      <c r="U1191" s="1">
        <v>66.715199999999982</v>
      </c>
      <c r="V1191" s="35" t="str">
        <f>IF(M1191=People!$B$5,People!$A$5,IF(M1191=People!$B$4,People!$A$4,IF(M1191=People!$B$3,People!$A$3,IF(M1191=People!$B$2,People!$A$2,0))))</f>
        <v>Anna Andreadi</v>
      </c>
      <c r="W1191" s="35" t="str">
        <f>IFERROR(INDEX(Returns!A:A,MATCH(B1191,Returns!B:B,0)),"No")</f>
        <v>Yes</v>
      </c>
    </row>
    <row r="1192" spans="1:23" x14ac:dyDescent="0.2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32">
        <v>892.22400000000005</v>
      </c>
      <c r="S1192" s="1">
        <v>3</v>
      </c>
      <c r="T1192" s="9">
        <v>0.2</v>
      </c>
      <c r="U1192" s="1">
        <v>89.222400000000022</v>
      </c>
      <c r="V1192" s="35" t="str">
        <f>IF(M1192=People!$B$5,People!$A$5,IF(M1192=People!$B$4,People!$A$4,IF(M1192=People!$B$3,People!$A$3,IF(M1192=People!$B$2,People!$A$2,0))))</f>
        <v>Anna Andreadi</v>
      </c>
      <c r="W1192" s="35" t="str">
        <f>IFERROR(INDEX(Returns!A:A,MATCH(B1192,Returns!B:B,0)),"No")</f>
        <v>Yes</v>
      </c>
    </row>
    <row r="1193" spans="1:23" x14ac:dyDescent="0.2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32">
        <v>223.92</v>
      </c>
      <c r="S1193" s="1">
        <v>4</v>
      </c>
      <c r="T1193" s="9">
        <v>0</v>
      </c>
      <c r="U1193" s="1">
        <v>109.7208</v>
      </c>
      <c r="V1193" s="35" t="str">
        <f>IF(M1193=People!$B$5,People!$A$5,IF(M1193=People!$B$4,People!$A$4,IF(M1193=People!$B$3,People!$A$3,IF(M1193=People!$B$2,People!$A$2,0))))</f>
        <v>Anna Andreadi</v>
      </c>
      <c r="W1193" s="35" t="str">
        <f>IFERROR(INDEX(Returns!A:A,MATCH(B1193,Returns!B:B,0)),"No")</f>
        <v>Yes</v>
      </c>
    </row>
    <row r="1194" spans="1:23" x14ac:dyDescent="0.2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32">
        <v>23.12</v>
      </c>
      <c r="S1194" s="1">
        <v>4</v>
      </c>
      <c r="T1194" s="9">
        <v>0</v>
      </c>
      <c r="U1194" s="1">
        <v>11.328800000000001</v>
      </c>
      <c r="V1194" s="35" t="str">
        <f>IF(M1194=People!$B$5,People!$A$5,IF(M1194=People!$B$4,People!$A$4,IF(M1194=People!$B$3,People!$A$3,IF(M1194=People!$B$2,People!$A$2,0))))</f>
        <v>Anna Andreadi</v>
      </c>
      <c r="W1194" s="35" t="str">
        <f>IFERROR(INDEX(Returns!A:A,MATCH(B1194,Returns!B:B,0)),"No")</f>
        <v>Yes</v>
      </c>
    </row>
    <row r="1195" spans="1:23" x14ac:dyDescent="0.2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9">
        <v>0.2</v>
      </c>
      <c r="U1195" s="1">
        <v>5.4432</v>
      </c>
      <c r="V1195" s="35" t="str">
        <f>IF(M1195=People!$B$5,People!$A$5,IF(M1195=People!$B$4,People!$A$4,IF(M1195=People!$B$3,People!$A$3,IF(M1195=People!$B$2,People!$A$2,0))))</f>
        <v>Cassandra Brandow</v>
      </c>
      <c r="W1195" s="35" t="str">
        <f>IFERROR(INDEX(Returns!A:A,MATCH(B1195,Returns!B:B,0)),"No")</f>
        <v>No</v>
      </c>
    </row>
    <row r="1196" spans="1:23" x14ac:dyDescent="0.2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9">
        <v>0.2</v>
      </c>
      <c r="U1196" s="1">
        <v>2.553199999999999</v>
      </c>
      <c r="V1196" s="35" t="str">
        <f>IF(M1196=People!$B$5,People!$A$5,IF(M1196=People!$B$4,People!$A$4,IF(M1196=People!$B$3,People!$A$3,IF(M1196=People!$B$2,People!$A$2,0))))</f>
        <v>Cassandra Brandow</v>
      </c>
      <c r="W1196" s="35" t="str">
        <f>IFERROR(INDEX(Returns!A:A,MATCH(B1196,Returns!B:B,0)),"No")</f>
        <v>No</v>
      </c>
    </row>
    <row r="1197" spans="1:23" x14ac:dyDescent="0.2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9">
        <v>0.2</v>
      </c>
      <c r="U1197" s="1">
        <v>2.1588000000000021</v>
      </c>
      <c r="V1197" s="35" t="str">
        <f>IF(M1197=People!$B$5,People!$A$5,IF(M1197=People!$B$4,People!$A$4,IF(M1197=People!$B$3,People!$A$3,IF(M1197=People!$B$2,People!$A$2,0))))</f>
        <v>Cassandra Brandow</v>
      </c>
      <c r="W1197" s="35" t="str">
        <f>IFERROR(INDEX(Returns!A:A,MATCH(B1197,Returns!B:B,0)),"No")</f>
        <v>No</v>
      </c>
    </row>
    <row r="1198" spans="1:23" x14ac:dyDescent="0.2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9">
        <v>0.2</v>
      </c>
      <c r="U1198" s="1">
        <v>-2.098800000000006</v>
      </c>
      <c r="V1198" s="35" t="str">
        <f>IF(M1198=People!$B$5,People!$A$5,IF(M1198=People!$B$4,People!$A$4,IF(M1198=People!$B$3,People!$A$3,IF(M1198=People!$B$2,People!$A$2,0))))</f>
        <v>Cassandra Brandow</v>
      </c>
      <c r="W1198" s="35" t="str">
        <f>IFERROR(INDEX(Returns!A:A,MATCH(B1198,Returns!B:B,0)),"No")</f>
        <v>No</v>
      </c>
    </row>
    <row r="1199" spans="1:23" x14ac:dyDescent="0.2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9">
        <v>0.2</v>
      </c>
      <c r="U1199" s="1">
        <v>64.789199999999951</v>
      </c>
      <c r="V1199" s="35" t="str">
        <f>IF(M1199=People!$B$5,People!$A$5,IF(M1199=People!$B$4,People!$A$4,IF(M1199=People!$B$3,People!$A$3,IF(M1199=People!$B$2,People!$A$2,0))))</f>
        <v>Kelly Williams</v>
      </c>
      <c r="W1199" s="35" t="str">
        <f>IFERROR(INDEX(Returns!A:A,MATCH(B1199,Returns!B:B,0)),"No")</f>
        <v>No</v>
      </c>
    </row>
    <row r="1200" spans="1:23" x14ac:dyDescent="0.2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9">
        <v>0.3</v>
      </c>
      <c r="U1200" s="1">
        <v>-4.1135999999999981</v>
      </c>
      <c r="V1200" s="35" t="str">
        <f>IF(M1200=People!$B$5,People!$A$5,IF(M1200=People!$B$4,People!$A$4,IF(M1200=People!$B$3,People!$A$3,IF(M1200=People!$B$2,People!$A$2,0))))</f>
        <v>Kelly Williams</v>
      </c>
      <c r="W1200" s="35" t="str">
        <f>IFERROR(INDEX(Returns!A:A,MATCH(B1200,Returns!B:B,0)),"No")</f>
        <v>No</v>
      </c>
    </row>
    <row r="1201" spans="1:23" x14ac:dyDescent="0.2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9">
        <v>0.8</v>
      </c>
      <c r="U1201" s="1">
        <v>-1850.9464000000007</v>
      </c>
      <c r="V1201" s="35" t="str">
        <f>IF(M1201=People!$B$5,People!$A$5,IF(M1201=People!$B$4,People!$A$4,IF(M1201=People!$B$3,People!$A$3,IF(M1201=People!$B$2,People!$A$2,0))))</f>
        <v>Kelly Williams</v>
      </c>
      <c r="W1201" s="35" t="str">
        <f>IFERROR(INDEX(Returns!A:A,MATCH(B1201,Returns!B:B,0)),"No")</f>
        <v>No</v>
      </c>
    </row>
    <row r="1202" spans="1:23" x14ac:dyDescent="0.2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32">
        <v>544.00800000000004</v>
      </c>
      <c r="S1202" s="1">
        <v>3</v>
      </c>
      <c r="T1202" s="9">
        <v>0.2</v>
      </c>
      <c r="U1202" s="1">
        <v>40.800600000000003</v>
      </c>
      <c r="V1202" s="35" t="str">
        <f>IF(M1202=People!$B$5,People!$A$5,IF(M1202=People!$B$4,People!$A$4,IF(M1202=People!$B$3,People!$A$3,IF(M1202=People!$B$2,People!$A$2,0))))</f>
        <v>Anna Andreadi</v>
      </c>
      <c r="W1202" s="35" t="str">
        <f>IFERROR(INDEX(Returns!A:A,MATCH(B1202,Returns!B:B,0)),"No")</f>
        <v>Yes</v>
      </c>
    </row>
    <row r="1203" spans="1:23" x14ac:dyDescent="0.2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32">
        <v>1.8720000000000003</v>
      </c>
      <c r="S1203" s="1">
        <v>3</v>
      </c>
      <c r="T1203" s="9">
        <v>0.7</v>
      </c>
      <c r="U1203" s="1">
        <v>-1.4352</v>
      </c>
      <c r="V1203" s="35" t="str">
        <f>IF(M1203=People!$B$5,People!$A$5,IF(M1203=People!$B$4,People!$A$4,IF(M1203=People!$B$3,People!$A$3,IF(M1203=People!$B$2,People!$A$2,0))))</f>
        <v>Anna Andreadi</v>
      </c>
      <c r="W1203" s="35" t="str">
        <f>IFERROR(INDEX(Returns!A:A,MATCH(B1203,Returns!B:B,0)),"No")</f>
        <v>Yes</v>
      </c>
    </row>
    <row r="1204" spans="1:23" x14ac:dyDescent="0.2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32">
        <v>854.35200000000009</v>
      </c>
      <c r="S1204" s="1">
        <v>3</v>
      </c>
      <c r="T1204" s="9">
        <v>0.2</v>
      </c>
      <c r="U1204" s="1">
        <v>10.679399999999873</v>
      </c>
      <c r="V1204" s="35" t="str">
        <f>IF(M1204=People!$B$5,People!$A$5,IF(M1204=People!$B$4,People!$A$4,IF(M1204=People!$B$3,People!$A$3,IF(M1204=People!$B$2,People!$A$2,0))))</f>
        <v>Anna Andreadi</v>
      </c>
      <c r="W1204" s="35" t="str">
        <f>IFERROR(INDEX(Returns!A:A,MATCH(B1204,Returns!B:B,0)),"No")</f>
        <v>Yes</v>
      </c>
    </row>
    <row r="1205" spans="1:23" x14ac:dyDescent="0.2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32">
        <v>593.5680000000001</v>
      </c>
      <c r="S1205" s="1">
        <v>2</v>
      </c>
      <c r="T1205" s="9">
        <v>0.2</v>
      </c>
      <c r="U1205" s="1">
        <v>0</v>
      </c>
      <c r="V1205" s="35" t="str">
        <f>IF(M1205=People!$B$5,People!$A$5,IF(M1205=People!$B$4,People!$A$4,IF(M1205=People!$B$3,People!$A$3,IF(M1205=People!$B$2,People!$A$2,0))))</f>
        <v>Anna Andreadi</v>
      </c>
      <c r="W1205" s="35" t="str">
        <f>IFERROR(INDEX(Returns!A:A,MATCH(B1205,Returns!B:B,0)),"No")</f>
        <v>Yes</v>
      </c>
    </row>
    <row r="1206" spans="1:23" x14ac:dyDescent="0.2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32">
        <v>338.04</v>
      </c>
      <c r="S1206" s="1">
        <v>3</v>
      </c>
      <c r="T1206" s="9">
        <v>0.2</v>
      </c>
      <c r="U1206" s="1">
        <v>-33.804000000000002</v>
      </c>
      <c r="V1206" s="35" t="str">
        <f>IF(M1206=People!$B$5,People!$A$5,IF(M1206=People!$B$4,People!$A$4,IF(M1206=People!$B$3,People!$A$3,IF(M1206=People!$B$2,People!$A$2,0))))</f>
        <v>Anna Andreadi</v>
      </c>
      <c r="W1206" s="35" t="str">
        <f>IFERROR(INDEX(Returns!A:A,MATCH(B1206,Returns!B:B,0)),"No")</f>
        <v>Yes</v>
      </c>
    </row>
    <row r="1207" spans="1:23" x14ac:dyDescent="0.2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9">
        <v>0.2</v>
      </c>
      <c r="U1207" s="1">
        <v>16.997500000000016</v>
      </c>
      <c r="V1207" s="35" t="str">
        <f>IF(M1207=People!$B$5,People!$A$5,IF(M1207=People!$B$4,People!$A$4,IF(M1207=People!$B$3,People!$A$3,IF(M1207=People!$B$2,People!$A$2,0))))</f>
        <v>Cassandra Brandow</v>
      </c>
      <c r="W1207" s="35" t="str">
        <f>IFERROR(INDEX(Returns!A:A,MATCH(B1207,Returns!B:B,0)),"No")</f>
        <v>No</v>
      </c>
    </row>
    <row r="1208" spans="1:23" x14ac:dyDescent="0.2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9">
        <v>0</v>
      </c>
      <c r="U1208" s="1">
        <v>3.3629999999999995</v>
      </c>
      <c r="V1208" s="35" t="str">
        <f>IF(M1208=People!$B$5,People!$A$5,IF(M1208=People!$B$4,People!$A$4,IF(M1208=People!$B$3,People!$A$3,IF(M1208=People!$B$2,People!$A$2,0))))</f>
        <v>Chuck Magee</v>
      </c>
      <c r="W1208" s="35" t="str">
        <f>IFERROR(INDEX(Returns!A:A,MATCH(B1208,Returns!B:B,0)),"No")</f>
        <v>No</v>
      </c>
    </row>
    <row r="1209" spans="1:23" x14ac:dyDescent="0.2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9">
        <v>0.2</v>
      </c>
      <c r="U1209" s="1">
        <v>3.2003999999999997</v>
      </c>
      <c r="V1209" s="35" t="str">
        <f>IF(M1209=People!$B$5,People!$A$5,IF(M1209=People!$B$4,People!$A$4,IF(M1209=People!$B$3,People!$A$3,IF(M1209=People!$B$2,People!$A$2,0))))</f>
        <v>Chuck Magee</v>
      </c>
      <c r="W1209" s="35" t="str">
        <f>IFERROR(INDEX(Returns!A:A,MATCH(B1209,Returns!B:B,0)),"No")</f>
        <v>No</v>
      </c>
    </row>
    <row r="1210" spans="1:23" x14ac:dyDescent="0.2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9">
        <v>0</v>
      </c>
      <c r="U1210" s="1">
        <v>6.8942999999999994</v>
      </c>
      <c r="V1210" s="35" t="str">
        <f>IF(M1210=People!$B$5,People!$A$5,IF(M1210=People!$B$4,People!$A$4,IF(M1210=People!$B$3,People!$A$3,IF(M1210=People!$B$2,People!$A$2,0))))</f>
        <v>Chuck Magee</v>
      </c>
      <c r="W1210" s="35" t="str">
        <f>IFERROR(INDEX(Returns!A:A,MATCH(B1210,Returns!B:B,0)),"No")</f>
        <v>No</v>
      </c>
    </row>
    <row r="1211" spans="1:23" x14ac:dyDescent="0.2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9">
        <v>0</v>
      </c>
      <c r="U1211" s="1">
        <v>10.465</v>
      </c>
      <c r="V1211" s="35" t="str">
        <f>IF(M1211=People!$B$5,People!$A$5,IF(M1211=People!$B$4,People!$A$4,IF(M1211=People!$B$3,People!$A$3,IF(M1211=People!$B$2,People!$A$2,0))))</f>
        <v>Chuck Magee</v>
      </c>
      <c r="W1211" s="35" t="str">
        <f>IFERROR(INDEX(Returns!A:A,MATCH(B1211,Returns!B:B,0)),"No")</f>
        <v>No</v>
      </c>
    </row>
    <row r="1212" spans="1:23" x14ac:dyDescent="0.2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9">
        <v>0.2</v>
      </c>
      <c r="U1212" s="1">
        <v>2.8835999999999995</v>
      </c>
      <c r="V1212" s="35" t="str">
        <f>IF(M1212=People!$B$5,People!$A$5,IF(M1212=People!$B$4,People!$A$4,IF(M1212=People!$B$3,People!$A$3,IF(M1212=People!$B$2,People!$A$2,0))))</f>
        <v>Chuck Magee</v>
      </c>
      <c r="W1212" s="35" t="str">
        <f>IFERROR(INDEX(Returns!A:A,MATCH(B1212,Returns!B:B,0)),"No")</f>
        <v>No</v>
      </c>
    </row>
    <row r="1213" spans="1:23" x14ac:dyDescent="0.2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9">
        <v>0.2</v>
      </c>
      <c r="U1213" s="1">
        <v>21.717599999999948</v>
      </c>
      <c r="V1213" s="35" t="str">
        <f>IF(M1213=People!$B$5,People!$A$5,IF(M1213=People!$B$4,People!$A$4,IF(M1213=People!$B$3,People!$A$3,IF(M1213=People!$B$2,People!$A$2,0))))</f>
        <v>Chuck Magee</v>
      </c>
      <c r="W1213" s="35" t="str">
        <f>IFERROR(INDEX(Returns!A:A,MATCH(B1213,Returns!B:B,0)),"No")</f>
        <v>No</v>
      </c>
    </row>
    <row r="1214" spans="1:23" x14ac:dyDescent="0.2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9">
        <v>0.3</v>
      </c>
      <c r="U1214" s="1">
        <v>-48.470400000000019</v>
      </c>
      <c r="V1214" s="35" t="str">
        <f>IF(M1214=People!$B$5,People!$A$5,IF(M1214=People!$B$4,People!$A$4,IF(M1214=People!$B$3,People!$A$3,IF(M1214=People!$B$2,People!$A$2,0))))</f>
        <v>Chuck Magee</v>
      </c>
      <c r="W1214" s="35" t="str">
        <f>IFERROR(INDEX(Returns!A:A,MATCH(B1214,Returns!B:B,0)),"No")</f>
        <v>Yes</v>
      </c>
    </row>
    <row r="1215" spans="1:23" x14ac:dyDescent="0.2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9">
        <v>0.7</v>
      </c>
      <c r="U1215" s="1">
        <v>-2.3275999999999994</v>
      </c>
      <c r="V1215" s="35" t="str">
        <f>IF(M1215=People!$B$5,People!$A$5,IF(M1215=People!$B$4,People!$A$4,IF(M1215=People!$B$3,People!$A$3,IF(M1215=People!$B$2,People!$A$2,0))))</f>
        <v>Chuck Magee</v>
      </c>
      <c r="W1215" s="35" t="str">
        <f>IFERROR(INDEX(Returns!A:A,MATCH(B1215,Returns!B:B,0)),"No")</f>
        <v>Yes</v>
      </c>
    </row>
    <row r="1216" spans="1:23" x14ac:dyDescent="0.2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9">
        <v>0.7</v>
      </c>
      <c r="U1216" s="1">
        <v>-3.6024000000000012</v>
      </c>
      <c r="V1216" s="35" t="str">
        <f>IF(M1216=People!$B$5,People!$A$5,IF(M1216=People!$B$4,People!$A$4,IF(M1216=People!$B$3,People!$A$3,IF(M1216=People!$B$2,People!$A$2,0))))</f>
        <v>Chuck Magee</v>
      </c>
      <c r="W1216" s="35" t="str">
        <f>IFERROR(INDEX(Returns!A:A,MATCH(B1216,Returns!B:B,0)),"No")</f>
        <v>Yes</v>
      </c>
    </row>
    <row r="1217" spans="1:23" x14ac:dyDescent="0.2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9">
        <v>0.2</v>
      </c>
      <c r="U1217" s="1">
        <v>1.5767999999999998</v>
      </c>
      <c r="V1217" s="35" t="str">
        <f>IF(M1217=People!$B$5,People!$A$5,IF(M1217=People!$B$4,People!$A$4,IF(M1217=People!$B$3,People!$A$3,IF(M1217=People!$B$2,People!$A$2,0))))</f>
        <v>Chuck Magee</v>
      </c>
      <c r="W1217" s="35" t="str">
        <f>IFERROR(INDEX(Returns!A:A,MATCH(B1217,Returns!B:B,0)),"No")</f>
        <v>Yes</v>
      </c>
    </row>
    <row r="1218" spans="1:23" x14ac:dyDescent="0.2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9">
        <v>0.2</v>
      </c>
      <c r="U1218" s="1">
        <v>28.764000000000006</v>
      </c>
      <c r="V1218" s="35" t="str">
        <f>IF(M1218=People!$B$5,People!$A$5,IF(M1218=People!$B$4,People!$A$4,IF(M1218=People!$B$3,People!$A$3,IF(M1218=People!$B$2,People!$A$2,0))))</f>
        <v>Chuck Magee</v>
      </c>
      <c r="W1218" s="35" t="str">
        <f>IFERROR(INDEX(Returns!A:A,MATCH(B1218,Returns!B:B,0)),"No")</f>
        <v>Yes</v>
      </c>
    </row>
    <row r="1219" spans="1:23" x14ac:dyDescent="0.2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9">
        <v>0.2</v>
      </c>
      <c r="U1219" s="1">
        <v>1.7024000000000008</v>
      </c>
      <c r="V1219" s="35" t="str">
        <f>IF(M1219=People!$B$5,People!$A$5,IF(M1219=People!$B$4,People!$A$4,IF(M1219=People!$B$3,People!$A$3,IF(M1219=People!$B$2,People!$A$2,0))))</f>
        <v>Chuck Magee</v>
      </c>
      <c r="W1219" s="35" t="str">
        <f>IFERROR(INDEX(Returns!A:A,MATCH(B1219,Returns!B:B,0)),"No")</f>
        <v>Yes</v>
      </c>
    </row>
    <row r="1220" spans="1:23" x14ac:dyDescent="0.2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9">
        <v>0.2</v>
      </c>
      <c r="U1220" s="1">
        <v>64.674000000000007</v>
      </c>
      <c r="V1220" s="35" t="str">
        <f>IF(M1220=People!$B$5,People!$A$5,IF(M1220=People!$B$4,People!$A$4,IF(M1220=People!$B$3,People!$A$3,IF(M1220=People!$B$2,People!$A$2,0))))</f>
        <v>Chuck Magee</v>
      </c>
      <c r="W1220" s="35" t="str">
        <f>IFERROR(INDEX(Returns!A:A,MATCH(B1220,Returns!B:B,0)),"No")</f>
        <v>Yes</v>
      </c>
    </row>
    <row r="1221" spans="1:23" x14ac:dyDescent="0.2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9">
        <v>0.4</v>
      </c>
      <c r="U1221" s="1">
        <v>-386.3915999999997</v>
      </c>
      <c r="V1221" s="35" t="str">
        <f>IF(M1221=People!$B$5,People!$A$5,IF(M1221=People!$B$4,People!$A$4,IF(M1221=People!$B$3,People!$A$3,IF(M1221=People!$B$2,People!$A$2,0))))</f>
        <v>Chuck Magee</v>
      </c>
      <c r="W1221" s="35" t="str">
        <f>IFERROR(INDEX(Returns!A:A,MATCH(B1221,Returns!B:B,0)),"No")</f>
        <v>Yes</v>
      </c>
    </row>
    <row r="1222" spans="1:23" x14ac:dyDescent="0.2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32">
        <v>249.75</v>
      </c>
      <c r="S1222" s="1">
        <v>9</v>
      </c>
      <c r="T1222" s="9">
        <v>0</v>
      </c>
      <c r="U1222" s="1">
        <v>44.954999999999977</v>
      </c>
      <c r="V1222" s="35" t="str">
        <f>IF(M1222=People!$B$5,People!$A$5,IF(M1222=People!$B$4,People!$A$4,IF(M1222=People!$B$3,People!$A$3,IF(M1222=People!$B$2,People!$A$2,0))))</f>
        <v>Anna Andreadi</v>
      </c>
      <c r="W1222" s="35" t="str">
        <f>IFERROR(INDEX(Returns!A:A,MATCH(B1222,Returns!B:B,0)),"No")</f>
        <v>No</v>
      </c>
    </row>
    <row r="1223" spans="1:23" x14ac:dyDescent="0.2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32">
        <v>255.93600000000004</v>
      </c>
      <c r="S1223" s="1">
        <v>8</v>
      </c>
      <c r="T1223" s="9">
        <v>0.2</v>
      </c>
      <c r="U1223" s="1">
        <v>28.792799999999971</v>
      </c>
      <c r="V1223" s="35" t="str">
        <f>IF(M1223=People!$B$5,People!$A$5,IF(M1223=People!$B$4,People!$A$4,IF(M1223=People!$B$3,People!$A$3,IF(M1223=People!$B$2,People!$A$2,0))))</f>
        <v>Anna Andreadi</v>
      </c>
      <c r="W1223" s="35" t="str">
        <f>IFERROR(INDEX(Returns!A:A,MATCH(B1223,Returns!B:B,0)),"No")</f>
        <v>No</v>
      </c>
    </row>
    <row r="1224" spans="1:23" x14ac:dyDescent="0.2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9">
        <v>0</v>
      </c>
      <c r="U1224" s="1">
        <v>20.482199999999992</v>
      </c>
      <c r="V1224" s="35" t="str">
        <f>IF(M1224=People!$B$5,People!$A$5,IF(M1224=People!$B$4,People!$A$4,IF(M1224=People!$B$3,People!$A$3,IF(M1224=People!$B$2,People!$A$2,0))))</f>
        <v>Chuck Magee</v>
      </c>
      <c r="W1224" s="35" t="str">
        <f>IFERROR(INDEX(Returns!A:A,MATCH(B1224,Returns!B:B,0)),"No")</f>
        <v>No</v>
      </c>
    </row>
    <row r="1225" spans="1:23" x14ac:dyDescent="0.2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9">
        <v>0</v>
      </c>
      <c r="U1225" s="1">
        <v>34.38600000000001</v>
      </c>
      <c r="V1225" s="35" t="str">
        <f>IF(M1225=People!$B$5,People!$A$5,IF(M1225=People!$B$4,People!$A$4,IF(M1225=People!$B$3,People!$A$3,IF(M1225=People!$B$2,People!$A$2,0))))</f>
        <v>Chuck Magee</v>
      </c>
      <c r="W1225" s="35" t="str">
        <f>IFERROR(INDEX(Returns!A:A,MATCH(B1225,Returns!B:B,0)),"No")</f>
        <v>No</v>
      </c>
    </row>
    <row r="1226" spans="1:23" x14ac:dyDescent="0.2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9">
        <v>0.2</v>
      </c>
      <c r="U1226" s="1">
        <v>0.60479999999999989</v>
      </c>
      <c r="V1226" s="35" t="str">
        <f>IF(M1226=People!$B$5,People!$A$5,IF(M1226=People!$B$4,People!$A$4,IF(M1226=People!$B$3,People!$A$3,IF(M1226=People!$B$2,People!$A$2,0))))</f>
        <v>Chuck Magee</v>
      </c>
      <c r="W1226" s="35" t="str">
        <f>IFERROR(INDEX(Returns!A:A,MATCH(B1226,Returns!B:B,0)),"No")</f>
        <v>No</v>
      </c>
    </row>
    <row r="1227" spans="1:23" x14ac:dyDescent="0.2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9">
        <v>0</v>
      </c>
      <c r="U1227" s="1">
        <v>19.874400000000001</v>
      </c>
      <c r="V1227" s="35" t="str">
        <f>IF(M1227=People!$B$5,People!$A$5,IF(M1227=People!$B$4,People!$A$4,IF(M1227=People!$B$3,People!$A$3,IF(M1227=People!$B$2,People!$A$2,0))))</f>
        <v>Chuck Magee</v>
      </c>
      <c r="W1227" s="35" t="str">
        <f>IFERROR(INDEX(Returns!A:A,MATCH(B1227,Returns!B:B,0)),"No")</f>
        <v>No</v>
      </c>
    </row>
    <row r="1228" spans="1:23" x14ac:dyDescent="0.2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9">
        <v>0</v>
      </c>
      <c r="U1228" s="1">
        <v>3.6587999999999994</v>
      </c>
      <c r="V1228" s="35" t="str">
        <f>IF(M1228=People!$B$5,People!$A$5,IF(M1228=People!$B$4,People!$A$4,IF(M1228=People!$B$3,People!$A$3,IF(M1228=People!$B$2,People!$A$2,0))))</f>
        <v>Chuck Magee</v>
      </c>
      <c r="W1228" s="35" t="str">
        <f>IFERROR(INDEX(Returns!A:A,MATCH(B1228,Returns!B:B,0)),"No")</f>
        <v>No</v>
      </c>
    </row>
    <row r="1229" spans="1:23" x14ac:dyDescent="0.2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9">
        <v>0</v>
      </c>
      <c r="U1229" s="1">
        <v>11.631599999999992</v>
      </c>
      <c r="V1229" s="35" t="str">
        <f>IF(M1229=People!$B$5,People!$A$5,IF(M1229=People!$B$4,People!$A$4,IF(M1229=People!$B$3,People!$A$3,IF(M1229=People!$B$2,People!$A$2,0))))</f>
        <v>Chuck Magee</v>
      </c>
      <c r="W1229" s="35" t="str">
        <f>IFERROR(INDEX(Returns!A:A,MATCH(B1229,Returns!B:B,0)),"No")</f>
        <v>No</v>
      </c>
    </row>
    <row r="1230" spans="1:23" x14ac:dyDescent="0.2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32">
        <v>15.28</v>
      </c>
      <c r="S1230" s="1">
        <v>2</v>
      </c>
      <c r="T1230" s="9">
        <v>0</v>
      </c>
      <c r="U1230" s="1">
        <v>7.4871999999999996</v>
      </c>
      <c r="V1230" s="35" t="str">
        <f>IF(M1230=People!$B$5,People!$A$5,IF(M1230=People!$B$4,People!$A$4,IF(M1230=People!$B$3,People!$A$3,IF(M1230=People!$B$2,People!$A$2,0))))</f>
        <v>Anna Andreadi</v>
      </c>
      <c r="W1230" s="35" t="str">
        <f>IFERROR(INDEX(Returns!A:A,MATCH(B1230,Returns!B:B,0)),"No")</f>
        <v>No</v>
      </c>
    </row>
    <row r="1231" spans="1:23" x14ac:dyDescent="0.2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32">
        <v>8.73</v>
      </c>
      <c r="S1231" s="1">
        <v>1</v>
      </c>
      <c r="T1231" s="9">
        <v>0</v>
      </c>
      <c r="U1231" s="1">
        <v>2.9681999999999995</v>
      </c>
      <c r="V1231" s="35" t="str">
        <f>IF(M1231=People!$B$5,People!$A$5,IF(M1231=People!$B$4,People!$A$4,IF(M1231=People!$B$3,People!$A$3,IF(M1231=People!$B$2,People!$A$2,0))))</f>
        <v>Anna Andreadi</v>
      </c>
      <c r="W1231" s="35" t="str">
        <f>IFERROR(INDEX(Returns!A:A,MATCH(B1231,Returns!B:B,0)),"No")</f>
        <v>No</v>
      </c>
    </row>
    <row r="1232" spans="1:23" x14ac:dyDescent="0.2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32">
        <v>5.68</v>
      </c>
      <c r="S1232" s="1">
        <v>2</v>
      </c>
      <c r="T1232" s="9">
        <v>0</v>
      </c>
      <c r="U1232" s="1">
        <v>1.7607999999999997</v>
      </c>
      <c r="V1232" s="35" t="str">
        <f>IF(M1232=People!$B$5,People!$A$5,IF(M1232=People!$B$4,People!$A$4,IF(M1232=People!$B$3,People!$A$3,IF(M1232=People!$B$2,People!$A$2,0))))</f>
        <v>Anna Andreadi</v>
      </c>
      <c r="W1232" s="35" t="str">
        <f>IFERROR(INDEX(Returns!A:A,MATCH(B1232,Returns!B:B,0)),"No")</f>
        <v>No</v>
      </c>
    </row>
    <row r="1233" spans="1:23" x14ac:dyDescent="0.2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9">
        <v>0</v>
      </c>
      <c r="U1233" s="1">
        <v>0.72279999999999989</v>
      </c>
      <c r="V1233" s="35" t="str">
        <f>IF(M1233=People!$B$5,People!$A$5,IF(M1233=People!$B$4,People!$A$4,IF(M1233=People!$B$3,People!$A$3,IF(M1233=People!$B$2,People!$A$2,0))))</f>
        <v>Chuck Magee</v>
      </c>
      <c r="W1233" s="35" t="str">
        <f>IFERROR(INDEX(Returns!A:A,MATCH(B1233,Returns!B:B,0)),"No")</f>
        <v>No</v>
      </c>
    </row>
    <row r="1234" spans="1:23" x14ac:dyDescent="0.2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9">
        <v>0</v>
      </c>
      <c r="U1234" s="1">
        <v>35.981999999999992</v>
      </c>
      <c r="V1234" s="35" t="str">
        <f>IF(M1234=People!$B$5,People!$A$5,IF(M1234=People!$B$4,People!$A$4,IF(M1234=People!$B$3,People!$A$3,IF(M1234=People!$B$2,People!$A$2,0))))</f>
        <v>Chuck Magee</v>
      </c>
      <c r="W1234" s="35" t="str">
        <f>IFERROR(INDEX(Returns!A:A,MATCH(B1234,Returns!B:B,0)),"No")</f>
        <v>No</v>
      </c>
    </row>
    <row r="1235" spans="1:23" x14ac:dyDescent="0.2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9">
        <v>0.4</v>
      </c>
      <c r="U1235" s="1">
        <v>69.99899999999991</v>
      </c>
      <c r="V1235" s="35" t="str">
        <f>IF(M1235=People!$B$5,People!$A$5,IF(M1235=People!$B$4,People!$A$4,IF(M1235=People!$B$3,People!$A$3,IF(M1235=People!$B$2,People!$A$2,0))))</f>
        <v>Chuck Magee</v>
      </c>
      <c r="W1235" s="35" t="str">
        <f>IFERROR(INDEX(Returns!A:A,MATCH(B1235,Returns!B:B,0)),"No")</f>
        <v>No</v>
      </c>
    </row>
    <row r="1236" spans="1:23" x14ac:dyDescent="0.2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9">
        <v>0.2</v>
      </c>
      <c r="U1236" s="1">
        <v>13.786200000000006</v>
      </c>
      <c r="V1236" s="35" t="str">
        <f>IF(M1236=People!$B$5,People!$A$5,IF(M1236=People!$B$4,People!$A$4,IF(M1236=People!$B$3,People!$A$3,IF(M1236=People!$B$2,People!$A$2,0))))</f>
        <v>Cassandra Brandow</v>
      </c>
      <c r="W1236" s="35" t="str">
        <f>IFERROR(INDEX(Returns!A:A,MATCH(B1236,Returns!B:B,0)),"No")</f>
        <v>No</v>
      </c>
    </row>
    <row r="1237" spans="1:23" x14ac:dyDescent="0.2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9">
        <v>0.7</v>
      </c>
      <c r="U1237" s="1">
        <v>-29.940000000000012</v>
      </c>
      <c r="V1237" s="35" t="str">
        <f>IF(M1237=People!$B$5,People!$A$5,IF(M1237=People!$B$4,People!$A$4,IF(M1237=People!$B$3,People!$A$3,IF(M1237=People!$B$2,People!$A$2,0))))</f>
        <v>Cassandra Brandow</v>
      </c>
      <c r="W1237" s="35" t="str">
        <f>IFERROR(INDEX(Returns!A:A,MATCH(B1237,Returns!B:B,0)),"No")</f>
        <v>No</v>
      </c>
    </row>
    <row r="1238" spans="1:23" x14ac:dyDescent="0.2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9">
        <v>0.2</v>
      </c>
      <c r="U1238" s="1">
        <v>0</v>
      </c>
      <c r="V1238" s="35" t="str">
        <f>IF(M1238=People!$B$5,People!$A$5,IF(M1238=People!$B$4,People!$A$4,IF(M1238=People!$B$3,People!$A$3,IF(M1238=People!$B$2,People!$A$2,0))))</f>
        <v>Cassandra Brandow</v>
      </c>
      <c r="W1238" s="35" t="str">
        <f>IFERROR(INDEX(Returns!A:A,MATCH(B1238,Returns!B:B,0)),"No")</f>
        <v>No</v>
      </c>
    </row>
    <row r="1239" spans="1:23" x14ac:dyDescent="0.2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9">
        <v>0.2</v>
      </c>
      <c r="U1239" s="1">
        <v>41.262</v>
      </c>
      <c r="V1239" s="35" t="str">
        <f>IF(M1239=People!$B$5,People!$A$5,IF(M1239=People!$B$4,People!$A$4,IF(M1239=People!$B$3,People!$A$3,IF(M1239=People!$B$2,People!$A$2,0))))</f>
        <v>Cassandra Brandow</v>
      </c>
      <c r="W1239" s="35" t="str">
        <f>IFERROR(INDEX(Returns!A:A,MATCH(B1239,Returns!B:B,0)),"No")</f>
        <v>No</v>
      </c>
    </row>
    <row r="1240" spans="1:23" x14ac:dyDescent="0.2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32">
        <v>12.35</v>
      </c>
      <c r="S1240" s="1">
        <v>1</v>
      </c>
      <c r="T1240" s="9">
        <v>0</v>
      </c>
      <c r="U1240" s="1">
        <v>5.4340000000000002</v>
      </c>
      <c r="V1240" s="35" t="str">
        <f>IF(M1240=People!$B$5,People!$A$5,IF(M1240=People!$B$4,People!$A$4,IF(M1240=People!$B$3,People!$A$3,IF(M1240=People!$B$2,People!$A$2,0))))</f>
        <v>Anna Andreadi</v>
      </c>
      <c r="W1240" s="35" t="str">
        <f>IFERROR(INDEX(Returns!A:A,MATCH(B1240,Returns!B:B,0)),"No")</f>
        <v>Yes</v>
      </c>
    </row>
    <row r="1241" spans="1:23" x14ac:dyDescent="0.2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32">
        <v>40.97</v>
      </c>
      <c r="S1241" s="1">
        <v>1</v>
      </c>
      <c r="T1241" s="9">
        <v>0</v>
      </c>
      <c r="U1241" s="1">
        <v>10.652200000000001</v>
      </c>
      <c r="V1241" s="35" t="str">
        <f>IF(M1241=People!$B$5,People!$A$5,IF(M1241=People!$B$4,People!$A$4,IF(M1241=People!$B$3,People!$A$3,IF(M1241=People!$B$2,People!$A$2,0))))</f>
        <v>Anna Andreadi</v>
      </c>
      <c r="W1241" s="35" t="str">
        <f>IFERROR(INDEX(Returns!A:A,MATCH(B1241,Returns!B:B,0)),"No")</f>
        <v>Yes</v>
      </c>
    </row>
    <row r="1242" spans="1:23" x14ac:dyDescent="0.2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32">
        <v>22.96</v>
      </c>
      <c r="S1242" s="1">
        <v>2</v>
      </c>
      <c r="T1242" s="9">
        <v>0</v>
      </c>
      <c r="U1242" s="1">
        <v>10.7912</v>
      </c>
      <c r="V1242" s="35" t="str">
        <f>IF(M1242=People!$B$5,People!$A$5,IF(M1242=People!$B$4,People!$A$4,IF(M1242=People!$B$3,People!$A$3,IF(M1242=People!$B$2,People!$A$2,0))))</f>
        <v>Anna Andreadi</v>
      </c>
      <c r="W1242" s="35" t="str">
        <f>IFERROR(INDEX(Returns!A:A,MATCH(B1242,Returns!B:B,0)),"No")</f>
        <v>Yes</v>
      </c>
    </row>
    <row r="1243" spans="1:23" x14ac:dyDescent="0.2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9">
        <v>0</v>
      </c>
      <c r="U1243" s="1">
        <v>5.5</v>
      </c>
      <c r="V1243" s="35" t="str">
        <f>IF(M1243=People!$B$5,People!$A$5,IF(M1243=People!$B$4,People!$A$4,IF(M1243=People!$B$3,People!$A$3,IF(M1243=People!$B$2,People!$A$2,0))))</f>
        <v>Chuck Magee</v>
      </c>
      <c r="W1243" s="35" t="str">
        <f>IFERROR(INDEX(Returns!A:A,MATCH(B1243,Returns!B:B,0)),"No")</f>
        <v>No</v>
      </c>
    </row>
    <row r="1244" spans="1:23" x14ac:dyDescent="0.2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9">
        <v>0.2</v>
      </c>
      <c r="U1244" s="1">
        <v>124.48499999999999</v>
      </c>
      <c r="V1244" s="35" t="str">
        <f>IF(M1244=People!$B$5,People!$A$5,IF(M1244=People!$B$4,People!$A$4,IF(M1244=People!$B$3,People!$A$3,IF(M1244=People!$B$2,People!$A$2,0))))</f>
        <v>Chuck Magee</v>
      </c>
      <c r="W1244" s="35" t="str">
        <f>IFERROR(INDEX(Returns!A:A,MATCH(B1244,Returns!B:B,0)),"No")</f>
        <v>No</v>
      </c>
    </row>
    <row r="1245" spans="1:23" x14ac:dyDescent="0.2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9">
        <v>0</v>
      </c>
      <c r="U1245" s="1">
        <v>3.5752000000000006</v>
      </c>
      <c r="V1245" s="35" t="str">
        <f>IF(M1245=People!$B$5,People!$A$5,IF(M1245=People!$B$4,People!$A$4,IF(M1245=People!$B$3,People!$A$3,IF(M1245=People!$B$2,People!$A$2,0))))</f>
        <v>Chuck Magee</v>
      </c>
      <c r="W1245" s="35" t="str">
        <f>IFERROR(INDEX(Returns!A:A,MATCH(B1245,Returns!B:B,0)),"No")</f>
        <v>No</v>
      </c>
    </row>
    <row r="1246" spans="1:23" x14ac:dyDescent="0.2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9">
        <v>0</v>
      </c>
      <c r="U1246" s="1">
        <v>23.8581</v>
      </c>
      <c r="V1246" s="35" t="str">
        <f>IF(M1246=People!$B$5,People!$A$5,IF(M1246=People!$B$4,People!$A$4,IF(M1246=People!$B$3,People!$A$3,IF(M1246=People!$B$2,People!$A$2,0))))</f>
        <v>Cassandra Brandow</v>
      </c>
      <c r="W1246" s="35" t="str">
        <f>IFERROR(INDEX(Returns!A:A,MATCH(B1246,Returns!B:B,0)),"No")</f>
        <v>No</v>
      </c>
    </row>
    <row r="1247" spans="1:23" x14ac:dyDescent="0.2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32">
        <v>764.6880000000001</v>
      </c>
      <c r="S1247" s="1">
        <v>6</v>
      </c>
      <c r="T1247" s="9">
        <v>0.2</v>
      </c>
      <c r="U1247" s="1">
        <v>95.585999999999899</v>
      </c>
      <c r="V1247" s="35" t="str">
        <f>IF(M1247=People!$B$5,People!$A$5,IF(M1247=People!$B$4,People!$A$4,IF(M1247=People!$B$3,People!$A$3,IF(M1247=People!$B$2,People!$A$2,0))))</f>
        <v>Anna Andreadi</v>
      </c>
      <c r="W1247" s="35" t="str">
        <f>IFERROR(INDEX(Returns!A:A,MATCH(B1247,Returns!B:B,0)),"No")</f>
        <v>No</v>
      </c>
    </row>
    <row r="1248" spans="1:23" x14ac:dyDescent="0.2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32">
        <v>3610.848</v>
      </c>
      <c r="S1248" s="1">
        <v>12</v>
      </c>
      <c r="T1248" s="9">
        <v>0.2</v>
      </c>
      <c r="U1248" s="1">
        <v>135.4068000000002</v>
      </c>
      <c r="V1248" s="35" t="str">
        <f>IF(M1248=People!$B$5,People!$A$5,IF(M1248=People!$B$4,People!$A$4,IF(M1248=People!$B$3,People!$A$3,IF(M1248=People!$B$2,People!$A$2,0))))</f>
        <v>Anna Andreadi</v>
      </c>
      <c r="W1248" s="35" t="str">
        <f>IFERROR(INDEX(Returns!A:A,MATCH(B1248,Returns!B:B,0)),"No")</f>
        <v>No</v>
      </c>
    </row>
    <row r="1249" spans="1:23" x14ac:dyDescent="0.2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32">
        <v>254.97449999999998</v>
      </c>
      <c r="S1249" s="1">
        <v>3</v>
      </c>
      <c r="T1249" s="9">
        <v>0.15</v>
      </c>
      <c r="U1249" s="1">
        <v>11.998799999999989</v>
      </c>
      <c r="V1249" s="35" t="str">
        <f>IF(M1249=People!$B$5,People!$A$5,IF(M1249=People!$B$4,People!$A$4,IF(M1249=People!$B$3,People!$A$3,IF(M1249=People!$B$2,People!$A$2,0))))</f>
        <v>Anna Andreadi</v>
      </c>
      <c r="W1249" s="35" t="str">
        <f>IFERROR(INDEX(Returns!A:A,MATCH(B1249,Returns!B:B,0)),"No")</f>
        <v>No</v>
      </c>
    </row>
    <row r="1250" spans="1:23" x14ac:dyDescent="0.2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9">
        <v>0</v>
      </c>
      <c r="U1250" s="1">
        <v>17.468999999999998</v>
      </c>
      <c r="V1250" s="35" t="str">
        <f>IF(M1250=People!$B$5,People!$A$5,IF(M1250=People!$B$4,People!$A$4,IF(M1250=People!$B$3,People!$A$3,IF(M1250=People!$B$2,People!$A$2,0))))</f>
        <v>Chuck Magee</v>
      </c>
      <c r="W1250" s="35" t="str">
        <f>IFERROR(INDEX(Returns!A:A,MATCH(B1250,Returns!B:B,0)),"No")</f>
        <v>No</v>
      </c>
    </row>
    <row r="1251" spans="1:23" x14ac:dyDescent="0.2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9">
        <v>0.1</v>
      </c>
      <c r="U1251" s="1">
        <v>139.57019999999989</v>
      </c>
      <c r="V1251" s="35" t="str">
        <f>IF(M1251=People!$B$5,People!$A$5,IF(M1251=People!$B$4,People!$A$4,IF(M1251=People!$B$3,People!$A$3,IF(M1251=People!$B$2,People!$A$2,0))))</f>
        <v>Chuck Magee</v>
      </c>
      <c r="W1251" s="35" t="str">
        <f>IFERROR(INDEX(Returns!A:A,MATCH(B1251,Returns!B:B,0)),"No")</f>
        <v>No</v>
      </c>
    </row>
    <row r="1252" spans="1:23" x14ac:dyDescent="0.2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9">
        <v>0</v>
      </c>
      <c r="U1252" s="1">
        <v>511.36799999999999</v>
      </c>
      <c r="V1252" s="35" t="str">
        <f>IF(M1252=People!$B$5,People!$A$5,IF(M1252=People!$B$4,People!$A$4,IF(M1252=People!$B$3,People!$A$3,IF(M1252=People!$B$2,People!$A$2,0))))</f>
        <v>Chuck Magee</v>
      </c>
      <c r="W1252" s="35" t="str">
        <f>IFERROR(INDEX(Returns!A:A,MATCH(B1252,Returns!B:B,0)),"No")</f>
        <v>No</v>
      </c>
    </row>
    <row r="1253" spans="1:23" x14ac:dyDescent="0.2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9">
        <v>0</v>
      </c>
      <c r="U1253" s="1">
        <v>1.3760000000000003</v>
      </c>
      <c r="V1253" s="35" t="str">
        <f>IF(M1253=People!$B$5,People!$A$5,IF(M1253=People!$B$4,People!$A$4,IF(M1253=People!$B$3,People!$A$3,IF(M1253=People!$B$2,People!$A$2,0))))</f>
        <v>Chuck Magee</v>
      </c>
      <c r="W1253" s="35" t="str">
        <f>IFERROR(INDEX(Returns!A:A,MATCH(B1253,Returns!B:B,0)),"No")</f>
        <v>No</v>
      </c>
    </row>
    <row r="1254" spans="1:23" x14ac:dyDescent="0.2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9">
        <v>0</v>
      </c>
      <c r="U1254" s="1">
        <v>285.9896</v>
      </c>
      <c r="V1254" s="35" t="str">
        <f>IF(M1254=People!$B$5,People!$A$5,IF(M1254=People!$B$4,People!$A$4,IF(M1254=People!$B$3,People!$A$3,IF(M1254=People!$B$2,People!$A$2,0))))</f>
        <v>Kelly Williams</v>
      </c>
      <c r="W1254" s="35" t="str">
        <f>IFERROR(INDEX(Returns!A:A,MATCH(B1254,Returns!B:B,0)),"No")</f>
        <v>No</v>
      </c>
    </row>
    <row r="1255" spans="1:23" x14ac:dyDescent="0.2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9">
        <v>0.2</v>
      </c>
      <c r="U1255" s="1">
        <v>0.59039999999999915</v>
      </c>
      <c r="V1255" s="35" t="str">
        <f>IF(M1255=People!$B$5,People!$A$5,IF(M1255=People!$B$4,People!$A$4,IF(M1255=People!$B$3,People!$A$3,IF(M1255=People!$B$2,People!$A$2,0))))</f>
        <v>Chuck Magee</v>
      </c>
      <c r="W1255" s="35" t="str">
        <f>IFERROR(INDEX(Returns!A:A,MATCH(B1255,Returns!B:B,0)),"No")</f>
        <v>No</v>
      </c>
    </row>
    <row r="1256" spans="1:23" x14ac:dyDescent="0.2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9">
        <v>0.4</v>
      </c>
      <c r="U1256" s="1">
        <v>-8.3790000000000031</v>
      </c>
      <c r="V1256" s="35" t="str">
        <f>IF(M1256=People!$B$5,People!$A$5,IF(M1256=People!$B$4,People!$A$4,IF(M1256=People!$B$3,People!$A$3,IF(M1256=People!$B$2,People!$A$2,0))))</f>
        <v>Chuck Magee</v>
      </c>
      <c r="W1256" s="35" t="str">
        <f>IFERROR(INDEX(Returns!A:A,MATCH(B1256,Returns!B:B,0)),"No")</f>
        <v>No</v>
      </c>
    </row>
    <row r="1257" spans="1:23" x14ac:dyDescent="0.2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9">
        <v>0.2</v>
      </c>
      <c r="U1257" s="1">
        <v>0.50219999999999976</v>
      </c>
      <c r="V1257" s="35" t="str">
        <f>IF(M1257=People!$B$5,People!$A$5,IF(M1257=People!$B$4,People!$A$4,IF(M1257=People!$B$3,People!$A$3,IF(M1257=People!$B$2,People!$A$2,0))))</f>
        <v>Chuck Magee</v>
      </c>
      <c r="W1257" s="35" t="str">
        <f>IFERROR(INDEX(Returns!A:A,MATCH(B1257,Returns!B:B,0)),"No")</f>
        <v>No</v>
      </c>
    </row>
    <row r="1258" spans="1:23" x14ac:dyDescent="0.2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9">
        <v>0.2</v>
      </c>
      <c r="U1258" s="1">
        <v>11.516399999999999</v>
      </c>
      <c r="V1258" s="35" t="str">
        <f>IF(M1258=People!$B$5,People!$A$5,IF(M1258=People!$B$4,People!$A$4,IF(M1258=People!$B$3,People!$A$3,IF(M1258=People!$B$2,People!$A$2,0))))</f>
        <v>Chuck Magee</v>
      </c>
      <c r="W1258" s="35" t="str">
        <f>IFERROR(INDEX(Returns!A:A,MATCH(B1258,Returns!B:B,0)),"No")</f>
        <v>No</v>
      </c>
    </row>
    <row r="1259" spans="1:23" x14ac:dyDescent="0.2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9">
        <v>0.7</v>
      </c>
      <c r="U1259" s="1">
        <v>-20.446799999999996</v>
      </c>
      <c r="V1259" s="35" t="str">
        <f>IF(M1259=People!$B$5,People!$A$5,IF(M1259=People!$B$4,People!$A$4,IF(M1259=People!$B$3,People!$A$3,IF(M1259=People!$B$2,People!$A$2,0))))</f>
        <v>Cassandra Brandow</v>
      </c>
      <c r="W1259" s="35" t="str">
        <f>IFERROR(INDEX(Returns!A:A,MATCH(B1259,Returns!B:B,0)),"No")</f>
        <v>No</v>
      </c>
    </row>
    <row r="1260" spans="1:23" x14ac:dyDescent="0.2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9">
        <v>0.2</v>
      </c>
      <c r="U1260" s="1">
        <v>-47.254199999999997</v>
      </c>
      <c r="V1260" s="35" t="str">
        <f>IF(M1260=People!$B$5,People!$A$5,IF(M1260=People!$B$4,People!$A$4,IF(M1260=People!$B$3,People!$A$3,IF(M1260=People!$B$2,People!$A$2,0))))</f>
        <v>Cassandra Brandow</v>
      </c>
      <c r="W1260" s="35" t="str">
        <f>IFERROR(INDEX(Returns!A:A,MATCH(B1260,Returns!B:B,0)),"No")</f>
        <v>No</v>
      </c>
    </row>
    <row r="1261" spans="1:23" x14ac:dyDescent="0.2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9">
        <v>0.2</v>
      </c>
      <c r="U1261" s="1">
        <v>76.704000000000008</v>
      </c>
      <c r="V1261" s="35" t="str">
        <f>IF(M1261=People!$B$5,People!$A$5,IF(M1261=People!$B$4,People!$A$4,IF(M1261=People!$B$3,People!$A$3,IF(M1261=People!$B$2,People!$A$2,0))))</f>
        <v>Cassandra Brandow</v>
      </c>
      <c r="W1261" s="35" t="str">
        <f>IFERROR(INDEX(Returns!A:A,MATCH(B1261,Returns!B:B,0)),"No")</f>
        <v>No</v>
      </c>
    </row>
    <row r="1262" spans="1:23" x14ac:dyDescent="0.2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9">
        <v>0.2</v>
      </c>
      <c r="U1262" s="1">
        <v>107.98499999999996</v>
      </c>
      <c r="V1262" s="35" t="str">
        <f>IF(M1262=People!$B$5,People!$A$5,IF(M1262=People!$B$4,People!$A$4,IF(M1262=People!$B$3,People!$A$3,IF(M1262=People!$B$2,People!$A$2,0))))</f>
        <v>Cassandra Brandow</v>
      </c>
      <c r="W1262" s="35" t="str">
        <f>IFERROR(INDEX(Returns!A:A,MATCH(B1262,Returns!B:B,0)),"No")</f>
        <v>No</v>
      </c>
    </row>
    <row r="1263" spans="1:23" x14ac:dyDescent="0.2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9">
        <v>0.7</v>
      </c>
      <c r="U1263" s="1">
        <v>-14.0928</v>
      </c>
      <c r="V1263" s="35" t="str">
        <f>IF(M1263=People!$B$5,People!$A$5,IF(M1263=People!$B$4,People!$A$4,IF(M1263=People!$B$3,People!$A$3,IF(M1263=People!$B$2,People!$A$2,0))))</f>
        <v>Cassandra Brandow</v>
      </c>
      <c r="W1263" s="35" t="str">
        <f>IFERROR(INDEX(Returns!A:A,MATCH(B1263,Returns!B:B,0)),"No")</f>
        <v>No</v>
      </c>
    </row>
    <row r="1264" spans="1:23" x14ac:dyDescent="0.2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9">
        <v>0.2</v>
      </c>
      <c r="U1264" s="1">
        <v>6.3336000000000006</v>
      </c>
      <c r="V1264" s="35" t="str">
        <f>IF(M1264=People!$B$5,People!$A$5,IF(M1264=People!$B$4,People!$A$4,IF(M1264=People!$B$3,People!$A$3,IF(M1264=People!$B$2,People!$A$2,0))))</f>
        <v>Chuck Magee</v>
      </c>
      <c r="W1264" s="35" t="str">
        <f>IFERROR(INDEX(Returns!A:A,MATCH(B1264,Returns!B:B,0)),"No")</f>
        <v>No</v>
      </c>
    </row>
    <row r="1265" spans="1:23" x14ac:dyDescent="0.2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9">
        <v>0</v>
      </c>
      <c r="U1265" s="1">
        <v>18.873000000000005</v>
      </c>
      <c r="V1265" s="35" t="str">
        <f>IF(M1265=People!$B$5,People!$A$5,IF(M1265=People!$B$4,People!$A$4,IF(M1265=People!$B$3,People!$A$3,IF(M1265=People!$B$2,People!$A$2,0))))</f>
        <v>Kelly Williams</v>
      </c>
      <c r="W1265" s="35" t="str">
        <f>IFERROR(INDEX(Returns!A:A,MATCH(B1265,Returns!B:B,0)),"No")</f>
        <v>No</v>
      </c>
    </row>
    <row r="1266" spans="1:23" x14ac:dyDescent="0.2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9">
        <v>0</v>
      </c>
      <c r="U1266" s="1">
        <v>10.880999999999998</v>
      </c>
      <c r="V1266" s="35" t="str">
        <f>IF(M1266=People!$B$5,People!$A$5,IF(M1266=People!$B$4,People!$A$4,IF(M1266=People!$B$3,People!$A$3,IF(M1266=People!$B$2,People!$A$2,0))))</f>
        <v>Kelly Williams</v>
      </c>
      <c r="W1266" s="35" t="str">
        <f>IFERROR(INDEX(Returns!A:A,MATCH(B1266,Returns!B:B,0)),"No")</f>
        <v>No</v>
      </c>
    </row>
    <row r="1267" spans="1:23" x14ac:dyDescent="0.2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32">
        <v>6.57</v>
      </c>
      <c r="S1267" s="1">
        <v>3</v>
      </c>
      <c r="T1267" s="9">
        <v>0</v>
      </c>
      <c r="U1267" s="1">
        <v>1.7738999999999998</v>
      </c>
      <c r="V1267" s="35" t="str">
        <f>IF(M1267=People!$B$5,People!$A$5,IF(M1267=People!$B$4,People!$A$4,IF(M1267=People!$B$3,People!$A$3,IF(M1267=People!$B$2,People!$A$2,0))))</f>
        <v>Anna Andreadi</v>
      </c>
      <c r="W1267" s="35" t="str">
        <f>IFERROR(INDEX(Returns!A:A,MATCH(B1267,Returns!B:B,0)),"No")</f>
        <v>No</v>
      </c>
    </row>
    <row r="1268" spans="1:23" x14ac:dyDescent="0.2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32">
        <v>142.86000000000001</v>
      </c>
      <c r="S1268" s="1">
        <v>1</v>
      </c>
      <c r="T1268" s="9">
        <v>0</v>
      </c>
      <c r="U1268" s="1">
        <v>41.429399999999987</v>
      </c>
      <c r="V1268" s="35" t="str">
        <f>IF(M1268=People!$B$5,People!$A$5,IF(M1268=People!$B$4,People!$A$4,IF(M1268=People!$B$3,People!$A$3,IF(M1268=People!$B$2,People!$A$2,0))))</f>
        <v>Anna Andreadi</v>
      </c>
      <c r="W1268" s="35" t="str">
        <f>IFERROR(INDEX(Returns!A:A,MATCH(B1268,Returns!B:B,0)),"No")</f>
        <v>No</v>
      </c>
    </row>
    <row r="1269" spans="1:23" x14ac:dyDescent="0.2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32">
        <v>292.27200000000005</v>
      </c>
      <c r="S1269" s="1">
        <v>6</v>
      </c>
      <c r="T1269" s="9">
        <v>0.2</v>
      </c>
      <c r="U1269" s="1">
        <v>18.266999999999967</v>
      </c>
      <c r="V1269" s="35" t="str">
        <f>IF(M1269=People!$B$5,People!$A$5,IF(M1269=People!$B$4,People!$A$4,IF(M1269=People!$B$3,People!$A$3,IF(M1269=People!$B$2,People!$A$2,0))))</f>
        <v>Anna Andreadi</v>
      </c>
      <c r="W1269" s="35" t="str">
        <f>IFERROR(INDEX(Returns!A:A,MATCH(B1269,Returns!B:B,0)),"No")</f>
        <v>No</v>
      </c>
    </row>
    <row r="1270" spans="1:23" x14ac:dyDescent="0.2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32">
        <v>29.328000000000003</v>
      </c>
      <c r="S1270" s="1">
        <v>3</v>
      </c>
      <c r="T1270" s="9">
        <v>0.2</v>
      </c>
      <c r="U1270" s="1">
        <v>3.665999999999995</v>
      </c>
      <c r="V1270" s="35" t="str">
        <f>IF(M1270=People!$B$5,People!$A$5,IF(M1270=People!$B$4,People!$A$4,IF(M1270=People!$B$3,People!$A$3,IF(M1270=People!$B$2,People!$A$2,0))))</f>
        <v>Anna Andreadi</v>
      </c>
      <c r="W1270" s="35" t="str">
        <f>IFERROR(INDEX(Returns!A:A,MATCH(B1270,Returns!B:B,0)),"No")</f>
        <v>No</v>
      </c>
    </row>
    <row r="1271" spans="1:23" x14ac:dyDescent="0.2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9">
        <v>0</v>
      </c>
      <c r="U1271" s="1">
        <v>5.6159999999999997</v>
      </c>
      <c r="V1271" s="35" t="str">
        <f>IF(M1271=People!$B$5,People!$A$5,IF(M1271=People!$B$4,People!$A$4,IF(M1271=People!$B$3,People!$A$3,IF(M1271=People!$B$2,People!$A$2,0))))</f>
        <v>Cassandra Brandow</v>
      </c>
      <c r="W1271" s="35" t="str">
        <f>IFERROR(INDEX(Returns!A:A,MATCH(B1271,Returns!B:B,0)),"No")</f>
        <v>No</v>
      </c>
    </row>
    <row r="1272" spans="1:23" x14ac:dyDescent="0.2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9">
        <v>0.2</v>
      </c>
      <c r="U1272" s="1">
        <v>-12.792000000000002</v>
      </c>
      <c r="V1272" s="35" t="str">
        <f>IF(M1272=People!$B$5,People!$A$5,IF(M1272=People!$B$4,People!$A$4,IF(M1272=People!$B$3,People!$A$3,IF(M1272=People!$B$2,People!$A$2,0))))</f>
        <v>Kelly Williams</v>
      </c>
      <c r="W1272" s="35" t="str">
        <f>IFERROR(INDEX(Returns!A:A,MATCH(B1272,Returns!B:B,0)),"No")</f>
        <v>No</v>
      </c>
    </row>
    <row r="1273" spans="1:23" x14ac:dyDescent="0.2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9">
        <v>0.8</v>
      </c>
      <c r="U1273" s="1">
        <v>-126.85920000000002</v>
      </c>
      <c r="V1273" s="35" t="str">
        <f>IF(M1273=People!$B$5,People!$A$5,IF(M1273=People!$B$4,People!$A$4,IF(M1273=People!$B$3,People!$A$3,IF(M1273=People!$B$2,People!$A$2,0))))</f>
        <v>Kelly Williams</v>
      </c>
      <c r="W1273" s="35" t="str">
        <f>IFERROR(INDEX(Returns!A:A,MATCH(B1273,Returns!B:B,0)),"No")</f>
        <v>No</v>
      </c>
    </row>
    <row r="1274" spans="1:23" x14ac:dyDescent="0.2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9">
        <v>0.8</v>
      </c>
      <c r="U1274" s="1">
        <v>-67.27200000000002</v>
      </c>
      <c r="V1274" s="35" t="str">
        <f>IF(M1274=People!$B$5,People!$A$5,IF(M1274=People!$B$4,People!$A$4,IF(M1274=People!$B$3,People!$A$3,IF(M1274=People!$B$2,People!$A$2,0))))</f>
        <v>Kelly Williams</v>
      </c>
      <c r="W1274" s="35" t="str">
        <f>IFERROR(INDEX(Returns!A:A,MATCH(B1274,Returns!B:B,0)),"No")</f>
        <v>No</v>
      </c>
    </row>
    <row r="1275" spans="1:23" x14ac:dyDescent="0.2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9">
        <v>0.2</v>
      </c>
      <c r="U1275" s="1">
        <v>3.6288</v>
      </c>
      <c r="V1275" s="35" t="str">
        <f>IF(M1275=People!$B$5,People!$A$5,IF(M1275=People!$B$4,People!$A$4,IF(M1275=People!$B$3,People!$A$3,IF(M1275=People!$B$2,People!$A$2,0))))</f>
        <v>Kelly Williams</v>
      </c>
      <c r="W1275" s="35" t="str">
        <f>IFERROR(INDEX(Returns!A:A,MATCH(B1275,Returns!B:B,0)),"No")</f>
        <v>No</v>
      </c>
    </row>
    <row r="1276" spans="1:23" x14ac:dyDescent="0.2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9">
        <v>0.3</v>
      </c>
      <c r="U1276" s="1">
        <v>-88.783999999999978</v>
      </c>
      <c r="V1276" s="35" t="str">
        <f>IF(M1276=People!$B$5,People!$A$5,IF(M1276=People!$B$4,People!$A$4,IF(M1276=People!$B$3,People!$A$3,IF(M1276=People!$B$2,People!$A$2,0))))</f>
        <v>Kelly Williams</v>
      </c>
      <c r="W1276" s="35" t="str">
        <f>IFERROR(INDEX(Returns!A:A,MATCH(B1276,Returns!B:B,0)),"No")</f>
        <v>No</v>
      </c>
    </row>
    <row r="1277" spans="1:23" x14ac:dyDescent="0.2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9">
        <v>0.2</v>
      </c>
      <c r="U1277" s="1">
        <v>5.2026000000000003</v>
      </c>
      <c r="V1277" s="35" t="str">
        <f>IF(M1277=People!$B$5,People!$A$5,IF(M1277=People!$B$4,People!$A$4,IF(M1277=People!$B$3,People!$A$3,IF(M1277=People!$B$2,People!$A$2,0))))</f>
        <v>Kelly Williams</v>
      </c>
      <c r="W1277" s="35" t="str">
        <f>IFERROR(INDEX(Returns!A:A,MATCH(B1277,Returns!B:B,0)),"No")</f>
        <v>No</v>
      </c>
    </row>
    <row r="1278" spans="1:23" x14ac:dyDescent="0.2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9">
        <v>0.2</v>
      </c>
      <c r="U1278" s="1">
        <v>-7.1990999999999961</v>
      </c>
      <c r="V1278" s="35" t="str">
        <f>IF(M1278=People!$B$5,People!$A$5,IF(M1278=People!$B$4,People!$A$4,IF(M1278=People!$B$3,People!$A$3,IF(M1278=People!$B$2,People!$A$2,0))))</f>
        <v>Kelly Williams</v>
      </c>
      <c r="W1278" s="35" t="str">
        <f>IFERROR(INDEX(Returns!A:A,MATCH(B1278,Returns!B:B,0)),"No")</f>
        <v>No</v>
      </c>
    </row>
    <row r="1279" spans="1:23" x14ac:dyDescent="0.2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9">
        <v>0.2</v>
      </c>
      <c r="U1279" s="1">
        <v>5.3969999999999914</v>
      </c>
      <c r="V1279" s="35" t="str">
        <f>IF(M1279=People!$B$5,People!$A$5,IF(M1279=People!$B$4,People!$A$4,IF(M1279=People!$B$3,People!$A$3,IF(M1279=People!$B$2,People!$A$2,0))))</f>
        <v>Kelly Williams</v>
      </c>
      <c r="W1279" s="35" t="str">
        <f>IFERROR(INDEX(Returns!A:A,MATCH(B1279,Returns!B:B,0)),"No")</f>
        <v>No</v>
      </c>
    </row>
    <row r="1280" spans="1:23" x14ac:dyDescent="0.2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9">
        <v>0</v>
      </c>
      <c r="U1280" s="1">
        <v>12.8583</v>
      </c>
      <c r="V1280" s="35" t="str">
        <f>IF(M1280=People!$B$5,People!$A$5,IF(M1280=People!$B$4,People!$A$4,IF(M1280=People!$B$3,People!$A$3,IF(M1280=People!$B$2,People!$A$2,0))))</f>
        <v>Cassandra Brandow</v>
      </c>
      <c r="W1280" s="35" t="str">
        <f>IFERROR(INDEX(Returns!A:A,MATCH(B1280,Returns!B:B,0)),"No")</f>
        <v>No</v>
      </c>
    </row>
    <row r="1281" spans="1:23" x14ac:dyDescent="0.2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9">
        <v>0</v>
      </c>
      <c r="U1281" s="1">
        <v>30.196799999999996</v>
      </c>
      <c r="V1281" s="35" t="str">
        <f>IF(M1281=People!$B$5,People!$A$5,IF(M1281=People!$B$4,People!$A$4,IF(M1281=People!$B$3,People!$A$3,IF(M1281=People!$B$2,People!$A$2,0))))</f>
        <v>Cassandra Brandow</v>
      </c>
      <c r="W1281" s="35" t="str">
        <f>IFERROR(INDEX(Returns!A:A,MATCH(B1281,Returns!B:B,0)),"No")</f>
        <v>No</v>
      </c>
    </row>
    <row r="1282" spans="1:23" x14ac:dyDescent="0.2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9">
        <v>0</v>
      </c>
      <c r="U1282" s="1">
        <v>80.735999999999976</v>
      </c>
      <c r="V1282" s="35" t="str">
        <f>IF(M1282=People!$B$5,People!$A$5,IF(M1282=People!$B$4,People!$A$4,IF(M1282=People!$B$3,People!$A$3,IF(M1282=People!$B$2,People!$A$2,0))))</f>
        <v>Kelly Williams</v>
      </c>
      <c r="W1282" s="35" t="str">
        <f>IFERROR(INDEX(Returns!A:A,MATCH(B1282,Returns!B:B,0)),"No")</f>
        <v>No</v>
      </c>
    </row>
    <row r="1283" spans="1:23" x14ac:dyDescent="0.2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9">
        <v>0.2</v>
      </c>
      <c r="U1283" s="1">
        <v>4.9139999999999988</v>
      </c>
      <c r="V1283" s="35" t="str">
        <f>IF(M1283=People!$B$5,People!$A$5,IF(M1283=People!$B$4,People!$A$4,IF(M1283=People!$B$3,People!$A$3,IF(M1283=People!$B$2,People!$A$2,0))))</f>
        <v>Cassandra Brandow</v>
      </c>
      <c r="W1283" s="35" t="str">
        <f>IFERROR(INDEX(Returns!A:A,MATCH(B1283,Returns!B:B,0)),"No")</f>
        <v>No</v>
      </c>
    </row>
    <row r="1284" spans="1:23" x14ac:dyDescent="0.2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9">
        <v>0.7</v>
      </c>
      <c r="U1284" s="1">
        <v>-13.363000000000003</v>
      </c>
      <c r="V1284" s="35" t="str">
        <f>IF(M1284=People!$B$5,People!$A$5,IF(M1284=People!$B$4,People!$A$4,IF(M1284=People!$B$3,People!$A$3,IF(M1284=People!$B$2,People!$A$2,0))))</f>
        <v>Cassandra Brandow</v>
      </c>
      <c r="W1284" s="35" t="str">
        <f>IFERROR(INDEX(Returns!A:A,MATCH(B1284,Returns!B:B,0)),"No")</f>
        <v>No</v>
      </c>
    </row>
    <row r="1285" spans="1:23" x14ac:dyDescent="0.2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9">
        <v>0.2</v>
      </c>
      <c r="U1285" s="1">
        <v>88.073999999999984</v>
      </c>
      <c r="V1285" s="35" t="str">
        <f>IF(M1285=People!$B$5,People!$A$5,IF(M1285=People!$B$4,People!$A$4,IF(M1285=People!$B$3,People!$A$3,IF(M1285=People!$B$2,People!$A$2,0))))</f>
        <v>Cassandra Brandow</v>
      </c>
      <c r="W1285" s="35" t="str">
        <f>IFERROR(INDEX(Returns!A:A,MATCH(B1285,Returns!B:B,0)),"No")</f>
        <v>No</v>
      </c>
    </row>
    <row r="1286" spans="1:23" x14ac:dyDescent="0.2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9">
        <v>0.8</v>
      </c>
      <c r="U1286" s="1">
        <v>-4.8510000000000009</v>
      </c>
      <c r="V1286" s="35" t="str">
        <f>IF(M1286=People!$B$5,People!$A$5,IF(M1286=People!$B$4,People!$A$4,IF(M1286=People!$B$3,People!$A$3,IF(M1286=People!$B$2,People!$A$2,0))))</f>
        <v>Kelly Williams</v>
      </c>
      <c r="W1286" s="35" t="str">
        <f>IFERROR(INDEX(Returns!A:A,MATCH(B1286,Returns!B:B,0)),"No")</f>
        <v>No</v>
      </c>
    </row>
    <row r="1287" spans="1:23" x14ac:dyDescent="0.2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9">
        <v>0</v>
      </c>
      <c r="U1287" s="1">
        <v>1.0429999999999984</v>
      </c>
      <c r="V1287" s="35" t="str">
        <f>IF(M1287=People!$B$5,People!$A$5,IF(M1287=People!$B$4,People!$A$4,IF(M1287=People!$B$3,People!$A$3,IF(M1287=People!$B$2,People!$A$2,0))))</f>
        <v>Chuck Magee</v>
      </c>
      <c r="W1287" s="35" t="str">
        <f>IFERROR(INDEX(Returns!A:A,MATCH(B1287,Returns!B:B,0)),"No")</f>
        <v>No</v>
      </c>
    </row>
    <row r="1288" spans="1:23" x14ac:dyDescent="0.2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9">
        <v>0</v>
      </c>
      <c r="U1288" s="1">
        <v>4.4891999999999985</v>
      </c>
      <c r="V1288" s="35" t="str">
        <f>IF(M1288=People!$B$5,People!$A$5,IF(M1288=People!$B$4,People!$A$4,IF(M1288=People!$B$3,People!$A$3,IF(M1288=People!$B$2,People!$A$2,0))))</f>
        <v>Chuck Magee</v>
      </c>
      <c r="W1288" s="35" t="str">
        <f>IFERROR(INDEX(Returns!A:A,MATCH(B1288,Returns!B:B,0)),"No")</f>
        <v>No</v>
      </c>
    </row>
    <row r="1289" spans="1:23" x14ac:dyDescent="0.2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9">
        <v>0</v>
      </c>
      <c r="U1289" s="1">
        <v>11.166400000000003</v>
      </c>
      <c r="V1289" s="35" t="str">
        <f>IF(M1289=People!$B$5,People!$A$5,IF(M1289=People!$B$4,People!$A$4,IF(M1289=People!$B$3,People!$A$3,IF(M1289=People!$B$2,People!$A$2,0))))</f>
        <v>Chuck Magee</v>
      </c>
      <c r="W1289" s="35" t="str">
        <f>IFERROR(INDEX(Returns!A:A,MATCH(B1289,Returns!B:B,0)),"No")</f>
        <v>No</v>
      </c>
    </row>
    <row r="1290" spans="1:23" x14ac:dyDescent="0.2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9">
        <v>0.2</v>
      </c>
      <c r="U1290" s="1">
        <v>4.1147999999999989</v>
      </c>
      <c r="V1290" s="35" t="str">
        <f>IF(M1290=People!$B$5,People!$A$5,IF(M1290=People!$B$4,People!$A$4,IF(M1290=People!$B$3,People!$A$3,IF(M1290=People!$B$2,People!$A$2,0))))</f>
        <v>Chuck Magee</v>
      </c>
      <c r="W1290" s="35" t="str">
        <f>IFERROR(INDEX(Returns!A:A,MATCH(B1290,Returns!B:B,0)),"No")</f>
        <v>No</v>
      </c>
    </row>
    <row r="1291" spans="1:23" x14ac:dyDescent="0.2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9">
        <v>0</v>
      </c>
      <c r="U1291" s="1">
        <v>7.4952000000000005</v>
      </c>
      <c r="V1291" s="35" t="str">
        <f>IF(M1291=People!$B$5,People!$A$5,IF(M1291=People!$B$4,People!$A$4,IF(M1291=People!$B$3,People!$A$3,IF(M1291=People!$B$2,People!$A$2,0))))</f>
        <v>Chuck Magee</v>
      </c>
      <c r="W1291" s="35" t="str">
        <f>IFERROR(INDEX(Returns!A:A,MATCH(B1291,Returns!B:B,0)),"No")</f>
        <v>No</v>
      </c>
    </row>
    <row r="1292" spans="1:23" x14ac:dyDescent="0.2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32">
        <v>13.216000000000001</v>
      </c>
      <c r="S1292" s="1">
        <v>4</v>
      </c>
      <c r="T1292" s="9">
        <v>0.2</v>
      </c>
      <c r="U1292" s="1">
        <v>4.4603999999999999</v>
      </c>
      <c r="V1292" s="35" t="str">
        <f>IF(M1292=People!$B$5,People!$A$5,IF(M1292=People!$B$4,People!$A$4,IF(M1292=People!$B$3,People!$A$3,IF(M1292=People!$B$2,People!$A$2,0))))</f>
        <v>Anna Andreadi</v>
      </c>
      <c r="W1292" s="35" t="str">
        <f>IFERROR(INDEX(Returns!A:A,MATCH(B1292,Returns!B:B,0)),"No")</f>
        <v>No</v>
      </c>
    </row>
    <row r="1293" spans="1:23" x14ac:dyDescent="0.2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32">
        <v>32.400000000000006</v>
      </c>
      <c r="S1293" s="1">
        <v>5</v>
      </c>
      <c r="T1293" s="9">
        <v>0</v>
      </c>
      <c r="U1293" s="1">
        <v>15.552000000000001</v>
      </c>
      <c r="V1293" s="35" t="str">
        <f>IF(M1293=People!$B$5,People!$A$5,IF(M1293=People!$B$4,People!$A$4,IF(M1293=People!$B$3,People!$A$3,IF(M1293=People!$B$2,People!$A$2,0))))</f>
        <v>Anna Andreadi</v>
      </c>
      <c r="W1293" s="35" t="str">
        <f>IFERROR(INDEX(Returns!A:A,MATCH(B1293,Returns!B:B,0)),"No")</f>
        <v>No</v>
      </c>
    </row>
    <row r="1294" spans="1:23" x14ac:dyDescent="0.2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32">
        <v>32.94</v>
      </c>
      <c r="S1294" s="1">
        <v>3</v>
      </c>
      <c r="T1294" s="9">
        <v>0</v>
      </c>
      <c r="U1294" s="1">
        <v>9.2232000000000021</v>
      </c>
      <c r="V1294" s="35" t="str">
        <f>IF(M1294=People!$B$5,People!$A$5,IF(M1294=People!$B$4,People!$A$4,IF(M1294=People!$B$3,People!$A$3,IF(M1294=People!$B$2,People!$A$2,0))))</f>
        <v>Anna Andreadi</v>
      </c>
      <c r="W1294" s="35" t="str">
        <f>IFERROR(INDEX(Returns!A:A,MATCH(B1294,Returns!B:B,0)),"No")</f>
        <v>No</v>
      </c>
    </row>
    <row r="1295" spans="1:23" x14ac:dyDescent="0.2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32">
        <v>114.2</v>
      </c>
      <c r="S1295" s="1">
        <v>5</v>
      </c>
      <c r="T1295" s="9">
        <v>0</v>
      </c>
      <c r="U1295" s="1">
        <v>52.531999999999996</v>
      </c>
      <c r="V1295" s="35" t="str">
        <f>IF(M1295=People!$B$5,People!$A$5,IF(M1295=People!$B$4,People!$A$4,IF(M1295=People!$B$3,People!$A$3,IF(M1295=People!$B$2,People!$A$2,0))))</f>
        <v>Anna Andreadi</v>
      </c>
      <c r="W1295" s="35" t="str">
        <f>IFERROR(INDEX(Returns!A:A,MATCH(B1295,Returns!B:B,0)),"No")</f>
        <v>No</v>
      </c>
    </row>
    <row r="1296" spans="1:23" x14ac:dyDescent="0.2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32">
        <v>3.08</v>
      </c>
      <c r="S1296" s="1">
        <v>1</v>
      </c>
      <c r="T1296" s="9">
        <v>0</v>
      </c>
      <c r="U1296" s="1">
        <v>1.4783999999999999</v>
      </c>
      <c r="V1296" s="35" t="str">
        <f>IF(M1296=People!$B$5,People!$A$5,IF(M1296=People!$B$4,People!$A$4,IF(M1296=People!$B$3,People!$A$3,IF(M1296=People!$B$2,People!$A$2,0))))</f>
        <v>Anna Andreadi</v>
      </c>
      <c r="W1296" s="35" t="str">
        <f>IFERROR(INDEX(Returns!A:A,MATCH(B1296,Returns!B:B,0)),"No")</f>
        <v>No</v>
      </c>
    </row>
    <row r="1297" spans="1:23" x14ac:dyDescent="0.2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32">
        <v>845.72799999999995</v>
      </c>
      <c r="S1297" s="1">
        <v>13</v>
      </c>
      <c r="T1297" s="9">
        <v>0.2</v>
      </c>
      <c r="U1297" s="1">
        <v>84.572799999999944</v>
      </c>
      <c r="V1297" s="35" t="str">
        <f>IF(M1297=People!$B$5,People!$A$5,IF(M1297=People!$B$4,People!$A$4,IF(M1297=People!$B$3,People!$A$3,IF(M1297=People!$B$2,People!$A$2,0))))</f>
        <v>Anna Andreadi</v>
      </c>
      <c r="W1297" s="35" t="str">
        <f>IFERROR(INDEX(Returns!A:A,MATCH(B1297,Returns!B:B,0)),"No")</f>
        <v>No</v>
      </c>
    </row>
    <row r="1298" spans="1:23" x14ac:dyDescent="0.2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32">
        <v>13.904</v>
      </c>
      <c r="S1298" s="1">
        <v>2</v>
      </c>
      <c r="T1298" s="9">
        <v>0.2</v>
      </c>
      <c r="U1298" s="1">
        <v>4.5187999999999997</v>
      </c>
      <c r="V1298" s="35" t="str">
        <f>IF(M1298=People!$B$5,People!$A$5,IF(M1298=People!$B$4,People!$A$4,IF(M1298=People!$B$3,People!$A$3,IF(M1298=People!$B$2,People!$A$2,0))))</f>
        <v>Anna Andreadi</v>
      </c>
      <c r="W1298" s="35" t="str">
        <f>IFERROR(INDEX(Returns!A:A,MATCH(B1298,Returns!B:B,0)),"No")</f>
        <v>Yes</v>
      </c>
    </row>
    <row r="1299" spans="1:23" x14ac:dyDescent="0.2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32">
        <v>20.72</v>
      </c>
      <c r="S1299" s="1">
        <v>2</v>
      </c>
      <c r="T1299" s="9">
        <v>0.2</v>
      </c>
      <c r="U1299" s="1">
        <v>6.4749999999999979</v>
      </c>
      <c r="V1299" s="35" t="str">
        <f>IF(M1299=People!$B$5,People!$A$5,IF(M1299=People!$B$4,People!$A$4,IF(M1299=People!$B$3,People!$A$3,IF(M1299=People!$B$2,People!$A$2,0))))</f>
        <v>Anna Andreadi</v>
      </c>
      <c r="W1299" s="35" t="str">
        <f>IFERROR(INDEX(Returns!A:A,MATCH(B1299,Returns!B:B,0)),"No")</f>
        <v>Yes</v>
      </c>
    </row>
    <row r="1300" spans="1:23" x14ac:dyDescent="0.2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9">
        <v>0</v>
      </c>
      <c r="U1300" s="1">
        <v>2.2990000000000066</v>
      </c>
      <c r="V1300" s="35" t="str">
        <f>IF(M1300=People!$B$5,People!$A$5,IF(M1300=People!$B$4,People!$A$4,IF(M1300=People!$B$3,People!$A$3,IF(M1300=People!$B$2,People!$A$2,0))))</f>
        <v>Kelly Williams</v>
      </c>
      <c r="W1300" s="35" t="str">
        <f>IFERROR(INDEX(Returns!A:A,MATCH(B1300,Returns!B:B,0)),"No")</f>
        <v>No</v>
      </c>
    </row>
    <row r="1301" spans="1:23" x14ac:dyDescent="0.2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32">
        <v>26.96</v>
      </c>
      <c r="S1301" s="1">
        <v>2</v>
      </c>
      <c r="T1301" s="9">
        <v>0</v>
      </c>
      <c r="U1301" s="1">
        <v>7.0095999999999989</v>
      </c>
      <c r="V1301" s="35" t="str">
        <f>IF(M1301=People!$B$5,People!$A$5,IF(M1301=People!$B$4,People!$A$4,IF(M1301=People!$B$3,People!$A$3,IF(M1301=People!$B$2,People!$A$2,0))))</f>
        <v>Anna Andreadi</v>
      </c>
      <c r="W1301" s="35" t="str">
        <f>IFERROR(INDEX(Returns!A:A,MATCH(B1301,Returns!B:B,0)),"No")</f>
        <v>No</v>
      </c>
    </row>
    <row r="1302" spans="1:23" x14ac:dyDescent="0.2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9">
        <v>0</v>
      </c>
      <c r="U1302" s="1">
        <v>166.10039999999995</v>
      </c>
      <c r="V1302" s="35" t="str">
        <f>IF(M1302=People!$B$5,People!$A$5,IF(M1302=People!$B$4,People!$A$4,IF(M1302=People!$B$3,People!$A$3,IF(M1302=People!$B$2,People!$A$2,0))))</f>
        <v>Cassandra Brandow</v>
      </c>
      <c r="W1302" s="35" t="str">
        <f>IFERROR(INDEX(Returns!A:A,MATCH(B1302,Returns!B:B,0)),"No")</f>
        <v>No</v>
      </c>
    </row>
    <row r="1303" spans="1:23" x14ac:dyDescent="0.2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9">
        <v>0</v>
      </c>
      <c r="U1303" s="1">
        <v>83.050199999999975</v>
      </c>
      <c r="V1303" s="35" t="str">
        <f>IF(M1303=People!$B$5,People!$A$5,IF(M1303=People!$B$4,People!$A$4,IF(M1303=People!$B$3,People!$A$3,IF(M1303=People!$B$2,People!$A$2,0))))</f>
        <v>Cassandra Brandow</v>
      </c>
      <c r="W1303" s="35" t="str">
        <f>IFERROR(INDEX(Returns!A:A,MATCH(B1303,Returns!B:B,0)),"No")</f>
        <v>No</v>
      </c>
    </row>
    <row r="1304" spans="1:23" x14ac:dyDescent="0.2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9">
        <v>0</v>
      </c>
      <c r="U1304" s="1">
        <v>4.3371999999999957</v>
      </c>
      <c r="V1304" s="35" t="str">
        <f>IF(M1304=People!$B$5,People!$A$5,IF(M1304=People!$B$4,People!$A$4,IF(M1304=People!$B$3,People!$A$3,IF(M1304=People!$B$2,People!$A$2,0))))</f>
        <v>Cassandra Brandow</v>
      </c>
      <c r="W1304" s="35" t="str">
        <f>IFERROR(INDEX(Returns!A:A,MATCH(B1304,Returns!B:B,0)),"No")</f>
        <v>No</v>
      </c>
    </row>
    <row r="1305" spans="1:23" x14ac:dyDescent="0.2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9">
        <v>0</v>
      </c>
      <c r="U1305" s="1">
        <v>5.5176999999999978</v>
      </c>
      <c r="V1305" s="35" t="str">
        <f>IF(M1305=People!$B$5,People!$A$5,IF(M1305=People!$B$4,People!$A$4,IF(M1305=People!$B$3,People!$A$3,IF(M1305=People!$B$2,People!$A$2,0))))</f>
        <v>Cassandra Brandow</v>
      </c>
      <c r="W1305" s="35" t="str">
        <f>IFERROR(INDEX(Returns!A:A,MATCH(B1305,Returns!B:B,0)),"No")</f>
        <v>No</v>
      </c>
    </row>
    <row r="1306" spans="1:23" x14ac:dyDescent="0.2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9">
        <v>0</v>
      </c>
      <c r="U1306" s="1">
        <v>77.751899999999992</v>
      </c>
      <c r="V1306" s="35" t="str">
        <f>IF(M1306=People!$B$5,People!$A$5,IF(M1306=People!$B$4,People!$A$4,IF(M1306=People!$B$3,People!$A$3,IF(M1306=People!$B$2,People!$A$2,0))))</f>
        <v>Cassandra Brandow</v>
      </c>
      <c r="W1306" s="35" t="str">
        <f>IFERROR(INDEX(Returns!A:A,MATCH(B1306,Returns!B:B,0)),"No")</f>
        <v>No</v>
      </c>
    </row>
    <row r="1307" spans="1:23" x14ac:dyDescent="0.2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9">
        <v>0.2</v>
      </c>
      <c r="U1307" s="1">
        <v>52.492999999999967</v>
      </c>
      <c r="V1307" s="35" t="str">
        <f>IF(M1307=People!$B$5,People!$A$5,IF(M1307=People!$B$4,People!$A$4,IF(M1307=People!$B$3,People!$A$3,IF(M1307=People!$B$2,People!$A$2,0))))</f>
        <v>Kelly Williams</v>
      </c>
      <c r="W1307" s="35" t="str">
        <f>IFERROR(INDEX(Returns!A:A,MATCH(B1307,Returns!B:B,0)),"No")</f>
        <v>No</v>
      </c>
    </row>
    <row r="1308" spans="1:23" x14ac:dyDescent="0.2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32">
        <v>46.76</v>
      </c>
      <c r="S1308" s="1">
        <v>7</v>
      </c>
      <c r="T1308" s="9">
        <v>0</v>
      </c>
      <c r="U1308" s="1">
        <v>22.444800000000001</v>
      </c>
      <c r="V1308" s="35" t="str">
        <f>IF(M1308=People!$B$5,People!$A$5,IF(M1308=People!$B$4,People!$A$4,IF(M1308=People!$B$3,People!$A$3,IF(M1308=People!$B$2,People!$A$2,0))))</f>
        <v>Anna Andreadi</v>
      </c>
      <c r="W1308" s="35" t="str">
        <f>IFERROR(INDEX(Returns!A:A,MATCH(B1308,Returns!B:B,0)),"No")</f>
        <v>No</v>
      </c>
    </row>
    <row r="1309" spans="1:23" x14ac:dyDescent="0.2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32">
        <v>17.712</v>
      </c>
      <c r="S1309" s="1">
        <v>3</v>
      </c>
      <c r="T1309" s="9">
        <v>0.2</v>
      </c>
      <c r="U1309" s="1">
        <v>6.4206000000000012</v>
      </c>
      <c r="V1309" s="35" t="str">
        <f>IF(M1309=People!$B$5,People!$A$5,IF(M1309=People!$B$4,People!$A$4,IF(M1309=People!$B$3,People!$A$3,IF(M1309=People!$B$2,People!$A$2,0))))</f>
        <v>Anna Andreadi</v>
      </c>
      <c r="W1309" s="35" t="str">
        <f>IFERROR(INDEX(Returns!A:A,MATCH(B1309,Returns!B:B,0)),"No")</f>
        <v>No</v>
      </c>
    </row>
    <row r="1310" spans="1:23" x14ac:dyDescent="0.2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32">
        <v>21.78</v>
      </c>
      <c r="S1310" s="1">
        <v>2</v>
      </c>
      <c r="T1310" s="9">
        <v>0</v>
      </c>
      <c r="U1310" s="1">
        <v>5.6628000000000007</v>
      </c>
      <c r="V1310" s="35" t="str">
        <f>IF(M1310=People!$B$5,People!$A$5,IF(M1310=People!$B$4,People!$A$4,IF(M1310=People!$B$3,People!$A$3,IF(M1310=People!$B$2,People!$A$2,0))))</f>
        <v>Anna Andreadi</v>
      </c>
      <c r="W1310" s="35" t="str">
        <f>IFERROR(INDEX(Returns!A:A,MATCH(B1310,Returns!B:B,0)),"No")</f>
        <v>No</v>
      </c>
    </row>
    <row r="1311" spans="1:23" x14ac:dyDescent="0.2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32">
        <v>161.94</v>
      </c>
      <c r="S1311" s="1">
        <v>3</v>
      </c>
      <c r="T1311" s="9">
        <v>0</v>
      </c>
      <c r="U1311" s="1">
        <v>9.716399999999993</v>
      </c>
      <c r="V1311" s="35" t="str">
        <f>IF(M1311=People!$B$5,People!$A$5,IF(M1311=People!$B$4,People!$A$4,IF(M1311=People!$B$3,People!$A$3,IF(M1311=People!$B$2,People!$A$2,0))))</f>
        <v>Anna Andreadi</v>
      </c>
      <c r="W1311" s="35" t="str">
        <f>IFERROR(INDEX(Returns!A:A,MATCH(B1311,Returns!B:B,0)),"No")</f>
        <v>No</v>
      </c>
    </row>
    <row r="1312" spans="1:23" x14ac:dyDescent="0.2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32">
        <v>161.56800000000001</v>
      </c>
      <c r="S1312" s="1">
        <v>2</v>
      </c>
      <c r="T1312" s="9">
        <v>0.2</v>
      </c>
      <c r="U1312" s="1">
        <v>-8.0783999999999949</v>
      </c>
      <c r="V1312" s="35" t="str">
        <f>IF(M1312=People!$B$5,People!$A$5,IF(M1312=People!$B$4,People!$A$4,IF(M1312=People!$B$3,People!$A$3,IF(M1312=People!$B$2,People!$A$2,0))))</f>
        <v>Anna Andreadi</v>
      </c>
      <c r="W1312" s="35" t="str">
        <f>IFERROR(INDEX(Returns!A:A,MATCH(B1312,Returns!B:B,0)),"No")</f>
        <v>No</v>
      </c>
    </row>
    <row r="1313" spans="1:23" x14ac:dyDescent="0.2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9">
        <v>0</v>
      </c>
      <c r="U1313" s="1">
        <v>1.7343</v>
      </c>
      <c r="V1313" s="35" t="str">
        <f>IF(M1313=People!$B$5,People!$A$5,IF(M1313=People!$B$4,People!$A$4,IF(M1313=People!$B$3,People!$A$3,IF(M1313=People!$B$2,People!$A$2,0))))</f>
        <v>Chuck Magee</v>
      </c>
      <c r="W1313" s="35" t="str">
        <f>IFERROR(INDEX(Returns!A:A,MATCH(B1313,Returns!B:B,0)),"No")</f>
        <v>No</v>
      </c>
    </row>
    <row r="1314" spans="1:23" x14ac:dyDescent="0.2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9">
        <v>0</v>
      </c>
      <c r="U1314" s="1">
        <v>56.175200000000004</v>
      </c>
      <c r="V1314" s="35" t="str">
        <f>IF(M1314=People!$B$5,People!$A$5,IF(M1314=People!$B$4,People!$A$4,IF(M1314=People!$B$3,People!$A$3,IF(M1314=People!$B$2,People!$A$2,0))))</f>
        <v>Chuck Magee</v>
      </c>
      <c r="W1314" s="35" t="str">
        <f>IFERROR(INDEX(Returns!A:A,MATCH(B1314,Returns!B:B,0)),"No")</f>
        <v>No</v>
      </c>
    </row>
    <row r="1315" spans="1:23" x14ac:dyDescent="0.2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9">
        <v>0.3</v>
      </c>
      <c r="U1315" s="1">
        <v>-13.317599999999999</v>
      </c>
      <c r="V1315" s="35" t="str">
        <f>IF(M1315=People!$B$5,People!$A$5,IF(M1315=People!$B$4,People!$A$4,IF(M1315=People!$B$3,People!$A$3,IF(M1315=People!$B$2,People!$A$2,0))))</f>
        <v>Chuck Magee</v>
      </c>
      <c r="W1315" s="35" t="str">
        <f>IFERROR(INDEX(Returns!A:A,MATCH(B1315,Returns!B:B,0)),"No")</f>
        <v>No</v>
      </c>
    </row>
    <row r="1316" spans="1:23" x14ac:dyDescent="0.2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32">
        <v>38.880000000000003</v>
      </c>
      <c r="S1316" s="1">
        <v>6</v>
      </c>
      <c r="T1316" s="9">
        <v>0</v>
      </c>
      <c r="U1316" s="1">
        <v>18.662400000000002</v>
      </c>
      <c r="V1316" s="35" t="str">
        <f>IF(M1316=People!$B$5,People!$A$5,IF(M1316=People!$B$4,People!$A$4,IF(M1316=People!$B$3,People!$A$3,IF(M1316=People!$B$2,People!$A$2,0))))</f>
        <v>Anna Andreadi</v>
      </c>
      <c r="W1316" s="35" t="str">
        <f>IFERROR(INDEX(Returns!A:A,MATCH(B1316,Returns!B:B,0)),"No")</f>
        <v>Yes</v>
      </c>
    </row>
    <row r="1317" spans="1:23" x14ac:dyDescent="0.2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32">
        <v>183.84</v>
      </c>
      <c r="S1317" s="1">
        <v>8</v>
      </c>
      <c r="T1317" s="9">
        <v>0</v>
      </c>
      <c r="U1317" s="1">
        <v>62.505600000000001</v>
      </c>
      <c r="V1317" s="35" t="str">
        <f>IF(M1317=People!$B$5,People!$A$5,IF(M1317=People!$B$4,People!$A$4,IF(M1317=People!$B$3,People!$A$3,IF(M1317=People!$B$2,People!$A$2,0))))</f>
        <v>Anna Andreadi</v>
      </c>
      <c r="W1317" s="35" t="str">
        <f>IFERROR(INDEX(Returns!A:A,MATCH(B1317,Returns!B:B,0)),"No")</f>
        <v>Yes</v>
      </c>
    </row>
    <row r="1318" spans="1:23" x14ac:dyDescent="0.2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32">
        <v>579.29999999999995</v>
      </c>
      <c r="S1318" s="1">
        <v>5</v>
      </c>
      <c r="T1318" s="9">
        <v>0</v>
      </c>
      <c r="U1318" s="1">
        <v>28.964999999999961</v>
      </c>
      <c r="V1318" s="35" t="str">
        <f>IF(M1318=People!$B$5,People!$A$5,IF(M1318=People!$B$4,People!$A$4,IF(M1318=People!$B$3,People!$A$3,IF(M1318=People!$B$2,People!$A$2,0))))</f>
        <v>Anna Andreadi</v>
      </c>
      <c r="W1318" s="35" t="str">
        <f>IFERROR(INDEX(Returns!A:A,MATCH(B1318,Returns!B:B,0)),"No")</f>
        <v>Yes</v>
      </c>
    </row>
    <row r="1319" spans="1:23" x14ac:dyDescent="0.2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9">
        <v>0.2</v>
      </c>
      <c r="U1319" s="1">
        <v>3.3724999999999992</v>
      </c>
      <c r="V1319" s="35" t="str">
        <f>IF(M1319=People!$B$5,People!$A$5,IF(M1319=People!$B$4,People!$A$4,IF(M1319=People!$B$3,People!$A$3,IF(M1319=People!$B$2,People!$A$2,0))))</f>
        <v>Chuck Magee</v>
      </c>
      <c r="W1319" s="35" t="str">
        <f>IFERROR(INDEX(Returns!A:A,MATCH(B1319,Returns!B:B,0)),"No")</f>
        <v>No</v>
      </c>
    </row>
    <row r="1320" spans="1:23" x14ac:dyDescent="0.2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9">
        <v>0.2</v>
      </c>
      <c r="U1320" s="1">
        <v>71.989999999999981</v>
      </c>
      <c r="V1320" s="35" t="str">
        <f>IF(M1320=People!$B$5,People!$A$5,IF(M1320=People!$B$4,People!$A$4,IF(M1320=People!$B$3,People!$A$3,IF(M1320=People!$B$2,People!$A$2,0))))</f>
        <v>Cassandra Brandow</v>
      </c>
      <c r="W1320" s="35" t="str">
        <f>IFERROR(INDEX(Returns!A:A,MATCH(B1320,Returns!B:B,0)),"No")</f>
        <v>Yes</v>
      </c>
    </row>
    <row r="1321" spans="1:23" x14ac:dyDescent="0.2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9">
        <v>0.7</v>
      </c>
      <c r="U1321" s="1">
        <v>-3.6288</v>
      </c>
      <c r="V1321" s="35" t="str">
        <f>IF(M1321=People!$B$5,People!$A$5,IF(M1321=People!$B$4,People!$A$4,IF(M1321=People!$B$3,People!$A$3,IF(M1321=People!$B$2,People!$A$2,0))))</f>
        <v>Cassandra Brandow</v>
      </c>
      <c r="W1321" s="35" t="str">
        <f>IFERROR(INDEX(Returns!A:A,MATCH(B1321,Returns!B:B,0)),"No")</f>
        <v>Yes</v>
      </c>
    </row>
    <row r="1322" spans="1:23" x14ac:dyDescent="0.2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9">
        <v>0.7</v>
      </c>
      <c r="U1322" s="1">
        <v>-4.1831999999999976</v>
      </c>
      <c r="V1322" s="35" t="str">
        <f>IF(M1322=People!$B$5,People!$A$5,IF(M1322=People!$B$4,People!$A$4,IF(M1322=People!$B$3,People!$A$3,IF(M1322=People!$B$2,People!$A$2,0))))</f>
        <v>Chuck Magee</v>
      </c>
      <c r="W1322" s="35" t="str">
        <f>IFERROR(INDEX(Returns!A:A,MATCH(B1322,Returns!B:B,0)),"No")</f>
        <v>No</v>
      </c>
    </row>
    <row r="1323" spans="1:23" x14ac:dyDescent="0.2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9">
        <v>0.2</v>
      </c>
      <c r="U1323" s="1">
        <v>35.69399999999996</v>
      </c>
      <c r="V1323" s="35" t="str">
        <f>IF(M1323=People!$B$5,People!$A$5,IF(M1323=People!$B$4,People!$A$4,IF(M1323=People!$B$3,People!$A$3,IF(M1323=People!$B$2,People!$A$2,0))))</f>
        <v>Chuck Magee</v>
      </c>
      <c r="W1323" s="35" t="str">
        <f>IFERROR(INDEX(Returns!A:A,MATCH(B1323,Returns!B:B,0)),"No")</f>
        <v>No</v>
      </c>
    </row>
    <row r="1324" spans="1:23" x14ac:dyDescent="0.2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9">
        <v>0</v>
      </c>
      <c r="U1324" s="1">
        <v>19.656000000000002</v>
      </c>
      <c r="V1324" s="35" t="str">
        <f>IF(M1324=People!$B$5,People!$A$5,IF(M1324=People!$B$4,People!$A$4,IF(M1324=People!$B$3,People!$A$3,IF(M1324=People!$B$2,People!$A$2,0))))</f>
        <v>Cassandra Brandow</v>
      </c>
      <c r="W1324" s="35" t="str">
        <f>IFERROR(INDEX(Returns!A:A,MATCH(B1324,Returns!B:B,0)),"No")</f>
        <v>No</v>
      </c>
    </row>
    <row r="1325" spans="1:23" x14ac:dyDescent="0.2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9">
        <v>0.2</v>
      </c>
      <c r="U1325" s="1">
        <v>3.5151999999999988</v>
      </c>
      <c r="V1325" s="35" t="str">
        <f>IF(M1325=People!$B$5,People!$A$5,IF(M1325=People!$B$4,People!$A$4,IF(M1325=People!$B$3,People!$A$3,IF(M1325=People!$B$2,People!$A$2,0))))</f>
        <v>Cassandra Brandow</v>
      </c>
      <c r="W1325" s="35" t="str">
        <f>IFERROR(INDEX(Returns!A:A,MATCH(B1325,Returns!B:B,0)),"No")</f>
        <v>No</v>
      </c>
    </row>
    <row r="1326" spans="1:23" x14ac:dyDescent="0.2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9">
        <v>0</v>
      </c>
      <c r="U1326" s="1">
        <v>12.490200000000003</v>
      </c>
      <c r="V1326" s="35" t="str">
        <f>IF(M1326=People!$B$5,People!$A$5,IF(M1326=People!$B$4,People!$A$4,IF(M1326=People!$B$3,People!$A$3,IF(M1326=People!$B$2,People!$A$2,0))))</f>
        <v>Chuck Magee</v>
      </c>
      <c r="W1326" s="35" t="str">
        <f>IFERROR(INDEX(Returns!A:A,MATCH(B1326,Returns!B:B,0)),"No")</f>
        <v>No</v>
      </c>
    </row>
    <row r="1327" spans="1:23" x14ac:dyDescent="0.2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9">
        <v>0.8</v>
      </c>
      <c r="U1327" s="1">
        <v>-30.555000000000007</v>
      </c>
      <c r="V1327" s="35" t="str">
        <f>IF(M1327=People!$B$5,People!$A$5,IF(M1327=People!$B$4,People!$A$4,IF(M1327=People!$B$3,People!$A$3,IF(M1327=People!$B$2,People!$A$2,0))))</f>
        <v>Kelly Williams</v>
      </c>
      <c r="W1327" s="35" t="str">
        <f>IFERROR(INDEX(Returns!A:A,MATCH(B1327,Returns!B:B,0)),"No")</f>
        <v>No</v>
      </c>
    </row>
    <row r="1328" spans="1:23" x14ac:dyDescent="0.2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9">
        <v>0.2</v>
      </c>
      <c r="U1328" s="1">
        <v>5.1072000000000024</v>
      </c>
      <c r="V1328" s="35" t="str">
        <f>IF(M1328=People!$B$5,People!$A$5,IF(M1328=People!$B$4,People!$A$4,IF(M1328=People!$B$3,People!$A$3,IF(M1328=People!$B$2,People!$A$2,0))))</f>
        <v>Chuck Magee</v>
      </c>
      <c r="W1328" s="35" t="str">
        <f>IFERROR(INDEX(Returns!A:A,MATCH(B1328,Returns!B:B,0)),"No")</f>
        <v>No</v>
      </c>
    </row>
    <row r="1329" spans="1:23" x14ac:dyDescent="0.2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9">
        <v>0</v>
      </c>
      <c r="U1329" s="1">
        <v>5.5565999999999995</v>
      </c>
      <c r="V1329" s="35" t="str">
        <f>IF(M1329=People!$B$5,People!$A$5,IF(M1329=People!$B$4,People!$A$4,IF(M1329=People!$B$3,People!$A$3,IF(M1329=People!$B$2,People!$A$2,0))))</f>
        <v>Chuck Magee</v>
      </c>
      <c r="W1329" s="35" t="str">
        <f>IFERROR(INDEX(Returns!A:A,MATCH(B1329,Returns!B:B,0)),"No")</f>
        <v>No</v>
      </c>
    </row>
    <row r="1330" spans="1:23" x14ac:dyDescent="0.2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32">
        <v>87.92</v>
      </c>
      <c r="S1330" s="1">
        <v>4</v>
      </c>
      <c r="T1330" s="9">
        <v>0</v>
      </c>
      <c r="U1330" s="1">
        <v>26.375999999999998</v>
      </c>
      <c r="V1330" s="35" t="str">
        <f>IF(M1330=People!$B$5,People!$A$5,IF(M1330=People!$B$4,People!$A$4,IF(M1330=People!$B$3,People!$A$3,IF(M1330=People!$B$2,People!$A$2,0))))</f>
        <v>Anna Andreadi</v>
      </c>
      <c r="W1330" s="35" t="str">
        <f>IFERROR(INDEX(Returns!A:A,MATCH(B1330,Returns!B:B,0)),"No")</f>
        <v>No</v>
      </c>
    </row>
    <row r="1331" spans="1:23" x14ac:dyDescent="0.2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32">
        <v>37.049999999999997</v>
      </c>
      <c r="S1331" s="1">
        <v>3</v>
      </c>
      <c r="T1331" s="9">
        <v>0</v>
      </c>
      <c r="U1331" s="1">
        <v>16.302</v>
      </c>
      <c r="V1331" s="35" t="str">
        <f>IF(M1331=People!$B$5,People!$A$5,IF(M1331=People!$B$4,People!$A$4,IF(M1331=People!$B$3,People!$A$3,IF(M1331=People!$B$2,People!$A$2,0))))</f>
        <v>Anna Andreadi</v>
      </c>
      <c r="W1331" s="35" t="str">
        <f>IFERROR(INDEX(Returns!A:A,MATCH(B1331,Returns!B:B,0)),"No")</f>
        <v>No</v>
      </c>
    </row>
    <row r="1332" spans="1:23" x14ac:dyDescent="0.2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9">
        <v>0.4</v>
      </c>
      <c r="U1332" s="1">
        <v>-0.64350000000000018</v>
      </c>
      <c r="V1332" s="35" t="str">
        <f>IF(M1332=People!$B$5,People!$A$5,IF(M1332=People!$B$4,People!$A$4,IF(M1332=People!$B$3,People!$A$3,IF(M1332=People!$B$2,People!$A$2,0))))</f>
        <v>Chuck Magee</v>
      </c>
      <c r="W1332" s="35" t="str">
        <f>IFERROR(INDEX(Returns!A:A,MATCH(B1332,Returns!B:B,0)),"No")</f>
        <v>No</v>
      </c>
    </row>
    <row r="1333" spans="1:23" x14ac:dyDescent="0.2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9">
        <v>0.2</v>
      </c>
      <c r="U1333" s="1">
        <v>2.4009999999999998</v>
      </c>
      <c r="V1333" s="35" t="str">
        <f>IF(M1333=People!$B$5,People!$A$5,IF(M1333=People!$B$4,People!$A$4,IF(M1333=People!$B$3,People!$A$3,IF(M1333=People!$B$2,People!$A$2,0))))</f>
        <v>Chuck Magee</v>
      </c>
      <c r="W1333" s="35" t="str">
        <f>IFERROR(INDEX(Returns!A:A,MATCH(B1333,Returns!B:B,0)),"No")</f>
        <v>No</v>
      </c>
    </row>
    <row r="1334" spans="1:23" x14ac:dyDescent="0.2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9">
        <v>0.8</v>
      </c>
      <c r="U1334" s="1">
        <v>-1.7280000000000002</v>
      </c>
      <c r="V1334" s="35" t="str">
        <f>IF(M1334=People!$B$5,People!$A$5,IF(M1334=People!$B$4,People!$A$4,IF(M1334=People!$B$3,People!$A$3,IF(M1334=People!$B$2,People!$A$2,0))))</f>
        <v>Kelly Williams</v>
      </c>
      <c r="W1334" s="35" t="str">
        <f>IFERROR(INDEX(Returns!A:A,MATCH(B1334,Returns!B:B,0)),"No")</f>
        <v>No</v>
      </c>
    </row>
    <row r="1335" spans="1:23" x14ac:dyDescent="0.2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9">
        <v>0.8</v>
      </c>
      <c r="U1335" s="1">
        <v>-13.930000000000003</v>
      </c>
      <c r="V1335" s="35" t="str">
        <f>IF(M1335=People!$B$5,People!$A$5,IF(M1335=People!$B$4,People!$A$4,IF(M1335=People!$B$3,People!$A$3,IF(M1335=People!$B$2,People!$A$2,0))))</f>
        <v>Kelly Williams</v>
      </c>
      <c r="W1335" s="35" t="str">
        <f>IFERROR(INDEX(Returns!A:A,MATCH(B1335,Returns!B:B,0)),"No")</f>
        <v>No</v>
      </c>
    </row>
    <row r="1336" spans="1:23" x14ac:dyDescent="0.2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32">
        <v>140.73599999999999</v>
      </c>
      <c r="S1336" s="1">
        <v>8</v>
      </c>
      <c r="T1336" s="9">
        <v>0.2</v>
      </c>
      <c r="U1336" s="1">
        <v>52.775999999999996</v>
      </c>
      <c r="V1336" s="35" t="str">
        <f>IF(M1336=People!$B$5,People!$A$5,IF(M1336=People!$B$4,People!$A$4,IF(M1336=People!$B$3,People!$A$3,IF(M1336=People!$B$2,People!$A$2,0))))</f>
        <v>Anna Andreadi</v>
      </c>
      <c r="W1336" s="35" t="str">
        <f>IFERROR(INDEX(Returns!A:A,MATCH(B1336,Returns!B:B,0)),"No")</f>
        <v>No</v>
      </c>
    </row>
    <row r="1337" spans="1:23" x14ac:dyDescent="0.2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9">
        <v>0</v>
      </c>
      <c r="U1337" s="1">
        <v>0</v>
      </c>
      <c r="V1337" s="35" t="str">
        <f>IF(M1337=People!$B$5,People!$A$5,IF(M1337=People!$B$4,People!$A$4,IF(M1337=People!$B$3,People!$A$3,IF(M1337=People!$B$2,People!$A$2,0))))</f>
        <v>Chuck Magee</v>
      </c>
      <c r="W1337" s="35" t="str">
        <f>IFERROR(INDEX(Returns!A:A,MATCH(B1337,Returns!B:B,0)),"No")</f>
        <v>No</v>
      </c>
    </row>
    <row r="1338" spans="1:23" x14ac:dyDescent="0.2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32">
        <v>25.11</v>
      </c>
      <c r="S1338" s="1">
        <v>3</v>
      </c>
      <c r="T1338" s="9">
        <v>0</v>
      </c>
      <c r="U1338" s="1">
        <v>6.5285999999999991</v>
      </c>
      <c r="V1338" s="35" t="str">
        <f>IF(M1338=People!$B$5,People!$A$5,IF(M1338=People!$B$4,People!$A$4,IF(M1338=People!$B$3,People!$A$3,IF(M1338=People!$B$2,People!$A$2,0))))</f>
        <v>Anna Andreadi</v>
      </c>
      <c r="W1338" s="35" t="str">
        <f>IFERROR(INDEX(Returns!A:A,MATCH(B1338,Returns!B:B,0)),"No")</f>
        <v>No</v>
      </c>
    </row>
    <row r="1339" spans="1:23" x14ac:dyDescent="0.2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9">
        <v>0</v>
      </c>
      <c r="U1339" s="1">
        <v>8.0406000000000013</v>
      </c>
      <c r="V1339" s="35" t="str">
        <f>IF(M1339=People!$B$5,People!$A$5,IF(M1339=People!$B$4,People!$A$4,IF(M1339=People!$B$3,People!$A$3,IF(M1339=People!$B$2,People!$A$2,0))))</f>
        <v>Chuck Magee</v>
      </c>
      <c r="W1339" s="35" t="str">
        <f>IFERROR(INDEX(Returns!A:A,MATCH(B1339,Returns!B:B,0)),"No")</f>
        <v>No</v>
      </c>
    </row>
    <row r="1340" spans="1:23" x14ac:dyDescent="0.2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9">
        <v>0</v>
      </c>
      <c r="U1340" s="1">
        <v>176.17080000000001</v>
      </c>
      <c r="V1340" s="35" t="str">
        <f>IF(M1340=People!$B$5,People!$A$5,IF(M1340=People!$B$4,People!$A$4,IF(M1340=People!$B$3,People!$A$3,IF(M1340=People!$B$2,People!$A$2,0))))</f>
        <v>Chuck Magee</v>
      </c>
      <c r="W1340" s="35" t="str">
        <f>IFERROR(INDEX(Returns!A:A,MATCH(B1340,Returns!B:B,0)),"No")</f>
        <v>No</v>
      </c>
    </row>
    <row r="1341" spans="1:23" x14ac:dyDescent="0.2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9">
        <v>0</v>
      </c>
      <c r="U1341" s="1">
        <v>36.019200000000005</v>
      </c>
      <c r="V1341" s="35" t="str">
        <f>IF(M1341=People!$B$5,People!$A$5,IF(M1341=People!$B$4,People!$A$4,IF(M1341=People!$B$3,People!$A$3,IF(M1341=People!$B$2,People!$A$2,0))))</f>
        <v>Chuck Magee</v>
      </c>
      <c r="W1341" s="35" t="str">
        <f>IFERROR(INDEX(Returns!A:A,MATCH(B1341,Returns!B:B,0)),"No")</f>
        <v>No</v>
      </c>
    </row>
    <row r="1342" spans="1:23" x14ac:dyDescent="0.2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9">
        <v>0.5</v>
      </c>
      <c r="U1342" s="1">
        <v>-27.827999999999975</v>
      </c>
      <c r="V1342" s="35" t="str">
        <f>IF(M1342=People!$B$5,People!$A$5,IF(M1342=People!$B$4,People!$A$4,IF(M1342=People!$B$3,People!$A$3,IF(M1342=People!$B$2,People!$A$2,0))))</f>
        <v>Cassandra Brandow</v>
      </c>
      <c r="W1342" s="35" t="str">
        <f>IFERROR(INDEX(Returns!A:A,MATCH(B1342,Returns!B:B,0)),"No")</f>
        <v>No</v>
      </c>
    </row>
    <row r="1343" spans="1:23" x14ac:dyDescent="0.2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9">
        <v>0.7</v>
      </c>
      <c r="U1343" s="1">
        <v>-12.527999999999995</v>
      </c>
      <c r="V1343" s="35" t="str">
        <f>IF(M1343=People!$B$5,People!$A$5,IF(M1343=People!$B$4,People!$A$4,IF(M1343=People!$B$3,People!$A$3,IF(M1343=People!$B$2,People!$A$2,0))))</f>
        <v>Cassandra Brandow</v>
      </c>
      <c r="W1343" s="35" t="str">
        <f>IFERROR(INDEX(Returns!A:A,MATCH(B1343,Returns!B:B,0)),"No")</f>
        <v>No</v>
      </c>
    </row>
    <row r="1344" spans="1:23" x14ac:dyDescent="0.2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9">
        <v>0.7</v>
      </c>
      <c r="U1344" s="1">
        <v>-21.159599999999998</v>
      </c>
      <c r="V1344" s="35" t="str">
        <f>IF(M1344=People!$B$5,People!$A$5,IF(M1344=People!$B$4,People!$A$4,IF(M1344=People!$B$3,People!$A$3,IF(M1344=People!$B$2,People!$A$2,0))))</f>
        <v>Cassandra Brandow</v>
      </c>
      <c r="W1344" s="35" t="str">
        <f>IFERROR(INDEX(Returns!A:A,MATCH(B1344,Returns!B:B,0)),"No")</f>
        <v>No</v>
      </c>
    </row>
    <row r="1345" spans="1:23" x14ac:dyDescent="0.2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9">
        <v>0</v>
      </c>
      <c r="U1345" s="1">
        <v>14.345999999999995</v>
      </c>
      <c r="V1345" s="35" t="str">
        <f>IF(M1345=People!$B$5,People!$A$5,IF(M1345=People!$B$4,People!$A$4,IF(M1345=People!$B$3,People!$A$3,IF(M1345=People!$B$2,People!$A$2,0))))</f>
        <v>Chuck Magee</v>
      </c>
      <c r="W1345" s="35" t="str">
        <f>IFERROR(INDEX(Returns!A:A,MATCH(B1345,Returns!B:B,0)),"No")</f>
        <v>No</v>
      </c>
    </row>
    <row r="1346" spans="1:23" x14ac:dyDescent="0.2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9">
        <v>0</v>
      </c>
      <c r="U1346" s="1">
        <v>6.0029999999999992</v>
      </c>
      <c r="V1346" s="35" t="str">
        <f>IF(M1346=People!$B$5,People!$A$5,IF(M1346=People!$B$4,People!$A$4,IF(M1346=People!$B$3,People!$A$3,IF(M1346=People!$B$2,People!$A$2,0))))</f>
        <v>Chuck Magee</v>
      </c>
      <c r="W1346" s="35" t="str">
        <f>IFERROR(INDEX(Returns!A:A,MATCH(B1346,Returns!B:B,0)),"No")</f>
        <v>No</v>
      </c>
    </row>
    <row r="1347" spans="1:23" x14ac:dyDescent="0.2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9">
        <v>0</v>
      </c>
      <c r="U1347" s="1">
        <v>36.574200000000005</v>
      </c>
      <c r="V1347" s="35" t="str">
        <f>IF(M1347=People!$B$5,People!$A$5,IF(M1347=People!$B$4,People!$A$4,IF(M1347=People!$B$3,People!$A$3,IF(M1347=People!$B$2,People!$A$2,0))))</f>
        <v>Kelly Williams</v>
      </c>
      <c r="W1347" s="35" t="str">
        <f>IFERROR(INDEX(Returns!A:A,MATCH(B1347,Returns!B:B,0)),"No")</f>
        <v>No</v>
      </c>
    </row>
    <row r="1348" spans="1:23" x14ac:dyDescent="0.2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9">
        <v>0</v>
      </c>
      <c r="U1348" s="1">
        <v>23.59</v>
      </c>
      <c r="V1348" s="35" t="str">
        <f>IF(M1348=People!$B$5,People!$A$5,IF(M1348=People!$B$4,People!$A$4,IF(M1348=People!$B$3,People!$A$3,IF(M1348=People!$B$2,People!$A$2,0))))</f>
        <v>Kelly Williams</v>
      </c>
      <c r="W1348" s="35" t="str">
        <f>IFERROR(INDEX(Returns!A:A,MATCH(B1348,Returns!B:B,0)),"No")</f>
        <v>No</v>
      </c>
    </row>
    <row r="1349" spans="1:23" x14ac:dyDescent="0.2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9">
        <v>0</v>
      </c>
      <c r="U1349" s="1">
        <v>5.7071999999999976</v>
      </c>
      <c r="V1349" s="35" t="str">
        <f>IF(M1349=People!$B$5,People!$A$5,IF(M1349=People!$B$4,People!$A$4,IF(M1349=People!$B$3,People!$A$3,IF(M1349=People!$B$2,People!$A$2,0))))</f>
        <v>Kelly Williams</v>
      </c>
      <c r="W1349" s="35" t="str">
        <f>IFERROR(INDEX(Returns!A:A,MATCH(B1349,Returns!B:B,0)),"No")</f>
        <v>No</v>
      </c>
    </row>
    <row r="1350" spans="1:23" x14ac:dyDescent="0.2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9">
        <v>0</v>
      </c>
      <c r="U1350" s="1">
        <v>25.097999999999999</v>
      </c>
      <c r="V1350" s="35" t="str">
        <f>IF(M1350=People!$B$5,People!$A$5,IF(M1350=People!$B$4,People!$A$4,IF(M1350=People!$B$3,People!$A$3,IF(M1350=People!$B$2,People!$A$2,0))))</f>
        <v>Kelly Williams</v>
      </c>
      <c r="W1350" s="35" t="str">
        <f>IFERROR(INDEX(Returns!A:A,MATCH(B1350,Returns!B:B,0)),"No")</f>
        <v>No</v>
      </c>
    </row>
    <row r="1351" spans="1:23" x14ac:dyDescent="0.2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9">
        <v>0</v>
      </c>
      <c r="U1351" s="1">
        <v>17.2224</v>
      </c>
      <c r="V1351" s="35" t="str">
        <f>IF(M1351=People!$B$5,People!$A$5,IF(M1351=People!$B$4,People!$A$4,IF(M1351=People!$B$3,People!$A$3,IF(M1351=People!$B$2,People!$A$2,0))))</f>
        <v>Kelly Williams</v>
      </c>
      <c r="W1351" s="35" t="str">
        <f>IFERROR(INDEX(Returns!A:A,MATCH(B1351,Returns!B:B,0)),"No")</f>
        <v>No</v>
      </c>
    </row>
    <row r="1352" spans="1:23" x14ac:dyDescent="0.2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9">
        <v>0.3</v>
      </c>
      <c r="U1352" s="1">
        <v>-70.104300000000023</v>
      </c>
      <c r="V1352" s="35" t="str">
        <f>IF(M1352=People!$B$5,People!$A$5,IF(M1352=People!$B$4,People!$A$4,IF(M1352=People!$B$3,People!$A$3,IF(M1352=People!$B$2,People!$A$2,0))))</f>
        <v>Kelly Williams</v>
      </c>
      <c r="W1352" s="35" t="str">
        <f>IFERROR(INDEX(Returns!A:A,MATCH(B1352,Returns!B:B,0)),"No")</f>
        <v>No</v>
      </c>
    </row>
    <row r="1353" spans="1:23" x14ac:dyDescent="0.2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9">
        <v>0</v>
      </c>
      <c r="U1353" s="1">
        <v>7.8500000000000014</v>
      </c>
      <c r="V1353" s="35" t="str">
        <f>IF(M1353=People!$B$5,People!$A$5,IF(M1353=People!$B$4,People!$A$4,IF(M1353=People!$B$3,People!$A$3,IF(M1353=People!$B$2,People!$A$2,0))))</f>
        <v>Cassandra Brandow</v>
      </c>
      <c r="W1353" s="35" t="str">
        <f>IFERROR(INDEX(Returns!A:A,MATCH(B1353,Returns!B:B,0)),"No")</f>
        <v>No</v>
      </c>
    </row>
    <row r="1354" spans="1:23" x14ac:dyDescent="0.2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32">
        <v>183.96</v>
      </c>
      <c r="S1354" s="1">
        <v>5</v>
      </c>
      <c r="T1354" s="9">
        <v>0.2</v>
      </c>
      <c r="U1354" s="1">
        <v>20.695499999999988</v>
      </c>
      <c r="V1354" s="35" t="str">
        <f>IF(M1354=People!$B$5,People!$A$5,IF(M1354=People!$B$4,People!$A$4,IF(M1354=People!$B$3,People!$A$3,IF(M1354=People!$B$2,People!$A$2,0))))</f>
        <v>Anna Andreadi</v>
      </c>
      <c r="W1354" s="35" t="str">
        <f>IFERROR(INDEX(Returns!A:A,MATCH(B1354,Returns!B:B,0)),"No")</f>
        <v>No</v>
      </c>
    </row>
    <row r="1355" spans="1:23" x14ac:dyDescent="0.2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32">
        <v>17.61</v>
      </c>
      <c r="S1355" s="1">
        <v>3</v>
      </c>
      <c r="T1355" s="9">
        <v>0</v>
      </c>
      <c r="U1355" s="1">
        <v>8.4527999999999999</v>
      </c>
      <c r="V1355" s="35" t="str">
        <f>IF(M1355=People!$B$5,People!$A$5,IF(M1355=People!$B$4,People!$A$4,IF(M1355=People!$B$3,People!$A$3,IF(M1355=People!$B$2,People!$A$2,0))))</f>
        <v>Anna Andreadi</v>
      </c>
      <c r="W1355" s="35" t="str">
        <f>IFERROR(INDEX(Returns!A:A,MATCH(B1355,Returns!B:B,0)),"No")</f>
        <v>No</v>
      </c>
    </row>
    <row r="1356" spans="1:23" x14ac:dyDescent="0.2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32">
        <v>300.904</v>
      </c>
      <c r="S1356" s="1">
        <v>1</v>
      </c>
      <c r="T1356" s="9">
        <v>0.2</v>
      </c>
      <c r="U1356" s="1">
        <v>11.283900000000017</v>
      </c>
      <c r="V1356" s="35" t="str">
        <f>IF(M1356=People!$B$5,People!$A$5,IF(M1356=People!$B$4,People!$A$4,IF(M1356=People!$B$3,People!$A$3,IF(M1356=People!$B$2,People!$A$2,0))))</f>
        <v>Anna Andreadi</v>
      </c>
      <c r="W1356" s="35" t="str">
        <f>IFERROR(INDEX(Returns!A:A,MATCH(B1356,Returns!B:B,0)),"No")</f>
        <v>No</v>
      </c>
    </row>
    <row r="1357" spans="1:23" x14ac:dyDescent="0.2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9">
        <v>0.2</v>
      </c>
      <c r="U1357" s="1">
        <v>-44.155200000000022</v>
      </c>
      <c r="V1357" s="35" t="str">
        <f>IF(M1357=People!$B$5,People!$A$5,IF(M1357=People!$B$4,People!$A$4,IF(M1357=People!$B$3,People!$A$3,IF(M1357=People!$B$2,People!$A$2,0))))</f>
        <v>Kelly Williams</v>
      </c>
      <c r="W1357" s="35" t="str">
        <f>IFERROR(INDEX(Returns!A:A,MATCH(B1357,Returns!B:B,0)),"No")</f>
        <v>No</v>
      </c>
    </row>
    <row r="1358" spans="1:23" x14ac:dyDescent="0.2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9">
        <v>0.2</v>
      </c>
      <c r="U1358" s="1">
        <v>-35.178000000000004</v>
      </c>
      <c r="V1358" s="35" t="str">
        <f>IF(M1358=People!$B$5,People!$A$5,IF(M1358=People!$B$4,People!$A$4,IF(M1358=People!$B$3,People!$A$3,IF(M1358=People!$B$2,People!$A$2,0))))</f>
        <v>Kelly Williams</v>
      </c>
      <c r="W1358" s="35" t="str">
        <f>IFERROR(INDEX(Returns!A:A,MATCH(B1358,Returns!B:B,0)),"No")</f>
        <v>No</v>
      </c>
    </row>
    <row r="1359" spans="1:23" x14ac:dyDescent="0.2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9">
        <v>0</v>
      </c>
      <c r="U1359" s="1">
        <v>36.404399999999995</v>
      </c>
      <c r="V1359" s="35" t="str">
        <f>IF(M1359=People!$B$5,People!$A$5,IF(M1359=People!$B$4,People!$A$4,IF(M1359=People!$B$3,People!$A$3,IF(M1359=People!$B$2,People!$A$2,0))))</f>
        <v>Cassandra Brandow</v>
      </c>
      <c r="W1359" s="35" t="str">
        <f>IFERROR(INDEX(Returns!A:A,MATCH(B1359,Returns!B:B,0)),"No")</f>
        <v>No</v>
      </c>
    </row>
    <row r="1360" spans="1:23" x14ac:dyDescent="0.2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9">
        <v>0.6</v>
      </c>
      <c r="U1360" s="1">
        <v>-1.4413</v>
      </c>
      <c r="V1360" s="35" t="str">
        <f>IF(M1360=People!$B$5,People!$A$5,IF(M1360=People!$B$4,People!$A$4,IF(M1360=People!$B$3,People!$A$3,IF(M1360=People!$B$2,People!$A$2,0))))</f>
        <v>Kelly Williams</v>
      </c>
      <c r="W1360" s="35" t="str">
        <f>IFERROR(INDEX(Returns!A:A,MATCH(B1360,Returns!B:B,0)),"No")</f>
        <v>No</v>
      </c>
    </row>
    <row r="1361" spans="1:23" x14ac:dyDescent="0.2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32">
        <v>145.56800000000001</v>
      </c>
      <c r="S1361" s="1">
        <v>2</v>
      </c>
      <c r="T1361" s="9">
        <v>0.2</v>
      </c>
      <c r="U1361" s="1">
        <v>0</v>
      </c>
      <c r="V1361" s="35" t="str">
        <f>IF(M1361=People!$B$5,People!$A$5,IF(M1361=People!$B$4,People!$A$4,IF(M1361=People!$B$3,People!$A$3,IF(M1361=People!$B$2,People!$A$2,0))))</f>
        <v>Anna Andreadi</v>
      </c>
      <c r="W1361" s="35" t="str">
        <f>IFERROR(INDEX(Returns!A:A,MATCH(B1361,Returns!B:B,0)),"No")</f>
        <v>No</v>
      </c>
    </row>
    <row r="1362" spans="1:23" x14ac:dyDescent="0.2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9">
        <v>0.2</v>
      </c>
      <c r="U1362" s="1">
        <v>9.2441999999999993</v>
      </c>
      <c r="V1362" s="35" t="str">
        <f>IF(M1362=People!$B$5,People!$A$5,IF(M1362=People!$B$4,People!$A$4,IF(M1362=People!$B$3,People!$A$3,IF(M1362=People!$B$2,People!$A$2,0))))</f>
        <v>Chuck Magee</v>
      </c>
      <c r="W1362" s="35" t="str">
        <f>IFERROR(INDEX(Returns!A:A,MATCH(B1362,Returns!B:B,0)),"No")</f>
        <v>No</v>
      </c>
    </row>
    <row r="1363" spans="1:23" x14ac:dyDescent="0.2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9">
        <v>0.2</v>
      </c>
      <c r="U1363" s="1">
        <v>7.3999999999999995</v>
      </c>
      <c r="V1363" s="35" t="str">
        <f>IF(M1363=People!$B$5,People!$A$5,IF(M1363=People!$B$4,People!$A$4,IF(M1363=People!$B$3,People!$A$3,IF(M1363=People!$B$2,People!$A$2,0))))</f>
        <v>Chuck Magee</v>
      </c>
      <c r="W1363" s="35" t="str">
        <f>IFERROR(INDEX(Returns!A:A,MATCH(B1363,Returns!B:B,0)),"No")</f>
        <v>No</v>
      </c>
    </row>
    <row r="1364" spans="1:23" x14ac:dyDescent="0.2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9">
        <v>0.4</v>
      </c>
      <c r="U1364" s="1">
        <v>-56.755600000000015</v>
      </c>
      <c r="V1364" s="35" t="str">
        <f>IF(M1364=People!$B$5,People!$A$5,IF(M1364=People!$B$4,People!$A$4,IF(M1364=People!$B$3,People!$A$3,IF(M1364=People!$B$2,People!$A$2,0))))</f>
        <v>Chuck Magee</v>
      </c>
      <c r="W1364" s="35" t="str">
        <f>IFERROR(INDEX(Returns!A:A,MATCH(B1364,Returns!B:B,0)),"No")</f>
        <v>No</v>
      </c>
    </row>
    <row r="1365" spans="1:23" x14ac:dyDescent="0.2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32">
        <v>38.388000000000005</v>
      </c>
      <c r="S1365" s="1">
        <v>14</v>
      </c>
      <c r="T1365" s="9">
        <v>0.7</v>
      </c>
      <c r="U1365" s="1">
        <v>-25.591999999999999</v>
      </c>
      <c r="V1365" s="35" t="str">
        <f>IF(M1365=People!$B$5,People!$A$5,IF(M1365=People!$B$4,People!$A$4,IF(M1365=People!$B$3,People!$A$3,IF(M1365=People!$B$2,People!$A$2,0))))</f>
        <v>Anna Andreadi</v>
      </c>
      <c r="W1365" s="35" t="str">
        <f>IFERROR(INDEX(Returns!A:A,MATCH(B1365,Returns!B:B,0)),"No")</f>
        <v>No</v>
      </c>
    </row>
    <row r="1366" spans="1:23" x14ac:dyDescent="0.2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32">
        <v>95.994000000000014</v>
      </c>
      <c r="S1366" s="1">
        <v>2</v>
      </c>
      <c r="T1366" s="9">
        <v>0.7</v>
      </c>
      <c r="U1366" s="1">
        <v>-63.995999999999981</v>
      </c>
      <c r="V1366" s="35" t="str">
        <f>IF(M1366=People!$B$5,People!$A$5,IF(M1366=People!$B$4,People!$A$4,IF(M1366=People!$B$3,People!$A$3,IF(M1366=People!$B$2,People!$A$2,0))))</f>
        <v>Anna Andreadi</v>
      </c>
      <c r="W1366" s="35" t="str">
        <f>IFERROR(INDEX(Returns!A:A,MATCH(B1366,Returns!B:B,0)),"No")</f>
        <v>No</v>
      </c>
    </row>
    <row r="1367" spans="1:23" x14ac:dyDescent="0.2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32">
        <v>239.95200000000003</v>
      </c>
      <c r="S1367" s="1">
        <v>6</v>
      </c>
      <c r="T1367" s="9">
        <v>0.2</v>
      </c>
      <c r="U1367" s="1">
        <v>-35.992800000000038</v>
      </c>
      <c r="V1367" s="35" t="str">
        <f>IF(M1367=People!$B$5,People!$A$5,IF(M1367=People!$B$4,People!$A$4,IF(M1367=People!$B$3,People!$A$3,IF(M1367=People!$B$2,People!$A$2,0))))</f>
        <v>Anna Andreadi</v>
      </c>
      <c r="W1367" s="35" t="str">
        <f>IFERROR(INDEX(Returns!A:A,MATCH(B1367,Returns!B:B,0)),"No")</f>
        <v>No</v>
      </c>
    </row>
    <row r="1368" spans="1:23" x14ac:dyDescent="0.2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32">
        <v>201.584</v>
      </c>
      <c r="S1368" s="1">
        <v>2</v>
      </c>
      <c r="T1368" s="9">
        <v>0.2</v>
      </c>
      <c r="U1368" s="1">
        <v>15.118800000000007</v>
      </c>
      <c r="V1368" s="35" t="str">
        <f>IF(M1368=People!$B$5,People!$A$5,IF(M1368=People!$B$4,People!$A$4,IF(M1368=People!$B$3,People!$A$3,IF(M1368=People!$B$2,People!$A$2,0))))</f>
        <v>Anna Andreadi</v>
      </c>
      <c r="W1368" s="35" t="str">
        <f>IFERROR(INDEX(Returns!A:A,MATCH(B1368,Returns!B:B,0)),"No")</f>
        <v>No</v>
      </c>
    </row>
    <row r="1369" spans="1:23" x14ac:dyDescent="0.2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32">
        <v>899.13600000000008</v>
      </c>
      <c r="S1369" s="1">
        <v>4</v>
      </c>
      <c r="T1369" s="9">
        <v>0.2</v>
      </c>
      <c r="U1369" s="1">
        <v>-146.10960000000014</v>
      </c>
      <c r="V1369" s="35" t="str">
        <f>IF(M1369=People!$B$5,People!$A$5,IF(M1369=People!$B$4,People!$A$4,IF(M1369=People!$B$3,People!$A$3,IF(M1369=People!$B$2,People!$A$2,0))))</f>
        <v>Anna Andreadi</v>
      </c>
      <c r="W1369" s="35" t="str">
        <f>IFERROR(INDEX(Returns!A:A,MATCH(B1369,Returns!B:B,0)),"No")</f>
        <v>No</v>
      </c>
    </row>
    <row r="1370" spans="1:23" x14ac:dyDescent="0.2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32">
        <v>145.9</v>
      </c>
      <c r="S1370" s="1">
        <v>5</v>
      </c>
      <c r="T1370" s="9">
        <v>0</v>
      </c>
      <c r="U1370" s="1">
        <v>62.736999999999995</v>
      </c>
      <c r="V1370" s="35" t="str">
        <f>IF(M1370=People!$B$5,People!$A$5,IF(M1370=People!$B$4,People!$A$4,IF(M1370=People!$B$3,People!$A$3,IF(M1370=People!$B$2,People!$A$2,0))))</f>
        <v>Anna Andreadi</v>
      </c>
      <c r="W1370" s="35" t="str">
        <f>IFERROR(INDEX(Returns!A:A,MATCH(B1370,Returns!B:B,0)),"No")</f>
        <v>No</v>
      </c>
    </row>
    <row r="1371" spans="1:23" x14ac:dyDescent="0.2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32">
        <v>590.05800000000011</v>
      </c>
      <c r="S1371" s="1">
        <v>7</v>
      </c>
      <c r="T1371" s="9">
        <v>0.7</v>
      </c>
      <c r="U1371" s="1">
        <v>-786.74400000000026</v>
      </c>
      <c r="V1371" s="35" t="str">
        <f>IF(M1371=People!$B$5,People!$A$5,IF(M1371=People!$B$4,People!$A$4,IF(M1371=People!$B$3,People!$A$3,IF(M1371=People!$B$2,People!$A$2,0))))</f>
        <v>Anna Andreadi</v>
      </c>
      <c r="W1371" s="35" t="str">
        <f>IFERROR(INDEX(Returns!A:A,MATCH(B1371,Returns!B:B,0)),"No")</f>
        <v>No</v>
      </c>
    </row>
    <row r="1372" spans="1:23" x14ac:dyDescent="0.2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32">
        <v>14.04</v>
      </c>
      <c r="S1372" s="1">
        <v>3</v>
      </c>
      <c r="T1372" s="9">
        <v>0.2</v>
      </c>
      <c r="U1372" s="1">
        <v>1.5794999999999986</v>
      </c>
      <c r="V1372" s="35" t="str">
        <f>IF(M1372=People!$B$5,People!$A$5,IF(M1372=People!$B$4,People!$A$4,IF(M1372=People!$B$3,People!$A$3,IF(M1372=People!$B$2,People!$A$2,0))))</f>
        <v>Anna Andreadi</v>
      </c>
      <c r="W1372" s="35" t="str">
        <f>IFERROR(INDEX(Returns!A:A,MATCH(B1372,Returns!B:B,0)),"No")</f>
        <v>No</v>
      </c>
    </row>
    <row r="1373" spans="1:23" x14ac:dyDescent="0.2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9">
        <v>0</v>
      </c>
      <c r="U1373" s="1">
        <v>4.9079999999999977</v>
      </c>
      <c r="V1373" s="35" t="str">
        <f>IF(M1373=People!$B$5,People!$A$5,IF(M1373=People!$B$4,People!$A$4,IF(M1373=People!$B$3,People!$A$3,IF(M1373=People!$B$2,People!$A$2,0))))</f>
        <v>Chuck Magee</v>
      </c>
      <c r="W1373" s="35" t="str">
        <f>IFERROR(INDEX(Returns!A:A,MATCH(B1373,Returns!B:B,0)),"No")</f>
        <v>No</v>
      </c>
    </row>
    <row r="1374" spans="1:23" x14ac:dyDescent="0.2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32">
        <v>29.6</v>
      </c>
      <c r="S1374" s="1">
        <v>2</v>
      </c>
      <c r="T1374" s="9">
        <v>0</v>
      </c>
      <c r="U1374" s="1">
        <v>14.8</v>
      </c>
      <c r="V1374" s="35" t="str">
        <f>IF(M1374=People!$B$5,People!$A$5,IF(M1374=People!$B$4,People!$A$4,IF(M1374=People!$B$3,People!$A$3,IF(M1374=People!$B$2,People!$A$2,0))))</f>
        <v>Anna Andreadi</v>
      </c>
      <c r="W1374" s="35" t="str">
        <f>IFERROR(INDEX(Returns!A:A,MATCH(B1374,Returns!B:B,0)),"No")</f>
        <v>No</v>
      </c>
    </row>
    <row r="1375" spans="1:23" x14ac:dyDescent="0.2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32">
        <v>17.088000000000001</v>
      </c>
      <c r="S1375" s="1">
        <v>4</v>
      </c>
      <c r="T1375" s="9">
        <v>0.2</v>
      </c>
      <c r="U1375" s="1">
        <v>5.5535999999999994</v>
      </c>
      <c r="V1375" s="35" t="str">
        <f>IF(M1375=People!$B$5,People!$A$5,IF(M1375=People!$B$4,People!$A$4,IF(M1375=People!$B$3,People!$A$3,IF(M1375=People!$B$2,People!$A$2,0))))</f>
        <v>Anna Andreadi</v>
      </c>
      <c r="W1375" s="35" t="str">
        <f>IFERROR(INDEX(Returns!A:A,MATCH(B1375,Returns!B:B,0)),"No")</f>
        <v>No</v>
      </c>
    </row>
    <row r="1376" spans="1:23" x14ac:dyDescent="0.2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32">
        <v>912.75</v>
      </c>
      <c r="S1376" s="1">
        <v>5</v>
      </c>
      <c r="T1376" s="9">
        <v>0</v>
      </c>
      <c r="U1376" s="1">
        <v>118.65750000000006</v>
      </c>
      <c r="V1376" s="35" t="str">
        <f>IF(M1376=People!$B$5,People!$A$5,IF(M1376=People!$B$4,People!$A$4,IF(M1376=People!$B$3,People!$A$3,IF(M1376=People!$B$2,People!$A$2,0))))</f>
        <v>Anna Andreadi</v>
      </c>
      <c r="W1376" s="35" t="str">
        <f>IFERROR(INDEX(Returns!A:A,MATCH(B1376,Returns!B:B,0)),"No")</f>
        <v>No</v>
      </c>
    </row>
    <row r="1377" spans="1:23" x14ac:dyDescent="0.2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32">
        <v>1089.75</v>
      </c>
      <c r="S1377" s="1">
        <v>3</v>
      </c>
      <c r="T1377" s="9">
        <v>0</v>
      </c>
      <c r="U1377" s="1">
        <v>305.13000000000011</v>
      </c>
      <c r="V1377" s="35" t="str">
        <f>IF(M1377=People!$B$5,People!$A$5,IF(M1377=People!$B$4,People!$A$4,IF(M1377=People!$B$3,People!$A$3,IF(M1377=People!$B$2,People!$A$2,0))))</f>
        <v>Anna Andreadi</v>
      </c>
      <c r="W1377" s="35" t="str">
        <f>IFERROR(INDEX(Returns!A:A,MATCH(B1377,Returns!B:B,0)),"No")</f>
        <v>Yes</v>
      </c>
    </row>
    <row r="1378" spans="1:23" x14ac:dyDescent="0.2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32">
        <v>447.84</v>
      </c>
      <c r="S1378" s="1">
        <v>8</v>
      </c>
      <c r="T1378" s="9">
        <v>0</v>
      </c>
      <c r="U1378" s="1">
        <v>219.44159999999999</v>
      </c>
      <c r="V1378" s="35" t="str">
        <f>IF(M1378=People!$B$5,People!$A$5,IF(M1378=People!$B$4,People!$A$4,IF(M1378=People!$B$3,People!$A$3,IF(M1378=People!$B$2,People!$A$2,0))))</f>
        <v>Anna Andreadi</v>
      </c>
      <c r="W1378" s="35" t="str">
        <f>IFERROR(INDEX(Returns!A:A,MATCH(B1378,Returns!B:B,0)),"No")</f>
        <v>Yes</v>
      </c>
    </row>
    <row r="1379" spans="1:23" x14ac:dyDescent="0.2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32">
        <v>16.399999999999999</v>
      </c>
      <c r="S1379" s="1">
        <v>5</v>
      </c>
      <c r="T1379" s="9">
        <v>0</v>
      </c>
      <c r="U1379" s="1">
        <v>4.2639999999999993</v>
      </c>
      <c r="V1379" s="35" t="str">
        <f>IF(M1379=People!$B$5,People!$A$5,IF(M1379=People!$B$4,People!$A$4,IF(M1379=People!$B$3,People!$A$3,IF(M1379=People!$B$2,People!$A$2,0))))</f>
        <v>Anna Andreadi</v>
      </c>
      <c r="W1379" s="35" t="str">
        <f>IFERROR(INDEX(Returns!A:A,MATCH(B1379,Returns!B:B,0)),"No")</f>
        <v>Yes</v>
      </c>
    </row>
    <row r="1380" spans="1:23" x14ac:dyDescent="0.2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32">
        <v>399.96000000000004</v>
      </c>
      <c r="S1380" s="1">
        <v>5</v>
      </c>
      <c r="T1380" s="9">
        <v>0.2</v>
      </c>
      <c r="U1380" s="1">
        <v>34.996499999999969</v>
      </c>
      <c r="V1380" s="35" t="str">
        <f>IF(M1380=People!$B$5,People!$A$5,IF(M1380=People!$B$4,People!$A$4,IF(M1380=People!$B$3,People!$A$3,IF(M1380=People!$B$2,People!$A$2,0))))</f>
        <v>Anna Andreadi</v>
      </c>
      <c r="W1380" s="35" t="str">
        <f>IFERROR(INDEX(Returns!A:A,MATCH(B1380,Returns!B:B,0)),"No")</f>
        <v>Yes</v>
      </c>
    </row>
    <row r="1381" spans="1:23" x14ac:dyDescent="0.2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32">
        <v>158.9</v>
      </c>
      <c r="S1381" s="1">
        <v>5</v>
      </c>
      <c r="T1381" s="9">
        <v>0</v>
      </c>
      <c r="U1381" s="1">
        <v>7.9449999999999932</v>
      </c>
      <c r="V1381" s="35" t="str">
        <f>IF(M1381=People!$B$5,People!$A$5,IF(M1381=People!$B$4,People!$A$4,IF(M1381=People!$B$3,People!$A$3,IF(M1381=People!$B$2,People!$A$2,0))))</f>
        <v>Anna Andreadi</v>
      </c>
      <c r="W1381" s="35" t="str">
        <f>IFERROR(INDEX(Returns!A:A,MATCH(B1381,Returns!B:B,0)),"No")</f>
        <v>Yes</v>
      </c>
    </row>
    <row r="1382" spans="1:23" x14ac:dyDescent="0.2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32">
        <v>13.184000000000001</v>
      </c>
      <c r="S1382" s="1">
        <v>1</v>
      </c>
      <c r="T1382" s="9">
        <v>0.2</v>
      </c>
      <c r="U1382" s="1">
        <v>4.7792000000000003</v>
      </c>
      <c r="V1382" s="35" t="str">
        <f>IF(M1382=People!$B$5,People!$A$5,IF(M1382=People!$B$4,People!$A$4,IF(M1382=People!$B$3,People!$A$3,IF(M1382=People!$B$2,People!$A$2,0))))</f>
        <v>Anna Andreadi</v>
      </c>
      <c r="W1382" s="35" t="str">
        <f>IFERROR(INDEX(Returns!A:A,MATCH(B1382,Returns!B:B,0)),"No")</f>
        <v>Yes</v>
      </c>
    </row>
    <row r="1383" spans="1:23" x14ac:dyDescent="0.2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9">
        <v>0.6</v>
      </c>
      <c r="U1383" s="1">
        <v>-90.24839999999999</v>
      </c>
      <c r="V1383" s="35" t="str">
        <f>IF(M1383=People!$B$5,People!$A$5,IF(M1383=People!$B$4,People!$A$4,IF(M1383=People!$B$3,People!$A$3,IF(M1383=People!$B$2,People!$A$2,0))))</f>
        <v>Kelly Williams</v>
      </c>
      <c r="W1383" s="35" t="str">
        <f>IFERROR(INDEX(Returns!A:A,MATCH(B1383,Returns!B:B,0)),"No")</f>
        <v>No</v>
      </c>
    </row>
    <row r="1384" spans="1:23" x14ac:dyDescent="0.2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9">
        <v>0</v>
      </c>
      <c r="U1384" s="1">
        <v>1.6196000000000055</v>
      </c>
      <c r="V1384" s="35" t="str">
        <f>IF(M1384=People!$B$5,People!$A$5,IF(M1384=People!$B$4,People!$A$4,IF(M1384=People!$B$3,People!$A$3,IF(M1384=People!$B$2,People!$A$2,0))))</f>
        <v>Cassandra Brandow</v>
      </c>
      <c r="W1384" s="35" t="str">
        <f>IFERROR(INDEX(Returns!A:A,MATCH(B1384,Returns!B:B,0)),"No")</f>
        <v>No</v>
      </c>
    </row>
    <row r="1385" spans="1:23" x14ac:dyDescent="0.2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9">
        <v>0</v>
      </c>
      <c r="U1385" s="1">
        <v>170.9316</v>
      </c>
      <c r="V1385" s="35" t="str">
        <f>IF(M1385=People!$B$5,People!$A$5,IF(M1385=People!$B$4,People!$A$4,IF(M1385=People!$B$3,People!$A$3,IF(M1385=People!$B$2,People!$A$2,0))))</f>
        <v>Cassandra Brandow</v>
      </c>
      <c r="W1385" s="35" t="str">
        <f>IFERROR(INDEX(Returns!A:A,MATCH(B1385,Returns!B:B,0)),"No")</f>
        <v>No</v>
      </c>
    </row>
    <row r="1386" spans="1:23" x14ac:dyDescent="0.2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9">
        <v>0</v>
      </c>
      <c r="U1386" s="1">
        <v>0.18900000000000028</v>
      </c>
      <c r="V1386" s="35" t="str">
        <f>IF(M1386=People!$B$5,People!$A$5,IF(M1386=People!$B$4,People!$A$4,IF(M1386=People!$B$3,People!$A$3,IF(M1386=People!$B$2,People!$A$2,0))))</f>
        <v>Cassandra Brandow</v>
      </c>
      <c r="W1386" s="35" t="str">
        <f>IFERROR(INDEX(Returns!A:A,MATCH(B1386,Returns!B:B,0)),"No")</f>
        <v>No</v>
      </c>
    </row>
    <row r="1387" spans="1:23" x14ac:dyDescent="0.2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9">
        <v>0</v>
      </c>
      <c r="U1387" s="1">
        <v>7.1592000000000002</v>
      </c>
      <c r="V1387" s="35" t="str">
        <f>IF(M1387=People!$B$5,People!$A$5,IF(M1387=People!$B$4,People!$A$4,IF(M1387=People!$B$3,People!$A$3,IF(M1387=People!$B$2,People!$A$2,0))))</f>
        <v>Cassandra Brandow</v>
      </c>
      <c r="W1387" s="35" t="str">
        <f>IFERROR(INDEX(Returns!A:A,MATCH(B1387,Returns!B:B,0)),"No")</f>
        <v>No</v>
      </c>
    </row>
    <row r="1388" spans="1:23" x14ac:dyDescent="0.2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9">
        <v>0</v>
      </c>
      <c r="U1388" s="1">
        <v>52.795599999999979</v>
      </c>
      <c r="V1388" s="35" t="str">
        <f>IF(M1388=People!$B$5,People!$A$5,IF(M1388=People!$B$4,People!$A$4,IF(M1388=People!$B$3,People!$A$3,IF(M1388=People!$B$2,People!$A$2,0))))</f>
        <v>Cassandra Brandow</v>
      </c>
      <c r="W1388" s="35" t="str">
        <f>IFERROR(INDEX(Returns!A:A,MATCH(B1388,Returns!B:B,0)),"No")</f>
        <v>No</v>
      </c>
    </row>
    <row r="1389" spans="1:23" x14ac:dyDescent="0.2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9">
        <v>0</v>
      </c>
      <c r="U1389" s="1">
        <v>78.941199999999995</v>
      </c>
      <c r="V1389" s="35" t="str">
        <f>IF(M1389=People!$B$5,People!$A$5,IF(M1389=People!$B$4,People!$A$4,IF(M1389=People!$B$3,People!$A$3,IF(M1389=People!$B$2,People!$A$2,0))))</f>
        <v>Cassandra Brandow</v>
      </c>
      <c r="W1389" s="35" t="str">
        <f>IFERROR(INDEX(Returns!A:A,MATCH(B1389,Returns!B:B,0)),"No")</f>
        <v>No</v>
      </c>
    </row>
    <row r="1390" spans="1:23" x14ac:dyDescent="0.2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9">
        <v>0</v>
      </c>
      <c r="U1390" s="1">
        <v>28.309500000000007</v>
      </c>
      <c r="V1390" s="35" t="str">
        <f>IF(M1390=People!$B$5,People!$A$5,IF(M1390=People!$B$4,People!$A$4,IF(M1390=People!$B$3,People!$A$3,IF(M1390=People!$B$2,People!$A$2,0))))</f>
        <v>Cassandra Brandow</v>
      </c>
      <c r="W1390" s="35" t="str">
        <f>IFERROR(INDEX(Returns!A:A,MATCH(B1390,Returns!B:B,0)),"No")</f>
        <v>No</v>
      </c>
    </row>
    <row r="1391" spans="1:23" x14ac:dyDescent="0.2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9">
        <v>0</v>
      </c>
      <c r="U1391" s="1">
        <v>126.05580000000002</v>
      </c>
      <c r="V1391" s="35" t="str">
        <f>IF(M1391=People!$B$5,People!$A$5,IF(M1391=People!$B$4,People!$A$4,IF(M1391=People!$B$3,People!$A$3,IF(M1391=People!$B$2,People!$A$2,0))))</f>
        <v>Cassandra Brandow</v>
      </c>
      <c r="W1391" s="35" t="str">
        <f>IFERROR(INDEX(Returns!A:A,MATCH(B1391,Returns!B:B,0)),"No")</f>
        <v>No</v>
      </c>
    </row>
    <row r="1392" spans="1:23" x14ac:dyDescent="0.2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9">
        <v>0</v>
      </c>
      <c r="U1392" s="1">
        <v>60.255300000000005</v>
      </c>
      <c r="V1392" s="35" t="str">
        <f>IF(M1392=People!$B$5,People!$A$5,IF(M1392=People!$B$4,People!$A$4,IF(M1392=People!$B$3,People!$A$3,IF(M1392=People!$B$2,People!$A$2,0))))</f>
        <v>Cassandra Brandow</v>
      </c>
      <c r="W1392" s="35" t="str">
        <f>IFERROR(INDEX(Returns!A:A,MATCH(B1392,Returns!B:B,0)),"No")</f>
        <v>No</v>
      </c>
    </row>
    <row r="1393" spans="1:23" x14ac:dyDescent="0.2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9">
        <v>0</v>
      </c>
      <c r="U1393" s="1">
        <v>1.5444000000000031</v>
      </c>
      <c r="V1393" s="35" t="str">
        <f>IF(M1393=People!$B$5,People!$A$5,IF(M1393=People!$B$4,People!$A$4,IF(M1393=People!$B$3,People!$A$3,IF(M1393=People!$B$2,People!$A$2,0))))</f>
        <v>Cassandra Brandow</v>
      </c>
      <c r="W1393" s="35" t="str">
        <f>IFERROR(INDEX(Returns!A:A,MATCH(B1393,Returns!B:B,0)),"No")</f>
        <v>No</v>
      </c>
    </row>
    <row r="1394" spans="1:23" x14ac:dyDescent="0.2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9">
        <v>0</v>
      </c>
      <c r="U1394" s="1">
        <v>160.91389999999998</v>
      </c>
      <c r="V1394" s="35" t="str">
        <f>IF(M1394=People!$B$5,People!$A$5,IF(M1394=People!$B$4,People!$A$4,IF(M1394=People!$B$3,People!$A$3,IF(M1394=People!$B$2,People!$A$2,0))))</f>
        <v>Cassandra Brandow</v>
      </c>
      <c r="W1394" s="35" t="str">
        <f>IFERROR(INDEX(Returns!A:A,MATCH(B1394,Returns!B:B,0)),"No")</f>
        <v>No</v>
      </c>
    </row>
    <row r="1395" spans="1:23" x14ac:dyDescent="0.2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9">
        <v>0.2</v>
      </c>
      <c r="U1395" s="1">
        <v>1.5521999999999991</v>
      </c>
      <c r="V1395" s="35" t="str">
        <f>IF(M1395=People!$B$5,People!$A$5,IF(M1395=People!$B$4,People!$A$4,IF(M1395=People!$B$3,People!$A$3,IF(M1395=People!$B$2,People!$A$2,0))))</f>
        <v>Cassandra Brandow</v>
      </c>
      <c r="W1395" s="35" t="str">
        <f>IFERROR(INDEX(Returns!A:A,MATCH(B1395,Returns!B:B,0)),"No")</f>
        <v>No</v>
      </c>
    </row>
    <row r="1396" spans="1:23" x14ac:dyDescent="0.2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9">
        <v>0.5</v>
      </c>
      <c r="U1396" s="1">
        <v>-430.61700000000019</v>
      </c>
      <c r="V1396" s="35" t="str">
        <f>IF(M1396=People!$B$5,People!$A$5,IF(M1396=People!$B$4,People!$A$4,IF(M1396=People!$B$3,People!$A$3,IF(M1396=People!$B$2,People!$A$2,0))))</f>
        <v>Kelly Williams</v>
      </c>
      <c r="W1396" s="35" t="str">
        <f>IFERROR(INDEX(Returns!A:A,MATCH(B1396,Returns!B:B,0)),"No")</f>
        <v>No</v>
      </c>
    </row>
    <row r="1397" spans="1:23" x14ac:dyDescent="0.2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9">
        <v>0.5</v>
      </c>
      <c r="U1397" s="1">
        <v>-42.652799999999999</v>
      </c>
      <c r="V1397" s="35" t="str">
        <f>IF(M1397=People!$B$5,People!$A$5,IF(M1397=People!$B$4,People!$A$4,IF(M1397=People!$B$3,People!$A$3,IF(M1397=People!$B$2,People!$A$2,0))))</f>
        <v>Kelly Williams</v>
      </c>
      <c r="W1397" s="35" t="str">
        <f>IFERROR(INDEX(Returns!A:A,MATCH(B1397,Returns!B:B,0)),"No")</f>
        <v>No</v>
      </c>
    </row>
    <row r="1398" spans="1:23" x14ac:dyDescent="0.2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9">
        <v>0.2</v>
      </c>
      <c r="U1398" s="1">
        <v>6.025599999999999</v>
      </c>
      <c r="V1398" s="35" t="str">
        <f>IF(M1398=People!$B$5,People!$A$5,IF(M1398=People!$B$4,People!$A$4,IF(M1398=People!$B$3,People!$A$3,IF(M1398=People!$B$2,People!$A$2,0))))</f>
        <v>Chuck Magee</v>
      </c>
      <c r="W1398" s="35" t="str">
        <f>IFERROR(INDEX(Returns!A:A,MATCH(B1398,Returns!B:B,0)),"No")</f>
        <v>No</v>
      </c>
    </row>
    <row r="1399" spans="1:23" x14ac:dyDescent="0.2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9">
        <v>0</v>
      </c>
      <c r="U1399" s="1">
        <v>5.6644000000000005</v>
      </c>
      <c r="V1399" s="35" t="str">
        <f>IF(M1399=People!$B$5,People!$A$5,IF(M1399=People!$B$4,People!$A$4,IF(M1399=People!$B$3,People!$A$3,IF(M1399=People!$B$2,People!$A$2,0))))</f>
        <v>Chuck Magee</v>
      </c>
      <c r="W1399" s="35" t="str">
        <f>IFERROR(INDEX(Returns!A:A,MATCH(B1399,Returns!B:B,0)),"No")</f>
        <v>No</v>
      </c>
    </row>
    <row r="1400" spans="1:23" x14ac:dyDescent="0.2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9">
        <v>0</v>
      </c>
      <c r="U1400" s="1">
        <v>11.492000000000004</v>
      </c>
      <c r="V1400" s="35" t="str">
        <f>IF(M1400=People!$B$5,People!$A$5,IF(M1400=People!$B$4,People!$A$4,IF(M1400=People!$B$3,People!$A$3,IF(M1400=People!$B$2,People!$A$2,0))))</f>
        <v>Chuck Magee</v>
      </c>
      <c r="W1400" s="35" t="str">
        <f>IFERROR(INDEX(Returns!A:A,MATCH(B1400,Returns!B:B,0)),"No")</f>
        <v>No</v>
      </c>
    </row>
    <row r="1401" spans="1:23" x14ac:dyDescent="0.2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9">
        <v>0</v>
      </c>
      <c r="U1401" s="1">
        <v>3.1104000000000003</v>
      </c>
      <c r="V1401" s="35" t="str">
        <f>IF(M1401=People!$B$5,People!$A$5,IF(M1401=People!$B$4,People!$A$4,IF(M1401=People!$B$3,People!$A$3,IF(M1401=People!$B$2,People!$A$2,0))))</f>
        <v>Chuck Magee</v>
      </c>
      <c r="W1401" s="35" t="str">
        <f>IFERROR(INDEX(Returns!A:A,MATCH(B1401,Returns!B:B,0)),"No")</f>
        <v>No</v>
      </c>
    </row>
    <row r="1402" spans="1:23" x14ac:dyDescent="0.2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9">
        <v>0</v>
      </c>
      <c r="U1402" s="1">
        <v>6.104000000000001</v>
      </c>
      <c r="V1402" s="35" t="str">
        <f>IF(M1402=People!$B$5,People!$A$5,IF(M1402=People!$B$4,People!$A$4,IF(M1402=People!$B$3,People!$A$3,IF(M1402=People!$B$2,People!$A$2,0))))</f>
        <v>Cassandra Brandow</v>
      </c>
      <c r="W1402" s="35" t="str">
        <f>IFERROR(INDEX(Returns!A:A,MATCH(B1402,Returns!B:B,0)),"No")</f>
        <v>Yes</v>
      </c>
    </row>
    <row r="1403" spans="1:23" x14ac:dyDescent="0.2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9">
        <v>0</v>
      </c>
      <c r="U1403" s="1">
        <v>118.34129999999999</v>
      </c>
      <c r="V1403" s="35" t="str">
        <f>IF(M1403=People!$B$5,People!$A$5,IF(M1403=People!$B$4,People!$A$4,IF(M1403=People!$B$3,People!$A$3,IF(M1403=People!$B$2,People!$A$2,0))))</f>
        <v>Cassandra Brandow</v>
      </c>
      <c r="W1403" s="35" t="str">
        <f>IFERROR(INDEX(Returns!A:A,MATCH(B1403,Returns!B:B,0)),"No")</f>
        <v>Yes</v>
      </c>
    </row>
    <row r="1404" spans="1:23" x14ac:dyDescent="0.2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9">
        <v>0.4</v>
      </c>
      <c r="U1404" s="1">
        <v>-58.133199999999988</v>
      </c>
      <c r="V1404" s="35" t="str">
        <f>IF(M1404=People!$B$5,People!$A$5,IF(M1404=People!$B$4,People!$A$4,IF(M1404=People!$B$3,People!$A$3,IF(M1404=People!$B$2,People!$A$2,0))))</f>
        <v>Chuck Magee</v>
      </c>
      <c r="W1404" s="35" t="str">
        <f>IFERROR(INDEX(Returns!A:A,MATCH(B1404,Returns!B:B,0)),"No")</f>
        <v>No</v>
      </c>
    </row>
    <row r="1405" spans="1:23" x14ac:dyDescent="0.2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9">
        <v>0.2</v>
      </c>
      <c r="U1405" s="1">
        <v>146.79</v>
      </c>
      <c r="V1405" s="35" t="str">
        <f>IF(M1405=People!$B$5,People!$A$5,IF(M1405=People!$B$4,People!$A$4,IF(M1405=People!$B$3,People!$A$3,IF(M1405=People!$B$2,People!$A$2,0))))</f>
        <v>Chuck Magee</v>
      </c>
      <c r="W1405" s="35" t="str">
        <f>IFERROR(INDEX(Returns!A:A,MATCH(B1405,Returns!B:B,0)),"No")</f>
        <v>No</v>
      </c>
    </row>
    <row r="1406" spans="1:23" x14ac:dyDescent="0.2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9">
        <v>0.2</v>
      </c>
      <c r="U1406" s="1">
        <v>-2.1896000000000004</v>
      </c>
      <c r="V1406" s="35" t="str">
        <f>IF(M1406=People!$B$5,People!$A$5,IF(M1406=People!$B$4,People!$A$4,IF(M1406=People!$B$3,People!$A$3,IF(M1406=People!$B$2,People!$A$2,0))))</f>
        <v>Chuck Magee</v>
      </c>
      <c r="W1406" s="35" t="str">
        <f>IFERROR(INDEX(Returns!A:A,MATCH(B1406,Returns!B:B,0)),"No")</f>
        <v>No</v>
      </c>
    </row>
    <row r="1407" spans="1:23" x14ac:dyDescent="0.2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9">
        <v>0.4</v>
      </c>
      <c r="U1407" s="1">
        <v>-36.11160000000001</v>
      </c>
      <c r="V1407" s="35" t="str">
        <f>IF(M1407=People!$B$5,People!$A$5,IF(M1407=People!$B$4,People!$A$4,IF(M1407=People!$B$3,People!$A$3,IF(M1407=People!$B$2,People!$A$2,0))))</f>
        <v>Chuck Magee</v>
      </c>
      <c r="W1407" s="35" t="str">
        <f>IFERROR(INDEX(Returns!A:A,MATCH(B1407,Returns!B:B,0)),"No")</f>
        <v>No</v>
      </c>
    </row>
    <row r="1408" spans="1:23" x14ac:dyDescent="0.2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9">
        <v>0.2</v>
      </c>
      <c r="U1408" s="1">
        <v>21.896999999999991</v>
      </c>
      <c r="V1408" s="35" t="str">
        <f>IF(M1408=People!$B$5,People!$A$5,IF(M1408=People!$B$4,People!$A$4,IF(M1408=People!$B$3,People!$A$3,IF(M1408=People!$B$2,People!$A$2,0))))</f>
        <v>Chuck Magee</v>
      </c>
      <c r="W1408" s="35" t="str">
        <f>IFERROR(INDEX(Returns!A:A,MATCH(B1408,Returns!B:B,0)),"No")</f>
        <v>No</v>
      </c>
    </row>
    <row r="1409" spans="1:23" x14ac:dyDescent="0.2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9">
        <v>0</v>
      </c>
      <c r="U1409" s="1">
        <v>19.6248</v>
      </c>
      <c r="V1409" s="35" t="str">
        <f>IF(M1409=People!$B$5,People!$A$5,IF(M1409=People!$B$4,People!$A$4,IF(M1409=People!$B$3,People!$A$3,IF(M1409=People!$B$2,People!$A$2,0))))</f>
        <v>Chuck Magee</v>
      </c>
      <c r="W1409" s="35" t="str">
        <f>IFERROR(INDEX(Returns!A:A,MATCH(B1409,Returns!B:B,0)),"No")</f>
        <v>No</v>
      </c>
    </row>
    <row r="1410" spans="1:23" x14ac:dyDescent="0.2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9">
        <v>0</v>
      </c>
      <c r="U1410" s="1">
        <v>9.9949999999999974</v>
      </c>
      <c r="V1410" s="35" t="str">
        <f>IF(M1410=People!$B$5,People!$A$5,IF(M1410=People!$B$4,People!$A$4,IF(M1410=People!$B$3,People!$A$3,IF(M1410=People!$B$2,People!$A$2,0))))</f>
        <v>Chuck Magee</v>
      </c>
      <c r="W1410" s="35" t="str">
        <f>IFERROR(INDEX(Returns!A:A,MATCH(B1410,Returns!B:B,0)),"No")</f>
        <v>No</v>
      </c>
    </row>
    <row r="1411" spans="1:23" x14ac:dyDescent="0.2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32">
        <v>393.16500000000002</v>
      </c>
      <c r="S1411" s="1">
        <v>3</v>
      </c>
      <c r="T1411" s="9">
        <v>0.5</v>
      </c>
      <c r="U1411" s="1">
        <v>-204.44580000000005</v>
      </c>
      <c r="V1411" s="35" t="str">
        <f>IF(M1411=People!$B$5,People!$A$5,IF(M1411=People!$B$4,People!$A$4,IF(M1411=People!$B$3,People!$A$3,IF(M1411=People!$B$2,People!$A$2,0))))</f>
        <v>Anna Andreadi</v>
      </c>
      <c r="W1411" s="35" t="str">
        <f>IFERROR(INDEX(Returns!A:A,MATCH(B1411,Returns!B:B,0)),"No")</f>
        <v>No</v>
      </c>
    </row>
    <row r="1412" spans="1:23" x14ac:dyDescent="0.2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9">
        <v>0.2</v>
      </c>
      <c r="U1412" s="1">
        <v>8.879999999999999</v>
      </c>
      <c r="V1412" s="35" t="str">
        <f>IF(M1412=People!$B$5,People!$A$5,IF(M1412=People!$B$4,People!$A$4,IF(M1412=People!$B$3,People!$A$3,IF(M1412=People!$B$2,People!$A$2,0))))</f>
        <v>Kelly Williams</v>
      </c>
      <c r="W1412" s="35" t="str">
        <f>IFERROR(INDEX(Returns!A:A,MATCH(B1412,Returns!B:B,0)),"No")</f>
        <v>No</v>
      </c>
    </row>
    <row r="1413" spans="1:23" x14ac:dyDescent="0.2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9">
        <v>0.1</v>
      </c>
      <c r="U1413" s="1">
        <v>72.534400000000005</v>
      </c>
      <c r="V1413" s="35" t="str">
        <f>IF(M1413=People!$B$5,People!$A$5,IF(M1413=People!$B$4,People!$A$4,IF(M1413=People!$B$3,People!$A$3,IF(M1413=People!$B$2,People!$A$2,0))))</f>
        <v>Chuck Magee</v>
      </c>
      <c r="W1413" s="35" t="str">
        <f>IFERROR(INDEX(Returns!A:A,MATCH(B1413,Returns!B:B,0)),"No")</f>
        <v>No</v>
      </c>
    </row>
    <row r="1414" spans="1:23" x14ac:dyDescent="0.2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9">
        <v>0</v>
      </c>
      <c r="U1414" s="1">
        <v>14.875200000000007</v>
      </c>
      <c r="V1414" s="35" t="str">
        <f>IF(M1414=People!$B$5,People!$A$5,IF(M1414=People!$B$4,People!$A$4,IF(M1414=People!$B$3,People!$A$3,IF(M1414=People!$B$2,People!$A$2,0))))</f>
        <v>Chuck Magee</v>
      </c>
      <c r="W1414" s="35" t="str">
        <f>IFERROR(INDEX(Returns!A:A,MATCH(B1414,Returns!B:B,0)),"No")</f>
        <v>No</v>
      </c>
    </row>
    <row r="1415" spans="1:23" x14ac:dyDescent="0.2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9">
        <v>0.2</v>
      </c>
      <c r="U1415" s="1">
        <v>108.79959999999997</v>
      </c>
      <c r="V1415" s="35" t="str">
        <f>IF(M1415=People!$B$5,People!$A$5,IF(M1415=People!$B$4,People!$A$4,IF(M1415=People!$B$3,People!$A$3,IF(M1415=People!$B$2,People!$A$2,0))))</f>
        <v>Chuck Magee</v>
      </c>
      <c r="W1415" s="35" t="str">
        <f>IFERROR(INDEX(Returns!A:A,MATCH(B1415,Returns!B:B,0)),"No")</f>
        <v>No</v>
      </c>
    </row>
    <row r="1416" spans="1:23" x14ac:dyDescent="0.2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32">
        <v>239.96999999999997</v>
      </c>
      <c r="S1416" s="1">
        <v>3</v>
      </c>
      <c r="T1416" s="9">
        <v>0</v>
      </c>
      <c r="U1416" s="1">
        <v>26.39670000000001</v>
      </c>
      <c r="V1416" s="35" t="str">
        <f>IF(M1416=People!$B$5,People!$A$5,IF(M1416=People!$B$4,People!$A$4,IF(M1416=People!$B$3,People!$A$3,IF(M1416=People!$B$2,People!$A$2,0))))</f>
        <v>Anna Andreadi</v>
      </c>
      <c r="W1416" s="35" t="str">
        <f>IFERROR(INDEX(Returns!A:A,MATCH(B1416,Returns!B:B,0)),"No")</f>
        <v>Yes</v>
      </c>
    </row>
    <row r="1417" spans="1:23" x14ac:dyDescent="0.2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32">
        <v>37.74</v>
      </c>
      <c r="S1417" s="1">
        <v>3</v>
      </c>
      <c r="T1417" s="9">
        <v>0</v>
      </c>
      <c r="U1417" s="1">
        <v>12.831599999999996</v>
      </c>
      <c r="V1417" s="35" t="str">
        <f>IF(M1417=People!$B$5,People!$A$5,IF(M1417=People!$B$4,People!$A$4,IF(M1417=People!$B$3,People!$A$3,IF(M1417=People!$B$2,People!$A$2,0))))</f>
        <v>Anna Andreadi</v>
      </c>
      <c r="W1417" s="35" t="str">
        <f>IFERROR(INDEX(Returns!A:A,MATCH(B1417,Returns!B:B,0)),"No")</f>
        <v>Yes</v>
      </c>
    </row>
    <row r="1418" spans="1:23" x14ac:dyDescent="0.2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9">
        <v>0.2</v>
      </c>
      <c r="U1418" s="1">
        <v>118.29299999999989</v>
      </c>
      <c r="V1418" s="35" t="str">
        <f>IF(M1418=People!$B$5,People!$A$5,IF(M1418=People!$B$4,People!$A$4,IF(M1418=People!$B$3,People!$A$3,IF(M1418=People!$B$2,People!$A$2,0))))</f>
        <v>Kelly Williams</v>
      </c>
      <c r="W1418" s="35" t="str">
        <f>IFERROR(INDEX(Returns!A:A,MATCH(B1418,Returns!B:B,0)),"No")</f>
        <v>No</v>
      </c>
    </row>
    <row r="1419" spans="1:23" x14ac:dyDescent="0.2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9">
        <v>0.2</v>
      </c>
      <c r="U1419" s="1">
        <v>32.130000000000003</v>
      </c>
      <c r="V1419" s="35" t="str">
        <f>IF(M1419=People!$B$5,People!$A$5,IF(M1419=People!$B$4,People!$A$4,IF(M1419=People!$B$3,People!$A$3,IF(M1419=People!$B$2,People!$A$2,0))))</f>
        <v>Kelly Williams</v>
      </c>
      <c r="W1419" s="35" t="str">
        <f>IFERROR(INDEX(Returns!A:A,MATCH(B1419,Returns!B:B,0)),"No")</f>
        <v>No</v>
      </c>
    </row>
    <row r="1420" spans="1:23" x14ac:dyDescent="0.2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9">
        <v>0.6</v>
      </c>
      <c r="U1420" s="1">
        <v>-1.4783999999999997</v>
      </c>
      <c r="V1420" s="35" t="str">
        <f>IF(M1420=People!$B$5,People!$A$5,IF(M1420=People!$B$4,People!$A$4,IF(M1420=People!$B$3,People!$A$3,IF(M1420=People!$B$2,People!$A$2,0))))</f>
        <v>Kelly Williams</v>
      </c>
      <c r="W1420" s="35" t="str">
        <f>IFERROR(INDEX(Returns!A:A,MATCH(B1420,Returns!B:B,0)),"No")</f>
        <v>No</v>
      </c>
    </row>
    <row r="1421" spans="1:23" x14ac:dyDescent="0.2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32">
        <v>86.272000000000006</v>
      </c>
      <c r="S1421" s="1">
        <v>4</v>
      </c>
      <c r="T1421" s="9">
        <v>0.2</v>
      </c>
      <c r="U1421" s="1">
        <v>31.273599999999998</v>
      </c>
      <c r="V1421" s="35" t="str">
        <f>IF(M1421=People!$B$5,People!$A$5,IF(M1421=People!$B$4,People!$A$4,IF(M1421=People!$B$3,People!$A$3,IF(M1421=People!$B$2,People!$A$2,0))))</f>
        <v>Anna Andreadi</v>
      </c>
      <c r="W1421" s="35" t="str">
        <f>IFERROR(INDEX(Returns!A:A,MATCH(B1421,Returns!B:B,0)),"No")</f>
        <v>No</v>
      </c>
    </row>
    <row r="1422" spans="1:23" x14ac:dyDescent="0.2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32">
        <v>72.588000000000008</v>
      </c>
      <c r="S1422" s="1">
        <v>2</v>
      </c>
      <c r="T1422" s="9">
        <v>0.7</v>
      </c>
      <c r="U1422" s="1">
        <v>-48.391999999999982</v>
      </c>
      <c r="V1422" s="35" t="str">
        <f>IF(M1422=People!$B$5,People!$A$5,IF(M1422=People!$B$4,People!$A$4,IF(M1422=People!$B$3,People!$A$3,IF(M1422=People!$B$2,People!$A$2,0))))</f>
        <v>Anna Andreadi</v>
      </c>
      <c r="W1422" s="35" t="str">
        <f>IFERROR(INDEX(Returns!A:A,MATCH(B1422,Returns!B:B,0)),"No")</f>
        <v>No</v>
      </c>
    </row>
    <row r="1423" spans="1:23" x14ac:dyDescent="0.2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32">
        <v>60.672000000000004</v>
      </c>
      <c r="S1423" s="1">
        <v>2</v>
      </c>
      <c r="T1423" s="9">
        <v>0.2</v>
      </c>
      <c r="U1423" s="1">
        <v>14.409600000000003</v>
      </c>
      <c r="V1423" s="35" t="str">
        <f>IF(M1423=People!$B$5,People!$A$5,IF(M1423=People!$B$4,People!$A$4,IF(M1423=People!$B$3,People!$A$3,IF(M1423=People!$B$2,People!$A$2,0))))</f>
        <v>Anna Andreadi</v>
      </c>
      <c r="W1423" s="35" t="str">
        <f>IFERROR(INDEX(Returns!A:A,MATCH(B1423,Returns!B:B,0)),"No")</f>
        <v>No</v>
      </c>
    </row>
    <row r="1424" spans="1:23" x14ac:dyDescent="0.2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32">
        <v>77.031000000000006</v>
      </c>
      <c r="S1424" s="1">
        <v>9</v>
      </c>
      <c r="T1424" s="9">
        <v>0.7</v>
      </c>
      <c r="U1424" s="1">
        <v>-59.057100000000005</v>
      </c>
      <c r="V1424" s="35" t="str">
        <f>IF(M1424=People!$B$5,People!$A$5,IF(M1424=People!$B$4,People!$A$4,IF(M1424=People!$B$3,People!$A$3,IF(M1424=People!$B$2,People!$A$2,0))))</f>
        <v>Anna Andreadi</v>
      </c>
      <c r="W1424" s="35" t="str">
        <f>IFERROR(INDEX(Returns!A:A,MATCH(B1424,Returns!B:B,0)),"No")</f>
        <v>No</v>
      </c>
    </row>
    <row r="1425" spans="1:23" x14ac:dyDescent="0.2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32">
        <v>119.90400000000001</v>
      </c>
      <c r="S1425" s="1">
        <v>6</v>
      </c>
      <c r="T1425" s="9">
        <v>0.2</v>
      </c>
      <c r="U1425" s="1">
        <v>-1.4988000000000135</v>
      </c>
      <c r="V1425" s="35" t="str">
        <f>IF(M1425=People!$B$5,People!$A$5,IF(M1425=People!$B$4,People!$A$4,IF(M1425=People!$B$3,People!$A$3,IF(M1425=People!$B$2,People!$A$2,0))))</f>
        <v>Anna Andreadi</v>
      </c>
      <c r="W1425" s="35" t="str">
        <f>IFERROR(INDEX(Returns!A:A,MATCH(B1425,Returns!B:B,0)),"No")</f>
        <v>No</v>
      </c>
    </row>
    <row r="1426" spans="1:23" x14ac:dyDescent="0.2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32">
        <v>263.96000000000004</v>
      </c>
      <c r="S1426" s="1">
        <v>5</v>
      </c>
      <c r="T1426" s="9">
        <v>0.2</v>
      </c>
      <c r="U1426" s="1">
        <v>23.096500000000006</v>
      </c>
      <c r="V1426" s="35" t="str">
        <f>IF(M1426=People!$B$5,People!$A$5,IF(M1426=People!$B$4,People!$A$4,IF(M1426=People!$B$3,People!$A$3,IF(M1426=People!$B$2,People!$A$2,0))))</f>
        <v>Anna Andreadi</v>
      </c>
      <c r="W1426" s="35" t="str">
        <f>IFERROR(INDEX(Returns!A:A,MATCH(B1426,Returns!B:B,0)),"No")</f>
        <v>No</v>
      </c>
    </row>
    <row r="1427" spans="1:23" x14ac:dyDescent="0.2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32">
        <v>363.64800000000002</v>
      </c>
      <c r="S1427" s="1">
        <v>4</v>
      </c>
      <c r="T1427" s="9">
        <v>0.2</v>
      </c>
      <c r="U1427" s="1">
        <v>-86.366400000000027</v>
      </c>
      <c r="V1427" s="35" t="str">
        <f>IF(M1427=People!$B$5,People!$A$5,IF(M1427=People!$B$4,People!$A$4,IF(M1427=People!$B$3,People!$A$3,IF(M1427=People!$B$2,People!$A$2,0))))</f>
        <v>Anna Andreadi</v>
      </c>
      <c r="W1427" s="35" t="str">
        <f>IFERROR(INDEX(Returns!A:A,MATCH(B1427,Returns!B:B,0)),"No")</f>
        <v>No</v>
      </c>
    </row>
    <row r="1428" spans="1:23" x14ac:dyDescent="0.2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32">
        <v>9.7280000000000015</v>
      </c>
      <c r="S1428" s="1">
        <v>2</v>
      </c>
      <c r="T1428" s="9">
        <v>0.2</v>
      </c>
      <c r="U1428" s="1">
        <v>3.283199999999999</v>
      </c>
      <c r="V1428" s="35" t="str">
        <f>IF(M1428=People!$B$5,People!$A$5,IF(M1428=People!$B$4,People!$A$4,IF(M1428=People!$B$3,People!$A$3,IF(M1428=People!$B$2,People!$A$2,0))))</f>
        <v>Anna Andreadi</v>
      </c>
      <c r="W1428" s="35" t="str">
        <f>IFERROR(INDEX(Returns!A:A,MATCH(B1428,Returns!B:B,0)),"No")</f>
        <v>No</v>
      </c>
    </row>
    <row r="1429" spans="1:23" x14ac:dyDescent="0.2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32">
        <v>14.75</v>
      </c>
      <c r="S1429" s="1">
        <v>5</v>
      </c>
      <c r="T1429" s="9">
        <v>0</v>
      </c>
      <c r="U1429" s="1">
        <v>7.08</v>
      </c>
      <c r="V1429" s="35" t="str">
        <f>IF(M1429=People!$B$5,People!$A$5,IF(M1429=People!$B$4,People!$A$4,IF(M1429=People!$B$3,People!$A$3,IF(M1429=People!$B$2,People!$A$2,0))))</f>
        <v>Anna Andreadi</v>
      </c>
      <c r="W1429" s="35" t="str">
        <f>IFERROR(INDEX(Returns!A:A,MATCH(B1429,Returns!B:B,0)),"No")</f>
        <v>No</v>
      </c>
    </row>
    <row r="1430" spans="1:23" x14ac:dyDescent="0.2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32">
        <v>29.800000000000004</v>
      </c>
      <c r="S1430" s="1">
        <v>5</v>
      </c>
      <c r="T1430" s="9">
        <v>0.2</v>
      </c>
      <c r="U1430" s="1">
        <v>9.3124999999999982</v>
      </c>
      <c r="V1430" s="35" t="str">
        <f>IF(M1430=People!$B$5,People!$A$5,IF(M1430=People!$B$4,People!$A$4,IF(M1430=People!$B$3,People!$A$3,IF(M1430=People!$B$2,People!$A$2,0))))</f>
        <v>Anna Andreadi</v>
      </c>
      <c r="W1430" s="35" t="str">
        <f>IFERROR(INDEX(Returns!A:A,MATCH(B1430,Returns!B:B,0)),"No")</f>
        <v>No</v>
      </c>
    </row>
    <row r="1431" spans="1:23" x14ac:dyDescent="0.2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32">
        <v>427.42</v>
      </c>
      <c r="S1431" s="1">
        <v>14</v>
      </c>
      <c r="T1431" s="9">
        <v>0</v>
      </c>
      <c r="U1431" s="1">
        <v>196.61320000000001</v>
      </c>
      <c r="V1431" s="35" t="str">
        <f>IF(M1431=People!$B$5,People!$A$5,IF(M1431=People!$B$4,People!$A$4,IF(M1431=People!$B$3,People!$A$3,IF(M1431=People!$B$2,People!$A$2,0))))</f>
        <v>Anna Andreadi</v>
      </c>
      <c r="W1431" s="35" t="str">
        <f>IFERROR(INDEX(Returns!A:A,MATCH(B1431,Returns!B:B,0)),"No")</f>
        <v>No</v>
      </c>
    </row>
    <row r="1432" spans="1:23" x14ac:dyDescent="0.2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9">
        <v>0.4</v>
      </c>
      <c r="U1432" s="1">
        <v>-40.47120000000001</v>
      </c>
      <c r="V1432" s="35" t="str">
        <f>IF(M1432=People!$B$5,People!$A$5,IF(M1432=People!$B$4,People!$A$4,IF(M1432=People!$B$3,People!$A$3,IF(M1432=People!$B$2,People!$A$2,0))))</f>
        <v>Chuck Magee</v>
      </c>
      <c r="W1432" s="35" t="str">
        <f>IFERROR(INDEX(Returns!A:A,MATCH(B1432,Returns!B:B,0)),"No")</f>
        <v>No</v>
      </c>
    </row>
    <row r="1433" spans="1:23" x14ac:dyDescent="0.2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9">
        <v>0</v>
      </c>
      <c r="U1433" s="1">
        <v>74.852400000000003</v>
      </c>
      <c r="V1433" s="35" t="str">
        <f>IF(M1433=People!$B$5,People!$A$5,IF(M1433=People!$B$4,People!$A$4,IF(M1433=People!$B$3,People!$A$3,IF(M1433=People!$B$2,People!$A$2,0))))</f>
        <v>Cassandra Brandow</v>
      </c>
      <c r="W1433" s="35" t="str">
        <f>IFERROR(INDEX(Returns!A:A,MATCH(B1433,Returns!B:B,0)),"No")</f>
        <v>No</v>
      </c>
    </row>
    <row r="1434" spans="1:23" x14ac:dyDescent="0.2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9">
        <v>0</v>
      </c>
      <c r="U1434" s="1">
        <v>1.9629000000000003</v>
      </c>
      <c r="V1434" s="35" t="str">
        <f>IF(M1434=People!$B$5,People!$A$5,IF(M1434=People!$B$4,People!$A$4,IF(M1434=People!$B$3,People!$A$3,IF(M1434=People!$B$2,People!$A$2,0))))</f>
        <v>Cassandra Brandow</v>
      </c>
      <c r="W1434" s="35" t="str">
        <f>IFERROR(INDEX(Returns!A:A,MATCH(B1434,Returns!B:B,0)),"No")</f>
        <v>No</v>
      </c>
    </row>
    <row r="1435" spans="1:23" x14ac:dyDescent="0.2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9">
        <v>0</v>
      </c>
      <c r="U1435" s="1">
        <v>163.78740000000002</v>
      </c>
      <c r="V1435" s="35" t="str">
        <f>IF(M1435=People!$B$5,People!$A$5,IF(M1435=People!$B$4,People!$A$4,IF(M1435=People!$B$3,People!$A$3,IF(M1435=People!$B$2,People!$A$2,0))))</f>
        <v>Cassandra Brandow</v>
      </c>
      <c r="W1435" s="35" t="str">
        <f>IFERROR(INDEX(Returns!A:A,MATCH(B1435,Returns!B:B,0)),"No")</f>
        <v>No</v>
      </c>
    </row>
    <row r="1436" spans="1:23" x14ac:dyDescent="0.2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32">
        <v>33.9</v>
      </c>
      <c r="S1436" s="1">
        <v>5</v>
      </c>
      <c r="T1436" s="9">
        <v>0</v>
      </c>
      <c r="U1436" s="1">
        <v>15.593999999999999</v>
      </c>
      <c r="V1436" s="35" t="str">
        <f>IF(M1436=People!$B$5,People!$A$5,IF(M1436=People!$B$4,People!$A$4,IF(M1436=People!$B$3,People!$A$3,IF(M1436=People!$B$2,People!$A$2,0))))</f>
        <v>Anna Andreadi</v>
      </c>
      <c r="W1436" s="35" t="str">
        <f>IFERROR(INDEX(Returns!A:A,MATCH(B1436,Returns!B:B,0)),"No")</f>
        <v>No</v>
      </c>
    </row>
    <row r="1437" spans="1:23" x14ac:dyDescent="0.2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9">
        <v>0.2</v>
      </c>
      <c r="U1437" s="1">
        <v>10.8864</v>
      </c>
      <c r="V1437" s="35" t="str">
        <f>IF(M1437=People!$B$5,People!$A$5,IF(M1437=People!$B$4,People!$A$4,IF(M1437=People!$B$3,People!$A$3,IF(M1437=People!$B$2,People!$A$2,0))))</f>
        <v>Chuck Magee</v>
      </c>
      <c r="W1437" s="35" t="str">
        <f>IFERROR(INDEX(Returns!A:A,MATCH(B1437,Returns!B:B,0)),"No")</f>
        <v>No</v>
      </c>
    </row>
    <row r="1438" spans="1:23" x14ac:dyDescent="0.2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9">
        <v>0.2</v>
      </c>
      <c r="U1438" s="1">
        <v>0.59039999999999915</v>
      </c>
      <c r="V1438" s="35" t="str">
        <f>IF(M1438=People!$B$5,People!$A$5,IF(M1438=People!$B$4,People!$A$4,IF(M1438=People!$B$3,People!$A$3,IF(M1438=People!$B$2,People!$A$2,0))))</f>
        <v>Chuck Magee</v>
      </c>
      <c r="W1438" s="35" t="str">
        <f>IFERROR(INDEX(Returns!A:A,MATCH(B1438,Returns!B:B,0)),"No")</f>
        <v>No</v>
      </c>
    </row>
    <row r="1439" spans="1:23" x14ac:dyDescent="0.2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9">
        <v>0.2</v>
      </c>
      <c r="U1439" s="1">
        <v>42.880500000000012</v>
      </c>
      <c r="V1439" s="35" t="str">
        <f>IF(M1439=People!$B$5,People!$A$5,IF(M1439=People!$B$4,People!$A$4,IF(M1439=People!$B$3,People!$A$3,IF(M1439=People!$B$2,People!$A$2,0))))</f>
        <v>Kelly Williams</v>
      </c>
      <c r="W1439" s="35" t="str">
        <f>IFERROR(INDEX(Returns!A:A,MATCH(B1439,Returns!B:B,0)),"No")</f>
        <v>Yes</v>
      </c>
    </row>
    <row r="1440" spans="1:23" x14ac:dyDescent="0.2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9">
        <v>0.3</v>
      </c>
      <c r="U1440" s="1">
        <v>-350.4899999999999</v>
      </c>
      <c r="V1440" s="35" t="str">
        <f>IF(M1440=People!$B$5,People!$A$5,IF(M1440=People!$B$4,People!$A$4,IF(M1440=People!$B$3,People!$A$3,IF(M1440=People!$B$2,People!$A$2,0))))</f>
        <v>Kelly Williams</v>
      </c>
      <c r="W1440" s="35" t="str">
        <f>IFERROR(INDEX(Returns!A:A,MATCH(B1440,Returns!B:B,0)),"No")</f>
        <v>Yes</v>
      </c>
    </row>
    <row r="1441" spans="1:23" x14ac:dyDescent="0.2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9">
        <v>0</v>
      </c>
      <c r="U1441" s="1">
        <v>13.365</v>
      </c>
      <c r="V1441" s="35" t="str">
        <f>IF(M1441=People!$B$5,People!$A$5,IF(M1441=People!$B$4,People!$A$4,IF(M1441=People!$B$3,People!$A$3,IF(M1441=People!$B$2,People!$A$2,0))))</f>
        <v>Chuck Magee</v>
      </c>
      <c r="W1441" s="35" t="str">
        <f>IFERROR(INDEX(Returns!A:A,MATCH(B1441,Returns!B:B,0)),"No")</f>
        <v>No</v>
      </c>
    </row>
    <row r="1442" spans="1:23" x14ac:dyDescent="0.2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9">
        <v>0</v>
      </c>
      <c r="U1442" s="1">
        <v>17.981999999999999</v>
      </c>
      <c r="V1442" s="35" t="str">
        <f>IF(M1442=People!$B$5,People!$A$5,IF(M1442=People!$B$4,People!$A$4,IF(M1442=People!$B$3,People!$A$3,IF(M1442=People!$B$2,People!$A$2,0))))</f>
        <v>Chuck Magee</v>
      </c>
      <c r="W1442" s="35" t="str">
        <f>IFERROR(INDEX(Returns!A:A,MATCH(B1442,Returns!B:B,0)),"No")</f>
        <v>No</v>
      </c>
    </row>
    <row r="1443" spans="1:23" x14ac:dyDescent="0.2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32">
        <v>36.672000000000004</v>
      </c>
      <c r="S1443" s="1">
        <v>2</v>
      </c>
      <c r="T1443" s="9">
        <v>0.2</v>
      </c>
      <c r="U1443" s="1">
        <v>11.459999999999999</v>
      </c>
      <c r="V1443" s="35" t="str">
        <f>IF(M1443=People!$B$5,People!$A$5,IF(M1443=People!$B$4,People!$A$4,IF(M1443=People!$B$3,People!$A$3,IF(M1443=People!$B$2,People!$A$2,0))))</f>
        <v>Anna Andreadi</v>
      </c>
      <c r="W1443" s="35" t="str">
        <f>IFERROR(INDEX(Returns!A:A,MATCH(B1443,Returns!B:B,0)),"No")</f>
        <v>No</v>
      </c>
    </row>
    <row r="1444" spans="1:23" x14ac:dyDescent="0.2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9">
        <v>0</v>
      </c>
      <c r="U1444" s="1">
        <v>6.3295999999999992</v>
      </c>
      <c r="V1444" s="35" t="str">
        <f>IF(M1444=People!$B$5,People!$A$5,IF(M1444=People!$B$4,People!$A$4,IF(M1444=People!$B$3,People!$A$3,IF(M1444=People!$B$2,People!$A$2,0))))</f>
        <v>Cassandra Brandow</v>
      </c>
      <c r="W1444" s="35" t="str">
        <f>IFERROR(INDEX(Returns!A:A,MATCH(B1444,Returns!B:B,0)),"No")</f>
        <v>No</v>
      </c>
    </row>
    <row r="1445" spans="1:23" x14ac:dyDescent="0.2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32">
        <v>139.42400000000001</v>
      </c>
      <c r="S1445" s="1">
        <v>4</v>
      </c>
      <c r="T1445" s="9">
        <v>0.2</v>
      </c>
      <c r="U1445" s="1">
        <v>17.42799999999999</v>
      </c>
      <c r="V1445" s="35" t="str">
        <f>IF(M1445=People!$B$5,People!$A$5,IF(M1445=People!$B$4,People!$A$4,IF(M1445=People!$B$3,People!$A$3,IF(M1445=People!$B$2,People!$A$2,0))))</f>
        <v>Anna Andreadi</v>
      </c>
      <c r="W1445" s="35" t="str">
        <f>IFERROR(INDEX(Returns!A:A,MATCH(B1445,Returns!B:B,0)),"No")</f>
        <v>No</v>
      </c>
    </row>
    <row r="1446" spans="1:23" x14ac:dyDescent="0.2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9">
        <v>0.2</v>
      </c>
      <c r="U1446" s="1">
        <v>148.49459999999993</v>
      </c>
      <c r="V1446" s="35" t="str">
        <f>IF(M1446=People!$B$5,People!$A$5,IF(M1446=People!$B$4,People!$A$4,IF(M1446=People!$B$3,People!$A$3,IF(M1446=People!$B$2,People!$A$2,0))))</f>
        <v>Kelly Williams</v>
      </c>
      <c r="W1446" s="35" t="str">
        <f>IFERROR(INDEX(Returns!A:A,MATCH(B1446,Returns!B:B,0)),"No")</f>
        <v>No</v>
      </c>
    </row>
    <row r="1447" spans="1:23" x14ac:dyDescent="0.2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9">
        <v>0.2</v>
      </c>
      <c r="U1447" s="1">
        <v>-39.124799999999993</v>
      </c>
      <c r="V1447" s="35" t="str">
        <f>IF(M1447=People!$B$5,People!$A$5,IF(M1447=People!$B$4,People!$A$4,IF(M1447=People!$B$3,People!$A$3,IF(M1447=People!$B$2,People!$A$2,0))))</f>
        <v>Kelly Williams</v>
      </c>
      <c r="W1447" s="35" t="str">
        <f>IFERROR(INDEX(Returns!A:A,MATCH(B1447,Returns!B:B,0)),"No")</f>
        <v>No</v>
      </c>
    </row>
    <row r="1448" spans="1:23" x14ac:dyDescent="0.2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9">
        <v>0.3</v>
      </c>
      <c r="U1448" s="1">
        <v>-87.341800000000035</v>
      </c>
      <c r="V1448" s="35" t="str">
        <f>IF(M1448=People!$B$5,People!$A$5,IF(M1448=People!$B$4,People!$A$4,IF(M1448=People!$B$3,People!$A$3,IF(M1448=People!$B$2,People!$A$2,0))))</f>
        <v>Kelly Williams</v>
      </c>
      <c r="W1448" s="35" t="str">
        <f>IFERROR(INDEX(Returns!A:A,MATCH(B1448,Returns!B:B,0)),"No")</f>
        <v>No</v>
      </c>
    </row>
    <row r="1449" spans="1:23" x14ac:dyDescent="0.2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9">
        <v>0.2</v>
      </c>
      <c r="U1449" s="1">
        <v>5.9979999999999922</v>
      </c>
      <c r="V1449" s="35" t="str">
        <f>IF(M1449=People!$B$5,People!$A$5,IF(M1449=People!$B$4,People!$A$4,IF(M1449=People!$B$3,People!$A$3,IF(M1449=People!$B$2,People!$A$2,0))))</f>
        <v>Kelly Williams</v>
      </c>
      <c r="W1449" s="35" t="str">
        <f>IFERROR(INDEX(Returns!A:A,MATCH(B1449,Returns!B:B,0)),"No")</f>
        <v>No</v>
      </c>
    </row>
    <row r="1450" spans="1:23" x14ac:dyDescent="0.2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9">
        <v>0.7</v>
      </c>
      <c r="U1450" s="1">
        <v>-1.7513999999999994</v>
      </c>
      <c r="V1450" s="35" t="str">
        <f>IF(M1450=People!$B$5,People!$A$5,IF(M1450=People!$B$4,People!$A$4,IF(M1450=People!$B$3,People!$A$3,IF(M1450=People!$B$2,People!$A$2,0))))</f>
        <v>Chuck Magee</v>
      </c>
      <c r="W1450" s="35" t="str">
        <f>IFERROR(INDEX(Returns!A:A,MATCH(B1450,Returns!B:B,0)),"No")</f>
        <v>No</v>
      </c>
    </row>
    <row r="1451" spans="1:23" x14ac:dyDescent="0.2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32">
        <v>88.751999999999995</v>
      </c>
      <c r="S1451" s="1">
        <v>3</v>
      </c>
      <c r="T1451" s="9">
        <v>0.2</v>
      </c>
      <c r="U1451" s="1">
        <v>11.093999999999998</v>
      </c>
      <c r="V1451" s="35" t="str">
        <f>IF(M1451=People!$B$5,People!$A$5,IF(M1451=People!$B$4,People!$A$4,IF(M1451=People!$B$3,People!$A$3,IF(M1451=People!$B$2,People!$A$2,0))))</f>
        <v>Anna Andreadi</v>
      </c>
      <c r="W1451" s="35" t="str">
        <f>IFERROR(INDEX(Returns!A:A,MATCH(B1451,Returns!B:B,0)),"No")</f>
        <v>No</v>
      </c>
    </row>
    <row r="1452" spans="1:23" x14ac:dyDescent="0.2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32">
        <v>2.0250000000000004</v>
      </c>
      <c r="S1452" s="1">
        <v>1</v>
      </c>
      <c r="T1452" s="9">
        <v>0.7</v>
      </c>
      <c r="U1452" s="1">
        <v>-1.3499999999999996</v>
      </c>
      <c r="V1452" s="35" t="str">
        <f>IF(M1452=People!$B$5,People!$A$5,IF(M1452=People!$B$4,People!$A$4,IF(M1452=People!$B$3,People!$A$3,IF(M1452=People!$B$2,People!$A$2,0))))</f>
        <v>Anna Andreadi</v>
      </c>
      <c r="W1452" s="35" t="str">
        <f>IFERROR(INDEX(Returns!A:A,MATCH(B1452,Returns!B:B,0)),"No")</f>
        <v>No</v>
      </c>
    </row>
    <row r="1453" spans="1:23" x14ac:dyDescent="0.2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9">
        <v>0</v>
      </c>
      <c r="U1453" s="1">
        <v>34.780200000000001</v>
      </c>
      <c r="V1453" s="35" t="str">
        <f>IF(M1453=People!$B$5,People!$A$5,IF(M1453=People!$B$4,People!$A$4,IF(M1453=People!$B$3,People!$A$3,IF(M1453=People!$B$2,People!$A$2,0))))</f>
        <v>Cassandra Brandow</v>
      </c>
      <c r="W1453" s="35" t="str">
        <f>IFERROR(INDEX(Returns!A:A,MATCH(B1453,Returns!B:B,0)),"No")</f>
        <v>No</v>
      </c>
    </row>
    <row r="1454" spans="1:23" x14ac:dyDescent="0.2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9">
        <v>0</v>
      </c>
      <c r="U1454" s="1">
        <v>45.839999999999996</v>
      </c>
      <c r="V1454" s="35" t="str">
        <f>IF(M1454=People!$B$5,People!$A$5,IF(M1454=People!$B$4,People!$A$4,IF(M1454=People!$B$3,People!$A$3,IF(M1454=People!$B$2,People!$A$2,0))))</f>
        <v>Cassandra Brandow</v>
      </c>
      <c r="W1454" s="35" t="str">
        <f>IFERROR(INDEX(Returns!A:A,MATCH(B1454,Returns!B:B,0)),"No")</f>
        <v>No</v>
      </c>
    </row>
    <row r="1455" spans="1:23" x14ac:dyDescent="0.2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9">
        <v>0</v>
      </c>
      <c r="U1455" s="1">
        <v>16.875</v>
      </c>
      <c r="V1455" s="35" t="str">
        <f>IF(M1455=People!$B$5,People!$A$5,IF(M1455=People!$B$4,People!$A$4,IF(M1455=People!$B$3,People!$A$3,IF(M1455=People!$B$2,People!$A$2,0))))</f>
        <v>Cassandra Brandow</v>
      </c>
      <c r="W1455" s="35" t="str">
        <f>IFERROR(INDEX(Returns!A:A,MATCH(B1455,Returns!B:B,0)),"No")</f>
        <v>No</v>
      </c>
    </row>
    <row r="1456" spans="1:23" x14ac:dyDescent="0.2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9">
        <v>0</v>
      </c>
      <c r="U1456" s="1">
        <v>1459.2</v>
      </c>
      <c r="V1456" s="35" t="str">
        <f>IF(M1456=People!$B$5,People!$A$5,IF(M1456=People!$B$4,People!$A$4,IF(M1456=People!$B$3,People!$A$3,IF(M1456=People!$B$2,People!$A$2,0))))</f>
        <v>Cassandra Brandow</v>
      </c>
      <c r="W1456" s="35" t="str">
        <f>IFERROR(INDEX(Returns!A:A,MATCH(B1456,Returns!B:B,0)),"No")</f>
        <v>No</v>
      </c>
    </row>
    <row r="1457" spans="1:23" x14ac:dyDescent="0.2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9">
        <v>0</v>
      </c>
      <c r="U1457" s="1">
        <v>41.951999999999998</v>
      </c>
      <c r="V1457" s="35" t="str">
        <f>IF(M1457=People!$B$5,People!$A$5,IF(M1457=People!$B$4,People!$A$4,IF(M1457=People!$B$3,People!$A$3,IF(M1457=People!$B$2,People!$A$2,0))))</f>
        <v>Cassandra Brandow</v>
      </c>
      <c r="W1457" s="35" t="str">
        <f>IFERROR(INDEX(Returns!A:A,MATCH(B1457,Returns!B:B,0)),"No")</f>
        <v>No</v>
      </c>
    </row>
    <row r="1458" spans="1:23" x14ac:dyDescent="0.2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9">
        <v>0</v>
      </c>
      <c r="U1458" s="1">
        <v>67.940999999999974</v>
      </c>
      <c r="V1458" s="35" t="str">
        <f>IF(M1458=People!$B$5,People!$A$5,IF(M1458=People!$B$4,People!$A$4,IF(M1458=People!$B$3,People!$A$3,IF(M1458=People!$B$2,People!$A$2,0))))</f>
        <v>Cassandra Brandow</v>
      </c>
      <c r="W1458" s="35" t="str">
        <f>IFERROR(INDEX(Returns!A:A,MATCH(B1458,Returns!B:B,0)),"No")</f>
        <v>No</v>
      </c>
    </row>
    <row r="1459" spans="1:23" x14ac:dyDescent="0.2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9">
        <v>0</v>
      </c>
      <c r="U1459" s="1">
        <v>23.49</v>
      </c>
      <c r="V1459" s="35" t="str">
        <f>IF(M1459=People!$B$5,People!$A$5,IF(M1459=People!$B$4,People!$A$4,IF(M1459=People!$B$3,People!$A$3,IF(M1459=People!$B$2,People!$A$2,0))))</f>
        <v>Chuck Magee</v>
      </c>
      <c r="W1459" s="35" t="str">
        <f>IFERROR(INDEX(Returns!A:A,MATCH(B1459,Returns!B:B,0)),"No")</f>
        <v>No</v>
      </c>
    </row>
    <row r="1460" spans="1:23" x14ac:dyDescent="0.2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9">
        <v>0.2</v>
      </c>
      <c r="U1460" s="1">
        <v>5.1791999999999998</v>
      </c>
      <c r="V1460" s="35" t="str">
        <f>IF(M1460=People!$B$5,People!$A$5,IF(M1460=People!$B$4,People!$A$4,IF(M1460=People!$B$3,People!$A$3,IF(M1460=People!$B$2,People!$A$2,0))))</f>
        <v>Kelly Williams</v>
      </c>
      <c r="W1460" s="35" t="str">
        <f>IFERROR(INDEX(Returns!A:A,MATCH(B1460,Returns!B:B,0)),"No")</f>
        <v>No</v>
      </c>
    </row>
    <row r="1461" spans="1:23" x14ac:dyDescent="0.2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9">
        <v>0</v>
      </c>
      <c r="U1461" s="1">
        <v>9.8856000000000002</v>
      </c>
      <c r="V1461" s="35" t="str">
        <f>IF(M1461=People!$B$5,People!$A$5,IF(M1461=People!$B$4,People!$A$4,IF(M1461=People!$B$3,People!$A$3,IF(M1461=People!$B$2,People!$A$2,0))))</f>
        <v>Chuck Magee</v>
      </c>
      <c r="W1461" s="35" t="str">
        <f>IFERROR(INDEX(Returns!A:A,MATCH(B1461,Returns!B:B,0)),"No")</f>
        <v>No</v>
      </c>
    </row>
    <row r="1462" spans="1:23" x14ac:dyDescent="0.2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32">
        <v>55.424000000000007</v>
      </c>
      <c r="S1462" s="1">
        <v>2</v>
      </c>
      <c r="T1462" s="9">
        <v>0.2</v>
      </c>
      <c r="U1462" s="1">
        <v>19.398399999999995</v>
      </c>
      <c r="V1462" s="35" t="str">
        <f>IF(M1462=People!$B$5,People!$A$5,IF(M1462=People!$B$4,People!$A$4,IF(M1462=People!$B$3,People!$A$3,IF(M1462=People!$B$2,People!$A$2,0))))</f>
        <v>Anna Andreadi</v>
      </c>
      <c r="W1462" s="35" t="str">
        <f>IFERROR(INDEX(Returns!A:A,MATCH(B1462,Returns!B:B,0)),"No")</f>
        <v>Yes</v>
      </c>
    </row>
    <row r="1463" spans="1:23" x14ac:dyDescent="0.2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9">
        <v>0.3</v>
      </c>
      <c r="U1463" s="1">
        <v>-31.372200000000007</v>
      </c>
      <c r="V1463" s="35" t="str">
        <f>IF(M1463=People!$B$5,People!$A$5,IF(M1463=People!$B$4,People!$A$4,IF(M1463=People!$B$3,People!$A$3,IF(M1463=People!$B$2,People!$A$2,0))))</f>
        <v>Chuck Magee</v>
      </c>
      <c r="W1463" s="35" t="str">
        <f>IFERROR(INDEX(Returns!A:A,MATCH(B1463,Returns!B:B,0)),"No")</f>
        <v>No</v>
      </c>
    </row>
    <row r="1464" spans="1:23" x14ac:dyDescent="0.2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9">
        <v>0.2</v>
      </c>
      <c r="U1464" s="1">
        <v>43.995600000000003</v>
      </c>
      <c r="V1464" s="35" t="str">
        <f>IF(M1464=People!$B$5,People!$A$5,IF(M1464=People!$B$4,People!$A$4,IF(M1464=People!$B$3,People!$A$3,IF(M1464=People!$B$2,People!$A$2,0))))</f>
        <v>Kelly Williams</v>
      </c>
      <c r="W1464" s="35" t="str">
        <f>IFERROR(INDEX(Returns!A:A,MATCH(B1464,Returns!B:B,0)),"No")</f>
        <v>No</v>
      </c>
    </row>
    <row r="1465" spans="1:23" x14ac:dyDescent="0.2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9">
        <v>0.3</v>
      </c>
      <c r="U1465" s="1">
        <v>-29.277599999999893</v>
      </c>
      <c r="V1465" s="35" t="str">
        <f>IF(M1465=People!$B$5,People!$A$5,IF(M1465=People!$B$4,People!$A$4,IF(M1465=People!$B$3,People!$A$3,IF(M1465=People!$B$2,People!$A$2,0))))</f>
        <v>Kelly Williams</v>
      </c>
      <c r="W1465" s="35" t="str">
        <f>IFERROR(INDEX(Returns!A:A,MATCH(B1465,Returns!B:B,0)),"No")</f>
        <v>No</v>
      </c>
    </row>
    <row r="1466" spans="1:23" x14ac:dyDescent="0.2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9">
        <v>0</v>
      </c>
      <c r="U1466" s="1">
        <v>1.8032000000000001</v>
      </c>
      <c r="V1466" s="35" t="str">
        <f>IF(M1466=People!$B$5,People!$A$5,IF(M1466=People!$B$4,People!$A$4,IF(M1466=People!$B$3,People!$A$3,IF(M1466=People!$B$2,People!$A$2,0))))</f>
        <v>Chuck Magee</v>
      </c>
      <c r="W1466" s="35" t="str">
        <f>IFERROR(INDEX(Returns!A:A,MATCH(B1466,Returns!B:B,0)),"No")</f>
        <v>No</v>
      </c>
    </row>
    <row r="1467" spans="1:23" x14ac:dyDescent="0.2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32">
        <v>121.376</v>
      </c>
      <c r="S1467" s="1">
        <v>4</v>
      </c>
      <c r="T1467" s="9">
        <v>0.2</v>
      </c>
      <c r="U1467" s="1">
        <v>-3.0344000000000122</v>
      </c>
      <c r="V1467" s="35" t="str">
        <f>IF(M1467=People!$B$5,People!$A$5,IF(M1467=People!$B$4,People!$A$4,IF(M1467=People!$B$3,People!$A$3,IF(M1467=People!$B$2,People!$A$2,0))))</f>
        <v>Anna Andreadi</v>
      </c>
      <c r="W1467" s="35" t="str">
        <f>IFERROR(INDEX(Returns!A:A,MATCH(B1467,Returns!B:B,0)),"No")</f>
        <v>No</v>
      </c>
    </row>
    <row r="1468" spans="1:23" x14ac:dyDescent="0.2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32">
        <v>95.976000000000013</v>
      </c>
      <c r="S1468" s="1">
        <v>3</v>
      </c>
      <c r="T1468" s="9">
        <v>0.2</v>
      </c>
      <c r="U1468" s="1">
        <v>-10.797300000000011</v>
      </c>
      <c r="V1468" s="35" t="str">
        <f>IF(M1468=People!$B$5,People!$A$5,IF(M1468=People!$B$4,People!$A$4,IF(M1468=People!$B$3,People!$A$3,IF(M1468=People!$B$2,People!$A$2,0))))</f>
        <v>Anna Andreadi</v>
      </c>
      <c r="W1468" s="35" t="str">
        <f>IFERROR(INDEX(Returns!A:A,MATCH(B1468,Returns!B:B,0)),"No")</f>
        <v>No</v>
      </c>
    </row>
    <row r="1469" spans="1:23" x14ac:dyDescent="0.2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9">
        <v>0.2</v>
      </c>
      <c r="U1469" s="1">
        <v>31.995999999999974</v>
      </c>
      <c r="V1469" s="35" t="str">
        <f>IF(M1469=People!$B$5,People!$A$5,IF(M1469=People!$B$4,People!$A$4,IF(M1469=People!$B$3,People!$A$3,IF(M1469=People!$B$2,People!$A$2,0))))</f>
        <v>Cassandra Brandow</v>
      </c>
      <c r="W1469" s="35" t="str">
        <f>IFERROR(INDEX(Returns!A:A,MATCH(B1469,Returns!B:B,0)),"No")</f>
        <v>No</v>
      </c>
    </row>
    <row r="1470" spans="1:23" x14ac:dyDescent="0.2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9">
        <v>0</v>
      </c>
      <c r="U1470" s="1">
        <v>226.96439999999998</v>
      </c>
      <c r="V1470" s="35" t="str">
        <f>IF(M1470=People!$B$5,People!$A$5,IF(M1470=People!$B$4,People!$A$4,IF(M1470=People!$B$3,People!$A$3,IF(M1470=People!$B$2,People!$A$2,0))))</f>
        <v>Kelly Williams</v>
      </c>
      <c r="W1470" s="35" t="str">
        <f>IFERROR(INDEX(Returns!A:A,MATCH(B1470,Returns!B:B,0)),"No")</f>
        <v>No</v>
      </c>
    </row>
    <row r="1471" spans="1:23" x14ac:dyDescent="0.2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9">
        <v>0</v>
      </c>
      <c r="U1471" s="1">
        <v>19.523799999999998</v>
      </c>
      <c r="V1471" s="35" t="str">
        <f>IF(M1471=People!$B$5,People!$A$5,IF(M1471=People!$B$4,People!$A$4,IF(M1471=People!$B$3,People!$A$3,IF(M1471=People!$B$2,People!$A$2,0))))</f>
        <v>Kelly Williams</v>
      </c>
      <c r="W1471" s="35" t="str">
        <f>IFERROR(INDEX(Returns!A:A,MATCH(B1471,Returns!B:B,0)),"No")</f>
        <v>No</v>
      </c>
    </row>
    <row r="1472" spans="1:23" x14ac:dyDescent="0.2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9">
        <v>0</v>
      </c>
      <c r="U1472" s="1">
        <v>6.2208000000000006</v>
      </c>
      <c r="V1472" s="35" t="str">
        <f>IF(M1472=People!$B$5,People!$A$5,IF(M1472=People!$B$4,People!$A$4,IF(M1472=People!$B$3,People!$A$3,IF(M1472=People!$B$2,People!$A$2,0))))</f>
        <v>Kelly Williams</v>
      </c>
      <c r="W1472" s="35" t="str">
        <f>IFERROR(INDEX(Returns!A:A,MATCH(B1472,Returns!B:B,0)),"No")</f>
        <v>No</v>
      </c>
    </row>
    <row r="1473" spans="1:23" x14ac:dyDescent="0.2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9">
        <v>0.2</v>
      </c>
      <c r="U1473" s="1">
        <v>0.59920000000000018</v>
      </c>
      <c r="V1473" s="35" t="str">
        <f>IF(M1473=People!$B$5,People!$A$5,IF(M1473=People!$B$4,People!$A$4,IF(M1473=People!$B$3,People!$A$3,IF(M1473=People!$B$2,People!$A$2,0))))</f>
        <v>Chuck Magee</v>
      </c>
      <c r="W1473" s="35" t="str">
        <f>IFERROR(INDEX(Returns!A:A,MATCH(B1473,Returns!B:B,0)),"No")</f>
        <v>No</v>
      </c>
    </row>
    <row r="1474" spans="1:23" x14ac:dyDescent="0.2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32">
        <v>8.67</v>
      </c>
      <c r="S1474" s="1">
        <v>3</v>
      </c>
      <c r="T1474" s="9">
        <v>0</v>
      </c>
      <c r="U1474" s="1">
        <v>4.0749000000000004</v>
      </c>
      <c r="V1474" s="35" t="str">
        <f>IF(M1474=People!$B$5,People!$A$5,IF(M1474=People!$B$4,People!$A$4,IF(M1474=People!$B$3,People!$A$3,IF(M1474=People!$B$2,People!$A$2,0))))</f>
        <v>Anna Andreadi</v>
      </c>
      <c r="W1474" s="35" t="str">
        <f>IFERROR(INDEX(Returns!A:A,MATCH(B1474,Returns!B:B,0)),"No")</f>
        <v>No</v>
      </c>
    </row>
    <row r="1475" spans="1:23" x14ac:dyDescent="0.2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9">
        <v>0.6</v>
      </c>
      <c r="U1475" s="1">
        <v>-4.0127999999999986</v>
      </c>
      <c r="V1475" s="35" t="str">
        <f>IF(M1475=People!$B$5,People!$A$5,IF(M1475=People!$B$4,People!$A$4,IF(M1475=People!$B$3,People!$A$3,IF(M1475=People!$B$2,People!$A$2,0))))</f>
        <v>Kelly Williams</v>
      </c>
      <c r="W1475" s="35" t="str">
        <f>IFERROR(INDEX(Returns!A:A,MATCH(B1475,Returns!B:B,0)),"No")</f>
        <v>No</v>
      </c>
    </row>
    <row r="1476" spans="1:23" x14ac:dyDescent="0.2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9">
        <v>0</v>
      </c>
      <c r="U1476" s="1">
        <v>5.0111999999999997</v>
      </c>
      <c r="V1476" s="35" t="str">
        <f>IF(M1476=People!$B$5,People!$A$5,IF(M1476=People!$B$4,People!$A$4,IF(M1476=People!$B$3,People!$A$3,IF(M1476=People!$B$2,People!$A$2,0))))</f>
        <v>Chuck Magee</v>
      </c>
      <c r="W1476" s="35" t="str">
        <f>IFERROR(INDEX(Returns!A:A,MATCH(B1476,Returns!B:B,0)),"No")</f>
        <v>No</v>
      </c>
    </row>
    <row r="1477" spans="1:23" x14ac:dyDescent="0.2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9">
        <v>0.2</v>
      </c>
      <c r="U1477" s="1">
        <v>6.4206000000000012</v>
      </c>
      <c r="V1477" s="35" t="str">
        <f>IF(M1477=People!$B$5,People!$A$5,IF(M1477=People!$B$4,People!$A$4,IF(M1477=People!$B$3,People!$A$3,IF(M1477=People!$B$2,People!$A$2,0))))</f>
        <v>Chuck Magee</v>
      </c>
      <c r="W1477" s="35" t="str">
        <f>IFERROR(INDEX(Returns!A:A,MATCH(B1477,Returns!B:B,0)),"No")</f>
        <v>No</v>
      </c>
    </row>
    <row r="1478" spans="1:23" x14ac:dyDescent="0.2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9">
        <v>0</v>
      </c>
      <c r="U1478" s="1">
        <v>13.2986</v>
      </c>
      <c r="V1478" s="35" t="str">
        <f>IF(M1478=People!$B$5,People!$A$5,IF(M1478=People!$B$4,People!$A$4,IF(M1478=People!$B$3,People!$A$3,IF(M1478=People!$B$2,People!$A$2,0))))</f>
        <v>Chuck Magee</v>
      </c>
      <c r="W1478" s="35" t="str">
        <f>IFERROR(INDEX(Returns!A:A,MATCH(B1478,Returns!B:B,0)),"No")</f>
        <v>No</v>
      </c>
    </row>
    <row r="1479" spans="1:23" x14ac:dyDescent="0.2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9">
        <v>0.2</v>
      </c>
      <c r="U1479" s="1">
        <v>5.865299999999996</v>
      </c>
      <c r="V1479" s="35" t="str">
        <f>IF(M1479=People!$B$5,People!$A$5,IF(M1479=People!$B$4,People!$A$4,IF(M1479=People!$B$3,People!$A$3,IF(M1479=People!$B$2,People!$A$2,0))))</f>
        <v>Cassandra Brandow</v>
      </c>
      <c r="W1479" s="35" t="str">
        <f>IFERROR(INDEX(Returns!A:A,MATCH(B1479,Returns!B:B,0)),"No")</f>
        <v>No</v>
      </c>
    </row>
    <row r="1480" spans="1:23" x14ac:dyDescent="0.2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32">
        <v>31.968000000000004</v>
      </c>
      <c r="S1480" s="1">
        <v>4</v>
      </c>
      <c r="T1480" s="9">
        <v>0.2</v>
      </c>
      <c r="U1480" s="1">
        <v>2.3976000000000006</v>
      </c>
      <c r="V1480" s="35" t="str">
        <f>IF(M1480=People!$B$5,People!$A$5,IF(M1480=People!$B$4,People!$A$4,IF(M1480=People!$B$3,People!$A$3,IF(M1480=People!$B$2,People!$A$2,0))))</f>
        <v>Anna Andreadi</v>
      </c>
      <c r="W1480" s="35" t="str">
        <f>IFERROR(INDEX(Returns!A:A,MATCH(B1480,Returns!B:B,0)),"No")</f>
        <v>No</v>
      </c>
    </row>
    <row r="1481" spans="1:23" x14ac:dyDescent="0.2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32">
        <v>25.92</v>
      </c>
      <c r="S1481" s="1">
        <v>4</v>
      </c>
      <c r="T1481" s="9">
        <v>0</v>
      </c>
      <c r="U1481" s="1">
        <v>12.441600000000001</v>
      </c>
      <c r="V1481" s="35" t="str">
        <f>IF(M1481=People!$B$5,People!$A$5,IF(M1481=People!$B$4,People!$A$4,IF(M1481=People!$B$3,People!$A$3,IF(M1481=People!$B$2,People!$A$2,0))))</f>
        <v>Anna Andreadi</v>
      </c>
      <c r="W1481" s="35" t="str">
        <f>IFERROR(INDEX(Returns!A:A,MATCH(B1481,Returns!B:B,0)),"No")</f>
        <v>Yes</v>
      </c>
    </row>
    <row r="1482" spans="1:23" x14ac:dyDescent="0.2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32">
        <v>40.46</v>
      </c>
      <c r="S1482" s="1">
        <v>7</v>
      </c>
      <c r="T1482" s="9">
        <v>0</v>
      </c>
      <c r="U1482" s="1">
        <v>19.825400000000002</v>
      </c>
      <c r="V1482" s="35" t="str">
        <f>IF(M1482=People!$B$5,People!$A$5,IF(M1482=People!$B$4,People!$A$4,IF(M1482=People!$B$3,People!$A$3,IF(M1482=People!$B$2,People!$A$2,0))))</f>
        <v>Anna Andreadi</v>
      </c>
      <c r="W1482" s="35" t="str">
        <f>IFERROR(INDEX(Returns!A:A,MATCH(B1482,Returns!B:B,0)),"No")</f>
        <v>Yes</v>
      </c>
    </row>
    <row r="1483" spans="1:23" x14ac:dyDescent="0.2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32">
        <v>33.869999999999997</v>
      </c>
      <c r="S1483" s="1">
        <v>3</v>
      </c>
      <c r="T1483" s="9">
        <v>0</v>
      </c>
      <c r="U1483" s="1">
        <v>8.8061999999999987</v>
      </c>
      <c r="V1483" s="35" t="str">
        <f>IF(M1483=People!$B$5,People!$A$5,IF(M1483=People!$B$4,People!$A$4,IF(M1483=People!$B$3,People!$A$3,IF(M1483=People!$B$2,People!$A$2,0))))</f>
        <v>Anna Andreadi</v>
      </c>
      <c r="W1483" s="35" t="str">
        <f>IFERROR(INDEX(Returns!A:A,MATCH(B1483,Returns!B:B,0)),"No")</f>
        <v>Yes</v>
      </c>
    </row>
    <row r="1484" spans="1:23" x14ac:dyDescent="0.2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9">
        <v>0.2</v>
      </c>
      <c r="U1484" s="1">
        <v>1.702399999999999</v>
      </c>
      <c r="V1484" s="35" t="str">
        <f>IF(M1484=People!$B$5,People!$A$5,IF(M1484=People!$B$4,People!$A$4,IF(M1484=People!$B$3,People!$A$3,IF(M1484=People!$B$2,People!$A$2,0))))</f>
        <v>Cassandra Brandow</v>
      </c>
      <c r="W1484" s="35" t="str">
        <f>IFERROR(INDEX(Returns!A:A,MATCH(B1484,Returns!B:B,0)),"No")</f>
        <v>No</v>
      </c>
    </row>
    <row r="1485" spans="1:23" x14ac:dyDescent="0.2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9">
        <v>0.2</v>
      </c>
      <c r="U1485" s="1">
        <v>1.0699999999999996</v>
      </c>
      <c r="V1485" s="35" t="str">
        <f>IF(M1485=People!$B$5,People!$A$5,IF(M1485=People!$B$4,People!$A$4,IF(M1485=People!$B$3,People!$A$3,IF(M1485=People!$B$2,People!$A$2,0))))</f>
        <v>Cassandra Brandow</v>
      </c>
      <c r="W1485" s="35" t="str">
        <f>IFERROR(INDEX(Returns!A:A,MATCH(B1485,Returns!B:B,0)),"No")</f>
        <v>No</v>
      </c>
    </row>
    <row r="1486" spans="1:23" x14ac:dyDescent="0.2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32">
        <v>177</v>
      </c>
      <c r="S1486" s="1">
        <v>3</v>
      </c>
      <c r="T1486" s="9">
        <v>0</v>
      </c>
      <c r="U1486" s="1">
        <v>30.089999999999982</v>
      </c>
      <c r="V1486" s="35" t="str">
        <f>IF(M1486=People!$B$5,People!$A$5,IF(M1486=People!$B$4,People!$A$4,IF(M1486=People!$B$3,People!$A$3,IF(M1486=People!$B$2,People!$A$2,0))))</f>
        <v>Anna Andreadi</v>
      </c>
      <c r="W1486" s="35" t="str">
        <f>IFERROR(INDEX(Returns!A:A,MATCH(B1486,Returns!B:B,0)),"No")</f>
        <v>No</v>
      </c>
    </row>
    <row r="1487" spans="1:23" x14ac:dyDescent="0.2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9">
        <v>0</v>
      </c>
      <c r="U1487" s="1">
        <v>1.3159999999999998</v>
      </c>
      <c r="V1487" s="35" t="str">
        <f>IF(M1487=People!$B$5,People!$A$5,IF(M1487=People!$B$4,People!$A$4,IF(M1487=People!$B$3,People!$A$3,IF(M1487=People!$B$2,People!$A$2,0))))</f>
        <v>Chuck Magee</v>
      </c>
      <c r="W1487" s="35" t="str">
        <f>IFERROR(INDEX(Returns!A:A,MATCH(B1487,Returns!B:B,0)),"No")</f>
        <v>No</v>
      </c>
    </row>
    <row r="1488" spans="1:23" x14ac:dyDescent="0.2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32">
        <v>1212.848</v>
      </c>
      <c r="S1488" s="1">
        <v>7</v>
      </c>
      <c r="T1488" s="9">
        <v>0.2</v>
      </c>
      <c r="U1488" s="1">
        <v>106.12420000000014</v>
      </c>
      <c r="V1488" s="35" t="str">
        <f>IF(M1488=People!$B$5,People!$A$5,IF(M1488=People!$B$4,People!$A$4,IF(M1488=People!$B$3,People!$A$3,IF(M1488=People!$B$2,People!$A$2,0))))</f>
        <v>Anna Andreadi</v>
      </c>
      <c r="W1488" s="35" t="str">
        <f>IFERROR(INDEX(Returns!A:A,MATCH(B1488,Returns!B:B,0)),"No")</f>
        <v>No</v>
      </c>
    </row>
    <row r="1489" spans="1:23" x14ac:dyDescent="0.2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32">
        <v>89.97</v>
      </c>
      <c r="S1489" s="1">
        <v>3</v>
      </c>
      <c r="T1489" s="9">
        <v>0</v>
      </c>
      <c r="U1489" s="1">
        <v>37.787400000000005</v>
      </c>
      <c r="V1489" s="35" t="str">
        <f>IF(M1489=People!$B$5,People!$A$5,IF(M1489=People!$B$4,People!$A$4,IF(M1489=People!$B$3,People!$A$3,IF(M1489=People!$B$2,People!$A$2,0))))</f>
        <v>Anna Andreadi</v>
      </c>
      <c r="W1489" s="35" t="str">
        <f>IFERROR(INDEX(Returns!A:A,MATCH(B1489,Returns!B:B,0)),"No")</f>
        <v>No</v>
      </c>
    </row>
    <row r="1490" spans="1:23" x14ac:dyDescent="0.2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32">
        <v>42.599999999999994</v>
      </c>
      <c r="S1490" s="1">
        <v>3</v>
      </c>
      <c r="T1490" s="9">
        <v>0</v>
      </c>
      <c r="U1490" s="1">
        <v>16.614000000000001</v>
      </c>
      <c r="V1490" s="35" t="str">
        <f>IF(M1490=People!$B$5,People!$A$5,IF(M1490=People!$B$4,People!$A$4,IF(M1490=People!$B$3,People!$A$3,IF(M1490=People!$B$2,People!$A$2,0))))</f>
        <v>Anna Andreadi</v>
      </c>
      <c r="W1490" s="35" t="str">
        <f>IFERROR(INDEX(Returns!A:A,MATCH(B1490,Returns!B:B,0)),"No")</f>
        <v>No</v>
      </c>
    </row>
    <row r="1491" spans="1:23" x14ac:dyDescent="0.2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9">
        <v>0.2</v>
      </c>
      <c r="U1491" s="1">
        <v>1.764</v>
      </c>
      <c r="V1491" s="35" t="str">
        <f>IF(M1491=People!$B$5,People!$A$5,IF(M1491=People!$B$4,People!$A$4,IF(M1491=People!$B$3,People!$A$3,IF(M1491=People!$B$2,People!$A$2,0))))</f>
        <v>Chuck Magee</v>
      </c>
      <c r="W1491" s="35" t="str">
        <f>IFERROR(INDEX(Returns!A:A,MATCH(B1491,Returns!B:B,0)),"No")</f>
        <v>No</v>
      </c>
    </row>
    <row r="1492" spans="1:23" x14ac:dyDescent="0.2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9">
        <v>0</v>
      </c>
      <c r="U1492" s="1">
        <v>28.332000000000001</v>
      </c>
      <c r="V1492" s="35" t="str">
        <f>IF(M1492=People!$B$5,People!$A$5,IF(M1492=People!$B$4,People!$A$4,IF(M1492=People!$B$3,People!$A$3,IF(M1492=People!$B$2,People!$A$2,0))))</f>
        <v>Chuck Magee</v>
      </c>
      <c r="W1492" s="35" t="str">
        <f>IFERROR(INDEX(Returns!A:A,MATCH(B1492,Returns!B:B,0)),"No")</f>
        <v>No</v>
      </c>
    </row>
    <row r="1493" spans="1:23" x14ac:dyDescent="0.2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9">
        <v>0</v>
      </c>
      <c r="U1493" s="1">
        <v>2.8811999999999998</v>
      </c>
      <c r="V1493" s="35" t="str">
        <f>IF(M1493=People!$B$5,People!$A$5,IF(M1493=People!$B$4,People!$A$4,IF(M1493=People!$B$3,People!$A$3,IF(M1493=People!$B$2,People!$A$2,0))))</f>
        <v>Chuck Magee</v>
      </c>
      <c r="W1493" s="35" t="str">
        <f>IFERROR(INDEX(Returns!A:A,MATCH(B1493,Returns!B:B,0)),"No")</f>
        <v>No</v>
      </c>
    </row>
    <row r="1494" spans="1:23" x14ac:dyDescent="0.2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9">
        <v>0.1</v>
      </c>
      <c r="U1494" s="1">
        <v>173.74080000000001</v>
      </c>
      <c r="V1494" s="35" t="str">
        <f>IF(M1494=People!$B$5,People!$A$5,IF(M1494=People!$B$4,People!$A$4,IF(M1494=People!$B$3,People!$A$3,IF(M1494=People!$B$2,People!$A$2,0))))</f>
        <v>Chuck Magee</v>
      </c>
      <c r="W1494" s="35" t="str">
        <f>IFERROR(INDEX(Returns!A:A,MATCH(B1494,Returns!B:B,0)),"No")</f>
        <v>No</v>
      </c>
    </row>
    <row r="1495" spans="1:23" x14ac:dyDescent="0.2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32">
        <v>9.64</v>
      </c>
      <c r="S1495" s="1">
        <v>2</v>
      </c>
      <c r="T1495" s="9">
        <v>0</v>
      </c>
      <c r="U1495" s="1">
        <v>3.6632000000000007</v>
      </c>
      <c r="V1495" s="35" t="str">
        <f>IF(M1495=People!$B$5,People!$A$5,IF(M1495=People!$B$4,People!$A$4,IF(M1495=People!$B$3,People!$A$3,IF(M1495=People!$B$2,People!$A$2,0))))</f>
        <v>Anna Andreadi</v>
      </c>
      <c r="W1495" s="35" t="str">
        <f>IFERROR(INDEX(Returns!A:A,MATCH(B1495,Returns!B:B,0)),"No")</f>
        <v>No</v>
      </c>
    </row>
    <row r="1496" spans="1:23" x14ac:dyDescent="0.2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9">
        <v>0</v>
      </c>
      <c r="U1496" s="1">
        <v>11.213999999999999</v>
      </c>
      <c r="V1496" s="35" t="str">
        <f>IF(M1496=People!$B$5,People!$A$5,IF(M1496=People!$B$4,People!$A$4,IF(M1496=People!$B$3,People!$A$3,IF(M1496=People!$B$2,People!$A$2,0))))</f>
        <v>Cassandra Brandow</v>
      </c>
      <c r="W1496" s="35" t="str">
        <f>IFERROR(INDEX(Returns!A:A,MATCH(B1496,Returns!B:B,0)),"No")</f>
        <v>No</v>
      </c>
    </row>
    <row r="1497" spans="1:23" x14ac:dyDescent="0.2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9">
        <v>0.2</v>
      </c>
      <c r="U1497" s="1">
        <v>3.1849999999999992</v>
      </c>
      <c r="V1497" s="35" t="str">
        <f>IF(M1497=People!$B$5,People!$A$5,IF(M1497=People!$B$4,People!$A$4,IF(M1497=People!$B$3,People!$A$3,IF(M1497=People!$B$2,People!$A$2,0))))</f>
        <v>Kelly Williams</v>
      </c>
      <c r="W1497" s="35" t="str">
        <f>IFERROR(INDEX(Returns!A:A,MATCH(B1497,Returns!B:B,0)),"No")</f>
        <v>No</v>
      </c>
    </row>
    <row r="1498" spans="1:23" x14ac:dyDescent="0.2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9">
        <v>0.2</v>
      </c>
      <c r="U1498" s="1">
        <v>-0.20980000000000043</v>
      </c>
      <c r="V1498" s="35" t="str">
        <f>IF(M1498=People!$B$5,People!$A$5,IF(M1498=People!$B$4,People!$A$4,IF(M1498=People!$B$3,People!$A$3,IF(M1498=People!$B$2,People!$A$2,0))))</f>
        <v>Kelly Williams</v>
      </c>
      <c r="W1498" s="35" t="str">
        <f>IFERROR(INDEX(Returns!A:A,MATCH(B1498,Returns!B:B,0)),"No")</f>
        <v>No</v>
      </c>
    </row>
    <row r="1499" spans="1:23" x14ac:dyDescent="0.2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9">
        <v>0.2</v>
      </c>
      <c r="U1499" s="1">
        <v>3.7720000000000002</v>
      </c>
      <c r="V1499" s="35" t="str">
        <f>IF(M1499=People!$B$5,People!$A$5,IF(M1499=People!$B$4,People!$A$4,IF(M1499=People!$B$3,People!$A$3,IF(M1499=People!$B$2,People!$A$2,0))))</f>
        <v>Kelly Williams</v>
      </c>
      <c r="W1499" s="35" t="str">
        <f>IFERROR(INDEX(Returns!A:A,MATCH(B1499,Returns!B:B,0)),"No")</f>
        <v>No</v>
      </c>
    </row>
    <row r="1500" spans="1:23" x14ac:dyDescent="0.2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32">
        <v>18.16</v>
      </c>
      <c r="S1500" s="1">
        <v>5</v>
      </c>
      <c r="T1500" s="9">
        <v>0.2</v>
      </c>
      <c r="U1500" s="1">
        <v>6.5830000000000011</v>
      </c>
      <c r="V1500" s="35" t="str">
        <f>IF(M1500=People!$B$5,People!$A$5,IF(M1500=People!$B$4,People!$A$4,IF(M1500=People!$B$3,People!$A$3,IF(M1500=People!$B$2,People!$A$2,0))))</f>
        <v>Anna Andreadi</v>
      </c>
      <c r="W1500" s="35" t="str">
        <f>IFERROR(INDEX(Returns!A:A,MATCH(B1500,Returns!B:B,0)),"No")</f>
        <v>No</v>
      </c>
    </row>
    <row r="1501" spans="1:23" x14ac:dyDescent="0.2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9">
        <v>0.2</v>
      </c>
      <c r="U1501" s="1">
        <v>5.8203000000000005</v>
      </c>
      <c r="V1501" s="35" t="str">
        <f>IF(M1501=People!$B$5,People!$A$5,IF(M1501=People!$B$4,People!$A$4,IF(M1501=People!$B$3,People!$A$3,IF(M1501=People!$B$2,People!$A$2,0))))</f>
        <v>Kelly Williams</v>
      </c>
      <c r="W1501" s="35" t="str">
        <f>IFERROR(INDEX(Returns!A:A,MATCH(B1501,Returns!B:B,0)),"No")</f>
        <v>No</v>
      </c>
    </row>
    <row r="1502" spans="1:23" x14ac:dyDescent="0.2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9">
        <v>0.2</v>
      </c>
      <c r="U1502" s="1">
        <v>69.704999999999984</v>
      </c>
      <c r="V1502" s="35" t="str">
        <f>IF(M1502=People!$B$5,People!$A$5,IF(M1502=People!$B$4,People!$A$4,IF(M1502=People!$B$3,People!$A$3,IF(M1502=People!$B$2,People!$A$2,0))))</f>
        <v>Kelly Williams</v>
      </c>
      <c r="W1502" s="35" t="str">
        <f>IFERROR(INDEX(Returns!A:A,MATCH(B1502,Returns!B:B,0)),"No")</f>
        <v>No</v>
      </c>
    </row>
    <row r="1503" spans="1:23" x14ac:dyDescent="0.2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9">
        <v>0.2</v>
      </c>
      <c r="U1503" s="1">
        <v>-47.254199999999997</v>
      </c>
      <c r="V1503" s="35" t="str">
        <f>IF(M1503=People!$B$5,People!$A$5,IF(M1503=People!$B$4,People!$A$4,IF(M1503=People!$B$3,People!$A$3,IF(M1503=People!$B$2,People!$A$2,0))))</f>
        <v>Kelly Williams</v>
      </c>
      <c r="W1503" s="35" t="str">
        <f>IFERROR(INDEX(Returns!A:A,MATCH(B1503,Returns!B:B,0)),"No")</f>
        <v>No</v>
      </c>
    </row>
    <row r="1504" spans="1:23" x14ac:dyDescent="0.2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32">
        <v>33.520000000000003</v>
      </c>
      <c r="S1504" s="1">
        <v>2</v>
      </c>
      <c r="T1504" s="9">
        <v>0.2</v>
      </c>
      <c r="U1504" s="1">
        <v>3.3519999999999985</v>
      </c>
      <c r="V1504" s="35" t="str">
        <f>IF(M1504=People!$B$5,People!$A$5,IF(M1504=People!$B$4,People!$A$4,IF(M1504=People!$B$3,People!$A$3,IF(M1504=People!$B$2,People!$A$2,0))))</f>
        <v>Anna Andreadi</v>
      </c>
      <c r="W1504" s="35" t="str">
        <f>IFERROR(INDEX(Returns!A:A,MATCH(B1504,Returns!B:B,0)),"No")</f>
        <v>No</v>
      </c>
    </row>
    <row r="1505" spans="1:23" x14ac:dyDescent="0.2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32">
        <v>9.94</v>
      </c>
      <c r="S1505" s="1">
        <v>2</v>
      </c>
      <c r="T1505" s="9">
        <v>0</v>
      </c>
      <c r="U1505" s="1">
        <v>3.0813999999999995</v>
      </c>
      <c r="V1505" s="35" t="str">
        <f>IF(M1505=People!$B$5,People!$A$5,IF(M1505=People!$B$4,People!$A$4,IF(M1505=People!$B$3,People!$A$3,IF(M1505=People!$B$2,People!$A$2,0))))</f>
        <v>Anna Andreadi</v>
      </c>
      <c r="W1505" s="35" t="str">
        <f>IFERROR(INDEX(Returns!A:A,MATCH(B1505,Returns!B:B,0)),"No")</f>
        <v>No</v>
      </c>
    </row>
    <row r="1506" spans="1:23" x14ac:dyDescent="0.2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32">
        <v>6.72</v>
      </c>
      <c r="S1506" s="1">
        <v>4</v>
      </c>
      <c r="T1506" s="9">
        <v>0</v>
      </c>
      <c r="U1506" s="1">
        <v>3.36</v>
      </c>
      <c r="V1506" s="35" t="str">
        <f>IF(M1506=People!$B$5,People!$A$5,IF(M1506=People!$B$4,People!$A$4,IF(M1506=People!$B$3,People!$A$3,IF(M1506=People!$B$2,People!$A$2,0))))</f>
        <v>Anna Andreadi</v>
      </c>
      <c r="W1506" s="35" t="str">
        <f>IFERROR(INDEX(Returns!A:A,MATCH(B1506,Returns!B:B,0)),"No")</f>
        <v>No</v>
      </c>
    </row>
    <row r="1507" spans="1:23" x14ac:dyDescent="0.2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32">
        <v>1004.9760000000001</v>
      </c>
      <c r="S1507" s="1">
        <v>6</v>
      </c>
      <c r="T1507" s="9">
        <v>0.2</v>
      </c>
      <c r="U1507" s="1">
        <v>-175.87080000000009</v>
      </c>
      <c r="V1507" s="35" t="str">
        <f>IF(M1507=People!$B$5,People!$A$5,IF(M1507=People!$B$4,People!$A$4,IF(M1507=People!$B$3,People!$A$3,IF(M1507=People!$B$2,People!$A$2,0))))</f>
        <v>Anna Andreadi</v>
      </c>
      <c r="W1507" s="35" t="str">
        <f>IFERROR(INDEX(Returns!A:A,MATCH(B1507,Returns!B:B,0)),"No")</f>
        <v>No</v>
      </c>
    </row>
    <row r="1508" spans="1:23" x14ac:dyDescent="0.2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9">
        <v>0.2</v>
      </c>
      <c r="U1508" s="1">
        <v>5.5875000000000004</v>
      </c>
      <c r="V1508" s="35" t="str">
        <f>IF(M1508=People!$B$5,People!$A$5,IF(M1508=People!$B$4,People!$A$4,IF(M1508=People!$B$3,People!$A$3,IF(M1508=People!$B$2,People!$A$2,0))))</f>
        <v>Chuck Magee</v>
      </c>
      <c r="W1508" s="35" t="str">
        <f>IFERROR(INDEX(Returns!A:A,MATCH(B1508,Returns!B:B,0)),"No")</f>
        <v>No</v>
      </c>
    </row>
    <row r="1509" spans="1:23" x14ac:dyDescent="0.2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9">
        <v>0</v>
      </c>
      <c r="U1509" s="1">
        <v>190.07999999999998</v>
      </c>
      <c r="V1509" s="35" t="str">
        <f>IF(M1509=People!$B$5,People!$A$5,IF(M1509=People!$B$4,People!$A$4,IF(M1509=People!$B$3,People!$A$3,IF(M1509=People!$B$2,People!$A$2,0))))</f>
        <v>Cassandra Brandow</v>
      </c>
      <c r="W1509" s="35" t="str">
        <f>IFERROR(INDEX(Returns!A:A,MATCH(B1509,Returns!B:B,0)),"No")</f>
        <v>No</v>
      </c>
    </row>
    <row r="1510" spans="1:23" x14ac:dyDescent="0.2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9">
        <v>0</v>
      </c>
      <c r="U1510" s="1">
        <v>15.524999999999999</v>
      </c>
      <c r="V1510" s="35" t="str">
        <f>IF(M1510=People!$B$5,People!$A$5,IF(M1510=People!$B$4,People!$A$4,IF(M1510=People!$B$3,People!$A$3,IF(M1510=People!$B$2,People!$A$2,0))))</f>
        <v>Kelly Williams</v>
      </c>
      <c r="W1510" s="35" t="str">
        <f>IFERROR(INDEX(Returns!A:A,MATCH(B1510,Returns!B:B,0)),"No")</f>
        <v>Yes</v>
      </c>
    </row>
    <row r="1511" spans="1:23" x14ac:dyDescent="0.2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32">
        <v>8.36</v>
      </c>
      <c r="S1511" s="1">
        <v>2</v>
      </c>
      <c r="T1511" s="9">
        <v>0</v>
      </c>
      <c r="U1511" s="1">
        <v>3.0095999999999998</v>
      </c>
      <c r="V1511" s="35" t="str">
        <f>IF(M1511=People!$B$5,People!$A$5,IF(M1511=People!$B$4,People!$A$4,IF(M1511=People!$B$3,People!$A$3,IF(M1511=People!$B$2,People!$A$2,0))))</f>
        <v>Anna Andreadi</v>
      </c>
      <c r="W1511" s="35" t="str">
        <f>IFERROR(INDEX(Returns!A:A,MATCH(B1511,Returns!B:B,0)),"No")</f>
        <v>No</v>
      </c>
    </row>
    <row r="1512" spans="1:23" x14ac:dyDescent="0.2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32">
        <v>385.6</v>
      </c>
      <c r="S1512" s="1">
        <v>8</v>
      </c>
      <c r="T1512" s="9">
        <v>0</v>
      </c>
      <c r="U1512" s="1">
        <v>111.82399999999996</v>
      </c>
      <c r="V1512" s="35" t="str">
        <f>IF(M1512=People!$B$5,People!$A$5,IF(M1512=People!$B$4,People!$A$4,IF(M1512=People!$B$3,People!$A$3,IF(M1512=People!$B$2,People!$A$2,0))))</f>
        <v>Anna Andreadi</v>
      </c>
      <c r="W1512" s="35" t="str">
        <f>IFERROR(INDEX(Returns!A:A,MATCH(B1512,Returns!B:B,0)),"No")</f>
        <v>No</v>
      </c>
    </row>
    <row r="1513" spans="1:23" x14ac:dyDescent="0.2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32">
        <v>35.82</v>
      </c>
      <c r="S1513" s="1">
        <v>9</v>
      </c>
      <c r="T1513" s="9">
        <v>0</v>
      </c>
      <c r="U1513" s="1">
        <v>11.820599999999997</v>
      </c>
      <c r="V1513" s="35" t="str">
        <f>IF(M1513=People!$B$5,People!$A$5,IF(M1513=People!$B$4,People!$A$4,IF(M1513=People!$B$3,People!$A$3,IF(M1513=People!$B$2,People!$A$2,0))))</f>
        <v>Anna Andreadi</v>
      </c>
      <c r="W1513" s="35" t="str">
        <f>IFERROR(INDEX(Returns!A:A,MATCH(B1513,Returns!B:B,0)),"No")</f>
        <v>No</v>
      </c>
    </row>
    <row r="1514" spans="1:23" x14ac:dyDescent="0.2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9">
        <v>0.2</v>
      </c>
      <c r="U1514" s="1">
        <v>12.504000000000005</v>
      </c>
      <c r="V1514" s="35" t="str">
        <f>IF(M1514=People!$B$5,People!$A$5,IF(M1514=People!$B$4,People!$A$4,IF(M1514=People!$B$3,People!$A$3,IF(M1514=People!$B$2,People!$A$2,0))))</f>
        <v>Kelly Williams</v>
      </c>
      <c r="W1514" s="35" t="str">
        <f>IFERROR(INDEX(Returns!A:A,MATCH(B1514,Returns!B:B,0)),"No")</f>
        <v>No</v>
      </c>
    </row>
    <row r="1515" spans="1:23" x14ac:dyDescent="0.2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9">
        <v>0.8</v>
      </c>
      <c r="U1515" s="1">
        <v>-33.139000000000003</v>
      </c>
      <c r="V1515" s="35" t="str">
        <f>IF(M1515=People!$B$5,People!$A$5,IF(M1515=People!$B$4,People!$A$4,IF(M1515=People!$B$3,People!$A$3,IF(M1515=People!$B$2,People!$A$2,0))))</f>
        <v>Kelly Williams</v>
      </c>
      <c r="W1515" s="35" t="str">
        <f>IFERROR(INDEX(Returns!A:A,MATCH(B1515,Returns!B:B,0)),"No")</f>
        <v>No</v>
      </c>
    </row>
    <row r="1516" spans="1:23" x14ac:dyDescent="0.2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9">
        <v>0.8</v>
      </c>
      <c r="U1516" s="1">
        <v>-11.4648</v>
      </c>
      <c r="V1516" s="35" t="str">
        <f>IF(M1516=People!$B$5,People!$A$5,IF(M1516=People!$B$4,People!$A$4,IF(M1516=People!$B$3,People!$A$3,IF(M1516=People!$B$2,People!$A$2,0))))</f>
        <v>Kelly Williams</v>
      </c>
      <c r="W1516" s="35" t="str">
        <f>IFERROR(INDEX(Returns!A:A,MATCH(B1516,Returns!B:B,0)),"No")</f>
        <v>No</v>
      </c>
    </row>
    <row r="1517" spans="1:23" x14ac:dyDescent="0.2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9">
        <v>0.3</v>
      </c>
      <c r="U1517" s="1">
        <v>-9.0980000000000025</v>
      </c>
      <c r="V1517" s="35" t="str">
        <f>IF(M1517=People!$B$5,People!$A$5,IF(M1517=People!$B$4,People!$A$4,IF(M1517=People!$B$3,People!$A$3,IF(M1517=People!$B$2,People!$A$2,0))))</f>
        <v>Chuck Magee</v>
      </c>
      <c r="W1517" s="35" t="str">
        <f>IFERROR(INDEX(Returns!A:A,MATCH(B1517,Returns!B:B,0)),"No")</f>
        <v>No</v>
      </c>
    </row>
    <row r="1518" spans="1:23" x14ac:dyDescent="0.2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32">
        <v>1669.6</v>
      </c>
      <c r="S1518" s="1">
        <v>4</v>
      </c>
      <c r="T1518" s="9">
        <v>0</v>
      </c>
      <c r="U1518" s="1">
        <v>116.87199999999984</v>
      </c>
      <c r="V1518" s="35" t="str">
        <f>IF(M1518=People!$B$5,People!$A$5,IF(M1518=People!$B$4,People!$A$4,IF(M1518=People!$B$3,People!$A$3,IF(M1518=People!$B$2,People!$A$2,0))))</f>
        <v>Anna Andreadi</v>
      </c>
      <c r="W1518" s="35" t="str">
        <f>IFERROR(INDEX(Returns!A:A,MATCH(B1518,Returns!B:B,0)),"No")</f>
        <v>No</v>
      </c>
    </row>
    <row r="1519" spans="1:23" x14ac:dyDescent="0.2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32">
        <v>83.84</v>
      </c>
      <c r="S1519" s="1">
        <v>2</v>
      </c>
      <c r="T1519" s="9">
        <v>0.2</v>
      </c>
      <c r="U1519" s="1">
        <v>27.247999999999998</v>
      </c>
      <c r="V1519" s="35" t="str">
        <f>IF(M1519=People!$B$5,People!$A$5,IF(M1519=People!$B$4,People!$A$4,IF(M1519=People!$B$3,People!$A$3,IF(M1519=People!$B$2,People!$A$2,0))))</f>
        <v>Anna Andreadi</v>
      </c>
      <c r="W1519" s="35" t="str">
        <f>IFERROR(INDEX(Returns!A:A,MATCH(B1519,Returns!B:B,0)),"No")</f>
        <v>No</v>
      </c>
    </row>
    <row r="1520" spans="1:23" x14ac:dyDescent="0.2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32">
        <v>13.272000000000002</v>
      </c>
      <c r="S1520" s="1">
        <v>3</v>
      </c>
      <c r="T1520" s="9">
        <v>0.2</v>
      </c>
      <c r="U1520" s="1">
        <v>4.3133999999999997</v>
      </c>
      <c r="V1520" s="35" t="str">
        <f>IF(M1520=People!$B$5,People!$A$5,IF(M1520=People!$B$4,People!$A$4,IF(M1520=People!$B$3,People!$A$3,IF(M1520=People!$B$2,People!$A$2,0))))</f>
        <v>Anna Andreadi</v>
      </c>
      <c r="W1520" s="35" t="str">
        <f>IFERROR(INDEX(Returns!A:A,MATCH(B1520,Returns!B:B,0)),"No")</f>
        <v>No</v>
      </c>
    </row>
    <row r="1521" spans="1:23" x14ac:dyDescent="0.2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32">
        <v>21.335999999999999</v>
      </c>
      <c r="S1521" s="1">
        <v>7</v>
      </c>
      <c r="T1521" s="9">
        <v>0.2</v>
      </c>
      <c r="U1521" s="1">
        <v>7.7343000000000011</v>
      </c>
      <c r="V1521" s="35" t="str">
        <f>IF(M1521=People!$B$5,People!$A$5,IF(M1521=People!$B$4,People!$A$4,IF(M1521=People!$B$3,People!$A$3,IF(M1521=People!$B$2,People!$A$2,0))))</f>
        <v>Anna Andreadi</v>
      </c>
      <c r="W1521" s="35" t="str">
        <f>IFERROR(INDEX(Returns!A:A,MATCH(B1521,Returns!B:B,0)),"No")</f>
        <v>No</v>
      </c>
    </row>
    <row r="1522" spans="1:23" x14ac:dyDescent="0.2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9">
        <v>0.2</v>
      </c>
      <c r="U1522" s="1">
        <v>2.0649999999999986</v>
      </c>
      <c r="V1522" s="35" t="str">
        <f>IF(M1522=People!$B$5,People!$A$5,IF(M1522=People!$B$4,People!$A$4,IF(M1522=People!$B$3,People!$A$3,IF(M1522=People!$B$2,People!$A$2,0))))</f>
        <v>Kelly Williams</v>
      </c>
      <c r="W1522" s="35" t="str">
        <f>IFERROR(INDEX(Returns!A:A,MATCH(B1522,Returns!B:B,0)),"No")</f>
        <v>No</v>
      </c>
    </row>
    <row r="1523" spans="1:23" x14ac:dyDescent="0.2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32">
        <v>206.11199999999997</v>
      </c>
      <c r="S1523" s="1">
        <v>6</v>
      </c>
      <c r="T1523" s="9">
        <v>0.2</v>
      </c>
      <c r="U1523" s="1">
        <v>48.951600000000013</v>
      </c>
      <c r="V1523" s="35" t="str">
        <f>IF(M1523=People!$B$5,People!$A$5,IF(M1523=People!$B$4,People!$A$4,IF(M1523=People!$B$3,People!$A$3,IF(M1523=People!$B$2,People!$A$2,0))))</f>
        <v>Anna Andreadi</v>
      </c>
      <c r="W1523" s="35" t="str">
        <f>IFERROR(INDEX(Returns!A:A,MATCH(B1523,Returns!B:B,0)),"No")</f>
        <v>No</v>
      </c>
    </row>
    <row r="1524" spans="1:23" x14ac:dyDescent="0.2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32">
        <v>19.920000000000002</v>
      </c>
      <c r="S1524" s="1">
        <v>5</v>
      </c>
      <c r="T1524" s="9">
        <v>0.2</v>
      </c>
      <c r="U1524" s="1">
        <v>6.7230000000000008</v>
      </c>
      <c r="V1524" s="35" t="str">
        <f>IF(M1524=People!$B$5,People!$A$5,IF(M1524=People!$B$4,People!$A$4,IF(M1524=People!$B$3,People!$A$3,IF(M1524=People!$B$2,People!$A$2,0))))</f>
        <v>Anna Andreadi</v>
      </c>
      <c r="W1524" s="35" t="str">
        <f>IFERROR(INDEX(Returns!A:A,MATCH(B1524,Returns!B:B,0)),"No")</f>
        <v>No</v>
      </c>
    </row>
    <row r="1525" spans="1:23" x14ac:dyDescent="0.2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32">
        <v>198.27200000000002</v>
      </c>
      <c r="S1525" s="1">
        <v>8</v>
      </c>
      <c r="T1525" s="9">
        <v>0.2</v>
      </c>
      <c r="U1525" s="1">
        <v>61.959999999999987</v>
      </c>
      <c r="V1525" s="35" t="str">
        <f>IF(M1525=People!$B$5,People!$A$5,IF(M1525=People!$B$4,People!$A$4,IF(M1525=People!$B$3,People!$A$3,IF(M1525=People!$B$2,People!$A$2,0))))</f>
        <v>Anna Andreadi</v>
      </c>
      <c r="W1525" s="35" t="str">
        <f>IFERROR(INDEX(Returns!A:A,MATCH(B1525,Returns!B:B,0)),"No")</f>
        <v>No</v>
      </c>
    </row>
    <row r="1526" spans="1:23" x14ac:dyDescent="0.2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32">
        <v>247.10399999999998</v>
      </c>
      <c r="S1526" s="1">
        <v>6</v>
      </c>
      <c r="T1526" s="9">
        <v>0.2</v>
      </c>
      <c r="U1526" s="1">
        <v>-58.68719999999999</v>
      </c>
      <c r="V1526" s="35" t="str">
        <f>IF(M1526=People!$B$5,People!$A$5,IF(M1526=People!$B$4,People!$A$4,IF(M1526=People!$B$3,People!$A$3,IF(M1526=People!$B$2,People!$A$2,0))))</f>
        <v>Anna Andreadi</v>
      </c>
      <c r="W1526" s="35" t="str">
        <f>IFERROR(INDEX(Returns!A:A,MATCH(B1526,Returns!B:B,0)),"No")</f>
        <v>No</v>
      </c>
    </row>
    <row r="1527" spans="1:23" x14ac:dyDescent="0.2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32">
        <v>86.304000000000002</v>
      </c>
      <c r="S1527" s="1">
        <v>6</v>
      </c>
      <c r="T1527" s="9">
        <v>0.2</v>
      </c>
      <c r="U1527" s="1">
        <v>9.7091999999999885</v>
      </c>
      <c r="V1527" s="35" t="str">
        <f>IF(M1527=People!$B$5,People!$A$5,IF(M1527=People!$B$4,People!$A$4,IF(M1527=People!$B$3,People!$A$3,IF(M1527=People!$B$2,People!$A$2,0))))</f>
        <v>Anna Andreadi</v>
      </c>
      <c r="W1527" s="35" t="str">
        <f>IFERROR(INDEX(Returns!A:A,MATCH(B1527,Returns!B:B,0)),"No")</f>
        <v>No</v>
      </c>
    </row>
    <row r="1528" spans="1:23" x14ac:dyDescent="0.2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9">
        <v>0.2</v>
      </c>
      <c r="U1528" s="1">
        <v>0.36400000000000032</v>
      </c>
      <c r="V1528" s="35" t="str">
        <f>IF(M1528=People!$B$5,People!$A$5,IF(M1528=People!$B$4,People!$A$4,IF(M1528=People!$B$3,People!$A$3,IF(M1528=People!$B$2,People!$A$2,0))))</f>
        <v>Chuck Magee</v>
      </c>
      <c r="W1528" s="35" t="str">
        <f>IFERROR(INDEX(Returns!A:A,MATCH(B1528,Returns!B:B,0)),"No")</f>
        <v>No</v>
      </c>
    </row>
    <row r="1529" spans="1:23" x14ac:dyDescent="0.2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9">
        <v>0.2</v>
      </c>
      <c r="U1529" s="1">
        <v>3.3488000000000011</v>
      </c>
      <c r="V1529" s="35" t="str">
        <f>IF(M1529=People!$B$5,People!$A$5,IF(M1529=People!$B$4,People!$A$4,IF(M1529=People!$B$3,People!$A$3,IF(M1529=People!$B$2,People!$A$2,0))))</f>
        <v>Chuck Magee</v>
      </c>
      <c r="W1529" s="35" t="str">
        <f>IFERROR(INDEX(Returns!A:A,MATCH(B1529,Returns!B:B,0)),"No")</f>
        <v>No</v>
      </c>
    </row>
    <row r="1530" spans="1:23" x14ac:dyDescent="0.2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9">
        <v>0</v>
      </c>
      <c r="U1530" s="1">
        <v>0.5236000000000014</v>
      </c>
      <c r="V1530" s="35" t="str">
        <f>IF(M1530=People!$B$5,People!$A$5,IF(M1530=People!$B$4,People!$A$4,IF(M1530=People!$B$3,People!$A$3,IF(M1530=People!$B$2,People!$A$2,0))))</f>
        <v>Chuck Magee</v>
      </c>
      <c r="W1530" s="35" t="str">
        <f>IFERROR(INDEX(Returns!A:A,MATCH(B1530,Returns!B:B,0)),"No")</f>
        <v>No</v>
      </c>
    </row>
    <row r="1531" spans="1:23" x14ac:dyDescent="0.2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9">
        <v>0</v>
      </c>
      <c r="U1531" s="1">
        <v>3.4309999999999996</v>
      </c>
      <c r="V1531" s="35" t="str">
        <f>IF(M1531=People!$B$5,People!$A$5,IF(M1531=People!$B$4,People!$A$4,IF(M1531=People!$B$3,People!$A$3,IF(M1531=People!$B$2,People!$A$2,0))))</f>
        <v>Chuck Magee</v>
      </c>
      <c r="W1531" s="35" t="str">
        <f>IFERROR(INDEX(Returns!A:A,MATCH(B1531,Returns!B:B,0)),"No")</f>
        <v>No</v>
      </c>
    </row>
    <row r="1532" spans="1:23" x14ac:dyDescent="0.2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9">
        <v>0.2</v>
      </c>
      <c r="U1532" s="1">
        <v>23.234999999999992</v>
      </c>
      <c r="V1532" s="35" t="str">
        <f>IF(M1532=People!$B$5,People!$A$5,IF(M1532=People!$B$4,People!$A$4,IF(M1532=People!$B$3,People!$A$3,IF(M1532=People!$B$2,People!$A$2,0))))</f>
        <v>Cassandra Brandow</v>
      </c>
      <c r="W1532" s="35" t="str">
        <f>IFERROR(INDEX(Returns!A:A,MATCH(B1532,Returns!B:B,0)),"No")</f>
        <v>No</v>
      </c>
    </row>
    <row r="1533" spans="1:23" x14ac:dyDescent="0.2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32">
        <v>10.744</v>
      </c>
      <c r="S1533" s="1">
        <v>1</v>
      </c>
      <c r="T1533" s="9">
        <v>0.2</v>
      </c>
      <c r="U1533" s="1">
        <v>0.80579999999999963</v>
      </c>
      <c r="V1533" s="35" t="str">
        <f>IF(M1533=People!$B$5,People!$A$5,IF(M1533=People!$B$4,People!$A$4,IF(M1533=People!$B$3,People!$A$3,IF(M1533=People!$B$2,People!$A$2,0))))</f>
        <v>Anna Andreadi</v>
      </c>
      <c r="W1533" s="35" t="str">
        <f>IFERROR(INDEX(Returns!A:A,MATCH(B1533,Returns!B:B,0)),"No")</f>
        <v>No</v>
      </c>
    </row>
    <row r="1534" spans="1:23" x14ac:dyDescent="0.2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32">
        <v>8.3760000000000012</v>
      </c>
      <c r="S1534" s="1">
        <v>3</v>
      </c>
      <c r="T1534" s="9">
        <v>0.2</v>
      </c>
      <c r="U1534" s="1">
        <v>2.7222</v>
      </c>
      <c r="V1534" s="35" t="str">
        <f>IF(M1534=People!$B$5,People!$A$5,IF(M1534=People!$B$4,People!$A$4,IF(M1534=People!$B$3,People!$A$3,IF(M1534=People!$B$2,People!$A$2,0))))</f>
        <v>Anna Andreadi</v>
      </c>
      <c r="W1534" s="35" t="str">
        <f>IFERROR(INDEX(Returns!A:A,MATCH(B1534,Returns!B:B,0)),"No")</f>
        <v>No</v>
      </c>
    </row>
    <row r="1535" spans="1:23" x14ac:dyDescent="0.2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9">
        <v>0</v>
      </c>
      <c r="U1535" s="1">
        <v>0</v>
      </c>
      <c r="V1535" s="35" t="str">
        <f>IF(M1535=People!$B$5,People!$A$5,IF(M1535=People!$B$4,People!$A$4,IF(M1535=People!$B$3,People!$A$3,IF(M1535=People!$B$2,People!$A$2,0))))</f>
        <v>Chuck Magee</v>
      </c>
      <c r="W1535" s="35" t="str">
        <f>IFERROR(INDEX(Returns!A:A,MATCH(B1535,Returns!B:B,0)),"No")</f>
        <v>No</v>
      </c>
    </row>
    <row r="1536" spans="1:23" x14ac:dyDescent="0.2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32">
        <v>203.98299999999998</v>
      </c>
      <c r="S1536" s="1">
        <v>2</v>
      </c>
      <c r="T1536" s="9">
        <v>0.15</v>
      </c>
      <c r="U1536" s="1">
        <v>16.798599999999979</v>
      </c>
      <c r="V1536" s="35" t="str">
        <f>IF(M1536=People!$B$5,People!$A$5,IF(M1536=People!$B$4,People!$A$4,IF(M1536=People!$B$3,People!$A$3,IF(M1536=People!$B$2,People!$A$2,0))))</f>
        <v>Anna Andreadi</v>
      </c>
      <c r="W1536" s="35" t="str">
        <f>IFERROR(INDEX(Returns!A:A,MATCH(B1536,Returns!B:B,0)),"No")</f>
        <v>No</v>
      </c>
    </row>
    <row r="1537" spans="1:23" x14ac:dyDescent="0.2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9">
        <v>0</v>
      </c>
      <c r="U1537" s="1">
        <v>0.4073999999999991</v>
      </c>
      <c r="V1537" s="35" t="str">
        <f>IF(M1537=People!$B$5,People!$A$5,IF(M1537=People!$B$4,People!$A$4,IF(M1537=People!$B$3,People!$A$3,IF(M1537=People!$B$2,People!$A$2,0))))</f>
        <v>Chuck Magee</v>
      </c>
      <c r="W1537" s="35" t="str">
        <f>IFERROR(INDEX(Returns!A:A,MATCH(B1537,Returns!B:B,0)),"No")</f>
        <v>No</v>
      </c>
    </row>
    <row r="1538" spans="1:23" x14ac:dyDescent="0.2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9">
        <v>0</v>
      </c>
      <c r="U1538" s="1">
        <v>3.0342000000000002</v>
      </c>
      <c r="V1538" s="35" t="str">
        <f>IF(M1538=People!$B$5,People!$A$5,IF(M1538=People!$B$4,People!$A$4,IF(M1538=People!$B$3,People!$A$3,IF(M1538=People!$B$2,People!$A$2,0))))</f>
        <v>Chuck Magee</v>
      </c>
      <c r="W1538" s="35" t="str">
        <f>IFERROR(INDEX(Returns!A:A,MATCH(B1538,Returns!B:B,0)),"No")</f>
        <v>No</v>
      </c>
    </row>
    <row r="1539" spans="1:23" x14ac:dyDescent="0.2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9">
        <v>0</v>
      </c>
      <c r="U1539" s="1">
        <v>11.597099999999998</v>
      </c>
      <c r="V1539" s="35" t="str">
        <f>IF(M1539=People!$B$5,People!$A$5,IF(M1539=People!$B$4,People!$A$4,IF(M1539=People!$B$3,People!$A$3,IF(M1539=People!$B$2,People!$A$2,0))))</f>
        <v>Chuck Magee</v>
      </c>
      <c r="W1539" s="35" t="str">
        <f>IFERROR(INDEX(Returns!A:A,MATCH(B1539,Returns!B:B,0)),"No")</f>
        <v>No</v>
      </c>
    </row>
    <row r="1540" spans="1:23" x14ac:dyDescent="0.2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9">
        <v>0</v>
      </c>
      <c r="U1540" s="1">
        <v>6.5120000000000005</v>
      </c>
      <c r="V1540" s="35" t="str">
        <f>IF(M1540=People!$B$5,People!$A$5,IF(M1540=People!$B$4,People!$A$4,IF(M1540=People!$B$3,People!$A$3,IF(M1540=People!$B$2,People!$A$2,0))))</f>
        <v>Chuck Magee</v>
      </c>
      <c r="W1540" s="35" t="str">
        <f>IFERROR(INDEX(Returns!A:A,MATCH(B1540,Returns!B:B,0)),"No")</f>
        <v>No</v>
      </c>
    </row>
    <row r="1541" spans="1:23" x14ac:dyDescent="0.2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9">
        <v>0</v>
      </c>
      <c r="U1541" s="1">
        <v>203.56440000000003</v>
      </c>
      <c r="V1541" s="35" t="str">
        <f>IF(M1541=People!$B$5,People!$A$5,IF(M1541=People!$B$4,People!$A$4,IF(M1541=People!$B$3,People!$A$3,IF(M1541=People!$B$2,People!$A$2,0))))</f>
        <v>Chuck Magee</v>
      </c>
      <c r="W1541" s="35" t="str">
        <f>IFERROR(INDEX(Returns!A:A,MATCH(B1541,Returns!B:B,0)),"No")</f>
        <v>No</v>
      </c>
    </row>
    <row r="1542" spans="1:23" x14ac:dyDescent="0.2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9">
        <v>0</v>
      </c>
      <c r="U1542" s="1">
        <v>116.39039999999999</v>
      </c>
      <c r="V1542" s="35" t="str">
        <f>IF(M1542=People!$B$5,People!$A$5,IF(M1542=People!$B$4,People!$A$4,IF(M1542=People!$B$3,People!$A$3,IF(M1542=People!$B$2,People!$A$2,0))))</f>
        <v>Chuck Magee</v>
      </c>
      <c r="W1542" s="35" t="str">
        <f>IFERROR(INDEX(Returns!A:A,MATCH(B1542,Returns!B:B,0)),"No")</f>
        <v>No</v>
      </c>
    </row>
    <row r="1543" spans="1:23" x14ac:dyDescent="0.2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9">
        <v>0.2</v>
      </c>
      <c r="U1543" s="1">
        <v>2.2880000000000003</v>
      </c>
      <c r="V1543" s="35" t="str">
        <f>IF(M1543=People!$B$5,People!$A$5,IF(M1543=People!$B$4,People!$A$4,IF(M1543=People!$B$3,People!$A$3,IF(M1543=People!$B$2,People!$A$2,0))))</f>
        <v>Chuck Magee</v>
      </c>
      <c r="W1543" s="35" t="str">
        <f>IFERROR(INDEX(Returns!A:A,MATCH(B1543,Returns!B:B,0)),"No")</f>
        <v>No</v>
      </c>
    </row>
    <row r="1544" spans="1:23" x14ac:dyDescent="0.2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9">
        <v>0.2</v>
      </c>
      <c r="U1544" s="1">
        <v>1.7003999999999992</v>
      </c>
      <c r="V1544" s="35" t="str">
        <f>IF(M1544=People!$B$5,People!$A$5,IF(M1544=People!$B$4,People!$A$4,IF(M1544=People!$B$3,People!$A$3,IF(M1544=People!$B$2,People!$A$2,0))))</f>
        <v>Chuck Magee</v>
      </c>
      <c r="W1544" s="35" t="str">
        <f>IFERROR(INDEX(Returns!A:A,MATCH(B1544,Returns!B:B,0)),"No")</f>
        <v>No</v>
      </c>
    </row>
    <row r="1545" spans="1:23" x14ac:dyDescent="0.2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32">
        <v>82.896000000000001</v>
      </c>
      <c r="S1545" s="1">
        <v>3</v>
      </c>
      <c r="T1545" s="9">
        <v>0.2</v>
      </c>
      <c r="U1545" s="1">
        <v>29.0136</v>
      </c>
      <c r="V1545" s="35" t="str">
        <f>IF(M1545=People!$B$5,People!$A$5,IF(M1545=People!$B$4,People!$A$4,IF(M1545=People!$B$3,People!$A$3,IF(M1545=People!$B$2,People!$A$2,0))))</f>
        <v>Anna Andreadi</v>
      </c>
      <c r="W1545" s="35" t="str">
        <f>IFERROR(INDEX(Returns!A:A,MATCH(B1545,Returns!B:B,0)),"No")</f>
        <v>No</v>
      </c>
    </row>
    <row r="1546" spans="1:23" x14ac:dyDescent="0.2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32">
        <v>34.24</v>
      </c>
      <c r="S1546" s="1">
        <v>4</v>
      </c>
      <c r="T1546" s="9">
        <v>0</v>
      </c>
      <c r="U1546" s="1">
        <v>16.0928</v>
      </c>
      <c r="V1546" s="35" t="str">
        <f>IF(M1546=People!$B$5,People!$A$5,IF(M1546=People!$B$4,People!$A$4,IF(M1546=People!$B$3,People!$A$3,IF(M1546=People!$B$2,People!$A$2,0))))</f>
        <v>Anna Andreadi</v>
      </c>
      <c r="W1546" s="35" t="str">
        <f>IFERROR(INDEX(Returns!A:A,MATCH(B1546,Returns!B:B,0)),"No")</f>
        <v>No</v>
      </c>
    </row>
    <row r="1547" spans="1:23" x14ac:dyDescent="0.2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9">
        <v>0.2</v>
      </c>
      <c r="U1547" s="1">
        <v>196.68599999999986</v>
      </c>
      <c r="V1547" s="35" t="str">
        <f>IF(M1547=People!$B$5,People!$A$5,IF(M1547=People!$B$4,People!$A$4,IF(M1547=People!$B$3,People!$A$3,IF(M1547=People!$B$2,People!$A$2,0))))</f>
        <v>Chuck Magee</v>
      </c>
      <c r="W1547" s="35" t="str">
        <f>IFERROR(INDEX(Returns!A:A,MATCH(B1547,Returns!B:B,0)),"No")</f>
        <v>No</v>
      </c>
    </row>
    <row r="1548" spans="1:23" x14ac:dyDescent="0.2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9">
        <v>0.2</v>
      </c>
      <c r="U1548" s="1">
        <v>117.43199999999999</v>
      </c>
      <c r="V1548" s="35" t="str">
        <f>IF(M1548=People!$B$5,People!$A$5,IF(M1548=People!$B$4,People!$A$4,IF(M1548=People!$B$3,People!$A$3,IF(M1548=People!$B$2,People!$A$2,0))))</f>
        <v>Kelly Williams</v>
      </c>
      <c r="W1548" s="35" t="str">
        <f>IFERROR(INDEX(Returns!A:A,MATCH(B1548,Returns!B:B,0)),"No")</f>
        <v>No</v>
      </c>
    </row>
    <row r="1549" spans="1:23" x14ac:dyDescent="0.2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9">
        <v>0.8</v>
      </c>
      <c r="U1549" s="1">
        <v>-40.650400000000019</v>
      </c>
      <c r="V1549" s="35" t="str">
        <f>IF(M1549=People!$B$5,People!$A$5,IF(M1549=People!$B$4,People!$A$4,IF(M1549=People!$B$3,People!$A$3,IF(M1549=People!$B$2,People!$A$2,0))))</f>
        <v>Kelly Williams</v>
      </c>
      <c r="W1549" s="35" t="str">
        <f>IFERROR(INDEX(Returns!A:A,MATCH(B1549,Returns!B:B,0)),"No")</f>
        <v>No</v>
      </c>
    </row>
    <row r="1550" spans="1:23" x14ac:dyDescent="0.2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9">
        <v>0.2</v>
      </c>
      <c r="U1550" s="1">
        <v>2.3673999999999991</v>
      </c>
      <c r="V1550" s="35" t="str">
        <f>IF(M1550=People!$B$5,People!$A$5,IF(M1550=People!$B$4,People!$A$4,IF(M1550=People!$B$3,People!$A$3,IF(M1550=People!$B$2,People!$A$2,0))))</f>
        <v>Kelly Williams</v>
      </c>
      <c r="W1550" s="35" t="str">
        <f>IFERROR(INDEX(Returns!A:A,MATCH(B1550,Returns!B:B,0)),"No")</f>
        <v>No</v>
      </c>
    </row>
    <row r="1551" spans="1:23" x14ac:dyDescent="0.2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9">
        <v>0.2</v>
      </c>
      <c r="U1551" s="1">
        <v>174.99749999999997</v>
      </c>
      <c r="V1551" s="35" t="str">
        <f>IF(M1551=People!$B$5,People!$A$5,IF(M1551=People!$B$4,People!$A$4,IF(M1551=People!$B$3,People!$A$3,IF(M1551=People!$B$2,People!$A$2,0))))</f>
        <v>Chuck Magee</v>
      </c>
      <c r="W1551" s="35" t="str">
        <f>IFERROR(INDEX(Returns!A:A,MATCH(B1551,Returns!B:B,0)),"No")</f>
        <v>No</v>
      </c>
    </row>
    <row r="1552" spans="1:23" x14ac:dyDescent="0.2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9">
        <v>0.8</v>
      </c>
      <c r="U1552" s="1">
        <v>-24.708599999999997</v>
      </c>
      <c r="V1552" s="35" t="str">
        <f>IF(M1552=People!$B$5,People!$A$5,IF(M1552=People!$B$4,People!$A$4,IF(M1552=People!$B$3,People!$A$3,IF(M1552=People!$B$2,People!$A$2,0))))</f>
        <v>Kelly Williams</v>
      </c>
      <c r="W1552" s="35" t="str">
        <f>IFERROR(INDEX(Returns!A:A,MATCH(B1552,Returns!B:B,0)),"No")</f>
        <v>No</v>
      </c>
    </row>
    <row r="1553" spans="1:23" x14ac:dyDescent="0.2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32">
        <v>111.96</v>
      </c>
      <c r="S1553" s="1">
        <v>2</v>
      </c>
      <c r="T1553" s="9">
        <v>0</v>
      </c>
      <c r="U1553" s="1">
        <v>54.860399999999998</v>
      </c>
      <c r="V1553" s="35" t="str">
        <f>IF(M1553=People!$B$5,People!$A$5,IF(M1553=People!$B$4,People!$A$4,IF(M1553=People!$B$3,People!$A$3,IF(M1553=People!$B$2,People!$A$2,0))))</f>
        <v>Anna Andreadi</v>
      </c>
      <c r="W1553" s="35" t="str">
        <f>IFERROR(INDEX(Returns!A:A,MATCH(B1553,Returns!B:B,0)),"No")</f>
        <v>Yes</v>
      </c>
    </row>
    <row r="1554" spans="1:23" x14ac:dyDescent="0.2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9">
        <v>0</v>
      </c>
      <c r="U1554" s="1">
        <v>10.348799999999999</v>
      </c>
      <c r="V1554" s="35" t="str">
        <f>IF(M1554=People!$B$5,People!$A$5,IF(M1554=People!$B$4,People!$A$4,IF(M1554=People!$B$3,People!$A$3,IF(M1554=People!$B$2,People!$A$2,0))))</f>
        <v>Kelly Williams</v>
      </c>
      <c r="W1554" s="35" t="str">
        <f>IFERROR(INDEX(Returns!A:A,MATCH(B1554,Returns!B:B,0)),"No")</f>
        <v>No</v>
      </c>
    </row>
    <row r="1555" spans="1:23" x14ac:dyDescent="0.2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9">
        <v>0</v>
      </c>
      <c r="U1555" s="1">
        <v>57.384999999999991</v>
      </c>
      <c r="V1555" s="35" t="str">
        <f>IF(M1555=People!$B$5,People!$A$5,IF(M1555=People!$B$4,People!$A$4,IF(M1555=People!$B$3,People!$A$3,IF(M1555=People!$B$2,People!$A$2,0))))</f>
        <v>Cassandra Brandow</v>
      </c>
      <c r="W1555" s="35" t="str">
        <f>IFERROR(INDEX(Returns!A:A,MATCH(B1555,Returns!B:B,0)),"No")</f>
        <v>No</v>
      </c>
    </row>
    <row r="1556" spans="1:23" x14ac:dyDescent="0.2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32">
        <v>5.28</v>
      </c>
      <c r="S1556" s="1">
        <v>3</v>
      </c>
      <c r="T1556" s="9">
        <v>0</v>
      </c>
      <c r="U1556" s="1">
        <v>1.5311999999999999</v>
      </c>
      <c r="V1556" s="35" t="str">
        <f>IF(M1556=People!$B$5,People!$A$5,IF(M1556=People!$B$4,People!$A$4,IF(M1556=People!$B$3,People!$A$3,IF(M1556=People!$B$2,People!$A$2,0))))</f>
        <v>Anna Andreadi</v>
      </c>
      <c r="W1556" s="35" t="str">
        <f>IFERROR(INDEX(Returns!A:A,MATCH(B1556,Returns!B:B,0)),"No")</f>
        <v>No</v>
      </c>
    </row>
    <row r="1557" spans="1:23" x14ac:dyDescent="0.2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9">
        <v>0</v>
      </c>
      <c r="U1557" s="1">
        <v>39.5428</v>
      </c>
      <c r="V1557" s="35" t="str">
        <f>IF(M1557=People!$B$5,People!$A$5,IF(M1557=People!$B$4,People!$A$4,IF(M1557=People!$B$3,People!$A$3,IF(M1557=People!$B$2,People!$A$2,0))))</f>
        <v>Chuck Magee</v>
      </c>
      <c r="W1557" s="35" t="str">
        <f>IFERROR(INDEX(Returns!A:A,MATCH(B1557,Returns!B:B,0)),"No")</f>
        <v>No</v>
      </c>
    </row>
    <row r="1558" spans="1:23" x14ac:dyDescent="0.2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9">
        <v>0.2</v>
      </c>
      <c r="U1558" s="1">
        <v>3.504</v>
      </c>
      <c r="V1558" s="35" t="str">
        <f>IF(M1558=People!$B$5,People!$A$5,IF(M1558=People!$B$4,People!$A$4,IF(M1558=People!$B$3,People!$A$3,IF(M1558=People!$B$2,People!$A$2,0))))</f>
        <v>Chuck Magee</v>
      </c>
      <c r="W1558" s="35" t="str">
        <f>IFERROR(INDEX(Returns!A:A,MATCH(B1558,Returns!B:B,0)),"No")</f>
        <v>No</v>
      </c>
    </row>
    <row r="1559" spans="1:23" x14ac:dyDescent="0.2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9">
        <v>0.2</v>
      </c>
      <c r="U1559" s="1">
        <v>9.919999999999991</v>
      </c>
      <c r="V1559" s="35" t="str">
        <f>IF(M1559=People!$B$5,People!$A$5,IF(M1559=People!$B$4,People!$A$4,IF(M1559=People!$B$3,People!$A$3,IF(M1559=People!$B$2,People!$A$2,0))))</f>
        <v>Chuck Magee</v>
      </c>
      <c r="W1559" s="35" t="str">
        <f>IFERROR(INDEX(Returns!A:A,MATCH(B1559,Returns!B:B,0)),"No")</f>
        <v>No</v>
      </c>
    </row>
    <row r="1560" spans="1:23" x14ac:dyDescent="0.2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32">
        <v>171.96</v>
      </c>
      <c r="S1560" s="1">
        <v>2</v>
      </c>
      <c r="T1560" s="9">
        <v>0</v>
      </c>
      <c r="U1560" s="1">
        <v>44.709600000000009</v>
      </c>
      <c r="V1560" s="35" t="str">
        <f>IF(M1560=People!$B$5,People!$A$5,IF(M1560=People!$B$4,People!$A$4,IF(M1560=People!$B$3,People!$A$3,IF(M1560=People!$B$2,People!$A$2,0))))</f>
        <v>Anna Andreadi</v>
      </c>
      <c r="W1560" s="35" t="str">
        <f>IFERROR(INDEX(Returns!A:A,MATCH(B1560,Returns!B:B,0)),"No")</f>
        <v>No</v>
      </c>
    </row>
    <row r="1561" spans="1:23" x14ac:dyDescent="0.2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32">
        <v>35.352000000000004</v>
      </c>
      <c r="S1561" s="1">
        <v>9</v>
      </c>
      <c r="T1561" s="9">
        <v>0.2</v>
      </c>
      <c r="U1561" s="1">
        <v>12.815099999999997</v>
      </c>
      <c r="V1561" s="35" t="str">
        <f>IF(M1561=People!$B$5,People!$A$5,IF(M1561=People!$B$4,People!$A$4,IF(M1561=People!$B$3,People!$A$3,IF(M1561=People!$B$2,People!$A$2,0))))</f>
        <v>Anna Andreadi</v>
      </c>
      <c r="W1561" s="35" t="str">
        <f>IFERROR(INDEX(Returns!A:A,MATCH(B1561,Returns!B:B,0)),"No")</f>
        <v>No</v>
      </c>
    </row>
    <row r="1562" spans="1:23" x14ac:dyDescent="0.2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32">
        <v>18.899999999999999</v>
      </c>
      <c r="S1562" s="1">
        <v>6</v>
      </c>
      <c r="T1562" s="9">
        <v>0</v>
      </c>
      <c r="U1562" s="1">
        <v>9.0719999999999992</v>
      </c>
      <c r="V1562" s="35" t="str">
        <f>IF(M1562=People!$B$5,People!$A$5,IF(M1562=People!$B$4,People!$A$4,IF(M1562=People!$B$3,People!$A$3,IF(M1562=People!$B$2,People!$A$2,0))))</f>
        <v>Anna Andreadi</v>
      </c>
      <c r="W1562" s="35" t="str">
        <f>IFERROR(INDEX(Returns!A:A,MATCH(B1562,Returns!B:B,0)),"No")</f>
        <v>No</v>
      </c>
    </row>
    <row r="1563" spans="1:23" x14ac:dyDescent="0.2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32">
        <v>2.78</v>
      </c>
      <c r="S1563" s="1">
        <v>1</v>
      </c>
      <c r="T1563" s="9">
        <v>0</v>
      </c>
      <c r="U1563" s="1">
        <v>0.72279999999999989</v>
      </c>
      <c r="V1563" s="35" t="str">
        <f>IF(M1563=People!$B$5,People!$A$5,IF(M1563=People!$B$4,People!$A$4,IF(M1563=People!$B$3,People!$A$3,IF(M1563=People!$B$2,People!$A$2,0))))</f>
        <v>Anna Andreadi</v>
      </c>
      <c r="W1563" s="35" t="str">
        <f>IFERROR(INDEX(Returns!A:A,MATCH(B1563,Returns!B:B,0)),"No")</f>
        <v>No</v>
      </c>
    </row>
    <row r="1564" spans="1:23" x14ac:dyDescent="0.2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9">
        <v>0.4</v>
      </c>
      <c r="U1564" s="1">
        <v>-295.97849999999994</v>
      </c>
      <c r="V1564" s="35" t="str">
        <f>IF(M1564=People!$B$5,People!$A$5,IF(M1564=People!$B$4,People!$A$4,IF(M1564=People!$B$3,People!$A$3,IF(M1564=People!$B$2,People!$A$2,0))))</f>
        <v>Chuck Magee</v>
      </c>
      <c r="W1564" s="35" t="str">
        <f>IFERROR(INDEX(Returns!A:A,MATCH(B1564,Returns!B:B,0)),"No")</f>
        <v>No</v>
      </c>
    </row>
    <row r="1565" spans="1:23" x14ac:dyDescent="0.2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9">
        <v>0.2</v>
      </c>
      <c r="U1565" s="1">
        <v>4.1151</v>
      </c>
      <c r="V1565" s="35" t="str">
        <f>IF(M1565=People!$B$5,People!$A$5,IF(M1565=People!$B$4,People!$A$4,IF(M1565=People!$B$3,People!$A$3,IF(M1565=People!$B$2,People!$A$2,0))))</f>
        <v>Chuck Magee</v>
      </c>
      <c r="W1565" s="35" t="str">
        <f>IFERROR(INDEX(Returns!A:A,MATCH(B1565,Returns!B:B,0)),"No")</f>
        <v>No</v>
      </c>
    </row>
    <row r="1566" spans="1:23" x14ac:dyDescent="0.2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9">
        <v>0</v>
      </c>
      <c r="U1566" s="1">
        <v>17.744999999999962</v>
      </c>
      <c r="V1566" s="35" t="str">
        <f>IF(M1566=People!$B$5,People!$A$5,IF(M1566=People!$B$4,People!$A$4,IF(M1566=People!$B$3,People!$A$3,IF(M1566=People!$B$2,People!$A$2,0))))</f>
        <v>Cassandra Brandow</v>
      </c>
      <c r="W1566" s="35" t="str">
        <f>IFERROR(INDEX(Returns!A:A,MATCH(B1566,Returns!B:B,0)),"No")</f>
        <v>No</v>
      </c>
    </row>
    <row r="1567" spans="1:23" x14ac:dyDescent="0.2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32">
        <v>453.57600000000002</v>
      </c>
      <c r="S1567" s="1">
        <v>3</v>
      </c>
      <c r="T1567" s="9">
        <v>0.2</v>
      </c>
      <c r="U1567" s="1">
        <v>39.687899999999985</v>
      </c>
      <c r="V1567" s="35" t="str">
        <f>IF(M1567=People!$B$5,People!$A$5,IF(M1567=People!$B$4,People!$A$4,IF(M1567=People!$B$3,People!$A$3,IF(M1567=People!$B$2,People!$A$2,0))))</f>
        <v>Anna Andreadi</v>
      </c>
      <c r="W1567" s="35" t="str">
        <f>IFERROR(INDEX(Returns!A:A,MATCH(B1567,Returns!B:B,0)),"No")</f>
        <v>No</v>
      </c>
    </row>
    <row r="1568" spans="1:23" x14ac:dyDescent="0.2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9">
        <v>0.2</v>
      </c>
      <c r="U1568" s="1">
        <v>-0.26850000000000307</v>
      </c>
      <c r="V1568" s="35" t="str">
        <f>IF(M1568=People!$B$5,People!$A$5,IF(M1568=People!$B$4,People!$A$4,IF(M1568=People!$B$3,People!$A$3,IF(M1568=People!$B$2,People!$A$2,0))))</f>
        <v>Kelly Williams</v>
      </c>
      <c r="W1568" s="35" t="str">
        <f>IFERROR(INDEX(Returns!A:A,MATCH(B1568,Returns!B:B,0)),"No")</f>
        <v>No</v>
      </c>
    </row>
    <row r="1569" spans="1:23" x14ac:dyDescent="0.2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9">
        <v>0.8</v>
      </c>
      <c r="U1569" s="1">
        <v>-13.615200000000002</v>
      </c>
      <c r="V1569" s="35" t="str">
        <f>IF(M1569=People!$B$5,People!$A$5,IF(M1569=People!$B$4,People!$A$4,IF(M1569=People!$B$3,People!$A$3,IF(M1569=People!$B$2,People!$A$2,0))))</f>
        <v>Kelly Williams</v>
      </c>
      <c r="W1569" s="35" t="str">
        <f>IFERROR(INDEX(Returns!A:A,MATCH(B1569,Returns!B:B,0)),"No")</f>
        <v>No</v>
      </c>
    </row>
    <row r="1570" spans="1:23" x14ac:dyDescent="0.2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32">
        <v>122.97</v>
      </c>
      <c r="S1570" s="1">
        <v>3</v>
      </c>
      <c r="T1570" s="9">
        <v>0</v>
      </c>
      <c r="U1570" s="1">
        <v>60.255300000000005</v>
      </c>
      <c r="V1570" s="35" t="str">
        <f>IF(M1570=People!$B$5,People!$A$5,IF(M1570=People!$B$4,People!$A$4,IF(M1570=People!$B$3,People!$A$3,IF(M1570=People!$B$2,People!$A$2,0))))</f>
        <v>Anna Andreadi</v>
      </c>
      <c r="W1570" s="35" t="str">
        <f>IFERROR(INDEX(Returns!A:A,MATCH(B1570,Returns!B:B,0)),"No")</f>
        <v>No</v>
      </c>
    </row>
    <row r="1571" spans="1:23" x14ac:dyDescent="0.2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9">
        <v>0</v>
      </c>
      <c r="U1571" s="1">
        <v>3.7235999999999989</v>
      </c>
      <c r="V1571" s="35" t="str">
        <f>IF(M1571=People!$B$5,People!$A$5,IF(M1571=People!$B$4,People!$A$4,IF(M1571=People!$B$3,People!$A$3,IF(M1571=People!$B$2,People!$A$2,0))))</f>
        <v>Cassandra Brandow</v>
      </c>
      <c r="W1571" s="35" t="str">
        <f>IFERROR(INDEX(Returns!A:A,MATCH(B1571,Returns!B:B,0)),"No")</f>
        <v>No</v>
      </c>
    </row>
    <row r="1572" spans="1:23" x14ac:dyDescent="0.2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32">
        <v>603.91999999999996</v>
      </c>
      <c r="S1572" s="1">
        <v>5</v>
      </c>
      <c r="T1572" s="9">
        <v>0.2</v>
      </c>
      <c r="U1572" s="1">
        <v>-67.941000000000003</v>
      </c>
      <c r="V1572" s="35" t="str">
        <f>IF(M1572=People!$B$5,People!$A$5,IF(M1572=People!$B$4,People!$A$4,IF(M1572=People!$B$3,People!$A$3,IF(M1572=People!$B$2,People!$A$2,0))))</f>
        <v>Anna Andreadi</v>
      </c>
      <c r="W1572" s="35" t="str">
        <f>IFERROR(INDEX(Returns!A:A,MATCH(B1572,Returns!B:B,0)),"No")</f>
        <v>No</v>
      </c>
    </row>
    <row r="1573" spans="1:23" x14ac:dyDescent="0.2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32">
        <v>21.84</v>
      </c>
      <c r="S1573" s="1">
        <v>3</v>
      </c>
      <c r="T1573" s="9">
        <v>0</v>
      </c>
      <c r="U1573" s="1">
        <v>10.4832</v>
      </c>
      <c r="V1573" s="35" t="str">
        <f>IF(M1573=People!$B$5,People!$A$5,IF(M1573=People!$B$4,People!$A$4,IF(M1573=People!$B$3,People!$A$3,IF(M1573=People!$B$2,People!$A$2,0))))</f>
        <v>Anna Andreadi</v>
      </c>
      <c r="W1573" s="35" t="str">
        <f>IFERROR(INDEX(Returns!A:A,MATCH(B1573,Returns!B:B,0)),"No")</f>
        <v>No</v>
      </c>
    </row>
    <row r="1574" spans="1:23" x14ac:dyDescent="0.2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32">
        <v>29.99</v>
      </c>
      <c r="S1574" s="1">
        <v>1</v>
      </c>
      <c r="T1574" s="9">
        <v>0</v>
      </c>
      <c r="U1574" s="1">
        <v>6.2978999999999985</v>
      </c>
      <c r="V1574" s="35" t="str">
        <f>IF(M1574=People!$B$5,People!$A$5,IF(M1574=People!$B$4,People!$A$4,IF(M1574=People!$B$3,People!$A$3,IF(M1574=People!$B$2,People!$A$2,0))))</f>
        <v>Anna Andreadi</v>
      </c>
      <c r="W1574" s="35" t="str">
        <f>IFERROR(INDEX(Returns!A:A,MATCH(B1574,Returns!B:B,0)),"No")</f>
        <v>No</v>
      </c>
    </row>
    <row r="1575" spans="1:23" x14ac:dyDescent="0.2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32">
        <v>381.44000000000005</v>
      </c>
      <c r="S1575" s="1">
        <v>2</v>
      </c>
      <c r="T1575" s="9">
        <v>0.2</v>
      </c>
      <c r="U1575" s="1">
        <v>23.839999999999975</v>
      </c>
      <c r="V1575" s="35" t="str">
        <f>IF(M1575=People!$B$5,People!$A$5,IF(M1575=People!$B$4,People!$A$4,IF(M1575=People!$B$3,People!$A$3,IF(M1575=People!$B$2,People!$A$2,0))))</f>
        <v>Anna Andreadi</v>
      </c>
      <c r="W1575" s="35" t="str">
        <f>IFERROR(INDEX(Returns!A:A,MATCH(B1575,Returns!B:B,0)),"No")</f>
        <v>No</v>
      </c>
    </row>
    <row r="1576" spans="1:23" x14ac:dyDescent="0.2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9">
        <v>0.2</v>
      </c>
      <c r="U1576" s="1">
        <v>-9.153000000000004</v>
      </c>
      <c r="V1576" s="35" t="str">
        <f>IF(M1576=People!$B$5,People!$A$5,IF(M1576=People!$B$4,People!$A$4,IF(M1576=People!$B$3,People!$A$3,IF(M1576=People!$B$2,People!$A$2,0))))</f>
        <v>Kelly Williams</v>
      </c>
      <c r="W1576" s="35" t="str">
        <f>IFERROR(INDEX(Returns!A:A,MATCH(B1576,Returns!B:B,0)),"No")</f>
        <v>No</v>
      </c>
    </row>
    <row r="1577" spans="1:23" x14ac:dyDescent="0.2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9">
        <v>0.3</v>
      </c>
      <c r="U1577" s="1">
        <v>-21.807999999999993</v>
      </c>
      <c r="V1577" s="35" t="str">
        <f>IF(M1577=People!$B$5,People!$A$5,IF(M1577=People!$B$4,People!$A$4,IF(M1577=People!$B$3,People!$A$3,IF(M1577=People!$B$2,People!$A$2,0))))</f>
        <v>Kelly Williams</v>
      </c>
      <c r="W1577" s="35" t="str">
        <f>IFERROR(INDEX(Returns!A:A,MATCH(B1577,Returns!B:B,0)),"No")</f>
        <v>No</v>
      </c>
    </row>
    <row r="1578" spans="1:23" x14ac:dyDescent="0.2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9">
        <v>0.2</v>
      </c>
      <c r="U1578" s="1">
        <v>2.3952000000000018</v>
      </c>
      <c r="V1578" s="35" t="str">
        <f>IF(M1578=People!$B$5,People!$A$5,IF(M1578=People!$B$4,People!$A$4,IF(M1578=People!$B$3,People!$A$3,IF(M1578=People!$B$2,People!$A$2,0))))</f>
        <v>Kelly Williams</v>
      </c>
      <c r="W1578" s="35" t="str">
        <f>IFERROR(INDEX(Returns!A:A,MATCH(B1578,Returns!B:B,0)),"No")</f>
        <v>No</v>
      </c>
    </row>
    <row r="1579" spans="1:23" x14ac:dyDescent="0.2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9">
        <v>0</v>
      </c>
      <c r="U1579" s="1">
        <v>2.4402000000000004</v>
      </c>
      <c r="V1579" s="35" t="str">
        <f>IF(M1579=People!$B$5,People!$A$5,IF(M1579=People!$B$4,People!$A$4,IF(M1579=People!$B$3,People!$A$3,IF(M1579=People!$B$2,People!$A$2,0))))</f>
        <v>Cassandra Brandow</v>
      </c>
      <c r="W1579" s="35" t="str">
        <f>IFERROR(INDEX(Returns!A:A,MATCH(B1579,Returns!B:B,0)),"No")</f>
        <v>No</v>
      </c>
    </row>
    <row r="1580" spans="1:23" x14ac:dyDescent="0.2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9">
        <v>0</v>
      </c>
      <c r="U1580" s="1">
        <v>49.555199999999978</v>
      </c>
      <c r="V1580" s="35" t="str">
        <f>IF(M1580=People!$B$5,People!$A$5,IF(M1580=People!$B$4,People!$A$4,IF(M1580=People!$B$3,People!$A$3,IF(M1580=People!$B$2,People!$A$2,0))))</f>
        <v>Chuck Magee</v>
      </c>
      <c r="W1580" s="35" t="str">
        <f>IFERROR(INDEX(Returns!A:A,MATCH(B1580,Returns!B:B,0)),"No")</f>
        <v>No</v>
      </c>
    </row>
    <row r="1581" spans="1:23" x14ac:dyDescent="0.2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9">
        <v>0</v>
      </c>
      <c r="U1581" s="1">
        <v>89.314199999999971</v>
      </c>
      <c r="V1581" s="35" t="str">
        <f>IF(M1581=People!$B$5,People!$A$5,IF(M1581=People!$B$4,People!$A$4,IF(M1581=People!$B$3,People!$A$3,IF(M1581=People!$B$2,People!$A$2,0))))</f>
        <v>Chuck Magee</v>
      </c>
      <c r="W1581" s="35" t="str">
        <f>IFERROR(INDEX(Returns!A:A,MATCH(B1581,Returns!B:B,0)),"No")</f>
        <v>No</v>
      </c>
    </row>
    <row r="1582" spans="1:23" x14ac:dyDescent="0.2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9">
        <v>0.4</v>
      </c>
      <c r="U1582" s="1">
        <v>-153.12239999999997</v>
      </c>
      <c r="V1582" s="35" t="str">
        <f>IF(M1582=People!$B$5,People!$A$5,IF(M1582=People!$B$4,People!$A$4,IF(M1582=People!$B$3,People!$A$3,IF(M1582=People!$B$2,People!$A$2,0))))</f>
        <v>Chuck Magee</v>
      </c>
      <c r="W1582" s="35" t="str">
        <f>IFERROR(INDEX(Returns!A:A,MATCH(B1582,Returns!B:B,0)),"No")</f>
        <v>No</v>
      </c>
    </row>
    <row r="1583" spans="1:23" x14ac:dyDescent="0.2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9">
        <v>0</v>
      </c>
      <c r="U1583" s="1">
        <v>2.9371999999999971</v>
      </c>
      <c r="V1583" s="35" t="str">
        <f>IF(M1583=People!$B$5,People!$A$5,IF(M1583=People!$B$4,People!$A$4,IF(M1583=People!$B$3,People!$A$3,IF(M1583=People!$B$2,People!$A$2,0))))</f>
        <v>Chuck Magee</v>
      </c>
      <c r="W1583" s="35" t="str">
        <f>IFERROR(INDEX(Returns!A:A,MATCH(B1583,Returns!B:B,0)),"No")</f>
        <v>No</v>
      </c>
    </row>
    <row r="1584" spans="1:23" x14ac:dyDescent="0.2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9">
        <v>0.2</v>
      </c>
      <c r="U1584" s="1">
        <v>456.58800000000002</v>
      </c>
      <c r="V1584" s="35" t="str">
        <f>IF(M1584=People!$B$5,People!$A$5,IF(M1584=People!$B$4,People!$A$4,IF(M1584=People!$B$3,People!$A$3,IF(M1584=People!$B$2,People!$A$2,0))))</f>
        <v>Chuck Magee</v>
      </c>
      <c r="W1584" s="35" t="str">
        <f>IFERROR(INDEX(Returns!A:A,MATCH(B1584,Returns!B:B,0)),"No")</f>
        <v>No</v>
      </c>
    </row>
    <row r="1585" spans="1:23" x14ac:dyDescent="0.2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9">
        <v>0</v>
      </c>
      <c r="U1585" s="1">
        <v>18.345599999999997</v>
      </c>
      <c r="V1585" s="35" t="str">
        <f>IF(M1585=People!$B$5,People!$A$5,IF(M1585=People!$B$4,People!$A$4,IF(M1585=People!$B$3,People!$A$3,IF(M1585=People!$B$2,People!$A$2,0))))</f>
        <v>Chuck Magee</v>
      </c>
      <c r="W1585" s="35" t="str">
        <f>IFERROR(INDEX(Returns!A:A,MATCH(B1585,Returns!B:B,0)),"No")</f>
        <v>No</v>
      </c>
    </row>
    <row r="1586" spans="1:23" x14ac:dyDescent="0.2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9">
        <v>0</v>
      </c>
      <c r="U1586" s="1">
        <v>2.9567999999999999</v>
      </c>
      <c r="V1586" s="35" t="str">
        <f>IF(M1586=People!$B$5,People!$A$5,IF(M1586=People!$B$4,People!$A$4,IF(M1586=People!$B$3,People!$A$3,IF(M1586=People!$B$2,People!$A$2,0))))</f>
        <v>Chuck Magee</v>
      </c>
      <c r="W1586" s="35" t="str">
        <f>IFERROR(INDEX(Returns!A:A,MATCH(B1586,Returns!B:B,0)),"No")</f>
        <v>No</v>
      </c>
    </row>
    <row r="1587" spans="1:23" x14ac:dyDescent="0.2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9">
        <v>0</v>
      </c>
      <c r="U1587" s="1">
        <v>274.38600000000008</v>
      </c>
      <c r="V1587" s="35" t="str">
        <f>IF(M1587=People!$B$5,People!$A$5,IF(M1587=People!$B$4,People!$A$4,IF(M1587=People!$B$3,People!$A$3,IF(M1587=People!$B$2,People!$A$2,0))))</f>
        <v>Chuck Magee</v>
      </c>
      <c r="W1587" s="35" t="str">
        <f>IFERROR(INDEX(Returns!A:A,MATCH(B1587,Returns!B:B,0)),"No")</f>
        <v>No</v>
      </c>
    </row>
    <row r="1588" spans="1:23" x14ac:dyDescent="0.2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9">
        <v>0</v>
      </c>
      <c r="U1588" s="1">
        <v>68.975999999999999</v>
      </c>
      <c r="V1588" s="35" t="str">
        <f>IF(M1588=People!$B$5,People!$A$5,IF(M1588=People!$B$4,People!$A$4,IF(M1588=People!$B$3,People!$A$3,IF(M1588=People!$B$2,People!$A$2,0))))</f>
        <v>Chuck Magee</v>
      </c>
      <c r="W1588" s="35" t="str">
        <f>IFERROR(INDEX(Returns!A:A,MATCH(B1588,Returns!B:B,0)),"No")</f>
        <v>No</v>
      </c>
    </row>
    <row r="1589" spans="1:23" x14ac:dyDescent="0.2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9">
        <v>0</v>
      </c>
      <c r="U1589" s="1">
        <v>5.0054999999999996</v>
      </c>
      <c r="V1589" s="35" t="str">
        <f>IF(M1589=People!$B$5,People!$A$5,IF(M1589=People!$B$4,People!$A$4,IF(M1589=People!$B$3,People!$A$3,IF(M1589=People!$B$2,People!$A$2,0))))</f>
        <v>Chuck Magee</v>
      </c>
      <c r="W1589" s="35" t="str">
        <f>IFERROR(INDEX(Returns!A:A,MATCH(B1589,Returns!B:B,0)),"No")</f>
        <v>No</v>
      </c>
    </row>
    <row r="1590" spans="1:23" x14ac:dyDescent="0.2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9">
        <v>0</v>
      </c>
      <c r="U1590" s="1">
        <v>34.692000000000007</v>
      </c>
      <c r="V1590" s="35" t="str">
        <f>IF(M1590=People!$B$5,People!$A$5,IF(M1590=People!$B$4,People!$A$4,IF(M1590=People!$B$3,People!$A$3,IF(M1590=People!$B$2,People!$A$2,0))))</f>
        <v>Chuck Magee</v>
      </c>
      <c r="W1590" s="35" t="str">
        <f>IFERROR(INDEX(Returns!A:A,MATCH(B1590,Returns!B:B,0)),"No")</f>
        <v>No</v>
      </c>
    </row>
    <row r="1591" spans="1:23" x14ac:dyDescent="0.2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9">
        <v>0</v>
      </c>
      <c r="U1591" s="1">
        <v>2.9592000000000009</v>
      </c>
      <c r="V1591" s="35" t="str">
        <f>IF(M1591=People!$B$5,People!$A$5,IF(M1591=People!$B$4,People!$A$4,IF(M1591=People!$B$3,People!$A$3,IF(M1591=People!$B$2,People!$A$2,0))))</f>
        <v>Cassandra Brandow</v>
      </c>
      <c r="W1591" s="35" t="str">
        <f>IFERROR(INDEX(Returns!A:A,MATCH(B1591,Returns!B:B,0)),"No")</f>
        <v>No</v>
      </c>
    </row>
    <row r="1592" spans="1:23" x14ac:dyDescent="0.2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9">
        <v>0.2</v>
      </c>
      <c r="U1592" s="1">
        <v>5.8603999999999967</v>
      </c>
      <c r="V1592" s="35" t="str">
        <f>IF(M1592=People!$B$5,People!$A$5,IF(M1592=People!$B$4,People!$A$4,IF(M1592=People!$B$3,People!$A$3,IF(M1592=People!$B$2,People!$A$2,0))))</f>
        <v>Kelly Williams</v>
      </c>
      <c r="W1592" s="35" t="str">
        <f>IFERROR(INDEX(Returns!A:A,MATCH(B1592,Returns!B:B,0)),"No")</f>
        <v>No</v>
      </c>
    </row>
    <row r="1593" spans="1:23" x14ac:dyDescent="0.2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9">
        <v>0.2</v>
      </c>
      <c r="U1593" s="1">
        <v>2.9144999999999994</v>
      </c>
      <c r="V1593" s="35" t="str">
        <f>IF(M1593=People!$B$5,People!$A$5,IF(M1593=People!$B$4,People!$A$4,IF(M1593=People!$B$3,People!$A$3,IF(M1593=People!$B$2,People!$A$2,0))))</f>
        <v>Kelly Williams</v>
      </c>
      <c r="W1593" s="35" t="str">
        <f>IFERROR(INDEX(Returns!A:A,MATCH(B1593,Returns!B:B,0)),"No")</f>
        <v>No</v>
      </c>
    </row>
    <row r="1594" spans="1:23" x14ac:dyDescent="0.2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32">
        <v>201.56800000000001</v>
      </c>
      <c r="S1594" s="1">
        <v>4</v>
      </c>
      <c r="T1594" s="9">
        <v>0.2</v>
      </c>
      <c r="U1594" s="1">
        <v>22.676399999999994</v>
      </c>
      <c r="V1594" s="35" t="str">
        <f>IF(M1594=People!$B$5,People!$A$5,IF(M1594=People!$B$4,People!$A$4,IF(M1594=People!$B$3,People!$A$3,IF(M1594=People!$B$2,People!$A$2,0))))</f>
        <v>Anna Andreadi</v>
      </c>
      <c r="W1594" s="35" t="str">
        <f>IFERROR(INDEX(Returns!A:A,MATCH(B1594,Returns!B:B,0)),"No")</f>
        <v>No</v>
      </c>
    </row>
    <row r="1595" spans="1:23" x14ac:dyDescent="0.2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32">
        <v>13.440000000000001</v>
      </c>
      <c r="S1595" s="1">
        <v>3</v>
      </c>
      <c r="T1595" s="9">
        <v>0</v>
      </c>
      <c r="U1595" s="1">
        <v>6.5856000000000012</v>
      </c>
      <c r="V1595" s="35" t="str">
        <f>IF(M1595=People!$B$5,People!$A$5,IF(M1595=People!$B$4,People!$A$4,IF(M1595=People!$B$3,People!$A$3,IF(M1595=People!$B$2,People!$A$2,0))))</f>
        <v>Anna Andreadi</v>
      </c>
      <c r="W1595" s="35" t="str">
        <f>IFERROR(INDEX(Returns!A:A,MATCH(B1595,Returns!B:B,0)),"No")</f>
        <v>No</v>
      </c>
    </row>
    <row r="1596" spans="1:23" x14ac:dyDescent="0.2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9">
        <v>0.3</v>
      </c>
      <c r="U1596" s="1">
        <v>-35.905799999999999</v>
      </c>
      <c r="V1596" s="35" t="str">
        <f>IF(M1596=People!$B$5,People!$A$5,IF(M1596=People!$B$4,People!$A$4,IF(M1596=People!$B$3,People!$A$3,IF(M1596=People!$B$2,People!$A$2,0))))</f>
        <v>Kelly Williams</v>
      </c>
      <c r="W1596" s="35" t="str">
        <f>IFERROR(INDEX(Returns!A:A,MATCH(B1596,Returns!B:B,0)),"No")</f>
        <v>No</v>
      </c>
    </row>
    <row r="1597" spans="1:23" x14ac:dyDescent="0.2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9">
        <v>0.3</v>
      </c>
      <c r="U1597" s="1">
        <v>-2.0567999999999991</v>
      </c>
      <c r="V1597" s="35" t="str">
        <f>IF(M1597=People!$B$5,People!$A$5,IF(M1597=People!$B$4,People!$A$4,IF(M1597=People!$B$3,People!$A$3,IF(M1597=People!$B$2,People!$A$2,0))))</f>
        <v>Chuck Magee</v>
      </c>
      <c r="W1597" s="35" t="str">
        <f>IFERROR(INDEX(Returns!A:A,MATCH(B1597,Returns!B:B,0)),"No")</f>
        <v>No</v>
      </c>
    </row>
    <row r="1598" spans="1:23" x14ac:dyDescent="0.2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9">
        <v>0</v>
      </c>
      <c r="U1598" s="1">
        <v>175.13599999999997</v>
      </c>
      <c r="V1598" s="35" t="str">
        <f>IF(M1598=People!$B$5,People!$A$5,IF(M1598=People!$B$4,People!$A$4,IF(M1598=People!$B$3,People!$A$3,IF(M1598=People!$B$2,People!$A$2,0))))</f>
        <v>Chuck Magee</v>
      </c>
      <c r="W1598" s="35" t="str">
        <f>IFERROR(INDEX(Returns!A:A,MATCH(B1598,Returns!B:B,0)),"No")</f>
        <v>No</v>
      </c>
    </row>
    <row r="1599" spans="1:23" x14ac:dyDescent="0.2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9">
        <v>0.2</v>
      </c>
      <c r="U1599" s="1">
        <v>5.2799999999999994</v>
      </c>
      <c r="V1599" s="35" t="str">
        <f>IF(M1599=People!$B$5,People!$A$5,IF(M1599=People!$B$4,People!$A$4,IF(M1599=People!$B$3,People!$A$3,IF(M1599=People!$B$2,People!$A$2,0))))</f>
        <v>Kelly Williams</v>
      </c>
      <c r="W1599" s="35" t="str">
        <f>IFERROR(INDEX(Returns!A:A,MATCH(B1599,Returns!B:B,0)),"No")</f>
        <v>No</v>
      </c>
    </row>
    <row r="1600" spans="1:23" x14ac:dyDescent="0.2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9">
        <v>0.2</v>
      </c>
      <c r="U1600" s="1">
        <v>0.50039999999999996</v>
      </c>
      <c r="V1600" s="35" t="str">
        <f>IF(M1600=People!$B$5,People!$A$5,IF(M1600=People!$B$4,People!$A$4,IF(M1600=People!$B$3,People!$A$3,IF(M1600=People!$B$2,People!$A$2,0))))</f>
        <v>Kelly Williams</v>
      </c>
      <c r="W1600" s="35" t="str">
        <f>IFERROR(INDEX(Returns!A:A,MATCH(B1600,Returns!B:B,0)),"No")</f>
        <v>No</v>
      </c>
    </row>
    <row r="1601" spans="1:23" x14ac:dyDescent="0.2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9">
        <v>0.2</v>
      </c>
      <c r="U1601" s="1">
        <v>8.674399999999995</v>
      </c>
      <c r="V1601" s="35" t="str">
        <f>IF(M1601=People!$B$5,People!$A$5,IF(M1601=People!$B$4,People!$A$4,IF(M1601=People!$B$3,People!$A$3,IF(M1601=People!$B$2,People!$A$2,0))))</f>
        <v>Kelly Williams</v>
      </c>
      <c r="W1601" s="35" t="str">
        <f>IFERROR(INDEX(Returns!A:A,MATCH(B1601,Returns!B:B,0)),"No")</f>
        <v>No</v>
      </c>
    </row>
    <row r="1602" spans="1:23" x14ac:dyDescent="0.2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9">
        <v>0.6</v>
      </c>
      <c r="U1602" s="1">
        <v>-13.992999999999999</v>
      </c>
      <c r="V1602" s="35" t="str">
        <f>IF(M1602=People!$B$5,People!$A$5,IF(M1602=People!$B$4,People!$A$4,IF(M1602=People!$B$3,People!$A$3,IF(M1602=People!$B$2,People!$A$2,0))))</f>
        <v>Kelly Williams</v>
      </c>
      <c r="W1602" s="35" t="str">
        <f>IFERROR(INDEX(Returns!A:A,MATCH(B1602,Returns!B:B,0)),"No")</f>
        <v>No</v>
      </c>
    </row>
    <row r="1603" spans="1:23" x14ac:dyDescent="0.2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9">
        <v>0</v>
      </c>
      <c r="U1603" s="1">
        <v>42.391999999999996</v>
      </c>
      <c r="V1603" s="35" t="str">
        <f>IF(M1603=People!$B$5,People!$A$5,IF(M1603=People!$B$4,People!$A$4,IF(M1603=People!$B$3,People!$A$3,IF(M1603=People!$B$2,People!$A$2,0))))</f>
        <v>Chuck Magee</v>
      </c>
      <c r="W1603" s="35" t="str">
        <f>IFERROR(INDEX(Returns!A:A,MATCH(B1603,Returns!B:B,0)),"No")</f>
        <v>No</v>
      </c>
    </row>
    <row r="1604" spans="1:23" x14ac:dyDescent="0.2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9">
        <v>0.2</v>
      </c>
      <c r="U1604" s="1">
        <v>1.6679999999999997</v>
      </c>
      <c r="V1604" s="35" t="str">
        <f>IF(M1604=People!$B$5,People!$A$5,IF(M1604=People!$B$4,People!$A$4,IF(M1604=People!$B$3,People!$A$3,IF(M1604=People!$B$2,People!$A$2,0))))</f>
        <v>Cassandra Brandow</v>
      </c>
      <c r="W1604" s="35" t="str">
        <f>IFERROR(INDEX(Returns!A:A,MATCH(B1604,Returns!B:B,0)),"No")</f>
        <v>No</v>
      </c>
    </row>
    <row r="1605" spans="1:23" x14ac:dyDescent="0.2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9">
        <v>0</v>
      </c>
      <c r="U1605" s="1">
        <v>45.222599999999993</v>
      </c>
      <c r="V1605" s="35" t="str">
        <f>IF(M1605=People!$B$5,People!$A$5,IF(M1605=People!$B$4,People!$A$4,IF(M1605=People!$B$3,People!$A$3,IF(M1605=People!$B$2,People!$A$2,0))))</f>
        <v>Chuck Magee</v>
      </c>
      <c r="W1605" s="35" t="str">
        <f>IFERROR(INDEX(Returns!A:A,MATCH(B1605,Returns!B:B,0)),"No")</f>
        <v>No</v>
      </c>
    </row>
    <row r="1606" spans="1:23" x14ac:dyDescent="0.2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32">
        <v>39.960000000000008</v>
      </c>
      <c r="S1606" s="1">
        <v>5</v>
      </c>
      <c r="T1606" s="9">
        <v>0.2</v>
      </c>
      <c r="U1606" s="1">
        <v>12.986999999999995</v>
      </c>
      <c r="V1606" s="35" t="str">
        <f>IF(M1606=People!$B$5,People!$A$5,IF(M1606=People!$B$4,People!$A$4,IF(M1606=People!$B$3,People!$A$3,IF(M1606=People!$B$2,People!$A$2,0))))</f>
        <v>Anna Andreadi</v>
      </c>
      <c r="W1606" s="35" t="str">
        <f>IFERROR(INDEX(Returns!A:A,MATCH(B1606,Returns!B:B,0)),"No")</f>
        <v>No</v>
      </c>
    </row>
    <row r="1607" spans="1:23" x14ac:dyDescent="0.2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32">
        <v>5.46</v>
      </c>
      <c r="S1607" s="1">
        <v>3</v>
      </c>
      <c r="T1607" s="9">
        <v>0</v>
      </c>
      <c r="U1607" s="1">
        <v>1.5288000000000002</v>
      </c>
      <c r="V1607" s="35" t="str">
        <f>IF(M1607=People!$B$5,People!$A$5,IF(M1607=People!$B$4,People!$A$4,IF(M1607=People!$B$3,People!$A$3,IF(M1607=People!$B$2,People!$A$2,0))))</f>
        <v>Anna Andreadi</v>
      </c>
      <c r="W1607" s="35" t="str">
        <f>IFERROR(INDEX(Returns!A:A,MATCH(B1607,Returns!B:B,0)),"No")</f>
        <v>No</v>
      </c>
    </row>
    <row r="1608" spans="1:23" x14ac:dyDescent="0.2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32">
        <v>73.2</v>
      </c>
      <c r="S1608" s="1">
        <v>5</v>
      </c>
      <c r="T1608" s="9">
        <v>0</v>
      </c>
      <c r="U1608" s="1">
        <v>21.227999999999998</v>
      </c>
      <c r="V1608" s="35" t="str">
        <f>IF(M1608=People!$B$5,People!$A$5,IF(M1608=People!$B$4,People!$A$4,IF(M1608=People!$B$3,People!$A$3,IF(M1608=People!$B$2,People!$A$2,0))))</f>
        <v>Anna Andreadi</v>
      </c>
      <c r="W1608" s="35" t="str">
        <f>IFERROR(INDEX(Returns!A:A,MATCH(B1608,Returns!B:B,0)),"No")</f>
        <v>No</v>
      </c>
    </row>
    <row r="1609" spans="1:23" x14ac:dyDescent="0.2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32">
        <v>5.84</v>
      </c>
      <c r="S1609" s="1">
        <v>1</v>
      </c>
      <c r="T1609" s="9">
        <v>0.2</v>
      </c>
      <c r="U1609" s="1">
        <v>1.9709999999999996</v>
      </c>
      <c r="V1609" s="35" t="str">
        <f>IF(M1609=People!$B$5,People!$A$5,IF(M1609=People!$B$4,People!$A$4,IF(M1609=People!$B$3,People!$A$3,IF(M1609=People!$B$2,People!$A$2,0))))</f>
        <v>Anna Andreadi</v>
      </c>
      <c r="W1609" s="35" t="str">
        <f>IFERROR(INDEX(Returns!A:A,MATCH(B1609,Returns!B:B,0)),"No")</f>
        <v>No</v>
      </c>
    </row>
    <row r="1610" spans="1:23" x14ac:dyDescent="0.2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32">
        <v>22.72</v>
      </c>
      <c r="S1610" s="1">
        <v>4</v>
      </c>
      <c r="T1610" s="9">
        <v>0</v>
      </c>
      <c r="U1610" s="1">
        <v>10.223999999999998</v>
      </c>
      <c r="V1610" s="35" t="str">
        <f>IF(M1610=People!$B$5,People!$A$5,IF(M1610=People!$B$4,People!$A$4,IF(M1610=People!$B$3,People!$A$3,IF(M1610=People!$B$2,People!$A$2,0))))</f>
        <v>Anna Andreadi</v>
      </c>
      <c r="W1610" s="35" t="str">
        <f>IFERROR(INDEX(Returns!A:A,MATCH(B1610,Returns!B:B,0)),"No")</f>
        <v>No</v>
      </c>
    </row>
    <row r="1611" spans="1:23" x14ac:dyDescent="0.2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32">
        <v>9.3360000000000003</v>
      </c>
      <c r="S1611" s="1">
        <v>3</v>
      </c>
      <c r="T1611" s="9">
        <v>0.2</v>
      </c>
      <c r="U1611" s="1">
        <v>3.2675999999999994</v>
      </c>
      <c r="V1611" s="35" t="str">
        <f>IF(M1611=People!$B$5,People!$A$5,IF(M1611=People!$B$4,People!$A$4,IF(M1611=People!$B$3,People!$A$3,IF(M1611=People!$B$2,People!$A$2,0))))</f>
        <v>Anna Andreadi</v>
      </c>
      <c r="W1611" s="35" t="str">
        <f>IFERROR(INDEX(Returns!A:A,MATCH(B1611,Returns!B:B,0)),"No")</f>
        <v>No</v>
      </c>
    </row>
    <row r="1612" spans="1:23" x14ac:dyDescent="0.2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32">
        <v>290.666</v>
      </c>
      <c r="S1612" s="1">
        <v>2</v>
      </c>
      <c r="T1612" s="9">
        <v>0.15</v>
      </c>
      <c r="U1612" s="1">
        <v>27.356800000000007</v>
      </c>
      <c r="V1612" s="35" t="str">
        <f>IF(M1612=People!$B$5,People!$A$5,IF(M1612=People!$B$4,People!$A$4,IF(M1612=People!$B$3,People!$A$3,IF(M1612=People!$B$2,People!$A$2,0))))</f>
        <v>Anna Andreadi</v>
      </c>
      <c r="W1612" s="35" t="str">
        <f>IFERROR(INDEX(Returns!A:A,MATCH(B1612,Returns!B:B,0)),"No")</f>
        <v>Yes</v>
      </c>
    </row>
    <row r="1613" spans="1:23" x14ac:dyDescent="0.2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32">
        <v>201.584</v>
      </c>
      <c r="S1613" s="1">
        <v>2</v>
      </c>
      <c r="T1613" s="9">
        <v>0.2</v>
      </c>
      <c r="U1613" s="1">
        <v>20.158400000000015</v>
      </c>
      <c r="V1613" s="35" t="str">
        <f>IF(M1613=People!$B$5,People!$A$5,IF(M1613=People!$B$4,People!$A$4,IF(M1613=People!$B$3,People!$A$3,IF(M1613=People!$B$2,People!$A$2,0))))</f>
        <v>Anna Andreadi</v>
      </c>
      <c r="W1613" s="35" t="str">
        <f>IFERROR(INDEX(Returns!A:A,MATCH(B1613,Returns!B:B,0)),"No")</f>
        <v>Yes</v>
      </c>
    </row>
    <row r="1614" spans="1:23" x14ac:dyDescent="0.2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32">
        <v>83.984000000000009</v>
      </c>
      <c r="S1614" s="1">
        <v>2</v>
      </c>
      <c r="T1614" s="9">
        <v>0.2</v>
      </c>
      <c r="U1614" s="1">
        <v>31.494</v>
      </c>
      <c r="V1614" s="35" t="str">
        <f>IF(M1614=People!$B$5,People!$A$5,IF(M1614=People!$B$4,People!$A$4,IF(M1614=People!$B$3,People!$A$3,IF(M1614=People!$B$2,People!$A$2,0))))</f>
        <v>Anna Andreadi</v>
      </c>
      <c r="W1614" s="35" t="str">
        <f>IFERROR(INDEX(Returns!A:A,MATCH(B1614,Returns!B:B,0)),"No")</f>
        <v>Yes</v>
      </c>
    </row>
    <row r="1615" spans="1:23" x14ac:dyDescent="0.2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32">
        <v>1000.0200000000001</v>
      </c>
      <c r="S1615" s="1">
        <v>7</v>
      </c>
      <c r="T1615" s="9">
        <v>0</v>
      </c>
      <c r="U1615" s="1">
        <v>290.00579999999991</v>
      </c>
      <c r="V1615" s="35" t="str">
        <f>IF(M1615=People!$B$5,People!$A$5,IF(M1615=People!$B$4,People!$A$4,IF(M1615=People!$B$3,People!$A$3,IF(M1615=People!$B$2,People!$A$2,0))))</f>
        <v>Anna Andreadi</v>
      </c>
      <c r="W1615" s="35" t="str">
        <f>IFERROR(INDEX(Returns!A:A,MATCH(B1615,Returns!B:B,0)),"No")</f>
        <v>No</v>
      </c>
    </row>
    <row r="1616" spans="1:23" x14ac:dyDescent="0.2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9">
        <v>0.2</v>
      </c>
      <c r="U1616" s="1">
        <v>-13.646100000000001</v>
      </c>
      <c r="V1616" s="35" t="str">
        <f>IF(M1616=People!$B$5,People!$A$5,IF(M1616=People!$B$4,People!$A$4,IF(M1616=People!$B$3,People!$A$3,IF(M1616=People!$B$2,People!$A$2,0))))</f>
        <v>Chuck Magee</v>
      </c>
      <c r="W1616" s="35" t="str">
        <f>IFERROR(INDEX(Returns!A:A,MATCH(B1616,Returns!B:B,0)),"No")</f>
        <v>No</v>
      </c>
    </row>
    <row r="1617" spans="1:23" x14ac:dyDescent="0.2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9">
        <v>0</v>
      </c>
      <c r="U1617" s="1">
        <v>1.7999999999999998</v>
      </c>
      <c r="V1617" s="35" t="str">
        <f>IF(M1617=People!$B$5,People!$A$5,IF(M1617=People!$B$4,People!$A$4,IF(M1617=People!$B$3,People!$A$3,IF(M1617=People!$B$2,People!$A$2,0))))</f>
        <v>Kelly Williams</v>
      </c>
      <c r="W1617" s="35" t="str">
        <f>IFERROR(INDEX(Returns!A:A,MATCH(B1617,Returns!B:B,0)),"No")</f>
        <v>No</v>
      </c>
    </row>
    <row r="1618" spans="1:23" x14ac:dyDescent="0.2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9">
        <v>0</v>
      </c>
      <c r="U1618" s="1">
        <v>19.872</v>
      </c>
      <c r="V1618" s="35" t="str">
        <f>IF(M1618=People!$B$5,People!$A$5,IF(M1618=People!$B$4,People!$A$4,IF(M1618=People!$B$3,People!$A$3,IF(M1618=People!$B$2,People!$A$2,0))))</f>
        <v>Kelly Williams</v>
      </c>
      <c r="W1618" s="35" t="str">
        <f>IFERROR(INDEX(Returns!A:A,MATCH(B1618,Returns!B:B,0)),"No")</f>
        <v>No</v>
      </c>
    </row>
    <row r="1619" spans="1:23" x14ac:dyDescent="0.2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9">
        <v>0</v>
      </c>
      <c r="U1619" s="1">
        <v>12.511800000000001</v>
      </c>
      <c r="V1619" s="35" t="str">
        <f>IF(M1619=People!$B$5,People!$A$5,IF(M1619=People!$B$4,People!$A$4,IF(M1619=People!$B$3,People!$A$3,IF(M1619=People!$B$2,People!$A$2,0))))</f>
        <v>Kelly Williams</v>
      </c>
      <c r="W1619" s="35" t="str">
        <f>IFERROR(INDEX(Returns!A:A,MATCH(B1619,Returns!B:B,0)),"No")</f>
        <v>No</v>
      </c>
    </row>
    <row r="1620" spans="1:23" x14ac:dyDescent="0.2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9">
        <v>0</v>
      </c>
      <c r="U1620" s="1">
        <v>8.9220000000000041</v>
      </c>
      <c r="V1620" s="35" t="str">
        <f>IF(M1620=People!$B$5,People!$A$5,IF(M1620=People!$B$4,People!$A$4,IF(M1620=People!$B$3,People!$A$3,IF(M1620=People!$B$2,People!$A$2,0))))</f>
        <v>Chuck Magee</v>
      </c>
      <c r="W1620" s="35" t="str">
        <f>IFERROR(INDEX(Returns!A:A,MATCH(B1620,Returns!B:B,0)),"No")</f>
        <v>No</v>
      </c>
    </row>
    <row r="1621" spans="1:23" x14ac:dyDescent="0.2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9">
        <v>0</v>
      </c>
      <c r="U1621" s="1">
        <v>3.0773999999999999</v>
      </c>
      <c r="V1621" s="35" t="str">
        <f>IF(M1621=People!$B$5,People!$A$5,IF(M1621=People!$B$4,People!$A$4,IF(M1621=People!$B$3,People!$A$3,IF(M1621=People!$B$2,People!$A$2,0))))</f>
        <v>Chuck Magee</v>
      </c>
      <c r="W1621" s="35" t="str">
        <f>IFERROR(INDEX(Returns!A:A,MATCH(B1621,Returns!B:B,0)),"No")</f>
        <v>No</v>
      </c>
    </row>
    <row r="1622" spans="1:23" x14ac:dyDescent="0.2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32">
        <v>198.46</v>
      </c>
      <c r="S1622" s="1">
        <v>2</v>
      </c>
      <c r="T1622" s="9">
        <v>0</v>
      </c>
      <c r="U1622" s="1">
        <v>99.23</v>
      </c>
      <c r="V1622" s="35" t="str">
        <f>IF(M1622=People!$B$5,People!$A$5,IF(M1622=People!$B$4,People!$A$4,IF(M1622=People!$B$3,People!$A$3,IF(M1622=People!$B$2,People!$A$2,0))))</f>
        <v>Anna Andreadi</v>
      </c>
      <c r="W1622" s="35" t="str">
        <f>IFERROR(INDEX(Returns!A:A,MATCH(B1622,Returns!B:B,0)),"No")</f>
        <v>No</v>
      </c>
    </row>
    <row r="1623" spans="1:23" x14ac:dyDescent="0.2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32">
        <v>786.48</v>
      </c>
      <c r="S1623" s="1">
        <v>8</v>
      </c>
      <c r="T1623" s="9">
        <v>0</v>
      </c>
      <c r="U1623" s="1">
        <v>385.37520000000001</v>
      </c>
      <c r="V1623" s="35" t="str">
        <f>IF(M1623=People!$B$5,People!$A$5,IF(M1623=People!$B$4,People!$A$4,IF(M1623=People!$B$3,People!$A$3,IF(M1623=People!$B$2,People!$A$2,0))))</f>
        <v>Anna Andreadi</v>
      </c>
      <c r="W1623" s="35" t="str">
        <f>IFERROR(INDEX(Returns!A:A,MATCH(B1623,Returns!B:B,0)),"No")</f>
        <v>No</v>
      </c>
    </row>
    <row r="1624" spans="1:23" x14ac:dyDescent="0.2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32">
        <v>23.168000000000003</v>
      </c>
      <c r="S1624" s="1">
        <v>2</v>
      </c>
      <c r="T1624" s="9">
        <v>0.2</v>
      </c>
      <c r="U1624" s="1">
        <v>7.8191999999999995</v>
      </c>
      <c r="V1624" s="35" t="str">
        <f>IF(M1624=People!$B$5,People!$A$5,IF(M1624=People!$B$4,People!$A$4,IF(M1624=People!$B$3,People!$A$3,IF(M1624=People!$B$2,People!$A$2,0))))</f>
        <v>Anna Andreadi</v>
      </c>
      <c r="W1624" s="35" t="str">
        <f>IFERROR(INDEX(Returns!A:A,MATCH(B1624,Returns!B:B,0)),"No")</f>
        <v>No</v>
      </c>
    </row>
    <row r="1625" spans="1:23" x14ac:dyDescent="0.2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32">
        <v>50</v>
      </c>
      <c r="S1625" s="1">
        <v>2</v>
      </c>
      <c r="T1625" s="9">
        <v>0</v>
      </c>
      <c r="U1625" s="1">
        <v>10.5</v>
      </c>
      <c r="V1625" s="35" t="str">
        <f>IF(M1625=People!$B$5,People!$A$5,IF(M1625=People!$B$4,People!$A$4,IF(M1625=People!$B$3,People!$A$3,IF(M1625=People!$B$2,People!$A$2,0))))</f>
        <v>Anna Andreadi</v>
      </c>
      <c r="W1625" s="35" t="str">
        <f>IFERROR(INDEX(Returns!A:A,MATCH(B1625,Returns!B:B,0)),"No")</f>
        <v>No</v>
      </c>
    </row>
    <row r="1626" spans="1:23" x14ac:dyDescent="0.2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32">
        <v>675.96</v>
      </c>
      <c r="S1626" s="1">
        <v>5</v>
      </c>
      <c r="T1626" s="9">
        <v>0.2</v>
      </c>
      <c r="U1626" s="1">
        <v>84.494999999999948</v>
      </c>
      <c r="V1626" s="35" t="str">
        <f>IF(M1626=People!$B$5,People!$A$5,IF(M1626=People!$B$4,People!$A$4,IF(M1626=People!$B$3,People!$A$3,IF(M1626=People!$B$2,People!$A$2,0))))</f>
        <v>Anna Andreadi</v>
      </c>
      <c r="W1626" s="35" t="str">
        <f>IFERROR(INDEX(Returns!A:A,MATCH(B1626,Returns!B:B,0)),"No")</f>
        <v>No</v>
      </c>
    </row>
    <row r="1627" spans="1:23" x14ac:dyDescent="0.2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32">
        <v>1265.8499999999999</v>
      </c>
      <c r="S1627" s="1">
        <v>3</v>
      </c>
      <c r="T1627" s="9">
        <v>0</v>
      </c>
      <c r="U1627" s="1">
        <v>556.97400000000005</v>
      </c>
      <c r="V1627" s="35" t="str">
        <f>IF(M1627=People!$B$5,People!$A$5,IF(M1627=People!$B$4,People!$A$4,IF(M1627=People!$B$3,People!$A$3,IF(M1627=People!$B$2,People!$A$2,0))))</f>
        <v>Anna Andreadi</v>
      </c>
      <c r="W1627" s="35" t="str">
        <f>IFERROR(INDEX(Returns!A:A,MATCH(B1627,Returns!B:B,0)),"No")</f>
        <v>No</v>
      </c>
    </row>
    <row r="1628" spans="1:23" x14ac:dyDescent="0.2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9">
        <v>0</v>
      </c>
      <c r="U1628" s="1">
        <v>141.27749999999997</v>
      </c>
      <c r="V1628" s="35" t="str">
        <f>IF(M1628=People!$B$5,People!$A$5,IF(M1628=People!$B$4,People!$A$4,IF(M1628=People!$B$3,People!$A$3,IF(M1628=People!$B$2,People!$A$2,0))))</f>
        <v>Chuck Magee</v>
      </c>
      <c r="W1628" s="35" t="str">
        <f>IFERROR(INDEX(Returns!A:A,MATCH(B1628,Returns!B:B,0)),"No")</f>
        <v>No</v>
      </c>
    </row>
    <row r="1629" spans="1:23" x14ac:dyDescent="0.2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9">
        <v>0</v>
      </c>
      <c r="U1629" s="1">
        <v>155.24999999999994</v>
      </c>
      <c r="V1629" s="35" t="str">
        <f>IF(M1629=People!$B$5,People!$A$5,IF(M1629=People!$B$4,People!$A$4,IF(M1629=People!$B$3,People!$A$3,IF(M1629=People!$B$2,People!$A$2,0))))</f>
        <v>Cassandra Brandow</v>
      </c>
      <c r="W1629" s="35" t="str">
        <f>IFERROR(INDEX(Returns!A:A,MATCH(B1629,Returns!B:B,0)),"No")</f>
        <v>No</v>
      </c>
    </row>
    <row r="1630" spans="1:23" x14ac:dyDescent="0.2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9">
        <v>0.2</v>
      </c>
      <c r="U1630" s="1">
        <v>2.4639999999999986</v>
      </c>
      <c r="V1630" s="35" t="str">
        <f>IF(M1630=People!$B$5,People!$A$5,IF(M1630=People!$B$4,People!$A$4,IF(M1630=People!$B$3,People!$A$3,IF(M1630=People!$B$2,People!$A$2,0))))</f>
        <v>Chuck Magee</v>
      </c>
      <c r="W1630" s="35" t="str">
        <f>IFERROR(INDEX(Returns!A:A,MATCH(B1630,Returns!B:B,0)),"No")</f>
        <v>No</v>
      </c>
    </row>
    <row r="1631" spans="1:23" x14ac:dyDescent="0.2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9">
        <v>0.7</v>
      </c>
      <c r="U1631" s="1">
        <v>-34.38000000000001</v>
      </c>
      <c r="V1631" s="35" t="str">
        <f>IF(M1631=People!$B$5,People!$A$5,IF(M1631=People!$B$4,People!$A$4,IF(M1631=People!$B$3,People!$A$3,IF(M1631=People!$B$2,People!$A$2,0))))</f>
        <v>Chuck Magee</v>
      </c>
      <c r="W1631" s="35" t="str">
        <f>IFERROR(INDEX(Returns!A:A,MATCH(B1631,Returns!B:B,0)),"No")</f>
        <v>No</v>
      </c>
    </row>
    <row r="1632" spans="1:23" x14ac:dyDescent="0.2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9">
        <v>0.2</v>
      </c>
      <c r="U1632" s="1">
        <v>88.029900000000055</v>
      </c>
      <c r="V1632" s="35" t="str">
        <f>IF(M1632=People!$B$5,People!$A$5,IF(M1632=People!$B$4,People!$A$4,IF(M1632=People!$B$3,People!$A$3,IF(M1632=People!$B$2,People!$A$2,0))))</f>
        <v>Chuck Magee</v>
      </c>
      <c r="W1632" s="35" t="str">
        <f>IFERROR(INDEX(Returns!A:A,MATCH(B1632,Returns!B:B,0)),"No")</f>
        <v>No</v>
      </c>
    </row>
    <row r="1633" spans="1:23" x14ac:dyDescent="0.2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9">
        <v>0.2</v>
      </c>
      <c r="U1633" s="1">
        <v>3.7407999999999997</v>
      </c>
      <c r="V1633" s="35" t="str">
        <f>IF(M1633=People!$B$5,People!$A$5,IF(M1633=People!$B$4,People!$A$4,IF(M1633=People!$B$3,People!$A$3,IF(M1633=People!$B$2,People!$A$2,0))))</f>
        <v>Chuck Magee</v>
      </c>
      <c r="W1633" s="35" t="str">
        <f>IFERROR(INDEX(Returns!A:A,MATCH(B1633,Returns!B:B,0)),"No")</f>
        <v>No</v>
      </c>
    </row>
    <row r="1634" spans="1:23" x14ac:dyDescent="0.2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9">
        <v>0.2</v>
      </c>
      <c r="U1634" s="1">
        <v>3.6288</v>
      </c>
      <c r="V1634" s="35" t="str">
        <f>IF(M1634=People!$B$5,People!$A$5,IF(M1634=People!$B$4,People!$A$4,IF(M1634=People!$B$3,People!$A$3,IF(M1634=People!$B$2,People!$A$2,0))))</f>
        <v>Chuck Magee</v>
      </c>
      <c r="W1634" s="35" t="str">
        <f>IFERROR(INDEX(Returns!A:A,MATCH(B1634,Returns!B:B,0)),"No")</f>
        <v>No</v>
      </c>
    </row>
    <row r="1635" spans="1:23" x14ac:dyDescent="0.2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9">
        <v>0.2</v>
      </c>
      <c r="U1635" s="1">
        <v>1.5700000000000012</v>
      </c>
      <c r="V1635" s="35" t="str">
        <f>IF(M1635=People!$B$5,People!$A$5,IF(M1635=People!$B$4,People!$A$4,IF(M1635=People!$B$3,People!$A$3,IF(M1635=People!$B$2,People!$A$2,0))))</f>
        <v>Chuck Magee</v>
      </c>
      <c r="W1635" s="35" t="str">
        <f>IFERROR(INDEX(Returns!A:A,MATCH(B1635,Returns!B:B,0)),"No")</f>
        <v>No</v>
      </c>
    </row>
    <row r="1636" spans="1:23" x14ac:dyDescent="0.2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9">
        <v>0.2</v>
      </c>
      <c r="U1636" s="1">
        <v>7.263999999999994</v>
      </c>
      <c r="V1636" s="35" t="str">
        <f>IF(M1636=People!$B$5,People!$A$5,IF(M1636=People!$B$4,People!$A$4,IF(M1636=People!$B$3,People!$A$3,IF(M1636=People!$B$2,People!$A$2,0))))</f>
        <v>Chuck Magee</v>
      </c>
      <c r="W1636" s="35" t="str">
        <f>IFERROR(INDEX(Returns!A:A,MATCH(B1636,Returns!B:B,0)),"No")</f>
        <v>No</v>
      </c>
    </row>
    <row r="1637" spans="1:23" x14ac:dyDescent="0.2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32">
        <v>15.552000000000003</v>
      </c>
      <c r="S1637" s="1">
        <v>3</v>
      </c>
      <c r="T1637" s="9">
        <v>0.2</v>
      </c>
      <c r="U1637" s="1">
        <v>5.4432</v>
      </c>
      <c r="V1637" s="35" t="str">
        <f>IF(M1637=People!$B$5,People!$A$5,IF(M1637=People!$B$4,People!$A$4,IF(M1637=People!$B$3,People!$A$3,IF(M1637=People!$B$2,People!$A$2,0))))</f>
        <v>Anna Andreadi</v>
      </c>
      <c r="W1637" s="35" t="str">
        <f>IFERROR(INDEX(Returns!A:A,MATCH(B1637,Returns!B:B,0)),"No")</f>
        <v>No</v>
      </c>
    </row>
    <row r="1638" spans="1:23" x14ac:dyDescent="0.2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32">
        <v>669.08</v>
      </c>
      <c r="S1638" s="1">
        <v>5</v>
      </c>
      <c r="T1638" s="9">
        <v>0.2</v>
      </c>
      <c r="U1638" s="1">
        <v>-167.27</v>
      </c>
      <c r="V1638" s="35" t="str">
        <f>IF(M1638=People!$B$5,People!$A$5,IF(M1638=People!$B$4,People!$A$4,IF(M1638=People!$B$3,People!$A$3,IF(M1638=People!$B$2,People!$A$2,0))))</f>
        <v>Anna Andreadi</v>
      </c>
      <c r="W1638" s="35" t="str">
        <f>IFERROR(INDEX(Returns!A:A,MATCH(B1638,Returns!B:B,0)),"No")</f>
        <v>No</v>
      </c>
    </row>
    <row r="1639" spans="1:23" x14ac:dyDescent="0.2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32">
        <v>438.33600000000001</v>
      </c>
      <c r="S1639" s="1">
        <v>4</v>
      </c>
      <c r="T1639" s="9">
        <v>0.2</v>
      </c>
      <c r="U1639" s="1">
        <v>-87.667200000000037</v>
      </c>
      <c r="V1639" s="35" t="str">
        <f>IF(M1639=People!$B$5,People!$A$5,IF(M1639=People!$B$4,People!$A$4,IF(M1639=People!$B$3,People!$A$3,IF(M1639=People!$B$2,People!$A$2,0))))</f>
        <v>Anna Andreadi</v>
      </c>
      <c r="W1639" s="35" t="str">
        <f>IFERROR(INDEX(Returns!A:A,MATCH(B1639,Returns!B:B,0)),"No")</f>
        <v>No</v>
      </c>
    </row>
    <row r="1640" spans="1:23" x14ac:dyDescent="0.2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9">
        <v>0</v>
      </c>
      <c r="U1640" s="1">
        <v>9.3312000000000008</v>
      </c>
      <c r="V1640" s="35" t="str">
        <f>IF(M1640=People!$B$5,People!$A$5,IF(M1640=People!$B$4,People!$A$4,IF(M1640=People!$B$3,People!$A$3,IF(M1640=People!$B$2,People!$A$2,0))))</f>
        <v>Chuck Magee</v>
      </c>
      <c r="W1640" s="35" t="str">
        <f>IFERROR(INDEX(Returns!A:A,MATCH(B1640,Returns!B:B,0)),"No")</f>
        <v>No</v>
      </c>
    </row>
    <row r="1641" spans="1:23" x14ac:dyDescent="0.2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9">
        <v>0</v>
      </c>
      <c r="U1641" s="1">
        <v>4.4344000000000001</v>
      </c>
      <c r="V1641" s="35" t="str">
        <f>IF(M1641=People!$B$5,People!$A$5,IF(M1641=People!$B$4,People!$A$4,IF(M1641=People!$B$3,People!$A$3,IF(M1641=People!$B$2,People!$A$2,0))))</f>
        <v>Chuck Magee</v>
      </c>
      <c r="W1641" s="35" t="str">
        <f>IFERROR(INDEX(Returns!A:A,MATCH(B1641,Returns!B:B,0)),"No")</f>
        <v>No</v>
      </c>
    </row>
    <row r="1642" spans="1:23" x14ac:dyDescent="0.2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9">
        <v>0</v>
      </c>
      <c r="U1642" s="1">
        <v>5.8419999999999996</v>
      </c>
      <c r="V1642" s="35" t="str">
        <f>IF(M1642=People!$B$5,People!$A$5,IF(M1642=People!$B$4,People!$A$4,IF(M1642=People!$B$3,People!$A$3,IF(M1642=People!$B$2,People!$A$2,0))))</f>
        <v>Chuck Magee</v>
      </c>
      <c r="W1642" s="35" t="str">
        <f>IFERROR(INDEX(Returns!A:A,MATCH(B1642,Returns!B:B,0)),"No")</f>
        <v>No</v>
      </c>
    </row>
    <row r="1643" spans="1:23" x14ac:dyDescent="0.2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9">
        <v>0</v>
      </c>
      <c r="U1643" s="1">
        <v>17.375399999999999</v>
      </c>
      <c r="V1643" s="35" t="str">
        <f>IF(M1643=People!$B$5,People!$A$5,IF(M1643=People!$B$4,People!$A$4,IF(M1643=People!$B$3,People!$A$3,IF(M1643=People!$B$2,People!$A$2,0))))</f>
        <v>Chuck Magee</v>
      </c>
      <c r="W1643" s="35" t="str">
        <f>IFERROR(INDEX(Returns!A:A,MATCH(B1643,Returns!B:B,0)),"No")</f>
        <v>No</v>
      </c>
    </row>
    <row r="1644" spans="1:23" x14ac:dyDescent="0.2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9">
        <v>0.2</v>
      </c>
      <c r="U1644" s="1">
        <v>3.944999999999999</v>
      </c>
      <c r="V1644" s="35" t="str">
        <f>IF(M1644=People!$B$5,People!$A$5,IF(M1644=People!$B$4,People!$A$4,IF(M1644=People!$B$3,People!$A$3,IF(M1644=People!$B$2,People!$A$2,0))))</f>
        <v>Kelly Williams</v>
      </c>
      <c r="W1644" s="35" t="str">
        <f>IFERROR(INDEX(Returns!A:A,MATCH(B1644,Returns!B:B,0)),"No")</f>
        <v>No</v>
      </c>
    </row>
    <row r="1645" spans="1:23" x14ac:dyDescent="0.2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32">
        <v>1247.6399999999999</v>
      </c>
      <c r="S1645" s="1">
        <v>3</v>
      </c>
      <c r="T1645" s="9">
        <v>0</v>
      </c>
      <c r="U1645" s="1">
        <v>349.33919999999995</v>
      </c>
      <c r="V1645" s="35" t="str">
        <f>IF(M1645=People!$B$5,People!$A$5,IF(M1645=People!$B$4,People!$A$4,IF(M1645=People!$B$3,People!$A$3,IF(M1645=People!$B$2,People!$A$2,0))))</f>
        <v>Anna Andreadi</v>
      </c>
      <c r="W1645" s="35" t="str">
        <f>IFERROR(INDEX(Returns!A:A,MATCH(B1645,Returns!B:B,0)),"No")</f>
        <v>No</v>
      </c>
    </row>
    <row r="1646" spans="1:23" x14ac:dyDescent="0.2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32">
        <v>3149.9300000000003</v>
      </c>
      <c r="S1646" s="1">
        <v>7</v>
      </c>
      <c r="T1646" s="9">
        <v>0</v>
      </c>
      <c r="U1646" s="1">
        <v>1480.4670999999998</v>
      </c>
      <c r="V1646" s="35" t="str">
        <f>IF(M1646=People!$B$5,People!$A$5,IF(M1646=People!$B$4,People!$A$4,IF(M1646=People!$B$3,People!$A$3,IF(M1646=People!$B$2,People!$A$2,0))))</f>
        <v>Anna Andreadi</v>
      </c>
      <c r="W1646" s="35" t="str">
        <f>IFERROR(INDEX(Returns!A:A,MATCH(B1646,Returns!B:B,0)),"No")</f>
        <v>No</v>
      </c>
    </row>
    <row r="1647" spans="1:23" x14ac:dyDescent="0.2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32">
        <v>209.7</v>
      </c>
      <c r="S1647" s="1">
        <v>2</v>
      </c>
      <c r="T1647" s="9">
        <v>0</v>
      </c>
      <c r="U1647" s="1">
        <v>100.65599999999999</v>
      </c>
      <c r="V1647" s="35" t="str">
        <f>IF(M1647=People!$B$5,People!$A$5,IF(M1647=People!$B$4,People!$A$4,IF(M1647=People!$B$3,People!$A$3,IF(M1647=People!$B$2,People!$A$2,0))))</f>
        <v>Anna Andreadi</v>
      </c>
      <c r="W1647" s="35" t="str">
        <f>IFERROR(INDEX(Returns!A:A,MATCH(B1647,Returns!B:B,0)),"No")</f>
        <v>No</v>
      </c>
    </row>
    <row r="1648" spans="1:23" x14ac:dyDescent="0.2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9">
        <v>0.2</v>
      </c>
      <c r="U1648" s="1">
        <v>-3.0939999999999994</v>
      </c>
      <c r="V1648" s="35" t="str">
        <f>IF(M1648=People!$B$5,People!$A$5,IF(M1648=People!$B$4,People!$A$4,IF(M1648=People!$B$3,People!$A$3,IF(M1648=People!$B$2,People!$A$2,0))))</f>
        <v>Chuck Magee</v>
      </c>
      <c r="W1648" s="35" t="str">
        <f>IFERROR(INDEX(Returns!A:A,MATCH(B1648,Returns!B:B,0)),"No")</f>
        <v>No</v>
      </c>
    </row>
    <row r="1649" spans="1:23" x14ac:dyDescent="0.2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9">
        <v>0.2</v>
      </c>
      <c r="U1649" s="1">
        <v>-0.71279999999999988</v>
      </c>
      <c r="V1649" s="35" t="str">
        <f>IF(M1649=People!$B$5,People!$A$5,IF(M1649=People!$B$4,People!$A$4,IF(M1649=People!$B$3,People!$A$3,IF(M1649=People!$B$2,People!$A$2,0))))</f>
        <v>Chuck Magee</v>
      </c>
      <c r="W1649" s="35" t="str">
        <f>IFERROR(INDEX(Returns!A:A,MATCH(B1649,Returns!B:B,0)),"No")</f>
        <v>No</v>
      </c>
    </row>
    <row r="1650" spans="1:23" x14ac:dyDescent="0.2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9">
        <v>0.7</v>
      </c>
      <c r="U1650" s="1">
        <v>-100.91999999999999</v>
      </c>
      <c r="V1650" s="35" t="str">
        <f>IF(M1650=People!$B$5,People!$A$5,IF(M1650=People!$B$4,People!$A$4,IF(M1650=People!$B$3,People!$A$3,IF(M1650=People!$B$2,People!$A$2,0))))</f>
        <v>Chuck Magee</v>
      </c>
      <c r="W1650" s="35" t="str">
        <f>IFERROR(INDEX(Returns!A:A,MATCH(B1650,Returns!B:B,0)),"No")</f>
        <v>No</v>
      </c>
    </row>
    <row r="1651" spans="1:23" x14ac:dyDescent="0.2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9">
        <v>0.4</v>
      </c>
      <c r="U1651" s="1">
        <v>-9.178799999999999</v>
      </c>
      <c r="V1651" s="35" t="str">
        <f>IF(M1651=People!$B$5,People!$A$5,IF(M1651=People!$B$4,People!$A$4,IF(M1651=People!$B$3,People!$A$3,IF(M1651=People!$B$2,People!$A$2,0))))</f>
        <v>Chuck Magee</v>
      </c>
      <c r="W1651" s="35" t="str">
        <f>IFERROR(INDEX(Returns!A:A,MATCH(B1651,Returns!B:B,0)),"No")</f>
        <v>No</v>
      </c>
    </row>
    <row r="1652" spans="1:23" x14ac:dyDescent="0.2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32">
        <v>109.92</v>
      </c>
      <c r="S1652" s="1">
        <v>2</v>
      </c>
      <c r="T1652" s="9">
        <v>0</v>
      </c>
      <c r="U1652" s="1">
        <v>53.860799999999998</v>
      </c>
      <c r="V1652" s="35" t="str">
        <f>IF(M1652=People!$B$5,People!$A$5,IF(M1652=People!$B$4,People!$A$4,IF(M1652=People!$B$3,People!$A$3,IF(M1652=People!$B$2,People!$A$2,0))))</f>
        <v>Anna Andreadi</v>
      </c>
      <c r="W1652" s="35" t="str">
        <f>IFERROR(INDEX(Returns!A:A,MATCH(B1652,Returns!B:B,0)),"No")</f>
        <v>Yes</v>
      </c>
    </row>
    <row r="1653" spans="1:23" x14ac:dyDescent="0.2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32">
        <v>13.36</v>
      </c>
      <c r="S1653" s="1">
        <v>2</v>
      </c>
      <c r="T1653" s="9">
        <v>0</v>
      </c>
      <c r="U1653" s="1">
        <v>6.4127999999999998</v>
      </c>
      <c r="V1653" s="35" t="str">
        <f>IF(M1653=People!$B$5,People!$A$5,IF(M1653=People!$B$4,People!$A$4,IF(M1653=People!$B$3,People!$A$3,IF(M1653=People!$B$2,People!$A$2,0))))</f>
        <v>Anna Andreadi</v>
      </c>
      <c r="W1653" s="35" t="str">
        <f>IFERROR(INDEX(Returns!A:A,MATCH(B1653,Returns!B:B,0)),"No")</f>
        <v>Yes</v>
      </c>
    </row>
    <row r="1654" spans="1:23" x14ac:dyDescent="0.2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32">
        <v>169.68</v>
      </c>
      <c r="S1654" s="1">
        <v>6</v>
      </c>
      <c r="T1654" s="9">
        <v>0</v>
      </c>
      <c r="U1654" s="1">
        <v>45.813600000000001</v>
      </c>
      <c r="V1654" s="35" t="str">
        <f>IF(M1654=People!$B$5,People!$A$5,IF(M1654=People!$B$4,People!$A$4,IF(M1654=People!$B$3,People!$A$3,IF(M1654=People!$B$2,People!$A$2,0))))</f>
        <v>Anna Andreadi</v>
      </c>
      <c r="W1654" s="35" t="str">
        <f>IFERROR(INDEX(Returns!A:A,MATCH(B1654,Returns!B:B,0)),"No")</f>
        <v>No</v>
      </c>
    </row>
    <row r="1655" spans="1:23" x14ac:dyDescent="0.2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32">
        <v>132.52000000000001</v>
      </c>
      <c r="S1655" s="1">
        <v>4</v>
      </c>
      <c r="T1655" s="9">
        <v>0</v>
      </c>
      <c r="U1655" s="1">
        <v>54.333200000000005</v>
      </c>
      <c r="V1655" s="35" t="str">
        <f>IF(M1655=People!$B$5,People!$A$5,IF(M1655=People!$B$4,People!$A$4,IF(M1655=People!$B$3,People!$A$3,IF(M1655=People!$B$2,People!$A$2,0))))</f>
        <v>Anna Andreadi</v>
      </c>
      <c r="W1655" s="35" t="str">
        <f>IFERROR(INDEX(Returns!A:A,MATCH(B1655,Returns!B:B,0)),"No")</f>
        <v>No</v>
      </c>
    </row>
    <row r="1656" spans="1:23" x14ac:dyDescent="0.2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32">
        <v>2.96</v>
      </c>
      <c r="S1656" s="1">
        <v>2</v>
      </c>
      <c r="T1656" s="9">
        <v>0</v>
      </c>
      <c r="U1656" s="1">
        <v>1.4207999999999998</v>
      </c>
      <c r="V1656" s="35" t="str">
        <f>IF(M1656=People!$B$5,People!$A$5,IF(M1656=People!$B$4,People!$A$4,IF(M1656=People!$B$3,People!$A$3,IF(M1656=People!$B$2,People!$A$2,0))))</f>
        <v>Anna Andreadi</v>
      </c>
      <c r="W1656" s="35" t="str">
        <f>IFERROR(INDEX(Returns!A:A,MATCH(B1656,Returns!B:B,0)),"No")</f>
        <v>No</v>
      </c>
    </row>
    <row r="1657" spans="1:23" x14ac:dyDescent="0.2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32">
        <v>8.4480000000000004</v>
      </c>
      <c r="S1657" s="1">
        <v>2</v>
      </c>
      <c r="T1657" s="9">
        <v>0.2</v>
      </c>
      <c r="U1657" s="1">
        <v>2.9568000000000003</v>
      </c>
      <c r="V1657" s="35" t="str">
        <f>IF(M1657=People!$B$5,People!$A$5,IF(M1657=People!$B$4,People!$A$4,IF(M1657=People!$B$3,People!$A$3,IF(M1657=People!$B$2,People!$A$2,0))))</f>
        <v>Anna Andreadi</v>
      </c>
      <c r="W1657" s="35" t="str">
        <f>IFERROR(INDEX(Returns!A:A,MATCH(B1657,Returns!B:B,0)),"No")</f>
        <v>No</v>
      </c>
    </row>
    <row r="1658" spans="1:23" x14ac:dyDescent="0.2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32">
        <v>95.94</v>
      </c>
      <c r="S1658" s="1">
        <v>3</v>
      </c>
      <c r="T1658" s="9">
        <v>0</v>
      </c>
      <c r="U1658" s="1">
        <v>9.5940000000000012</v>
      </c>
      <c r="V1658" s="35" t="str">
        <f>IF(M1658=People!$B$5,People!$A$5,IF(M1658=People!$B$4,People!$A$4,IF(M1658=People!$B$3,People!$A$3,IF(M1658=People!$B$2,People!$A$2,0))))</f>
        <v>Anna Andreadi</v>
      </c>
      <c r="W1658" s="35" t="str">
        <f>IFERROR(INDEX(Returns!A:A,MATCH(B1658,Returns!B:B,0)),"No")</f>
        <v>No</v>
      </c>
    </row>
    <row r="1659" spans="1:23" x14ac:dyDescent="0.2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9">
        <v>0</v>
      </c>
      <c r="U1659" s="1">
        <v>10.784899999999999</v>
      </c>
      <c r="V1659" s="35" t="str">
        <f>IF(M1659=People!$B$5,People!$A$5,IF(M1659=People!$B$4,People!$A$4,IF(M1659=People!$B$3,People!$A$3,IF(M1659=People!$B$2,People!$A$2,0))))</f>
        <v>Kelly Williams</v>
      </c>
      <c r="W1659" s="35" t="str">
        <f>IFERROR(INDEX(Returns!A:A,MATCH(B1659,Returns!B:B,0)),"No")</f>
        <v>No</v>
      </c>
    </row>
    <row r="1660" spans="1:23" x14ac:dyDescent="0.2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32">
        <v>160.77600000000001</v>
      </c>
      <c r="S1660" s="1">
        <v>3</v>
      </c>
      <c r="T1660" s="9">
        <v>0.2</v>
      </c>
      <c r="U1660" s="1">
        <v>10.048500000000004</v>
      </c>
      <c r="V1660" s="35" t="str">
        <f>IF(M1660=People!$B$5,People!$A$5,IF(M1660=People!$B$4,People!$A$4,IF(M1660=People!$B$3,People!$A$3,IF(M1660=People!$B$2,People!$A$2,0))))</f>
        <v>Anna Andreadi</v>
      </c>
      <c r="W1660" s="35" t="str">
        <f>IFERROR(INDEX(Returns!A:A,MATCH(B1660,Returns!B:B,0)),"No")</f>
        <v>No</v>
      </c>
    </row>
    <row r="1661" spans="1:23" x14ac:dyDescent="0.2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32">
        <v>88.751999999999995</v>
      </c>
      <c r="S1661" s="1">
        <v>3</v>
      </c>
      <c r="T1661" s="9">
        <v>0.2</v>
      </c>
      <c r="U1661" s="1">
        <v>27.734999999999996</v>
      </c>
      <c r="V1661" s="35" t="str">
        <f>IF(M1661=People!$B$5,People!$A$5,IF(M1661=People!$B$4,People!$A$4,IF(M1661=People!$B$3,People!$A$3,IF(M1661=People!$B$2,People!$A$2,0))))</f>
        <v>Anna Andreadi</v>
      </c>
      <c r="W1661" s="35" t="str">
        <f>IFERROR(INDEX(Returns!A:A,MATCH(B1661,Returns!B:B,0)),"No")</f>
        <v>No</v>
      </c>
    </row>
    <row r="1662" spans="1:23" x14ac:dyDescent="0.2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32">
        <v>13.904</v>
      </c>
      <c r="S1662" s="1">
        <v>2</v>
      </c>
      <c r="T1662" s="9">
        <v>0.2</v>
      </c>
      <c r="U1662" s="1">
        <v>5.2139999999999995</v>
      </c>
      <c r="V1662" s="35" t="str">
        <f>IF(M1662=People!$B$5,People!$A$5,IF(M1662=People!$B$4,People!$A$4,IF(M1662=People!$B$3,People!$A$3,IF(M1662=People!$B$2,People!$A$2,0))))</f>
        <v>Anna Andreadi</v>
      </c>
      <c r="W1662" s="35" t="str">
        <f>IFERROR(INDEX(Returns!A:A,MATCH(B1662,Returns!B:B,0)),"No")</f>
        <v>No</v>
      </c>
    </row>
    <row r="1663" spans="1:23" x14ac:dyDescent="0.2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9">
        <v>0.4</v>
      </c>
      <c r="U1663" s="1">
        <v>-158.10199999999998</v>
      </c>
      <c r="V1663" s="35" t="str">
        <f>IF(M1663=People!$B$5,People!$A$5,IF(M1663=People!$B$4,People!$A$4,IF(M1663=People!$B$3,People!$A$3,IF(M1663=People!$B$2,People!$A$2,0))))</f>
        <v>Chuck Magee</v>
      </c>
      <c r="W1663" s="35" t="str">
        <f>IFERROR(INDEX(Returns!A:A,MATCH(B1663,Returns!B:B,0)),"No")</f>
        <v>No</v>
      </c>
    </row>
    <row r="1664" spans="1:23" x14ac:dyDescent="0.2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9">
        <v>0.7</v>
      </c>
      <c r="U1664" s="1">
        <v>-9.2639999999999993</v>
      </c>
      <c r="V1664" s="35" t="str">
        <f>IF(M1664=People!$B$5,People!$A$5,IF(M1664=People!$B$4,People!$A$4,IF(M1664=People!$B$3,People!$A$3,IF(M1664=People!$B$2,People!$A$2,0))))</f>
        <v>Chuck Magee</v>
      </c>
      <c r="W1664" s="35" t="str">
        <f>IFERROR(INDEX(Returns!A:A,MATCH(B1664,Returns!B:B,0)),"No")</f>
        <v>No</v>
      </c>
    </row>
    <row r="1665" spans="1:23" x14ac:dyDescent="0.2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9">
        <v>0.2</v>
      </c>
      <c r="U1665" s="1">
        <v>3.6679999999999993</v>
      </c>
      <c r="V1665" s="35" t="str">
        <f>IF(M1665=People!$B$5,People!$A$5,IF(M1665=People!$B$4,People!$A$4,IF(M1665=People!$B$3,People!$A$3,IF(M1665=People!$B$2,People!$A$2,0))))</f>
        <v>Kelly Williams</v>
      </c>
      <c r="W1665" s="35" t="str">
        <f>IFERROR(INDEX(Returns!A:A,MATCH(B1665,Returns!B:B,0)),"No")</f>
        <v>No</v>
      </c>
    </row>
    <row r="1666" spans="1:23" x14ac:dyDescent="0.2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9">
        <v>0.2</v>
      </c>
      <c r="U1666" s="1">
        <v>-7.4394000000000347</v>
      </c>
      <c r="V1666" s="35" t="str">
        <f>IF(M1666=People!$B$5,People!$A$5,IF(M1666=People!$B$4,People!$A$4,IF(M1666=People!$B$3,People!$A$3,IF(M1666=People!$B$2,People!$A$2,0))))</f>
        <v>Kelly Williams</v>
      </c>
      <c r="W1666" s="35" t="str">
        <f>IFERROR(INDEX(Returns!A:A,MATCH(B1666,Returns!B:B,0)),"No")</f>
        <v>No</v>
      </c>
    </row>
    <row r="1667" spans="1:23" x14ac:dyDescent="0.2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9">
        <v>0.2</v>
      </c>
      <c r="U1667" s="1">
        <v>0.86879999999999979</v>
      </c>
      <c r="V1667" s="35" t="str">
        <f>IF(M1667=People!$B$5,People!$A$5,IF(M1667=People!$B$4,People!$A$4,IF(M1667=People!$B$3,People!$A$3,IF(M1667=People!$B$2,People!$A$2,0))))</f>
        <v>Kelly Williams</v>
      </c>
      <c r="W1667" s="35" t="str">
        <f>IFERROR(INDEX(Returns!A:A,MATCH(B1667,Returns!B:B,0)),"No")</f>
        <v>No</v>
      </c>
    </row>
    <row r="1668" spans="1:23" x14ac:dyDescent="0.2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9">
        <v>0.2</v>
      </c>
      <c r="U1668" s="1">
        <v>-2.374800000000004</v>
      </c>
      <c r="V1668" s="35" t="str">
        <f>IF(M1668=People!$B$5,People!$A$5,IF(M1668=People!$B$4,People!$A$4,IF(M1668=People!$B$3,People!$A$3,IF(M1668=People!$B$2,People!$A$2,0))))</f>
        <v>Kelly Williams</v>
      </c>
      <c r="W1668" s="35" t="str">
        <f>IFERROR(INDEX(Returns!A:A,MATCH(B1668,Returns!B:B,0)),"No")</f>
        <v>No</v>
      </c>
    </row>
    <row r="1669" spans="1:23" x14ac:dyDescent="0.2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9">
        <v>0.2</v>
      </c>
      <c r="U1669" s="1">
        <v>23.234999999999992</v>
      </c>
      <c r="V1669" s="35" t="str">
        <f>IF(M1669=People!$B$5,People!$A$5,IF(M1669=People!$B$4,People!$A$4,IF(M1669=People!$B$3,People!$A$3,IF(M1669=People!$B$2,People!$A$2,0))))</f>
        <v>Kelly Williams</v>
      </c>
      <c r="W1669" s="35" t="str">
        <f>IFERROR(INDEX(Returns!A:A,MATCH(B1669,Returns!B:B,0)),"No")</f>
        <v>No</v>
      </c>
    </row>
    <row r="1670" spans="1:23" x14ac:dyDescent="0.2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9">
        <v>0.2</v>
      </c>
      <c r="U1670" s="1">
        <v>1.5794999999999986</v>
      </c>
      <c r="V1670" s="35" t="str">
        <f>IF(M1670=People!$B$5,People!$A$5,IF(M1670=People!$B$4,People!$A$4,IF(M1670=People!$B$3,People!$A$3,IF(M1670=People!$B$2,People!$A$2,0))))</f>
        <v>Kelly Williams</v>
      </c>
      <c r="W1670" s="35" t="str">
        <f>IFERROR(INDEX(Returns!A:A,MATCH(B1670,Returns!B:B,0)),"No")</f>
        <v>No</v>
      </c>
    </row>
    <row r="1671" spans="1:23" x14ac:dyDescent="0.2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9">
        <v>0.4</v>
      </c>
      <c r="U1671" s="1">
        <v>-373.3048</v>
      </c>
      <c r="V1671" s="35" t="str">
        <f>IF(M1671=People!$B$5,People!$A$5,IF(M1671=People!$B$4,People!$A$4,IF(M1671=People!$B$3,People!$A$3,IF(M1671=People!$B$2,People!$A$2,0))))</f>
        <v>Chuck Magee</v>
      </c>
      <c r="W1671" s="35" t="str">
        <f>IFERROR(INDEX(Returns!A:A,MATCH(B1671,Returns!B:B,0)),"No")</f>
        <v>No</v>
      </c>
    </row>
    <row r="1672" spans="1:23" x14ac:dyDescent="0.2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9">
        <v>0.2</v>
      </c>
      <c r="U1672" s="1">
        <v>5.2125000000000004</v>
      </c>
      <c r="V1672" s="35" t="str">
        <f>IF(M1672=People!$B$5,People!$A$5,IF(M1672=People!$B$4,People!$A$4,IF(M1672=People!$B$3,People!$A$3,IF(M1672=People!$B$2,People!$A$2,0))))</f>
        <v>Kelly Williams</v>
      </c>
      <c r="W1672" s="35" t="str">
        <f>IFERROR(INDEX(Returns!A:A,MATCH(B1672,Returns!B:B,0)),"No")</f>
        <v>No</v>
      </c>
    </row>
    <row r="1673" spans="1:23" x14ac:dyDescent="0.2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32">
        <v>58.58</v>
      </c>
      <c r="S1673" s="1">
        <v>2</v>
      </c>
      <c r="T1673" s="9">
        <v>0</v>
      </c>
      <c r="U1673" s="1">
        <v>19.331399999999995</v>
      </c>
      <c r="V1673" s="35" t="str">
        <f>IF(M1673=People!$B$5,People!$A$5,IF(M1673=People!$B$4,People!$A$4,IF(M1673=People!$B$3,People!$A$3,IF(M1673=People!$B$2,People!$A$2,0))))</f>
        <v>Anna Andreadi</v>
      </c>
      <c r="W1673" s="35" t="str">
        <f>IFERROR(INDEX(Returns!A:A,MATCH(B1673,Returns!B:B,0)),"No")</f>
        <v>No</v>
      </c>
    </row>
    <row r="1674" spans="1:23" x14ac:dyDescent="0.2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9">
        <v>0.2</v>
      </c>
      <c r="U1674" s="1">
        <v>62.988</v>
      </c>
      <c r="V1674" s="35" t="str">
        <f>IF(M1674=People!$B$5,People!$A$5,IF(M1674=People!$B$4,People!$A$4,IF(M1674=People!$B$3,People!$A$3,IF(M1674=People!$B$2,People!$A$2,0))))</f>
        <v>Kelly Williams</v>
      </c>
      <c r="W1674" s="35" t="str">
        <f>IFERROR(INDEX(Returns!A:A,MATCH(B1674,Returns!B:B,0)),"No")</f>
        <v>No</v>
      </c>
    </row>
    <row r="1675" spans="1:23" x14ac:dyDescent="0.2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9">
        <v>0</v>
      </c>
      <c r="U1675" s="1">
        <v>96.343800000000002</v>
      </c>
      <c r="V1675" s="35" t="str">
        <f>IF(M1675=People!$B$5,People!$A$5,IF(M1675=People!$B$4,People!$A$4,IF(M1675=People!$B$3,People!$A$3,IF(M1675=People!$B$2,People!$A$2,0))))</f>
        <v>Cassandra Brandow</v>
      </c>
      <c r="W1675" s="35" t="str">
        <f>IFERROR(INDEX(Returns!A:A,MATCH(B1675,Returns!B:B,0)),"No")</f>
        <v>No</v>
      </c>
    </row>
    <row r="1676" spans="1:23" x14ac:dyDescent="0.2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9">
        <v>0.6</v>
      </c>
      <c r="U1676" s="1">
        <v>-10.419600000000003</v>
      </c>
      <c r="V1676" s="35" t="str">
        <f>IF(M1676=People!$B$5,People!$A$5,IF(M1676=People!$B$4,People!$A$4,IF(M1676=People!$B$3,People!$A$3,IF(M1676=People!$B$2,People!$A$2,0))))</f>
        <v>Kelly Williams</v>
      </c>
      <c r="W1676" s="35" t="str">
        <f>IFERROR(INDEX(Returns!A:A,MATCH(B1676,Returns!B:B,0)),"No")</f>
        <v>No</v>
      </c>
    </row>
    <row r="1677" spans="1:23" x14ac:dyDescent="0.2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9">
        <v>0.8</v>
      </c>
      <c r="U1677" s="1">
        <v>-10.211400000000005</v>
      </c>
      <c r="V1677" s="35" t="str">
        <f>IF(M1677=People!$B$5,People!$A$5,IF(M1677=People!$B$4,People!$A$4,IF(M1677=People!$B$3,People!$A$3,IF(M1677=People!$B$2,People!$A$2,0))))</f>
        <v>Kelly Williams</v>
      </c>
      <c r="W1677" s="35" t="str">
        <f>IFERROR(INDEX(Returns!A:A,MATCH(B1677,Returns!B:B,0)),"No")</f>
        <v>No</v>
      </c>
    </row>
    <row r="1678" spans="1:23" x14ac:dyDescent="0.2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32">
        <v>104.28</v>
      </c>
      <c r="S1678" s="1">
        <v>3</v>
      </c>
      <c r="T1678" s="9">
        <v>0</v>
      </c>
      <c r="U1678" s="1">
        <v>26.069999999999993</v>
      </c>
      <c r="V1678" s="35" t="str">
        <f>IF(M1678=People!$B$5,People!$A$5,IF(M1678=People!$B$4,People!$A$4,IF(M1678=People!$B$3,People!$A$3,IF(M1678=People!$B$2,People!$A$2,0))))</f>
        <v>Anna Andreadi</v>
      </c>
      <c r="W1678" s="35" t="str">
        <f>IFERROR(INDEX(Returns!A:A,MATCH(B1678,Returns!B:B,0)),"No")</f>
        <v>No</v>
      </c>
    </row>
    <row r="1679" spans="1:23" x14ac:dyDescent="0.2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32">
        <v>17.940000000000001</v>
      </c>
      <c r="S1679" s="1">
        <v>3</v>
      </c>
      <c r="T1679" s="9">
        <v>0</v>
      </c>
      <c r="U1679" s="1">
        <v>8.7906000000000013</v>
      </c>
      <c r="V1679" s="35" t="str">
        <f>IF(M1679=People!$B$5,People!$A$5,IF(M1679=People!$B$4,People!$A$4,IF(M1679=People!$B$3,People!$A$3,IF(M1679=People!$B$2,People!$A$2,0))))</f>
        <v>Anna Andreadi</v>
      </c>
      <c r="W1679" s="35" t="str">
        <f>IFERROR(INDEX(Returns!A:A,MATCH(B1679,Returns!B:B,0)),"No")</f>
        <v>No</v>
      </c>
    </row>
    <row r="1680" spans="1:23" x14ac:dyDescent="0.2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9">
        <v>0.2</v>
      </c>
      <c r="U1680" s="1">
        <v>-14.576399999999996</v>
      </c>
      <c r="V1680" s="35" t="str">
        <f>IF(M1680=People!$B$5,People!$A$5,IF(M1680=People!$B$4,People!$A$4,IF(M1680=People!$B$3,People!$A$3,IF(M1680=People!$B$2,People!$A$2,0))))</f>
        <v>Chuck Magee</v>
      </c>
      <c r="W1680" s="35" t="str">
        <f>IFERROR(INDEX(Returns!A:A,MATCH(B1680,Returns!B:B,0)),"No")</f>
        <v>No</v>
      </c>
    </row>
    <row r="1681" spans="1:23" x14ac:dyDescent="0.2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9">
        <v>0.4</v>
      </c>
      <c r="U1681" s="1">
        <v>4.3175999999999988</v>
      </c>
      <c r="V1681" s="35" t="str">
        <f>IF(M1681=People!$B$5,People!$A$5,IF(M1681=People!$B$4,People!$A$4,IF(M1681=People!$B$3,People!$A$3,IF(M1681=People!$B$2,People!$A$2,0))))</f>
        <v>Chuck Magee</v>
      </c>
      <c r="W1681" s="35" t="str">
        <f>IFERROR(INDEX(Returns!A:A,MATCH(B1681,Returns!B:B,0)),"No")</f>
        <v>No</v>
      </c>
    </row>
    <row r="1682" spans="1:23" x14ac:dyDescent="0.2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9">
        <v>0.2</v>
      </c>
      <c r="U1682" s="1">
        <v>8.4735999999999958</v>
      </c>
      <c r="V1682" s="35" t="str">
        <f>IF(M1682=People!$B$5,People!$A$5,IF(M1682=People!$B$4,People!$A$4,IF(M1682=People!$B$3,People!$A$3,IF(M1682=People!$B$2,People!$A$2,0))))</f>
        <v>Chuck Magee</v>
      </c>
      <c r="W1682" s="35" t="str">
        <f>IFERROR(INDEX(Returns!A:A,MATCH(B1682,Returns!B:B,0)),"No")</f>
        <v>No</v>
      </c>
    </row>
    <row r="1683" spans="1:23" x14ac:dyDescent="0.2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9">
        <v>0.7</v>
      </c>
      <c r="U1683" s="1">
        <v>-559.35599999999988</v>
      </c>
      <c r="V1683" s="35" t="str">
        <f>IF(M1683=People!$B$5,People!$A$5,IF(M1683=People!$B$4,People!$A$4,IF(M1683=People!$B$3,People!$A$3,IF(M1683=People!$B$2,People!$A$2,0))))</f>
        <v>Chuck Magee</v>
      </c>
      <c r="W1683" s="35" t="str">
        <f>IFERROR(INDEX(Returns!A:A,MATCH(B1683,Returns!B:B,0)),"No")</f>
        <v>No</v>
      </c>
    </row>
    <row r="1684" spans="1:23" x14ac:dyDescent="0.2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32">
        <v>18.97</v>
      </c>
      <c r="S1684" s="1">
        <v>1</v>
      </c>
      <c r="T1684" s="9">
        <v>0</v>
      </c>
      <c r="U1684" s="1">
        <v>9.105599999999999</v>
      </c>
      <c r="V1684" s="35" t="str">
        <f>IF(M1684=People!$B$5,People!$A$5,IF(M1684=People!$B$4,People!$A$4,IF(M1684=People!$B$3,People!$A$3,IF(M1684=People!$B$2,People!$A$2,0))))</f>
        <v>Anna Andreadi</v>
      </c>
      <c r="W1684" s="35" t="str">
        <f>IFERROR(INDEX(Returns!A:A,MATCH(B1684,Returns!B:B,0)),"No")</f>
        <v>No</v>
      </c>
    </row>
    <row r="1685" spans="1:23" x14ac:dyDescent="0.2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32">
        <v>14.82</v>
      </c>
      <c r="S1685" s="1">
        <v>3</v>
      </c>
      <c r="T1685" s="9">
        <v>0</v>
      </c>
      <c r="U1685" s="1">
        <v>6.224400000000001</v>
      </c>
      <c r="V1685" s="35" t="str">
        <f>IF(M1685=People!$B$5,People!$A$5,IF(M1685=People!$B$4,People!$A$4,IF(M1685=People!$B$3,People!$A$3,IF(M1685=People!$B$2,People!$A$2,0))))</f>
        <v>Anna Andreadi</v>
      </c>
      <c r="W1685" s="35" t="str">
        <f>IFERROR(INDEX(Returns!A:A,MATCH(B1685,Returns!B:B,0)),"No")</f>
        <v>No</v>
      </c>
    </row>
    <row r="1686" spans="1:23" x14ac:dyDescent="0.2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9">
        <v>0.2</v>
      </c>
      <c r="U1686" s="1">
        <v>12.409999999999989</v>
      </c>
      <c r="V1686" s="35" t="str">
        <f>IF(M1686=People!$B$5,People!$A$5,IF(M1686=People!$B$4,People!$A$4,IF(M1686=People!$B$3,People!$A$3,IF(M1686=People!$B$2,People!$A$2,0))))</f>
        <v>Chuck Magee</v>
      </c>
      <c r="W1686" s="35" t="str">
        <f>IFERROR(INDEX(Returns!A:A,MATCH(B1686,Returns!B:B,0)),"No")</f>
        <v>No</v>
      </c>
    </row>
    <row r="1687" spans="1:23" x14ac:dyDescent="0.2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9">
        <v>0.7</v>
      </c>
      <c r="U1687" s="1">
        <v>-0.98999999999999977</v>
      </c>
      <c r="V1687" s="35" t="str">
        <f>IF(M1687=People!$B$5,People!$A$5,IF(M1687=People!$B$4,People!$A$4,IF(M1687=People!$B$3,People!$A$3,IF(M1687=People!$B$2,People!$A$2,0))))</f>
        <v>Chuck Magee</v>
      </c>
      <c r="W1687" s="35" t="str">
        <f>IFERROR(INDEX(Returns!A:A,MATCH(B1687,Returns!B:B,0)),"No")</f>
        <v>No</v>
      </c>
    </row>
    <row r="1688" spans="1:23" x14ac:dyDescent="0.2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9">
        <v>0.7</v>
      </c>
      <c r="U1688" s="1">
        <v>-5.7637999999999998</v>
      </c>
      <c r="V1688" s="35" t="str">
        <f>IF(M1688=People!$B$5,People!$A$5,IF(M1688=People!$B$4,People!$A$4,IF(M1688=People!$B$3,People!$A$3,IF(M1688=People!$B$2,People!$A$2,0))))</f>
        <v>Chuck Magee</v>
      </c>
      <c r="W1688" s="35" t="str">
        <f>IFERROR(INDEX(Returns!A:A,MATCH(B1688,Returns!B:B,0)),"No")</f>
        <v>No</v>
      </c>
    </row>
    <row r="1689" spans="1:23" x14ac:dyDescent="0.2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9">
        <v>0.2</v>
      </c>
      <c r="U1689" s="1">
        <v>3.6288</v>
      </c>
      <c r="V1689" s="35" t="str">
        <f>IF(M1689=People!$B$5,People!$A$5,IF(M1689=People!$B$4,People!$A$4,IF(M1689=People!$B$3,People!$A$3,IF(M1689=People!$B$2,People!$A$2,0))))</f>
        <v>Chuck Magee</v>
      </c>
      <c r="W1689" s="35" t="str">
        <f>IFERROR(INDEX(Returns!A:A,MATCH(B1689,Returns!B:B,0)),"No")</f>
        <v>No</v>
      </c>
    </row>
    <row r="1690" spans="1:23" x14ac:dyDescent="0.2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9">
        <v>0.2</v>
      </c>
      <c r="U1690" s="1">
        <v>23.315999999999988</v>
      </c>
      <c r="V1690" s="35" t="str">
        <f>IF(M1690=People!$B$5,People!$A$5,IF(M1690=People!$B$4,People!$A$4,IF(M1690=People!$B$3,People!$A$3,IF(M1690=People!$B$2,People!$A$2,0))))</f>
        <v>Chuck Magee</v>
      </c>
      <c r="W1690" s="35" t="str">
        <f>IFERROR(INDEX(Returns!A:A,MATCH(B1690,Returns!B:B,0)),"No")</f>
        <v>No</v>
      </c>
    </row>
    <row r="1691" spans="1:23" x14ac:dyDescent="0.2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9">
        <v>0.4</v>
      </c>
      <c r="U1691" s="1">
        <v>-227.49120000000016</v>
      </c>
      <c r="V1691" s="35" t="str">
        <f>IF(M1691=People!$B$5,People!$A$5,IF(M1691=People!$B$4,People!$A$4,IF(M1691=People!$B$3,People!$A$3,IF(M1691=People!$B$2,People!$A$2,0))))</f>
        <v>Chuck Magee</v>
      </c>
      <c r="W1691" s="35" t="str">
        <f>IFERROR(INDEX(Returns!A:A,MATCH(B1691,Returns!B:B,0)),"No")</f>
        <v>No</v>
      </c>
    </row>
    <row r="1692" spans="1:23" x14ac:dyDescent="0.2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9">
        <v>0</v>
      </c>
      <c r="U1692" s="1">
        <v>15.387</v>
      </c>
      <c r="V1692" s="35" t="str">
        <f>IF(M1692=People!$B$5,People!$A$5,IF(M1692=People!$B$4,People!$A$4,IF(M1692=People!$B$3,People!$A$3,IF(M1692=People!$B$2,People!$A$2,0))))</f>
        <v>Kelly Williams</v>
      </c>
      <c r="W1692" s="35" t="str">
        <f>IFERROR(INDEX(Returns!A:A,MATCH(B1692,Returns!B:B,0)),"No")</f>
        <v>No</v>
      </c>
    </row>
    <row r="1693" spans="1:23" x14ac:dyDescent="0.2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9">
        <v>0</v>
      </c>
      <c r="U1693" s="1">
        <v>5.0960000000000001</v>
      </c>
      <c r="V1693" s="35" t="str">
        <f>IF(M1693=People!$B$5,People!$A$5,IF(M1693=People!$B$4,People!$A$4,IF(M1693=People!$B$3,People!$A$3,IF(M1693=People!$B$2,People!$A$2,0))))</f>
        <v>Kelly Williams</v>
      </c>
      <c r="W1693" s="35" t="str">
        <f>IFERROR(INDEX(Returns!A:A,MATCH(B1693,Returns!B:B,0)),"No")</f>
        <v>No</v>
      </c>
    </row>
    <row r="1694" spans="1:23" x14ac:dyDescent="0.2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9">
        <v>0.2</v>
      </c>
      <c r="U1694" s="1">
        <v>6.2904999999999998</v>
      </c>
      <c r="V1694" s="35" t="str">
        <f>IF(M1694=People!$B$5,People!$A$5,IF(M1694=People!$B$4,People!$A$4,IF(M1694=People!$B$3,People!$A$3,IF(M1694=People!$B$2,People!$A$2,0))))</f>
        <v>Chuck Magee</v>
      </c>
      <c r="W1694" s="35" t="str">
        <f>IFERROR(INDEX(Returns!A:A,MATCH(B1694,Returns!B:B,0)),"No")</f>
        <v>No</v>
      </c>
    </row>
    <row r="1695" spans="1:23" x14ac:dyDescent="0.2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9">
        <v>0.2</v>
      </c>
      <c r="U1695" s="1">
        <v>3.5742000000000012</v>
      </c>
      <c r="V1695" s="35" t="str">
        <f>IF(M1695=People!$B$5,People!$A$5,IF(M1695=People!$B$4,People!$A$4,IF(M1695=People!$B$3,People!$A$3,IF(M1695=People!$B$2,People!$A$2,0))))</f>
        <v>Kelly Williams</v>
      </c>
      <c r="W1695" s="35" t="str">
        <f>IFERROR(INDEX(Returns!A:A,MATCH(B1695,Returns!B:B,0)),"No")</f>
        <v>No</v>
      </c>
    </row>
    <row r="1696" spans="1:23" x14ac:dyDescent="0.2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9">
        <v>0</v>
      </c>
      <c r="U1696" s="1">
        <v>19.827599999999997</v>
      </c>
      <c r="V1696" s="35" t="str">
        <f>IF(M1696=People!$B$5,People!$A$5,IF(M1696=People!$B$4,People!$A$4,IF(M1696=People!$B$3,People!$A$3,IF(M1696=People!$B$2,People!$A$2,0))))</f>
        <v>Chuck Magee</v>
      </c>
      <c r="W1696" s="35" t="str">
        <f>IFERROR(INDEX(Returns!A:A,MATCH(B1696,Returns!B:B,0)),"No")</f>
        <v>No</v>
      </c>
    </row>
    <row r="1697" spans="1:23" x14ac:dyDescent="0.2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9">
        <v>0</v>
      </c>
      <c r="U1697" s="1">
        <v>7.0853999999999999</v>
      </c>
      <c r="V1697" s="35" t="str">
        <f>IF(M1697=People!$B$5,People!$A$5,IF(M1697=People!$B$4,People!$A$4,IF(M1697=People!$B$3,People!$A$3,IF(M1697=People!$B$2,People!$A$2,0))))</f>
        <v>Chuck Magee</v>
      </c>
      <c r="W1697" s="35" t="str">
        <f>IFERROR(INDEX(Returns!A:A,MATCH(B1697,Returns!B:B,0)),"No")</f>
        <v>No</v>
      </c>
    </row>
    <row r="1698" spans="1:23" x14ac:dyDescent="0.2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9">
        <v>0</v>
      </c>
      <c r="U1698" s="1">
        <v>52.49</v>
      </c>
      <c r="V1698" s="35" t="str">
        <f>IF(M1698=People!$B$5,People!$A$5,IF(M1698=People!$B$4,People!$A$4,IF(M1698=People!$B$3,People!$A$3,IF(M1698=People!$B$2,People!$A$2,0))))</f>
        <v>Chuck Magee</v>
      </c>
      <c r="W1698" s="35" t="str">
        <f>IFERROR(INDEX(Returns!A:A,MATCH(B1698,Returns!B:B,0)),"No")</f>
        <v>No</v>
      </c>
    </row>
    <row r="1699" spans="1:23" x14ac:dyDescent="0.2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32">
        <v>106.96</v>
      </c>
      <c r="S1699" s="1">
        <v>2</v>
      </c>
      <c r="T1699" s="9">
        <v>0</v>
      </c>
      <c r="U1699" s="1">
        <v>31.018399999999986</v>
      </c>
      <c r="V1699" s="35" t="str">
        <f>IF(M1699=People!$B$5,People!$A$5,IF(M1699=People!$B$4,People!$A$4,IF(M1699=People!$B$3,People!$A$3,IF(M1699=People!$B$2,People!$A$2,0))))</f>
        <v>Anna Andreadi</v>
      </c>
      <c r="W1699" s="35" t="str">
        <f>IFERROR(INDEX(Returns!A:A,MATCH(B1699,Returns!B:B,0)),"No")</f>
        <v>No</v>
      </c>
    </row>
    <row r="1700" spans="1:23" x14ac:dyDescent="0.2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32">
        <v>21.560000000000002</v>
      </c>
      <c r="S1700" s="1">
        <v>7</v>
      </c>
      <c r="T1700" s="9">
        <v>0</v>
      </c>
      <c r="U1700" s="1">
        <v>10.348799999999999</v>
      </c>
      <c r="V1700" s="35" t="str">
        <f>IF(M1700=People!$B$5,People!$A$5,IF(M1700=People!$B$4,People!$A$4,IF(M1700=People!$B$3,People!$A$3,IF(M1700=People!$B$2,People!$A$2,0))))</f>
        <v>Anna Andreadi</v>
      </c>
      <c r="W1700" s="35" t="str">
        <f>IFERROR(INDEX(Returns!A:A,MATCH(B1700,Returns!B:B,0)),"No")</f>
        <v>No</v>
      </c>
    </row>
    <row r="1701" spans="1:23" x14ac:dyDescent="0.2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32">
        <v>515.88</v>
      </c>
      <c r="S1701" s="1">
        <v>6</v>
      </c>
      <c r="T1701" s="9">
        <v>0</v>
      </c>
      <c r="U1701" s="1">
        <v>113.49359999999999</v>
      </c>
      <c r="V1701" s="35" t="str">
        <f>IF(M1701=People!$B$5,People!$A$5,IF(M1701=People!$B$4,People!$A$4,IF(M1701=People!$B$3,People!$A$3,IF(M1701=People!$B$2,People!$A$2,0))))</f>
        <v>Anna Andreadi</v>
      </c>
      <c r="W1701" s="35" t="str">
        <f>IFERROR(INDEX(Returns!A:A,MATCH(B1701,Returns!B:B,0)),"No")</f>
        <v>Yes</v>
      </c>
    </row>
    <row r="1702" spans="1:23" x14ac:dyDescent="0.2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9">
        <v>0.2</v>
      </c>
      <c r="U1702" s="1">
        <v>4.2804000000000002</v>
      </c>
      <c r="V1702" s="35" t="str">
        <f>IF(M1702=People!$B$5,People!$A$5,IF(M1702=People!$B$4,People!$A$4,IF(M1702=People!$B$3,People!$A$3,IF(M1702=People!$B$2,People!$A$2,0))))</f>
        <v>Chuck Magee</v>
      </c>
      <c r="W1702" s="35" t="str">
        <f>IFERROR(INDEX(Returns!A:A,MATCH(B1702,Returns!B:B,0)),"No")</f>
        <v>No</v>
      </c>
    </row>
    <row r="1703" spans="1:23" x14ac:dyDescent="0.2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9">
        <v>0.1</v>
      </c>
      <c r="U1703" s="1">
        <v>321.83999999999992</v>
      </c>
      <c r="V1703" s="35" t="str">
        <f>IF(M1703=People!$B$5,People!$A$5,IF(M1703=People!$B$4,People!$A$4,IF(M1703=People!$B$3,People!$A$3,IF(M1703=People!$B$2,People!$A$2,0))))</f>
        <v>Chuck Magee</v>
      </c>
      <c r="W1703" s="35" t="str">
        <f>IFERROR(INDEX(Returns!A:A,MATCH(B1703,Returns!B:B,0)),"No")</f>
        <v>No</v>
      </c>
    </row>
    <row r="1704" spans="1:23" x14ac:dyDescent="0.2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9">
        <v>0</v>
      </c>
      <c r="U1704" s="1">
        <v>4.6812000000000005</v>
      </c>
      <c r="V1704" s="35" t="str">
        <f>IF(M1704=People!$B$5,People!$A$5,IF(M1704=People!$B$4,People!$A$4,IF(M1704=People!$B$3,People!$A$3,IF(M1704=People!$B$2,People!$A$2,0))))</f>
        <v>Chuck Magee</v>
      </c>
      <c r="W1704" s="35" t="str">
        <f>IFERROR(INDEX(Returns!A:A,MATCH(B1704,Returns!B:B,0)),"No")</f>
        <v>No</v>
      </c>
    </row>
    <row r="1705" spans="1:23" x14ac:dyDescent="0.2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32">
        <v>12.350000000000001</v>
      </c>
      <c r="S1705" s="1">
        <v>5</v>
      </c>
      <c r="T1705" s="9">
        <v>0</v>
      </c>
      <c r="U1705" s="1">
        <v>5.8045</v>
      </c>
      <c r="V1705" s="35" t="str">
        <f>IF(M1705=People!$B$5,People!$A$5,IF(M1705=People!$B$4,People!$A$4,IF(M1705=People!$B$3,People!$A$3,IF(M1705=People!$B$2,People!$A$2,0))))</f>
        <v>Anna Andreadi</v>
      </c>
      <c r="W1705" s="35" t="str">
        <f>IFERROR(INDEX(Returns!A:A,MATCH(B1705,Returns!B:B,0)),"No")</f>
        <v>No</v>
      </c>
    </row>
    <row r="1706" spans="1:23" x14ac:dyDescent="0.2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32">
        <v>9.7020000000000017</v>
      </c>
      <c r="S1706" s="1">
        <v>3</v>
      </c>
      <c r="T1706" s="9">
        <v>0.7</v>
      </c>
      <c r="U1706" s="1">
        <v>-7.1147999999999989</v>
      </c>
      <c r="V1706" s="35" t="str">
        <f>IF(M1706=People!$B$5,People!$A$5,IF(M1706=People!$B$4,People!$A$4,IF(M1706=People!$B$3,People!$A$3,IF(M1706=People!$B$2,People!$A$2,0))))</f>
        <v>Anna Andreadi</v>
      </c>
      <c r="W1706" s="35" t="str">
        <f>IFERROR(INDEX(Returns!A:A,MATCH(B1706,Returns!B:B,0)),"No")</f>
        <v>No</v>
      </c>
    </row>
    <row r="1707" spans="1:23" x14ac:dyDescent="0.2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9">
        <v>0.7</v>
      </c>
      <c r="U1707" s="1">
        <v>-9.2880000000000003</v>
      </c>
      <c r="V1707" s="35" t="str">
        <f>IF(M1707=People!$B$5,People!$A$5,IF(M1707=People!$B$4,People!$A$4,IF(M1707=People!$B$3,People!$A$3,IF(M1707=People!$B$2,People!$A$2,0))))</f>
        <v>Chuck Magee</v>
      </c>
      <c r="W1707" s="35" t="str">
        <f>IFERROR(INDEX(Returns!A:A,MATCH(B1707,Returns!B:B,0)),"No")</f>
        <v>No</v>
      </c>
    </row>
    <row r="1708" spans="1:23" x14ac:dyDescent="0.2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32">
        <v>43.86</v>
      </c>
      <c r="S1708" s="1">
        <v>6</v>
      </c>
      <c r="T1708" s="9">
        <v>0</v>
      </c>
      <c r="U1708" s="1">
        <v>20.614199999999997</v>
      </c>
      <c r="V1708" s="35" t="str">
        <f>IF(M1708=People!$B$5,People!$A$5,IF(M1708=People!$B$4,People!$A$4,IF(M1708=People!$B$3,People!$A$3,IF(M1708=People!$B$2,People!$A$2,0))))</f>
        <v>Anna Andreadi</v>
      </c>
      <c r="W1708" s="35" t="str">
        <f>IFERROR(INDEX(Returns!A:A,MATCH(B1708,Returns!B:B,0)),"No")</f>
        <v>Yes</v>
      </c>
    </row>
    <row r="1709" spans="1:23" x14ac:dyDescent="0.2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32">
        <v>148.47999999999999</v>
      </c>
      <c r="S1709" s="1">
        <v>2</v>
      </c>
      <c r="T1709" s="9">
        <v>0.2</v>
      </c>
      <c r="U1709" s="1">
        <v>16.703999999999986</v>
      </c>
      <c r="V1709" s="35" t="str">
        <f>IF(M1709=People!$B$5,People!$A$5,IF(M1709=People!$B$4,People!$A$4,IF(M1709=People!$B$3,People!$A$3,IF(M1709=People!$B$2,People!$A$2,0))))</f>
        <v>Anna Andreadi</v>
      </c>
      <c r="W1709" s="35" t="str">
        <f>IFERROR(INDEX(Returns!A:A,MATCH(B1709,Returns!B:B,0)),"No")</f>
        <v>Yes</v>
      </c>
    </row>
    <row r="1710" spans="1:23" x14ac:dyDescent="0.2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32">
        <v>7.42</v>
      </c>
      <c r="S1710" s="1">
        <v>2</v>
      </c>
      <c r="T1710" s="9">
        <v>0</v>
      </c>
      <c r="U1710" s="1">
        <v>3.71</v>
      </c>
      <c r="V1710" s="35" t="str">
        <f>IF(M1710=People!$B$5,People!$A$5,IF(M1710=People!$B$4,People!$A$4,IF(M1710=People!$B$3,People!$A$3,IF(M1710=People!$B$2,People!$A$2,0))))</f>
        <v>Anna Andreadi</v>
      </c>
      <c r="W1710" s="35" t="str">
        <f>IFERROR(INDEX(Returns!A:A,MATCH(B1710,Returns!B:B,0)),"No")</f>
        <v>Yes</v>
      </c>
    </row>
    <row r="1711" spans="1:23" x14ac:dyDescent="0.2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32">
        <v>71.992000000000004</v>
      </c>
      <c r="S1711" s="1">
        <v>1</v>
      </c>
      <c r="T1711" s="9">
        <v>0.2</v>
      </c>
      <c r="U1711" s="1">
        <v>-0.89990000000001302</v>
      </c>
      <c r="V1711" s="35" t="str">
        <f>IF(M1711=People!$B$5,People!$A$5,IF(M1711=People!$B$4,People!$A$4,IF(M1711=People!$B$3,People!$A$3,IF(M1711=People!$B$2,People!$A$2,0))))</f>
        <v>Anna Andreadi</v>
      </c>
      <c r="W1711" s="35" t="str">
        <f>IFERROR(INDEX(Returns!A:A,MATCH(B1711,Returns!B:B,0)),"No")</f>
        <v>Yes</v>
      </c>
    </row>
    <row r="1712" spans="1:23" x14ac:dyDescent="0.2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32">
        <v>19.899999999999999</v>
      </c>
      <c r="S1712" s="1">
        <v>5</v>
      </c>
      <c r="T1712" s="9">
        <v>0</v>
      </c>
      <c r="U1712" s="1">
        <v>6.5669999999999984</v>
      </c>
      <c r="V1712" s="35" t="str">
        <f>IF(M1712=People!$B$5,People!$A$5,IF(M1712=People!$B$4,People!$A$4,IF(M1712=People!$B$3,People!$A$3,IF(M1712=People!$B$2,People!$A$2,0))))</f>
        <v>Anna Andreadi</v>
      </c>
      <c r="W1712" s="35" t="str">
        <f>IFERROR(INDEX(Returns!A:A,MATCH(B1712,Returns!B:B,0)),"No")</f>
        <v>Yes</v>
      </c>
    </row>
    <row r="1713" spans="1:23" x14ac:dyDescent="0.2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32">
        <v>1702.12</v>
      </c>
      <c r="S1713" s="1">
        <v>14</v>
      </c>
      <c r="T1713" s="9">
        <v>0</v>
      </c>
      <c r="U1713" s="1">
        <v>510.63599999999985</v>
      </c>
      <c r="V1713" s="35" t="str">
        <f>IF(M1713=People!$B$5,People!$A$5,IF(M1713=People!$B$4,People!$A$4,IF(M1713=People!$B$3,People!$A$3,IF(M1713=People!$B$2,People!$A$2,0))))</f>
        <v>Anna Andreadi</v>
      </c>
      <c r="W1713" s="35" t="str">
        <f>IFERROR(INDEX(Returns!A:A,MATCH(B1713,Returns!B:B,0)),"No")</f>
        <v>Yes</v>
      </c>
    </row>
    <row r="1714" spans="1:23" x14ac:dyDescent="0.2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9">
        <v>0.2</v>
      </c>
      <c r="U1714" s="1">
        <v>5.0064000000000002</v>
      </c>
      <c r="V1714" s="35" t="str">
        <f>IF(M1714=People!$B$5,People!$A$5,IF(M1714=People!$B$4,People!$A$4,IF(M1714=People!$B$3,People!$A$3,IF(M1714=People!$B$2,People!$A$2,0))))</f>
        <v>Kelly Williams</v>
      </c>
      <c r="W1714" s="35" t="str">
        <f>IFERROR(INDEX(Returns!A:A,MATCH(B1714,Returns!B:B,0)),"No")</f>
        <v>No</v>
      </c>
    </row>
    <row r="1715" spans="1:23" x14ac:dyDescent="0.2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9">
        <v>0.5</v>
      </c>
      <c r="U1715" s="1">
        <v>-566.5625</v>
      </c>
      <c r="V1715" s="35" t="str">
        <f>IF(M1715=People!$B$5,People!$A$5,IF(M1715=People!$B$4,People!$A$4,IF(M1715=People!$B$3,People!$A$3,IF(M1715=People!$B$2,People!$A$2,0))))</f>
        <v>Kelly Williams</v>
      </c>
      <c r="W1715" s="35" t="str">
        <f>IFERROR(INDEX(Returns!A:A,MATCH(B1715,Returns!B:B,0)),"No")</f>
        <v>No</v>
      </c>
    </row>
    <row r="1716" spans="1:23" x14ac:dyDescent="0.2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32">
        <v>307.666</v>
      </c>
      <c r="S1716" s="1">
        <v>2</v>
      </c>
      <c r="T1716" s="9">
        <v>0.15</v>
      </c>
      <c r="U1716" s="1">
        <v>-14.478399999999979</v>
      </c>
      <c r="V1716" s="35" t="str">
        <f>IF(M1716=People!$B$5,People!$A$5,IF(M1716=People!$B$4,People!$A$4,IF(M1716=People!$B$3,People!$A$3,IF(M1716=People!$B$2,People!$A$2,0))))</f>
        <v>Anna Andreadi</v>
      </c>
      <c r="W1716" s="35" t="str">
        <f>IFERROR(INDEX(Returns!A:A,MATCH(B1716,Returns!B:B,0)),"No")</f>
        <v>No</v>
      </c>
    </row>
    <row r="1717" spans="1:23" x14ac:dyDescent="0.2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9">
        <v>0.2</v>
      </c>
      <c r="U1717" s="1">
        <v>2.7956000000000003</v>
      </c>
      <c r="V1717" s="35" t="str">
        <f>IF(M1717=People!$B$5,People!$A$5,IF(M1717=People!$B$4,People!$A$4,IF(M1717=People!$B$3,People!$A$3,IF(M1717=People!$B$2,People!$A$2,0))))</f>
        <v>Chuck Magee</v>
      </c>
      <c r="W1717" s="35" t="str">
        <f>IFERROR(INDEX(Returns!A:A,MATCH(B1717,Returns!B:B,0)),"No")</f>
        <v>No</v>
      </c>
    </row>
    <row r="1718" spans="1:23" x14ac:dyDescent="0.2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9">
        <v>0</v>
      </c>
      <c r="U1718" s="1">
        <v>70.440999999999974</v>
      </c>
      <c r="V1718" s="35" t="str">
        <f>IF(M1718=People!$B$5,People!$A$5,IF(M1718=People!$B$4,People!$A$4,IF(M1718=People!$B$3,People!$A$3,IF(M1718=People!$B$2,People!$A$2,0))))</f>
        <v>Chuck Magee</v>
      </c>
      <c r="W1718" s="35" t="str">
        <f>IFERROR(INDEX(Returns!A:A,MATCH(B1718,Returns!B:B,0)),"No")</f>
        <v>No</v>
      </c>
    </row>
    <row r="1719" spans="1:23" x14ac:dyDescent="0.2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9">
        <v>0</v>
      </c>
      <c r="U1719" s="1">
        <v>0</v>
      </c>
      <c r="V1719" s="35" t="str">
        <f>IF(M1719=People!$B$5,People!$A$5,IF(M1719=People!$B$4,People!$A$4,IF(M1719=People!$B$3,People!$A$3,IF(M1719=People!$B$2,People!$A$2,0))))</f>
        <v>Chuck Magee</v>
      </c>
      <c r="W1719" s="35" t="str">
        <f>IFERROR(INDEX(Returns!A:A,MATCH(B1719,Returns!B:B,0)),"No")</f>
        <v>No</v>
      </c>
    </row>
    <row r="1720" spans="1:23" x14ac:dyDescent="0.2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9">
        <v>0</v>
      </c>
      <c r="U1720" s="1">
        <v>15.086400000000001</v>
      </c>
      <c r="V1720" s="35" t="str">
        <f>IF(M1720=People!$B$5,People!$A$5,IF(M1720=People!$B$4,People!$A$4,IF(M1720=People!$B$3,People!$A$3,IF(M1720=People!$B$2,People!$A$2,0))))</f>
        <v>Chuck Magee</v>
      </c>
      <c r="W1720" s="35" t="str">
        <f>IFERROR(INDEX(Returns!A:A,MATCH(B1720,Returns!B:B,0)),"No")</f>
        <v>No</v>
      </c>
    </row>
    <row r="1721" spans="1:23" x14ac:dyDescent="0.2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9">
        <v>0</v>
      </c>
      <c r="U1721" s="1">
        <v>12.325599999999998</v>
      </c>
      <c r="V1721" s="35" t="str">
        <f>IF(M1721=People!$B$5,People!$A$5,IF(M1721=People!$B$4,People!$A$4,IF(M1721=People!$B$3,People!$A$3,IF(M1721=People!$B$2,People!$A$2,0))))</f>
        <v>Chuck Magee</v>
      </c>
      <c r="W1721" s="35" t="str">
        <f>IFERROR(INDEX(Returns!A:A,MATCH(B1721,Returns!B:B,0)),"No")</f>
        <v>No</v>
      </c>
    </row>
    <row r="1722" spans="1:23" x14ac:dyDescent="0.2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9">
        <v>0.2</v>
      </c>
      <c r="U1722" s="1">
        <v>14.919999999999995</v>
      </c>
      <c r="V1722" s="35" t="str">
        <f>IF(M1722=People!$B$5,People!$A$5,IF(M1722=People!$B$4,People!$A$4,IF(M1722=People!$B$3,People!$A$3,IF(M1722=People!$B$2,People!$A$2,0))))</f>
        <v>Chuck Magee</v>
      </c>
      <c r="W1722" s="35" t="str">
        <f>IFERROR(INDEX(Returns!A:A,MATCH(B1722,Returns!B:B,0)),"No")</f>
        <v>No</v>
      </c>
    </row>
    <row r="1723" spans="1:23" x14ac:dyDescent="0.2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9">
        <v>0.2</v>
      </c>
      <c r="U1723" s="1">
        <v>11.998799999999996</v>
      </c>
      <c r="V1723" s="35" t="str">
        <f>IF(M1723=People!$B$5,People!$A$5,IF(M1723=People!$B$4,People!$A$4,IF(M1723=People!$B$3,People!$A$3,IF(M1723=People!$B$2,People!$A$2,0))))</f>
        <v>Kelly Williams</v>
      </c>
      <c r="W1723" s="35" t="str">
        <f>IFERROR(INDEX(Returns!A:A,MATCH(B1723,Returns!B:B,0)),"No")</f>
        <v>No</v>
      </c>
    </row>
    <row r="1724" spans="1:23" x14ac:dyDescent="0.2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9">
        <v>0.2</v>
      </c>
      <c r="U1724" s="1">
        <v>51.193599999999996</v>
      </c>
      <c r="V1724" s="35" t="str">
        <f>IF(M1724=People!$B$5,People!$A$5,IF(M1724=People!$B$4,People!$A$4,IF(M1724=People!$B$3,People!$A$3,IF(M1724=People!$B$2,People!$A$2,0))))</f>
        <v>Kelly Williams</v>
      </c>
      <c r="W1724" s="35" t="str">
        <f>IFERROR(INDEX(Returns!A:A,MATCH(B1724,Returns!B:B,0)),"No")</f>
        <v>No</v>
      </c>
    </row>
    <row r="1725" spans="1:23" x14ac:dyDescent="0.2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9">
        <v>0.3</v>
      </c>
      <c r="U1725" s="1">
        <v>-71.811600000000027</v>
      </c>
      <c r="V1725" s="35" t="str">
        <f>IF(M1725=People!$B$5,People!$A$5,IF(M1725=People!$B$4,People!$A$4,IF(M1725=People!$B$3,People!$A$3,IF(M1725=People!$B$2,People!$A$2,0))))</f>
        <v>Kelly Williams</v>
      </c>
      <c r="W1725" s="35" t="str">
        <f>IFERROR(INDEX(Returns!A:A,MATCH(B1725,Returns!B:B,0)),"No")</f>
        <v>No</v>
      </c>
    </row>
    <row r="1726" spans="1:23" x14ac:dyDescent="0.2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9">
        <v>0.2</v>
      </c>
      <c r="U1726" s="1">
        <v>43.43519999999998</v>
      </c>
      <c r="V1726" s="35" t="str">
        <f>IF(M1726=People!$B$5,People!$A$5,IF(M1726=People!$B$4,People!$A$4,IF(M1726=People!$B$3,People!$A$3,IF(M1726=People!$B$2,People!$A$2,0))))</f>
        <v>Chuck Magee</v>
      </c>
      <c r="W1726" s="35" t="str">
        <f>IFERROR(INDEX(Returns!A:A,MATCH(B1726,Returns!B:B,0)),"No")</f>
        <v>No</v>
      </c>
    </row>
    <row r="1727" spans="1:23" x14ac:dyDescent="0.2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9">
        <v>0.2</v>
      </c>
      <c r="U1727" s="1">
        <v>0.44399999999999973</v>
      </c>
      <c r="V1727" s="35" t="str">
        <f>IF(M1727=People!$B$5,People!$A$5,IF(M1727=People!$B$4,People!$A$4,IF(M1727=People!$B$3,People!$A$3,IF(M1727=People!$B$2,People!$A$2,0))))</f>
        <v>Chuck Magee</v>
      </c>
      <c r="W1727" s="35" t="str">
        <f>IFERROR(INDEX(Returns!A:A,MATCH(B1727,Returns!B:B,0)),"No")</f>
        <v>No</v>
      </c>
    </row>
    <row r="1728" spans="1:23" x14ac:dyDescent="0.2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9">
        <v>0.2</v>
      </c>
      <c r="U1728" s="1">
        <v>7.7728000000000002</v>
      </c>
      <c r="V1728" s="35" t="str">
        <f>IF(M1728=People!$B$5,People!$A$5,IF(M1728=People!$B$4,People!$A$4,IF(M1728=People!$B$3,People!$A$3,IF(M1728=People!$B$2,People!$A$2,0))))</f>
        <v>Chuck Magee</v>
      </c>
      <c r="W1728" s="35" t="str">
        <f>IFERROR(INDEX(Returns!A:A,MATCH(B1728,Returns!B:B,0)),"No")</f>
        <v>No</v>
      </c>
    </row>
    <row r="1729" spans="1:23" x14ac:dyDescent="0.2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9">
        <v>0.4</v>
      </c>
      <c r="U1729" s="1">
        <v>-69.889999999999986</v>
      </c>
      <c r="V1729" s="35" t="str">
        <f>IF(M1729=People!$B$5,People!$A$5,IF(M1729=People!$B$4,People!$A$4,IF(M1729=People!$B$3,People!$A$3,IF(M1729=People!$B$2,People!$A$2,0))))</f>
        <v>Chuck Magee</v>
      </c>
      <c r="W1729" s="35" t="str">
        <f>IFERROR(INDEX(Returns!A:A,MATCH(B1729,Returns!B:B,0)),"No")</f>
        <v>No</v>
      </c>
    </row>
    <row r="1730" spans="1:23" x14ac:dyDescent="0.2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9">
        <v>0</v>
      </c>
      <c r="U1730" s="1">
        <v>21</v>
      </c>
      <c r="V1730" s="35" t="str">
        <f>IF(M1730=People!$B$5,People!$A$5,IF(M1730=People!$B$4,People!$A$4,IF(M1730=People!$B$3,People!$A$3,IF(M1730=People!$B$2,People!$A$2,0))))</f>
        <v>Cassandra Brandow</v>
      </c>
      <c r="W1730" s="35" t="str">
        <f>IFERROR(INDEX(Returns!A:A,MATCH(B1730,Returns!B:B,0)),"No")</f>
        <v>No</v>
      </c>
    </row>
    <row r="1731" spans="1:23" x14ac:dyDescent="0.2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9">
        <v>0</v>
      </c>
      <c r="U1731" s="1">
        <v>3.6017999999999999</v>
      </c>
      <c r="V1731" s="35" t="str">
        <f>IF(M1731=People!$B$5,People!$A$5,IF(M1731=People!$B$4,People!$A$4,IF(M1731=People!$B$3,People!$A$3,IF(M1731=People!$B$2,People!$A$2,0))))</f>
        <v>Cassandra Brandow</v>
      </c>
      <c r="W1731" s="35" t="str">
        <f>IFERROR(INDEX(Returns!A:A,MATCH(B1731,Returns!B:B,0)),"No")</f>
        <v>No</v>
      </c>
    </row>
    <row r="1732" spans="1:23" x14ac:dyDescent="0.2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9">
        <v>0.2</v>
      </c>
      <c r="U1732" s="1">
        <v>31.283199999999987</v>
      </c>
      <c r="V1732" s="35" t="str">
        <f>IF(M1732=People!$B$5,People!$A$5,IF(M1732=People!$B$4,People!$A$4,IF(M1732=People!$B$3,People!$A$3,IF(M1732=People!$B$2,People!$A$2,0))))</f>
        <v>Cassandra Brandow</v>
      </c>
      <c r="W1732" s="35" t="str">
        <f>IFERROR(INDEX(Returns!A:A,MATCH(B1732,Returns!B:B,0)),"No")</f>
        <v>No</v>
      </c>
    </row>
    <row r="1733" spans="1:23" x14ac:dyDescent="0.2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9">
        <v>0.2</v>
      </c>
      <c r="U1733" s="1">
        <v>3.7407999999999997</v>
      </c>
      <c r="V1733" s="35" t="str">
        <f>IF(M1733=People!$B$5,People!$A$5,IF(M1733=People!$B$4,People!$A$4,IF(M1733=People!$B$3,People!$A$3,IF(M1733=People!$B$2,People!$A$2,0))))</f>
        <v>Cassandra Brandow</v>
      </c>
      <c r="W1733" s="35" t="str">
        <f>IFERROR(INDEX(Returns!A:A,MATCH(B1733,Returns!B:B,0)),"No")</f>
        <v>No</v>
      </c>
    </row>
    <row r="1734" spans="1:23" x14ac:dyDescent="0.2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9">
        <v>0.2</v>
      </c>
      <c r="U1734" s="1">
        <v>-33.804000000000002</v>
      </c>
      <c r="V1734" s="35" t="str">
        <f>IF(M1734=People!$B$5,People!$A$5,IF(M1734=People!$B$4,People!$A$4,IF(M1734=People!$B$3,People!$A$3,IF(M1734=People!$B$2,People!$A$2,0))))</f>
        <v>Kelly Williams</v>
      </c>
      <c r="W1734" s="35" t="str">
        <f>IFERROR(INDEX(Returns!A:A,MATCH(B1734,Returns!B:B,0)),"No")</f>
        <v>Yes</v>
      </c>
    </row>
    <row r="1735" spans="1:23" x14ac:dyDescent="0.2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9">
        <v>0.2</v>
      </c>
      <c r="U1735" s="1">
        <v>17.351999999999975</v>
      </c>
      <c r="V1735" s="35" t="str">
        <f>IF(M1735=People!$B$5,People!$A$5,IF(M1735=People!$B$4,People!$A$4,IF(M1735=People!$B$3,People!$A$3,IF(M1735=People!$B$2,People!$A$2,0))))</f>
        <v>Kelly Williams</v>
      </c>
      <c r="W1735" s="35" t="str">
        <f>IFERROR(INDEX(Returns!A:A,MATCH(B1735,Returns!B:B,0)),"No")</f>
        <v>Yes</v>
      </c>
    </row>
    <row r="1736" spans="1:23" x14ac:dyDescent="0.2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9">
        <v>0.2</v>
      </c>
      <c r="U1736" s="1">
        <v>6.5339999999999971</v>
      </c>
      <c r="V1736" s="35" t="str">
        <f>IF(M1736=People!$B$5,People!$A$5,IF(M1736=People!$B$4,People!$A$4,IF(M1736=People!$B$3,People!$A$3,IF(M1736=People!$B$2,People!$A$2,0))))</f>
        <v>Cassandra Brandow</v>
      </c>
      <c r="W1736" s="35" t="str">
        <f>IFERROR(INDEX(Returns!A:A,MATCH(B1736,Returns!B:B,0)),"No")</f>
        <v>No</v>
      </c>
    </row>
    <row r="1737" spans="1:23" x14ac:dyDescent="0.2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9">
        <v>0.2</v>
      </c>
      <c r="U1737" s="1">
        <v>1.375</v>
      </c>
      <c r="V1737" s="35" t="str">
        <f>IF(M1737=People!$B$5,People!$A$5,IF(M1737=People!$B$4,People!$A$4,IF(M1737=People!$B$3,People!$A$3,IF(M1737=People!$B$2,People!$A$2,0))))</f>
        <v>Cassandra Brandow</v>
      </c>
      <c r="W1737" s="35" t="str">
        <f>IFERROR(INDEX(Returns!A:A,MATCH(B1737,Returns!B:B,0)),"No")</f>
        <v>No</v>
      </c>
    </row>
    <row r="1738" spans="1:23" x14ac:dyDescent="0.2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9">
        <v>0.2</v>
      </c>
      <c r="U1738" s="1">
        <v>0.3822000000000001</v>
      </c>
      <c r="V1738" s="35" t="str">
        <f>IF(M1738=People!$B$5,People!$A$5,IF(M1738=People!$B$4,People!$A$4,IF(M1738=People!$B$3,People!$A$3,IF(M1738=People!$B$2,People!$A$2,0))))</f>
        <v>Cassandra Brandow</v>
      </c>
      <c r="W1738" s="35" t="str">
        <f>IFERROR(INDEX(Returns!A:A,MATCH(B1738,Returns!B:B,0)),"No")</f>
        <v>No</v>
      </c>
    </row>
    <row r="1739" spans="1:23" x14ac:dyDescent="0.2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32">
        <v>31.44</v>
      </c>
      <c r="S1739" s="1">
        <v>3</v>
      </c>
      <c r="T1739" s="9">
        <v>0</v>
      </c>
      <c r="U1739" s="1">
        <v>8.4888000000000012</v>
      </c>
      <c r="V1739" s="35" t="str">
        <f>IF(M1739=People!$B$5,People!$A$5,IF(M1739=People!$B$4,People!$A$4,IF(M1739=People!$B$3,People!$A$3,IF(M1739=People!$B$2,People!$A$2,0))))</f>
        <v>Anna Andreadi</v>
      </c>
      <c r="W1739" s="35" t="str">
        <f>IFERROR(INDEX(Returns!A:A,MATCH(B1739,Returns!B:B,0)),"No")</f>
        <v>No</v>
      </c>
    </row>
    <row r="1740" spans="1:23" x14ac:dyDescent="0.2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32">
        <v>17.899999999999999</v>
      </c>
      <c r="S1740" s="1">
        <v>2</v>
      </c>
      <c r="T1740" s="9">
        <v>0</v>
      </c>
      <c r="U1740" s="1">
        <v>3.400999999999998</v>
      </c>
      <c r="V1740" s="35" t="str">
        <f>IF(M1740=People!$B$5,People!$A$5,IF(M1740=People!$B$4,People!$A$4,IF(M1740=People!$B$3,People!$A$3,IF(M1740=People!$B$2,People!$A$2,0))))</f>
        <v>Anna Andreadi</v>
      </c>
      <c r="W1740" s="35" t="str">
        <f>IFERROR(INDEX(Returns!A:A,MATCH(B1740,Returns!B:B,0)),"No")</f>
        <v>No</v>
      </c>
    </row>
    <row r="1741" spans="1:23" x14ac:dyDescent="0.2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32">
        <v>129.44999999999999</v>
      </c>
      <c r="S1741" s="1">
        <v>5</v>
      </c>
      <c r="T1741" s="9">
        <v>0</v>
      </c>
      <c r="U1741" s="1">
        <v>46.601999999999997</v>
      </c>
      <c r="V1741" s="35" t="str">
        <f>IF(M1741=People!$B$5,People!$A$5,IF(M1741=People!$B$4,People!$A$4,IF(M1741=People!$B$3,People!$A$3,IF(M1741=People!$B$2,People!$A$2,0))))</f>
        <v>Anna Andreadi</v>
      </c>
      <c r="W1741" s="35" t="str">
        <f>IFERROR(INDEX(Returns!A:A,MATCH(B1741,Returns!B:B,0)),"No")</f>
        <v>No</v>
      </c>
    </row>
    <row r="1742" spans="1:23" x14ac:dyDescent="0.2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32">
        <v>20.88</v>
      </c>
      <c r="S1742" s="1">
        <v>8</v>
      </c>
      <c r="T1742" s="9">
        <v>0</v>
      </c>
      <c r="U1742" s="1">
        <v>9.6047999999999991</v>
      </c>
      <c r="V1742" s="35" t="str">
        <f>IF(M1742=People!$B$5,People!$A$5,IF(M1742=People!$B$4,People!$A$4,IF(M1742=People!$B$3,People!$A$3,IF(M1742=People!$B$2,People!$A$2,0))))</f>
        <v>Anna Andreadi</v>
      </c>
      <c r="W1742" s="35" t="str">
        <f>IFERROR(INDEX(Returns!A:A,MATCH(B1742,Returns!B:B,0)),"No")</f>
        <v>No</v>
      </c>
    </row>
    <row r="1743" spans="1:23" x14ac:dyDescent="0.2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9">
        <v>0.2</v>
      </c>
      <c r="U1743" s="1">
        <v>7.2576000000000001</v>
      </c>
      <c r="V1743" s="35" t="str">
        <f>IF(M1743=People!$B$5,People!$A$5,IF(M1743=People!$B$4,People!$A$4,IF(M1743=People!$B$3,People!$A$3,IF(M1743=People!$B$2,People!$A$2,0))))</f>
        <v>Chuck Magee</v>
      </c>
      <c r="W1743" s="35" t="str">
        <f>IFERROR(INDEX(Returns!A:A,MATCH(B1743,Returns!B:B,0)),"No")</f>
        <v>No</v>
      </c>
    </row>
    <row r="1744" spans="1:23" x14ac:dyDescent="0.2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9">
        <v>0.2</v>
      </c>
      <c r="U1744" s="1">
        <v>0.98559999999999937</v>
      </c>
      <c r="V1744" s="35" t="str">
        <f>IF(M1744=People!$B$5,People!$A$5,IF(M1744=People!$B$4,People!$A$4,IF(M1744=People!$B$3,People!$A$3,IF(M1744=People!$B$2,People!$A$2,0))))</f>
        <v>Chuck Magee</v>
      </c>
      <c r="W1744" s="35" t="str">
        <f>IFERROR(INDEX(Returns!A:A,MATCH(B1744,Returns!B:B,0)),"No")</f>
        <v>No</v>
      </c>
    </row>
    <row r="1745" spans="1:23" x14ac:dyDescent="0.2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9">
        <v>0.2</v>
      </c>
      <c r="U1745" s="1">
        <v>-2.5128000000000008</v>
      </c>
      <c r="V1745" s="35" t="str">
        <f>IF(M1745=People!$B$5,People!$A$5,IF(M1745=People!$B$4,People!$A$4,IF(M1745=People!$B$3,People!$A$3,IF(M1745=People!$B$2,People!$A$2,0))))</f>
        <v>Chuck Magee</v>
      </c>
      <c r="W1745" s="35" t="str">
        <f>IFERROR(INDEX(Returns!A:A,MATCH(B1745,Returns!B:B,0)),"No")</f>
        <v>No</v>
      </c>
    </row>
    <row r="1746" spans="1:23" x14ac:dyDescent="0.2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9">
        <v>0.2</v>
      </c>
      <c r="U1746" s="1">
        <v>-55.300000000000068</v>
      </c>
      <c r="V1746" s="35" t="str">
        <f>IF(M1746=People!$B$5,People!$A$5,IF(M1746=People!$B$4,People!$A$4,IF(M1746=People!$B$3,People!$A$3,IF(M1746=People!$B$2,People!$A$2,0))))</f>
        <v>Chuck Magee</v>
      </c>
      <c r="W1746" s="35" t="str">
        <f>IFERROR(INDEX(Returns!A:A,MATCH(B1746,Returns!B:B,0)),"No")</f>
        <v>No</v>
      </c>
    </row>
    <row r="1747" spans="1:23" x14ac:dyDescent="0.2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9">
        <v>0</v>
      </c>
      <c r="U1747" s="1">
        <v>4.9431999999999992</v>
      </c>
      <c r="V1747" s="35" t="str">
        <f>IF(M1747=People!$B$5,People!$A$5,IF(M1747=People!$B$4,People!$A$4,IF(M1747=People!$B$3,People!$A$3,IF(M1747=People!$B$2,People!$A$2,0))))</f>
        <v>Chuck Magee</v>
      </c>
      <c r="W1747" s="35" t="str">
        <f>IFERROR(INDEX(Returns!A:A,MATCH(B1747,Returns!B:B,0)),"No")</f>
        <v>No</v>
      </c>
    </row>
    <row r="1748" spans="1:23" x14ac:dyDescent="0.2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9">
        <v>0.7</v>
      </c>
      <c r="U1748" s="1">
        <v>-8.2367999999999988</v>
      </c>
      <c r="V1748" s="35" t="str">
        <f>IF(M1748=People!$B$5,People!$A$5,IF(M1748=People!$B$4,People!$A$4,IF(M1748=People!$B$3,People!$A$3,IF(M1748=People!$B$2,People!$A$2,0))))</f>
        <v>Cassandra Brandow</v>
      </c>
      <c r="W1748" s="35" t="str">
        <f>IFERROR(INDEX(Returns!A:A,MATCH(B1748,Returns!B:B,0)),"No")</f>
        <v>No</v>
      </c>
    </row>
    <row r="1749" spans="1:23" x14ac:dyDescent="0.2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9">
        <v>0.2</v>
      </c>
      <c r="U1749" s="1">
        <v>3.2099999999999982</v>
      </c>
      <c r="V1749" s="35" t="str">
        <f>IF(M1749=People!$B$5,People!$A$5,IF(M1749=People!$B$4,People!$A$4,IF(M1749=People!$B$3,People!$A$3,IF(M1749=People!$B$2,People!$A$2,0))))</f>
        <v>Cassandra Brandow</v>
      </c>
      <c r="W1749" s="35" t="str">
        <f>IFERROR(INDEX(Returns!A:A,MATCH(B1749,Returns!B:B,0)),"No")</f>
        <v>No</v>
      </c>
    </row>
    <row r="1750" spans="1:23" x14ac:dyDescent="0.2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9">
        <v>0.2</v>
      </c>
      <c r="U1750" s="1">
        <v>3.6288</v>
      </c>
      <c r="V1750" s="35" t="str">
        <f>IF(M1750=People!$B$5,People!$A$5,IF(M1750=People!$B$4,People!$A$4,IF(M1750=People!$B$3,People!$A$3,IF(M1750=People!$B$2,People!$A$2,0))))</f>
        <v>Kelly Williams</v>
      </c>
      <c r="W1750" s="35" t="str">
        <f>IFERROR(INDEX(Returns!A:A,MATCH(B1750,Returns!B:B,0)),"No")</f>
        <v>No</v>
      </c>
    </row>
    <row r="1751" spans="1:23" x14ac:dyDescent="0.2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9">
        <v>0.2</v>
      </c>
      <c r="U1751" s="1">
        <v>0.54600000000000071</v>
      </c>
      <c r="V1751" s="35" t="str">
        <f>IF(M1751=People!$B$5,People!$A$5,IF(M1751=People!$B$4,People!$A$4,IF(M1751=People!$B$3,People!$A$3,IF(M1751=People!$B$2,People!$A$2,0))))</f>
        <v>Kelly Williams</v>
      </c>
      <c r="W1751" s="35" t="str">
        <f>IFERROR(INDEX(Returns!A:A,MATCH(B1751,Returns!B:B,0)),"No")</f>
        <v>No</v>
      </c>
    </row>
    <row r="1752" spans="1:23" x14ac:dyDescent="0.2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9">
        <v>0.3</v>
      </c>
      <c r="U1752" s="1">
        <v>-32.522600000000011</v>
      </c>
      <c r="V1752" s="35" t="str">
        <f>IF(M1752=People!$B$5,People!$A$5,IF(M1752=People!$B$4,People!$A$4,IF(M1752=People!$B$3,People!$A$3,IF(M1752=People!$B$2,People!$A$2,0))))</f>
        <v>Kelly Williams</v>
      </c>
      <c r="W1752" s="35" t="str">
        <f>IFERROR(INDEX(Returns!A:A,MATCH(B1752,Returns!B:B,0)),"No")</f>
        <v>No</v>
      </c>
    </row>
    <row r="1753" spans="1:23" x14ac:dyDescent="0.2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32">
        <v>9.4600000000000009</v>
      </c>
      <c r="S1753" s="1">
        <v>2</v>
      </c>
      <c r="T1753" s="9">
        <v>0</v>
      </c>
      <c r="U1753" s="1">
        <v>3.6894000000000009</v>
      </c>
      <c r="V1753" s="35" t="str">
        <f>IF(M1753=People!$B$5,People!$A$5,IF(M1753=People!$B$4,People!$A$4,IF(M1753=People!$B$3,People!$A$3,IF(M1753=People!$B$2,People!$A$2,0))))</f>
        <v>Anna Andreadi</v>
      </c>
      <c r="W1753" s="35" t="str">
        <f>IFERROR(INDEX(Returns!A:A,MATCH(B1753,Returns!B:B,0)),"No")</f>
        <v>No</v>
      </c>
    </row>
    <row r="1754" spans="1:23" x14ac:dyDescent="0.2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32">
        <v>559.62</v>
      </c>
      <c r="S1754" s="1">
        <v>9</v>
      </c>
      <c r="T1754" s="9">
        <v>0</v>
      </c>
      <c r="U1754" s="1">
        <v>151.09740000000002</v>
      </c>
      <c r="V1754" s="35" t="str">
        <f>IF(M1754=People!$B$5,People!$A$5,IF(M1754=People!$B$4,People!$A$4,IF(M1754=People!$B$3,People!$A$3,IF(M1754=People!$B$2,People!$A$2,0))))</f>
        <v>Anna Andreadi</v>
      </c>
      <c r="W1754" s="35" t="str">
        <f>IFERROR(INDEX(Returns!A:A,MATCH(B1754,Returns!B:B,0)),"No")</f>
        <v>No</v>
      </c>
    </row>
    <row r="1755" spans="1:23" x14ac:dyDescent="0.2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32">
        <v>109.92</v>
      </c>
      <c r="S1755" s="1">
        <v>2</v>
      </c>
      <c r="T1755" s="9">
        <v>0</v>
      </c>
      <c r="U1755" s="1">
        <v>53.860799999999998</v>
      </c>
      <c r="V1755" s="35" t="str">
        <f>IF(M1755=People!$B$5,People!$A$5,IF(M1755=People!$B$4,People!$A$4,IF(M1755=People!$B$3,People!$A$3,IF(M1755=People!$B$2,People!$A$2,0))))</f>
        <v>Anna Andreadi</v>
      </c>
      <c r="W1755" s="35" t="str">
        <f>IFERROR(INDEX(Returns!A:A,MATCH(B1755,Returns!B:B,0)),"No")</f>
        <v>No</v>
      </c>
    </row>
    <row r="1756" spans="1:23" x14ac:dyDescent="0.2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32">
        <v>8.56</v>
      </c>
      <c r="S1756" s="1">
        <v>2</v>
      </c>
      <c r="T1756" s="9">
        <v>0</v>
      </c>
      <c r="U1756" s="1">
        <v>3.8519999999999994</v>
      </c>
      <c r="V1756" s="35" t="str">
        <f>IF(M1756=People!$B$5,People!$A$5,IF(M1756=People!$B$4,People!$A$4,IF(M1756=People!$B$3,People!$A$3,IF(M1756=People!$B$2,People!$A$2,0))))</f>
        <v>Anna Andreadi</v>
      </c>
      <c r="W1756" s="35" t="str">
        <f>IFERROR(INDEX(Returns!A:A,MATCH(B1756,Returns!B:B,0)),"No")</f>
        <v>No</v>
      </c>
    </row>
    <row r="1757" spans="1:23" x14ac:dyDescent="0.2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9">
        <v>0.2</v>
      </c>
      <c r="U1757" s="1">
        <v>130.75810000000001</v>
      </c>
      <c r="V1757" s="35" t="str">
        <f>IF(M1757=People!$B$5,People!$A$5,IF(M1757=People!$B$4,People!$A$4,IF(M1757=People!$B$3,People!$A$3,IF(M1757=People!$B$2,People!$A$2,0))))</f>
        <v>Kelly Williams</v>
      </c>
      <c r="W1757" s="35" t="str">
        <f>IFERROR(INDEX(Returns!A:A,MATCH(B1757,Returns!B:B,0)),"No")</f>
        <v>No</v>
      </c>
    </row>
    <row r="1758" spans="1:23" x14ac:dyDescent="0.2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9">
        <v>0.2</v>
      </c>
      <c r="U1758" s="1">
        <v>150.36000000000013</v>
      </c>
      <c r="V1758" s="35" t="str">
        <f>IF(M1758=People!$B$5,People!$A$5,IF(M1758=People!$B$4,People!$A$4,IF(M1758=People!$B$3,People!$A$3,IF(M1758=People!$B$2,People!$A$2,0))))</f>
        <v>Kelly Williams</v>
      </c>
      <c r="W1758" s="35" t="str">
        <f>IFERROR(INDEX(Returns!A:A,MATCH(B1758,Returns!B:B,0)),"No")</f>
        <v>No</v>
      </c>
    </row>
    <row r="1759" spans="1:23" x14ac:dyDescent="0.2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9">
        <v>0.8</v>
      </c>
      <c r="U1759" s="1">
        <v>-66.508800000000036</v>
      </c>
      <c r="V1759" s="35" t="str">
        <f>IF(M1759=People!$B$5,People!$A$5,IF(M1759=People!$B$4,People!$A$4,IF(M1759=People!$B$3,People!$A$3,IF(M1759=People!$B$2,People!$A$2,0))))</f>
        <v>Kelly Williams</v>
      </c>
      <c r="W1759" s="35" t="str">
        <f>IFERROR(INDEX(Returns!A:A,MATCH(B1759,Returns!B:B,0)),"No")</f>
        <v>No</v>
      </c>
    </row>
    <row r="1760" spans="1:23" x14ac:dyDescent="0.2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9">
        <v>0.2</v>
      </c>
      <c r="U1760" s="1">
        <v>7.615399999999994</v>
      </c>
      <c r="V1760" s="35" t="str">
        <f>IF(M1760=People!$B$5,People!$A$5,IF(M1760=People!$B$4,People!$A$4,IF(M1760=People!$B$3,People!$A$3,IF(M1760=People!$B$2,People!$A$2,0))))</f>
        <v>Kelly Williams</v>
      </c>
      <c r="W1760" s="35" t="str">
        <f>IFERROR(INDEX(Returns!A:A,MATCH(B1760,Returns!B:B,0)),"No")</f>
        <v>No</v>
      </c>
    </row>
    <row r="1761" spans="1:23" x14ac:dyDescent="0.2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9">
        <v>0.2</v>
      </c>
      <c r="U1761" s="1">
        <v>4.8840000000000003</v>
      </c>
      <c r="V1761" s="35" t="str">
        <f>IF(M1761=People!$B$5,People!$A$5,IF(M1761=People!$B$4,People!$A$4,IF(M1761=People!$B$3,People!$A$3,IF(M1761=People!$B$2,People!$A$2,0))))</f>
        <v>Chuck Magee</v>
      </c>
      <c r="W1761" s="35" t="str">
        <f>IFERROR(INDEX(Returns!A:A,MATCH(B1761,Returns!B:B,0)),"No")</f>
        <v>No</v>
      </c>
    </row>
    <row r="1762" spans="1:23" x14ac:dyDescent="0.2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32">
        <v>411.33199999999999</v>
      </c>
      <c r="S1762" s="1">
        <v>4</v>
      </c>
      <c r="T1762" s="9">
        <v>0.15</v>
      </c>
      <c r="U1762" s="1">
        <v>-4.8391999999999769</v>
      </c>
      <c r="V1762" s="35" t="str">
        <f>IF(M1762=People!$B$5,People!$A$5,IF(M1762=People!$B$4,People!$A$4,IF(M1762=People!$B$3,People!$A$3,IF(M1762=People!$B$2,People!$A$2,0))))</f>
        <v>Anna Andreadi</v>
      </c>
      <c r="W1762" s="35" t="str">
        <f>IFERROR(INDEX(Returns!A:A,MATCH(B1762,Returns!B:B,0)),"No")</f>
        <v>Yes</v>
      </c>
    </row>
    <row r="1763" spans="1:23" x14ac:dyDescent="0.2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32">
        <v>28.752000000000002</v>
      </c>
      <c r="S1763" s="1">
        <v>6</v>
      </c>
      <c r="T1763" s="9">
        <v>0.2</v>
      </c>
      <c r="U1763" s="1">
        <v>9.7037999999999993</v>
      </c>
      <c r="V1763" s="35" t="str">
        <f>IF(M1763=People!$B$5,People!$A$5,IF(M1763=People!$B$4,People!$A$4,IF(M1763=People!$B$3,People!$A$3,IF(M1763=People!$B$2,People!$A$2,0))))</f>
        <v>Anna Andreadi</v>
      </c>
      <c r="W1763" s="35" t="str">
        <f>IFERROR(INDEX(Returns!A:A,MATCH(B1763,Returns!B:B,0)),"No")</f>
        <v>Yes</v>
      </c>
    </row>
    <row r="1764" spans="1:23" x14ac:dyDescent="0.2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32">
        <v>293.19900000000001</v>
      </c>
      <c r="S1764" s="1">
        <v>3</v>
      </c>
      <c r="T1764" s="9">
        <v>0.15</v>
      </c>
      <c r="U1764" s="1">
        <v>-20.696400000000025</v>
      </c>
      <c r="V1764" s="35" t="str">
        <f>IF(M1764=People!$B$5,People!$A$5,IF(M1764=People!$B$4,People!$A$4,IF(M1764=People!$B$3,People!$A$3,IF(M1764=People!$B$2,People!$A$2,0))))</f>
        <v>Anna Andreadi</v>
      </c>
      <c r="W1764" s="35" t="str">
        <f>IFERROR(INDEX(Returns!A:A,MATCH(B1764,Returns!B:B,0)),"No")</f>
        <v>Yes</v>
      </c>
    </row>
    <row r="1765" spans="1:23" x14ac:dyDescent="0.2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9">
        <v>0</v>
      </c>
      <c r="U1765" s="1">
        <v>10.517999999999997</v>
      </c>
      <c r="V1765" s="35" t="str">
        <f>IF(M1765=People!$B$5,People!$A$5,IF(M1765=People!$B$4,People!$A$4,IF(M1765=People!$B$3,People!$A$3,IF(M1765=People!$B$2,People!$A$2,0))))</f>
        <v>Cassandra Brandow</v>
      </c>
      <c r="W1765" s="35" t="str">
        <f>IFERROR(INDEX(Returns!A:A,MATCH(B1765,Returns!B:B,0)),"No")</f>
        <v>No</v>
      </c>
    </row>
    <row r="1766" spans="1:23" x14ac:dyDescent="0.2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9">
        <v>0</v>
      </c>
      <c r="U1766" s="1">
        <v>1.8997999999999999</v>
      </c>
      <c r="V1766" s="35" t="str">
        <f>IF(M1766=People!$B$5,People!$A$5,IF(M1766=People!$B$4,People!$A$4,IF(M1766=People!$B$3,People!$A$3,IF(M1766=People!$B$2,People!$A$2,0))))</f>
        <v>Cassandra Brandow</v>
      </c>
      <c r="W1766" s="35" t="str">
        <f>IFERROR(INDEX(Returns!A:A,MATCH(B1766,Returns!B:B,0)),"No")</f>
        <v>No</v>
      </c>
    </row>
    <row r="1767" spans="1:23" x14ac:dyDescent="0.2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9">
        <v>0</v>
      </c>
      <c r="U1767" s="1">
        <v>46.116000000000007</v>
      </c>
      <c r="V1767" s="35" t="str">
        <f>IF(M1767=People!$B$5,People!$A$5,IF(M1767=People!$B$4,People!$A$4,IF(M1767=People!$B$3,People!$A$3,IF(M1767=People!$B$2,People!$A$2,0))))</f>
        <v>Cassandra Brandow</v>
      </c>
      <c r="W1767" s="35" t="str">
        <f>IFERROR(INDEX(Returns!A:A,MATCH(B1767,Returns!B:B,0)),"No")</f>
        <v>No</v>
      </c>
    </row>
    <row r="1768" spans="1:23" x14ac:dyDescent="0.2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9">
        <v>0</v>
      </c>
      <c r="U1768" s="1">
        <v>4.8117999999999999</v>
      </c>
      <c r="V1768" s="35" t="str">
        <f>IF(M1768=People!$B$5,People!$A$5,IF(M1768=People!$B$4,People!$A$4,IF(M1768=People!$B$3,People!$A$3,IF(M1768=People!$B$2,People!$A$2,0))))</f>
        <v>Cassandra Brandow</v>
      </c>
      <c r="W1768" s="35" t="str">
        <f>IFERROR(INDEX(Returns!A:A,MATCH(B1768,Returns!B:B,0)),"No")</f>
        <v>No</v>
      </c>
    </row>
    <row r="1769" spans="1:23" x14ac:dyDescent="0.2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9">
        <v>0.7</v>
      </c>
      <c r="U1769" s="1">
        <v>-5.8603999999999985</v>
      </c>
      <c r="V1769" s="35" t="str">
        <f>IF(M1769=People!$B$5,People!$A$5,IF(M1769=People!$B$4,People!$A$4,IF(M1769=People!$B$3,People!$A$3,IF(M1769=People!$B$2,People!$A$2,0))))</f>
        <v>Cassandra Brandow</v>
      </c>
      <c r="W1769" s="35" t="str">
        <f>IFERROR(INDEX(Returns!A:A,MATCH(B1769,Returns!B:B,0)),"No")</f>
        <v>No</v>
      </c>
    </row>
    <row r="1770" spans="1:23" x14ac:dyDescent="0.2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9">
        <v>0.7</v>
      </c>
      <c r="U1770" s="1">
        <v>-39.456499999999991</v>
      </c>
      <c r="V1770" s="35" t="str">
        <f>IF(M1770=People!$B$5,People!$A$5,IF(M1770=People!$B$4,People!$A$4,IF(M1770=People!$B$3,People!$A$3,IF(M1770=People!$B$2,People!$A$2,0))))</f>
        <v>Cassandra Brandow</v>
      </c>
      <c r="W1770" s="35" t="str">
        <f>IFERROR(INDEX(Returns!A:A,MATCH(B1770,Returns!B:B,0)),"No")</f>
        <v>No</v>
      </c>
    </row>
    <row r="1771" spans="1:23" x14ac:dyDescent="0.2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9">
        <v>0.2</v>
      </c>
      <c r="U1771" s="1">
        <v>-1.3952000000000013</v>
      </c>
      <c r="V1771" s="35" t="str">
        <f>IF(M1771=People!$B$5,People!$A$5,IF(M1771=People!$B$4,People!$A$4,IF(M1771=People!$B$3,People!$A$3,IF(M1771=People!$B$2,People!$A$2,0))))</f>
        <v>Kelly Williams</v>
      </c>
      <c r="W1771" s="35" t="str">
        <f>IFERROR(INDEX(Returns!A:A,MATCH(B1771,Returns!B:B,0)),"No")</f>
        <v>No</v>
      </c>
    </row>
    <row r="1772" spans="1:23" x14ac:dyDescent="0.2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9">
        <v>0.8</v>
      </c>
      <c r="U1772" s="1">
        <v>-20.166300000000007</v>
      </c>
      <c r="V1772" s="35" t="str">
        <f>IF(M1772=People!$B$5,People!$A$5,IF(M1772=People!$B$4,People!$A$4,IF(M1772=People!$B$3,People!$A$3,IF(M1772=People!$B$2,People!$A$2,0))))</f>
        <v>Kelly Williams</v>
      </c>
      <c r="W1772" s="35" t="str">
        <f>IFERROR(INDEX(Returns!A:A,MATCH(B1772,Returns!B:B,0)),"No")</f>
        <v>No</v>
      </c>
    </row>
    <row r="1773" spans="1:23" x14ac:dyDescent="0.2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9">
        <v>0.2</v>
      </c>
      <c r="U1773" s="1">
        <v>-24.496000000000002</v>
      </c>
      <c r="V1773" s="35" t="str">
        <f>IF(M1773=People!$B$5,People!$A$5,IF(M1773=People!$B$4,People!$A$4,IF(M1773=People!$B$3,People!$A$3,IF(M1773=People!$B$2,People!$A$2,0))))</f>
        <v>Kelly Williams</v>
      </c>
      <c r="W1773" s="35" t="str">
        <f>IFERROR(INDEX(Returns!A:A,MATCH(B1773,Returns!B:B,0)),"No")</f>
        <v>No</v>
      </c>
    </row>
    <row r="1774" spans="1:23" x14ac:dyDescent="0.2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9">
        <v>0.2</v>
      </c>
      <c r="U1774" s="1">
        <v>19.499999999999993</v>
      </c>
      <c r="V1774" s="35" t="str">
        <f>IF(M1774=People!$B$5,People!$A$5,IF(M1774=People!$B$4,People!$A$4,IF(M1774=People!$B$3,People!$A$3,IF(M1774=People!$B$2,People!$A$2,0))))</f>
        <v>Kelly Williams</v>
      </c>
      <c r="W1774" s="35" t="str">
        <f>IFERROR(INDEX(Returns!A:A,MATCH(B1774,Returns!B:B,0)),"No")</f>
        <v>No</v>
      </c>
    </row>
    <row r="1775" spans="1:23" x14ac:dyDescent="0.2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9">
        <v>0</v>
      </c>
      <c r="U1775" s="1">
        <v>9.3869999999999987</v>
      </c>
      <c r="V1775" s="35" t="str">
        <f>IF(M1775=People!$B$5,People!$A$5,IF(M1775=People!$B$4,People!$A$4,IF(M1775=People!$B$3,People!$A$3,IF(M1775=People!$B$2,People!$A$2,0))))</f>
        <v>Chuck Magee</v>
      </c>
      <c r="W1775" s="35" t="str">
        <f>IFERROR(INDEX(Returns!A:A,MATCH(B1775,Returns!B:B,0)),"No")</f>
        <v>No</v>
      </c>
    </row>
    <row r="1776" spans="1:23" x14ac:dyDescent="0.2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9">
        <v>0</v>
      </c>
      <c r="U1776" s="1">
        <v>129.37860000000001</v>
      </c>
      <c r="V1776" s="35" t="str">
        <f>IF(M1776=People!$B$5,People!$A$5,IF(M1776=People!$B$4,People!$A$4,IF(M1776=People!$B$3,People!$A$3,IF(M1776=People!$B$2,People!$A$2,0))))</f>
        <v>Chuck Magee</v>
      </c>
      <c r="W1776" s="35" t="str">
        <f>IFERROR(INDEX(Returns!A:A,MATCH(B1776,Returns!B:B,0)),"No")</f>
        <v>No</v>
      </c>
    </row>
    <row r="1777" spans="1:23" x14ac:dyDescent="0.2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9">
        <v>0</v>
      </c>
      <c r="U1777" s="1">
        <v>1.4952000000000001</v>
      </c>
      <c r="V1777" s="35" t="str">
        <f>IF(M1777=People!$B$5,People!$A$5,IF(M1777=People!$B$4,People!$A$4,IF(M1777=People!$B$3,People!$A$3,IF(M1777=People!$B$2,People!$A$2,0))))</f>
        <v>Chuck Magee</v>
      </c>
      <c r="W1777" s="35" t="str">
        <f>IFERROR(INDEX(Returns!A:A,MATCH(B1777,Returns!B:B,0)),"No")</f>
        <v>No</v>
      </c>
    </row>
    <row r="1778" spans="1:23" x14ac:dyDescent="0.2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9">
        <v>0</v>
      </c>
      <c r="U1778" s="1">
        <v>1.512</v>
      </c>
      <c r="V1778" s="35" t="str">
        <f>IF(M1778=People!$B$5,People!$A$5,IF(M1778=People!$B$4,People!$A$4,IF(M1778=People!$B$3,People!$A$3,IF(M1778=People!$B$2,People!$A$2,0))))</f>
        <v>Chuck Magee</v>
      </c>
      <c r="W1778" s="35" t="str">
        <f>IFERROR(INDEX(Returns!A:A,MATCH(B1778,Returns!B:B,0)),"No")</f>
        <v>No</v>
      </c>
    </row>
    <row r="1779" spans="1:23" x14ac:dyDescent="0.2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32">
        <v>368.91</v>
      </c>
      <c r="S1779" s="1">
        <v>9</v>
      </c>
      <c r="T1779" s="9">
        <v>0</v>
      </c>
      <c r="U1779" s="1">
        <v>180.76590000000002</v>
      </c>
      <c r="V1779" s="35" t="str">
        <f>IF(M1779=People!$B$5,People!$A$5,IF(M1779=People!$B$4,People!$A$4,IF(M1779=People!$B$3,People!$A$3,IF(M1779=People!$B$2,People!$A$2,0))))</f>
        <v>Anna Andreadi</v>
      </c>
      <c r="W1779" s="35" t="str">
        <f>IFERROR(INDEX(Returns!A:A,MATCH(B1779,Returns!B:B,0)),"No")</f>
        <v>No</v>
      </c>
    </row>
    <row r="1780" spans="1:23" x14ac:dyDescent="0.2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32">
        <v>14.7</v>
      </c>
      <c r="S1780" s="1">
        <v>5</v>
      </c>
      <c r="T1780" s="9">
        <v>0</v>
      </c>
      <c r="U1780" s="1">
        <v>6.6150000000000002</v>
      </c>
      <c r="V1780" s="35" t="str">
        <f>IF(M1780=People!$B$5,People!$A$5,IF(M1780=People!$B$4,People!$A$4,IF(M1780=People!$B$3,People!$A$3,IF(M1780=People!$B$2,People!$A$2,0))))</f>
        <v>Anna Andreadi</v>
      </c>
      <c r="W1780" s="35" t="str">
        <f>IFERROR(INDEX(Returns!A:A,MATCH(B1780,Returns!B:B,0)),"No")</f>
        <v>No</v>
      </c>
    </row>
    <row r="1781" spans="1:23" x14ac:dyDescent="0.2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9">
        <v>0</v>
      </c>
      <c r="U1781" s="1">
        <v>14.992499999999996</v>
      </c>
      <c r="V1781" s="35" t="str">
        <f>IF(M1781=People!$B$5,People!$A$5,IF(M1781=People!$B$4,People!$A$4,IF(M1781=People!$B$3,People!$A$3,IF(M1781=People!$B$2,People!$A$2,0))))</f>
        <v>Chuck Magee</v>
      </c>
      <c r="W1781" s="35" t="str">
        <f>IFERROR(INDEX(Returns!A:A,MATCH(B1781,Returns!B:B,0)),"No")</f>
        <v>No</v>
      </c>
    </row>
    <row r="1782" spans="1:23" x14ac:dyDescent="0.2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9">
        <v>0</v>
      </c>
      <c r="U1782" s="1">
        <v>20.840000000000003</v>
      </c>
      <c r="V1782" s="35" t="str">
        <f>IF(M1782=People!$B$5,People!$A$5,IF(M1782=People!$B$4,People!$A$4,IF(M1782=People!$B$3,People!$A$3,IF(M1782=People!$B$2,People!$A$2,0))))</f>
        <v>Chuck Magee</v>
      </c>
      <c r="W1782" s="35" t="str">
        <f>IFERROR(INDEX(Returns!A:A,MATCH(B1782,Returns!B:B,0)),"No")</f>
        <v>No</v>
      </c>
    </row>
    <row r="1783" spans="1:23" x14ac:dyDescent="0.2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9">
        <v>0</v>
      </c>
      <c r="U1783" s="1">
        <v>3.0267999999999997</v>
      </c>
      <c r="V1783" s="35" t="str">
        <f>IF(M1783=People!$B$5,People!$A$5,IF(M1783=People!$B$4,People!$A$4,IF(M1783=People!$B$3,People!$A$3,IF(M1783=People!$B$2,People!$A$2,0))))</f>
        <v>Chuck Magee</v>
      </c>
      <c r="W1783" s="35" t="str">
        <f>IFERROR(INDEX(Returns!A:A,MATCH(B1783,Returns!B:B,0)),"No")</f>
        <v>No</v>
      </c>
    </row>
    <row r="1784" spans="1:23" x14ac:dyDescent="0.2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9">
        <v>0</v>
      </c>
      <c r="U1784" s="1">
        <v>59.011199999999988</v>
      </c>
      <c r="V1784" s="35" t="str">
        <f>IF(M1784=People!$B$5,People!$A$5,IF(M1784=People!$B$4,People!$A$4,IF(M1784=People!$B$3,People!$A$3,IF(M1784=People!$B$2,People!$A$2,0))))</f>
        <v>Chuck Magee</v>
      </c>
      <c r="W1784" s="35" t="str">
        <f>IFERROR(INDEX(Returns!A:A,MATCH(B1784,Returns!B:B,0)),"No")</f>
        <v>No</v>
      </c>
    </row>
    <row r="1785" spans="1:23" x14ac:dyDescent="0.2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9">
        <v>0</v>
      </c>
      <c r="U1785" s="1">
        <v>107.7216</v>
      </c>
      <c r="V1785" s="35" t="str">
        <f>IF(M1785=People!$B$5,People!$A$5,IF(M1785=People!$B$4,People!$A$4,IF(M1785=People!$B$3,People!$A$3,IF(M1785=People!$B$2,People!$A$2,0))))</f>
        <v>Kelly Williams</v>
      </c>
      <c r="W1785" s="35" t="str">
        <f>IFERROR(INDEX(Returns!A:A,MATCH(B1785,Returns!B:B,0)),"No")</f>
        <v>No</v>
      </c>
    </row>
    <row r="1786" spans="1:23" x14ac:dyDescent="0.2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9">
        <v>0</v>
      </c>
      <c r="U1786" s="1">
        <v>9.8159999999999954</v>
      </c>
      <c r="V1786" s="35" t="str">
        <f>IF(M1786=People!$B$5,People!$A$5,IF(M1786=People!$B$4,People!$A$4,IF(M1786=People!$B$3,People!$A$3,IF(M1786=People!$B$2,People!$A$2,0))))</f>
        <v>Kelly Williams</v>
      </c>
      <c r="W1786" s="35" t="str">
        <f>IFERROR(INDEX(Returns!A:A,MATCH(B1786,Returns!B:B,0)),"No")</f>
        <v>No</v>
      </c>
    </row>
    <row r="1787" spans="1:23" x14ac:dyDescent="0.2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9">
        <v>0</v>
      </c>
      <c r="U1787" s="1">
        <v>15.5288</v>
      </c>
      <c r="V1787" s="35" t="str">
        <f>IF(M1787=People!$B$5,People!$A$5,IF(M1787=People!$B$4,People!$A$4,IF(M1787=People!$B$3,People!$A$3,IF(M1787=People!$B$2,People!$A$2,0))))</f>
        <v>Kelly Williams</v>
      </c>
      <c r="W1787" s="35" t="str">
        <f>IFERROR(INDEX(Returns!A:A,MATCH(B1787,Returns!B:B,0)),"No")</f>
        <v>No</v>
      </c>
    </row>
    <row r="1788" spans="1:23" x14ac:dyDescent="0.2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9">
        <v>0</v>
      </c>
      <c r="U1788" s="1">
        <v>25.221299999999989</v>
      </c>
      <c r="V1788" s="35" t="str">
        <f>IF(M1788=People!$B$5,People!$A$5,IF(M1788=People!$B$4,People!$A$4,IF(M1788=People!$B$3,People!$A$3,IF(M1788=People!$B$2,People!$A$2,0))))</f>
        <v>Kelly Williams</v>
      </c>
      <c r="W1788" s="35" t="str">
        <f>IFERROR(INDEX(Returns!A:A,MATCH(B1788,Returns!B:B,0)),"No")</f>
        <v>No</v>
      </c>
    </row>
    <row r="1789" spans="1:23" x14ac:dyDescent="0.2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9">
        <v>0</v>
      </c>
      <c r="U1789" s="1">
        <v>64.785599999999988</v>
      </c>
      <c r="V1789" s="35" t="str">
        <f>IF(M1789=People!$B$5,People!$A$5,IF(M1789=People!$B$4,People!$A$4,IF(M1789=People!$B$3,People!$A$3,IF(M1789=People!$B$2,People!$A$2,0))))</f>
        <v>Kelly Williams</v>
      </c>
      <c r="W1789" s="35" t="str">
        <f>IFERROR(INDEX(Returns!A:A,MATCH(B1789,Returns!B:B,0)),"No")</f>
        <v>No</v>
      </c>
    </row>
    <row r="1790" spans="1:23" x14ac:dyDescent="0.2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9">
        <v>0</v>
      </c>
      <c r="U1790" s="1">
        <v>195.99440000000004</v>
      </c>
      <c r="V1790" s="35" t="str">
        <f>IF(M1790=People!$B$5,People!$A$5,IF(M1790=People!$B$4,People!$A$4,IF(M1790=People!$B$3,People!$A$3,IF(M1790=People!$B$2,People!$A$2,0))))</f>
        <v>Kelly Williams</v>
      </c>
      <c r="W1790" s="35" t="str">
        <f>IFERROR(INDEX(Returns!A:A,MATCH(B1790,Returns!B:B,0)),"No")</f>
        <v>No</v>
      </c>
    </row>
    <row r="1791" spans="1:23" x14ac:dyDescent="0.2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9">
        <v>0</v>
      </c>
      <c r="U1791" s="1">
        <v>26.590499999999988</v>
      </c>
      <c r="V1791" s="35" t="str">
        <f>IF(M1791=People!$B$5,People!$A$5,IF(M1791=People!$B$4,People!$A$4,IF(M1791=People!$B$3,People!$A$3,IF(M1791=People!$B$2,People!$A$2,0))))</f>
        <v>Kelly Williams</v>
      </c>
      <c r="W1791" s="35" t="str">
        <f>IFERROR(INDEX(Returns!A:A,MATCH(B1791,Returns!B:B,0)),"No")</f>
        <v>No</v>
      </c>
    </row>
    <row r="1792" spans="1:23" x14ac:dyDescent="0.2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9">
        <v>0</v>
      </c>
      <c r="U1792" s="1">
        <v>24.47</v>
      </c>
      <c r="V1792" s="35" t="str">
        <f>IF(M1792=People!$B$5,People!$A$5,IF(M1792=People!$B$4,People!$A$4,IF(M1792=People!$B$3,People!$A$3,IF(M1792=People!$B$2,People!$A$2,0))))</f>
        <v>Chuck Magee</v>
      </c>
      <c r="W1792" s="35" t="str">
        <f>IFERROR(INDEX(Returns!A:A,MATCH(B1792,Returns!B:B,0)),"No")</f>
        <v>No</v>
      </c>
    </row>
    <row r="1793" spans="1:23" x14ac:dyDescent="0.2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9">
        <v>0</v>
      </c>
      <c r="U1793" s="1">
        <v>673.88160000000016</v>
      </c>
      <c r="V1793" s="35" t="str">
        <f>IF(M1793=People!$B$5,People!$A$5,IF(M1793=People!$B$4,People!$A$4,IF(M1793=People!$B$3,People!$A$3,IF(M1793=People!$B$2,People!$A$2,0))))</f>
        <v>Kelly Williams</v>
      </c>
      <c r="W1793" s="35" t="str">
        <f>IFERROR(INDEX(Returns!A:A,MATCH(B1793,Returns!B:B,0)),"No")</f>
        <v>No</v>
      </c>
    </row>
    <row r="1794" spans="1:23" x14ac:dyDescent="0.2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9">
        <v>0</v>
      </c>
      <c r="U1794" s="1">
        <v>12.592800000000004</v>
      </c>
      <c r="V1794" s="35" t="str">
        <f>IF(M1794=People!$B$5,People!$A$5,IF(M1794=People!$B$4,People!$A$4,IF(M1794=People!$B$3,People!$A$3,IF(M1794=People!$B$2,People!$A$2,0))))</f>
        <v>Kelly Williams</v>
      </c>
      <c r="W1794" s="35" t="str">
        <f>IFERROR(INDEX(Returns!A:A,MATCH(B1794,Returns!B:B,0)),"No")</f>
        <v>No</v>
      </c>
    </row>
    <row r="1795" spans="1:23" x14ac:dyDescent="0.2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9">
        <v>0.2</v>
      </c>
      <c r="U1795" s="1">
        <v>6.0416000000000025</v>
      </c>
      <c r="V1795" s="35" t="str">
        <f>IF(M1795=People!$B$5,People!$A$5,IF(M1795=People!$B$4,People!$A$4,IF(M1795=People!$B$3,People!$A$3,IF(M1795=People!$B$2,People!$A$2,0))))</f>
        <v>Kelly Williams</v>
      </c>
      <c r="W1795" s="35" t="str">
        <f>IFERROR(INDEX(Returns!A:A,MATCH(B1795,Returns!B:B,0)),"No")</f>
        <v>No</v>
      </c>
    </row>
    <row r="1796" spans="1:23" x14ac:dyDescent="0.2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9">
        <v>0</v>
      </c>
      <c r="U1796" s="1">
        <v>26.984999999999992</v>
      </c>
      <c r="V1796" s="35" t="str">
        <f>IF(M1796=People!$B$5,People!$A$5,IF(M1796=People!$B$4,People!$A$4,IF(M1796=People!$B$3,People!$A$3,IF(M1796=People!$B$2,People!$A$2,0))))</f>
        <v>Kelly Williams</v>
      </c>
      <c r="W1796" s="35" t="str">
        <f>IFERROR(INDEX(Returns!A:A,MATCH(B1796,Returns!B:B,0)),"No")</f>
        <v>No</v>
      </c>
    </row>
    <row r="1797" spans="1:23" x14ac:dyDescent="0.2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9">
        <v>0</v>
      </c>
      <c r="U1797" s="1">
        <v>16.598399999999998</v>
      </c>
      <c r="V1797" s="35" t="str">
        <f>IF(M1797=People!$B$5,People!$A$5,IF(M1797=People!$B$4,People!$A$4,IF(M1797=People!$B$3,People!$A$3,IF(M1797=People!$B$2,People!$A$2,0))))</f>
        <v>Chuck Magee</v>
      </c>
      <c r="W1797" s="35" t="str">
        <f>IFERROR(INDEX(Returns!A:A,MATCH(B1797,Returns!B:B,0)),"No")</f>
        <v>No</v>
      </c>
    </row>
    <row r="1798" spans="1:23" x14ac:dyDescent="0.2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9">
        <v>0</v>
      </c>
      <c r="U1798" s="1">
        <v>100.91129999999997</v>
      </c>
      <c r="V1798" s="35" t="str">
        <f>IF(M1798=People!$B$5,People!$A$5,IF(M1798=People!$B$4,People!$A$4,IF(M1798=People!$B$3,People!$A$3,IF(M1798=People!$B$2,People!$A$2,0))))</f>
        <v>Chuck Magee</v>
      </c>
      <c r="W1798" s="35" t="str">
        <f>IFERROR(INDEX(Returns!A:A,MATCH(B1798,Returns!B:B,0)),"No")</f>
        <v>No</v>
      </c>
    </row>
    <row r="1799" spans="1:23" x14ac:dyDescent="0.2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9">
        <v>0.2</v>
      </c>
      <c r="U1799" s="1">
        <v>11.565</v>
      </c>
      <c r="V1799" s="35" t="str">
        <f>IF(M1799=People!$B$5,People!$A$5,IF(M1799=People!$B$4,People!$A$4,IF(M1799=People!$B$3,People!$A$3,IF(M1799=People!$B$2,People!$A$2,0))))</f>
        <v>Chuck Magee</v>
      </c>
      <c r="W1799" s="35" t="str">
        <f>IFERROR(INDEX(Returns!A:A,MATCH(B1799,Returns!B:B,0)),"No")</f>
        <v>No</v>
      </c>
    </row>
    <row r="1800" spans="1:23" x14ac:dyDescent="0.2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32">
        <v>215.65</v>
      </c>
      <c r="S1800" s="1">
        <v>5</v>
      </c>
      <c r="T1800" s="9">
        <v>0</v>
      </c>
      <c r="U1800" s="1">
        <v>73.320999999999998</v>
      </c>
      <c r="V1800" s="35" t="str">
        <f>IF(M1800=People!$B$5,People!$A$5,IF(M1800=People!$B$4,People!$A$4,IF(M1800=People!$B$3,People!$A$3,IF(M1800=People!$B$2,People!$A$2,0))))</f>
        <v>Anna Andreadi</v>
      </c>
      <c r="W1800" s="35" t="str">
        <f>IFERROR(INDEX(Returns!A:A,MATCH(B1800,Returns!B:B,0)),"No")</f>
        <v>No</v>
      </c>
    </row>
    <row r="1801" spans="1:23" x14ac:dyDescent="0.2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9">
        <v>0.2</v>
      </c>
      <c r="U1801" s="1">
        <v>3.6295999999999995</v>
      </c>
      <c r="V1801" s="35" t="str">
        <f>IF(M1801=People!$B$5,People!$A$5,IF(M1801=People!$B$4,People!$A$4,IF(M1801=People!$B$3,People!$A$3,IF(M1801=People!$B$2,People!$A$2,0))))</f>
        <v>Kelly Williams</v>
      </c>
      <c r="W1801" s="35" t="str">
        <f>IFERROR(INDEX(Returns!A:A,MATCH(B1801,Returns!B:B,0)),"No")</f>
        <v>No</v>
      </c>
    </row>
    <row r="1802" spans="1:23" x14ac:dyDescent="0.2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9">
        <v>0.2</v>
      </c>
      <c r="U1802" s="1">
        <v>17.534399999999998</v>
      </c>
      <c r="V1802" s="35" t="str">
        <f>IF(M1802=People!$B$5,People!$A$5,IF(M1802=People!$B$4,People!$A$4,IF(M1802=People!$B$3,People!$A$3,IF(M1802=People!$B$2,People!$A$2,0))))</f>
        <v>Kelly Williams</v>
      </c>
      <c r="W1802" s="35" t="str">
        <f>IFERROR(INDEX(Returns!A:A,MATCH(B1802,Returns!B:B,0)),"No")</f>
        <v>No</v>
      </c>
    </row>
    <row r="1803" spans="1:23" x14ac:dyDescent="0.2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32">
        <v>4.18</v>
      </c>
      <c r="S1803" s="1">
        <v>1</v>
      </c>
      <c r="T1803" s="9">
        <v>0</v>
      </c>
      <c r="U1803" s="1">
        <v>1.5047999999999999</v>
      </c>
      <c r="V1803" s="35" t="str">
        <f>IF(M1803=People!$B$5,People!$A$5,IF(M1803=People!$B$4,People!$A$4,IF(M1803=People!$B$3,People!$A$3,IF(M1803=People!$B$2,People!$A$2,0))))</f>
        <v>Anna Andreadi</v>
      </c>
      <c r="W1803" s="35" t="str">
        <f>IFERROR(INDEX(Returns!A:A,MATCH(B1803,Returns!B:B,0)),"No")</f>
        <v>No</v>
      </c>
    </row>
    <row r="1804" spans="1:23" x14ac:dyDescent="0.2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9">
        <v>0.7</v>
      </c>
      <c r="U1804" s="1">
        <v>-4.2987000000000002</v>
      </c>
      <c r="V1804" s="35" t="str">
        <f>IF(M1804=People!$B$5,People!$A$5,IF(M1804=People!$B$4,People!$A$4,IF(M1804=People!$B$3,People!$A$3,IF(M1804=People!$B$2,People!$A$2,0))))</f>
        <v>Chuck Magee</v>
      </c>
      <c r="W1804" s="35" t="str">
        <f>IFERROR(INDEX(Returns!A:A,MATCH(B1804,Returns!B:B,0)),"No")</f>
        <v>No</v>
      </c>
    </row>
    <row r="1805" spans="1:23" x14ac:dyDescent="0.2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9">
        <v>0.2</v>
      </c>
      <c r="U1805" s="1">
        <v>-1049.3406</v>
      </c>
      <c r="V1805" s="35" t="str">
        <f>IF(M1805=People!$B$5,People!$A$5,IF(M1805=People!$B$4,People!$A$4,IF(M1805=People!$B$3,People!$A$3,IF(M1805=People!$B$2,People!$A$2,0))))</f>
        <v>Chuck Magee</v>
      </c>
      <c r="W1805" s="35" t="str">
        <f>IFERROR(INDEX(Returns!A:A,MATCH(B1805,Returns!B:B,0)),"No")</f>
        <v>No</v>
      </c>
    </row>
    <row r="1806" spans="1:23" x14ac:dyDescent="0.2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9">
        <v>0.2</v>
      </c>
      <c r="U1806" s="1">
        <v>22.995400000000004</v>
      </c>
      <c r="V1806" s="35" t="str">
        <f>IF(M1806=People!$B$5,People!$A$5,IF(M1806=People!$B$4,People!$A$4,IF(M1806=People!$B$3,People!$A$3,IF(M1806=People!$B$2,People!$A$2,0))))</f>
        <v>Chuck Magee</v>
      </c>
      <c r="W1806" s="35" t="str">
        <f>IFERROR(INDEX(Returns!A:A,MATCH(B1806,Returns!B:B,0)),"No")</f>
        <v>No</v>
      </c>
    </row>
    <row r="1807" spans="1:23" x14ac:dyDescent="0.2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32">
        <v>2575.944</v>
      </c>
      <c r="S1807" s="1">
        <v>7</v>
      </c>
      <c r="T1807" s="9">
        <v>0.2</v>
      </c>
      <c r="U1807" s="1">
        <v>257.59440000000029</v>
      </c>
      <c r="V1807" s="35" t="str">
        <f>IF(M1807=People!$B$5,People!$A$5,IF(M1807=People!$B$4,People!$A$4,IF(M1807=People!$B$3,People!$A$3,IF(M1807=People!$B$2,People!$A$2,0))))</f>
        <v>Anna Andreadi</v>
      </c>
      <c r="W1807" s="35" t="str">
        <f>IFERROR(INDEX(Returns!A:A,MATCH(B1807,Returns!B:B,0)),"No")</f>
        <v>No</v>
      </c>
    </row>
    <row r="1808" spans="1:23" x14ac:dyDescent="0.2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32">
        <v>45.36</v>
      </c>
      <c r="S1808" s="1">
        <v>7</v>
      </c>
      <c r="T1808" s="9">
        <v>0</v>
      </c>
      <c r="U1808" s="1">
        <v>21.772800000000004</v>
      </c>
      <c r="V1808" s="35" t="str">
        <f>IF(M1808=People!$B$5,People!$A$5,IF(M1808=People!$B$4,People!$A$4,IF(M1808=People!$B$3,People!$A$3,IF(M1808=People!$B$2,People!$A$2,0))))</f>
        <v>Anna Andreadi</v>
      </c>
      <c r="W1808" s="35" t="str">
        <f>IFERROR(INDEX(Returns!A:A,MATCH(B1808,Returns!B:B,0)),"No")</f>
        <v>No</v>
      </c>
    </row>
    <row r="1809" spans="1:23" x14ac:dyDescent="0.2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32">
        <v>254.24</v>
      </c>
      <c r="S1809" s="1">
        <v>7</v>
      </c>
      <c r="T1809" s="9">
        <v>0</v>
      </c>
      <c r="U1809" s="1">
        <v>76.271999999999977</v>
      </c>
      <c r="V1809" s="35" t="str">
        <f>IF(M1809=People!$B$5,People!$A$5,IF(M1809=People!$B$4,People!$A$4,IF(M1809=People!$B$3,People!$A$3,IF(M1809=People!$B$2,People!$A$2,0))))</f>
        <v>Anna Andreadi</v>
      </c>
      <c r="W1809" s="35" t="str">
        <f>IFERROR(INDEX(Returns!A:A,MATCH(B1809,Returns!B:B,0)),"No")</f>
        <v>No</v>
      </c>
    </row>
    <row r="1810" spans="1:23" x14ac:dyDescent="0.2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9">
        <v>0</v>
      </c>
      <c r="U1810" s="1">
        <v>0.69929999999999914</v>
      </c>
      <c r="V1810" s="35" t="str">
        <f>IF(M1810=People!$B$5,People!$A$5,IF(M1810=People!$B$4,People!$A$4,IF(M1810=People!$B$3,People!$A$3,IF(M1810=People!$B$2,People!$A$2,0))))</f>
        <v>Kelly Williams</v>
      </c>
      <c r="W1810" s="35" t="str">
        <f>IFERROR(INDEX(Returns!A:A,MATCH(B1810,Returns!B:B,0)),"No")</f>
        <v>No</v>
      </c>
    </row>
    <row r="1811" spans="1:23" x14ac:dyDescent="0.2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9">
        <v>0.6</v>
      </c>
      <c r="U1811" s="1">
        <v>-12.116999999999999</v>
      </c>
      <c r="V1811" s="35" t="str">
        <f>IF(M1811=People!$B$5,People!$A$5,IF(M1811=People!$B$4,People!$A$4,IF(M1811=People!$B$3,People!$A$3,IF(M1811=People!$B$2,People!$A$2,0))))</f>
        <v>Kelly Williams</v>
      </c>
      <c r="W1811" s="35" t="str">
        <f>IFERROR(INDEX(Returns!A:A,MATCH(B1811,Returns!B:B,0)),"No")</f>
        <v>No</v>
      </c>
    </row>
    <row r="1812" spans="1:23" x14ac:dyDescent="0.2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9">
        <v>0.2</v>
      </c>
      <c r="U1812" s="1">
        <v>17.815199999999997</v>
      </c>
      <c r="V1812" s="35" t="str">
        <f>IF(M1812=People!$B$5,People!$A$5,IF(M1812=People!$B$4,People!$A$4,IF(M1812=People!$B$3,People!$A$3,IF(M1812=People!$B$2,People!$A$2,0))))</f>
        <v>Kelly Williams</v>
      </c>
      <c r="W1812" s="35" t="str">
        <f>IFERROR(INDEX(Returns!A:A,MATCH(B1812,Returns!B:B,0)),"No")</f>
        <v>No</v>
      </c>
    </row>
    <row r="1813" spans="1:23" x14ac:dyDescent="0.2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9">
        <v>0</v>
      </c>
      <c r="U1813" s="1">
        <v>245.0209999999999</v>
      </c>
      <c r="V1813" s="35" t="str">
        <f>IF(M1813=People!$B$5,People!$A$5,IF(M1813=People!$B$4,People!$A$4,IF(M1813=People!$B$3,People!$A$3,IF(M1813=People!$B$2,People!$A$2,0))))</f>
        <v>Cassandra Brandow</v>
      </c>
      <c r="W1813" s="35" t="str">
        <f>IFERROR(INDEX(Returns!A:A,MATCH(B1813,Returns!B:B,0)),"No")</f>
        <v>No</v>
      </c>
    </row>
    <row r="1814" spans="1:23" x14ac:dyDescent="0.2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9">
        <v>0.2</v>
      </c>
      <c r="U1814" s="1">
        <v>28.129999999999995</v>
      </c>
      <c r="V1814" s="35" t="str">
        <f>IF(M1814=People!$B$5,People!$A$5,IF(M1814=People!$B$4,People!$A$4,IF(M1814=People!$B$3,People!$A$3,IF(M1814=People!$B$2,People!$A$2,0))))</f>
        <v>Chuck Magee</v>
      </c>
      <c r="W1814" s="35" t="str">
        <f>IFERROR(INDEX(Returns!A:A,MATCH(B1814,Returns!B:B,0)),"No")</f>
        <v>No</v>
      </c>
    </row>
    <row r="1815" spans="1:23" x14ac:dyDescent="0.2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9">
        <v>0.2</v>
      </c>
      <c r="U1815" s="1">
        <v>1.5713999999999997</v>
      </c>
      <c r="V1815" s="35" t="str">
        <f>IF(M1815=People!$B$5,People!$A$5,IF(M1815=People!$B$4,People!$A$4,IF(M1815=People!$B$3,People!$A$3,IF(M1815=People!$B$2,People!$A$2,0))))</f>
        <v>Chuck Magee</v>
      </c>
      <c r="W1815" s="35" t="str">
        <f>IFERROR(INDEX(Returns!A:A,MATCH(B1815,Returns!B:B,0)),"No")</f>
        <v>No</v>
      </c>
    </row>
    <row r="1816" spans="1:23" x14ac:dyDescent="0.2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32">
        <v>170.13600000000002</v>
      </c>
      <c r="S1816" s="1">
        <v>3</v>
      </c>
      <c r="T1816" s="9">
        <v>0.2</v>
      </c>
      <c r="U1816" s="1">
        <v>-8.5067999999999913</v>
      </c>
      <c r="V1816" s="35" t="str">
        <f>IF(M1816=People!$B$5,People!$A$5,IF(M1816=People!$B$4,People!$A$4,IF(M1816=People!$B$3,People!$A$3,IF(M1816=People!$B$2,People!$A$2,0))))</f>
        <v>Anna Andreadi</v>
      </c>
      <c r="W1816" s="35" t="str">
        <f>IFERROR(INDEX(Returns!A:A,MATCH(B1816,Returns!B:B,0)),"No")</f>
        <v>No</v>
      </c>
    </row>
    <row r="1817" spans="1:23" x14ac:dyDescent="0.2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32">
        <v>7.38</v>
      </c>
      <c r="S1817" s="1">
        <v>2</v>
      </c>
      <c r="T1817" s="9">
        <v>0</v>
      </c>
      <c r="U1817" s="1">
        <v>3.4685999999999999</v>
      </c>
      <c r="V1817" s="35" t="str">
        <f>IF(M1817=People!$B$5,People!$A$5,IF(M1817=People!$B$4,People!$A$4,IF(M1817=People!$B$3,People!$A$3,IF(M1817=People!$B$2,People!$A$2,0))))</f>
        <v>Anna Andreadi</v>
      </c>
      <c r="W1817" s="35" t="str">
        <f>IFERROR(INDEX(Returns!A:A,MATCH(B1817,Returns!B:B,0)),"No")</f>
        <v>No</v>
      </c>
    </row>
    <row r="1818" spans="1:23" x14ac:dyDescent="0.2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32">
        <v>9.26</v>
      </c>
      <c r="S1818" s="1">
        <v>2</v>
      </c>
      <c r="T1818" s="9">
        <v>0</v>
      </c>
      <c r="U1818" s="1">
        <v>3.0557999999999996</v>
      </c>
      <c r="V1818" s="35" t="str">
        <f>IF(M1818=People!$B$5,People!$A$5,IF(M1818=People!$B$4,People!$A$4,IF(M1818=People!$B$3,People!$A$3,IF(M1818=People!$B$2,People!$A$2,0))))</f>
        <v>Anna Andreadi</v>
      </c>
      <c r="W1818" s="35" t="str">
        <f>IFERROR(INDEX(Returns!A:A,MATCH(B1818,Returns!B:B,0)),"No")</f>
        <v>No</v>
      </c>
    </row>
    <row r="1819" spans="1:23" x14ac:dyDescent="0.2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32">
        <v>9.9600000000000009</v>
      </c>
      <c r="S1819" s="1">
        <v>2</v>
      </c>
      <c r="T1819" s="9">
        <v>0</v>
      </c>
      <c r="U1819" s="1">
        <v>4.5815999999999999</v>
      </c>
      <c r="V1819" s="35" t="str">
        <f>IF(M1819=People!$B$5,People!$A$5,IF(M1819=People!$B$4,People!$A$4,IF(M1819=People!$B$3,People!$A$3,IF(M1819=People!$B$2,People!$A$2,0))))</f>
        <v>Anna Andreadi</v>
      </c>
      <c r="W1819" s="35" t="str">
        <f>IFERROR(INDEX(Returns!A:A,MATCH(B1819,Returns!B:B,0)),"No")</f>
        <v>No</v>
      </c>
    </row>
    <row r="1820" spans="1:23" x14ac:dyDescent="0.2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9">
        <v>0.8</v>
      </c>
      <c r="U1820" s="1">
        <v>-166.32000000000005</v>
      </c>
      <c r="V1820" s="35" t="str">
        <f>IF(M1820=People!$B$5,People!$A$5,IF(M1820=People!$B$4,People!$A$4,IF(M1820=People!$B$3,People!$A$3,IF(M1820=People!$B$2,People!$A$2,0))))</f>
        <v>Kelly Williams</v>
      </c>
      <c r="W1820" s="35" t="str">
        <f>IFERROR(INDEX(Returns!A:A,MATCH(B1820,Returns!B:B,0)),"No")</f>
        <v>No</v>
      </c>
    </row>
    <row r="1821" spans="1:23" x14ac:dyDescent="0.2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9">
        <v>0.6</v>
      </c>
      <c r="U1821" s="1">
        <v>-24.188999999999993</v>
      </c>
      <c r="V1821" s="35" t="str">
        <f>IF(M1821=People!$B$5,People!$A$5,IF(M1821=People!$B$4,People!$A$4,IF(M1821=People!$B$3,People!$A$3,IF(M1821=People!$B$2,People!$A$2,0))))</f>
        <v>Kelly Williams</v>
      </c>
      <c r="W1821" s="35" t="str">
        <f>IFERROR(INDEX(Returns!A:A,MATCH(B1821,Returns!B:B,0)),"No")</f>
        <v>No</v>
      </c>
    </row>
    <row r="1822" spans="1:23" x14ac:dyDescent="0.2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9">
        <v>0.8</v>
      </c>
      <c r="U1822" s="1">
        <v>-225.55680000000007</v>
      </c>
      <c r="V1822" s="35" t="str">
        <f>IF(M1822=People!$B$5,People!$A$5,IF(M1822=People!$B$4,People!$A$4,IF(M1822=People!$B$3,People!$A$3,IF(M1822=People!$B$2,People!$A$2,0))))</f>
        <v>Kelly Williams</v>
      </c>
      <c r="W1822" s="35" t="str">
        <f>IFERROR(INDEX(Returns!A:A,MATCH(B1822,Returns!B:B,0)),"No")</f>
        <v>No</v>
      </c>
    </row>
    <row r="1823" spans="1:23" x14ac:dyDescent="0.2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9">
        <v>0.2</v>
      </c>
      <c r="U1823" s="1">
        <v>1.8312000000000004</v>
      </c>
      <c r="V1823" s="35" t="str">
        <f>IF(M1823=People!$B$5,People!$A$5,IF(M1823=People!$B$4,People!$A$4,IF(M1823=People!$B$3,People!$A$3,IF(M1823=People!$B$2,People!$A$2,0))))</f>
        <v>Kelly Williams</v>
      </c>
      <c r="W1823" s="35" t="str">
        <f>IFERROR(INDEX(Returns!A:A,MATCH(B1823,Returns!B:B,0)),"No")</f>
        <v>No</v>
      </c>
    </row>
    <row r="1824" spans="1:23" x14ac:dyDescent="0.2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9">
        <v>0.3</v>
      </c>
      <c r="U1824" s="1">
        <v>-2.6981999999999999</v>
      </c>
      <c r="V1824" s="35" t="str">
        <f>IF(M1824=People!$B$5,People!$A$5,IF(M1824=People!$B$4,People!$A$4,IF(M1824=People!$B$3,People!$A$3,IF(M1824=People!$B$2,People!$A$2,0))))</f>
        <v>Kelly Williams</v>
      </c>
      <c r="W1824" s="35" t="str">
        <f>IFERROR(INDEX(Returns!A:A,MATCH(B1824,Returns!B:B,0)),"No")</f>
        <v>No</v>
      </c>
    </row>
    <row r="1825" spans="1:23" x14ac:dyDescent="0.2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9">
        <v>0.2</v>
      </c>
      <c r="U1825" s="1">
        <v>1.8144</v>
      </c>
      <c r="V1825" s="35" t="str">
        <f>IF(M1825=People!$B$5,People!$A$5,IF(M1825=People!$B$4,People!$A$4,IF(M1825=People!$B$3,People!$A$3,IF(M1825=People!$B$2,People!$A$2,0))))</f>
        <v>Kelly Williams</v>
      </c>
      <c r="W1825" s="35" t="str">
        <f>IFERROR(INDEX(Returns!A:A,MATCH(B1825,Returns!B:B,0)),"No")</f>
        <v>No</v>
      </c>
    </row>
    <row r="1826" spans="1:23" x14ac:dyDescent="0.2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32">
        <v>31.32</v>
      </c>
      <c r="S1826" s="1">
        <v>10</v>
      </c>
      <c r="T1826" s="9">
        <v>0.7</v>
      </c>
      <c r="U1826" s="1">
        <v>-25.05599999999999</v>
      </c>
      <c r="V1826" s="35" t="str">
        <f>IF(M1826=People!$B$5,People!$A$5,IF(M1826=People!$B$4,People!$A$4,IF(M1826=People!$B$3,People!$A$3,IF(M1826=People!$B$2,People!$A$2,0))))</f>
        <v>Anna Andreadi</v>
      </c>
      <c r="W1826" s="35" t="str">
        <f>IFERROR(INDEX(Returns!A:A,MATCH(B1826,Returns!B:B,0)),"No")</f>
        <v>No</v>
      </c>
    </row>
    <row r="1827" spans="1:23" x14ac:dyDescent="0.2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32">
        <v>11.840000000000002</v>
      </c>
      <c r="S1827" s="1">
        <v>4</v>
      </c>
      <c r="T1827" s="9">
        <v>0.2</v>
      </c>
      <c r="U1827" s="1">
        <v>3.108000000000001</v>
      </c>
      <c r="V1827" s="35" t="str">
        <f>IF(M1827=People!$B$5,People!$A$5,IF(M1827=People!$B$4,People!$A$4,IF(M1827=People!$B$3,People!$A$3,IF(M1827=People!$B$2,People!$A$2,0))))</f>
        <v>Anna Andreadi</v>
      </c>
      <c r="W1827" s="35" t="str">
        <f>IFERROR(INDEX(Returns!A:A,MATCH(B1827,Returns!B:B,0)),"No")</f>
        <v>No</v>
      </c>
    </row>
    <row r="1828" spans="1:23" x14ac:dyDescent="0.2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32">
        <v>22.784000000000002</v>
      </c>
      <c r="S1828" s="1">
        <v>1</v>
      </c>
      <c r="T1828" s="9">
        <v>0.2</v>
      </c>
      <c r="U1828" s="1">
        <v>4.8416000000000006</v>
      </c>
      <c r="V1828" s="35" t="str">
        <f>IF(M1828=People!$B$5,People!$A$5,IF(M1828=People!$B$4,People!$A$4,IF(M1828=People!$B$3,People!$A$3,IF(M1828=People!$B$2,People!$A$2,0))))</f>
        <v>Anna Andreadi</v>
      </c>
      <c r="W1828" s="35" t="str">
        <f>IFERROR(INDEX(Returns!A:A,MATCH(B1828,Returns!B:B,0)),"No")</f>
        <v>No</v>
      </c>
    </row>
    <row r="1829" spans="1:23" x14ac:dyDescent="0.2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9">
        <v>0.2</v>
      </c>
      <c r="U1829" s="1">
        <v>126.8972999999998</v>
      </c>
      <c r="V1829" s="35" t="str">
        <f>IF(M1829=People!$B$5,People!$A$5,IF(M1829=People!$B$4,People!$A$4,IF(M1829=People!$B$3,People!$A$3,IF(M1829=People!$B$2,People!$A$2,0))))</f>
        <v>Cassandra Brandow</v>
      </c>
      <c r="W1829" s="35" t="str">
        <f>IFERROR(INDEX(Returns!A:A,MATCH(B1829,Returns!B:B,0)),"No")</f>
        <v>No</v>
      </c>
    </row>
    <row r="1830" spans="1:23" x14ac:dyDescent="0.2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9">
        <v>0</v>
      </c>
      <c r="U1830" s="1">
        <v>18.662400000000002</v>
      </c>
      <c r="V1830" s="35" t="str">
        <f>IF(M1830=People!$B$5,People!$A$5,IF(M1830=People!$B$4,People!$A$4,IF(M1830=People!$B$3,People!$A$3,IF(M1830=People!$B$2,People!$A$2,0))))</f>
        <v>Cassandra Brandow</v>
      </c>
      <c r="W1830" s="35" t="str">
        <f>IFERROR(INDEX(Returns!A:A,MATCH(B1830,Returns!B:B,0)),"No")</f>
        <v>No</v>
      </c>
    </row>
    <row r="1831" spans="1:23" x14ac:dyDescent="0.2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9">
        <v>0.4</v>
      </c>
      <c r="U1831" s="1">
        <v>-168.95579999999995</v>
      </c>
      <c r="V1831" s="35" t="str">
        <f>IF(M1831=People!$B$5,People!$A$5,IF(M1831=People!$B$4,People!$A$4,IF(M1831=People!$B$3,People!$A$3,IF(M1831=People!$B$2,People!$A$2,0))))</f>
        <v>Chuck Magee</v>
      </c>
      <c r="W1831" s="35" t="str">
        <f>IFERROR(INDEX(Returns!A:A,MATCH(B1831,Returns!B:B,0)),"No")</f>
        <v>Yes</v>
      </c>
    </row>
    <row r="1832" spans="1:23" x14ac:dyDescent="0.2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9">
        <v>0</v>
      </c>
      <c r="U1832" s="1">
        <v>374.37920000000008</v>
      </c>
      <c r="V1832" s="35" t="str">
        <f>IF(M1832=People!$B$5,People!$A$5,IF(M1832=People!$B$4,People!$A$4,IF(M1832=People!$B$3,People!$A$3,IF(M1832=People!$B$2,People!$A$2,0))))</f>
        <v>Kelly Williams</v>
      </c>
      <c r="W1832" s="35" t="str">
        <f>IFERROR(INDEX(Returns!A:A,MATCH(B1832,Returns!B:B,0)),"No")</f>
        <v>No</v>
      </c>
    </row>
    <row r="1833" spans="1:23" x14ac:dyDescent="0.2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9">
        <v>0</v>
      </c>
      <c r="U1833" s="1">
        <v>62.906399999999991</v>
      </c>
      <c r="V1833" s="35" t="str">
        <f>IF(M1833=People!$B$5,People!$A$5,IF(M1833=People!$B$4,People!$A$4,IF(M1833=People!$B$3,People!$A$3,IF(M1833=People!$B$2,People!$A$2,0))))</f>
        <v>Kelly Williams</v>
      </c>
      <c r="W1833" s="35" t="str">
        <f>IFERROR(INDEX(Returns!A:A,MATCH(B1833,Returns!B:B,0)),"No")</f>
        <v>No</v>
      </c>
    </row>
    <row r="1834" spans="1:23" x14ac:dyDescent="0.2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9">
        <v>0.2</v>
      </c>
      <c r="U1834" s="1">
        <v>25.874999999999972</v>
      </c>
      <c r="V1834" s="35" t="str">
        <f>IF(M1834=People!$B$5,People!$A$5,IF(M1834=People!$B$4,People!$A$4,IF(M1834=People!$B$3,People!$A$3,IF(M1834=People!$B$2,People!$A$2,0))))</f>
        <v>Cassandra Brandow</v>
      </c>
      <c r="W1834" s="35" t="str">
        <f>IFERROR(INDEX(Returns!A:A,MATCH(B1834,Returns!B:B,0)),"No")</f>
        <v>No</v>
      </c>
    </row>
    <row r="1835" spans="1:23" x14ac:dyDescent="0.2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9">
        <v>0.4</v>
      </c>
      <c r="U1835" s="1">
        <v>-263.99670000000026</v>
      </c>
      <c r="V1835" s="35" t="str">
        <f>IF(M1835=People!$B$5,People!$A$5,IF(M1835=People!$B$4,People!$A$4,IF(M1835=People!$B$3,People!$A$3,IF(M1835=People!$B$2,People!$A$2,0))))</f>
        <v>Kelly Williams</v>
      </c>
      <c r="W1835" s="35" t="str">
        <f>IFERROR(INDEX(Returns!A:A,MATCH(B1835,Returns!B:B,0)),"No")</f>
        <v>No</v>
      </c>
    </row>
    <row r="1836" spans="1:23" x14ac:dyDescent="0.2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9">
        <v>0.2</v>
      </c>
      <c r="U1836" s="1">
        <v>12.700800000000001</v>
      </c>
      <c r="V1836" s="35" t="str">
        <f>IF(M1836=People!$B$5,People!$A$5,IF(M1836=People!$B$4,People!$A$4,IF(M1836=People!$B$3,People!$A$3,IF(M1836=People!$B$2,People!$A$2,0))))</f>
        <v>Kelly Williams</v>
      </c>
      <c r="W1836" s="35" t="str">
        <f>IFERROR(INDEX(Returns!A:A,MATCH(B1836,Returns!B:B,0)),"No")</f>
        <v>No</v>
      </c>
    </row>
    <row r="1837" spans="1:23" x14ac:dyDescent="0.2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9">
        <v>0</v>
      </c>
      <c r="U1837" s="1">
        <v>6.2059999999999977</v>
      </c>
      <c r="V1837" s="35" t="str">
        <f>IF(M1837=People!$B$5,People!$A$5,IF(M1837=People!$B$4,People!$A$4,IF(M1837=People!$B$3,People!$A$3,IF(M1837=People!$B$2,People!$A$2,0))))</f>
        <v>Chuck Magee</v>
      </c>
      <c r="W1837" s="35" t="str">
        <f>IFERROR(INDEX(Returns!A:A,MATCH(B1837,Returns!B:B,0)),"No")</f>
        <v>No</v>
      </c>
    </row>
    <row r="1838" spans="1:23" x14ac:dyDescent="0.2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9">
        <v>0</v>
      </c>
      <c r="U1838" s="1">
        <v>361.29939999999988</v>
      </c>
      <c r="V1838" s="35" t="str">
        <f>IF(M1838=People!$B$5,People!$A$5,IF(M1838=People!$B$4,People!$A$4,IF(M1838=People!$B$3,People!$A$3,IF(M1838=People!$B$2,People!$A$2,0))))</f>
        <v>Cassandra Brandow</v>
      </c>
      <c r="W1838" s="35" t="str">
        <f>IFERROR(INDEX(Returns!A:A,MATCH(B1838,Returns!B:B,0)),"No")</f>
        <v>No</v>
      </c>
    </row>
    <row r="1839" spans="1:23" x14ac:dyDescent="0.2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9">
        <v>0.2</v>
      </c>
      <c r="U1839" s="1">
        <v>5.9210999999999983</v>
      </c>
      <c r="V1839" s="35" t="str">
        <f>IF(M1839=People!$B$5,People!$A$5,IF(M1839=People!$B$4,People!$A$4,IF(M1839=People!$B$3,People!$A$3,IF(M1839=People!$B$2,People!$A$2,0))))</f>
        <v>Cassandra Brandow</v>
      </c>
      <c r="W1839" s="35" t="str">
        <f>IFERROR(INDEX(Returns!A:A,MATCH(B1839,Returns!B:B,0)),"No")</f>
        <v>No</v>
      </c>
    </row>
    <row r="1840" spans="1:23" x14ac:dyDescent="0.2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9">
        <v>0.2</v>
      </c>
      <c r="U1840" s="1">
        <v>12.135200000000001</v>
      </c>
      <c r="V1840" s="35" t="str">
        <f>IF(M1840=People!$B$5,People!$A$5,IF(M1840=People!$B$4,People!$A$4,IF(M1840=People!$B$3,People!$A$3,IF(M1840=People!$B$2,People!$A$2,0))))</f>
        <v>Cassandra Brandow</v>
      </c>
      <c r="W1840" s="35" t="str">
        <f>IFERROR(INDEX(Returns!A:A,MATCH(B1840,Returns!B:B,0)),"No")</f>
        <v>No</v>
      </c>
    </row>
    <row r="1841" spans="1:23" x14ac:dyDescent="0.2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9">
        <v>0.2</v>
      </c>
      <c r="U1841" s="1">
        <v>10.224499999999994</v>
      </c>
      <c r="V1841" s="35" t="str">
        <f>IF(M1841=People!$B$5,People!$A$5,IF(M1841=People!$B$4,People!$A$4,IF(M1841=People!$B$3,People!$A$3,IF(M1841=People!$B$2,People!$A$2,0))))</f>
        <v>Cassandra Brandow</v>
      </c>
      <c r="W1841" s="35" t="str">
        <f>IFERROR(INDEX(Returns!A:A,MATCH(B1841,Returns!B:B,0)),"No")</f>
        <v>No</v>
      </c>
    </row>
    <row r="1842" spans="1:23" x14ac:dyDescent="0.2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9">
        <v>0.2</v>
      </c>
      <c r="U1842" s="1">
        <v>29.363999999999997</v>
      </c>
      <c r="V1842" s="35" t="str">
        <f>IF(M1842=People!$B$5,People!$A$5,IF(M1842=People!$B$4,People!$A$4,IF(M1842=People!$B$3,People!$A$3,IF(M1842=People!$B$2,People!$A$2,0))))</f>
        <v>Cassandra Brandow</v>
      </c>
      <c r="W1842" s="35" t="str">
        <f>IFERROR(INDEX(Returns!A:A,MATCH(B1842,Returns!B:B,0)),"No")</f>
        <v>No</v>
      </c>
    </row>
    <row r="1843" spans="1:23" x14ac:dyDescent="0.2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9">
        <v>0</v>
      </c>
      <c r="U1843" s="1">
        <v>39.4268</v>
      </c>
      <c r="V1843" s="35" t="str">
        <f>IF(M1843=People!$B$5,People!$A$5,IF(M1843=People!$B$4,People!$A$4,IF(M1843=People!$B$3,People!$A$3,IF(M1843=People!$B$2,People!$A$2,0))))</f>
        <v>Cassandra Brandow</v>
      </c>
      <c r="W1843" s="35" t="str">
        <f>IFERROR(INDEX(Returns!A:A,MATCH(B1843,Returns!B:B,0)),"No")</f>
        <v>No</v>
      </c>
    </row>
    <row r="1844" spans="1:23" x14ac:dyDescent="0.2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9">
        <v>0.2</v>
      </c>
      <c r="U1844" s="1">
        <v>13.532399999999996</v>
      </c>
      <c r="V1844" s="35" t="str">
        <f>IF(M1844=People!$B$5,People!$A$5,IF(M1844=People!$B$4,People!$A$4,IF(M1844=People!$B$3,People!$A$3,IF(M1844=People!$B$2,People!$A$2,0))))</f>
        <v>Kelly Williams</v>
      </c>
      <c r="W1844" s="35" t="str">
        <f>IFERROR(INDEX(Returns!A:A,MATCH(B1844,Returns!B:B,0)),"No")</f>
        <v>No</v>
      </c>
    </row>
    <row r="1845" spans="1:23" x14ac:dyDescent="0.2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9">
        <v>0.6</v>
      </c>
      <c r="U1845" s="1">
        <v>-30.588000000000001</v>
      </c>
      <c r="V1845" s="35" t="str">
        <f>IF(M1845=People!$B$5,People!$A$5,IF(M1845=People!$B$4,People!$A$4,IF(M1845=People!$B$3,People!$A$3,IF(M1845=People!$B$2,People!$A$2,0))))</f>
        <v>Kelly Williams</v>
      </c>
      <c r="W1845" s="35" t="str">
        <f>IFERROR(INDEX(Returns!A:A,MATCH(B1845,Returns!B:B,0)),"No")</f>
        <v>No</v>
      </c>
    </row>
    <row r="1846" spans="1:23" x14ac:dyDescent="0.2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32">
        <v>90.570000000000007</v>
      </c>
      <c r="S1846" s="1">
        <v>3</v>
      </c>
      <c r="T1846" s="9">
        <v>0</v>
      </c>
      <c r="U1846" s="1">
        <v>11.774100000000004</v>
      </c>
      <c r="V1846" s="35" t="str">
        <f>IF(M1846=People!$B$5,People!$A$5,IF(M1846=People!$B$4,People!$A$4,IF(M1846=People!$B$3,People!$A$3,IF(M1846=People!$B$2,People!$A$2,0))))</f>
        <v>Anna Andreadi</v>
      </c>
      <c r="W1846" s="35" t="str">
        <f>IFERROR(INDEX(Returns!A:A,MATCH(B1846,Returns!B:B,0)),"No")</f>
        <v>No</v>
      </c>
    </row>
    <row r="1847" spans="1:23" x14ac:dyDescent="0.2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9">
        <v>0</v>
      </c>
      <c r="U1847" s="1">
        <v>19.238399999999999</v>
      </c>
      <c r="V1847" s="35" t="str">
        <f>IF(M1847=People!$B$5,People!$A$5,IF(M1847=People!$B$4,People!$A$4,IF(M1847=People!$B$3,People!$A$3,IF(M1847=People!$B$2,People!$A$2,0))))</f>
        <v>Chuck Magee</v>
      </c>
      <c r="W1847" s="35" t="str">
        <f>IFERROR(INDEX(Returns!A:A,MATCH(B1847,Returns!B:B,0)),"No")</f>
        <v>No</v>
      </c>
    </row>
    <row r="1848" spans="1:23" x14ac:dyDescent="0.2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9">
        <v>0</v>
      </c>
      <c r="U1848" s="1">
        <v>15.825600000000001</v>
      </c>
      <c r="V1848" s="35" t="str">
        <f>IF(M1848=People!$B$5,People!$A$5,IF(M1848=People!$B$4,People!$A$4,IF(M1848=People!$B$3,People!$A$3,IF(M1848=People!$B$2,People!$A$2,0))))</f>
        <v>Chuck Magee</v>
      </c>
      <c r="W1848" s="35" t="str">
        <f>IFERROR(INDEX(Returns!A:A,MATCH(B1848,Returns!B:B,0)),"No")</f>
        <v>No</v>
      </c>
    </row>
    <row r="1849" spans="1:23" x14ac:dyDescent="0.2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32">
        <v>362.35199999999998</v>
      </c>
      <c r="S1849" s="1">
        <v>3</v>
      </c>
      <c r="T1849" s="9">
        <v>0.2</v>
      </c>
      <c r="U1849" s="1">
        <v>27.176400000000015</v>
      </c>
      <c r="V1849" s="35" t="str">
        <f>IF(M1849=People!$B$5,People!$A$5,IF(M1849=People!$B$4,People!$A$4,IF(M1849=People!$B$3,People!$A$3,IF(M1849=People!$B$2,People!$A$2,0))))</f>
        <v>Anna Andreadi</v>
      </c>
      <c r="W1849" s="35" t="str">
        <f>IFERROR(INDEX(Returns!A:A,MATCH(B1849,Returns!B:B,0)),"No")</f>
        <v>No</v>
      </c>
    </row>
    <row r="1850" spans="1:23" x14ac:dyDescent="0.2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32">
        <v>7.1840000000000011</v>
      </c>
      <c r="S1850" s="1">
        <v>2</v>
      </c>
      <c r="T1850" s="9">
        <v>0.2</v>
      </c>
      <c r="U1850" s="1">
        <v>2.2449999999999992</v>
      </c>
      <c r="V1850" s="35" t="str">
        <f>IF(M1850=People!$B$5,People!$A$5,IF(M1850=People!$B$4,People!$A$4,IF(M1850=People!$B$3,People!$A$3,IF(M1850=People!$B$2,People!$A$2,0))))</f>
        <v>Anna Andreadi</v>
      </c>
      <c r="W1850" s="35" t="str">
        <f>IFERROR(INDEX(Returns!A:A,MATCH(B1850,Returns!B:B,0)),"No")</f>
        <v>No</v>
      </c>
    </row>
    <row r="1851" spans="1:23" x14ac:dyDescent="0.2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9">
        <v>0</v>
      </c>
      <c r="U1851" s="1">
        <v>9.732800000000001</v>
      </c>
      <c r="V1851" s="35" t="str">
        <f>IF(M1851=People!$B$5,People!$A$5,IF(M1851=People!$B$4,People!$A$4,IF(M1851=People!$B$3,People!$A$3,IF(M1851=People!$B$2,People!$A$2,0))))</f>
        <v>Kelly Williams</v>
      </c>
      <c r="W1851" s="35" t="str">
        <f>IFERROR(INDEX(Returns!A:A,MATCH(B1851,Returns!B:B,0)),"No")</f>
        <v>No</v>
      </c>
    </row>
    <row r="1852" spans="1:23" x14ac:dyDescent="0.2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9">
        <v>0</v>
      </c>
      <c r="U1852" s="1">
        <v>124.68000000000004</v>
      </c>
      <c r="V1852" s="35" t="str">
        <f>IF(M1852=People!$B$5,People!$A$5,IF(M1852=People!$B$4,People!$A$4,IF(M1852=People!$B$3,People!$A$3,IF(M1852=People!$B$2,People!$A$2,0))))</f>
        <v>Kelly Williams</v>
      </c>
      <c r="W1852" s="35" t="str">
        <f>IFERROR(INDEX(Returns!A:A,MATCH(B1852,Returns!B:B,0)),"No")</f>
        <v>No</v>
      </c>
    </row>
    <row r="1853" spans="1:23" x14ac:dyDescent="0.2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9">
        <v>0</v>
      </c>
      <c r="U1853" s="1">
        <v>11.879999999999999</v>
      </c>
      <c r="V1853" s="35" t="str">
        <f>IF(M1853=People!$B$5,People!$A$5,IF(M1853=People!$B$4,People!$A$4,IF(M1853=People!$B$3,People!$A$3,IF(M1853=People!$B$2,People!$A$2,0))))</f>
        <v>Kelly Williams</v>
      </c>
      <c r="W1853" s="35" t="str">
        <f>IFERROR(INDEX(Returns!A:A,MATCH(B1853,Returns!B:B,0)),"No")</f>
        <v>No</v>
      </c>
    </row>
    <row r="1854" spans="1:23" x14ac:dyDescent="0.2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9">
        <v>0</v>
      </c>
      <c r="U1854" s="1">
        <v>49.10499999999999</v>
      </c>
      <c r="V1854" s="35" t="str">
        <f>IF(M1854=People!$B$5,People!$A$5,IF(M1854=People!$B$4,People!$A$4,IF(M1854=People!$B$3,People!$A$3,IF(M1854=People!$B$2,People!$A$2,0))))</f>
        <v>Kelly Williams</v>
      </c>
      <c r="W1854" s="35" t="str">
        <f>IFERROR(INDEX(Returns!A:A,MATCH(B1854,Returns!B:B,0)),"No")</f>
        <v>No</v>
      </c>
    </row>
    <row r="1855" spans="1:23" x14ac:dyDescent="0.2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9">
        <v>0</v>
      </c>
      <c r="U1855" s="1">
        <v>45.975399999999993</v>
      </c>
      <c r="V1855" s="35" t="str">
        <f>IF(M1855=People!$B$5,People!$A$5,IF(M1855=People!$B$4,People!$A$4,IF(M1855=People!$B$3,People!$A$3,IF(M1855=People!$B$2,People!$A$2,0))))</f>
        <v>Kelly Williams</v>
      </c>
      <c r="W1855" s="35" t="str">
        <f>IFERROR(INDEX(Returns!A:A,MATCH(B1855,Returns!B:B,0)),"No")</f>
        <v>No</v>
      </c>
    </row>
    <row r="1856" spans="1:23" x14ac:dyDescent="0.2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9">
        <v>0</v>
      </c>
      <c r="U1856" s="1">
        <v>38.177999999999997</v>
      </c>
      <c r="V1856" s="35" t="str">
        <f>IF(M1856=People!$B$5,People!$A$5,IF(M1856=People!$B$4,People!$A$4,IF(M1856=People!$B$3,People!$A$3,IF(M1856=People!$B$2,People!$A$2,0))))</f>
        <v>Kelly Williams</v>
      </c>
      <c r="W1856" s="35" t="str">
        <f>IFERROR(INDEX(Returns!A:A,MATCH(B1856,Returns!B:B,0)),"No")</f>
        <v>No</v>
      </c>
    </row>
    <row r="1857" spans="1:23" x14ac:dyDescent="0.2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32">
        <v>14.52</v>
      </c>
      <c r="S1857" s="1">
        <v>3</v>
      </c>
      <c r="T1857" s="9">
        <v>0</v>
      </c>
      <c r="U1857" s="1">
        <v>4.7915999999999999</v>
      </c>
      <c r="V1857" s="35" t="str">
        <f>IF(M1857=People!$B$5,People!$A$5,IF(M1857=People!$B$4,People!$A$4,IF(M1857=People!$B$3,People!$A$3,IF(M1857=People!$B$2,People!$A$2,0))))</f>
        <v>Anna Andreadi</v>
      </c>
      <c r="W1857" s="35" t="str">
        <f>IFERROR(INDEX(Returns!A:A,MATCH(B1857,Returns!B:B,0)),"No")</f>
        <v>No</v>
      </c>
    </row>
    <row r="1858" spans="1:23" x14ac:dyDescent="0.2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9">
        <v>0.2</v>
      </c>
      <c r="U1858" s="1">
        <v>-15.990000000000002</v>
      </c>
      <c r="V1858" s="35" t="str">
        <f>IF(M1858=People!$B$5,People!$A$5,IF(M1858=People!$B$4,People!$A$4,IF(M1858=People!$B$3,People!$A$3,IF(M1858=People!$B$2,People!$A$2,0))))</f>
        <v>Kelly Williams</v>
      </c>
      <c r="W1858" s="35" t="str">
        <f>IFERROR(INDEX(Returns!A:A,MATCH(B1858,Returns!B:B,0)),"No")</f>
        <v>No</v>
      </c>
    </row>
    <row r="1859" spans="1:23" x14ac:dyDescent="0.2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9">
        <v>0.8</v>
      </c>
      <c r="U1859" s="1">
        <v>-53.072000000000017</v>
      </c>
      <c r="V1859" s="35" t="str">
        <f>IF(M1859=People!$B$5,People!$A$5,IF(M1859=People!$B$4,People!$A$4,IF(M1859=People!$B$3,People!$A$3,IF(M1859=People!$B$2,People!$A$2,0))))</f>
        <v>Kelly Williams</v>
      </c>
      <c r="W1859" s="35" t="str">
        <f>IFERROR(INDEX(Returns!A:A,MATCH(B1859,Returns!B:B,0)),"No")</f>
        <v>No</v>
      </c>
    </row>
    <row r="1860" spans="1:23" x14ac:dyDescent="0.2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9">
        <v>0</v>
      </c>
      <c r="U1860" s="1">
        <v>60.552800000000005</v>
      </c>
      <c r="V1860" s="35" t="str">
        <f>IF(M1860=People!$B$5,People!$A$5,IF(M1860=People!$B$4,People!$A$4,IF(M1860=People!$B$3,People!$A$3,IF(M1860=People!$B$2,People!$A$2,0))))</f>
        <v>Chuck Magee</v>
      </c>
      <c r="W1860" s="35" t="str">
        <f>IFERROR(INDEX(Returns!A:A,MATCH(B1860,Returns!B:B,0)),"No")</f>
        <v>No</v>
      </c>
    </row>
    <row r="1861" spans="1:23" x14ac:dyDescent="0.2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9">
        <v>0</v>
      </c>
      <c r="U1861" s="1">
        <v>25.122500000000002</v>
      </c>
      <c r="V1861" s="35" t="str">
        <f>IF(M1861=People!$B$5,People!$A$5,IF(M1861=People!$B$4,People!$A$4,IF(M1861=People!$B$3,People!$A$3,IF(M1861=People!$B$2,People!$A$2,0))))</f>
        <v>Chuck Magee</v>
      </c>
      <c r="W1861" s="35" t="str">
        <f>IFERROR(INDEX(Returns!A:A,MATCH(B1861,Returns!B:B,0)),"No")</f>
        <v>No</v>
      </c>
    </row>
    <row r="1862" spans="1:23" x14ac:dyDescent="0.2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9">
        <v>0.2</v>
      </c>
      <c r="U1862" s="1">
        <v>-28.976400000000012</v>
      </c>
      <c r="V1862" s="35" t="str">
        <f>IF(M1862=People!$B$5,People!$A$5,IF(M1862=People!$B$4,People!$A$4,IF(M1862=People!$B$3,People!$A$3,IF(M1862=People!$B$2,People!$A$2,0))))</f>
        <v>Chuck Magee</v>
      </c>
      <c r="W1862" s="35" t="str">
        <f>IFERROR(INDEX(Returns!A:A,MATCH(B1862,Returns!B:B,0)),"No")</f>
        <v>No</v>
      </c>
    </row>
    <row r="1863" spans="1:23" x14ac:dyDescent="0.2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9">
        <v>0</v>
      </c>
      <c r="U1863" s="1">
        <v>33.588800000000006</v>
      </c>
      <c r="V1863" s="35" t="str">
        <f>IF(M1863=People!$B$5,People!$A$5,IF(M1863=People!$B$4,People!$A$4,IF(M1863=People!$B$3,People!$A$3,IF(M1863=People!$B$2,People!$A$2,0))))</f>
        <v>Chuck Magee</v>
      </c>
      <c r="W1863" s="35" t="str">
        <f>IFERROR(INDEX(Returns!A:A,MATCH(B1863,Returns!B:B,0)),"No")</f>
        <v>No</v>
      </c>
    </row>
    <row r="1864" spans="1:23" x14ac:dyDescent="0.2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9">
        <v>0.2</v>
      </c>
      <c r="U1864" s="1">
        <v>4.9632000000000005</v>
      </c>
      <c r="V1864" s="35" t="str">
        <f>IF(M1864=People!$B$5,People!$A$5,IF(M1864=People!$B$4,People!$A$4,IF(M1864=People!$B$3,People!$A$3,IF(M1864=People!$B$2,People!$A$2,0))))</f>
        <v>Kelly Williams</v>
      </c>
      <c r="W1864" s="35" t="str">
        <f>IFERROR(INDEX(Returns!A:A,MATCH(B1864,Returns!B:B,0)),"No")</f>
        <v>No</v>
      </c>
    </row>
    <row r="1865" spans="1:23" x14ac:dyDescent="0.2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32">
        <v>727.45</v>
      </c>
      <c r="S1865" s="1">
        <v>5</v>
      </c>
      <c r="T1865" s="9">
        <v>0.5</v>
      </c>
      <c r="U1865" s="1">
        <v>-465.5680000000001</v>
      </c>
      <c r="V1865" s="35" t="str">
        <f>IF(M1865=People!$B$5,People!$A$5,IF(M1865=People!$B$4,People!$A$4,IF(M1865=People!$B$3,People!$A$3,IF(M1865=People!$B$2,People!$A$2,0))))</f>
        <v>Anna Andreadi</v>
      </c>
      <c r="W1865" s="35" t="str">
        <f>IFERROR(INDEX(Returns!A:A,MATCH(B1865,Returns!B:B,0)),"No")</f>
        <v>No</v>
      </c>
    </row>
    <row r="1866" spans="1:23" x14ac:dyDescent="0.2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32">
        <v>24.96</v>
      </c>
      <c r="S1866" s="1">
        <v>3</v>
      </c>
      <c r="T1866" s="9">
        <v>0.2</v>
      </c>
      <c r="U1866" s="1">
        <v>4.3679999999999986</v>
      </c>
      <c r="V1866" s="35" t="str">
        <f>IF(M1866=People!$B$5,People!$A$5,IF(M1866=People!$B$4,People!$A$4,IF(M1866=People!$B$3,People!$A$3,IF(M1866=People!$B$2,People!$A$2,0))))</f>
        <v>Anna Andreadi</v>
      </c>
      <c r="W1866" s="35" t="str">
        <f>IFERROR(INDEX(Returns!A:A,MATCH(B1866,Returns!B:B,0)),"No")</f>
        <v>No</v>
      </c>
    </row>
    <row r="1867" spans="1:23" x14ac:dyDescent="0.2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9">
        <v>0.4</v>
      </c>
      <c r="U1867" s="1">
        <v>-92.695500000000038</v>
      </c>
      <c r="V1867" s="35" t="str">
        <f>IF(M1867=People!$B$5,People!$A$5,IF(M1867=People!$B$4,People!$A$4,IF(M1867=People!$B$3,People!$A$3,IF(M1867=People!$B$2,People!$A$2,0))))</f>
        <v>Chuck Magee</v>
      </c>
      <c r="W1867" s="35" t="str">
        <f>IFERROR(INDEX(Returns!A:A,MATCH(B1867,Returns!B:B,0)),"No")</f>
        <v>No</v>
      </c>
    </row>
    <row r="1868" spans="1:23" x14ac:dyDescent="0.2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32">
        <v>196.45</v>
      </c>
      <c r="S1868" s="1">
        <v>5</v>
      </c>
      <c r="T1868" s="9">
        <v>0</v>
      </c>
      <c r="U1868" s="1">
        <v>70.72199999999998</v>
      </c>
      <c r="V1868" s="35" t="str">
        <f>IF(M1868=People!$B$5,People!$A$5,IF(M1868=People!$B$4,People!$A$4,IF(M1868=People!$B$3,People!$A$3,IF(M1868=People!$B$2,People!$A$2,0))))</f>
        <v>Anna Andreadi</v>
      </c>
      <c r="W1868" s="35" t="str">
        <f>IFERROR(INDEX(Returns!A:A,MATCH(B1868,Returns!B:B,0)),"No")</f>
        <v>No</v>
      </c>
    </row>
    <row r="1869" spans="1:23" x14ac:dyDescent="0.2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9">
        <v>0.2</v>
      </c>
      <c r="U1869" s="1">
        <v>10.8864</v>
      </c>
      <c r="V1869" s="35" t="str">
        <f>IF(M1869=People!$B$5,People!$A$5,IF(M1869=People!$B$4,People!$A$4,IF(M1869=People!$B$3,People!$A$3,IF(M1869=People!$B$2,People!$A$2,0))))</f>
        <v>Chuck Magee</v>
      </c>
      <c r="W1869" s="35" t="str">
        <f>IFERROR(INDEX(Returns!A:A,MATCH(B1869,Returns!B:B,0)),"No")</f>
        <v>No</v>
      </c>
    </row>
    <row r="1870" spans="1:23" x14ac:dyDescent="0.2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9">
        <v>0.2</v>
      </c>
      <c r="U1870" s="1">
        <v>-17.607599999999998</v>
      </c>
      <c r="V1870" s="35" t="str">
        <f>IF(M1870=People!$B$5,People!$A$5,IF(M1870=People!$B$4,People!$A$4,IF(M1870=People!$B$3,People!$A$3,IF(M1870=People!$B$2,People!$A$2,0))))</f>
        <v>Chuck Magee</v>
      </c>
      <c r="W1870" s="35" t="str">
        <f>IFERROR(INDEX(Returns!A:A,MATCH(B1870,Returns!B:B,0)),"No")</f>
        <v>No</v>
      </c>
    </row>
    <row r="1871" spans="1:23" x14ac:dyDescent="0.2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32">
        <v>6.48</v>
      </c>
      <c r="S1871" s="1">
        <v>1</v>
      </c>
      <c r="T1871" s="9">
        <v>0</v>
      </c>
      <c r="U1871" s="1">
        <v>3.1104000000000003</v>
      </c>
      <c r="V1871" s="35" t="str">
        <f>IF(M1871=People!$B$5,People!$A$5,IF(M1871=People!$B$4,People!$A$4,IF(M1871=People!$B$3,People!$A$3,IF(M1871=People!$B$2,People!$A$2,0))))</f>
        <v>Anna Andreadi</v>
      </c>
      <c r="W1871" s="35" t="str">
        <f>IFERROR(INDEX(Returns!A:A,MATCH(B1871,Returns!B:B,0)),"No")</f>
        <v>No</v>
      </c>
    </row>
    <row r="1872" spans="1:23" x14ac:dyDescent="0.2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32">
        <v>99.2</v>
      </c>
      <c r="S1872" s="1">
        <v>5</v>
      </c>
      <c r="T1872" s="9">
        <v>0</v>
      </c>
      <c r="U1872" s="1">
        <v>25.792000000000002</v>
      </c>
      <c r="V1872" s="35" t="str">
        <f>IF(M1872=People!$B$5,People!$A$5,IF(M1872=People!$B$4,People!$A$4,IF(M1872=People!$B$3,People!$A$3,IF(M1872=People!$B$2,People!$A$2,0))))</f>
        <v>Anna Andreadi</v>
      </c>
      <c r="W1872" s="35" t="str">
        <f>IFERROR(INDEX(Returns!A:A,MATCH(B1872,Returns!B:B,0)),"No")</f>
        <v>No</v>
      </c>
    </row>
    <row r="1873" spans="1:23" x14ac:dyDescent="0.2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32">
        <v>801.5680000000001</v>
      </c>
      <c r="S1873" s="1">
        <v>2</v>
      </c>
      <c r="T1873" s="9">
        <v>0.2</v>
      </c>
      <c r="U1873" s="1">
        <v>50.097999999999985</v>
      </c>
      <c r="V1873" s="35" t="str">
        <f>IF(M1873=People!$B$5,People!$A$5,IF(M1873=People!$B$4,People!$A$4,IF(M1873=People!$B$3,People!$A$3,IF(M1873=People!$B$2,People!$A$2,0))))</f>
        <v>Anna Andreadi</v>
      </c>
      <c r="W1873" s="35" t="str">
        <f>IFERROR(INDEX(Returns!A:A,MATCH(B1873,Returns!B:B,0)),"No")</f>
        <v>No</v>
      </c>
    </row>
    <row r="1874" spans="1:23" x14ac:dyDescent="0.2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32">
        <v>272.84800000000001</v>
      </c>
      <c r="S1874" s="1">
        <v>1</v>
      </c>
      <c r="T1874" s="9">
        <v>0.2</v>
      </c>
      <c r="U1874" s="1">
        <v>27.284800000000004</v>
      </c>
      <c r="V1874" s="35" t="str">
        <f>IF(M1874=People!$B$5,People!$A$5,IF(M1874=People!$B$4,People!$A$4,IF(M1874=People!$B$3,People!$A$3,IF(M1874=People!$B$2,People!$A$2,0))))</f>
        <v>Anna Andreadi</v>
      </c>
      <c r="W1874" s="35" t="str">
        <f>IFERROR(INDEX(Returns!A:A,MATCH(B1874,Returns!B:B,0)),"No")</f>
        <v>No</v>
      </c>
    </row>
    <row r="1875" spans="1:23" x14ac:dyDescent="0.2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32">
        <v>70.98</v>
      </c>
      <c r="S1875" s="1">
        <v>1</v>
      </c>
      <c r="T1875" s="9">
        <v>0</v>
      </c>
      <c r="U1875" s="1">
        <v>20.584199999999996</v>
      </c>
      <c r="V1875" s="35" t="str">
        <f>IF(M1875=People!$B$5,People!$A$5,IF(M1875=People!$B$4,People!$A$4,IF(M1875=People!$B$3,People!$A$3,IF(M1875=People!$B$2,People!$A$2,0))))</f>
        <v>Anna Andreadi</v>
      </c>
      <c r="W1875" s="35" t="str">
        <f>IFERROR(INDEX(Returns!A:A,MATCH(B1875,Returns!B:B,0)),"No")</f>
        <v>Yes</v>
      </c>
    </row>
    <row r="1876" spans="1:23" x14ac:dyDescent="0.2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9">
        <v>0.2</v>
      </c>
      <c r="U1876" s="1">
        <v>5.8812000000000006</v>
      </c>
      <c r="V1876" s="35" t="str">
        <f>IF(M1876=People!$B$5,People!$A$5,IF(M1876=People!$B$4,People!$A$4,IF(M1876=People!$B$3,People!$A$3,IF(M1876=People!$B$2,People!$A$2,0))))</f>
        <v>Chuck Magee</v>
      </c>
      <c r="W1876" s="35" t="str">
        <f>IFERROR(INDEX(Returns!A:A,MATCH(B1876,Returns!B:B,0)),"No")</f>
        <v>No</v>
      </c>
    </row>
    <row r="1877" spans="1:23" x14ac:dyDescent="0.2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9">
        <v>0.2</v>
      </c>
      <c r="U1877" s="1">
        <v>-22.098000000000013</v>
      </c>
      <c r="V1877" s="35" t="str">
        <f>IF(M1877=People!$B$5,People!$A$5,IF(M1877=People!$B$4,People!$A$4,IF(M1877=People!$B$3,People!$A$3,IF(M1877=People!$B$2,People!$A$2,0))))</f>
        <v>Chuck Magee</v>
      </c>
      <c r="W1877" s="35" t="str">
        <f>IFERROR(INDEX(Returns!A:A,MATCH(B1877,Returns!B:B,0)),"No")</f>
        <v>No</v>
      </c>
    </row>
    <row r="1878" spans="1:23" x14ac:dyDescent="0.2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9">
        <v>0.2</v>
      </c>
      <c r="U1878" s="1">
        <v>47.037600000000026</v>
      </c>
      <c r="V1878" s="35" t="str">
        <f>IF(M1878=People!$B$5,People!$A$5,IF(M1878=People!$B$4,People!$A$4,IF(M1878=People!$B$3,People!$A$3,IF(M1878=People!$B$2,People!$A$2,0))))</f>
        <v>Kelly Williams</v>
      </c>
      <c r="W1878" s="35" t="str">
        <f>IFERROR(INDEX(Returns!A:A,MATCH(B1878,Returns!B:B,0)),"No")</f>
        <v>No</v>
      </c>
    </row>
    <row r="1879" spans="1:23" x14ac:dyDescent="0.2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32">
        <v>393.56799999999998</v>
      </c>
      <c r="S1879" s="1">
        <v>4</v>
      </c>
      <c r="T1879" s="9">
        <v>0.2</v>
      </c>
      <c r="U1879" s="1">
        <v>-44.276400000000024</v>
      </c>
      <c r="V1879" s="35" t="str">
        <f>IF(M1879=People!$B$5,People!$A$5,IF(M1879=People!$B$4,People!$A$4,IF(M1879=People!$B$3,People!$A$3,IF(M1879=People!$B$2,People!$A$2,0))))</f>
        <v>Anna Andreadi</v>
      </c>
      <c r="W1879" s="35" t="str">
        <f>IFERROR(INDEX(Returns!A:A,MATCH(B1879,Returns!B:B,0)),"No")</f>
        <v>No</v>
      </c>
    </row>
    <row r="1880" spans="1:23" x14ac:dyDescent="0.2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32">
        <v>302.37599999999998</v>
      </c>
      <c r="S1880" s="1">
        <v>3</v>
      </c>
      <c r="T1880" s="9">
        <v>0.2</v>
      </c>
      <c r="U1880" s="1">
        <v>22.678200000000018</v>
      </c>
      <c r="V1880" s="35" t="str">
        <f>IF(M1880=People!$B$5,People!$A$5,IF(M1880=People!$B$4,People!$A$4,IF(M1880=People!$B$3,People!$A$3,IF(M1880=People!$B$2,People!$A$2,0))))</f>
        <v>Anna Andreadi</v>
      </c>
      <c r="W1880" s="35" t="str">
        <f>IFERROR(INDEX(Returns!A:A,MATCH(B1880,Returns!B:B,0)),"No")</f>
        <v>No</v>
      </c>
    </row>
    <row r="1881" spans="1:23" x14ac:dyDescent="0.2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9">
        <v>0.7</v>
      </c>
      <c r="U1881" s="1">
        <v>-48.119399999999985</v>
      </c>
      <c r="V1881" s="35" t="str">
        <f>IF(M1881=People!$B$5,People!$A$5,IF(M1881=People!$B$4,People!$A$4,IF(M1881=People!$B$3,People!$A$3,IF(M1881=People!$B$2,People!$A$2,0))))</f>
        <v>Cassandra Brandow</v>
      </c>
      <c r="W1881" s="35" t="str">
        <f>IFERROR(INDEX(Returns!A:A,MATCH(B1881,Returns!B:B,0)),"No")</f>
        <v>No</v>
      </c>
    </row>
    <row r="1882" spans="1:23" x14ac:dyDescent="0.2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9">
        <v>0</v>
      </c>
      <c r="U1882" s="1">
        <v>14.669999999999998</v>
      </c>
      <c r="V1882" s="35" t="str">
        <f>IF(M1882=People!$B$5,People!$A$5,IF(M1882=People!$B$4,People!$A$4,IF(M1882=People!$B$3,People!$A$3,IF(M1882=People!$B$2,People!$A$2,0))))</f>
        <v>Chuck Magee</v>
      </c>
      <c r="W1882" s="35" t="str">
        <f>IFERROR(INDEX(Returns!A:A,MATCH(B1882,Returns!B:B,0)),"No")</f>
        <v>No</v>
      </c>
    </row>
    <row r="1883" spans="1:23" x14ac:dyDescent="0.2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9">
        <v>0.1</v>
      </c>
      <c r="U1883" s="1">
        <v>63.934499999999971</v>
      </c>
      <c r="V1883" s="35" t="str">
        <f>IF(M1883=People!$B$5,People!$A$5,IF(M1883=People!$B$4,People!$A$4,IF(M1883=People!$B$3,People!$A$3,IF(M1883=People!$B$2,People!$A$2,0))))</f>
        <v>Chuck Magee</v>
      </c>
      <c r="W1883" s="35" t="str">
        <f>IFERROR(INDEX(Returns!A:A,MATCH(B1883,Returns!B:B,0)),"No")</f>
        <v>No</v>
      </c>
    </row>
    <row r="1884" spans="1:23" x14ac:dyDescent="0.2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9">
        <v>0</v>
      </c>
      <c r="U1884" s="1">
        <v>67.608000000000004</v>
      </c>
      <c r="V1884" s="35" t="str">
        <f>IF(M1884=People!$B$5,People!$A$5,IF(M1884=People!$B$4,People!$A$4,IF(M1884=People!$B$3,People!$A$3,IF(M1884=People!$B$2,People!$A$2,0))))</f>
        <v>Chuck Magee</v>
      </c>
      <c r="W1884" s="35" t="str">
        <f>IFERROR(INDEX(Returns!A:A,MATCH(B1884,Returns!B:B,0)),"No")</f>
        <v>No</v>
      </c>
    </row>
    <row r="1885" spans="1:23" x14ac:dyDescent="0.2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9">
        <v>0.2</v>
      </c>
      <c r="U1885" s="1">
        <v>78.6828</v>
      </c>
      <c r="V1885" s="35" t="str">
        <f>IF(M1885=People!$B$5,People!$A$5,IF(M1885=People!$B$4,People!$A$4,IF(M1885=People!$B$3,People!$A$3,IF(M1885=People!$B$2,People!$A$2,0))))</f>
        <v>Chuck Magee</v>
      </c>
      <c r="W1885" s="35" t="str">
        <f>IFERROR(INDEX(Returns!A:A,MATCH(B1885,Returns!B:B,0)),"No")</f>
        <v>No</v>
      </c>
    </row>
    <row r="1886" spans="1:23" x14ac:dyDescent="0.2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9">
        <v>0.2</v>
      </c>
      <c r="U1886" s="1">
        <v>2.0999999999999996</v>
      </c>
      <c r="V1886" s="35" t="str">
        <f>IF(M1886=People!$B$5,People!$A$5,IF(M1886=People!$B$4,People!$A$4,IF(M1886=People!$B$3,People!$A$3,IF(M1886=People!$B$2,People!$A$2,0))))</f>
        <v>Kelly Williams</v>
      </c>
      <c r="W1886" s="35" t="str">
        <f>IFERROR(INDEX(Returns!A:A,MATCH(B1886,Returns!B:B,0)),"No")</f>
        <v>No</v>
      </c>
    </row>
    <row r="1887" spans="1:23" x14ac:dyDescent="0.2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32">
        <v>31.56</v>
      </c>
      <c r="S1887" s="1">
        <v>3</v>
      </c>
      <c r="T1887" s="9">
        <v>0</v>
      </c>
      <c r="U1887" s="1">
        <v>10.4148</v>
      </c>
      <c r="V1887" s="35" t="str">
        <f>IF(M1887=People!$B$5,People!$A$5,IF(M1887=People!$B$4,People!$A$4,IF(M1887=People!$B$3,People!$A$3,IF(M1887=People!$B$2,People!$A$2,0))))</f>
        <v>Anna Andreadi</v>
      </c>
      <c r="W1887" s="35" t="str">
        <f>IFERROR(INDEX(Returns!A:A,MATCH(B1887,Returns!B:B,0)),"No")</f>
        <v>No</v>
      </c>
    </row>
    <row r="1888" spans="1:23" x14ac:dyDescent="0.2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9">
        <v>0.2</v>
      </c>
      <c r="U1888" s="1">
        <v>2.3976000000000002</v>
      </c>
      <c r="V1888" s="35" t="str">
        <f>IF(M1888=People!$B$5,People!$A$5,IF(M1888=People!$B$4,People!$A$4,IF(M1888=People!$B$3,People!$A$3,IF(M1888=People!$B$2,People!$A$2,0))))</f>
        <v>Cassandra Brandow</v>
      </c>
      <c r="W1888" s="35" t="str">
        <f>IFERROR(INDEX(Returns!A:A,MATCH(B1888,Returns!B:B,0)),"No")</f>
        <v>No</v>
      </c>
    </row>
    <row r="1889" spans="1:23" x14ac:dyDescent="0.2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9">
        <v>0.7</v>
      </c>
      <c r="U1889" s="1">
        <v>-331.95999999999992</v>
      </c>
      <c r="V1889" s="35" t="str">
        <f>IF(M1889=People!$B$5,People!$A$5,IF(M1889=People!$B$4,People!$A$4,IF(M1889=People!$B$3,People!$A$3,IF(M1889=People!$B$2,People!$A$2,0))))</f>
        <v>Cassandra Brandow</v>
      </c>
      <c r="W1889" s="35" t="str">
        <f>IFERROR(INDEX(Returns!A:A,MATCH(B1889,Returns!B:B,0)),"No")</f>
        <v>No</v>
      </c>
    </row>
    <row r="1890" spans="1:23" x14ac:dyDescent="0.2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9">
        <v>0.2</v>
      </c>
      <c r="U1890" s="1">
        <v>13.701599999999988</v>
      </c>
      <c r="V1890" s="35" t="str">
        <f>IF(M1890=People!$B$5,People!$A$5,IF(M1890=People!$B$4,People!$A$4,IF(M1890=People!$B$3,People!$A$3,IF(M1890=People!$B$2,People!$A$2,0))))</f>
        <v>Chuck Magee</v>
      </c>
      <c r="W1890" s="35" t="str">
        <f>IFERROR(INDEX(Returns!A:A,MATCH(B1890,Returns!B:B,0)),"No")</f>
        <v>No</v>
      </c>
    </row>
    <row r="1891" spans="1:23" x14ac:dyDescent="0.2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9">
        <v>0.4</v>
      </c>
      <c r="U1891" s="1">
        <v>-122.87700000000004</v>
      </c>
      <c r="V1891" s="35" t="str">
        <f>IF(M1891=People!$B$5,People!$A$5,IF(M1891=People!$B$4,People!$A$4,IF(M1891=People!$B$3,People!$A$3,IF(M1891=People!$B$2,People!$A$2,0))))</f>
        <v>Chuck Magee</v>
      </c>
      <c r="W1891" s="35" t="str">
        <f>IFERROR(INDEX(Returns!A:A,MATCH(B1891,Returns!B:B,0)),"No")</f>
        <v>No</v>
      </c>
    </row>
    <row r="1892" spans="1:23" x14ac:dyDescent="0.2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32">
        <v>10.56</v>
      </c>
      <c r="S1892" s="1">
        <v>2</v>
      </c>
      <c r="T1892" s="9">
        <v>0</v>
      </c>
      <c r="U1892" s="1">
        <v>4.7519999999999998</v>
      </c>
      <c r="V1892" s="35" t="str">
        <f>IF(M1892=People!$B$5,People!$A$5,IF(M1892=People!$B$4,People!$A$4,IF(M1892=People!$B$3,People!$A$3,IF(M1892=People!$B$2,People!$A$2,0))))</f>
        <v>Anna Andreadi</v>
      </c>
      <c r="W1892" s="35" t="str">
        <f>IFERROR(INDEX(Returns!A:A,MATCH(B1892,Returns!B:B,0)),"No")</f>
        <v>No</v>
      </c>
    </row>
    <row r="1893" spans="1:23" x14ac:dyDescent="0.2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32">
        <v>3.38</v>
      </c>
      <c r="S1893" s="1">
        <v>1</v>
      </c>
      <c r="T1893" s="9">
        <v>0</v>
      </c>
      <c r="U1893" s="1">
        <v>1.2505999999999999</v>
      </c>
      <c r="V1893" s="35" t="str">
        <f>IF(M1893=People!$B$5,People!$A$5,IF(M1893=People!$B$4,People!$A$4,IF(M1893=People!$B$3,People!$A$3,IF(M1893=People!$B$2,People!$A$2,0))))</f>
        <v>Anna Andreadi</v>
      </c>
      <c r="W1893" s="35" t="str">
        <f>IFERROR(INDEX(Returns!A:A,MATCH(B1893,Returns!B:B,0)),"No")</f>
        <v>No</v>
      </c>
    </row>
    <row r="1894" spans="1:23" x14ac:dyDescent="0.2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9">
        <v>0.2</v>
      </c>
      <c r="U1894" s="1">
        <v>2.9339999999999997</v>
      </c>
      <c r="V1894" s="35" t="str">
        <f>IF(M1894=People!$B$5,People!$A$5,IF(M1894=People!$B$4,People!$A$4,IF(M1894=People!$B$3,People!$A$3,IF(M1894=People!$B$2,People!$A$2,0))))</f>
        <v>Cassandra Brandow</v>
      </c>
      <c r="W1894" s="35" t="str">
        <f>IFERROR(INDEX(Returns!A:A,MATCH(B1894,Returns!B:B,0)),"No")</f>
        <v>No</v>
      </c>
    </row>
    <row r="1895" spans="1:23" x14ac:dyDescent="0.2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32">
        <v>24.784000000000002</v>
      </c>
      <c r="S1895" s="1">
        <v>1</v>
      </c>
      <c r="T1895" s="9">
        <v>0.2</v>
      </c>
      <c r="U1895" s="1">
        <v>7.7449999999999983</v>
      </c>
      <c r="V1895" s="35" t="str">
        <f>IF(M1895=People!$B$5,People!$A$5,IF(M1895=People!$B$4,People!$A$4,IF(M1895=People!$B$3,People!$A$3,IF(M1895=People!$B$2,People!$A$2,0))))</f>
        <v>Anna Andreadi</v>
      </c>
      <c r="W1895" s="35" t="str">
        <f>IFERROR(INDEX(Returns!A:A,MATCH(B1895,Returns!B:B,0)),"No")</f>
        <v>No</v>
      </c>
    </row>
    <row r="1896" spans="1:23" x14ac:dyDescent="0.2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9">
        <v>0</v>
      </c>
      <c r="U1896" s="1">
        <v>10.395</v>
      </c>
      <c r="V1896" s="35" t="str">
        <f>IF(M1896=People!$B$5,People!$A$5,IF(M1896=People!$B$4,People!$A$4,IF(M1896=People!$B$3,People!$A$3,IF(M1896=People!$B$2,People!$A$2,0))))</f>
        <v>Cassandra Brandow</v>
      </c>
      <c r="W1896" s="35" t="str">
        <f>IFERROR(INDEX(Returns!A:A,MATCH(B1896,Returns!B:B,0)),"No")</f>
        <v>No</v>
      </c>
    </row>
    <row r="1897" spans="1:23" x14ac:dyDescent="0.2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32">
        <v>487.98400000000004</v>
      </c>
      <c r="S1897" s="1">
        <v>2</v>
      </c>
      <c r="T1897" s="9">
        <v>0.2</v>
      </c>
      <c r="U1897" s="1">
        <v>152.49499999999998</v>
      </c>
      <c r="V1897" s="35" t="str">
        <f>IF(M1897=People!$B$5,People!$A$5,IF(M1897=People!$B$4,People!$A$4,IF(M1897=People!$B$3,People!$A$3,IF(M1897=People!$B$2,People!$A$2,0))))</f>
        <v>Anna Andreadi</v>
      </c>
      <c r="W1897" s="35" t="str">
        <f>IFERROR(INDEX(Returns!A:A,MATCH(B1897,Returns!B:B,0)),"No")</f>
        <v>No</v>
      </c>
    </row>
    <row r="1898" spans="1:23" x14ac:dyDescent="0.2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9">
        <v>0</v>
      </c>
      <c r="U1898" s="1">
        <v>843.17059999999992</v>
      </c>
      <c r="V1898" s="35" t="str">
        <f>IF(M1898=People!$B$5,People!$A$5,IF(M1898=People!$B$4,People!$A$4,IF(M1898=People!$B$3,People!$A$3,IF(M1898=People!$B$2,People!$A$2,0))))</f>
        <v>Kelly Williams</v>
      </c>
      <c r="W1898" s="35" t="str">
        <f>IFERROR(INDEX(Returns!A:A,MATCH(B1898,Returns!B:B,0)),"No")</f>
        <v>No</v>
      </c>
    </row>
    <row r="1899" spans="1:23" x14ac:dyDescent="0.2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9">
        <v>0.2</v>
      </c>
      <c r="U1899" s="1">
        <v>10.805399999999997</v>
      </c>
      <c r="V1899" s="35" t="str">
        <f>IF(M1899=People!$B$5,People!$A$5,IF(M1899=People!$B$4,People!$A$4,IF(M1899=People!$B$3,People!$A$3,IF(M1899=People!$B$2,People!$A$2,0))))</f>
        <v>Cassandra Brandow</v>
      </c>
      <c r="W1899" s="35" t="str">
        <f>IFERROR(INDEX(Returns!A:A,MATCH(B1899,Returns!B:B,0)),"No")</f>
        <v>No</v>
      </c>
    </row>
    <row r="1900" spans="1:23" x14ac:dyDescent="0.2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9">
        <v>0.7</v>
      </c>
      <c r="U1900" s="1">
        <v>-336.78399999999988</v>
      </c>
      <c r="V1900" s="35" t="str">
        <f>IF(M1900=People!$B$5,People!$A$5,IF(M1900=People!$B$4,People!$A$4,IF(M1900=People!$B$3,People!$A$3,IF(M1900=People!$B$2,People!$A$2,0))))</f>
        <v>Cassandra Brandow</v>
      </c>
      <c r="W1900" s="35" t="str">
        <f>IFERROR(INDEX(Returns!A:A,MATCH(B1900,Returns!B:B,0)),"No")</f>
        <v>No</v>
      </c>
    </row>
    <row r="1901" spans="1:23" x14ac:dyDescent="0.2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9">
        <v>0.45</v>
      </c>
      <c r="U1901" s="1">
        <v>-110.76450000000001</v>
      </c>
      <c r="V1901" s="35" t="str">
        <f>IF(M1901=People!$B$5,People!$A$5,IF(M1901=People!$B$4,People!$A$4,IF(M1901=People!$B$3,People!$A$3,IF(M1901=People!$B$2,People!$A$2,0))))</f>
        <v>Cassandra Brandow</v>
      </c>
      <c r="W1901" s="35" t="str">
        <f>IFERROR(INDEX(Returns!A:A,MATCH(B1901,Returns!B:B,0)),"No")</f>
        <v>No</v>
      </c>
    </row>
    <row r="1902" spans="1:23" x14ac:dyDescent="0.2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9">
        <v>0</v>
      </c>
      <c r="U1902" s="1">
        <v>19.188000000000002</v>
      </c>
      <c r="V1902" s="35" t="str">
        <f>IF(M1902=People!$B$5,People!$A$5,IF(M1902=People!$B$4,People!$A$4,IF(M1902=People!$B$3,People!$A$3,IF(M1902=People!$B$2,People!$A$2,0))))</f>
        <v>Cassandra Brandow</v>
      </c>
      <c r="W1902" s="35" t="str">
        <f>IFERROR(INDEX(Returns!A:A,MATCH(B1902,Returns!B:B,0)),"No")</f>
        <v>No</v>
      </c>
    </row>
    <row r="1903" spans="1:23" x14ac:dyDescent="0.2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9">
        <v>0</v>
      </c>
      <c r="U1903" s="1">
        <v>3.9906000000000006</v>
      </c>
      <c r="V1903" s="35" t="str">
        <f>IF(M1903=People!$B$5,People!$A$5,IF(M1903=People!$B$4,People!$A$4,IF(M1903=People!$B$3,People!$A$3,IF(M1903=People!$B$2,People!$A$2,0))))</f>
        <v>Kelly Williams</v>
      </c>
      <c r="W1903" s="35" t="str">
        <f>IFERROR(INDEX(Returns!A:A,MATCH(B1903,Returns!B:B,0)),"No")</f>
        <v>No</v>
      </c>
    </row>
    <row r="1904" spans="1:23" x14ac:dyDescent="0.2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32">
        <v>5.1840000000000011</v>
      </c>
      <c r="S1904" s="1">
        <v>1</v>
      </c>
      <c r="T1904" s="9">
        <v>0.2</v>
      </c>
      <c r="U1904" s="1">
        <v>1.8144</v>
      </c>
      <c r="V1904" s="35" t="str">
        <f>IF(M1904=People!$B$5,People!$A$5,IF(M1904=People!$B$4,People!$A$4,IF(M1904=People!$B$3,People!$A$3,IF(M1904=People!$B$2,People!$A$2,0))))</f>
        <v>Anna Andreadi</v>
      </c>
      <c r="W1904" s="35" t="str">
        <f>IFERROR(INDEX(Returns!A:A,MATCH(B1904,Returns!B:B,0)),"No")</f>
        <v>No</v>
      </c>
    </row>
    <row r="1905" spans="1:23" x14ac:dyDescent="0.2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32">
        <v>478.48</v>
      </c>
      <c r="S1905" s="1">
        <v>2</v>
      </c>
      <c r="T1905" s="9">
        <v>0.2</v>
      </c>
      <c r="U1905" s="1">
        <v>47.848000000000013</v>
      </c>
      <c r="V1905" s="35" t="str">
        <f>IF(M1905=People!$B$5,People!$A$5,IF(M1905=People!$B$4,People!$A$4,IF(M1905=People!$B$3,People!$A$3,IF(M1905=People!$B$2,People!$A$2,0))))</f>
        <v>Anna Andreadi</v>
      </c>
      <c r="W1905" s="35" t="str">
        <f>IFERROR(INDEX(Returns!A:A,MATCH(B1905,Returns!B:B,0)),"No")</f>
        <v>No</v>
      </c>
    </row>
    <row r="1906" spans="1:23" x14ac:dyDescent="0.2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32">
        <v>28.400000000000002</v>
      </c>
      <c r="S1906" s="1">
        <v>2</v>
      </c>
      <c r="T1906" s="9">
        <v>0.2</v>
      </c>
      <c r="U1906" s="1">
        <v>6.7449999999999983</v>
      </c>
      <c r="V1906" s="35" t="str">
        <f>IF(M1906=People!$B$5,People!$A$5,IF(M1906=People!$B$4,People!$A$4,IF(M1906=People!$B$3,People!$A$3,IF(M1906=People!$B$2,People!$A$2,0))))</f>
        <v>Anna Andreadi</v>
      </c>
      <c r="W1906" s="35" t="str">
        <f>IFERROR(INDEX(Returns!A:A,MATCH(B1906,Returns!B:B,0)),"No")</f>
        <v>No</v>
      </c>
    </row>
    <row r="1907" spans="1:23" x14ac:dyDescent="0.2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9">
        <v>0</v>
      </c>
      <c r="U1907" s="1">
        <v>9.091199999999958</v>
      </c>
      <c r="V1907" s="35" t="str">
        <f>IF(M1907=People!$B$5,People!$A$5,IF(M1907=People!$B$4,People!$A$4,IF(M1907=People!$B$3,People!$A$3,IF(M1907=People!$B$2,People!$A$2,0))))</f>
        <v>Kelly Williams</v>
      </c>
      <c r="W1907" s="35" t="str">
        <f>IFERROR(INDEX(Returns!A:A,MATCH(B1907,Returns!B:B,0)),"No")</f>
        <v>No</v>
      </c>
    </row>
    <row r="1908" spans="1:23" x14ac:dyDescent="0.2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9">
        <v>0.7</v>
      </c>
      <c r="U1908" s="1">
        <v>-2.1648000000000005</v>
      </c>
      <c r="V1908" s="35" t="str">
        <f>IF(M1908=People!$B$5,People!$A$5,IF(M1908=People!$B$4,People!$A$4,IF(M1908=People!$B$3,People!$A$3,IF(M1908=People!$B$2,People!$A$2,0))))</f>
        <v>Cassandra Brandow</v>
      </c>
      <c r="W1908" s="35" t="str">
        <f>IFERROR(INDEX(Returns!A:A,MATCH(B1908,Returns!B:B,0)),"No")</f>
        <v>No</v>
      </c>
    </row>
    <row r="1909" spans="1:23" x14ac:dyDescent="0.2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9">
        <v>0.7</v>
      </c>
      <c r="U1909" s="1">
        <v>-21.61440000000001</v>
      </c>
      <c r="V1909" s="35" t="str">
        <f>IF(M1909=People!$B$5,People!$A$5,IF(M1909=People!$B$4,People!$A$4,IF(M1909=People!$B$3,People!$A$3,IF(M1909=People!$B$2,People!$A$2,0))))</f>
        <v>Cassandra Brandow</v>
      </c>
      <c r="W1909" s="35" t="str">
        <f>IFERROR(INDEX(Returns!A:A,MATCH(B1909,Returns!B:B,0)),"No")</f>
        <v>No</v>
      </c>
    </row>
    <row r="1910" spans="1:23" x14ac:dyDescent="0.2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32">
        <v>136.91999999999999</v>
      </c>
      <c r="S1910" s="1">
        <v>4</v>
      </c>
      <c r="T1910" s="9">
        <v>0</v>
      </c>
      <c r="U1910" s="1">
        <v>41.075999999999993</v>
      </c>
      <c r="V1910" s="35" t="str">
        <f>IF(M1910=People!$B$5,People!$A$5,IF(M1910=People!$B$4,People!$A$4,IF(M1910=People!$B$3,People!$A$3,IF(M1910=People!$B$2,People!$A$2,0))))</f>
        <v>Anna Andreadi</v>
      </c>
      <c r="W1910" s="35" t="str">
        <f>IFERROR(INDEX(Returns!A:A,MATCH(B1910,Returns!B:B,0)),"No")</f>
        <v>No</v>
      </c>
    </row>
    <row r="1911" spans="1:23" x14ac:dyDescent="0.2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9">
        <v>0</v>
      </c>
      <c r="U1911" s="1">
        <v>8.532</v>
      </c>
      <c r="V1911" s="35" t="str">
        <f>IF(M1911=People!$B$5,People!$A$5,IF(M1911=People!$B$4,People!$A$4,IF(M1911=People!$B$3,People!$A$3,IF(M1911=People!$B$2,People!$A$2,0))))</f>
        <v>Chuck Magee</v>
      </c>
      <c r="W1911" s="35" t="str">
        <f>IFERROR(INDEX(Returns!A:A,MATCH(B1911,Returns!B:B,0)),"No")</f>
        <v>No</v>
      </c>
    </row>
    <row r="1912" spans="1:23" x14ac:dyDescent="0.2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32">
        <v>99.390000000000015</v>
      </c>
      <c r="S1912" s="1">
        <v>3</v>
      </c>
      <c r="T1912" s="9">
        <v>0</v>
      </c>
      <c r="U1912" s="1">
        <v>40.749900000000004</v>
      </c>
      <c r="V1912" s="35" t="str">
        <f>IF(M1912=People!$B$5,People!$A$5,IF(M1912=People!$B$4,People!$A$4,IF(M1912=People!$B$3,People!$A$3,IF(M1912=People!$B$2,People!$A$2,0))))</f>
        <v>Anna Andreadi</v>
      </c>
      <c r="W1912" s="35" t="str">
        <f>IFERROR(INDEX(Returns!A:A,MATCH(B1912,Returns!B:B,0)),"No")</f>
        <v>No</v>
      </c>
    </row>
    <row r="1913" spans="1:23" x14ac:dyDescent="0.2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9">
        <v>0.2</v>
      </c>
      <c r="U1913" s="1">
        <v>92.43989999999998</v>
      </c>
      <c r="V1913" s="35" t="str">
        <f>IF(M1913=People!$B$5,People!$A$5,IF(M1913=People!$B$4,People!$A$4,IF(M1913=People!$B$3,People!$A$3,IF(M1913=People!$B$2,People!$A$2,0))))</f>
        <v>Kelly Williams</v>
      </c>
      <c r="W1913" s="35" t="str">
        <f>IFERROR(INDEX(Returns!A:A,MATCH(B1913,Returns!B:B,0)),"No")</f>
        <v>No</v>
      </c>
    </row>
    <row r="1914" spans="1:23" x14ac:dyDescent="0.2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9">
        <v>0.4</v>
      </c>
      <c r="U1914" s="1">
        <v>49.760999999999967</v>
      </c>
      <c r="V1914" s="35" t="str">
        <f>IF(M1914=People!$B$5,People!$A$5,IF(M1914=People!$B$4,People!$A$4,IF(M1914=People!$B$3,People!$A$3,IF(M1914=People!$B$2,People!$A$2,0))))</f>
        <v>Kelly Williams</v>
      </c>
      <c r="W1914" s="35" t="str">
        <f>IFERROR(INDEX(Returns!A:A,MATCH(B1914,Returns!B:B,0)),"No")</f>
        <v>No</v>
      </c>
    </row>
    <row r="1915" spans="1:23" x14ac:dyDescent="0.2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9">
        <v>0</v>
      </c>
      <c r="U1915" s="1">
        <v>65.978000000000009</v>
      </c>
      <c r="V1915" s="35" t="str">
        <f>IF(M1915=People!$B$5,People!$A$5,IF(M1915=People!$B$4,People!$A$4,IF(M1915=People!$B$3,People!$A$3,IF(M1915=People!$B$2,People!$A$2,0))))</f>
        <v>Cassandra Brandow</v>
      </c>
      <c r="W1915" s="35" t="str">
        <f>IFERROR(INDEX(Returns!A:A,MATCH(B1915,Returns!B:B,0)),"No")</f>
        <v>No</v>
      </c>
    </row>
    <row r="1916" spans="1:23" x14ac:dyDescent="0.2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9">
        <v>0.2</v>
      </c>
      <c r="U1916" s="1">
        <v>1.6704000000000001</v>
      </c>
      <c r="V1916" s="35" t="str">
        <f>IF(M1916=People!$B$5,People!$A$5,IF(M1916=People!$B$4,People!$A$4,IF(M1916=People!$B$3,People!$A$3,IF(M1916=People!$B$2,People!$A$2,0))))</f>
        <v>Cassandra Brandow</v>
      </c>
      <c r="W1916" s="35" t="str">
        <f>IFERROR(INDEX(Returns!A:A,MATCH(B1916,Returns!B:B,0)),"No")</f>
        <v>No</v>
      </c>
    </row>
    <row r="1917" spans="1:23" x14ac:dyDescent="0.2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9">
        <v>0.2</v>
      </c>
      <c r="U1917" s="1">
        <v>4.8524999999999991</v>
      </c>
      <c r="V1917" s="35" t="str">
        <f>IF(M1917=People!$B$5,People!$A$5,IF(M1917=People!$B$4,People!$A$4,IF(M1917=People!$B$3,People!$A$3,IF(M1917=People!$B$2,People!$A$2,0))))</f>
        <v>Cassandra Brandow</v>
      </c>
      <c r="W1917" s="35" t="str">
        <f>IFERROR(INDEX(Returns!A:A,MATCH(B1917,Returns!B:B,0)),"No")</f>
        <v>No</v>
      </c>
    </row>
    <row r="1918" spans="1:23" x14ac:dyDescent="0.2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9">
        <v>0.2</v>
      </c>
      <c r="U1918" s="1">
        <v>3.8843999999999994</v>
      </c>
      <c r="V1918" s="35" t="str">
        <f>IF(M1918=People!$B$5,People!$A$5,IF(M1918=People!$B$4,People!$A$4,IF(M1918=People!$B$3,People!$A$3,IF(M1918=People!$B$2,People!$A$2,0))))</f>
        <v>Cassandra Brandow</v>
      </c>
      <c r="W1918" s="35" t="str">
        <f>IFERROR(INDEX(Returns!A:A,MATCH(B1918,Returns!B:B,0)),"No")</f>
        <v>No</v>
      </c>
    </row>
    <row r="1919" spans="1:23" x14ac:dyDescent="0.2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9">
        <v>0</v>
      </c>
      <c r="U1919" s="1">
        <v>3.3784999999999989</v>
      </c>
      <c r="V1919" s="35" t="str">
        <f>IF(M1919=People!$B$5,People!$A$5,IF(M1919=People!$B$4,People!$A$4,IF(M1919=People!$B$3,People!$A$3,IF(M1919=People!$B$2,People!$A$2,0))))</f>
        <v>Chuck Magee</v>
      </c>
      <c r="W1919" s="35" t="str">
        <f>IFERROR(INDEX(Returns!A:A,MATCH(B1919,Returns!B:B,0)),"No")</f>
        <v>No</v>
      </c>
    </row>
    <row r="1920" spans="1:23" x14ac:dyDescent="0.2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9">
        <v>0</v>
      </c>
      <c r="U1920" s="1">
        <v>74.974999999999994</v>
      </c>
      <c r="V1920" s="35" t="str">
        <f>IF(M1920=People!$B$5,People!$A$5,IF(M1920=People!$B$4,People!$A$4,IF(M1920=People!$B$3,People!$A$3,IF(M1920=People!$B$2,People!$A$2,0))))</f>
        <v>Kelly Williams</v>
      </c>
      <c r="W1920" s="35" t="str">
        <f>IFERROR(INDEX(Returns!A:A,MATCH(B1920,Returns!B:B,0)),"No")</f>
        <v>No</v>
      </c>
    </row>
    <row r="1921" spans="1:23" x14ac:dyDescent="0.2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9">
        <v>0.2</v>
      </c>
      <c r="U1921" s="1">
        <v>302.37299999999993</v>
      </c>
      <c r="V1921" s="35" t="str">
        <f>IF(M1921=People!$B$5,People!$A$5,IF(M1921=People!$B$4,People!$A$4,IF(M1921=People!$B$3,People!$A$3,IF(M1921=People!$B$2,People!$A$2,0))))</f>
        <v>Chuck Magee</v>
      </c>
      <c r="W1921" s="35" t="str">
        <f>IFERROR(INDEX(Returns!A:A,MATCH(B1921,Returns!B:B,0)),"No")</f>
        <v>No</v>
      </c>
    </row>
    <row r="1922" spans="1:23" x14ac:dyDescent="0.2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9">
        <v>0.1</v>
      </c>
      <c r="U1922" s="1">
        <v>97.652399999999943</v>
      </c>
      <c r="V1922" s="35" t="str">
        <f>IF(M1922=People!$B$5,People!$A$5,IF(M1922=People!$B$4,People!$A$4,IF(M1922=People!$B$3,People!$A$3,IF(M1922=People!$B$2,People!$A$2,0))))</f>
        <v>Chuck Magee</v>
      </c>
      <c r="W1922" s="35" t="str">
        <f>IFERROR(INDEX(Returns!A:A,MATCH(B1922,Returns!B:B,0)),"No")</f>
        <v>No</v>
      </c>
    </row>
    <row r="1923" spans="1:23" x14ac:dyDescent="0.2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9">
        <v>0.2</v>
      </c>
      <c r="U1923" s="1">
        <v>1.5007999999999999</v>
      </c>
      <c r="V1923" s="35" t="str">
        <f>IF(M1923=People!$B$5,People!$A$5,IF(M1923=People!$B$4,People!$A$4,IF(M1923=People!$B$3,People!$A$3,IF(M1923=People!$B$2,People!$A$2,0))))</f>
        <v>Chuck Magee</v>
      </c>
      <c r="W1923" s="35" t="str">
        <f>IFERROR(INDEX(Returns!A:A,MATCH(B1923,Returns!B:B,0)),"No")</f>
        <v>No</v>
      </c>
    </row>
    <row r="1924" spans="1:23" x14ac:dyDescent="0.2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9">
        <v>0.2</v>
      </c>
      <c r="U1924" s="1">
        <v>107.95499999999998</v>
      </c>
      <c r="V1924" s="35" t="str">
        <f>IF(M1924=People!$B$5,People!$A$5,IF(M1924=People!$B$4,People!$A$4,IF(M1924=People!$B$3,People!$A$3,IF(M1924=People!$B$2,People!$A$2,0))))</f>
        <v>Kelly Williams</v>
      </c>
      <c r="W1924" s="35" t="str">
        <f>IFERROR(INDEX(Returns!A:A,MATCH(B1924,Returns!B:B,0)),"No")</f>
        <v>No</v>
      </c>
    </row>
    <row r="1925" spans="1:23" x14ac:dyDescent="0.2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9">
        <v>0.2</v>
      </c>
      <c r="U1925" s="1">
        <v>3.571200000000001</v>
      </c>
      <c r="V1925" s="35" t="str">
        <f>IF(M1925=People!$B$5,People!$A$5,IF(M1925=People!$B$4,People!$A$4,IF(M1925=People!$B$3,People!$A$3,IF(M1925=People!$B$2,People!$A$2,0))))</f>
        <v>Kelly Williams</v>
      </c>
      <c r="W1925" s="35" t="str">
        <f>IFERROR(INDEX(Returns!A:A,MATCH(B1925,Returns!B:B,0)),"No")</f>
        <v>No</v>
      </c>
    </row>
    <row r="1926" spans="1:23" x14ac:dyDescent="0.2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32">
        <v>92.94</v>
      </c>
      <c r="S1926" s="1">
        <v>3</v>
      </c>
      <c r="T1926" s="9">
        <v>0</v>
      </c>
      <c r="U1926" s="1">
        <v>41.822999999999993</v>
      </c>
      <c r="V1926" s="35" t="str">
        <f>IF(M1926=People!$B$5,People!$A$5,IF(M1926=People!$B$4,People!$A$4,IF(M1926=People!$B$3,People!$A$3,IF(M1926=People!$B$2,People!$A$2,0))))</f>
        <v>Anna Andreadi</v>
      </c>
      <c r="W1926" s="35" t="str">
        <f>IFERROR(INDEX(Returns!A:A,MATCH(B1926,Returns!B:B,0)),"No")</f>
        <v>No</v>
      </c>
    </row>
    <row r="1927" spans="1:23" x14ac:dyDescent="0.2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32">
        <v>199.98</v>
      </c>
      <c r="S1927" s="1">
        <v>2</v>
      </c>
      <c r="T1927" s="9">
        <v>0</v>
      </c>
      <c r="U1927" s="1">
        <v>69.992999999999995</v>
      </c>
      <c r="V1927" s="35" t="str">
        <f>IF(M1927=People!$B$5,People!$A$5,IF(M1927=People!$B$4,People!$A$4,IF(M1927=People!$B$3,People!$A$3,IF(M1927=People!$B$2,People!$A$2,0))))</f>
        <v>Anna Andreadi</v>
      </c>
      <c r="W1927" s="35" t="str">
        <f>IFERROR(INDEX(Returns!A:A,MATCH(B1927,Returns!B:B,0)),"No")</f>
        <v>No</v>
      </c>
    </row>
    <row r="1928" spans="1:23" x14ac:dyDescent="0.2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32">
        <v>177.48000000000002</v>
      </c>
      <c r="S1928" s="1">
        <v>3</v>
      </c>
      <c r="T1928" s="9">
        <v>0.2</v>
      </c>
      <c r="U1928" s="1">
        <v>19.966499999999982</v>
      </c>
      <c r="V1928" s="35" t="str">
        <f>IF(M1928=People!$B$5,People!$A$5,IF(M1928=People!$B$4,People!$A$4,IF(M1928=People!$B$3,People!$A$3,IF(M1928=People!$B$2,People!$A$2,0))))</f>
        <v>Anna Andreadi</v>
      </c>
      <c r="W1928" s="35" t="str">
        <f>IFERROR(INDEX(Returns!A:A,MATCH(B1928,Returns!B:B,0)),"No")</f>
        <v>No</v>
      </c>
    </row>
    <row r="1929" spans="1:23" x14ac:dyDescent="0.2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32">
        <v>88.768000000000001</v>
      </c>
      <c r="S1929" s="1">
        <v>2</v>
      </c>
      <c r="T1929" s="9">
        <v>0.2</v>
      </c>
      <c r="U1929" s="1">
        <v>31.068799999999996</v>
      </c>
      <c r="V1929" s="35" t="str">
        <f>IF(M1929=People!$B$5,People!$A$5,IF(M1929=People!$B$4,People!$A$4,IF(M1929=People!$B$3,People!$A$3,IF(M1929=People!$B$2,People!$A$2,0))))</f>
        <v>Anna Andreadi</v>
      </c>
      <c r="W1929" s="35" t="str">
        <f>IFERROR(INDEX(Returns!A:A,MATCH(B1929,Returns!B:B,0)),"No")</f>
        <v>No</v>
      </c>
    </row>
    <row r="1930" spans="1:23" x14ac:dyDescent="0.2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32">
        <v>6.48</v>
      </c>
      <c r="S1930" s="1">
        <v>1</v>
      </c>
      <c r="T1930" s="9">
        <v>0</v>
      </c>
      <c r="U1930" s="1">
        <v>3.1104000000000003</v>
      </c>
      <c r="V1930" s="35" t="str">
        <f>IF(M1930=People!$B$5,People!$A$5,IF(M1930=People!$B$4,People!$A$4,IF(M1930=People!$B$3,People!$A$3,IF(M1930=People!$B$2,People!$A$2,0))))</f>
        <v>Anna Andreadi</v>
      </c>
      <c r="W1930" s="35" t="str">
        <f>IFERROR(INDEX(Returns!A:A,MATCH(B1930,Returns!B:B,0)),"No")</f>
        <v>No</v>
      </c>
    </row>
    <row r="1931" spans="1:23" x14ac:dyDescent="0.2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32">
        <v>46.51</v>
      </c>
      <c r="S1931" s="1">
        <v>1</v>
      </c>
      <c r="T1931" s="9">
        <v>0</v>
      </c>
      <c r="U1931" s="1">
        <v>1.8603999999999985</v>
      </c>
      <c r="V1931" s="35" t="str">
        <f>IF(M1931=People!$B$5,People!$A$5,IF(M1931=People!$B$4,People!$A$4,IF(M1931=People!$B$3,People!$A$3,IF(M1931=People!$B$2,People!$A$2,0))))</f>
        <v>Anna Andreadi</v>
      </c>
      <c r="W1931" s="35" t="str">
        <f>IFERROR(INDEX(Returns!A:A,MATCH(B1931,Returns!B:B,0)),"No")</f>
        <v>No</v>
      </c>
    </row>
    <row r="1932" spans="1:23" x14ac:dyDescent="0.2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32">
        <v>659.97600000000011</v>
      </c>
      <c r="S1932" s="1">
        <v>3</v>
      </c>
      <c r="T1932" s="9">
        <v>0.2</v>
      </c>
      <c r="U1932" s="1">
        <v>49.498199999999969</v>
      </c>
      <c r="V1932" s="35" t="str">
        <f>IF(M1932=People!$B$5,People!$A$5,IF(M1932=People!$B$4,People!$A$4,IF(M1932=People!$B$3,People!$A$3,IF(M1932=People!$B$2,People!$A$2,0))))</f>
        <v>Anna Andreadi</v>
      </c>
      <c r="W1932" s="35" t="str">
        <f>IFERROR(INDEX(Returns!A:A,MATCH(B1932,Returns!B:B,0)),"No")</f>
        <v>No</v>
      </c>
    </row>
    <row r="1933" spans="1:23" x14ac:dyDescent="0.2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32">
        <v>271.99200000000002</v>
      </c>
      <c r="S1933" s="1">
        <v>1</v>
      </c>
      <c r="T1933" s="9">
        <v>0.2</v>
      </c>
      <c r="U1933" s="1">
        <v>23.799300000000002</v>
      </c>
      <c r="V1933" s="35" t="str">
        <f>IF(M1933=People!$B$5,People!$A$5,IF(M1933=People!$B$4,People!$A$4,IF(M1933=People!$B$3,People!$A$3,IF(M1933=People!$B$2,People!$A$2,0))))</f>
        <v>Anna Andreadi</v>
      </c>
      <c r="W1933" s="35" t="str">
        <f>IFERROR(INDEX(Returns!A:A,MATCH(B1933,Returns!B:B,0)),"No")</f>
        <v>No</v>
      </c>
    </row>
    <row r="1934" spans="1:23" x14ac:dyDescent="0.2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9">
        <v>0</v>
      </c>
      <c r="U1934" s="1">
        <v>23.318400000000011</v>
      </c>
      <c r="V1934" s="35" t="str">
        <f>IF(M1934=People!$B$5,People!$A$5,IF(M1934=People!$B$4,People!$A$4,IF(M1934=People!$B$3,People!$A$3,IF(M1934=People!$B$2,People!$A$2,0))))</f>
        <v>Cassandra Brandow</v>
      </c>
      <c r="W1934" s="35" t="str">
        <f>IFERROR(INDEX(Returns!A:A,MATCH(B1934,Returns!B:B,0)),"No")</f>
        <v>No</v>
      </c>
    </row>
    <row r="1935" spans="1:23" x14ac:dyDescent="0.2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9">
        <v>0</v>
      </c>
      <c r="U1935" s="1">
        <v>7.3919999999999995</v>
      </c>
      <c r="V1935" s="35" t="str">
        <f>IF(M1935=People!$B$5,People!$A$5,IF(M1935=People!$B$4,People!$A$4,IF(M1935=People!$B$3,People!$A$3,IF(M1935=People!$B$2,People!$A$2,0))))</f>
        <v>Cassandra Brandow</v>
      </c>
      <c r="W1935" s="35" t="str">
        <f>IFERROR(INDEX(Returns!A:A,MATCH(B1935,Returns!B:B,0)),"No")</f>
        <v>No</v>
      </c>
    </row>
    <row r="1936" spans="1:23" x14ac:dyDescent="0.2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32">
        <v>244.54999999999998</v>
      </c>
      <c r="S1936" s="1">
        <v>5</v>
      </c>
      <c r="T1936" s="9">
        <v>0</v>
      </c>
      <c r="U1936" s="1">
        <v>114.93849999999998</v>
      </c>
      <c r="V1936" s="35" t="str">
        <f>IF(M1936=People!$B$5,People!$A$5,IF(M1936=People!$B$4,People!$A$4,IF(M1936=People!$B$3,People!$A$3,IF(M1936=People!$B$2,People!$A$2,0))))</f>
        <v>Anna Andreadi</v>
      </c>
      <c r="W1936" s="35" t="str">
        <f>IFERROR(INDEX(Returns!A:A,MATCH(B1936,Returns!B:B,0)),"No")</f>
        <v>No</v>
      </c>
    </row>
    <row r="1937" spans="1:23" x14ac:dyDescent="0.2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32">
        <v>166.16</v>
      </c>
      <c r="S1937" s="1">
        <v>8</v>
      </c>
      <c r="T1937" s="9">
        <v>0</v>
      </c>
      <c r="U1937" s="1">
        <v>59.817599999999999</v>
      </c>
      <c r="V1937" s="35" t="str">
        <f>IF(M1937=People!$B$5,People!$A$5,IF(M1937=People!$B$4,People!$A$4,IF(M1937=People!$B$3,People!$A$3,IF(M1937=People!$B$2,People!$A$2,0))))</f>
        <v>Anna Andreadi</v>
      </c>
      <c r="W1937" s="35" t="str">
        <f>IFERROR(INDEX(Returns!A:A,MATCH(B1937,Returns!B:B,0)),"No")</f>
        <v>No</v>
      </c>
    </row>
    <row r="1938" spans="1:23" x14ac:dyDescent="0.2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32">
        <v>14.73</v>
      </c>
      <c r="S1938" s="1">
        <v>3</v>
      </c>
      <c r="T1938" s="9">
        <v>0</v>
      </c>
      <c r="U1938" s="1">
        <v>4.8608999999999991</v>
      </c>
      <c r="V1938" s="35" t="str">
        <f>IF(M1938=People!$B$5,People!$A$5,IF(M1938=People!$B$4,People!$A$4,IF(M1938=People!$B$3,People!$A$3,IF(M1938=People!$B$2,People!$A$2,0))))</f>
        <v>Anna Andreadi</v>
      </c>
      <c r="W1938" s="35" t="str">
        <f>IFERROR(INDEX(Returns!A:A,MATCH(B1938,Returns!B:B,0)),"No")</f>
        <v>No</v>
      </c>
    </row>
    <row r="1939" spans="1:23" x14ac:dyDescent="0.2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32">
        <v>19.968000000000004</v>
      </c>
      <c r="S1939" s="1">
        <v>2</v>
      </c>
      <c r="T1939" s="9">
        <v>0.7</v>
      </c>
      <c r="U1939" s="1">
        <v>-13.311999999999998</v>
      </c>
      <c r="V1939" s="35" t="str">
        <f>IF(M1939=People!$B$5,People!$A$5,IF(M1939=People!$B$4,People!$A$4,IF(M1939=People!$B$3,People!$A$3,IF(M1939=People!$B$2,People!$A$2,0))))</f>
        <v>Anna Andreadi</v>
      </c>
      <c r="W1939" s="35" t="str">
        <f>IFERROR(INDEX(Returns!A:A,MATCH(B1939,Returns!B:B,0)),"No")</f>
        <v>No</v>
      </c>
    </row>
    <row r="1940" spans="1:23" x14ac:dyDescent="0.2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32">
        <v>33.488000000000007</v>
      </c>
      <c r="S1940" s="1">
        <v>7</v>
      </c>
      <c r="T1940" s="9">
        <v>0.2</v>
      </c>
      <c r="U1940" s="1">
        <v>-1.2558000000000051</v>
      </c>
      <c r="V1940" s="35" t="str">
        <f>IF(M1940=People!$B$5,People!$A$5,IF(M1940=People!$B$4,People!$A$4,IF(M1940=People!$B$3,People!$A$3,IF(M1940=People!$B$2,People!$A$2,0))))</f>
        <v>Anna Andreadi</v>
      </c>
      <c r="W1940" s="35" t="str">
        <f>IFERROR(INDEX(Returns!A:A,MATCH(B1940,Returns!B:B,0)),"No")</f>
        <v>No</v>
      </c>
    </row>
    <row r="1941" spans="1:23" x14ac:dyDescent="0.2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32">
        <v>8.7360000000000024</v>
      </c>
      <c r="S1941" s="1">
        <v>4</v>
      </c>
      <c r="T1941" s="9">
        <v>0.7</v>
      </c>
      <c r="U1941" s="1">
        <v>-6.1151999999999997</v>
      </c>
      <c r="V1941" s="35" t="str">
        <f>IF(M1941=People!$B$5,People!$A$5,IF(M1941=People!$B$4,People!$A$4,IF(M1941=People!$B$3,People!$A$3,IF(M1941=People!$B$2,People!$A$2,0))))</f>
        <v>Anna Andreadi</v>
      </c>
      <c r="W1941" s="35" t="str">
        <f>IFERROR(INDEX(Returns!A:A,MATCH(B1941,Returns!B:B,0)),"No")</f>
        <v>No</v>
      </c>
    </row>
    <row r="1942" spans="1:23" x14ac:dyDescent="0.2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32">
        <v>662.88</v>
      </c>
      <c r="S1942" s="1">
        <v>3</v>
      </c>
      <c r="T1942" s="9">
        <v>0.2</v>
      </c>
      <c r="U1942" s="1">
        <v>74.573999999999955</v>
      </c>
      <c r="V1942" s="35" t="str">
        <f>IF(M1942=People!$B$5,People!$A$5,IF(M1942=People!$B$4,People!$A$4,IF(M1942=People!$B$3,People!$A$3,IF(M1942=People!$B$2,People!$A$2,0))))</f>
        <v>Anna Andreadi</v>
      </c>
      <c r="W1942" s="35" t="str">
        <f>IFERROR(INDEX(Returns!A:A,MATCH(B1942,Returns!B:B,0)),"No")</f>
        <v>No</v>
      </c>
    </row>
    <row r="1943" spans="1:23" x14ac:dyDescent="0.2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9">
        <v>0.2</v>
      </c>
      <c r="U1943" s="1">
        <v>17.759999999999998</v>
      </c>
      <c r="V1943" s="35" t="str">
        <f>IF(M1943=People!$B$5,People!$A$5,IF(M1943=People!$B$4,People!$A$4,IF(M1943=People!$B$3,People!$A$3,IF(M1943=People!$B$2,People!$A$2,0))))</f>
        <v>Kelly Williams</v>
      </c>
      <c r="W1943" s="35" t="str">
        <f>IFERROR(INDEX(Returns!A:A,MATCH(B1943,Returns!B:B,0)),"No")</f>
        <v>Yes</v>
      </c>
    </row>
    <row r="1944" spans="1:23" x14ac:dyDescent="0.2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9">
        <v>0.2</v>
      </c>
      <c r="U1944" s="1">
        <v>2.4009999999999998</v>
      </c>
      <c r="V1944" s="35" t="str">
        <f>IF(M1944=People!$B$5,People!$A$5,IF(M1944=People!$B$4,People!$A$4,IF(M1944=People!$B$3,People!$A$3,IF(M1944=People!$B$2,People!$A$2,0))))</f>
        <v>Kelly Williams</v>
      </c>
      <c r="W1944" s="35" t="str">
        <f>IFERROR(INDEX(Returns!A:A,MATCH(B1944,Returns!B:B,0)),"No")</f>
        <v>Yes</v>
      </c>
    </row>
    <row r="1945" spans="1:23" x14ac:dyDescent="0.2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9">
        <v>0.8</v>
      </c>
      <c r="U1945" s="1">
        <v>-5.1840000000000011</v>
      </c>
      <c r="V1945" s="35" t="str">
        <f>IF(M1945=People!$B$5,People!$A$5,IF(M1945=People!$B$4,People!$A$4,IF(M1945=People!$B$3,People!$A$3,IF(M1945=People!$B$2,People!$A$2,0))))</f>
        <v>Kelly Williams</v>
      </c>
      <c r="W1945" s="35" t="str">
        <f>IFERROR(INDEX(Returns!A:A,MATCH(B1945,Returns!B:B,0)),"No")</f>
        <v>Yes</v>
      </c>
    </row>
    <row r="1946" spans="1:23" x14ac:dyDescent="0.2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9">
        <v>0.2</v>
      </c>
      <c r="U1946" s="1">
        <v>26.391200000000001</v>
      </c>
      <c r="V1946" s="35" t="str">
        <f>IF(M1946=People!$B$5,People!$A$5,IF(M1946=People!$B$4,People!$A$4,IF(M1946=People!$B$3,People!$A$3,IF(M1946=People!$B$2,People!$A$2,0))))</f>
        <v>Kelly Williams</v>
      </c>
      <c r="W1946" s="35" t="str">
        <f>IFERROR(INDEX(Returns!A:A,MATCH(B1946,Returns!B:B,0)),"No")</f>
        <v>No</v>
      </c>
    </row>
    <row r="1947" spans="1:23" x14ac:dyDescent="0.2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9">
        <v>0.2</v>
      </c>
      <c r="U1947" s="1">
        <v>3.6288</v>
      </c>
      <c r="V1947" s="35" t="str">
        <f>IF(M1947=People!$B$5,People!$A$5,IF(M1947=People!$B$4,People!$A$4,IF(M1947=People!$B$3,People!$A$3,IF(M1947=People!$B$2,People!$A$2,0))))</f>
        <v>Kelly Williams</v>
      </c>
      <c r="W1947" s="35" t="str">
        <f>IFERROR(INDEX(Returns!A:A,MATCH(B1947,Returns!B:B,0)),"No")</f>
        <v>No</v>
      </c>
    </row>
    <row r="1948" spans="1:23" x14ac:dyDescent="0.2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9">
        <v>0</v>
      </c>
      <c r="U1948" s="1">
        <v>6.468</v>
      </c>
      <c r="V1948" s="35" t="str">
        <f>IF(M1948=People!$B$5,People!$A$5,IF(M1948=People!$B$4,People!$A$4,IF(M1948=People!$B$3,People!$A$3,IF(M1948=People!$B$2,People!$A$2,0))))</f>
        <v>Chuck Magee</v>
      </c>
      <c r="W1948" s="35" t="str">
        <f>IFERROR(INDEX(Returns!A:A,MATCH(B1948,Returns!B:B,0)),"No")</f>
        <v>No</v>
      </c>
    </row>
    <row r="1949" spans="1:23" x14ac:dyDescent="0.2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9">
        <v>0</v>
      </c>
      <c r="U1949" s="1">
        <v>3.4619999999999997</v>
      </c>
      <c r="V1949" s="35" t="str">
        <f>IF(M1949=People!$B$5,People!$A$5,IF(M1949=People!$B$4,People!$A$4,IF(M1949=People!$B$3,People!$A$3,IF(M1949=People!$B$2,People!$A$2,0))))</f>
        <v>Chuck Magee</v>
      </c>
      <c r="W1949" s="35" t="str">
        <f>IFERROR(INDEX(Returns!A:A,MATCH(B1949,Returns!B:B,0)),"No")</f>
        <v>No</v>
      </c>
    </row>
    <row r="1950" spans="1:23" x14ac:dyDescent="0.2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9">
        <v>0.4</v>
      </c>
      <c r="U1950" s="1">
        <v>-93.3262</v>
      </c>
      <c r="V1950" s="35" t="str">
        <f>IF(M1950=People!$B$5,People!$A$5,IF(M1950=People!$B$4,People!$A$4,IF(M1950=People!$B$3,People!$A$3,IF(M1950=People!$B$2,People!$A$2,0))))</f>
        <v>Chuck Magee</v>
      </c>
      <c r="W1950" s="35" t="str">
        <f>IFERROR(INDEX(Returns!A:A,MATCH(B1950,Returns!B:B,0)),"No")</f>
        <v>No</v>
      </c>
    </row>
    <row r="1951" spans="1:23" x14ac:dyDescent="0.2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9">
        <v>0</v>
      </c>
      <c r="U1951" s="1">
        <v>3.7641999999999989</v>
      </c>
      <c r="V1951" s="35" t="str">
        <f>IF(M1951=People!$B$5,People!$A$5,IF(M1951=People!$B$4,People!$A$4,IF(M1951=People!$B$3,People!$A$3,IF(M1951=People!$B$2,People!$A$2,0))))</f>
        <v>Chuck Magee</v>
      </c>
      <c r="W1951" s="35" t="str">
        <f>IFERROR(INDEX(Returns!A:A,MATCH(B1951,Returns!B:B,0)),"No")</f>
        <v>No</v>
      </c>
    </row>
    <row r="1952" spans="1:23" x14ac:dyDescent="0.2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9">
        <v>0.2</v>
      </c>
      <c r="U1952" s="1">
        <v>8.9207999999999998</v>
      </c>
      <c r="V1952" s="35" t="str">
        <f>IF(M1952=People!$B$5,People!$A$5,IF(M1952=People!$B$4,People!$A$4,IF(M1952=People!$B$3,People!$A$3,IF(M1952=People!$B$2,People!$A$2,0))))</f>
        <v>Chuck Magee</v>
      </c>
      <c r="W1952" s="35" t="str">
        <f>IFERROR(INDEX(Returns!A:A,MATCH(B1952,Returns!B:B,0)),"No")</f>
        <v>No</v>
      </c>
    </row>
    <row r="1953" spans="1:23" x14ac:dyDescent="0.2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9">
        <v>0</v>
      </c>
      <c r="U1953" s="1">
        <v>57.41129999999999</v>
      </c>
      <c r="V1953" s="35" t="str">
        <f>IF(M1953=People!$B$5,People!$A$5,IF(M1953=People!$B$4,People!$A$4,IF(M1953=People!$B$3,People!$A$3,IF(M1953=People!$B$2,People!$A$2,0))))</f>
        <v>Chuck Magee</v>
      </c>
      <c r="W1953" s="35" t="str">
        <f>IFERROR(INDEX(Returns!A:A,MATCH(B1953,Returns!B:B,0)),"No")</f>
        <v>No</v>
      </c>
    </row>
    <row r="1954" spans="1:23" x14ac:dyDescent="0.2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9">
        <v>0</v>
      </c>
      <c r="U1954" s="1">
        <v>9.0719999999999992</v>
      </c>
      <c r="V1954" s="35" t="str">
        <f>IF(M1954=People!$B$5,People!$A$5,IF(M1954=People!$B$4,People!$A$4,IF(M1954=People!$B$3,People!$A$3,IF(M1954=People!$B$2,People!$A$2,0))))</f>
        <v>Chuck Magee</v>
      </c>
      <c r="W1954" s="35" t="str">
        <f>IFERROR(INDEX(Returns!A:A,MATCH(B1954,Returns!B:B,0)),"No")</f>
        <v>No</v>
      </c>
    </row>
    <row r="1955" spans="1:23" x14ac:dyDescent="0.2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9">
        <v>0.1</v>
      </c>
      <c r="U1955" s="1">
        <v>213.73500000000001</v>
      </c>
      <c r="V1955" s="35" t="str">
        <f>IF(M1955=People!$B$5,People!$A$5,IF(M1955=People!$B$4,People!$A$4,IF(M1955=People!$B$3,People!$A$3,IF(M1955=People!$B$2,People!$A$2,0))))</f>
        <v>Chuck Magee</v>
      </c>
      <c r="W1955" s="35" t="str">
        <f>IFERROR(INDEX(Returns!A:A,MATCH(B1955,Returns!B:B,0)),"No")</f>
        <v>No</v>
      </c>
    </row>
    <row r="1956" spans="1:23" x14ac:dyDescent="0.2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9">
        <v>0</v>
      </c>
      <c r="U1956" s="1">
        <v>2.2139999999999995</v>
      </c>
      <c r="V1956" s="35" t="str">
        <f>IF(M1956=People!$B$5,People!$A$5,IF(M1956=People!$B$4,People!$A$4,IF(M1956=People!$B$3,People!$A$3,IF(M1956=People!$B$2,People!$A$2,0))))</f>
        <v>Chuck Magee</v>
      </c>
      <c r="W1956" s="35" t="str">
        <f>IFERROR(INDEX(Returns!A:A,MATCH(B1956,Returns!B:B,0)),"No")</f>
        <v>No</v>
      </c>
    </row>
    <row r="1957" spans="1:23" x14ac:dyDescent="0.2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9">
        <v>0</v>
      </c>
      <c r="U1957" s="1">
        <v>38.080000000000013</v>
      </c>
      <c r="V1957" s="35" t="str">
        <f>IF(M1957=People!$B$5,People!$A$5,IF(M1957=People!$B$4,People!$A$4,IF(M1957=People!$B$3,People!$A$3,IF(M1957=People!$B$2,People!$A$2,0))))</f>
        <v>Chuck Magee</v>
      </c>
      <c r="W1957" s="35" t="str">
        <f>IFERROR(INDEX(Returns!A:A,MATCH(B1957,Returns!B:B,0)),"No")</f>
        <v>No</v>
      </c>
    </row>
    <row r="1958" spans="1:23" x14ac:dyDescent="0.2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9">
        <v>0</v>
      </c>
      <c r="U1958" s="1">
        <v>40.31280000000001</v>
      </c>
      <c r="V1958" s="35" t="str">
        <f>IF(M1958=People!$B$5,People!$A$5,IF(M1958=People!$B$4,People!$A$4,IF(M1958=People!$B$3,People!$A$3,IF(M1958=People!$B$2,People!$A$2,0))))</f>
        <v>Chuck Magee</v>
      </c>
      <c r="W1958" s="35" t="str">
        <f>IFERROR(INDEX(Returns!A:A,MATCH(B1958,Returns!B:B,0)),"No")</f>
        <v>No</v>
      </c>
    </row>
    <row r="1959" spans="1:23" x14ac:dyDescent="0.2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9">
        <v>0</v>
      </c>
      <c r="U1959" s="1">
        <v>7.7039999999999988</v>
      </c>
      <c r="V1959" s="35" t="str">
        <f>IF(M1959=People!$B$5,People!$A$5,IF(M1959=People!$B$4,People!$A$4,IF(M1959=People!$B$3,People!$A$3,IF(M1959=People!$B$2,People!$A$2,0))))</f>
        <v>Chuck Magee</v>
      </c>
      <c r="W1959" s="35" t="str">
        <f>IFERROR(INDEX(Returns!A:A,MATCH(B1959,Returns!B:B,0)),"No")</f>
        <v>No</v>
      </c>
    </row>
    <row r="1960" spans="1:23" x14ac:dyDescent="0.2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9">
        <v>0</v>
      </c>
      <c r="U1960" s="1">
        <v>7.7759999999999998</v>
      </c>
      <c r="V1960" s="35" t="str">
        <f>IF(M1960=People!$B$5,People!$A$5,IF(M1960=People!$B$4,People!$A$4,IF(M1960=People!$B$3,People!$A$3,IF(M1960=People!$B$2,People!$A$2,0))))</f>
        <v>Kelly Williams</v>
      </c>
      <c r="W1960" s="35" t="str">
        <f>IFERROR(INDEX(Returns!A:A,MATCH(B1960,Returns!B:B,0)),"No")</f>
        <v>No</v>
      </c>
    </row>
    <row r="1961" spans="1:23" x14ac:dyDescent="0.2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9">
        <v>0</v>
      </c>
      <c r="U1961" s="1">
        <v>14.615700000000004</v>
      </c>
      <c r="V1961" s="35" t="str">
        <f>IF(M1961=People!$B$5,People!$A$5,IF(M1961=People!$B$4,People!$A$4,IF(M1961=People!$B$3,People!$A$3,IF(M1961=People!$B$2,People!$A$2,0))))</f>
        <v>Kelly Williams</v>
      </c>
      <c r="W1961" s="35" t="str">
        <f>IFERROR(INDEX(Returns!A:A,MATCH(B1961,Returns!B:B,0)),"No")</f>
        <v>No</v>
      </c>
    </row>
    <row r="1962" spans="1:23" x14ac:dyDescent="0.2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9">
        <v>0</v>
      </c>
      <c r="U1962" s="1">
        <v>53.432999999999993</v>
      </c>
      <c r="V1962" s="35" t="str">
        <f>IF(M1962=People!$B$5,People!$A$5,IF(M1962=People!$B$4,People!$A$4,IF(M1962=People!$B$3,People!$A$3,IF(M1962=People!$B$2,People!$A$2,0))))</f>
        <v>Kelly Williams</v>
      </c>
      <c r="W1962" s="35" t="str">
        <f>IFERROR(INDEX(Returns!A:A,MATCH(B1962,Returns!B:B,0)),"No")</f>
        <v>No</v>
      </c>
    </row>
    <row r="1963" spans="1:23" x14ac:dyDescent="0.2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9">
        <v>0</v>
      </c>
      <c r="U1963" s="1">
        <v>6.7680000000000007</v>
      </c>
      <c r="V1963" s="35" t="str">
        <f>IF(M1963=People!$B$5,People!$A$5,IF(M1963=People!$B$4,People!$A$4,IF(M1963=People!$B$3,People!$A$3,IF(M1963=People!$B$2,People!$A$2,0))))</f>
        <v>Kelly Williams</v>
      </c>
      <c r="W1963" s="35" t="str">
        <f>IFERROR(INDEX(Returns!A:A,MATCH(B1963,Returns!B:B,0)),"No")</f>
        <v>No</v>
      </c>
    </row>
    <row r="1964" spans="1:23" x14ac:dyDescent="0.2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9">
        <v>0</v>
      </c>
      <c r="U1964" s="1">
        <v>6.5808</v>
      </c>
      <c r="V1964" s="35" t="str">
        <f>IF(M1964=People!$B$5,People!$A$5,IF(M1964=People!$B$4,People!$A$4,IF(M1964=People!$B$3,People!$A$3,IF(M1964=People!$B$2,People!$A$2,0))))</f>
        <v>Kelly Williams</v>
      </c>
      <c r="W1964" s="35" t="str">
        <f>IFERROR(INDEX(Returns!A:A,MATCH(B1964,Returns!B:B,0)),"No")</f>
        <v>No</v>
      </c>
    </row>
    <row r="1965" spans="1:23" x14ac:dyDescent="0.2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9">
        <v>0</v>
      </c>
      <c r="U1965" s="1">
        <v>11.703000000000001</v>
      </c>
      <c r="V1965" s="35" t="str">
        <f>IF(M1965=People!$B$5,People!$A$5,IF(M1965=People!$B$4,People!$A$4,IF(M1965=People!$B$3,People!$A$3,IF(M1965=People!$B$2,People!$A$2,0))))</f>
        <v>Kelly Williams</v>
      </c>
      <c r="W1965" s="35" t="str">
        <f>IFERROR(INDEX(Returns!A:A,MATCH(B1965,Returns!B:B,0)),"No")</f>
        <v>No</v>
      </c>
    </row>
    <row r="1966" spans="1:23" x14ac:dyDescent="0.2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9">
        <v>0</v>
      </c>
      <c r="U1966" s="1">
        <v>17.177399999999977</v>
      </c>
      <c r="V1966" s="35" t="str">
        <f>IF(M1966=People!$B$5,People!$A$5,IF(M1966=People!$B$4,People!$A$4,IF(M1966=People!$B$3,People!$A$3,IF(M1966=People!$B$2,People!$A$2,0))))</f>
        <v>Kelly Williams</v>
      </c>
      <c r="W1966" s="35" t="str">
        <f>IFERROR(INDEX(Returns!A:A,MATCH(B1966,Returns!B:B,0)),"No")</f>
        <v>No</v>
      </c>
    </row>
    <row r="1967" spans="1:23" x14ac:dyDescent="0.2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9">
        <v>0</v>
      </c>
      <c r="U1967" s="1">
        <v>7.2539999999999978</v>
      </c>
      <c r="V1967" s="35" t="str">
        <f>IF(M1967=People!$B$5,People!$A$5,IF(M1967=People!$B$4,People!$A$4,IF(M1967=People!$B$3,People!$A$3,IF(M1967=People!$B$2,People!$A$2,0))))</f>
        <v>Kelly Williams</v>
      </c>
      <c r="W1967" s="35" t="str">
        <f>IFERROR(INDEX(Returns!A:A,MATCH(B1967,Returns!B:B,0)),"No")</f>
        <v>No</v>
      </c>
    </row>
    <row r="1968" spans="1:23" x14ac:dyDescent="0.2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9">
        <v>0</v>
      </c>
      <c r="U1968" s="1">
        <v>78.951599999999999</v>
      </c>
      <c r="V1968" s="35" t="str">
        <f>IF(M1968=People!$B$5,People!$A$5,IF(M1968=People!$B$4,People!$A$4,IF(M1968=People!$B$3,People!$A$3,IF(M1968=People!$B$2,People!$A$2,0))))</f>
        <v>Chuck Magee</v>
      </c>
      <c r="W1968" s="35" t="str">
        <f>IFERROR(INDEX(Returns!A:A,MATCH(B1968,Returns!B:B,0)),"No")</f>
        <v>No</v>
      </c>
    </row>
    <row r="1969" spans="1:23" x14ac:dyDescent="0.2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9">
        <v>0</v>
      </c>
      <c r="U1969" s="1">
        <v>20.154999999999994</v>
      </c>
      <c r="V1969" s="35" t="str">
        <f>IF(M1969=People!$B$5,People!$A$5,IF(M1969=People!$B$4,People!$A$4,IF(M1969=People!$B$3,People!$A$3,IF(M1969=People!$B$2,People!$A$2,0))))</f>
        <v>Chuck Magee</v>
      </c>
      <c r="W1969" s="35" t="str">
        <f>IFERROR(INDEX(Returns!A:A,MATCH(B1969,Returns!B:B,0)),"No")</f>
        <v>No</v>
      </c>
    </row>
    <row r="1970" spans="1:23" x14ac:dyDescent="0.2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9">
        <v>0</v>
      </c>
      <c r="U1970" s="1">
        <v>79.891199999999998</v>
      </c>
      <c r="V1970" s="35" t="str">
        <f>IF(M1970=People!$B$5,People!$A$5,IF(M1970=People!$B$4,People!$A$4,IF(M1970=People!$B$3,People!$A$3,IF(M1970=People!$B$2,People!$A$2,0))))</f>
        <v>Chuck Magee</v>
      </c>
      <c r="W1970" s="35" t="str">
        <f>IFERROR(INDEX(Returns!A:A,MATCH(B1970,Returns!B:B,0)),"No")</f>
        <v>No</v>
      </c>
    </row>
    <row r="1971" spans="1:23" x14ac:dyDescent="0.2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9">
        <v>0</v>
      </c>
      <c r="U1971" s="1">
        <v>102.18599999999998</v>
      </c>
      <c r="V1971" s="35" t="str">
        <f>IF(M1971=People!$B$5,People!$A$5,IF(M1971=People!$B$4,People!$A$4,IF(M1971=People!$B$3,People!$A$3,IF(M1971=People!$B$2,People!$A$2,0))))</f>
        <v>Kelly Williams</v>
      </c>
      <c r="W1971" s="35" t="str">
        <f>IFERROR(INDEX(Returns!A:A,MATCH(B1971,Returns!B:B,0)),"No")</f>
        <v>No</v>
      </c>
    </row>
    <row r="1972" spans="1:23" x14ac:dyDescent="0.2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9">
        <v>0.2</v>
      </c>
      <c r="U1972" s="1">
        <v>0.64079999999999981</v>
      </c>
      <c r="V1972" s="35" t="str">
        <f>IF(M1972=People!$B$5,People!$A$5,IF(M1972=People!$B$4,People!$A$4,IF(M1972=People!$B$3,People!$A$3,IF(M1972=People!$B$2,People!$A$2,0))))</f>
        <v>Kelly Williams</v>
      </c>
      <c r="W1972" s="35" t="str">
        <f>IFERROR(INDEX(Returns!A:A,MATCH(B1972,Returns!B:B,0)),"No")</f>
        <v>No</v>
      </c>
    </row>
    <row r="1973" spans="1:23" x14ac:dyDescent="0.2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9">
        <v>0.2</v>
      </c>
      <c r="U1973" s="1">
        <v>76.639499999999984</v>
      </c>
      <c r="V1973" s="35" t="str">
        <f>IF(M1973=People!$B$5,People!$A$5,IF(M1973=People!$B$4,People!$A$4,IF(M1973=People!$B$3,People!$A$3,IF(M1973=People!$B$2,People!$A$2,0))))</f>
        <v>Kelly Williams</v>
      </c>
      <c r="W1973" s="35" t="str">
        <f>IFERROR(INDEX(Returns!A:A,MATCH(B1973,Returns!B:B,0)),"No")</f>
        <v>No</v>
      </c>
    </row>
    <row r="1974" spans="1:23" x14ac:dyDescent="0.2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9">
        <v>0.8</v>
      </c>
      <c r="U1974" s="1">
        <v>-8.6768000000000018</v>
      </c>
      <c r="V1974" s="35" t="str">
        <f>IF(M1974=People!$B$5,People!$A$5,IF(M1974=People!$B$4,People!$A$4,IF(M1974=People!$B$3,People!$A$3,IF(M1974=People!$B$2,People!$A$2,0))))</f>
        <v>Kelly Williams</v>
      </c>
      <c r="W1974" s="35" t="str">
        <f>IFERROR(INDEX(Returns!A:A,MATCH(B1974,Returns!B:B,0)),"No")</f>
        <v>Yes</v>
      </c>
    </row>
    <row r="1975" spans="1:23" x14ac:dyDescent="0.2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9">
        <v>0.2</v>
      </c>
      <c r="U1975" s="1">
        <v>0.4705999999999998</v>
      </c>
      <c r="V1975" s="35" t="str">
        <f>IF(M1975=People!$B$5,People!$A$5,IF(M1975=People!$B$4,People!$A$4,IF(M1975=People!$B$3,People!$A$3,IF(M1975=People!$B$2,People!$A$2,0))))</f>
        <v>Kelly Williams</v>
      </c>
      <c r="W1975" s="35" t="str">
        <f>IFERROR(INDEX(Returns!A:A,MATCH(B1975,Returns!B:B,0)),"No")</f>
        <v>Yes</v>
      </c>
    </row>
    <row r="1976" spans="1:23" x14ac:dyDescent="0.2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9">
        <v>0.2</v>
      </c>
      <c r="U1976" s="1">
        <v>-2.188500000000003</v>
      </c>
      <c r="V1976" s="35" t="str">
        <f>IF(M1976=People!$B$5,People!$A$5,IF(M1976=People!$B$4,People!$A$4,IF(M1976=People!$B$3,People!$A$3,IF(M1976=People!$B$2,People!$A$2,0))))</f>
        <v>Kelly Williams</v>
      </c>
      <c r="W1976" s="35" t="str">
        <f>IFERROR(INDEX(Returns!A:A,MATCH(B1976,Returns!B:B,0)),"No")</f>
        <v>Yes</v>
      </c>
    </row>
    <row r="1977" spans="1:23" x14ac:dyDescent="0.2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9">
        <v>0</v>
      </c>
      <c r="U1977" s="1">
        <v>11.038799999999981</v>
      </c>
      <c r="V1977" s="35" t="str">
        <f>IF(M1977=People!$B$5,People!$A$5,IF(M1977=People!$B$4,People!$A$4,IF(M1977=People!$B$3,People!$A$3,IF(M1977=People!$B$2,People!$A$2,0))))</f>
        <v>Cassandra Brandow</v>
      </c>
      <c r="W1977" s="35" t="str">
        <f>IFERROR(INDEX(Returns!A:A,MATCH(B1977,Returns!B:B,0)),"No")</f>
        <v>No</v>
      </c>
    </row>
    <row r="1978" spans="1:23" x14ac:dyDescent="0.2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9">
        <v>0</v>
      </c>
      <c r="U1978" s="1">
        <v>362.68699999999995</v>
      </c>
      <c r="V1978" s="35" t="str">
        <f>IF(M1978=People!$B$5,People!$A$5,IF(M1978=People!$B$4,People!$A$4,IF(M1978=People!$B$3,People!$A$3,IF(M1978=People!$B$2,People!$A$2,0))))</f>
        <v>Cassandra Brandow</v>
      </c>
      <c r="W1978" s="35" t="str">
        <f>IFERROR(INDEX(Returns!A:A,MATCH(B1978,Returns!B:B,0)),"No")</f>
        <v>No</v>
      </c>
    </row>
    <row r="1979" spans="1:23" x14ac:dyDescent="0.2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9">
        <v>0</v>
      </c>
      <c r="U1979" s="1">
        <v>70.964399999999983</v>
      </c>
      <c r="V1979" s="35" t="str">
        <f>IF(M1979=People!$B$5,People!$A$5,IF(M1979=People!$B$4,People!$A$4,IF(M1979=People!$B$3,People!$A$3,IF(M1979=People!$B$2,People!$A$2,0))))</f>
        <v>Cassandra Brandow</v>
      </c>
      <c r="W1979" s="35" t="str">
        <f>IFERROR(INDEX(Returns!A:A,MATCH(B1979,Returns!B:B,0)),"No")</f>
        <v>No</v>
      </c>
    </row>
    <row r="1980" spans="1:23" x14ac:dyDescent="0.2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32">
        <v>5.2480000000000002</v>
      </c>
      <c r="S1980" s="1">
        <v>2</v>
      </c>
      <c r="T1980" s="9">
        <v>0.2</v>
      </c>
      <c r="U1980" s="1">
        <v>0.59039999999999915</v>
      </c>
      <c r="V1980" s="35" t="str">
        <f>IF(M1980=People!$B$5,People!$A$5,IF(M1980=People!$B$4,People!$A$4,IF(M1980=People!$B$3,People!$A$3,IF(M1980=People!$B$2,People!$A$2,0))))</f>
        <v>Anna Andreadi</v>
      </c>
      <c r="W1980" s="35" t="str">
        <f>IFERROR(INDEX(Returns!A:A,MATCH(B1980,Returns!B:B,0)),"No")</f>
        <v>No</v>
      </c>
    </row>
    <row r="1981" spans="1:23" x14ac:dyDescent="0.2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32">
        <v>933.53600000000006</v>
      </c>
      <c r="S1981" s="1">
        <v>4</v>
      </c>
      <c r="T1981" s="9">
        <v>0.2</v>
      </c>
      <c r="U1981" s="1">
        <v>105.02279999999996</v>
      </c>
      <c r="V1981" s="35" t="str">
        <f>IF(M1981=People!$B$5,People!$A$5,IF(M1981=People!$B$4,People!$A$4,IF(M1981=People!$B$3,People!$A$3,IF(M1981=People!$B$2,People!$A$2,0))))</f>
        <v>Anna Andreadi</v>
      </c>
      <c r="W1981" s="35" t="str">
        <f>IFERROR(INDEX(Returns!A:A,MATCH(B1981,Returns!B:B,0)),"No")</f>
        <v>No</v>
      </c>
    </row>
    <row r="1982" spans="1:23" x14ac:dyDescent="0.2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32">
        <v>42.975999999999999</v>
      </c>
      <c r="S1982" s="1">
        <v>4</v>
      </c>
      <c r="T1982" s="9">
        <v>0.2</v>
      </c>
      <c r="U1982" s="1">
        <v>4.2976000000000028</v>
      </c>
      <c r="V1982" s="35" t="str">
        <f>IF(M1982=People!$B$5,People!$A$5,IF(M1982=People!$B$4,People!$A$4,IF(M1982=People!$B$3,People!$A$3,IF(M1982=People!$B$2,People!$A$2,0))))</f>
        <v>Anna Andreadi</v>
      </c>
      <c r="W1982" s="35" t="str">
        <f>IFERROR(INDEX(Returns!A:A,MATCH(B1982,Returns!B:B,0)),"No")</f>
        <v>No</v>
      </c>
    </row>
    <row r="1983" spans="1:23" x14ac:dyDescent="0.2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9">
        <v>0</v>
      </c>
      <c r="U1983" s="1">
        <v>1.8047999999999997</v>
      </c>
      <c r="V1983" s="35" t="str">
        <f>IF(M1983=People!$B$5,People!$A$5,IF(M1983=People!$B$4,People!$A$4,IF(M1983=People!$B$3,People!$A$3,IF(M1983=People!$B$2,People!$A$2,0))))</f>
        <v>Cassandra Brandow</v>
      </c>
      <c r="W1983" s="35" t="str">
        <f>IFERROR(INDEX(Returns!A:A,MATCH(B1983,Returns!B:B,0)),"No")</f>
        <v>No</v>
      </c>
    </row>
    <row r="1984" spans="1:23" x14ac:dyDescent="0.2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9">
        <v>0</v>
      </c>
      <c r="U1984" s="1">
        <v>134.3888</v>
      </c>
      <c r="V1984" s="35" t="str">
        <f>IF(M1984=People!$B$5,People!$A$5,IF(M1984=People!$B$4,People!$A$4,IF(M1984=People!$B$3,People!$A$3,IF(M1984=People!$B$2,People!$A$2,0))))</f>
        <v>Kelly Williams</v>
      </c>
      <c r="W1984" s="35" t="str">
        <f>IFERROR(INDEX(Returns!A:A,MATCH(B1984,Returns!B:B,0)),"No")</f>
        <v>No</v>
      </c>
    </row>
    <row r="1985" spans="1:23" x14ac:dyDescent="0.2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32">
        <v>320.88</v>
      </c>
      <c r="S1985" s="1">
        <v>6</v>
      </c>
      <c r="T1985" s="9">
        <v>0</v>
      </c>
      <c r="U1985" s="1">
        <v>93.055199999999957</v>
      </c>
      <c r="V1985" s="35" t="str">
        <f>IF(M1985=People!$B$5,People!$A$5,IF(M1985=People!$B$4,People!$A$4,IF(M1985=People!$B$3,People!$A$3,IF(M1985=People!$B$2,People!$A$2,0))))</f>
        <v>Anna Andreadi</v>
      </c>
      <c r="W1985" s="35" t="str">
        <f>IFERROR(INDEX(Returns!A:A,MATCH(B1985,Returns!B:B,0)),"No")</f>
        <v>Yes</v>
      </c>
    </row>
    <row r="1986" spans="1:23" x14ac:dyDescent="0.2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32">
        <v>23.88</v>
      </c>
      <c r="S1986" s="1">
        <v>3</v>
      </c>
      <c r="T1986" s="9">
        <v>0</v>
      </c>
      <c r="U1986" s="1">
        <v>10.507200000000001</v>
      </c>
      <c r="V1986" s="35" t="str">
        <f>IF(M1986=People!$B$5,People!$A$5,IF(M1986=People!$B$4,People!$A$4,IF(M1986=People!$B$3,People!$A$3,IF(M1986=People!$B$2,People!$A$2,0))))</f>
        <v>Anna Andreadi</v>
      </c>
      <c r="W1986" s="35" t="str">
        <f>IFERROR(INDEX(Returns!A:A,MATCH(B1986,Returns!B:B,0)),"No")</f>
        <v>Yes</v>
      </c>
    </row>
    <row r="1987" spans="1:23" x14ac:dyDescent="0.2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32">
        <v>26.76</v>
      </c>
      <c r="S1987" s="1">
        <v>4</v>
      </c>
      <c r="T1987" s="9">
        <v>0</v>
      </c>
      <c r="U1987" s="1">
        <v>12.3096</v>
      </c>
      <c r="V1987" s="35" t="str">
        <f>IF(M1987=People!$B$5,People!$A$5,IF(M1987=People!$B$4,People!$A$4,IF(M1987=People!$B$3,People!$A$3,IF(M1987=People!$B$2,People!$A$2,0))))</f>
        <v>Anna Andreadi</v>
      </c>
      <c r="W1987" s="35" t="str">
        <f>IFERROR(INDEX(Returns!A:A,MATCH(B1987,Returns!B:B,0)),"No")</f>
        <v>Yes</v>
      </c>
    </row>
    <row r="1988" spans="1:23" x14ac:dyDescent="0.2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9">
        <v>0.4</v>
      </c>
      <c r="U1988" s="1">
        <v>191.99680000000001</v>
      </c>
      <c r="V1988" s="35" t="str">
        <f>IF(M1988=People!$B$5,People!$A$5,IF(M1988=People!$B$4,People!$A$4,IF(M1988=People!$B$3,People!$A$3,IF(M1988=People!$B$2,People!$A$2,0))))</f>
        <v>Chuck Magee</v>
      </c>
      <c r="W1988" s="35" t="str">
        <f>IFERROR(INDEX(Returns!A:A,MATCH(B1988,Returns!B:B,0)),"No")</f>
        <v>No</v>
      </c>
    </row>
    <row r="1989" spans="1:23" x14ac:dyDescent="0.2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9">
        <v>0</v>
      </c>
      <c r="U1989" s="1">
        <v>7.9212000000000007</v>
      </c>
      <c r="V1989" s="35" t="str">
        <f>IF(M1989=People!$B$5,People!$A$5,IF(M1989=People!$B$4,People!$A$4,IF(M1989=People!$B$3,People!$A$3,IF(M1989=People!$B$2,People!$A$2,0))))</f>
        <v>Kelly Williams</v>
      </c>
      <c r="W1989" s="35" t="str">
        <f>IFERROR(INDEX(Returns!A:A,MATCH(B1989,Returns!B:B,0)),"No")</f>
        <v>No</v>
      </c>
    </row>
    <row r="1990" spans="1:23" x14ac:dyDescent="0.2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9">
        <v>0</v>
      </c>
      <c r="U1990" s="1">
        <v>215.11979999999994</v>
      </c>
      <c r="V1990" s="35" t="str">
        <f>IF(M1990=People!$B$5,People!$A$5,IF(M1990=People!$B$4,People!$A$4,IF(M1990=People!$B$3,People!$A$3,IF(M1990=People!$B$2,People!$A$2,0))))</f>
        <v>Kelly Williams</v>
      </c>
      <c r="W1990" s="35" t="str">
        <f>IFERROR(INDEX(Returns!A:A,MATCH(B1990,Returns!B:B,0)),"No")</f>
        <v>No</v>
      </c>
    </row>
    <row r="1991" spans="1:23" x14ac:dyDescent="0.2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9">
        <v>0</v>
      </c>
      <c r="U1991" s="1">
        <v>12.323399999999999</v>
      </c>
      <c r="V1991" s="35" t="str">
        <f>IF(M1991=People!$B$5,People!$A$5,IF(M1991=People!$B$4,People!$A$4,IF(M1991=People!$B$3,People!$A$3,IF(M1991=People!$B$2,People!$A$2,0))))</f>
        <v>Kelly Williams</v>
      </c>
      <c r="W1991" s="35" t="str">
        <f>IFERROR(INDEX(Returns!A:A,MATCH(B1991,Returns!B:B,0)),"No")</f>
        <v>No</v>
      </c>
    </row>
    <row r="1992" spans="1:23" x14ac:dyDescent="0.2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9">
        <v>0</v>
      </c>
      <c r="U1992" s="1">
        <v>8.4966000000000008</v>
      </c>
      <c r="V1992" s="35" t="str">
        <f>IF(M1992=People!$B$5,People!$A$5,IF(M1992=People!$B$4,People!$A$4,IF(M1992=People!$B$3,People!$A$3,IF(M1992=People!$B$2,People!$A$2,0))))</f>
        <v>Kelly Williams</v>
      </c>
      <c r="W1992" s="35" t="str">
        <f>IFERROR(INDEX(Returns!A:A,MATCH(B1992,Returns!B:B,0)),"No")</f>
        <v>No</v>
      </c>
    </row>
    <row r="1993" spans="1:23" x14ac:dyDescent="0.2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9">
        <v>0.7</v>
      </c>
      <c r="U1993" s="1">
        <v>-3.7995999999999981</v>
      </c>
      <c r="V1993" s="35" t="str">
        <f>IF(M1993=People!$B$5,People!$A$5,IF(M1993=People!$B$4,People!$A$4,IF(M1993=People!$B$3,People!$A$3,IF(M1993=People!$B$2,People!$A$2,0))))</f>
        <v>Chuck Magee</v>
      </c>
      <c r="W1993" s="35" t="str">
        <f>IFERROR(INDEX(Returns!A:A,MATCH(B1993,Returns!B:B,0)),"No")</f>
        <v>No</v>
      </c>
    </row>
    <row r="1994" spans="1:23" x14ac:dyDescent="0.2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32">
        <v>71.040000000000006</v>
      </c>
      <c r="S1994" s="1">
        <v>6</v>
      </c>
      <c r="T1994" s="9">
        <v>0.2</v>
      </c>
      <c r="U1994" s="1">
        <v>26.640000000000004</v>
      </c>
      <c r="V1994" s="35" t="str">
        <f>IF(M1994=People!$B$5,People!$A$5,IF(M1994=People!$B$4,People!$A$4,IF(M1994=People!$B$3,People!$A$3,IF(M1994=People!$B$2,People!$A$2,0))))</f>
        <v>Anna Andreadi</v>
      </c>
      <c r="W1994" s="35" t="str">
        <f>IFERROR(INDEX(Returns!A:A,MATCH(B1994,Returns!B:B,0)),"No")</f>
        <v>No</v>
      </c>
    </row>
    <row r="1995" spans="1:23" x14ac:dyDescent="0.2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32">
        <v>5.3440000000000003</v>
      </c>
      <c r="S1995" s="1">
        <v>2</v>
      </c>
      <c r="T1995" s="9">
        <v>0.2</v>
      </c>
      <c r="U1995" s="1">
        <v>0.73479999999999923</v>
      </c>
      <c r="V1995" s="35" t="str">
        <f>IF(M1995=People!$B$5,People!$A$5,IF(M1995=People!$B$4,People!$A$4,IF(M1995=People!$B$3,People!$A$3,IF(M1995=People!$B$2,People!$A$2,0))))</f>
        <v>Anna Andreadi</v>
      </c>
      <c r="W1995" s="35" t="str">
        <f>IFERROR(INDEX(Returns!A:A,MATCH(B1995,Returns!B:B,0)),"No")</f>
        <v>No</v>
      </c>
    </row>
    <row r="1996" spans="1:23" x14ac:dyDescent="0.2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32">
        <v>11.304</v>
      </c>
      <c r="S1996" s="1">
        <v>3</v>
      </c>
      <c r="T1996" s="9">
        <v>0.2</v>
      </c>
      <c r="U1996" s="1">
        <v>-2.1194999999999999</v>
      </c>
      <c r="V1996" s="35" t="str">
        <f>IF(M1996=People!$B$5,People!$A$5,IF(M1996=People!$B$4,People!$A$4,IF(M1996=People!$B$3,People!$A$3,IF(M1996=People!$B$2,People!$A$2,0))))</f>
        <v>Anna Andreadi</v>
      </c>
      <c r="W1996" s="35" t="str">
        <f>IFERROR(INDEX(Returns!A:A,MATCH(B1996,Returns!B:B,0)),"No")</f>
        <v>No</v>
      </c>
    </row>
    <row r="1997" spans="1:23" x14ac:dyDescent="0.2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9">
        <v>0.8</v>
      </c>
      <c r="U1997" s="1">
        <v>-766.01199999999994</v>
      </c>
      <c r="V1997" s="35" t="str">
        <f>IF(M1997=People!$B$5,People!$A$5,IF(M1997=People!$B$4,People!$A$4,IF(M1997=People!$B$3,People!$A$3,IF(M1997=People!$B$2,People!$A$2,0))))</f>
        <v>Kelly Williams</v>
      </c>
      <c r="W1997" s="35" t="str">
        <f>IFERROR(INDEX(Returns!A:A,MATCH(B1997,Returns!B:B,0)),"No")</f>
        <v>No</v>
      </c>
    </row>
    <row r="1998" spans="1:23" x14ac:dyDescent="0.2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9">
        <v>0.6</v>
      </c>
      <c r="U1998" s="1">
        <v>-3.719599999999998</v>
      </c>
      <c r="V1998" s="35" t="str">
        <f>IF(M1998=People!$B$5,People!$A$5,IF(M1998=People!$B$4,People!$A$4,IF(M1998=People!$B$3,People!$A$3,IF(M1998=People!$B$2,People!$A$2,0))))</f>
        <v>Kelly Williams</v>
      </c>
      <c r="W1998" s="35" t="str">
        <f>IFERROR(INDEX(Returns!A:A,MATCH(B1998,Returns!B:B,0)),"No")</f>
        <v>No</v>
      </c>
    </row>
    <row r="1999" spans="1:23" x14ac:dyDescent="0.2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9">
        <v>0</v>
      </c>
      <c r="U1999" s="1">
        <v>7.1999999999999993</v>
      </c>
      <c r="V1999" s="35" t="str">
        <f>IF(M1999=People!$B$5,People!$A$5,IF(M1999=People!$B$4,People!$A$4,IF(M1999=People!$B$3,People!$A$3,IF(M1999=People!$B$2,People!$A$2,0))))</f>
        <v>Cassandra Brandow</v>
      </c>
      <c r="W1999" s="35" t="str">
        <f>IFERROR(INDEX(Returns!A:A,MATCH(B1999,Returns!B:B,0)),"No")</f>
        <v>No</v>
      </c>
    </row>
    <row r="2000" spans="1:23" x14ac:dyDescent="0.2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9">
        <v>0</v>
      </c>
      <c r="U2000" s="1">
        <v>42.018600000000006</v>
      </c>
      <c r="V2000" s="35" t="str">
        <f>IF(M2000=People!$B$5,People!$A$5,IF(M2000=People!$B$4,People!$A$4,IF(M2000=People!$B$3,People!$A$3,IF(M2000=People!$B$2,People!$A$2,0))))</f>
        <v>Cassandra Brandow</v>
      </c>
      <c r="W2000" s="35" t="str">
        <f>IFERROR(INDEX(Returns!A:A,MATCH(B2000,Returns!B:B,0)),"No")</f>
        <v>No</v>
      </c>
    </row>
    <row r="2001" spans="1:23" x14ac:dyDescent="0.2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9">
        <v>0</v>
      </c>
      <c r="U2001" s="1">
        <v>42.035499999999985</v>
      </c>
      <c r="V2001" s="35" t="str">
        <f>IF(M2001=People!$B$5,People!$A$5,IF(M2001=People!$B$4,People!$A$4,IF(M2001=People!$B$3,People!$A$3,IF(M2001=People!$B$2,People!$A$2,0))))</f>
        <v>Cassandra Brandow</v>
      </c>
      <c r="W2001" s="35" t="str">
        <f>IFERROR(INDEX(Returns!A:A,MATCH(B2001,Returns!B:B,0)),"No")</f>
        <v>No</v>
      </c>
    </row>
    <row r="2002" spans="1:23" x14ac:dyDescent="0.2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32">
        <v>199.95000000000002</v>
      </c>
      <c r="S2002" s="1">
        <v>5</v>
      </c>
      <c r="T2002" s="9">
        <v>0</v>
      </c>
      <c r="U2002" s="1">
        <v>21.994499999999988</v>
      </c>
      <c r="V2002" s="35" t="str">
        <f>IF(M2002=People!$B$5,People!$A$5,IF(M2002=People!$B$4,People!$A$4,IF(M2002=People!$B$3,People!$A$3,IF(M2002=People!$B$2,People!$A$2,0))))</f>
        <v>Anna Andreadi</v>
      </c>
      <c r="W2002" s="35" t="str">
        <f>IFERROR(INDEX(Returns!A:A,MATCH(B2002,Returns!B:B,0)),"No")</f>
        <v>No</v>
      </c>
    </row>
    <row r="2003" spans="1:23" x14ac:dyDescent="0.2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32">
        <v>41.86</v>
      </c>
      <c r="S2003" s="1">
        <v>7</v>
      </c>
      <c r="T2003" s="9">
        <v>0</v>
      </c>
      <c r="U2003" s="1">
        <v>14.232399999999998</v>
      </c>
      <c r="V2003" s="35" t="str">
        <f>IF(M2003=People!$B$5,People!$A$5,IF(M2003=People!$B$4,People!$A$4,IF(M2003=People!$B$3,People!$A$3,IF(M2003=People!$B$2,People!$A$2,0))))</f>
        <v>Anna Andreadi</v>
      </c>
      <c r="W2003" s="35" t="str">
        <f>IFERROR(INDEX(Returns!A:A,MATCH(B2003,Returns!B:B,0)),"No")</f>
        <v>No</v>
      </c>
    </row>
    <row r="2004" spans="1:23" x14ac:dyDescent="0.2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9">
        <v>0</v>
      </c>
      <c r="U2004" s="1">
        <v>9.5940000000000012</v>
      </c>
      <c r="V2004" s="35" t="str">
        <f>IF(M2004=People!$B$5,People!$A$5,IF(M2004=People!$B$4,People!$A$4,IF(M2004=People!$B$3,People!$A$3,IF(M2004=People!$B$2,People!$A$2,0))))</f>
        <v>Cassandra Brandow</v>
      </c>
      <c r="W2004" s="35" t="str">
        <f>IFERROR(INDEX(Returns!A:A,MATCH(B2004,Returns!B:B,0)),"No")</f>
        <v>No</v>
      </c>
    </row>
    <row r="2005" spans="1:23" x14ac:dyDescent="0.2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9">
        <v>0</v>
      </c>
      <c r="U2005" s="1">
        <v>76.112499999999983</v>
      </c>
      <c r="V2005" s="35" t="str">
        <f>IF(M2005=People!$B$5,People!$A$5,IF(M2005=People!$B$4,People!$A$4,IF(M2005=People!$B$3,People!$A$3,IF(M2005=People!$B$2,People!$A$2,0))))</f>
        <v>Cassandra Brandow</v>
      </c>
      <c r="W2005" s="35" t="str">
        <f>IFERROR(INDEX(Returns!A:A,MATCH(B2005,Returns!B:B,0)),"No")</f>
        <v>No</v>
      </c>
    </row>
    <row r="2006" spans="1:23" x14ac:dyDescent="0.2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9">
        <v>0.8</v>
      </c>
      <c r="U2006" s="1">
        <v>-17.045999999999999</v>
      </c>
      <c r="V2006" s="35" t="str">
        <f>IF(M2006=People!$B$5,People!$A$5,IF(M2006=People!$B$4,People!$A$4,IF(M2006=People!$B$3,People!$A$3,IF(M2006=People!$B$2,People!$A$2,0))))</f>
        <v>Kelly Williams</v>
      </c>
      <c r="W2006" s="35" t="str">
        <f>IFERROR(INDEX(Returns!A:A,MATCH(B2006,Returns!B:B,0)),"No")</f>
        <v>No</v>
      </c>
    </row>
    <row r="2007" spans="1:23" x14ac:dyDescent="0.2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9">
        <v>0</v>
      </c>
      <c r="U2007" s="1">
        <v>11.575199999999999</v>
      </c>
      <c r="V2007" s="35" t="str">
        <f>IF(M2007=People!$B$5,People!$A$5,IF(M2007=People!$B$4,People!$A$4,IF(M2007=People!$B$3,People!$A$3,IF(M2007=People!$B$2,People!$A$2,0))))</f>
        <v>Kelly Williams</v>
      </c>
      <c r="W2007" s="35" t="str">
        <f>IFERROR(INDEX(Returns!A:A,MATCH(B2007,Returns!B:B,0)),"No")</f>
        <v>No</v>
      </c>
    </row>
    <row r="2008" spans="1:23" x14ac:dyDescent="0.2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9">
        <v>0</v>
      </c>
      <c r="U2008" s="1">
        <v>16.160200000000003</v>
      </c>
      <c r="V2008" s="35" t="str">
        <f>IF(M2008=People!$B$5,People!$A$5,IF(M2008=People!$B$4,People!$A$4,IF(M2008=People!$B$3,People!$A$3,IF(M2008=People!$B$2,People!$A$2,0))))</f>
        <v>Kelly Williams</v>
      </c>
      <c r="W2008" s="35" t="str">
        <f>IFERROR(INDEX(Returns!A:A,MATCH(B2008,Returns!B:B,0)),"No")</f>
        <v>No</v>
      </c>
    </row>
    <row r="2009" spans="1:23" x14ac:dyDescent="0.2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9">
        <v>0.3</v>
      </c>
      <c r="U2009" s="1">
        <v>-36.674399999999991</v>
      </c>
      <c r="V2009" s="35" t="str">
        <f>IF(M2009=People!$B$5,People!$A$5,IF(M2009=People!$B$4,People!$A$4,IF(M2009=People!$B$3,People!$A$3,IF(M2009=People!$B$2,People!$A$2,0))))</f>
        <v>Kelly Williams</v>
      </c>
      <c r="W2009" s="35" t="str">
        <f>IFERROR(INDEX(Returns!A:A,MATCH(B2009,Returns!B:B,0)),"No")</f>
        <v>No</v>
      </c>
    </row>
    <row r="2010" spans="1:23" x14ac:dyDescent="0.2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9">
        <v>0.2</v>
      </c>
      <c r="U2010" s="1">
        <v>0.47519999999999984</v>
      </c>
      <c r="V2010" s="35" t="str">
        <f>IF(M2010=People!$B$5,People!$A$5,IF(M2010=People!$B$4,People!$A$4,IF(M2010=People!$B$3,People!$A$3,IF(M2010=People!$B$2,People!$A$2,0))))</f>
        <v>Cassandra Brandow</v>
      </c>
      <c r="W2010" s="35" t="str">
        <f>IFERROR(INDEX(Returns!A:A,MATCH(B2010,Returns!B:B,0)),"No")</f>
        <v>No</v>
      </c>
    </row>
    <row r="2011" spans="1:23" x14ac:dyDescent="0.2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9">
        <v>0.2</v>
      </c>
      <c r="U2011" s="1">
        <v>29.142400000000009</v>
      </c>
      <c r="V2011" s="35" t="str">
        <f>IF(M2011=People!$B$5,People!$A$5,IF(M2011=People!$B$4,People!$A$4,IF(M2011=People!$B$3,People!$A$3,IF(M2011=People!$B$2,People!$A$2,0))))</f>
        <v>Cassandra Brandow</v>
      </c>
      <c r="W2011" s="35" t="str">
        <f>IFERROR(INDEX(Returns!A:A,MATCH(B2011,Returns!B:B,0)),"No")</f>
        <v>No</v>
      </c>
    </row>
    <row r="2012" spans="1:23" x14ac:dyDescent="0.2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9">
        <v>0.2</v>
      </c>
      <c r="U2012" s="1">
        <v>7.7799999999999976</v>
      </c>
      <c r="V2012" s="35" t="str">
        <f>IF(M2012=People!$B$5,People!$A$5,IF(M2012=People!$B$4,People!$A$4,IF(M2012=People!$B$3,People!$A$3,IF(M2012=People!$B$2,People!$A$2,0))))</f>
        <v>Cassandra Brandow</v>
      </c>
      <c r="W2012" s="35" t="str">
        <f>IFERROR(INDEX(Returns!A:A,MATCH(B2012,Returns!B:B,0)),"No")</f>
        <v>No</v>
      </c>
    </row>
    <row r="2013" spans="1:23" x14ac:dyDescent="0.2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9">
        <v>0.2</v>
      </c>
      <c r="U2013" s="1">
        <v>35.996400000000001</v>
      </c>
      <c r="V2013" s="35" t="str">
        <f>IF(M2013=People!$B$5,People!$A$5,IF(M2013=People!$B$4,People!$A$4,IF(M2013=People!$B$3,People!$A$3,IF(M2013=People!$B$2,People!$A$2,0))))</f>
        <v>Kelly Williams</v>
      </c>
      <c r="W2013" s="35" t="str">
        <f>IFERROR(INDEX(Returns!A:A,MATCH(B2013,Returns!B:B,0)),"No")</f>
        <v>Yes</v>
      </c>
    </row>
    <row r="2014" spans="1:23" x14ac:dyDescent="0.2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9">
        <v>0.2</v>
      </c>
      <c r="U2014" s="1">
        <v>4.6344000000000012</v>
      </c>
      <c r="V2014" s="35" t="str">
        <f>IF(M2014=People!$B$5,People!$A$5,IF(M2014=People!$B$4,People!$A$4,IF(M2014=People!$B$3,People!$A$3,IF(M2014=People!$B$2,People!$A$2,0))))</f>
        <v>Kelly Williams</v>
      </c>
      <c r="W2014" s="35" t="str">
        <f>IFERROR(INDEX(Returns!A:A,MATCH(B2014,Returns!B:B,0)),"No")</f>
        <v>Yes</v>
      </c>
    </row>
    <row r="2015" spans="1:23" x14ac:dyDescent="0.2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9">
        <v>0</v>
      </c>
      <c r="U2015" s="1">
        <v>84.23520000000002</v>
      </c>
      <c r="V2015" s="35" t="str">
        <f>IF(M2015=People!$B$5,People!$A$5,IF(M2015=People!$B$4,People!$A$4,IF(M2015=People!$B$3,People!$A$3,IF(M2015=People!$B$2,People!$A$2,0))))</f>
        <v>Cassandra Brandow</v>
      </c>
      <c r="W2015" s="35" t="str">
        <f>IFERROR(INDEX(Returns!A:A,MATCH(B2015,Returns!B:B,0)),"No")</f>
        <v>No</v>
      </c>
    </row>
    <row r="2016" spans="1:23" x14ac:dyDescent="0.2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9">
        <v>0</v>
      </c>
      <c r="U2016" s="1">
        <v>6.0167999999999999</v>
      </c>
      <c r="V2016" s="35" t="str">
        <f>IF(M2016=People!$B$5,People!$A$5,IF(M2016=People!$B$4,People!$A$4,IF(M2016=People!$B$3,People!$A$3,IF(M2016=People!$B$2,People!$A$2,0))))</f>
        <v>Cassandra Brandow</v>
      </c>
      <c r="W2016" s="35" t="str">
        <f>IFERROR(INDEX(Returns!A:A,MATCH(B2016,Returns!B:B,0)),"No")</f>
        <v>No</v>
      </c>
    </row>
    <row r="2017" spans="1:23" x14ac:dyDescent="0.2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9">
        <v>0</v>
      </c>
      <c r="U2017" s="1">
        <v>117.0104</v>
      </c>
      <c r="V2017" s="35" t="str">
        <f>IF(M2017=People!$B$5,People!$A$5,IF(M2017=People!$B$4,People!$A$4,IF(M2017=People!$B$3,People!$A$3,IF(M2017=People!$B$2,People!$A$2,0))))</f>
        <v>Cassandra Brandow</v>
      </c>
      <c r="W2017" s="35" t="str">
        <f>IFERROR(INDEX(Returns!A:A,MATCH(B2017,Returns!B:B,0)),"No")</f>
        <v>No</v>
      </c>
    </row>
    <row r="2018" spans="1:23" x14ac:dyDescent="0.2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32">
        <v>17.568000000000001</v>
      </c>
      <c r="S2018" s="1">
        <v>2</v>
      </c>
      <c r="T2018" s="9">
        <v>0.2</v>
      </c>
      <c r="U2018" s="1">
        <v>6.3684000000000003</v>
      </c>
      <c r="V2018" s="35" t="str">
        <f>IF(M2018=People!$B$5,People!$A$5,IF(M2018=People!$B$4,People!$A$4,IF(M2018=People!$B$3,People!$A$3,IF(M2018=People!$B$2,People!$A$2,0))))</f>
        <v>Anna Andreadi</v>
      </c>
      <c r="W2018" s="35" t="str">
        <f>IFERROR(INDEX(Returns!A:A,MATCH(B2018,Returns!B:B,0)),"No")</f>
        <v>No</v>
      </c>
    </row>
    <row r="2019" spans="1:23" x14ac:dyDescent="0.2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32">
        <v>14.62</v>
      </c>
      <c r="S2019" s="1">
        <v>2</v>
      </c>
      <c r="T2019" s="9">
        <v>0</v>
      </c>
      <c r="U2019" s="1">
        <v>6.8713999999999995</v>
      </c>
      <c r="V2019" s="35" t="str">
        <f>IF(M2019=People!$B$5,People!$A$5,IF(M2019=People!$B$4,People!$A$4,IF(M2019=People!$B$3,People!$A$3,IF(M2019=People!$B$2,People!$A$2,0))))</f>
        <v>Anna Andreadi</v>
      </c>
      <c r="W2019" s="35" t="str">
        <f>IFERROR(INDEX(Returns!A:A,MATCH(B2019,Returns!B:B,0)),"No")</f>
        <v>No</v>
      </c>
    </row>
    <row r="2020" spans="1:23" x14ac:dyDescent="0.2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32">
        <v>33.36</v>
      </c>
      <c r="S2020" s="1">
        <v>4</v>
      </c>
      <c r="T2020" s="9">
        <v>0</v>
      </c>
      <c r="U2020" s="1">
        <v>8.6736000000000004</v>
      </c>
      <c r="V2020" s="35" t="str">
        <f>IF(M2020=People!$B$5,People!$A$5,IF(M2020=People!$B$4,People!$A$4,IF(M2020=People!$B$3,People!$A$3,IF(M2020=People!$B$2,People!$A$2,0))))</f>
        <v>Anna Andreadi</v>
      </c>
      <c r="W2020" s="35" t="str">
        <f>IFERROR(INDEX(Returns!A:A,MATCH(B2020,Returns!B:B,0)),"No")</f>
        <v>No</v>
      </c>
    </row>
    <row r="2021" spans="1:23" x14ac:dyDescent="0.2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32">
        <v>40.14</v>
      </c>
      <c r="S2021" s="1">
        <v>6</v>
      </c>
      <c r="T2021" s="9">
        <v>0</v>
      </c>
      <c r="U2021" s="1">
        <v>19.668600000000001</v>
      </c>
      <c r="V2021" s="35" t="str">
        <f>IF(M2021=People!$B$5,People!$A$5,IF(M2021=People!$B$4,People!$A$4,IF(M2021=People!$B$3,People!$A$3,IF(M2021=People!$B$2,People!$A$2,0))))</f>
        <v>Anna Andreadi</v>
      </c>
      <c r="W2021" s="35" t="str">
        <f>IFERROR(INDEX(Returns!A:A,MATCH(B2021,Returns!B:B,0)),"No")</f>
        <v>No</v>
      </c>
    </row>
    <row r="2022" spans="1:23" x14ac:dyDescent="0.2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9">
        <v>0</v>
      </c>
      <c r="U2022" s="1">
        <v>481.86899999999986</v>
      </c>
      <c r="V2022" s="35" t="str">
        <f>IF(M2022=People!$B$5,People!$A$5,IF(M2022=People!$B$4,People!$A$4,IF(M2022=People!$B$3,People!$A$3,IF(M2022=People!$B$2,People!$A$2,0))))</f>
        <v>Chuck Magee</v>
      </c>
      <c r="W2022" s="35" t="str">
        <f>IFERROR(INDEX(Returns!A:A,MATCH(B2022,Returns!B:B,0)),"No")</f>
        <v>No</v>
      </c>
    </row>
    <row r="2023" spans="1:23" x14ac:dyDescent="0.2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9">
        <v>0</v>
      </c>
      <c r="U2023" s="1">
        <v>7.6679999999999993</v>
      </c>
      <c r="V2023" s="35" t="str">
        <f>IF(M2023=People!$B$5,People!$A$5,IF(M2023=People!$B$4,People!$A$4,IF(M2023=People!$B$3,People!$A$3,IF(M2023=People!$B$2,People!$A$2,0))))</f>
        <v>Chuck Magee</v>
      </c>
      <c r="W2023" s="35" t="str">
        <f>IFERROR(INDEX(Returns!A:A,MATCH(B2023,Returns!B:B,0)),"No")</f>
        <v>No</v>
      </c>
    </row>
    <row r="2024" spans="1:23" x14ac:dyDescent="0.2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9">
        <v>0</v>
      </c>
      <c r="U2024" s="1">
        <v>23.774400000000004</v>
      </c>
      <c r="V2024" s="35" t="str">
        <f>IF(M2024=People!$B$5,People!$A$5,IF(M2024=People!$B$4,People!$A$4,IF(M2024=People!$B$3,People!$A$3,IF(M2024=People!$B$2,People!$A$2,0))))</f>
        <v>Chuck Magee</v>
      </c>
      <c r="W2024" s="35" t="str">
        <f>IFERROR(INDEX(Returns!A:A,MATCH(B2024,Returns!B:B,0)),"No")</f>
        <v>No</v>
      </c>
    </row>
    <row r="2025" spans="1:23" x14ac:dyDescent="0.2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9">
        <v>0</v>
      </c>
      <c r="U2025" s="1">
        <v>244.24959999999999</v>
      </c>
      <c r="V2025" s="35" t="str">
        <f>IF(M2025=People!$B$5,People!$A$5,IF(M2025=People!$B$4,People!$A$4,IF(M2025=People!$B$3,People!$A$3,IF(M2025=People!$B$2,People!$A$2,0))))</f>
        <v>Chuck Magee</v>
      </c>
      <c r="W2025" s="35" t="str">
        <f>IFERROR(INDEX(Returns!A:A,MATCH(B2025,Returns!B:B,0)),"No")</f>
        <v>No</v>
      </c>
    </row>
    <row r="2026" spans="1:23" x14ac:dyDescent="0.2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32">
        <v>239.12000000000003</v>
      </c>
      <c r="S2026" s="1">
        <v>5</v>
      </c>
      <c r="T2026" s="9">
        <v>0.2</v>
      </c>
      <c r="U2026" s="1">
        <v>77.71399999999997</v>
      </c>
      <c r="V2026" s="35" t="str">
        <f>IF(M2026=People!$B$5,People!$A$5,IF(M2026=People!$B$4,People!$A$4,IF(M2026=People!$B$3,People!$A$3,IF(M2026=People!$B$2,People!$A$2,0))))</f>
        <v>Anna Andreadi</v>
      </c>
      <c r="W2026" s="35" t="str">
        <f>IFERROR(INDEX(Returns!A:A,MATCH(B2026,Returns!B:B,0)),"No")</f>
        <v>No</v>
      </c>
    </row>
    <row r="2027" spans="1:23" x14ac:dyDescent="0.2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32">
        <v>141.96</v>
      </c>
      <c r="S2027" s="1">
        <v>2</v>
      </c>
      <c r="T2027" s="9">
        <v>0</v>
      </c>
      <c r="U2027" s="1">
        <v>39.748800000000003</v>
      </c>
      <c r="V2027" s="35" t="str">
        <f>IF(M2027=People!$B$5,People!$A$5,IF(M2027=People!$B$4,People!$A$4,IF(M2027=People!$B$3,People!$A$3,IF(M2027=People!$B$2,People!$A$2,0))))</f>
        <v>Anna Andreadi</v>
      </c>
      <c r="W2027" s="35" t="str">
        <f>IFERROR(INDEX(Returns!A:A,MATCH(B2027,Returns!B:B,0)),"No")</f>
        <v>No</v>
      </c>
    </row>
    <row r="2028" spans="1:23" x14ac:dyDescent="0.2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32">
        <v>33.024000000000001</v>
      </c>
      <c r="S2028" s="1">
        <v>2</v>
      </c>
      <c r="T2028" s="9">
        <v>0.2</v>
      </c>
      <c r="U2028" s="1">
        <v>11.558399999999999</v>
      </c>
      <c r="V2028" s="35" t="str">
        <f>IF(M2028=People!$B$5,People!$A$5,IF(M2028=People!$B$4,People!$A$4,IF(M2028=People!$B$3,People!$A$3,IF(M2028=People!$B$2,People!$A$2,0))))</f>
        <v>Anna Andreadi</v>
      </c>
      <c r="W2028" s="35" t="str">
        <f>IFERROR(INDEX(Returns!A:A,MATCH(B2028,Returns!B:B,0)),"No")</f>
        <v>No</v>
      </c>
    </row>
    <row r="2029" spans="1:23" x14ac:dyDescent="0.2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32">
        <v>67.13600000000001</v>
      </c>
      <c r="S2029" s="1">
        <v>4</v>
      </c>
      <c r="T2029" s="9">
        <v>0.2</v>
      </c>
      <c r="U2029" s="1">
        <v>23.497599999999995</v>
      </c>
      <c r="V2029" s="35" t="str">
        <f>IF(M2029=People!$B$5,People!$A$5,IF(M2029=People!$B$4,People!$A$4,IF(M2029=People!$B$3,People!$A$3,IF(M2029=People!$B$2,People!$A$2,0))))</f>
        <v>Anna Andreadi</v>
      </c>
      <c r="W2029" s="35" t="str">
        <f>IFERROR(INDEX(Returns!A:A,MATCH(B2029,Returns!B:B,0)),"No")</f>
        <v>No</v>
      </c>
    </row>
    <row r="2030" spans="1:23" x14ac:dyDescent="0.2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9">
        <v>0</v>
      </c>
      <c r="U2030" s="1">
        <v>6.9230999999999998</v>
      </c>
      <c r="V2030" s="35" t="str">
        <f>IF(M2030=People!$B$5,People!$A$5,IF(M2030=People!$B$4,People!$A$4,IF(M2030=People!$B$3,People!$A$3,IF(M2030=People!$B$2,People!$A$2,0))))</f>
        <v>Chuck Magee</v>
      </c>
      <c r="W2030" s="35" t="str">
        <f>IFERROR(INDEX(Returns!A:A,MATCH(B2030,Returns!B:B,0)),"No")</f>
        <v>No</v>
      </c>
    </row>
    <row r="2031" spans="1:23" x14ac:dyDescent="0.2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9">
        <v>0</v>
      </c>
      <c r="U2031" s="1">
        <v>25.175999999999998</v>
      </c>
      <c r="V2031" s="35" t="str">
        <f>IF(M2031=People!$B$5,People!$A$5,IF(M2031=People!$B$4,People!$A$4,IF(M2031=People!$B$3,People!$A$3,IF(M2031=People!$B$2,People!$A$2,0))))</f>
        <v>Chuck Magee</v>
      </c>
      <c r="W2031" s="35" t="str">
        <f>IFERROR(INDEX(Returns!A:A,MATCH(B2031,Returns!B:B,0)),"No")</f>
        <v>No</v>
      </c>
    </row>
    <row r="2032" spans="1:23" x14ac:dyDescent="0.2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9">
        <v>0</v>
      </c>
      <c r="U2032" s="1">
        <v>30.52</v>
      </c>
      <c r="V2032" s="35" t="str">
        <f>IF(M2032=People!$B$5,People!$A$5,IF(M2032=People!$B$4,People!$A$4,IF(M2032=People!$B$3,People!$A$3,IF(M2032=People!$B$2,People!$A$2,0))))</f>
        <v>Chuck Magee</v>
      </c>
      <c r="W2032" s="35" t="str">
        <f>IFERROR(INDEX(Returns!A:A,MATCH(B2032,Returns!B:B,0)),"No")</f>
        <v>No</v>
      </c>
    </row>
    <row r="2033" spans="1:23" x14ac:dyDescent="0.2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9">
        <v>0</v>
      </c>
      <c r="U2033" s="1">
        <v>5.1464999999999996</v>
      </c>
      <c r="V2033" s="35" t="str">
        <f>IF(M2033=People!$B$5,People!$A$5,IF(M2033=People!$B$4,People!$A$4,IF(M2033=People!$B$3,People!$A$3,IF(M2033=People!$B$2,People!$A$2,0))))</f>
        <v>Chuck Magee</v>
      </c>
      <c r="W2033" s="35" t="str">
        <f>IFERROR(INDEX(Returns!A:A,MATCH(B2033,Returns!B:B,0)),"No")</f>
        <v>No</v>
      </c>
    </row>
    <row r="2034" spans="1:23" x14ac:dyDescent="0.2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9">
        <v>0.2</v>
      </c>
      <c r="U2034" s="1">
        <v>3.2871999999999999</v>
      </c>
      <c r="V2034" s="35" t="str">
        <f>IF(M2034=People!$B$5,People!$A$5,IF(M2034=People!$B$4,People!$A$4,IF(M2034=People!$B$3,People!$A$3,IF(M2034=People!$B$2,People!$A$2,0))))</f>
        <v>Kelly Williams</v>
      </c>
      <c r="W2034" s="35" t="str">
        <f>IFERROR(INDEX(Returns!A:A,MATCH(B2034,Returns!B:B,0)),"No")</f>
        <v>No</v>
      </c>
    </row>
    <row r="2035" spans="1:23" x14ac:dyDescent="0.2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9">
        <v>0.2</v>
      </c>
      <c r="U2035" s="1">
        <v>0.8162000000000007</v>
      </c>
      <c r="V2035" s="35" t="str">
        <f>IF(M2035=People!$B$5,People!$A$5,IF(M2035=People!$B$4,People!$A$4,IF(M2035=People!$B$3,People!$A$3,IF(M2035=People!$B$2,People!$A$2,0))))</f>
        <v>Kelly Williams</v>
      </c>
      <c r="W2035" s="35" t="str">
        <f>IFERROR(INDEX(Returns!A:A,MATCH(B2035,Returns!B:B,0)),"No")</f>
        <v>No</v>
      </c>
    </row>
    <row r="2036" spans="1:23" x14ac:dyDescent="0.2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9">
        <v>0</v>
      </c>
      <c r="U2036" s="1">
        <v>3.8822000000000001</v>
      </c>
      <c r="V2036" s="35" t="str">
        <f>IF(M2036=People!$B$5,People!$A$5,IF(M2036=People!$B$4,People!$A$4,IF(M2036=People!$B$3,People!$A$3,IF(M2036=People!$B$2,People!$A$2,0))))</f>
        <v>Kelly Williams</v>
      </c>
      <c r="W2036" s="35" t="str">
        <f>IFERROR(INDEX(Returns!A:A,MATCH(B2036,Returns!B:B,0)),"No")</f>
        <v>No</v>
      </c>
    </row>
    <row r="2037" spans="1:23" x14ac:dyDescent="0.2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9">
        <v>0</v>
      </c>
      <c r="U2037" s="1">
        <v>51.294299999999964</v>
      </c>
      <c r="V2037" s="35" t="str">
        <f>IF(M2037=People!$B$5,People!$A$5,IF(M2037=People!$B$4,People!$A$4,IF(M2037=People!$B$3,People!$A$3,IF(M2037=People!$B$2,People!$A$2,0))))</f>
        <v>Kelly Williams</v>
      </c>
      <c r="W2037" s="35" t="str">
        <f>IFERROR(INDEX(Returns!A:A,MATCH(B2037,Returns!B:B,0)),"No")</f>
        <v>No</v>
      </c>
    </row>
    <row r="2038" spans="1:23" x14ac:dyDescent="0.2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32">
        <v>29.04</v>
      </c>
      <c r="S2038" s="1">
        <v>3</v>
      </c>
      <c r="T2038" s="9">
        <v>0</v>
      </c>
      <c r="U2038" s="1">
        <v>13.9392</v>
      </c>
      <c r="V2038" s="35" t="str">
        <f>IF(M2038=People!$B$5,People!$A$5,IF(M2038=People!$B$4,People!$A$4,IF(M2038=People!$B$3,People!$A$3,IF(M2038=People!$B$2,People!$A$2,0))))</f>
        <v>Anna Andreadi</v>
      </c>
      <c r="W2038" s="35" t="str">
        <f>IFERROR(INDEX(Returns!A:A,MATCH(B2038,Returns!B:B,0)),"No")</f>
        <v>Yes</v>
      </c>
    </row>
    <row r="2039" spans="1:23" x14ac:dyDescent="0.2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32">
        <v>14.62</v>
      </c>
      <c r="S2039" s="1">
        <v>2</v>
      </c>
      <c r="T2039" s="9">
        <v>0</v>
      </c>
      <c r="U2039" s="1">
        <v>6.8713999999999995</v>
      </c>
      <c r="V2039" s="35" t="str">
        <f>IF(M2039=People!$B$5,People!$A$5,IF(M2039=People!$B$4,People!$A$4,IF(M2039=People!$B$3,People!$A$3,IF(M2039=People!$B$2,People!$A$2,0))))</f>
        <v>Anna Andreadi</v>
      </c>
      <c r="W2039" s="35" t="str">
        <f>IFERROR(INDEX(Returns!A:A,MATCH(B2039,Returns!B:B,0)),"No")</f>
        <v>Yes</v>
      </c>
    </row>
    <row r="2040" spans="1:23" x14ac:dyDescent="0.2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32">
        <v>11.952000000000002</v>
      </c>
      <c r="S2040" s="1">
        <v>3</v>
      </c>
      <c r="T2040" s="9">
        <v>0.2</v>
      </c>
      <c r="U2040" s="1">
        <v>4.3326000000000002</v>
      </c>
      <c r="V2040" s="35" t="str">
        <f>IF(M2040=People!$B$5,People!$A$5,IF(M2040=People!$B$4,People!$A$4,IF(M2040=People!$B$3,People!$A$3,IF(M2040=People!$B$2,People!$A$2,0))))</f>
        <v>Anna Andreadi</v>
      </c>
      <c r="W2040" s="35" t="str">
        <f>IFERROR(INDEX(Returns!A:A,MATCH(B2040,Returns!B:B,0)),"No")</f>
        <v>No</v>
      </c>
    </row>
    <row r="2041" spans="1:23" x14ac:dyDescent="0.2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32">
        <v>4.5360000000000014</v>
      </c>
      <c r="S2041" s="1">
        <v>7</v>
      </c>
      <c r="T2041" s="9">
        <v>0.7</v>
      </c>
      <c r="U2041" s="1">
        <v>-3.3263999999999996</v>
      </c>
      <c r="V2041" s="35" t="str">
        <f>IF(M2041=People!$B$5,People!$A$5,IF(M2041=People!$B$4,People!$A$4,IF(M2041=People!$B$3,People!$A$3,IF(M2041=People!$B$2,People!$A$2,0))))</f>
        <v>Anna Andreadi</v>
      </c>
      <c r="W2041" s="35" t="str">
        <f>IFERROR(INDEX(Returns!A:A,MATCH(B2041,Returns!B:B,0)),"No")</f>
        <v>No</v>
      </c>
    </row>
    <row r="2042" spans="1:23" x14ac:dyDescent="0.2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32">
        <v>9.1560000000000006</v>
      </c>
      <c r="S2042" s="1">
        <v>2</v>
      </c>
      <c r="T2042" s="9">
        <v>0.7</v>
      </c>
      <c r="U2042" s="1">
        <v>-6.1039999999999974</v>
      </c>
      <c r="V2042" s="35" t="str">
        <f>IF(M2042=People!$B$5,People!$A$5,IF(M2042=People!$B$4,People!$A$4,IF(M2042=People!$B$3,People!$A$3,IF(M2042=People!$B$2,People!$A$2,0))))</f>
        <v>Anna Andreadi</v>
      </c>
      <c r="W2042" s="35" t="str">
        <f>IFERROR(INDEX(Returns!A:A,MATCH(B2042,Returns!B:B,0)),"No")</f>
        <v>No</v>
      </c>
    </row>
    <row r="2043" spans="1:23" x14ac:dyDescent="0.2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32">
        <v>75.36</v>
      </c>
      <c r="S2043" s="1">
        <v>5</v>
      </c>
      <c r="T2043" s="9">
        <v>0.2</v>
      </c>
      <c r="U2043" s="1">
        <v>20.724000000000007</v>
      </c>
      <c r="V2043" s="35" t="str">
        <f>IF(M2043=People!$B$5,People!$A$5,IF(M2043=People!$B$4,People!$A$4,IF(M2043=People!$B$3,People!$A$3,IF(M2043=People!$B$2,People!$A$2,0))))</f>
        <v>Anna Andreadi</v>
      </c>
      <c r="W2043" s="35" t="str">
        <f>IFERROR(INDEX(Returns!A:A,MATCH(B2043,Returns!B:B,0)),"No")</f>
        <v>No</v>
      </c>
    </row>
    <row r="2044" spans="1:23" x14ac:dyDescent="0.2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32">
        <v>57.504000000000005</v>
      </c>
      <c r="S2044" s="1">
        <v>6</v>
      </c>
      <c r="T2044" s="9">
        <v>0.2</v>
      </c>
      <c r="U2044" s="1">
        <v>20.1264</v>
      </c>
      <c r="V2044" s="35" t="str">
        <f>IF(M2044=People!$B$5,People!$A$5,IF(M2044=People!$B$4,People!$A$4,IF(M2044=People!$B$3,People!$A$3,IF(M2044=People!$B$2,People!$A$2,0))))</f>
        <v>Anna Andreadi</v>
      </c>
      <c r="W2044" s="35" t="str">
        <f>IFERROR(INDEX(Returns!A:A,MATCH(B2044,Returns!B:B,0)),"No")</f>
        <v>No</v>
      </c>
    </row>
    <row r="2045" spans="1:23" x14ac:dyDescent="0.2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9">
        <v>0.2</v>
      </c>
      <c r="U2045" s="1">
        <v>7.7728000000000002</v>
      </c>
      <c r="V2045" s="35" t="str">
        <f>IF(M2045=People!$B$5,People!$A$5,IF(M2045=People!$B$4,People!$A$4,IF(M2045=People!$B$3,People!$A$3,IF(M2045=People!$B$2,People!$A$2,0))))</f>
        <v>Chuck Magee</v>
      </c>
      <c r="W2045" s="35" t="str">
        <f>IFERROR(INDEX(Returns!A:A,MATCH(B2045,Returns!B:B,0)),"No")</f>
        <v>No</v>
      </c>
    </row>
    <row r="2046" spans="1:23" x14ac:dyDescent="0.2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9">
        <v>0.2</v>
      </c>
      <c r="U2046" s="1">
        <v>5.4432</v>
      </c>
      <c r="V2046" s="35" t="str">
        <f>IF(M2046=People!$B$5,People!$A$5,IF(M2046=People!$B$4,People!$A$4,IF(M2046=People!$B$3,People!$A$3,IF(M2046=People!$B$2,People!$A$2,0))))</f>
        <v>Kelly Williams</v>
      </c>
      <c r="W2046" s="35" t="str">
        <f>IFERROR(INDEX(Returns!A:A,MATCH(B2046,Returns!B:B,0)),"No")</f>
        <v>No</v>
      </c>
    </row>
    <row r="2047" spans="1:23" x14ac:dyDescent="0.2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9">
        <v>0</v>
      </c>
      <c r="U2047" s="1">
        <v>45.539199999999994</v>
      </c>
      <c r="V2047" s="35" t="str">
        <f>IF(M2047=People!$B$5,People!$A$5,IF(M2047=People!$B$4,People!$A$4,IF(M2047=People!$B$3,People!$A$3,IF(M2047=People!$B$2,People!$A$2,0))))</f>
        <v>Chuck Magee</v>
      </c>
      <c r="W2047" s="35" t="str">
        <f>IFERROR(INDEX(Returns!A:A,MATCH(B2047,Returns!B:B,0)),"No")</f>
        <v>No</v>
      </c>
    </row>
    <row r="2048" spans="1:23" x14ac:dyDescent="0.2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9">
        <v>0</v>
      </c>
      <c r="U2048" s="1">
        <v>280.59000000000003</v>
      </c>
      <c r="V2048" s="35" t="str">
        <f>IF(M2048=People!$B$5,People!$A$5,IF(M2048=People!$B$4,People!$A$4,IF(M2048=People!$B$3,People!$A$3,IF(M2048=People!$B$2,People!$A$2,0))))</f>
        <v>Chuck Magee</v>
      </c>
      <c r="W2048" s="35" t="str">
        <f>IFERROR(INDEX(Returns!A:A,MATCH(B2048,Returns!B:B,0)),"No")</f>
        <v>No</v>
      </c>
    </row>
    <row r="2049" spans="1:23" x14ac:dyDescent="0.2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9">
        <v>0</v>
      </c>
      <c r="U2049" s="1">
        <v>26.630399999999998</v>
      </c>
      <c r="V2049" s="35" t="str">
        <f>IF(M2049=People!$B$5,People!$A$5,IF(M2049=People!$B$4,People!$A$4,IF(M2049=People!$B$3,People!$A$3,IF(M2049=People!$B$2,People!$A$2,0))))</f>
        <v>Chuck Magee</v>
      </c>
      <c r="W2049" s="35" t="str">
        <f>IFERROR(INDEX(Returns!A:A,MATCH(B2049,Returns!B:B,0)),"No")</f>
        <v>No</v>
      </c>
    </row>
    <row r="2050" spans="1:23" x14ac:dyDescent="0.2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9">
        <v>0.2</v>
      </c>
      <c r="U2050" s="1">
        <v>36.224999999999966</v>
      </c>
      <c r="V2050" s="35" t="str">
        <f>IF(M2050=People!$B$5,People!$A$5,IF(M2050=People!$B$4,People!$A$4,IF(M2050=People!$B$3,People!$A$3,IF(M2050=People!$B$2,People!$A$2,0))))</f>
        <v>Chuck Magee</v>
      </c>
      <c r="W2050" s="35" t="str">
        <f>IFERROR(INDEX(Returns!A:A,MATCH(B2050,Returns!B:B,0)),"No")</f>
        <v>No</v>
      </c>
    </row>
    <row r="2051" spans="1:23" x14ac:dyDescent="0.2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9">
        <v>0.7</v>
      </c>
      <c r="U2051" s="1">
        <v>-2.0015999999999998</v>
      </c>
      <c r="V2051" s="35" t="str">
        <f>IF(M2051=People!$B$5,People!$A$5,IF(M2051=People!$B$4,People!$A$4,IF(M2051=People!$B$3,People!$A$3,IF(M2051=People!$B$2,People!$A$2,0))))</f>
        <v>Chuck Magee</v>
      </c>
      <c r="W2051" s="35" t="str">
        <f>IFERROR(INDEX(Returns!A:A,MATCH(B2051,Returns!B:B,0)),"No")</f>
        <v>No</v>
      </c>
    </row>
    <row r="2052" spans="1:23" x14ac:dyDescent="0.2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9">
        <v>0.7</v>
      </c>
      <c r="U2052" s="1">
        <v>-4.7519999999999989</v>
      </c>
      <c r="V2052" s="35" t="str">
        <f>IF(M2052=People!$B$5,People!$A$5,IF(M2052=People!$B$4,People!$A$4,IF(M2052=People!$B$3,People!$A$3,IF(M2052=People!$B$2,People!$A$2,0))))</f>
        <v>Chuck Magee</v>
      </c>
      <c r="W2052" s="35" t="str">
        <f>IFERROR(INDEX(Returns!A:A,MATCH(B2052,Returns!B:B,0)),"No")</f>
        <v>No</v>
      </c>
    </row>
    <row r="2053" spans="1:23" x14ac:dyDescent="0.2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9">
        <v>0.3</v>
      </c>
      <c r="U2053" s="1">
        <v>-73.175999999999988</v>
      </c>
      <c r="V2053" s="35" t="str">
        <f>IF(M2053=People!$B$5,People!$A$5,IF(M2053=People!$B$4,People!$A$4,IF(M2053=People!$B$3,People!$A$3,IF(M2053=People!$B$2,People!$A$2,0))))</f>
        <v>Chuck Magee</v>
      </c>
      <c r="W2053" s="35" t="str">
        <f>IFERROR(INDEX(Returns!A:A,MATCH(B2053,Returns!B:B,0)),"No")</f>
        <v>No</v>
      </c>
    </row>
    <row r="2054" spans="1:23" x14ac:dyDescent="0.2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9">
        <v>0.2</v>
      </c>
      <c r="U2054" s="1">
        <v>0.83399999999999963</v>
      </c>
      <c r="V2054" s="35" t="str">
        <f>IF(M2054=People!$B$5,People!$A$5,IF(M2054=People!$B$4,People!$A$4,IF(M2054=People!$B$3,People!$A$3,IF(M2054=People!$B$2,People!$A$2,0))))</f>
        <v>Chuck Magee</v>
      </c>
      <c r="W2054" s="35" t="str">
        <f>IFERROR(INDEX(Returns!A:A,MATCH(B2054,Returns!B:B,0)),"No")</f>
        <v>No</v>
      </c>
    </row>
    <row r="2055" spans="1:23" x14ac:dyDescent="0.2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9">
        <v>0.2</v>
      </c>
      <c r="U2055" s="1">
        <v>3.4847999999999981</v>
      </c>
      <c r="V2055" s="35" t="str">
        <f>IF(M2055=People!$B$5,People!$A$5,IF(M2055=People!$B$4,People!$A$4,IF(M2055=People!$B$3,People!$A$3,IF(M2055=People!$B$2,People!$A$2,0))))</f>
        <v>Chuck Magee</v>
      </c>
      <c r="W2055" s="35" t="str">
        <f>IFERROR(INDEX(Returns!A:A,MATCH(B2055,Returns!B:B,0)),"No")</f>
        <v>No</v>
      </c>
    </row>
    <row r="2056" spans="1:23" x14ac:dyDescent="0.2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9">
        <v>0</v>
      </c>
      <c r="U2056" s="1">
        <v>5.1929999999999996</v>
      </c>
      <c r="V2056" s="35" t="str">
        <f>IF(M2056=People!$B$5,People!$A$5,IF(M2056=People!$B$4,People!$A$4,IF(M2056=People!$B$3,People!$A$3,IF(M2056=People!$B$2,People!$A$2,0))))</f>
        <v>Kelly Williams</v>
      </c>
      <c r="W2056" s="35" t="str">
        <f>IFERROR(INDEX(Returns!A:A,MATCH(B2056,Returns!B:B,0)),"No")</f>
        <v>No</v>
      </c>
    </row>
    <row r="2057" spans="1:23" x14ac:dyDescent="0.2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9">
        <v>0</v>
      </c>
      <c r="U2057" s="1">
        <v>63.983999999999988</v>
      </c>
      <c r="V2057" s="35" t="str">
        <f>IF(M2057=People!$B$5,People!$A$5,IF(M2057=People!$B$4,People!$A$4,IF(M2057=People!$B$3,People!$A$3,IF(M2057=People!$B$2,People!$A$2,0))))</f>
        <v>Kelly Williams</v>
      </c>
      <c r="W2057" s="35" t="str">
        <f>IFERROR(INDEX(Returns!A:A,MATCH(B2057,Returns!B:B,0)),"No")</f>
        <v>No</v>
      </c>
    </row>
    <row r="2058" spans="1:23" x14ac:dyDescent="0.2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9">
        <v>0</v>
      </c>
      <c r="U2058" s="1">
        <v>412.5394</v>
      </c>
      <c r="V2058" s="35" t="str">
        <f>IF(M2058=People!$B$5,People!$A$5,IF(M2058=People!$B$4,People!$A$4,IF(M2058=People!$B$3,People!$A$3,IF(M2058=People!$B$2,People!$A$2,0))))</f>
        <v>Kelly Williams</v>
      </c>
      <c r="W2058" s="35" t="str">
        <f>IFERROR(INDEX(Returns!A:A,MATCH(B2058,Returns!B:B,0)),"No")</f>
        <v>No</v>
      </c>
    </row>
    <row r="2059" spans="1:23" x14ac:dyDescent="0.2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9">
        <v>0</v>
      </c>
      <c r="U2059" s="1">
        <v>30.596399999999996</v>
      </c>
      <c r="V2059" s="35" t="str">
        <f>IF(M2059=People!$B$5,People!$A$5,IF(M2059=People!$B$4,People!$A$4,IF(M2059=People!$B$3,People!$A$3,IF(M2059=People!$B$2,People!$A$2,0))))</f>
        <v>Kelly Williams</v>
      </c>
      <c r="W2059" s="35" t="str">
        <f>IFERROR(INDEX(Returns!A:A,MATCH(B2059,Returns!B:B,0)),"No")</f>
        <v>No</v>
      </c>
    </row>
    <row r="2060" spans="1:23" x14ac:dyDescent="0.2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9">
        <v>0</v>
      </c>
      <c r="U2060" s="1">
        <v>70.005999999999972</v>
      </c>
      <c r="V2060" s="35" t="str">
        <f>IF(M2060=People!$B$5,People!$A$5,IF(M2060=People!$B$4,People!$A$4,IF(M2060=People!$B$3,People!$A$3,IF(M2060=People!$B$2,People!$A$2,0))))</f>
        <v>Kelly Williams</v>
      </c>
      <c r="W2060" s="35" t="str">
        <f>IFERROR(INDEX(Returns!A:A,MATCH(B2060,Returns!B:B,0)),"No")</f>
        <v>No</v>
      </c>
    </row>
    <row r="2061" spans="1:23" x14ac:dyDescent="0.2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32">
        <v>11.34</v>
      </c>
      <c r="S2061" s="1">
        <v>3</v>
      </c>
      <c r="T2061" s="9">
        <v>0</v>
      </c>
      <c r="U2061" s="1">
        <v>5.2164000000000001</v>
      </c>
      <c r="V2061" s="35" t="str">
        <f>IF(M2061=People!$B$5,People!$A$5,IF(M2061=People!$B$4,People!$A$4,IF(M2061=People!$B$3,People!$A$3,IF(M2061=People!$B$2,People!$A$2,0))))</f>
        <v>Anna Andreadi</v>
      </c>
      <c r="W2061" s="35" t="str">
        <f>IFERROR(INDEX(Returns!A:A,MATCH(B2061,Returns!B:B,0)),"No")</f>
        <v>No</v>
      </c>
    </row>
    <row r="2062" spans="1:23" x14ac:dyDescent="0.2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32">
        <v>80.3</v>
      </c>
      <c r="S2062" s="1">
        <v>5</v>
      </c>
      <c r="T2062" s="9">
        <v>0</v>
      </c>
      <c r="U2062" s="1">
        <v>20.877999999999997</v>
      </c>
      <c r="V2062" s="35" t="str">
        <f>IF(M2062=People!$B$5,People!$A$5,IF(M2062=People!$B$4,People!$A$4,IF(M2062=People!$B$3,People!$A$3,IF(M2062=People!$B$2,People!$A$2,0))))</f>
        <v>Anna Andreadi</v>
      </c>
      <c r="W2062" s="35" t="str">
        <f>IFERROR(INDEX(Returns!A:A,MATCH(B2062,Returns!B:B,0)),"No")</f>
        <v>No</v>
      </c>
    </row>
    <row r="2063" spans="1:23" x14ac:dyDescent="0.2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32">
        <v>15.968000000000002</v>
      </c>
      <c r="S2063" s="1">
        <v>2</v>
      </c>
      <c r="T2063" s="9">
        <v>0.2</v>
      </c>
      <c r="U2063" s="1">
        <v>5.3891999999999989</v>
      </c>
      <c r="V2063" s="35" t="str">
        <f>IF(M2063=People!$B$5,People!$A$5,IF(M2063=People!$B$4,People!$A$4,IF(M2063=People!$B$3,People!$A$3,IF(M2063=People!$B$2,People!$A$2,0))))</f>
        <v>Anna Andreadi</v>
      </c>
      <c r="W2063" s="35" t="str">
        <f>IFERROR(INDEX(Returns!A:A,MATCH(B2063,Returns!B:B,0)),"No")</f>
        <v>No</v>
      </c>
    </row>
    <row r="2064" spans="1:23" x14ac:dyDescent="0.2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32">
        <v>64.740000000000009</v>
      </c>
      <c r="S2064" s="1">
        <v>13</v>
      </c>
      <c r="T2064" s="9">
        <v>0</v>
      </c>
      <c r="U2064" s="1">
        <v>30.427800000000005</v>
      </c>
      <c r="V2064" s="35" t="str">
        <f>IF(M2064=People!$B$5,People!$A$5,IF(M2064=People!$B$4,People!$A$4,IF(M2064=People!$B$3,People!$A$3,IF(M2064=People!$B$2,People!$A$2,0))))</f>
        <v>Anna Andreadi</v>
      </c>
      <c r="W2064" s="35" t="str">
        <f>IFERROR(INDEX(Returns!A:A,MATCH(B2064,Returns!B:B,0)),"No")</f>
        <v>No</v>
      </c>
    </row>
    <row r="2065" spans="1:23" x14ac:dyDescent="0.2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32">
        <v>19.295999999999999</v>
      </c>
      <c r="S2065" s="1">
        <v>3</v>
      </c>
      <c r="T2065" s="9">
        <v>0.2</v>
      </c>
      <c r="U2065" s="1">
        <v>6.0299999999999994</v>
      </c>
      <c r="V2065" s="35" t="str">
        <f>IF(M2065=People!$B$5,People!$A$5,IF(M2065=People!$B$4,People!$A$4,IF(M2065=People!$B$3,People!$A$3,IF(M2065=People!$B$2,People!$A$2,0))))</f>
        <v>Anna Andreadi</v>
      </c>
      <c r="W2065" s="35" t="str">
        <f>IFERROR(INDEX(Returns!A:A,MATCH(B2065,Returns!B:B,0)),"No")</f>
        <v>No</v>
      </c>
    </row>
    <row r="2066" spans="1:23" x14ac:dyDescent="0.2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32">
        <v>405.64</v>
      </c>
      <c r="S2066" s="1">
        <v>4</v>
      </c>
      <c r="T2066" s="9">
        <v>0</v>
      </c>
      <c r="U2066" s="1">
        <v>12.169199999999989</v>
      </c>
      <c r="V2066" s="35" t="str">
        <f>IF(M2066=People!$B$5,People!$A$5,IF(M2066=People!$B$4,People!$A$4,IF(M2066=People!$B$3,People!$A$3,IF(M2066=People!$B$2,People!$A$2,0))))</f>
        <v>Anna Andreadi</v>
      </c>
      <c r="W2066" s="35" t="str">
        <f>IFERROR(INDEX(Returns!A:A,MATCH(B2066,Returns!B:B,0)),"No")</f>
        <v>No</v>
      </c>
    </row>
    <row r="2067" spans="1:23" x14ac:dyDescent="0.2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32">
        <v>146.352</v>
      </c>
      <c r="S2067" s="1">
        <v>3</v>
      </c>
      <c r="T2067" s="9">
        <v>0.2</v>
      </c>
      <c r="U2067" s="1">
        <v>-9.1470000000000056</v>
      </c>
      <c r="V2067" s="35" t="str">
        <f>IF(M2067=People!$B$5,People!$A$5,IF(M2067=People!$B$4,People!$A$4,IF(M2067=People!$B$3,People!$A$3,IF(M2067=People!$B$2,People!$A$2,0))))</f>
        <v>Anna Andreadi</v>
      </c>
      <c r="W2067" s="35" t="str">
        <f>IFERROR(INDEX(Returns!A:A,MATCH(B2067,Returns!B:B,0)),"No")</f>
        <v>No</v>
      </c>
    </row>
    <row r="2068" spans="1:23" x14ac:dyDescent="0.2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32">
        <v>251.91</v>
      </c>
      <c r="S2068" s="1">
        <v>9</v>
      </c>
      <c r="T2068" s="9">
        <v>0</v>
      </c>
      <c r="U2068" s="1">
        <v>47.862899999999982</v>
      </c>
      <c r="V2068" s="35" t="str">
        <f>IF(M2068=People!$B$5,People!$A$5,IF(M2068=People!$B$4,People!$A$4,IF(M2068=People!$B$3,People!$A$3,IF(M2068=People!$B$2,People!$A$2,0))))</f>
        <v>Anna Andreadi</v>
      </c>
      <c r="W2068" s="35" t="str">
        <f>IFERROR(INDEX(Returns!A:A,MATCH(B2068,Returns!B:B,0)),"No")</f>
        <v>No</v>
      </c>
    </row>
    <row r="2069" spans="1:23" x14ac:dyDescent="0.2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32">
        <v>12.39</v>
      </c>
      <c r="S2069" s="1">
        <v>3</v>
      </c>
      <c r="T2069" s="9">
        <v>0</v>
      </c>
      <c r="U2069" s="1">
        <v>3.7169999999999996</v>
      </c>
      <c r="V2069" s="35" t="str">
        <f>IF(M2069=People!$B$5,People!$A$5,IF(M2069=People!$B$4,People!$A$4,IF(M2069=People!$B$3,People!$A$3,IF(M2069=People!$B$2,People!$A$2,0))))</f>
        <v>Anna Andreadi</v>
      </c>
      <c r="W2069" s="35" t="str">
        <f>IFERROR(INDEX(Returns!A:A,MATCH(B2069,Returns!B:B,0)),"No")</f>
        <v>No</v>
      </c>
    </row>
    <row r="2070" spans="1:23" x14ac:dyDescent="0.2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32">
        <v>199.96</v>
      </c>
      <c r="S2070" s="1">
        <v>4</v>
      </c>
      <c r="T2070" s="9">
        <v>0</v>
      </c>
      <c r="U2070" s="1">
        <v>69.98599999999999</v>
      </c>
      <c r="V2070" s="35" t="str">
        <f>IF(M2070=People!$B$5,People!$A$5,IF(M2070=People!$B$4,People!$A$4,IF(M2070=People!$B$3,People!$A$3,IF(M2070=People!$B$2,People!$A$2,0))))</f>
        <v>Anna Andreadi</v>
      </c>
      <c r="W2070" s="35" t="str">
        <f>IFERROR(INDEX(Returns!A:A,MATCH(B2070,Returns!B:B,0)),"No")</f>
        <v>No</v>
      </c>
    </row>
    <row r="2071" spans="1:23" x14ac:dyDescent="0.2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32">
        <v>710.83200000000011</v>
      </c>
      <c r="S2071" s="1">
        <v>3</v>
      </c>
      <c r="T2071" s="9">
        <v>0.2</v>
      </c>
      <c r="U2071" s="1">
        <v>-97.739399999999989</v>
      </c>
      <c r="V2071" s="35" t="str">
        <f>IF(M2071=People!$B$5,People!$A$5,IF(M2071=People!$B$4,People!$A$4,IF(M2071=People!$B$3,People!$A$3,IF(M2071=People!$B$2,People!$A$2,0))))</f>
        <v>Anna Andreadi</v>
      </c>
      <c r="W2071" s="35" t="str">
        <f>IFERROR(INDEX(Returns!A:A,MATCH(B2071,Returns!B:B,0)),"No")</f>
        <v>No</v>
      </c>
    </row>
    <row r="2072" spans="1:23" x14ac:dyDescent="0.2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9">
        <v>0.7</v>
      </c>
      <c r="U2072" s="1">
        <v>-1.294</v>
      </c>
      <c r="V2072" s="35" t="str">
        <f>IF(M2072=People!$B$5,People!$A$5,IF(M2072=People!$B$4,People!$A$4,IF(M2072=People!$B$3,People!$A$3,IF(M2072=People!$B$2,People!$A$2,0))))</f>
        <v>Chuck Magee</v>
      </c>
      <c r="W2072" s="35" t="str">
        <f>IFERROR(INDEX(Returns!A:A,MATCH(B2072,Returns!B:B,0)),"No")</f>
        <v>No</v>
      </c>
    </row>
    <row r="2073" spans="1:23" x14ac:dyDescent="0.2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32">
        <v>283.92</v>
      </c>
      <c r="S2073" s="1">
        <v>5</v>
      </c>
      <c r="T2073" s="9">
        <v>0.2</v>
      </c>
      <c r="U2073" s="1">
        <v>-46.137000000000029</v>
      </c>
      <c r="V2073" s="35" t="str">
        <f>IF(M2073=People!$B$5,People!$A$5,IF(M2073=People!$B$4,People!$A$4,IF(M2073=People!$B$3,People!$A$3,IF(M2073=People!$B$2,People!$A$2,0))))</f>
        <v>Anna Andreadi</v>
      </c>
      <c r="W2073" s="35" t="str">
        <f>IFERROR(INDEX(Returns!A:A,MATCH(B2073,Returns!B:B,0)),"No")</f>
        <v>No</v>
      </c>
    </row>
    <row r="2074" spans="1:23" x14ac:dyDescent="0.2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32">
        <v>7.3120000000000012</v>
      </c>
      <c r="S2074" s="1">
        <v>2</v>
      </c>
      <c r="T2074" s="9">
        <v>0.2</v>
      </c>
      <c r="U2074" s="1">
        <v>2.5591999999999997</v>
      </c>
      <c r="V2074" s="35" t="str">
        <f>IF(M2074=People!$B$5,People!$A$5,IF(M2074=People!$B$4,People!$A$4,IF(M2074=People!$B$3,People!$A$3,IF(M2074=People!$B$2,People!$A$2,0))))</f>
        <v>Anna Andreadi</v>
      </c>
      <c r="W2074" s="35" t="str">
        <f>IFERROR(INDEX(Returns!A:A,MATCH(B2074,Returns!B:B,0)),"No")</f>
        <v>No</v>
      </c>
    </row>
    <row r="2075" spans="1:23" x14ac:dyDescent="0.2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32">
        <v>59.97</v>
      </c>
      <c r="S2075" s="1">
        <v>3</v>
      </c>
      <c r="T2075" s="9">
        <v>0</v>
      </c>
      <c r="U2075" s="1">
        <v>13.793099999999999</v>
      </c>
      <c r="V2075" s="35" t="str">
        <f>IF(M2075=People!$B$5,People!$A$5,IF(M2075=People!$B$4,People!$A$4,IF(M2075=People!$B$3,People!$A$3,IF(M2075=People!$B$2,People!$A$2,0))))</f>
        <v>Anna Andreadi</v>
      </c>
      <c r="W2075" s="35" t="str">
        <f>IFERROR(INDEX(Returns!A:A,MATCH(B2075,Returns!B:B,0)),"No")</f>
        <v>Yes</v>
      </c>
    </row>
    <row r="2076" spans="1:23" x14ac:dyDescent="0.2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32">
        <v>761.5440000000001</v>
      </c>
      <c r="S2076" s="1">
        <v>7</v>
      </c>
      <c r="T2076" s="9">
        <v>0.2</v>
      </c>
      <c r="U2076" s="1">
        <v>66.635100000000023</v>
      </c>
      <c r="V2076" s="35" t="str">
        <f>IF(M2076=People!$B$5,People!$A$5,IF(M2076=People!$B$4,People!$A$4,IF(M2076=People!$B$3,People!$A$3,IF(M2076=People!$B$2,People!$A$2,0))))</f>
        <v>Anna Andreadi</v>
      </c>
      <c r="W2076" s="35" t="str">
        <f>IFERROR(INDEX(Returns!A:A,MATCH(B2076,Returns!B:B,0)),"No")</f>
        <v>Yes</v>
      </c>
    </row>
    <row r="2077" spans="1:23" x14ac:dyDescent="0.2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32">
        <v>58.199999999999996</v>
      </c>
      <c r="S2077" s="1">
        <v>3</v>
      </c>
      <c r="T2077" s="9">
        <v>0</v>
      </c>
      <c r="U2077" s="1">
        <v>28.517999999999994</v>
      </c>
      <c r="V2077" s="35" t="str">
        <f>IF(M2077=People!$B$5,People!$A$5,IF(M2077=People!$B$4,People!$A$4,IF(M2077=People!$B$3,People!$A$3,IF(M2077=People!$B$2,People!$A$2,0))))</f>
        <v>Anna Andreadi</v>
      </c>
      <c r="W2077" s="35" t="str">
        <f>IFERROR(INDEX(Returns!A:A,MATCH(B2077,Returns!B:B,0)),"No")</f>
        <v>No</v>
      </c>
    </row>
    <row r="2078" spans="1:23" x14ac:dyDescent="0.2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9">
        <v>0</v>
      </c>
      <c r="U2078" s="1">
        <v>19.950000000000003</v>
      </c>
      <c r="V2078" s="35" t="str">
        <f>IF(M2078=People!$B$5,People!$A$5,IF(M2078=People!$B$4,People!$A$4,IF(M2078=People!$B$3,People!$A$3,IF(M2078=People!$B$2,People!$A$2,0))))</f>
        <v>Chuck Magee</v>
      </c>
      <c r="W2078" s="35" t="str">
        <f>IFERROR(INDEX(Returns!A:A,MATCH(B2078,Returns!B:B,0)),"No")</f>
        <v>No</v>
      </c>
    </row>
    <row r="2079" spans="1:23" x14ac:dyDescent="0.2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9">
        <v>0</v>
      </c>
      <c r="U2079" s="1">
        <v>26.349399999999992</v>
      </c>
      <c r="V2079" s="35" t="str">
        <f>IF(M2079=People!$B$5,People!$A$5,IF(M2079=People!$B$4,People!$A$4,IF(M2079=People!$B$3,People!$A$3,IF(M2079=People!$B$2,People!$A$2,0))))</f>
        <v>Chuck Magee</v>
      </c>
      <c r="W2079" s="35" t="str">
        <f>IFERROR(INDEX(Returns!A:A,MATCH(B2079,Returns!B:B,0)),"No")</f>
        <v>No</v>
      </c>
    </row>
    <row r="2080" spans="1:23" x14ac:dyDescent="0.2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9">
        <v>0</v>
      </c>
      <c r="U2080" s="1">
        <v>45.527999999999992</v>
      </c>
      <c r="V2080" s="35" t="str">
        <f>IF(M2080=People!$B$5,People!$A$5,IF(M2080=People!$B$4,People!$A$4,IF(M2080=People!$B$3,People!$A$3,IF(M2080=People!$B$2,People!$A$2,0))))</f>
        <v>Chuck Magee</v>
      </c>
      <c r="W2080" s="35" t="str">
        <f>IFERROR(INDEX(Returns!A:A,MATCH(B2080,Returns!B:B,0)),"No")</f>
        <v>No</v>
      </c>
    </row>
    <row r="2081" spans="1:23" x14ac:dyDescent="0.2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32">
        <v>106.232</v>
      </c>
      <c r="S2081" s="1">
        <v>7</v>
      </c>
      <c r="T2081" s="9">
        <v>0.2</v>
      </c>
      <c r="U2081" s="1">
        <v>37.181199999999997</v>
      </c>
      <c r="V2081" s="35" t="str">
        <f>IF(M2081=People!$B$5,People!$A$5,IF(M2081=People!$B$4,People!$A$4,IF(M2081=People!$B$3,People!$A$3,IF(M2081=People!$B$2,People!$A$2,0))))</f>
        <v>Anna Andreadi</v>
      </c>
      <c r="W2081" s="35" t="str">
        <f>IFERROR(INDEX(Returns!A:A,MATCH(B2081,Returns!B:B,0)),"No")</f>
        <v>No</v>
      </c>
    </row>
    <row r="2082" spans="1:23" x14ac:dyDescent="0.2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32">
        <v>111.98399999999999</v>
      </c>
      <c r="S2082" s="1">
        <v>2</v>
      </c>
      <c r="T2082" s="9">
        <v>0.2</v>
      </c>
      <c r="U2082" s="1">
        <v>11.198400000000003</v>
      </c>
      <c r="V2082" s="35" t="str">
        <f>IF(M2082=People!$B$5,People!$A$5,IF(M2082=People!$B$4,People!$A$4,IF(M2082=People!$B$3,People!$A$3,IF(M2082=People!$B$2,People!$A$2,0))))</f>
        <v>Anna Andreadi</v>
      </c>
      <c r="W2082" s="35" t="str">
        <f>IFERROR(INDEX(Returns!A:A,MATCH(B2082,Returns!B:B,0)),"No")</f>
        <v>No</v>
      </c>
    </row>
    <row r="2083" spans="1:23" x14ac:dyDescent="0.2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32">
        <v>7.7120000000000006</v>
      </c>
      <c r="S2083" s="1">
        <v>2</v>
      </c>
      <c r="T2083" s="9">
        <v>0.2</v>
      </c>
      <c r="U2083" s="1">
        <v>1.7352000000000005</v>
      </c>
      <c r="V2083" s="35" t="str">
        <f>IF(M2083=People!$B$5,People!$A$5,IF(M2083=People!$B$4,People!$A$4,IF(M2083=People!$B$3,People!$A$3,IF(M2083=People!$B$2,People!$A$2,0))))</f>
        <v>Anna Andreadi</v>
      </c>
      <c r="W2083" s="35" t="str">
        <f>IFERROR(INDEX(Returns!A:A,MATCH(B2083,Returns!B:B,0)),"No")</f>
        <v>No</v>
      </c>
    </row>
    <row r="2084" spans="1:23" x14ac:dyDescent="0.2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32">
        <v>37.44</v>
      </c>
      <c r="S2084" s="1">
        <v>6</v>
      </c>
      <c r="T2084" s="9">
        <v>0</v>
      </c>
      <c r="U2084" s="1">
        <v>16.847999999999999</v>
      </c>
      <c r="V2084" s="35" t="str">
        <f>IF(M2084=People!$B$5,People!$A$5,IF(M2084=People!$B$4,People!$A$4,IF(M2084=People!$B$3,People!$A$3,IF(M2084=People!$B$2,People!$A$2,0))))</f>
        <v>Anna Andreadi</v>
      </c>
      <c r="W2084" s="35" t="str">
        <f>IFERROR(INDEX(Returns!A:A,MATCH(B2084,Returns!B:B,0)),"No")</f>
        <v>No</v>
      </c>
    </row>
    <row r="2085" spans="1:23" x14ac:dyDescent="0.2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9">
        <v>0.2</v>
      </c>
      <c r="U2085" s="1">
        <v>8.879999999999999</v>
      </c>
      <c r="V2085" s="35" t="str">
        <f>IF(M2085=People!$B$5,People!$A$5,IF(M2085=People!$B$4,People!$A$4,IF(M2085=People!$B$3,People!$A$3,IF(M2085=People!$B$2,People!$A$2,0))))</f>
        <v>Kelly Williams</v>
      </c>
      <c r="W2085" s="35" t="str">
        <f>IFERROR(INDEX(Returns!A:A,MATCH(B2085,Returns!B:B,0)),"No")</f>
        <v>No</v>
      </c>
    </row>
    <row r="2086" spans="1:23" x14ac:dyDescent="0.2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9">
        <v>0</v>
      </c>
      <c r="U2086" s="1">
        <v>56.175200000000004</v>
      </c>
      <c r="V2086" s="35" t="str">
        <f>IF(M2086=People!$B$5,People!$A$5,IF(M2086=People!$B$4,People!$A$4,IF(M2086=People!$B$3,People!$A$3,IF(M2086=People!$B$2,People!$A$2,0))))</f>
        <v>Chuck Magee</v>
      </c>
      <c r="W2086" s="35" t="str">
        <f>IFERROR(INDEX(Returns!A:A,MATCH(B2086,Returns!B:B,0)),"No")</f>
        <v>No</v>
      </c>
    </row>
    <row r="2087" spans="1:23" x14ac:dyDescent="0.2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9">
        <v>0</v>
      </c>
      <c r="U2087" s="1">
        <v>8.6715</v>
      </c>
      <c r="V2087" s="35" t="str">
        <f>IF(M2087=People!$B$5,People!$A$5,IF(M2087=People!$B$4,People!$A$4,IF(M2087=People!$B$3,People!$A$3,IF(M2087=People!$B$2,People!$A$2,0))))</f>
        <v>Chuck Magee</v>
      </c>
      <c r="W2087" s="35" t="str">
        <f>IFERROR(INDEX(Returns!A:A,MATCH(B2087,Returns!B:B,0)),"No")</f>
        <v>No</v>
      </c>
    </row>
    <row r="2088" spans="1:23" x14ac:dyDescent="0.2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9">
        <v>0</v>
      </c>
      <c r="U2088" s="1">
        <v>38.988000000000014</v>
      </c>
      <c r="V2088" s="35" t="str">
        <f>IF(M2088=People!$B$5,People!$A$5,IF(M2088=People!$B$4,People!$A$4,IF(M2088=People!$B$3,People!$A$3,IF(M2088=People!$B$2,People!$A$2,0))))</f>
        <v>Chuck Magee</v>
      </c>
      <c r="W2088" s="35" t="str">
        <f>IFERROR(INDEX(Returns!A:A,MATCH(B2088,Returns!B:B,0)),"No")</f>
        <v>No</v>
      </c>
    </row>
    <row r="2089" spans="1:23" x14ac:dyDescent="0.2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9">
        <v>0</v>
      </c>
      <c r="U2089" s="1">
        <v>68.963099999999997</v>
      </c>
      <c r="V2089" s="35" t="str">
        <f>IF(M2089=People!$B$5,People!$A$5,IF(M2089=People!$B$4,People!$A$4,IF(M2089=People!$B$3,People!$A$3,IF(M2089=People!$B$2,People!$A$2,0))))</f>
        <v>Chuck Magee</v>
      </c>
      <c r="W2089" s="35" t="str">
        <f>IFERROR(INDEX(Returns!A:A,MATCH(B2089,Returns!B:B,0)),"No")</f>
        <v>No</v>
      </c>
    </row>
    <row r="2090" spans="1:23" x14ac:dyDescent="0.2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9">
        <v>0</v>
      </c>
      <c r="U2090" s="1">
        <v>1.4651999999999998</v>
      </c>
      <c r="V2090" s="35" t="str">
        <f>IF(M2090=People!$B$5,People!$A$5,IF(M2090=People!$B$4,People!$A$4,IF(M2090=People!$B$3,People!$A$3,IF(M2090=People!$B$2,People!$A$2,0))))</f>
        <v>Chuck Magee</v>
      </c>
      <c r="W2090" s="35" t="str">
        <f>IFERROR(INDEX(Returns!A:A,MATCH(B2090,Returns!B:B,0)),"No")</f>
        <v>No</v>
      </c>
    </row>
    <row r="2091" spans="1:23" x14ac:dyDescent="0.2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32">
        <v>5.76</v>
      </c>
      <c r="S2091" s="1">
        <v>2</v>
      </c>
      <c r="T2091" s="9">
        <v>0</v>
      </c>
      <c r="U2091" s="1">
        <v>2.6495999999999995</v>
      </c>
      <c r="V2091" s="35" t="str">
        <f>IF(M2091=People!$B$5,People!$A$5,IF(M2091=People!$B$4,People!$A$4,IF(M2091=People!$B$3,People!$A$3,IF(M2091=People!$B$2,People!$A$2,0))))</f>
        <v>Anna Andreadi</v>
      </c>
      <c r="W2091" s="35" t="str">
        <f>IFERROR(INDEX(Returns!A:A,MATCH(B2091,Returns!B:B,0)),"No")</f>
        <v>No</v>
      </c>
    </row>
    <row r="2092" spans="1:23" x14ac:dyDescent="0.2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9">
        <v>0</v>
      </c>
      <c r="U2092" s="1">
        <v>13.009499999999999</v>
      </c>
      <c r="V2092" s="35" t="str">
        <f>IF(M2092=People!$B$5,People!$A$5,IF(M2092=People!$B$4,People!$A$4,IF(M2092=People!$B$3,People!$A$3,IF(M2092=People!$B$2,People!$A$2,0))))</f>
        <v>Chuck Magee</v>
      </c>
      <c r="W2092" s="35" t="str">
        <f>IFERROR(INDEX(Returns!A:A,MATCH(B2092,Returns!B:B,0)),"No")</f>
        <v>Yes</v>
      </c>
    </row>
    <row r="2093" spans="1:23" x14ac:dyDescent="0.2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9">
        <v>0.3</v>
      </c>
      <c r="U2093" s="1">
        <v>-48.783900000000031</v>
      </c>
      <c r="V2093" s="35" t="str">
        <f>IF(M2093=People!$B$5,People!$A$5,IF(M2093=People!$B$4,People!$A$4,IF(M2093=People!$B$3,People!$A$3,IF(M2093=People!$B$2,People!$A$2,0))))</f>
        <v>Chuck Magee</v>
      </c>
      <c r="W2093" s="35" t="str">
        <f>IFERROR(INDEX(Returns!A:A,MATCH(B2093,Returns!B:B,0)),"No")</f>
        <v>Yes</v>
      </c>
    </row>
    <row r="2094" spans="1:23" x14ac:dyDescent="0.2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9">
        <v>0</v>
      </c>
      <c r="U2094" s="1">
        <v>81.58299999999997</v>
      </c>
      <c r="V2094" s="35" t="str">
        <f>IF(M2094=People!$B$5,People!$A$5,IF(M2094=People!$B$4,People!$A$4,IF(M2094=People!$B$3,People!$A$3,IF(M2094=People!$B$2,People!$A$2,0))))</f>
        <v>Kelly Williams</v>
      </c>
      <c r="W2094" s="35" t="str">
        <f>IFERROR(INDEX(Returns!A:A,MATCH(B2094,Returns!B:B,0)),"No")</f>
        <v>No</v>
      </c>
    </row>
    <row r="2095" spans="1:23" x14ac:dyDescent="0.2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32">
        <v>12.88</v>
      </c>
      <c r="S2095" s="1">
        <v>1</v>
      </c>
      <c r="T2095" s="9">
        <v>0</v>
      </c>
      <c r="U2095" s="1">
        <v>0.38640000000000008</v>
      </c>
      <c r="V2095" s="35" t="str">
        <f>IF(M2095=People!$B$5,People!$A$5,IF(M2095=People!$B$4,People!$A$4,IF(M2095=People!$B$3,People!$A$3,IF(M2095=People!$B$2,People!$A$2,0))))</f>
        <v>Anna Andreadi</v>
      </c>
      <c r="W2095" s="35" t="str">
        <f>IFERROR(INDEX(Returns!A:A,MATCH(B2095,Returns!B:B,0)),"No")</f>
        <v>No</v>
      </c>
    </row>
    <row r="2096" spans="1:23" x14ac:dyDescent="0.2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9">
        <v>0.2</v>
      </c>
      <c r="U2096" s="1">
        <v>1.4759999999999982</v>
      </c>
      <c r="V2096" s="35" t="str">
        <f>IF(M2096=People!$B$5,People!$A$5,IF(M2096=People!$B$4,People!$A$4,IF(M2096=People!$B$3,People!$A$3,IF(M2096=People!$B$2,People!$A$2,0))))</f>
        <v>Cassandra Brandow</v>
      </c>
      <c r="W2096" s="35" t="str">
        <f>IFERROR(INDEX(Returns!A:A,MATCH(B2096,Returns!B:B,0)),"No")</f>
        <v>No</v>
      </c>
    </row>
    <row r="2097" spans="1:23" x14ac:dyDescent="0.2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9">
        <v>0</v>
      </c>
      <c r="U2097" s="1">
        <v>240.56479999999999</v>
      </c>
      <c r="V2097" s="35" t="str">
        <f>IF(M2097=People!$B$5,People!$A$5,IF(M2097=People!$B$4,People!$A$4,IF(M2097=People!$B$3,People!$A$3,IF(M2097=People!$B$2,People!$A$2,0))))</f>
        <v>Cassandra Brandow</v>
      </c>
      <c r="W2097" s="35" t="str">
        <f>IFERROR(INDEX(Returns!A:A,MATCH(B2097,Returns!B:B,0)),"No")</f>
        <v>No</v>
      </c>
    </row>
    <row r="2098" spans="1:23" x14ac:dyDescent="0.2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9">
        <v>0</v>
      </c>
      <c r="U2098" s="1">
        <v>25.748800000000003</v>
      </c>
      <c r="V2098" s="35" t="str">
        <f>IF(M2098=People!$B$5,People!$A$5,IF(M2098=People!$B$4,People!$A$4,IF(M2098=People!$B$3,People!$A$3,IF(M2098=People!$B$2,People!$A$2,0))))</f>
        <v>Cassandra Brandow</v>
      </c>
      <c r="W2098" s="35" t="str">
        <f>IFERROR(INDEX(Returns!A:A,MATCH(B2098,Returns!B:B,0)),"No")</f>
        <v>No</v>
      </c>
    </row>
    <row r="2099" spans="1:23" x14ac:dyDescent="0.2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9">
        <v>0</v>
      </c>
      <c r="U2099" s="1">
        <v>2.1683999999999997</v>
      </c>
      <c r="V2099" s="35" t="str">
        <f>IF(M2099=People!$B$5,People!$A$5,IF(M2099=People!$B$4,People!$A$4,IF(M2099=People!$B$3,People!$A$3,IF(M2099=People!$B$2,People!$A$2,0))))</f>
        <v>Cassandra Brandow</v>
      </c>
      <c r="W2099" s="35" t="str">
        <f>IFERROR(INDEX(Returns!A:A,MATCH(B2099,Returns!B:B,0)),"No")</f>
        <v>No</v>
      </c>
    </row>
    <row r="2100" spans="1:23" x14ac:dyDescent="0.2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32">
        <v>37.68</v>
      </c>
      <c r="S2100" s="1">
        <v>3</v>
      </c>
      <c r="T2100" s="9">
        <v>0.2</v>
      </c>
      <c r="U2100" s="1">
        <v>2.3550000000000022</v>
      </c>
      <c r="V2100" s="35" t="str">
        <f>IF(M2100=People!$B$5,People!$A$5,IF(M2100=People!$B$4,People!$A$4,IF(M2100=People!$B$3,People!$A$3,IF(M2100=People!$B$2,People!$A$2,0))))</f>
        <v>Anna Andreadi</v>
      </c>
      <c r="W2100" s="35" t="str">
        <f>IFERROR(INDEX(Returns!A:A,MATCH(B2100,Returns!B:B,0)),"No")</f>
        <v>Yes</v>
      </c>
    </row>
    <row r="2101" spans="1:23" x14ac:dyDescent="0.2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32">
        <v>279.94400000000002</v>
      </c>
      <c r="S2101" s="1">
        <v>7</v>
      </c>
      <c r="T2101" s="9">
        <v>0.2</v>
      </c>
      <c r="U2101" s="1">
        <v>80.48390000000002</v>
      </c>
      <c r="V2101" s="35" t="str">
        <f>IF(M2101=People!$B$5,People!$A$5,IF(M2101=People!$B$4,People!$A$4,IF(M2101=People!$B$3,People!$A$3,IF(M2101=People!$B$2,People!$A$2,0))))</f>
        <v>Anna Andreadi</v>
      </c>
      <c r="W2101" s="35" t="str">
        <f>IFERROR(INDEX(Returns!A:A,MATCH(B2101,Returns!B:B,0)),"No")</f>
        <v>Yes</v>
      </c>
    </row>
    <row r="2102" spans="1:23" x14ac:dyDescent="0.2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32">
        <v>636.40800000000013</v>
      </c>
      <c r="S2102" s="1">
        <v>3</v>
      </c>
      <c r="T2102" s="9">
        <v>0.2</v>
      </c>
      <c r="U2102" s="1">
        <v>-15.910200000000088</v>
      </c>
      <c r="V2102" s="35" t="str">
        <f>IF(M2102=People!$B$5,People!$A$5,IF(M2102=People!$B$4,People!$A$4,IF(M2102=People!$B$3,People!$A$3,IF(M2102=People!$B$2,People!$A$2,0))))</f>
        <v>Anna Andreadi</v>
      </c>
      <c r="W2102" s="35" t="str">
        <f>IFERROR(INDEX(Returns!A:A,MATCH(B2102,Returns!B:B,0)),"No")</f>
        <v>No</v>
      </c>
    </row>
    <row r="2103" spans="1:23" x14ac:dyDescent="0.2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32">
        <v>83.168000000000006</v>
      </c>
      <c r="S2103" s="1">
        <v>4</v>
      </c>
      <c r="T2103" s="9">
        <v>0.2</v>
      </c>
      <c r="U2103" s="1">
        <v>9.3563999999999936</v>
      </c>
      <c r="V2103" s="35" t="str">
        <f>IF(M2103=People!$B$5,People!$A$5,IF(M2103=People!$B$4,People!$A$4,IF(M2103=People!$B$3,People!$A$3,IF(M2103=People!$B$2,People!$A$2,0))))</f>
        <v>Anna Andreadi</v>
      </c>
      <c r="W2103" s="35" t="str">
        <f>IFERROR(INDEX(Returns!A:A,MATCH(B2103,Returns!B:B,0)),"No")</f>
        <v>No</v>
      </c>
    </row>
    <row r="2104" spans="1:23" x14ac:dyDescent="0.2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32">
        <v>259.13600000000002</v>
      </c>
      <c r="S2104" s="1">
        <v>4</v>
      </c>
      <c r="T2104" s="9">
        <v>0.2</v>
      </c>
      <c r="U2104" s="1">
        <v>-25.913599999999988</v>
      </c>
      <c r="V2104" s="35" t="str">
        <f>IF(M2104=People!$B$5,People!$A$5,IF(M2104=People!$B$4,People!$A$4,IF(M2104=People!$B$3,People!$A$3,IF(M2104=People!$B$2,People!$A$2,0))))</f>
        <v>Anna Andreadi</v>
      </c>
      <c r="W2104" s="35" t="str">
        <f>IFERROR(INDEX(Returns!A:A,MATCH(B2104,Returns!B:B,0)),"No")</f>
        <v>No</v>
      </c>
    </row>
    <row r="2105" spans="1:23" x14ac:dyDescent="0.2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9">
        <v>0</v>
      </c>
      <c r="U2105" s="1">
        <v>106.52159999999999</v>
      </c>
      <c r="V2105" s="35" t="str">
        <f>IF(M2105=People!$B$5,People!$A$5,IF(M2105=People!$B$4,People!$A$4,IF(M2105=People!$B$3,People!$A$3,IF(M2105=People!$B$2,People!$A$2,0))))</f>
        <v>Chuck Magee</v>
      </c>
      <c r="W2105" s="35" t="str">
        <f>IFERROR(INDEX(Returns!A:A,MATCH(B2105,Returns!B:B,0)),"No")</f>
        <v>No</v>
      </c>
    </row>
    <row r="2106" spans="1:23" x14ac:dyDescent="0.2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9">
        <v>0</v>
      </c>
      <c r="U2106" s="1">
        <v>11.7</v>
      </c>
      <c r="V2106" s="35" t="str">
        <f>IF(M2106=People!$B$5,People!$A$5,IF(M2106=People!$B$4,People!$A$4,IF(M2106=People!$B$3,People!$A$3,IF(M2106=People!$B$2,People!$A$2,0))))</f>
        <v>Chuck Magee</v>
      </c>
      <c r="W2106" s="35" t="str">
        <f>IFERROR(INDEX(Returns!A:A,MATCH(B2106,Returns!B:B,0)),"No")</f>
        <v>No</v>
      </c>
    </row>
    <row r="2107" spans="1:23" x14ac:dyDescent="0.2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9">
        <v>0.2</v>
      </c>
      <c r="U2107" s="1">
        <v>5.4432</v>
      </c>
      <c r="V2107" s="35" t="str">
        <f>IF(M2107=People!$B$5,People!$A$5,IF(M2107=People!$B$4,People!$A$4,IF(M2107=People!$B$3,People!$A$3,IF(M2107=People!$B$2,People!$A$2,0))))</f>
        <v>Cassandra Brandow</v>
      </c>
      <c r="W2107" s="35" t="str">
        <f>IFERROR(INDEX(Returns!A:A,MATCH(B2107,Returns!B:B,0)),"No")</f>
        <v>No</v>
      </c>
    </row>
    <row r="2108" spans="1:23" x14ac:dyDescent="0.2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9">
        <v>0.8</v>
      </c>
      <c r="U2108" s="1">
        <v>-1.4016000000000002</v>
      </c>
      <c r="V2108" s="35" t="str">
        <f>IF(M2108=People!$B$5,People!$A$5,IF(M2108=People!$B$4,People!$A$4,IF(M2108=People!$B$3,People!$A$3,IF(M2108=People!$B$2,People!$A$2,0))))</f>
        <v>Kelly Williams</v>
      </c>
      <c r="W2108" s="35" t="str">
        <f>IFERROR(INDEX(Returns!A:A,MATCH(B2108,Returns!B:B,0)),"No")</f>
        <v>No</v>
      </c>
    </row>
    <row r="2109" spans="1:23" x14ac:dyDescent="0.2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32">
        <v>19.98</v>
      </c>
      <c r="S2109" s="1">
        <v>1</v>
      </c>
      <c r="T2109" s="9">
        <v>0</v>
      </c>
      <c r="U2109" s="1">
        <v>9.3905999999999992</v>
      </c>
      <c r="V2109" s="35" t="str">
        <f>IF(M2109=People!$B$5,People!$A$5,IF(M2109=People!$B$4,People!$A$4,IF(M2109=People!$B$3,People!$A$3,IF(M2109=People!$B$2,People!$A$2,0))))</f>
        <v>Anna Andreadi</v>
      </c>
      <c r="W2109" s="35" t="str">
        <f>IFERROR(INDEX(Returns!A:A,MATCH(B2109,Returns!B:B,0)),"No")</f>
        <v>Yes</v>
      </c>
    </row>
    <row r="2110" spans="1:23" x14ac:dyDescent="0.2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32">
        <v>398.35199999999998</v>
      </c>
      <c r="S2110" s="1">
        <v>3</v>
      </c>
      <c r="T2110" s="9">
        <v>0.2</v>
      </c>
      <c r="U2110" s="1">
        <v>124.48499999999999</v>
      </c>
      <c r="V2110" s="35" t="str">
        <f>IF(M2110=People!$B$5,People!$A$5,IF(M2110=People!$B$4,People!$A$4,IF(M2110=People!$B$3,People!$A$3,IF(M2110=People!$B$2,People!$A$2,0))))</f>
        <v>Anna Andreadi</v>
      </c>
      <c r="W2110" s="35" t="str">
        <f>IFERROR(INDEX(Returns!A:A,MATCH(B2110,Returns!B:B,0)),"No")</f>
        <v>Yes</v>
      </c>
    </row>
    <row r="2111" spans="1:23" x14ac:dyDescent="0.2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32">
        <v>5.04</v>
      </c>
      <c r="S2111" s="1">
        <v>3</v>
      </c>
      <c r="T2111" s="9">
        <v>0</v>
      </c>
      <c r="U2111" s="1">
        <v>1.2599999999999998</v>
      </c>
      <c r="V2111" s="35" t="str">
        <f>IF(M2111=People!$B$5,People!$A$5,IF(M2111=People!$B$4,People!$A$4,IF(M2111=People!$B$3,People!$A$3,IF(M2111=People!$B$2,People!$A$2,0))))</f>
        <v>Anna Andreadi</v>
      </c>
      <c r="W2111" s="35" t="str">
        <f>IFERROR(INDEX(Returns!A:A,MATCH(B2111,Returns!B:B,0)),"No")</f>
        <v>Yes</v>
      </c>
    </row>
    <row r="2112" spans="1:23" x14ac:dyDescent="0.2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32">
        <v>17.450000000000003</v>
      </c>
      <c r="S2112" s="1">
        <v>5</v>
      </c>
      <c r="T2112" s="9">
        <v>0</v>
      </c>
      <c r="U2112" s="1">
        <v>8.0269999999999992</v>
      </c>
      <c r="V2112" s="35" t="str">
        <f>IF(M2112=People!$B$5,People!$A$5,IF(M2112=People!$B$4,People!$A$4,IF(M2112=People!$B$3,People!$A$3,IF(M2112=People!$B$2,People!$A$2,0))))</f>
        <v>Anna Andreadi</v>
      </c>
      <c r="W2112" s="35" t="str">
        <f>IFERROR(INDEX(Returns!A:A,MATCH(B2112,Returns!B:B,0)),"No")</f>
        <v>Yes</v>
      </c>
    </row>
    <row r="2113" spans="1:23" x14ac:dyDescent="0.2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32">
        <v>323.13600000000002</v>
      </c>
      <c r="S2113" s="1">
        <v>4</v>
      </c>
      <c r="T2113" s="9">
        <v>0.2</v>
      </c>
      <c r="U2113" s="1">
        <v>20.196000000000012</v>
      </c>
      <c r="V2113" s="35" t="str">
        <f>IF(M2113=People!$B$5,People!$A$5,IF(M2113=People!$B$4,People!$A$4,IF(M2113=People!$B$3,People!$A$3,IF(M2113=People!$B$2,People!$A$2,0))))</f>
        <v>Anna Andreadi</v>
      </c>
      <c r="W2113" s="35" t="str">
        <f>IFERROR(INDEX(Returns!A:A,MATCH(B2113,Returns!B:B,0)),"No")</f>
        <v>Yes</v>
      </c>
    </row>
    <row r="2114" spans="1:23" x14ac:dyDescent="0.2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32">
        <v>29.700000000000003</v>
      </c>
      <c r="S2114" s="1">
        <v>3</v>
      </c>
      <c r="T2114" s="9">
        <v>0</v>
      </c>
      <c r="U2114" s="1">
        <v>8.0190000000000001</v>
      </c>
      <c r="V2114" s="35" t="str">
        <f>IF(M2114=People!$B$5,People!$A$5,IF(M2114=People!$B$4,People!$A$4,IF(M2114=People!$B$3,People!$A$3,IF(M2114=People!$B$2,People!$A$2,0))))</f>
        <v>Anna Andreadi</v>
      </c>
      <c r="W2114" s="35" t="str">
        <f>IFERROR(INDEX(Returns!A:A,MATCH(B2114,Returns!B:B,0)),"No")</f>
        <v>Yes</v>
      </c>
    </row>
    <row r="2115" spans="1:23" x14ac:dyDescent="0.2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32">
        <v>1295.8400000000001</v>
      </c>
      <c r="S2115" s="1">
        <v>4</v>
      </c>
      <c r="T2115" s="9">
        <v>0.2</v>
      </c>
      <c r="U2115" s="1">
        <v>145.78199999999993</v>
      </c>
      <c r="V2115" s="35" t="str">
        <f>IF(M2115=People!$B$5,People!$A$5,IF(M2115=People!$B$4,People!$A$4,IF(M2115=People!$B$3,People!$A$3,IF(M2115=People!$B$2,People!$A$2,0))))</f>
        <v>Anna Andreadi</v>
      </c>
      <c r="W2115" s="35" t="str">
        <f>IFERROR(INDEX(Returns!A:A,MATCH(B2115,Returns!B:B,0)),"No")</f>
        <v>Yes</v>
      </c>
    </row>
    <row r="2116" spans="1:23" x14ac:dyDescent="0.2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32">
        <v>46.84</v>
      </c>
      <c r="S2116" s="1">
        <v>2</v>
      </c>
      <c r="T2116" s="9">
        <v>0</v>
      </c>
      <c r="U2116" s="1">
        <v>12.646799999999999</v>
      </c>
      <c r="V2116" s="35" t="str">
        <f>IF(M2116=People!$B$5,People!$A$5,IF(M2116=People!$B$4,People!$A$4,IF(M2116=People!$B$3,People!$A$3,IF(M2116=People!$B$2,People!$A$2,0))))</f>
        <v>Anna Andreadi</v>
      </c>
      <c r="W2116" s="35" t="str">
        <f>IFERROR(INDEX(Returns!A:A,MATCH(B2116,Returns!B:B,0)),"No")</f>
        <v>Yes</v>
      </c>
    </row>
    <row r="2117" spans="1:23" x14ac:dyDescent="0.2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32">
        <v>425.83300000000003</v>
      </c>
      <c r="S2117" s="1">
        <v>1</v>
      </c>
      <c r="T2117" s="9">
        <v>0.15</v>
      </c>
      <c r="U2117" s="1">
        <v>20.03919999999998</v>
      </c>
      <c r="V2117" s="35" t="str">
        <f>IF(M2117=People!$B$5,People!$A$5,IF(M2117=People!$B$4,People!$A$4,IF(M2117=People!$B$3,People!$A$3,IF(M2117=People!$B$2,People!$A$2,0))))</f>
        <v>Anna Andreadi</v>
      </c>
      <c r="W2117" s="35" t="str">
        <f>IFERROR(INDEX(Returns!A:A,MATCH(B2117,Returns!B:B,0)),"No")</f>
        <v>Yes</v>
      </c>
    </row>
    <row r="2118" spans="1:23" x14ac:dyDescent="0.2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9">
        <v>0.4</v>
      </c>
      <c r="U2118" s="1">
        <v>-13.978000000000009</v>
      </c>
      <c r="V2118" s="35" t="str">
        <f>IF(M2118=People!$B$5,People!$A$5,IF(M2118=People!$B$4,People!$A$4,IF(M2118=People!$B$3,People!$A$3,IF(M2118=People!$B$2,People!$A$2,0))))</f>
        <v>Chuck Magee</v>
      </c>
      <c r="W2118" s="35" t="str">
        <f>IFERROR(INDEX(Returns!A:A,MATCH(B2118,Returns!B:B,0)),"No")</f>
        <v>No</v>
      </c>
    </row>
    <row r="2119" spans="1:23" x14ac:dyDescent="0.2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32">
        <v>159.88</v>
      </c>
      <c r="S2119" s="1">
        <v>7</v>
      </c>
      <c r="T2119" s="9">
        <v>0</v>
      </c>
      <c r="U2119" s="1">
        <v>73.544799999999995</v>
      </c>
      <c r="V2119" s="35" t="str">
        <f>IF(M2119=People!$B$5,People!$A$5,IF(M2119=People!$B$4,People!$A$4,IF(M2119=People!$B$3,People!$A$3,IF(M2119=People!$B$2,People!$A$2,0))))</f>
        <v>Anna Andreadi</v>
      </c>
      <c r="W2119" s="35" t="str">
        <f>IFERROR(INDEX(Returns!A:A,MATCH(B2119,Returns!B:B,0)),"No")</f>
        <v>No</v>
      </c>
    </row>
    <row r="2120" spans="1:23" x14ac:dyDescent="0.2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32">
        <v>5.28</v>
      </c>
      <c r="S2120" s="1">
        <v>1</v>
      </c>
      <c r="T2120" s="9">
        <v>0</v>
      </c>
      <c r="U2120" s="1">
        <v>2.3759999999999999</v>
      </c>
      <c r="V2120" s="35" t="str">
        <f>IF(M2120=People!$B$5,People!$A$5,IF(M2120=People!$B$4,People!$A$4,IF(M2120=People!$B$3,People!$A$3,IF(M2120=People!$B$2,People!$A$2,0))))</f>
        <v>Anna Andreadi</v>
      </c>
      <c r="W2120" s="35" t="str">
        <f>IFERROR(INDEX(Returns!A:A,MATCH(B2120,Returns!B:B,0)),"No")</f>
        <v>No</v>
      </c>
    </row>
    <row r="2121" spans="1:23" x14ac:dyDescent="0.2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32">
        <v>895.92</v>
      </c>
      <c r="S2121" s="1">
        <v>5</v>
      </c>
      <c r="T2121" s="9">
        <v>0.2</v>
      </c>
      <c r="U2121" s="1">
        <v>302.37299999999993</v>
      </c>
      <c r="V2121" s="35" t="str">
        <f>IF(M2121=People!$B$5,People!$A$5,IF(M2121=People!$B$4,People!$A$4,IF(M2121=People!$B$3,People!$A$3,IF(M2121=People!$B$2,People!$A$2,0))))</f>
        <v>Anna Andreadi</v>
      </c>
      <c r="W2121" s="35" t="str">
        <f>IFERROR(INDEX(Returns!A:A,MATCH(B2121,Returns!B:B,0)),"No")</f>
        <v>No</v>
      </c>
    </row>
    <row r="2122" spans="1:23" x14ac:dyDescent="0.2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9">
        <v>0.7</v>
      </c>
      <c r="U2122" s="1">
        <v>-1.9656000000000002</v>
      </c>
      <c r="V2122" s="35" t="str">
        <f>IF(M2122=People!$B$5,People!$A$5,IF(M2122=People!$B$4,People!$A$4,IF(M2122=People!$B$3,People!$A$3,IF(M2122=People!$B$2,People!$A$2,0))))</f>
        <v>Cassandra Brandow</v>
      </c>
      <c r="W2122" s="35" t="str">
        <f>IFERROR(INDEX(Returns!A:A,MATCH(B2122,Returns!B:B,0)),"No")</f>
        <v>No</v>
      </c>
    </row>
    <row r="2123" spans="1:23" x14ac:dyDescent="0.2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32">
        <v>215.976</v>
      </c>
      <c r="S2123" s="1">
        <v>3</v>
      </c>
      <c r="T2123" s="9">
        <v>0.2</v>
      </c>
      <c r="U2123" s="1">
        <v>-2.6997000000000355</v>
      </c>
      <c r="V2123" s="35" t="str">
        <f>IF(M2123=People!$B$5,People!$A$5,IF(M2123=People!$B$4,People!$A$4,IF(M2123=People!$B$3,People!$A$3,IF(M2123=People!$B$2,People!$A$2,0))))</f>
        <v>Anna Andreadi</v>
      </c>
      <c r="W2123" s="35" t="str">
        <f>IFERROR(INDEX(Returns!A:A,MATCH(B2123,Returns!B:B,0)),"No")</f>
        <v>No</v>
      </c>
    </row>
    <row r="2124" spans="1:23" x14ac:dyDescent="0.2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9">
        <v>0</v>
      </c>
      <c r="U2124" s="1">
        <v>41.133199999999988</v>
      </c>
      <c r="V2124" s="35" t="str">
        <f>IF(M2124=People!$B$5,People!$A$5,IF(M2124=People!$B$4,People!$A$4,IF(M2124=People!$B$3,People!$A$3,IF(M2124=People!$B$2,People!$A$2,0))))</f>
        <v>Kelly Williams</v>
      </c>
      <c r="W2124" s="35" t="str">
        <f>IFERROR(INDEX(Returns!A:A,MATCH(B2124,Returns!B:B,0)),"No")</f>
        <v>No</v>
      </c>
    </row>
    <row r="2125" spans="1:23" x14ac:dyDescent="0.2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9">
        <v>0</v>
      </c>
      <c r="U2125" s="1">
        <v>13.3056</v>
      </c>
      <c r="V2125" s="35" t="str">
        <f>IF(M2125=People!$B$5,People!$A$5,IF(M2125=People!$B$4,People!$A$4,IF(M2125=People!$B$3,People!$A$3,IF(M2125=People!$B$2,People!$A$2,0))))</f>
        <v>Kelly Williams</v>
      </c>
      <c r="W2125" s="35" t="str">
        <f>IFERROR(INDEX(Returns!A:A,MATCH(B2125,Returns!B:B,0)),"No")</f>
        <v>No</v>
      </c>
    </row>
    <row r="2126" spans="1:23" x14ac:dyDescent="0.2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9">
        <v>0.2</v>
      </c>
      <c r="U2126" s="1">
        <v>35.329499999999996</v>
      </c>
      <c r="V2126" s="35" t="str">
        <f>IF(M2126=People!$B$5,People!$A$5,IF(M2126=People!$B$4,People!$A$4,IF(M2126=People!$B$3,People!$A$3,IF(M2126=People!$B$2,People!$A$2,0))))</f>
        <v>Chuck Magee</v>
      </c>
      <c r="W2126" s="35" t="str">
        <f>IFERROR(INDEX(Returns!A:A,MATCH(B2126,Returns!B:B,0)),"No")</f>
        <v>No</v>
      </c>
    </row>
    <row r="2127" spans="1:23" x14ac:dyDescent="0.2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9">
        <v>0.4</v>
      </c>
      <c r="U2127" s="1">
        <v>9.4436999999999998</v>
      </c>
      <c r="V2127" s="35" t="str">
        <f>IF(M2127=People!$B$5,People!$A$5,IF(M2127=People!$B$4,People!$A$4,IF(M2127=People!$B$3,People!$A$3,IF(M2127=People!$B$2,People!$A$2,0))))</f>
        <v>Chuck Magee</v>
      </c>
      <c r="W2127" s="35" t="str">
        <f>IFERROR(INDEX(Returns!A:A,MATCH(B2127,Returns!B:B,0)),"No")</f>
        <v>No</v>
      </c>
    </row>
    <row r="2128" spans="1:23" x14ac:dyDescent="0.2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9">
        <v>0.2</v>
      </c>
      <c r="U2128" s="1">
        <v>1.079699999999999</v>
      </c>
      <c r="V2128" s="35" t="str">
        <f>IF(M2128=People!$B$5,People!$A$5,IF(M2128=People!$B$4,People!$A$4,IF(M2128=People!$B$3,People!$A$3,IF(M2128=People!$B$2,People!$A$2,0))))</f>
        <v>Chuck Magee</v>
      </c>
      <c r="W2128" s="35" t="str">
        <f>IFERROR(INDEX(Returns!A:A,MATCH(B2128,Returns!B:B,0)),"No")</f>
        <v>No</v>
      </c>
    </row>
    <row r="2129" spans="1:23" x14ac:dyDescent="0.2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9">
        <v>0.2</v>
      </c>
      <c r="U2129" s="1">
        <v>6.4943999999999953</v>
      </c>
      <c r="V2129" s="35" t="str">
        <f>IF(M2129=People!$B$5,People!$A$5,IF(M2129=People!$B$4,People!$A$4,IF(M2129=People!$B$3,People!$A$3,IF(M2129=People!$B$2,People!$A$2,0))))</f>
        <v>Chuck Magee</v>
      </c>
      <c r="W2129" s="35" t="str">
        <f>IFERROR(INDEX(Returns!A:A,MATCH(B2129,Returns!B:B,0)),"No")</f>
        <v>No</v>
      </c>
    </row>
    <row r="2130" spans="1:23" x14ac:dyDescent="0.2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9">
        <v>0.2</v>
      </c>
      <c r="U2130" s="1">
        <v>7.2576000000000001</v>
      </c>
      <c r="V2130" s="35" t="str">
        <f>IF(M2130=People!$B$5,People!$A$5,IF(M2130=People!$B$4,People!$A$4,IF(M2130=People!$B$3,People!$A$3,IF(M2130=People!$B$2,People!$A$2,0))))</f>
        <v>Chuck Magee</v>
      </c>
      <c r="W2130" s="35" t="str">
        <f>IFERROR(INDEX(Returns!A:A,MATCH(B2130,Returns!B:B,0)),"No")</f>
        <v>No</v>
      </c>
    </row>
    <row r="2131" spans="1:23" x14ac:dyDescent="0.2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9">
        <v>0</v>
      </c>
      <c r="U2131" s="1">
        <v>9.3184000000000005</v>
      </c>
      <c r="V2131" s="35" t="str">
        <f>IF(M2131=People!$B$5,People!$A$5,IF(M2131=People!$B$4,People!$A$4,IF(M2131=People!$B$3,People!$A$3,IF(M2131=People!$B$2,People!$A$2,0))))</f>
        <v>Chuck Magee</v>
      </c>
      <c r="W2131" s="35" t="str">
        <f>IFERROR(INDEX(Returns!A:A,MATCH(B2131,Returns!B:B,0)),"No")</f>
        <v>No</v>
      </c>
    </row>
    <row r="2132" spans="1:23" x14ac:dyDescent="0.2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9">
        <v>0</v>
      </c>
      <c r="U2132" s="1">
        <v>11.9412</v>
      </c>
      <c r="V2132" s="35" t="str">
        <f>IF(M2132=People!$B$5,People!$A$5,IF(M2132=People!$B$4,People!$A$4,IF(M2132=People!$B$3,People!$A$3,IF(M2132=People!$B$2,People!$A$2,0))))</f>
        <v>Chuck Magee</v>
      </c>
      <c r="W2132" s="35" t="str">
        <f>IFERROR(INDEX(Returns!A:A,MATCH(B2132,Returns!B:B,0)),"No")</f>
        <v>No</v>
      </c>
    </row>
    <row r="2133" spans="1:23" x14ac:dyDescent="0.2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9">
        <v>0</v>
      </c>
      <c r="U2133" s="1">
        <v>60.139800000000015</v>
      </c>
      <c r="V2133" s="35" t="str">
        <f>IF(M2133=People!$B$5,People!$A$5,IF(M2133=People!$B$4,People!$A$4,IF(M2133=People!$B$3,People!$A$3,IF(M2133=People!$B$2,People!$A$2,0))))</f>
        <v>Chuck Magee</v>
      </c>
      <c r="W2133" s="35" t="str">
        <f>IFERROR(INDEX(Returns!A:A,MATCH(B2133,Returns!B:B,0)),"No")</f>
        <v>No</v>
      </c>
    </row>
    <row r="2134" spans="1:23" x14ac:dyDescent="0.2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9">
        <v>0</v>
      </c>
      <c r="U2134" s="1">
        <v>9.0389999999999997</v>
      </c>
      <c r="V2134" s="35" t="str">
        <f>IF(M2134=People!$B$5,People!$A$5,IF(M2134=People!$B$4,People!$A$4,IF(M2134=People!$B$3,People!$A$3,IF(M2134=People!$B$2,People!$A$2,0))))</f>
        <v>Chuck Magee</v>
      </c>
      <c r="W2134" s="35" t="str">
        <f>IFERROR(INDEX(Returns!A:A,MATCH(B2134,Returns!B:B,0)),"No")</f>
        <v>No</v>
      </c>
    </row>
    <row r="2135" spans="1:23" x14ac:dyDescent="0.2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9">
        <v>0.7</v>
      </c>
      <c r="U2135" s="1">
        <v>-122.39280000000002</v>
      </c>
      <c r="V2135" s="35" t="str">
        <f>IF(M2135=People!$B$5,People!$A$5,IF(M2135=People!$B$4,People!$A$4,IF(M2135=People!$B$3,People!$A$3,IF(M2135=People!$B$2,People!$A$2,0))))</f>
        <v>Chuck Magee</v>
      </c>
      <c r="W2135" s="35" t="str">
        <f>IFERROR(INDEX(Returns!A:A,MATCH(B2135,Returns!B:B,0)),"No")</f>
        <v>No</v>
      </c>
    </row>
    <row r="2136" spans="1:23" x14ac:dyDescent="0.2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9">
        <v>0.2</v>
      </c>
      <c r="U2136" s="1">
        <v>-2.3813999999999993</v>
      </c>
      <c r="V2136" s="35" t="str">
        <f>IF(M2136=People!$B$5,People!$A$5,IF(M2136=People!$B$4,People!$A$4,IF(M2136=People!$B$3,People!$A$3,IF(M2136=People!$B$2,People!$A$2,0))))</f>
        <v>Chuck Magee</v>
      </c>
      <c r="W2136" s="35" t="str">
        <f>IFERROR(INDEX(Returns!A:A,MATCH(B2136,Returns!B:B,0)),"No")</f>
        <v>No</v>
      </c>
    </row>
    <row r="2137" spans="1:23" x14ac:dyDescent="0.2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9">
        <v>0.4</v>
      </c>
      <c r="U2137" s="1">
        <v>15.819999999999993</v>
      </c>
      <c r="V2137" s="35" t="str">
        <f>IF(M2137=People!$B$5,People!$A$5,IF(M2137=People!$B$4,People!$A$4,IF(M2137=People!$B$3,People!$A$3,IF(M2137=People!$B$2,People!$A$2,0))))</f>
        <v>Chuck Magee</v>
      </c>
      <c r="W2137" s="35" t="str">
        <f>IFERROR(INDEX(Returns!A:A,MATCH(B2137,Returns!B:B,0)),"No")</f>
        <v>No</v>
      </c>
    </row>
    <row r="2138" spans="1:23" x14ac:dyDescent="0.2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9">
        <v>0.6</v>
      </c>
      <c r="U2138" s="1">
        <v>-11.439000000000004</v>
      </c>
      <c r="V2138" s="35" t="str">
        <f>IF(M2138=People!$B$5,People!$A$5,IF(M2138=People!$B$4,People!$A$4,IF(M2138=People!$B$3,People!$A$3,IF(M2138=People!$B$2,People!$A$2,0))))</f>
        <v>Kelly Williams</v>
      </c>
      <c r="W2138" s="35" t="str">
        <f>IFERROR(INDEX(Returns!A:A,MATCH(B2138,Returns!B:B,0)),"No")</f>
        <v>No</v>
      </c>
    </row>
    <row r="2139" spans="1:23" x14ac:dyDescent="0.2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9">
        <v>0.8</v>
      </c>
      <c r="U2139" s="1">
        <v>-5.8496000000000024</v>
      </c>
      <c r="V2139" s="35" t="str">
        <f>IF(M2139=People!$B$5,People!$A$5,IF(M2139=People!$B$4,People!$A$4,IF(M2139=People!$B$3,People!$A$3,IF(M2139=People!$B$2,People!$A$2,0))))</f>
        <v>Kelly Williams</v>
      </c>
      <c r="W2139" s="35" t="str">
        <f>IFERROR(INDEX(Returns!A:A,MATCH(B2139,Returns!B:B,0)),"No")</f>
        <v>No</v>
      </c>
    </row>
    <row r="2140" spans="1:23" x14ac:dyDescent="0.2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9">
        <v>0</v>
      </c>
      <c r="U2140" s="1">
        <v>73.41</v>
      </c>
      <c r="V2140" s="35" t="str">
        <f>IF(M2140=People!$B$5,People!$A$5,IF(M2140=People!$B$4,People!$A$4,IF(M2140=People!$B$3,People!$A$3,IF(M2140=People!$B$2,People!$A$2,0))))</f>
        <v>Chuck Magee</v>
      </c>
      <c r="W2140" s="35" t="str">
        <f>IFERROR(INDEX(Returns!A:A,MATCH(B2140,Returns!B:B,0)),"No")</f>
        <v>No</v>
      </c>
    </row>
    <row r="2141" spans="1:23" x14ac:dyDescent="0.2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9">
        <v>0.2</v>
      </c>
      <c r="U2141" s="1">
        <v>50.471099999999993</v>
      </c>
      <c r="V2141" s="35" t="str">
        <f>IF(M2141=People!$B$5,People!$A$5,IF(M2141=People!$B$4,People!$A$4,IF(M2141=People!$B$3,People!$A$3,IF(M2141=People!$B$2,People!$A$2,0))))</f>
        <v>Chuck Magee</v>
      </c>
      <c r="W2141" s="35" t="str">
        <f>IFERROR(INDEX(Returns!A:A,MATCH(B2141,Returns!B:B,0)),"No")</f>
        <v>No</v>
      </c>
    </row>
    <row r="2142" spans="1:23" x14ac:dyDescent="0.2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9">
        <v>0</v>
      </c>
      <c r="U2142" s="1">
        <v>4.4564000000000004</v>
      </c>
      <c r="V2142" s="35" t="str">
        <f>IF(M2142=People!$B$5,People!$A$5,IF(M2142=People!$B$4,People!$A$4,IF(M2142=People!$B$3,People!$A$3,IF(M2142=People!$B$2,People!$A$2,0))))</f>
        <v>Chuck Magee</v>
      </c>
      <c r="W2142" s="35" t="str">
        <f>IFERROR(INDEX(Returns!A:A,MATCH(B2142,Returns!B:B,0)),"No")</f>
        <v>No</v>
      </c>
    </row>
    <row r="2143" spans="1:23" x14ac:dyDescent="0.2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9">
        <v>0.4</v>
      </c>
      <c r="U2143" s="1">
        <v>-347.11740000000009</v>
      </c>
      <c r="V2143" s="35" t="str">
        <f>IF(M2143=People!$B$5,People!$A$5,IF(M2143=People!$B$4,People!$A$4,IF(M2143=People!$B$3,People!$A$3,IF(M2143=People!$B$2,People!$A$2,0))))</f>
        <v>Chuck Magee</v>
      </c>
      <c r="W2143" s="35" t="str">
        <f>IFERROR(INDEX(Returns!A:A,MATCH(B2143,Returns!B:B,0)),"No")</f>
        <v>No</v>
      </c>
    </row>
    <row r="2144" spans="1:23" x14ac:dyDescent="0.2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9">
        <v>0.2</v>
      </c>
      <c r="U2144" s="1">
        <v>9.9059999999999988</v>
      </c>
      <c r="V2144" s="35" t="str">
        <f>IF(M2144=People!$B$5,People!$A$5,IF(M2144=People!$B$4,People!$A$4,IF(M2144=People!$B$3,People!$A$3,IF(M2144=People!$B$2,People!$A$2,0))))</f>
        <v>Chuck Magee</v>
      </c>
      <c r="W2144" s="35" t="str">
        <f>IFERROR(INDEX(Returns!A:A,MATCH(B2144,Returns!B:B,0)),"No")</f>
        <v>No</v>
      </c>
    </row>
    <row r="2145" spans="1:23" x14ac:dyDescent="0.2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9">
        <v>0.4</v>
      </c>
      <c r="U2145" s="1">
        <v>-4.7975999999999974</v>
      </c>
      <c r="V2145" s="35" t="str">
        <f>IF(M2145=People!$B$5,People!$A$5,IF(M2145=People!$B$4,People!$A$4,IF(M2145=People!$B$3,People!$A$3,IF(M2145=People!$B$2,People!$A$2,0))))</f>
        <v>Chuck Magee</v>
      </c>
      <c r="W2145" s="35" t="str">
        <f>IFERROR(INDEX(Returns!A:A,MATCH(B2145,Returns!B:B,0)),"No")</f>
        <v>No</v>
      </c>
    </row>
    <row r="2146" spans="1:23" x14ac:dyDescent="0.2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9">
        <v>0.2</v>
      </c>
      <c r="U2146" s="1">
        <v>5.4235999999999995</v>
      </c>
      <c r="V2146" s="35" t="str">
        <f>IF(M2146=People!$B$5,People!$A$5,IF(M2146=People!$B$4,People!$A$4,IF(M2146=People!$B$3,People!$A$3,IF(M2146=People!$B$2,People!$A$2,0))))</f>
        <v>Chuck Magee</v>
      </c>
      <c r="W2146" s="35" t="str">
        <f>IFERROR(INDEX(Returns!A:A,MATCH(B2146,Returns!B:B,0)),"No")</f>
        <v>No</v>
      </c>
    </row>
    <row r="2147" spans="1:23" x14ac:dyDescent="0.2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9">
        <v>0.3</v>
      </c>
      <c r="U2147" s="1">
        <v>-18.088200000000001</v>
      </c>
      <c r="V2147" s="35" t="str">
        <f>IF(M2147=People!$B$5,People!$A$5,IF(M2147=People!$B$4,People!$A$4,IF(M2147=People!$B$3,People!$A$3,IF(M2147=People!$B$2,People!$A$2,0))))</f>
        <v>Chuck Magee</v>
      </c>
      <c r="W2147" s="35" t="str">
        <f>IFERROR(INDEX(Returns!A:A,MATCH(B2147,Returns!B:B,0)),"No")</f>
        <v>Yes</v>
      </c>
    </row>
    <row r="2148" spans="1:23" x14ac:dyDescent="0.2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9">
        <v>0.7</v>
      </c>
      <c r="U2148" s="1">
        <v>-27.93119999999999</v>
      </c>
      <c r="V2148" s="35" t="str">
        <f>IF(M2148=People!$B$5,People!$A$5,IF(M2148=People!$B$4,People!$A$4,IF(M2148=People!$B$3,People!$A$3,IF(M2148=People!$B$2,People!$A$2,0))))</f>
        <v>Chuck Magee</v>
      </c>
      <c r="W2148" s="35" t="str">
        <f>IFERROR(INDEX(Returns!A:A,MATCH(B2148,Returns!B:B,0)),"No")</f>
        <v>Yes</v>
      </c>
    </row>
    <row r="2149" spans="1:23" x14ac:dyDescent="0.2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9">
        <v>0.2</v>
      </c>
      <c r="U2149" s="1">
        <v>-50.870400000000018</v>
      </c>
      <c r="V2149" s="35" t="str">
        <f>IF(M2149=People!$B$5,People!$A$5,IF(M2149=People!$B$4,People!$A$4,IF(M2149=People!$B$3,People!$A$3,IF(M2149=People!$B$2,People!$A$2,0))))</f>
        <v>Chuck Magee</v>
      </c>
      <c r="W2149" s="35" t="str">
        <f>IFERROR(INDEX(Returns!A:A,MATCH(B2149,Returns!B:B,0)),"No")</f>
        <v>Yes</v>
      </c>
    </row>
    <row r="2150" spans="1:23" x14ac:dyDescent="0.2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32">
        <v>43.31</v>
      </c>
      <c r="S2150" s="1">
        <v>1</v>
      </c>
      <c r="T2150" s="9">
        <v>0</v>
      </c>
      <c r="U2150" s="1">
        <v>4.330999999999996</v>
      </c>
      <c r="V2150" s="35" t="str">
        <f>IF(M2150=People!$B$5,People!$A$5,IF(M2150=People!$B$4,People!$A$4,IF(M2150=People!$B$3,People!$A$3,IF(M2150=People!$B$2,People!$A$2,0))))</f>
        <v>Anna Andreadi</v>
      </c>
      <c r="W2150" s="35" t="str">
        <f>IFERROR(INDEX(Returns!A:A,MATCH(B2150,Returns!B:B,0)),"No")</f>
        <v>No</v>
      </c>
    </row>
    <row r="2151" spans="1:23" x14ac:dyDescent="0.2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9">
        <v>0</v>
      </c>
      <c r="U2151" s="1">
        <v>22.086999999999996</v>
      </c>
      <c r="V2151" s="35" t="str">
        <f>IF(M2151=People!$B$5,People!$A$5,IF(M2151=People!$B$4,People!$A$4,IF(M2151=People!$B$3,People!$A$3,IF(M2151=People!$B$2,People!$A$2,0))))</f>
        <v>Chuck Magee</v>
      </c>
      <c r="W2151" s="35" t="str">
        <f>IFERROR(INDEX(Returns!A:A,MATCH(B2151,Returns!B:B,0)),"No")</f>
        <v>No</v>
      </c>
    </row>
    <row r="2152" spans="1:23" x14ac:dyDescent="0.2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9">
        <v>0.3</v>
      </c>
      <c r="U2152" s="1">
        <v>-53.270399999999995</v>
      </c>
      <c r="V2152" s="35" t="str">
        <f>IF(M2152=People!$B$5,People!$A$5,IF(M2152=People!$B$4,People!$A$4,IF(M2152=People!$B$3,People!$A$3,IF(M2152=People!$B$2,People!$A$2,0))))</f>
        <v>Kelly Williams</v>
      </c>
      <c r="W2152" s="35" t="str">
        <f>IFERROR(INDEX(Returns!A:A,MATCH(B2152,Returns!B:B,0)),"No")</f>
        <v>No</v>
      </c>
    </row>
    <row r="2153" spans="1:23" x14ac:dyDescent="0.2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9">
        <v>0</v>
      </c>
      <c r="U2153" s="1">
        <v>43.598100000000002</v>
      </c>
      <c r="V2153" s="35" t="str">
        <f>IF(M2153=People!$B$5,People!$A$5,IF(M2153=People!$B$4,People!$A$4,IF(M2153=People!$B$3,People!$A$3,IF(M2153=People!$B$2,People!$A$2,0))))</f>
        <v>Kelly Williams</v>
      </c>
      <c r="W2153" s="35" t="str">
        <f>IFERROR(INDEX(Returns!A:A,MATCH(B2153,Returns!B:B,0)),"No")</f>
        <v>No</v>
      </c>
    </row>
    <row r="2154" spans="1:23" x14ac:dyDescent="0.2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9">
        <v>0</v>
      </c>
      <c r="U2154" s="1">
        <v>7.0218000000000007</v>
      </c>
      <c r="V2154" s="35" t="str">
        <f>IF(M2154=People!$B$5,People!$A$5,IF(M2154=People!$B$4,People!$A$4,IF(M2154=People!$B$3,People!$A$3,IF(M2154=People!$B$2,People!$A$2,0))))</f>
        <v>Chuck Magee</v>
      </c>
      <c r="W2154" s="35" t="str">
        <f>IFERROR(INDEX(Returns!A:A,MATCH(B2154,Returns!B:B,0)),"No")</f>
        <v>No</v>
      </c>
    </row>
    <row r="2155" spans="1:23" x14ac:dyDescent="0.2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9">
        <v>0.2</v>
      </c>
      <c r="U2155" s="1">
        <v>5.133</v>
      </c>
      <c r="V2155" s="35" t="str">
        <f>IF(M2155=People!$B$5,People!$A$5,IF(M2155=People!$B$4,People!$A$4,IF(M2155=People!$B$3,People!$A$3,IF(M2155=People!$B$2,People!$A$2,0))))</f>
        <v>Chuck Magee</v>
      </c>
      <c r="W2155" s="35" t="str">
        <f>IFERROR(INDEX(Returns!A:A,MATCH(B2155,Returns!B:B,0)),"No")</f>
        <v>No</v>
      </c>
    </row>
    <row r="2156" spans="1:23" x14ac:dyDescent="0.2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9">
        <v>0.6</v>
      </c>
      <c r="U2156" s="1">
        <v>-10.173599999999997</v>
      </c>
      <c r="V2156" s="35" t="str">
        <f>IF(M2156=People!$B$5,People!$A$5,IF(M2156=People!$B$4,People!$A$4,IF(M2156=People!$B$3,People!$A$3,IF(M2156=People!$B$2,People!$A$2,0))))</f>
        <v>Kelly Williams</v>
      </c>
      <c r="W2156" s="35" t="str">
        <f>IFERROR(INDEX(Returns!A:A,MATCH(B2156,Returns!B:B,0)),"No")</f>
        <v>No</v>
      </c>
    </row>
    <row r="2157" spans="1:23" x14ac:dyDescent="0.2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32">
        <v>21.48</v>
      </c>
      <c r="S2157" s="1">
        <v>6</v>
      </c>
      <c r="T2157" s="9">
        <v>0</v>
      </c>
      <c r="U2157" s="1">
        <v>10.74</v>
      </c>
      <c r="V2157" s="35" t="str">
        <f>IF(M2157=People!$B$5,People!$A$5,IF(M2157=People!$B$4,People!$A$4,IF(M2157=People!$B$3,People!$A$3,IF(M2157=People!$B$2,People!$A$2,0))))</f>
        <v>Anna Andreadi</v>
      </c>
      <c r="W2157" s="35" t="str">
        <f>IFERROR(INDEX(Returns!A:A,MATCH(B2157,Returns!B:B,0)),"No")</f>
        <v>No</v>
      </c>
    </row>
    <row r="2158" spans="1:23" x14ac:dyDescent="0.2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9">
        <v>0</v>
      </c>
      <c r="U2158" s="1">
        <v>0</v>
      </c>
      <c r="V2158" s="35" t="str">
        <f>IF(M2158=People!$B$5,People!$A$5,IF(M2158=People!$B$4,People!$A$4,IF(M2158=People!$B$3,People!$A$3,IF(M2158=People!$B$2,People!$A$2,0))))</f>
        <v>Kelly Williams</v>
      </c>
      <c r="W2158" s="35" t="str">
        <f>IFERROR(INDEX(Returns!A:A,MATCH(B2158,Returns!B:B,0)),"No")</f>
        <v>No</v>
      </c>
    </row>
    <row r="2159" spans="1:23" x14ac:dyDescent="0.2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9">
        <v>0</v>
      </c>
      <c r="U2159" s="1">
        <v>9.716399999999993</v>
      </c>
      <c r="V2159" s="35" t="str">
        <f>IF(M2159=People!$B$5,People!$A$5,IF(M2159=People!$B$4,People!$A$4,IF(M2159=People!$B$3,People!$A$3,IF(M2159=People!$B$2,People!$A$2,0))))</f>
        <v>Kelly Williams</v>
      </c>
      <c r="W2159" s="35" t="str">
        <f>IFERROR(INDEX(Returns!A:A,MATCH(B2159,Returns!B:B,0)),"No")</f>
        <v>No</v>
      </c>
    </row>
    <row r="2160" spans="1:23" x14ac:dyDescent="0.2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9">
        <v>0.2</v>
      </c>
      <c r="U2160" s="1">
        <v>2.0087999999999973</v>
      </c>
      <c r="V2160" s="35" t="str">
        <f>IF(M2160=People!$B$5,People!$A$5,IF(M2160=People!$B$4,People!$A$4,IF(M2160=People!$B$3,People!$A$3,IF(M2160=People!$B$2,People!$A$2,0))))</f>
        <v>Cassandra Brandow</v>
      </c>
      <c r="W2160" s="35" t="str">
        <f>IFERROR(INDEX(Returns!A:A,MATCH(B2160,Returns!B:B,0)),"No")</f>
        <v>No</v>
      </c>
    </row>
    <row r="2161" spans="1:23" x14ac:dyDescent="0.2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9">
        <v>0.8</v>
      </c>
      <c r="U2161" s="1">
        <v>-14.973600000000001</v>
      </c>
      <c r="V2161" s="35" t="str">
        <f>IF(M2161=People!$B$5,People!$A$5,IF(M2161=People!$B$4,People!$A$4,IF(M2161=People!$B$3,People!$A$3,IF(M2161=People!$B$2,People!$A$2,0))))</f>
        <v>Kelly Williams</v>
      </c>
      <c r="W2161" s="35" t="str">
        <f>IFERROR(INDEX(Returns!A:A,MATCH(B2161,Returns!B:B,0)),"No")</f>
        <v>No</v>
      </c>
    </row>
    <row r="2162" spans="1:23" x14ac:dyDescent="0.2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9">
        <v>0.2</v>
      </c>
      <c r="U2162" s="1">
        <v>29.768999999999998</v>
      </c>
      <c r="V2162" s="35" t="str">
        <f>IF(M2162=People!$B$5,People!$A$5,IF(M2162=People!$B$4,People!$A$4,IF(M2162=People!$B$3,People!$A$3,IF(M2162=People!$B$2,People!$A$2,0))))</f>
        <v>Chuck Magee</v>
      </c>
      <c r="W2162" s="35" t="str">
        <f>IFERROR(INDEX(Returns!A:A,MATCH(B2162,Returns!B:B,0)),"No")</f>
        <v>No</v>
      </c>
    </row>
    <row r="2163" spans="1:23" x14ac:dyDescent="0.2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32">
        <v>34.58</v>
      </c>
      <c r="S2163" s="1">
        <v>1</v>
      </c>
      <c r="T2163" s="9">
        <v>0</v>
      </c>
      <c r="U2163" s="1">
        <v>10.028199999999998</v>
      </c>
      <c r="V2163" s="35" t="str">
        <f>IF(M2163=People!$B$5,People!$A$5,IF(M2163=People!$B$4,People!$A$4,IF(M2163=People!$B$3,People!$A$3,IF(M2163=People!$B$2,People!$A$2,0))))</f>
        <v>Anna Andreadi</v>
      </c>
      <c r="W2163" s="35" t="str">
        <f>IFERROR(INDEX(Returns!A:A,MATCH(B2163,Returns!B:B,0)),"No")</f>
        <v>No</v>
      </c>
    </row>
    <row r="2164" spans="1:23" x14ac:dyDescent="0.2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32">
        <v>314.54999999999995</v>
      </c>
      <c r="S2164" s="1">
        <v>3</v>
      </c>
      <c r="T2164" s="9">
        <v>0</v>
      </c>
      <c r="U2164" s="1">
        <v>150.98399999999998</v>
      </c>
      <c r="V2164" s="35" t="str">
        <f>IF(M2164=People!$B$5,People!$A$5,IF(M2164=People!$B$4,People!$A$4,IF(M2164=People!$B$3,People!$A$3,IF(M2164=People!$B$2,People!$A$2,0))))</f>
        <v>Anna Andreadi</v>
      </c>
      <c r="W2164" s="35" t="str">
        <f>IFERROR(INDEX(Returns!A:A,MATCH(B2164,Returns!B:B,0)),"No")</f>
        <v>No</v>
      </c>
    </row>
    <row r="2165" spans="1:23" x14ac:dyDescent="0.2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9">
        <v>0.2</v>
      </c>
      <c r="U2165" s="1">
        <v>23.996999999999986</v>
      </c>
      <c r="V2165" s="35" t="str">
        <f>IF(M2165=People!$B$5,People!$A$5,IF(M2165=People!$B$4,People!$A$4,IF(M2165=People!$B$3,People!$A$3,IF(M2165=People!$B$2,People!$A$2,0))))</f>
        <v>Kelly Williams</v>
      </c>
      <c r="W2165" s="35" t="str">
        <f>IFERROR(INDEX(Returns!A:A,MATCH(B2165,Returns!B:B,0)),"No")</f>
        <v>No</v>
      </c>
    </row>
    <row r="2166" spans="1:23" x14ac:dyDescent="0.2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9">
        <v>0.2</v>
      </c>
      <c r="U2166" s="1">
        <v>3.0043999999999995</v>
      </c>
      <c r="V2166" s="35" t="str">
        <f>IF(M2166=People!$B$5,People!$A$5,IF(M2166=People!$B$4,People!$A$4,IF(M2166=People!$B$3,People!$A$3,IF(M2166=People!$B$2,People!$A$2,0))))</f>
        <v>Kelly Williams</v>
      </c>
      <c r="W2166" s="35" t="str">
        <f>IFERROR(INDEX(Returns!A:A,MATCH(B2166,Returns!B:B,0)),"No")</f>
        <v>No</v>
      </c>
    </row>
    <row r="2167" spans="1:23" x14ac:dyDescent="0.2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9">
        <v>0.6</v>
      </c>
      <c r="U2167" s="1">
        <v>-150.41399999999999</v>
      </c>
      <c r="V2167" s="35" t="str">
        <f>IF(M2167=People!$B$5,People!$A$5,IF(M2167=People!$B$4,People!$A$4,IF(M2167=People!$B$3,People!$A$3,IF(M2167=People!$B$2,People!$A$2,0))))</f>
        <v>Kelly Williams</v>
      </c>
      <c r="W2167" s="35" t="str">
        <f>IFERROR(INDEX(Returns!A:A,MATCH(B2167,Returns!B:B,0)),"No")</f>
        <v>No</v>
      </c>
    </row>
    <row r="2168" spans="1:23" x14ac:dyDescent="0.2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9">
        <v>0.2</v>
      </c>
      <c r="U2168" s="1">
        <v>1.1904000000000003</v>
      </c>
      <c r="V2168" s="35" t="str">
        <f>IF(M2168=People!$B$5,People!$A$5,IF(M2168=People!$B$4,People!$A$4,IF(M2168=People!$B$3,People!$A$3,IF(M2168=People!$B$2,People!$A$2,0))))</f>
        <v>Kelly Williams</v>
      </c>
      <c r="W2168" s="35" t="str">
        <f>IFERROR(INDEX(Returns!A:A,MATCH(B2168,Returns!B:B,0)),"No")</f>
        <v>No</v>
      </c>
    </row>
    <row r="2169" spans="1:23" x14ac:dyDescent="0.2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9">
        <v>0.8</v>
      </c>
      <c r="U2169" s="1">
        <v>-11.000500000000008</v>
      </c>
      <c r="V2169" s="35" t="str">
        <f>IF(M2169=People!$B$5,People!$A$5,IF(M2169=People!$B$4,People!$A$4,IF(M2169=People!$B$3,People!$A$3,IF(M2169=People!$B$2,People!$A$2,0))))</f>
        <v>Kelly Williams</v>
      </c>
      <c r="W2169" s="35" t="str">
        <f>IFERROR(INDEX(Returns!A:A,MATCH(B2169,Returns!B:B,0)),"No")</f>
        <v>No</v>
      </c>
    </row>
    <row r="2170" spans="1:23" x14ac:dyDescent="0.2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9">
        <v>0.2</v>
      </c>
      <c r="U2170" s="1">
        <v>1.7519999999999998</v>
      </c>
      <c r="V2170" s="35" t="str">
        <f>IF(M2170=People!$B$5,People!$A$5,IF(M2170=People!$B$4,People!$A$4,IF(M2170=People!$B$3,People!$A$3,IF(M2170=People!$B$2,People!$A$2,0))))</f>
        <v>Chuck Magee</v>
      </c>
      <c r="W2170" s="35" t="str">
        <f>IFERROR(INDEX(Returns!A:A,MATCH(B2170,Returns!B:B,0)),"No")</f>
        <v>No</v>
      </c>
    </row>
    <row r="2171" spans="1:23" x14ac:dyDescent="0.2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9">
        <v>0.2</v>
      </c>
      <c r="U2171" s="1">
        <v>-8.9970000000000034</v>
      </c>
      <c r="V2171" s="35" t="str">
        <f>IF(M2171=People!$B$5,People!$A$5,IF(M2171=People!$B$4,People!$A$4,IF(M2171=People!$B$3,People!$A$3,IF(M2171=People!$B$2,People!$A$2,0))))</f>
        <v>Chuck Magee</v>
      </c>
      <c r="W2171" s="35" t="str">
        <f>IFERROR(INDEX(Returns!A:A,MATCH(B2171,Returns!B:B,0)),"No")</f>
        <v>No</v>
      </c>
    </row>
    <row r="2172" spans="1:23" x14ac:dyDescent="0.2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9">
        <v>0.4</v>
      </c>
      <c r="U2172" s="1">
        <v>-26.995499999999993</v>
      </c>
      <c r="V2172" s="35" t="str">
        <f>IF(M2172=People!$B$5,People!$A$5,IF(M2172=People!$B$4,People!$A$4,IF(M2172=People!$B$3,People!$A$3,IF(M2172=People!$B$2,People!$A$2,0))))</f>
        <v>Chuck Magee</v>
      </c>
      <c r="W2172" s="35" t="str">
        <f>IFERROR(INDEX(Returns!A:A,MATCH(B2172,Returns!B:B,0)),"No")</f>
        <v>No</v>
      </c>
    </row>
    <row r="2173" spans="1:23" x14ac:dyDescent="0.2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9">
        <v>0.3</v>
      </c>
      <c r="U2173" s="1">
        <v>-8.7232000000000198</v>
      </c>
      <c r="V2173" s="35" t="str">
        <f>IF(M2173=People!$B$5,People!$A$5,IF(M2173=People!$B$4,People!$A$4,IF(M2173=People!$B$3,People!$A$3,IF(M2173=People!$B$2,People!$A$2,0))))</f>
        <v>Kelly Williams</v>
      </c>
      <c r="W2173" s="35" t="str">
        <f>IFERROR(INDEX(Returns!A:A,MATCH(B2173,Returns!B:B,0)),"No")</f>
        <v>No</v>
      </c>
    </row>
    <row r="2174" spans="1:23" x14ac:dyDescent="0.2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32">
        <v>19.752000000000002</v>
      </c>
      <c r="S2174" s="1">
        <v>3</v>
      </c>
      <c r="T2174" s="9">
        <v>0.2</v>
      </c>
      <c r="U2174" s="1">
        <v>6.9131999999999998</v>
      </c>
      <c r="V2174" s="35" t="str">
        <f>IF(M2174=People!$B$5,People!$A$5,IF(M2174=People!$B$4,People!$A$4,IF(M2174=People!$B$3,People!$A$3,IF(M2174=People!$B$2,People!$A$2,0))))</f>
        <v>Anna Andreadi</v>
      </c>
      <c r="W2174" s="35" t="str">
        <f>IFERROR(INDEX(Returns!A:A,MATCH(B2174,Returns!B:B,0)),"No")</f>
        <v>No</v>
      </c>
    </row>
    <row r="2175" spans="1:23" x14ac:dyDescent="0.2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9">
        <v>0.8</v>
      </c>
      <c r="U2175" s="1">
        <v>-13.895999999999997</v>
      </c>
      <c r="V2175" s="35" t="str">
        <f>IF(M2175=People!$B$5,People!$A$5,IF(M2175=People!$B$4,People!$A$4,IF(M2175=People!$B$3,People!$A$3,IF(M2175=People!$B$2,People!$A$2,0))))</f>
        <v>Kelly Williams</v>
      </c>
      <c r="W2175" s="35" t="str">
        <f>IFERROR(INDEX(Returns!A:A,MATCH(B2175,Returns!B:B,0)),"No")</f>
        <v>No</v>
      </c>
    </row>
    <row r="2176" spans="1:23" x14ac:dyDescent="0.2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9">
        <v>0.2</v>
      </c>
      <c r="U2176" s="1">
        <v>6.1792000000000016</v>
      </c>
      <c r="V2176" s="35" t="str">
        <f>IF(M2176=People!$B$5,People!$A$5,IF(M2176=People!$B$4,People!$A$4,IF(M2176=People!$B$3,People!$A$3,IF(M2176=People!$B$2,People!$A$2,0))))</f>
        <v>Kelly Williams</v>
      </c>
      <c r="W2176" s="35" t="str">
        <f>IFERROR(INDEX(Returns!A:A,MATCH(B2176,Returns!B:B,0)),"No")</f>
        <v>No</v>
      </c>
    </row>
    <row r="2177" spans="1:23" x14ac:dyDescent="0.2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32">
        <v>45.68</v>
      </c>
      <c r="S2177" s="1">
        <v>2</v>
      </c>
      <c r="T2177" s="9">
        <v>0</v>
      </c>
      <c r="U2177" s="1">
        <v>21.012799999999999</v>
      </c>
      <c r="V2177" s="35" t="str">
        <f>IF(M2177=People!$B$5,People!$A$5,IF(M2177=People!$B$4,People!$A$4,IF(M2177=People!$B$3,People!$A$3,IF(M2177=People!$B$2,People!$A$2,0))))</f>
        <v>Anna Andreadi</v>
      </c>
      <c r="W2177" s="35" t="str">
        <f>IFERROR(INDEX(Returns!A:A,MATCH(B2177,Returns!B:B,0)),"No")</f>
        <v>No</v>
      </c>
    </row>
    <row r="2178" spans="1:23" x14ac:dyDescent="0.2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32">
        <v>60.12</v>
      </c>
      <c r="S2178" s="1">
        <v>9</v>
      </c>
      <c r="T2178" s="9">
        <v>0</v>
      </c>
      <c r="U2178" s="1">
        <v>28.857599999999998</v>
      </c>
      <c r="V2178" s="35" t="str">
        <f>IF(M2178=People!$B$5,People!$A$5,IF(M2178=People!$B$4,People!$A$4,IF(M2178=People!$B$3,People!$A$3,IF(M2178=People!$B$2,People!$A$2,0))))</f>
        <v>Anna Andreadi</v>
      </c>
      <c r="W2178" s="35" t="str">
        <f>IFERROR(INDEX(Returns!A:A,MATCH(B2178,Returns!B:B,0)),"No")</f>
        <v>No</v>
      </c>
    </row>
    <row r="2179" spans="1:23" x14ac:dyDescent="0.2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32">
        <v>41.72</v>
      </c>
      <c r="S2179" s="1">
        <v>5</v>
      </c>
      <c r="T2179" s="9">
        <v>0.2</v>
      </c>
      <c r="U2179" s="1">
        <v>13.037499999999998</v>
      </c>
      <c r="V2179" s="35" t="str">
        <f>IF(M2179=People!$B$5,People!$A$5,IF(M2179=People!$B$4,People!$A$4,IF(M2179=People!$B$3,People!$A$3,IF(M2179=People!$B$2,People!$A$2,0))))</f>
        <v>Anna Andreadi</v>
      </c>
      <c r="W2179" s="35" t="str">
        <f>IFERROR(INDEX(Returns!A:A,MATCH(B2179,Returns!B:B,0)),"No")</f>
        <v>No</v>
      </c>
    </row>
    <row r="2180" spans="1:23" x14ac:dyDescent="0.2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32">
        <v>71.599999999999994</v>
      </c>
      <c r="S2180" s="1">
        <v>8</v>
      </c>
      <c r="T2180" s="9">
        <v>0</v>
      </c>
      <c r="U2180" s="1">
        <v>32.935999999999993</v>
      </c>
      <c r="V2180" s="35" t="str">
        <f>IF(M2180=People!$B$5,People!$A$5,IF(M2180=People!$B$4,People!$A$4,IF(M2180=People!$B$3,People!$A$3,IF(M2180=People!$B$2,People!$A$2,0))))</f>
        <v>Anna Andreadi</v>
      </c>
      <c r="W2180" s="35" t="str">
        <f>IFERROR(INDEX(Returns!A:A,MATCH(B2180,Returns!B:B,0)),"No")</f>
        <v>No</v>
      </c>
    </row>
    <row r="2181" spans="1:23" x14ac:dyDescent="0.2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9">
        <v>0.2</v>
      </c>
      <c r="U2181" s="1">
        <v>30.896599999999996</v>
      </c>
      <c r="V2181" s="35" t="str">
        <f>IF(M2181=People!$B$5,People!$A$5,IF(M2181=People!$B$4,People!$A$4,IF(M2181=People!$B$3,People!$A$3,IF(M2181=People!$B$2,People!$A$2,0))))</f>
        <v>Chuck Magee</v>
      </c>
      <c r="W2181" s="35" t="str">
        <f>IFERROR(INDEX(Returns!A:A,MATCH(B2181,Returns!B:B,0)),"No")</f>
        <v>No</v>
      </c>
    </row>
    <row r="2182" spans="1:23" x14ac:dyDescent="0.2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9">
        <v>0</v>
      </c>
      <c r="U2182" s="1">
        <v>22.200000000000003</v>
      </c>
      <c r="V2182" s="35" t="str">
        <f>IF(M2182=People!$B$5,People!$A$5,IF(M2182=People!$B$4,People!$A$4,IF(M2182=People!$B$3,People!$A$3,IF(M2182=People!$B$2,People!$A$2,0))))</f>
        <v>Chuck Magee</v>
      </c>
      <c r="W2182" s="35" t="str">
        <f>IFERROR(INDEX(Returns!A:A,MATCH(B2182,Returns!B:B,0)),"No")</f>
        <v>No</v>
      </c>
    </row>
    <row r="2183" spans="1:23" x14ac:dyDescent="0.2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9">
        <v>0.1</v>
      </c>
      <c r="U2183" s="1">
        <v>59.035200000000003</v>
      </c>
      <c r="V2183" s="35" t="str">
        <f>IF(M2183=People!$B$5,People!$A$5,IF(M2183=People!$B$4,People!$A$4,IF(M2183=People!$B$3,People!$A$3,IF(M2183=People!$B$2,People!$A$2,0))))</f>
        <v>Chuck Magee</v>
      </c>
      <c r="W2183" s="35" t="str">
        <f>IFERROR(INDEX(Returns!A:A,MATCH(B2183,Returns!B:B,0)),"No")</f>
        <v>No</v>
      </c>
    </row>
    <row r="2184" spans="1:23" x14ac:dyDescent="0.2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9">
        <v>0</v>
      </c>
      <c r="U2184" s="1">
        <v>1159.9854999999998</v>
      </c>
      <c r="V2184" s="35" t="str">
        <f>IF(M2184=People!$B$5,People!$A$5,IF(M2184=People!$B$4,People!$A$4,IF(M2184=People!$B$3,People!$A$3,IF(M2184=People!$B$2,People!$A$2,0))))</f>
        <v>Chuck Magee</v>
      </c>
      <c r="W2184" s="35" t="str">
        <f>IFERROR(INDEX(Returns!A:A,MATCH(B2184,Returns!B:B,0)),"No")</f>
        <v>No</v>
      </c>
    </row>
    <row r="2185" spans="1:23" x14ac:dyDescent="0.2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9">
        <v>0</v>
      </c>
      <c r="U2185" s="1">
        <v>21.994499999999988</v>
      </c>
      <c r="V2185" s="35" t="str">
        <f>IF(M2185=People!$B$5,People!$A$5,IF(M2185=People!$B$4,People!$A$4,IF(M2185=People!$B$3,People!$A$3,IF(M2185=People!$B$2,People!$A$2,0))))</f>
        <v>Chuck Magee</v>
      </c>
      <c r="W2185" s="35" t="str">
        <f>IFERROR(INDEX(Returns!A:A,MATCH(B2185,Returns!B:B,0)),"No")</f>
        <v>No</v>
      </c>
    </row>
    <row r="2186" spans="1:23" x14ac:dyDescent="0.2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9">
        <v>0</v>
      </c>
      <c r="U2186" s="1">
        <v>28.019200000000005</v>
      </c>
      <c r="V2186" s="35" t="str">
        <f>IF(M2186=People!$B$5,People!$A$5,IF(M2186=People!$B$4,People!$A$4,IF(M2186=People!$B$3,People!$A$3,IF(M2186=People!$B$2,People!$A$2,0))))</f>
        <v>Chuck Magee</v>
      </c>
      <c r="W2186" s="35" t="str">
        <f>IFERROR(INDEX(Returns!A:A,MATCH(B2186,Returns!B:B,0)),"No")</f>
        <v>No</v>
      </c>
    </row>
    <row r="2187" spans="1:23" x14ac:dyDescent="0.2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32">
        <v>54.896000000000008</v>
      </c>
      <c r="S2187" s="1">
        <v>2</v>
      </c>
      <c r="T2187" s="9">
        <v>0.2</v>
      </c>
      <c r="U2187" s="1">
        <v>18.5274</v>
      </c>
      <c r="V2187" s="35" t="str">
        <f>IF(M2187=People!$B$5,People!$A$5,IF(M2187=People!$B$4,People!$A$4,IF(M2187=People!$B$3,People!$A$3,IF(M2187=People!$B$2,People!$A$2,0))))</f>
        <v>Anna Andreadi</v>
      </c>
      <c r="W2187" s="35" t="str">
        <f>IFERROR(INDEX(Returns!A:A,MATCH(B2187,Returns!B:B,0)),"No")</f>
        <v>No</v>
      </c>
    </row>
    <row r="2188" spans="1:23" x14ac:dyDescent="0.2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9">
        <v>0</v>
      </c>
      <c r="U2188" s="1">
        <v>7.25</v>
      </c>
      <c r="V2188" s="35" t="str">
        <f>IF(M2188=People!$B$5,People!$A$5,IF(M2188=People!$B$4,People!$A$4,IF(M2188=People!$B$3,People!$A$3,IF(M2188=People!$B$2,People!$A$2,0))))</f>
        <v>Cassandra Brandow</v>
      </c>
      <c r="W2188" s="35" t="str">
        <f>IFERROR(INDEX(Returns!A:A,MATCH(B2188,Returns!B:B,0)),"No")</f>
        <v>No</v>
      </c>
    </row>
    <row r="2189" spans="1:23" x14ac:dyDescent="0.2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9">
        <v>0</v>
      </c>
      <c r="U2189" s="1">
        <v>35.04</v>
      </c>
      <c r="V2189" s="35" t="str">
        <f>IF(M2189=People!$B$5,People!$A$5,IF(M2189=People!$B$4,People!$A$4,IF(M2189=People!$B$3,People!$A$3,IF(M2189=People!$B$2,People!$A$2,0))))</f>
        <v>Kelly Williams</v>
      </c>
      <c r="W2189" s="35" t="str">
        <f>IFERROR(INDEX(Returns!A:A,MATCH(B2189,Returns!B:B,0)),"No")</f>
        <v>No</v>
      </c>
    </row>
    <row r="2190" spans="1:23" x14ac:dyDescent="0.2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9">
        <v>0</v>
      </c>
      <c r="U2190" s="1">
        <v>25.472999999999999</v>
      </c>
      <c r="V2190" s="35" t="str">
        <f>IF(M2190=People!$B$5,People!$A$5,IF(M2190=People!$B$4,People!$A$4,IF(M2190=People!$B$3,People!$A$3,IF(M2190=People!$B$2,People!$A$2,0))))</f>
        <v>Kelly Williams</v>
      </c>
      <c r="W2190" s="35" t="str">
        <f>IFERROR(INDEX(Returns!A:A,MATCH(B2190,Returns!B:B,0)),"No")</f>
        <v>No</v>
      </c>
    </row>
    <row r="2191" spans="1:23" x14ac:dyDescent="0.2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9">
        <v>0</v>
      </c>
      <c r="U2191" s="1">
        <v>378.16740000000004</v>
      </c>
      <c r="V2191" s="35" t="str">
        <f>IF(M2191=People!$B$5,People!$A$5,IF(M2191=People!$B$4,People!$A$4,IF(M2191=People!$B$3,People!$A$3,IF(M2191=People!$B$2,People!$A$2,0))))</f>
        <v>Kelly Williams</v>
      </c>
      <c r="W2191" s="35" t="str">
        <f>IFERROR(INDEX(Returns!A:A,MATCH(B2191,Returns!B:B,0)),"No")</f>
        <v>No</v>
      </c>
    </row>
    <row r="2192" spans="1:23" x14ac:dyDescent="0.2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32">
        <v>60.81</v>
      </c>
      <c r="S2192" s="1">
        <v>3</v>
      </c>
      <c r="T2192" s="9">
        <v>0</v>
      </c>
      <c r="U2192" s="1">
        <v>17.026800000000001</v>
      </c>
      <c r="V2192" s="35" t="str">
        <f>IF(M2192=People!$B$5,People!$A$5,IF(M2192=People!$B$4,People!$A$4,IF(M2192=People!$B$3,People!$A$3,IF(M2192=People!$B$2,People!$A$2,0))))</f>
        <v>Anna Andreadi</v>
      </c>
      <c r="W2192" s="35" t="str">
        <f>IFERROR(INDEX(Returns!A:A,MATCH(B2192,Returns!B:B,0)),"No")</f>
        <v>No</v>
      </c>
    </row>
    <row r="2193" spans="1:23" x14ac:dyDescent="0.2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32">
        <v>153.55199999999999</v>
      </c>
      <c r="S2193" s="1">
        <v>3</v>
      </c>
      <c r="T2193" s="9">
        <v>0.2</v>
      </c>
      <c r="U2193" s="1">
        <v>51.823799999999999</v>
      </c>
      <c r="V2193" s="35" t="str">
        <f>IF(M2193=People!$B$5,People!$A$5,IF(M2193=People!$B$4,People!$A$4,IF(M2193=People!$B$3,People!$A$3,IF(M2193=People!$B$2,People!$A$2,0))))</f>
        <v>Anna Andreadi</v>
      </c>
      <c r="W2193" s="35" t="str">
        <f>IFERROR(INDEX(Returns!A:A,MATCH(B2193,Returns!B:B,0)),"No")</f>
        <v>No</v>
      </c>
    </row>
    <row r="2194" spans="1:23" x14ac:dyDescent="0.2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32">
        <v>65.34</v>
      </c>
      <c r="S2194" s="1">
        <v>3</v>
      </c>
      <c r="T2194" s="9">
        <v>0</v>
      </c>
      <c r="U2194" s="1">
        <v>22.869</v>
      </c>
      <c r="V2194" s="35" t="str">
        <f>IF(M2194=People!$B$5,People!$A$5,IF(M2194=People!$B$4,People!$A$4,IF(M2194=People!$B$3,People!$A$3,IF(M2194=People!$B$2,People!$A$2,0))))</f>
        <v>Anna Andreadi</v>
      </c>
      <c r="W2194" s="35" t="str">
        <f>IFERROR(INDEX(Returns!A:A,MATCH(B2194,Returns!B:B,0)),"No")</f>
        <v>No</v>
      </c>
    </row>
    <row r="2195" spans="1:23" x14ac:dyDescent="0.2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32">
        <v>123.92</v>
      </c>
      <c r="S2195" s="1">
        <v>4</v>
      </c>
      <c r="T2195" s="9">
        <v>0</v>
      </c>
      <c r="U2195" s="1">
        <v>55.763999999999996</v>
      </c>
      <c r="V2195" s="35" t="str">
        <f>IF(M2195=People!$B$5,People!$A$5,IF(M2195=People!$B$4,People!$A$4,IF(M2195=People!$B$3,People!$A$3,IF(M2195=People!$B$2,People!$A$2,0))))</f>
        <v>Anna Andreadi</v>
      </c>
      <c r="W2195" s="35" t="str">
        <f>IFERROR(INDEX(Returns!A:A,MATCH(B2195,Returns!B:B,0)),"No")</f>
        <v>No</v>
      </c>
    </row>
    <row r="2196" spans="1:23" x14ac:dyDescent="0.2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32">
        <v>35.099999999999994</v>
      </c>
      <c r="S2196" s="1">
        <v>3</v>
      </c>
      <c r="T2196" s="9">
        <v>0</v>
      </c>
      <c r="U2196" s="1">
        <v>12.285</v>
      </c>
      <c r="V2196" s="35" t="str">
        <f>IF(M2196=People!$B$5,People!$A$5,IF(M2196=People!$B$4,People!$A$4,IF(M2196=People!$B$3,People!$A$3,IF(M2196=People!$B$2,People!$A$2,0))))</f>
        <v>Anna Andreadi</v>
      </c>
      <c r="W2196" s="35" t="str">
        <f>IFERROR(INDEX(Returns!A:A,MATCH(B2196,Returns!B:B,0)),"No")</f>
        <v>No</v>
      </c>
    </row>
    <row r="2197" spans="1:23" x14ac:dyDescent="0.2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32">
        <v>44.75</v>
      </c>
      <c r="S2197" s="1">
        <v>5</v>
      </c>
      <c r="T2197" s="9">
        <v>0</v>
      </c>
      <c r="U2197" s="1">
        <v>8.5024999999999942</v>
      </c>
      <c r="V2197" s="35" t="str">
        <f>IF(M2197=People!$B$5,People!$A$5,IF(M2197=People!$B$4,People!$A$4,IF(M2197=People!$B$3,People!$A$3,IF(M2197=People!$B$2,People!$A$2,0))))</f>
        <v>Anna Andreadi</v>
      </c>
      <c r="W2197" s="35" t="str">
        <f>IFERROR(INDEX(Returns!A:A,MATCH(B2197,Returns!B:B,0)),"No")</f>
        <v>No</v>
      </c>
    </row>
    <row r="2198" spans="1:23" x14ac:dyDescent="0.2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9">
        <v>0.2</v>
      </c>
      <c r="U2198" s="1">
        <v>0.41160000000000019</v>
      </c>
      <c r="V2198" s="35" t="str">
        <f>IF(M2198=People!$B$5,People!$A$5,IF(M2198=People!$B$4,People!$A$4,IF(M2198=People!$B$3,People!$A$3,IF(M2198=People!$B$2,People!$A$2,0))))</f>
        <v>Cassandra Brandow</v>
      </c>
      <c r="W2198" s="35" t="str">
        <f>IFERROR(INDEX(Returns!A:A,MATCH(B2198,Returns!B:B,0)),"No")</f>
        <v>Yes</v>
      </c>
    </row>
    <row r="2199" spans="1:23" x14ac:dyDescent="0.2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9">
        <v>0</v>
      </c>
      <c r="U2199" s="1">
        <v>3.9609000000000001</v>
      </c>
      <c r="V2199" s="35" t="str">
        <f>IF(M2199=People!$B$5,People!$A$5,IF(M2199=People!$B$4,People!$A$4,IF(M2199=People!$B$3,People!$A$3,IF(M2199=People!$B$2,People!$A$2,0))))</f>
        <v>Cassandra Brandow</v>
      </c>
      <c r="W2199" s="35" t="str">
        <f>IFERROR(INDEX(Returns!A:A,MATCH(B2199,Returns!B:B,0)),"No")</f>
        <v>No</v>
      </c>
    </row>
    <row r="2200" spans="1:23" x14ac:dyDescent="0.2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9">
        <v>0.2</v>
      </c>
      <c r="U2200" s="1">
        <v>5.4432</v>
      </c>
      <c r="V2200" s="35" t="str">
        <f>IF(M2200=People!$B$5,People!$A$5,IF(M2200=People!$B$4,People!$A$4,IF(M2200=People!$B$3,People!$A$3,IF(M2200=People!$B$2,People!$A$2,0))))</f>
        <v>Chuck Magee</v>
      </c>
      <c r="W2200" s="35" t="str">
        <f>IFERROR(INDEX(Returns!A:A,MATCH(B2200,Returns!B:B,0)),"No")</f>
        <v>No</v>
      </c>
    </row>
    <row r="2201" spans="1:23" x14ac:dyDescent="0.2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9">
        <v>0.2</v>
      </c>
      <c r="U2201" s="1">
        <v>1.7003999999999999</v>
      </c>
      <c r="V2201" s="35" t="str">
        <f>IF(M2201=People!$B$5,People!$A$5,IF(M2201=People!$B$4,People!$A$4,IF(M2201=People!$B$3,People!$A$3,IF(M2201=People!$B$2,People!$A$2,0))))</f>
        <v>Chuck Magee</v>
      </c>
      <c r="W2201" s="35" t="str">
        <f>IFERROR(INDEX(Returns!A:A,MATCH(B2201,Returns!B:B,0)),"No")</f>
        <v>No</v>
      </c>
    </row>
    <row r="2202" spans="1:23" x14ac:dyDescent="0.2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9">
        <v>0</v>
      </c>
      <c r="U2202" s="1">
        <v>9.1020000000000021</v>
      </c>
      <c r="V2202" s="35" t="str">
        <f>IF(M2202=People!$B$5,People!$A$5,IF(M2202=People!$B$4,People!$A$4,IF(M2202=People!$B$3,People!$A$3,IF(M2202=People!$B$2,People!$A$2,0))))</f>
        <v>Cassandra Brandow</v>
      </c>
      <c r="W2202" s="35" t="str">
        <f>IFERROR(INDEX(Returns!A:A,MATCH(B2202,Returns!B:B,0)),"No")</f>
        <v>No</v>
      </c>
    </row>
    <row r="2203" spans="1:23" x14ac:dyDescent="0.2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9">
        <v>0</v>
      </c>
      <c r="U2203" s="1">
        <v>229.30180000000001</v>
      </c>
      <c r="V2203" s="35" t="str">
        <f>IF(M2203=People!$B$5,People!$A$5,IF(M2203=People!$B$4,People!$A$4,IF(M2203=People!$B$3,People!$A$3,IF(M2203=People!$B$2,People!$A$2,0))))</f>
        <v>Cassandra Brandow</v>
      </c>
      <c r="W2203" s="35" t="str">
        <f>IFERROR(INDEX(Returns!A:A,MATCH(B2203,Returns!B:B,0)),"No")</f>
        <v>No</v>
      </c>
    </row>
    <row r="2204" spans="1:23" x14ac:dyDescent="0.2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32">
        <v>6.0960000000000001</v>
      </c>
      <c r="S2204" s="1">
        <v>2</v>
      </c>
      <c r="T2204" s="9">
        <v>0.2</v>
      </c>
      <c r="U2204" s="1">
        <v>2.1335999999999999</v>
      </c>
      <c r="V2204" s="35" t="str">
        <f>IF(M2204=People!$B$5,People!$A$5,IF(M2204=People!$B$4,People!$A$4,IF(M2204=People!$B$3,People!$A$3,IF(M2204=People!$B$2,People!$A$2,0))))</f>
        <v>Anna Andreadi</v>
      </c>
      <c r="W2204" s="35" t="str">
        <f>IFERROR(INDEX(Returns!A:A,MATCH(B2204,Returns!B:B,0)),"No")</f>
        <v>No</v>
      </c>
    </row>
    <row r="2205" spans="1:23" x14ac:dyDescent="0.2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32">
        <v>191.82</v>
      </c>
      <c r="S2205" s="1">
        <v>3</v>
      </c>
      <c r="T2205" s="9">
        <v>0</v>
      </c>
      <c r="U2205" s="1">
        <v>74.809799999999996</v>
      </c>
      <c r="V2205" s="35" t="str">
        <f>IF(M2205=People!$B$5,People!$A$5,IF(M2205=People!$B$4,People!$A$4,IF(M2205=People!$B$3,People!$A$3,IF(M2205=People!$B$2,People!$A$2,0))))</f>
        <v>Anna Andreadi</v>
      </c>
      <c r="W2205" s="35" t="str">
        <f>IFERROR(INDEX(Returns!A:A,MATCH(B2205,Returns!B:B,0)),"No")</f>
        <v>No</v>
      </c>
    </row>
    <row r="2206" spans="1:23" x14ac:dyDescent="0.2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9">
        <v>0.2</v>
      </c>
      <c r="U2206" s="1">
        <v>1.7591000000000001</v>
      </c>
      <c r="V2206" s="35" t="str">
        <f>IF(M2206=People!$B$5,People!$A$5,IF(M2206=People!$B$4,People!$A$4,IF(M2206=People!$B$3,People!$A$3,IF(M2206=People!$B$2,People!$A$2,0))))</f>
        <v>Chuck Magee</v>
      </c>
      <c r="W2206" s="35" t="str">
        <f>IFERROR(INDEX(Returns!A:A,MATCH(B2206,Returns!B:B,0)),"No")</f>
        <v>No</v>
      </c>
    </row>
    <row r="2207" spans="1:23" x14ac:dyDescent="0.2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9">
        <v>0.2</v>
      </c>
      <c r="U2207" s="1">
        <v>8.4449999999999896</v>
      </c>
      <c r="V2207" s="35" t="str">
        <f>IF(M2207=People!$B$5,People!$A$5,IF(M2207=People!$B$4,People!$A$4,IF(M2207=People!$B$3,People!$A$3,IF(M2207=People!$B$2,People!$A$2,0))))</f>
        <v>Cassandra Brandow</v>
      </c>
      <c r="W2207" s="35" t="str">
        <f>IFERROR(INDEX(Returns!A:A,MATCH(B2207,Returns!B:B,0)),"No")</f>
        <v>No</v>
      </c>
    </row>
    <row r="2208" spans="1:23" x14ac:dyDescent="0.2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9">
        <v>0.8</v>
      </c>
      <c r="U2208" s="1">
        <v>-46.394600000000011</v>
      </c>
      <c r="V2208" s="35" t="str">
        <f>IF(M2208=People!$B$5,People!$A$5,IF(M2208=People!$B$4,People!$A$4,IF(M2208=People!$B$3,People!$A$3,IF(M2208=People!$B$2,People!$A$2,0))))</f>
        <v>Kelly Williams</v>
      </c>
      <c r="W2208" s="35" t="str">
        <f>IFERROR(INDEX(Returns!A:A,MATCH(B2208,Returns!B:B,0)),"No")</f>
        <v>No</v>
      </c>
    </row>
    <row r="2209" spans="1:23" x14ac:dyDescent="0.2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9">
        <v>0.2</v>
      </c>
      <c r="U2209" s="1">
        <v>3.8272000000000013</v>
      </c>
      <c r="V2209" s="35" t="str">
        <f>IF(M2209=People!$B$5,People!$A$5,IF(M2209=People!$B$4,People!$A$4,IF(M2209=People!$B$3,People!$A$3,IF(M2209=People!$B$2,People!$A$2,0))))</f>
        <v>Kelly Williams</v>
      </c>
      <c r="W2209" s="35" t="str">
        <f>IFERROR(INDEX(Returns!A:A,MATCH(B2209,Returns!B:B,0)),"No")</f>
        <v>No</v>
      </c>
    </row>
    <row r="2210" spans="1:23" x14ac:dyDescent="0.2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9">
        <v>0</v>
      </c>
      <c r="U2210" s="1">
        <v>7.5991999999999997</v>
      </c>
      <c r="V2210" s="35" t="str">
        <f>IF(M2210=People!$B$5,People!$A$5,IF(M2210=People!$B$4,People!$A$4,IF(M2210=People!$B$3,People!$A$3,IF(M2210=People!$B$2,People!$A$2,0))))</f>
        <v>Chuck Magee</v>
      </c>
      <c r="W2210" s="35" t="str">
        <f>IFERROR(INDEX(Returns!A:A,MATCH(B2210,Returns!B:B,0)),"No")</f>
        <v>No</v>
      </c>
    </row>
    <row r="2211" spans="1:23" x14ac:dyDescent="0.2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9">
        <v>0</v>
      </c>
      <c r="U2211" s="1">
        <v>233.22039999999998</v>
      </c>
      <c r="V2211" s="35" t="str">
        <f>IF(M2211=People!$B$5,People!$A$5,IF(M2211=People!$B$4,People!$A$4,IF(M2211=People!$B$3,People!$A$3,IF(M2211=People!$B$2,People!$A$2,0))))</f>
        <v>Chuck Magee</v>
      </c>
      <c r="W2211" s="35" t="str">
        <f>IFERROR(INDEX(Returns!A:A,MATCH(B2211,Returns!B:B,0)),"No")</f>
        <v>No</v>
      </c>
    </row>
    <row r="2212" spans="1:23" x14ac:dyDescent="0.2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9">
        <v>0</v>
      </c>
      <c r="U2212" s="1">
        <v>21.023999999999997</v>
      </c>
      <c r="V2212" s="35" t="str">
        <f>IF(M2212=People!$B$5,People!$A$5,IF(M2212=People!$B$4,People!$A$4,IF(M2212=People!$B$3,People!$A$3,IF(M2212=People!$B$2,People!$A$2,0))))</f>
        <v>Chuck Magee</v>
      </c>
      <c r="W2212" s="35" t="str">
        <f>IFERROR(INDEX(Returns!A:A,MATCH(B2212,Returns!B:B,0)),"No")</f>
        <v>No</v>
      </c>
    </row>
    <row r="2213" spans="1:23" x14ac:dyDescent="0.2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9">
        <v>0.1</v>
      </c>
      <c r="U2213" s="1">
        <v>29.7408</v>
      </c>
      <c r="V2213" s="35" t="str">
        <f>IF(M2213=People!$B$5,People!$A$5,IF(M2213=People!$B$4,People!$A$4,IF(M2213=People!$B$3,People!$A$3,IF(M2213=People!$B$2,People!$A$2,0))))</f>
        <v>Kelly Williams</v>
      </c>
      <c r="W2213" s="35" t="str">
        <f>IFERROR(INDEX(Returns!A:A,MATCH(B2213,Returns!B:B,0)),"No")</f>
        <v>No</v>
      </c>
    </row>
    <row r="2214" spans="1:23" x14ac:dyDescent="0.2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9">
        <v>0</v>
      </c>
      <c r="U2214" s="1">
        <v>11.2422</v>
      </c>
      <c r="V2214" s="35" t="str">
        <f>IF(M2214=People!$B$5,People!$A$5,IF(M2214=People!$B$4,People!$A$4,IF(M2214=People!$B$3,People!$A$3,IF(M2214=People!$B$2,People!$A$2,0))))</f>
        <v>Chuck Magee</v>
      </c>
      <c r="W2214" s="35" t="str">
        <f>IFERROR(INDEX(Returns!A:A,MATCH(B2214,Returns!B:B,0)),"No")</f>
        <v>No</v>
      </c>
    </row>
    <row r="2215" spans="1:23" x14ac:dyDescent="0.2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32">
        <v>1.4400000000000002</v>
      </c>
      <c r="S2215" s="1">
        <v>1</v>
      </c>
      <c r="T2215" s="9">
        <v>0.2</v>
      </c>
      <c r="U2215" s="1">
        <v>0.504</v>
      </c>
      <c r="V2215" s="35" t="str">
        <f>IF(M2215=People!$B$5,People!$A$5,IF(M2215=People!$B$4,People!$A$4,IF(M2215=People!$B$3,People!$A$3,IF(M2215=People!$B$2,People!$A$2,0))))</f>
        <v>Anna Andreadi</v>
      </c>
      <c r="W2215" s="35" t="str">
        <f>IFERROR(INDEX(Returns!A:A,MATCH(B2215,Returns!B:B,0)),"No")</f>
        <v>No</v>
      </c>
    </row>
    <row r="2216" spans="1:23" x14ac:dyDescent="0.2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32">
        <v>61.77600000000001</v>
      </c>
      <c r="S2216" s="1">
        <v>13</v>
      </c>
      <c r="T2216" s="9">
        <v>0.2</v>
      </c>
      <c r="U2216" s="1">
        <v>20.849399999999996</v>
      </c>
      <c r="V2216" s="35" t="str">
        <f>IF(M2216=People!$B$5,People!$A$5,IF(M2216=People!$B$4,People!$A$4,IF(M2216=People!$B$3,People!$A$3,IF(M2216=People!$B$2,People!$A$2,0))))</f>
        <v>Anna Andreadi</v>
      </c>
      <c r="W2216" s="35" t="str">
        <f>IFERROR(INDEX(Returns!A:A,MATCH(B2216,Returns!B:B,0)),"No")</f>
        <v>No</v>
      </c>
    </row>
    <row r="2217" spans="1:23" x14ac:dyDescent="0.2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32">
        <v>241.96</v>
      </c>
      <c r="S2217" s="1">
        <v>2</v>
      </c>
      <c r="T2217" s="9">
        <v>0</v>
      </c>
      <c r="U2217" s="1">
        <v>60.490000000000009</v>
      </c>
      <c r="V2217" s="35" t="str">
        <f>IF(M2217=People!$B$5,People!$A$5,IF(M2217=People!$B$4,People!$A$4,IF(M2217=People!$B$3,People!$A$3,IF(M2217=People!$B$2,People!$A$2,0))))</f>
        <v>Anna Andreadi</v>
      </c>
      <c r="W2217" s="35" t="str">
        <f>IFERROR(INDEX(Returns!A:A,MATCH(B2217,Returns!B:B,0)),"No")</f>
        <v>No</v>
      </c>
    </row>
    <row r="2218" spans="1:23" x14ac:dyDescent="0.2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32">
        <v>108.608</v>
      </c>
      <c r="S2218" s="1">
        <v>4</v>
      </c>
      <c r="T2218" s="9">
        <v>0.2</v>
      </c>
      <c r="U2218" s="1">
        <v>9.5031999999999925</v>
      </c>
      <c r="V2218" s="35" t="str">
        <f>IF(M2218=People!$B$5,People!$A$5,IF(M2218=People!$B$4,People!$A$4,IF(M2218=People!$B$3,People!$A$3,IF(M2218=People!$B$2,People!$A$2,0))))</f>
        <v>Anna Andreadi</v>
      </c>
      <c r="W2218" s="35" t="str">
        <f>IFERROR(INDEX(Returns!A:A,MATCH(B2218,Returns!B:B,0)),"No")</f>
        <v>No</v>
      </c>
    </row>
    <row r="2219" spans="1:23" x14ac:dyDescent="0.2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9">
        <v>0.2</v>
      </c>
      <c r="U2219" s="1">
        <v>0.98559999999999992</v>
      </c>
      <c r="V2219" s="35" t="str">
        <f>IF(M2219=People!$B$5,People!$A$5,IF(M2219=People!$B$4,People!$A$4,IF(M2219=People!$B$3,People!$A$3,IF(M2219=People!$B$2,People!$A$2,0))))</f>
        <v>Cassandra Brandow</v>
      </c>
      <c r="W2219" s="35" t="str">
        <f>IFERROR(INDEX(Returns!A:A,MATCH(B2219,Returns!B:B,0)),"No")</f>
        <v>No</v>
      </c>
    </row>
    <row r="2220" spans="1:23" x14ac:dyDescent="0.2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32">
        <v>9.9840000000000018</v>
      </c>
      <c r="S2220" s="1">
        <v>4</v>
      </c>
      <c r="T2220" s="9">
        <v>0.2</v>
      </c>
      <c r="U2220" s="1">
        <v>3.6191999999999993</v>
      </c>
      <c r="V2220" s="35" t="str">
        <f>IF(M2220=People!$B$5,People!$A$5,IF(M2220=People!$B$4,People!$A$4,IF(M2220=People!$B$3,People!$A$3,IF(M2220=People!$B$2,People!$A$2,0))))</f>
        <v>Anna Andreadi</v>
      </c>
      <c r="W2220" s="35" t="str">
        <f>IFERROR(INDEX(Returns!A:A,MATCH(B2220,Returns!B:B,0)),"No")</f>
        <v>No</v>
      </c>
    </row>
    <row r="2221" spans="1:23" x14ac:dyDescent="0.2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32">
        <v>14.98</v>
      </c>
      <c r="S2221" s="1">
        <v>1</v>
      </c>
      <c r="T2221" s="9">
        <v>0</v>
      </c>
      <c r="U2221" s="1">
        <v>4.1943999999999999</v>
      </c>
      <c r="V2221" s="35" t="str">
        <f>IF(M2221=People!$B$5,People!$A$5,IF(M2221=People!$B$4,People!$A$4,IF(M2221=People!$B$3,People!$A$3,IF(M2221=People!$B$2,People!$A$2,0))))</f>
        <v>Anna Andreadi</v>
      </c>
      <c r="W2221" s="35" t="str">
        <f>IFERROR(INDEX(Returns!A:A,MATCH(B2221,Returns!B:B,0)),"No")</f>
        <v>No</v>
      </c>
    </row>
    <row r="2222" spans="1:23" x14ac:dyDescent="0.2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32">
        <v>1145.6000000000001</v>
      </c>
      <c r="S2222" s="1">
        <v>4</v>
      </c>
      <c r="T2222" s="9">
        <v>0.2</v>
      </c>
      <c r="U2222" s="1">
        <v>100.24000000000007</v>
      </c>
      <c r="V2222" s="35" t="str">
        <f>IF(M2222=People!$B$5,People!$A$5,IF(M2222=People!$B$4,People!$A$4,IF(M2222=People!$B$3,People!$A$3,IF(M2222=People!$B$2,People!$A$2,0))))</f>
        <v>Anna Andreadi</v>
      </c>
      <c r="W2222" s="35" t="str">
        <f>IFERROR(INDEX(Returns!A:A,MATCH(B2222,Returns!B:B,0)),"No")</f>
        <v>No</v>
      </c>
    </row>
    <row r="2223" spans="1:23" x14ac:dyDescent="0.2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9">
        <v>0.4</v>
      </c>
      <c r="U2223" s="1">
        <v>-89.089000000000055</v>
      </c>
      <c r="V2223" s="35" t="str">
        <f>IF(M2223=People!$B$5,People!$A$5,IF(M2223=People!$B$4,People!$A$4,IF(M2223=People!$B$3,People!$A$3,IF(M2223=People!$B$2,People!$A$2,0))))</f>
        <v>Chuck Magee</v>
      </c>
      <c r="W2223" s="35" t="str">
        <f>IFERROR(INDEX(Returns!A:A,MATCH(B2223,Returns!B:B,0)),"No")</f>
        <v>No</v>
      </c>
    </row>
    <row r="2224" spans="1:23" x14ac:dyDescent="0.2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9">
        <v>0.2</v>
      </c>
      <c r="U2224" s="1">
        <v>4.6719999999999988</v>
      </c>
      <c r="V2224" s="35" t="str">
        <f>IF(M2224=People!$B$5,People!$A$5,IF(M2224=People!$B$4,People!$A$4,IF(M2224=People!$B$3,People!$A$3,IF(M2224=People!$B$2,People!$A$2,0))))</f>
        <v>Chuck Magee</v>
      </c>
      <c r="W2224" s="35" t="str">
        <f>IFERROR(INDEX(Returns!A:A,MATCH(B2224,Returns!B:B,0)),"No")</f>
        <v>No</v>
      </c>
    </row>
    <row r="2225" spans="1:23" x14ac:dyDescent="0.2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9">
        <v>0.3</v>
      </c>
      <c r="U2225" s="1">
        <v>-24.23520000000001</v>
      </c>
      <c r="V2225" s="35" t="str">
        <f>IF(M2225=People!$B$5,People!$A$5,IF(M2225=People!$B$4,People!$A$4,IF(M2225=People!$B$3,People!$A$3,IF(M2225=People!$B$2,People!$A$2,0))))</f>
        <v>Chuck Magee</v>
      </c>
      <c r="W2225" s="35" t="str">
        <f>IFERROR(INDEX(Returns!A:A,MATCH(B2225,Returns!B:B,0)),"No")</f>
        <v>No</v>
      </c>
    </row>
    <row r="2226" spans="1:23" x14ac:dyDescent="0.2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9">
        <v>0.2</v>
      </c>
      <c r="U2226" s="1">
        <v>17.815199999999997</v>
      </c>
      <c r="V2226" s="35" t="str">
        <f>IF(M2226=People!$B$5,People!$A$5,IF(M2226=People!$B$4,People!$A$4,IF(M2226=People!$B$3,People!$A$3,IF(M2226=People!$B$2,People!$A$2,0))))</f>
        <v>Chuck Magee</v>
      </c>
      <c r="W2226" s="35" t="str">
        <f>IFERROR(INDEX(Returns!A:A,MATCH(B2226,Returns!B:B,0)),"No")</f>
        <v>No</v>
      </c>
    </row>
    <row r="2227" spans="1:23" x14ac:dyDescent="0.2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32">
        <v>72.294000000000011</v>
      </c>
      <c r="S2227" s="1">
        <v>1</v>
      </c>
      <c r="T2227" s="9">
        <v>0.7</v>
      </c>
      <c r="U2227" s="1">
        <v>-98.801799999999986</v>
      </c>
      <c r="V2227" s="35" t="str">
        <f>IF(M2227=People!$B$5,People!$A$5,IF(M2227=People!$B$4,People!$A$4,IF(M2227=People!$B$3,People!$A$3,IF(M2227=People!$B$2,People!$A$2,0))))</f>
        <v>Anna Andreadi</v>
      </c>
      <c r="W2227" s="35" t="str">
        <f>IFERROR(INDEX(Returns!A:A,MATCH(B2227,Returns!B:B,0)),"No")</f>
        <v>No</v>
      </c>
    </row>
    <row r="2228" spans="1:23" x14ac:dyDescent="0.2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9">
        <v>0.2</v>
      </c>
      <c r="U2228" s="1">
        <v>0.4705999999999998</v>
      </c>
      <c r="V2228" s="35" t="str">
        <f>IF(M2228=People!$B$5,People!$A$5,IF(M2228=People!$B$4,People!$A$4,IF(M2228=People!$B$3,People!$A$3,IF(M2228=People!$B$2,People!$A$2,0))))</f>
        <v>Kelly Williams</v>
      </c>
      <c r="W2228" s="35" t="str">
        <f>IFERROR(INDEX(Returns!A:A,MATCH(B2228,Returns!B:B,0)),"No")</f>
        <v>No</v>
      </c>
    </row>
    <row r="2229" spans="1:23" x14ac:dyDescent="0.2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9">
        <v>0.2</v>
      </c>
      <c r="U2229" s="1">
        <v>15.598999999999993</v>
      </c>
      <c r="V2229" s="35" t="str">
        <f>IF(M2229=People!$B$5,People!$A$5,IF(M2229=People!$B$4,People!$A$4,IF(M2229=People!$B$3,People!$A$3,IF(M2229=People!$B$2,People!$A$2,0))))</f>
        <v>Kelly Williams</v>
      </c>
      <c r="W2229" s="35" t="str">
        <f>IFERROR(INDEX(Returns!A:A,MATCH(B2229,Returns!B:B,0)),"No")</f>
        <v>No</v>
      </c>
    </row>
    <row r="2230" spans="1:23" x14ac:dyDescent="0.2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9">
        <v>0.4</v>
      </c>
      <c r="U2230" s="1">
        <v>-115.70580000000004</v>
      </c>
      <c r="V2230" s="35" t="str">
        <f>IF(M2230=People!$B$5,People!$A$5,IF(M2230=People!$B$4,People!$A$4,IF(M2230=People!$B$3,People!$A$3,IF(M2230=People!$B$2,People!$A$2,0))))</f>
        <v>Chuck Magee</v>
      </c>
      <c r="W2230" s="35" t="str">
        <f>IFERROR(INDEX(Returns!A:A,MATCH(B2230,Returns!B:B,0)),"No")</f>
        <v>No</v>
      </c>
    </row>
    <row r="2231" spans="1:23" x14ac:dyDescent="0.2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32">
        <v>673.5680000000001</v>
      </c>
      <c r="S2231" s="1">
        <v>2</v>
      </c>
      <c r="T2231" s="9">
        <v>0.2</v>
      </c>
      <c r="U2231" s="1">
        <v>252.58799999999999</v>
      </c>
      <c r="V2231" s="35" t="str">
        <f>IF(M2231=People!$B$5,People!$A$5,IF(M2231=People!$B$4,People!$A$4,IF(M2231=People!$B$3,People!$A$3,IF(M2231=People!$B$2,People!$A$2,0))))</f>
        <v>Anna Andreadi</v>
      </c>
      <c r="W2231" s="35" t="str">
        <f>IFERROR(INDEX(Returns!A:A,MATCH(B2231,Returns!B:B,0)),"No")</f>
        <v>No</v>
      </c>
    </row>
    <row r="2232" spans="1:23" x14ac:dyDescent="0.2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32">
        <v>52.98</v>
      </c>
      <c r="S2232" s="1">
        <v>2</v>
      </c>
      <c r="T2232" s="9">
        <v>0</v>
      </c>
      <c r="U2232" s="1">
        <v>14.834400000000002</v>
      </c>
      <c r="V2232" s="35" t="str">
        <f>IF(M2232=People!$B$5,People!$A$5,IF(M2232=People!$B$4,People!$A$4,IF(M2232=People!$B$3,People!$A$3,IF(M2232=People!$B$2,People!$A$2,0))))</f>
        <v>Anna Andreadi</v>
      </c>
      <c r="W2232" s="35" t="str">
        <f>IFERROR(INDEX(Returns!A:A,MATCH(B2232,Returns!B:B,0)),"No")</f>
        <v>No</v>
      </c>
    </row>
    <row r="2233" spans="1:23" x14ac:dyDescent="0.2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9">
        <v>0</v>
      </c>
      <c r="U2233" s="1">
        <v>31.586999999999961</v>
      </c>
      <c r="V2233" s="35" t="str">
        <f>IF(M2233=People!$B$5,People!$A$5,IF(M2233=People!$B$4,People!$A$4,IF(M2233=People!$B$3,People!$A$3,IF(M2233=People!$B$2,People!$A$2,0))))</f>
        <v>Kelly Williams</v>
      </c>
      <c r="W2233" s="35" t="str">
        <f>IFERROR(INDEX(Returns!A:A,MATCH(B2233,Returns!B:B,0)),"No")</f>
        <v>No</v>
      </c>
    </row>
    <row r="2234" spans="1:23" x14ac:dyDescent="0.2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9">
        <v>0.2</v>
      </c>
      <c r="U2234" s="1">
        <v>14.307499999999997</v>
      </c>
      <c r="V2234" s="35" t="str">
        <f>IF(M2234=People!$B$5,People!$A$5,IF(M2234=People!$B$4,People!$A$4,IF(M2234=People!$B$3,People!$A$3,IF(M2234=People!$B$2,People!$A$2,0))))</f>
        <v>Kelly Williams</v>
      </c>
      <c r="W2234" s="35" t="str">
        <f>IFERROR(INDEX(Returns!A:A,MATCH(B2234,Returns!B:B,0)),"No")</f>
        <v>No</v>
      </c>
    </row>
    <row r="2235" spans="1:23" x14ac:dyDescent="0.2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32">
        <v>319.96800000000002</v>
      </c>
      <c r="S2235" s="1">
        <v>4</v>
      </c>
      <c r="T2235" s="9">
        <v>0.2</v>
      </c>
      <c r="U2235" s="1">
        <v>35.996399999999952</v>
      </c>
      <c r="V2235" s="35" t="str">
        <f>IF(M2235=People!$B$5,People!$A$5,IF(M2235=People!$B$4,People!$A$4,IF(M2235=People!$B$3,People!$A$3,IF(M2235=People!$B$2,People!$A$2,0))))</f>
        <v>Anna Andreadi</v>
      </c>
      <c r="W2235" s="35" t="str">
        <f>IFERROR(INDEX(Returns!A:A,MATCH(B2235,Returns!B:B,0)),"No")</f>
        <v>No</v>
      </c>
    </row>
    <row r="2236" spans="1:23" x14ac:dyDescent="0.2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9">
        <v>0</v>
      </c>
      <c r="U2236" s="1">
        <v>67.659899999999979</v>
      </c>
      <c r="V2236" s="35" t="str">
        <f>IF(M2236=People!$B$5,People!$A$5,IF(M2236=People!$B$4,People!$A$4,IF(M2236=People!$B$3,People!$A$3,IF(M2236=People!$B$2,People!$A$2,0))))</f>
        <v>Chuck Magee</v>
      </c>
      <c r="W2236" s="35" t="str">
        <f>IFERROR(INDEX(Returns!A:A,MATCH(B2236,Returns!B:B,0)),"No")</f>
        <v>No</v>
      </c>
    </row>
    <row r="2237" spans="1:23" x14ac:dyDescent="0.2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9">
        <v>0</v>
      </c>
      <c r="U2237" s="1">
        <v>11.451599999999985</v>
      </c>
      <c r="V2237" s="35" t="str">
        <f>IF(M2237=People!$B$5,People!$A$5,IF(M2237=People!$B$4,People!$A$4,IF(M2237=People!$B$3,People!$A$3,IF(M2237=People!$B$2,People!$A$2,0))))</f>
        <v>Kelly Williams</v>
      </c>
      <c r="W2237" s="35" t="str">
        <f>IFERROR(INDEX(Returns!A:A,MATCH(B2237,Returns!B:B,0)),"No")</f>
        <v>No</v>
      </c>
    </row>
    <row r="2238" spans="1:23" x14ac:dyDescent="0.2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9">
        <v>0</v>
      </c>
      <c r="U2238" s="1">
        <v>8.2687999999999988</v>
      </c>
      <c r="V2238" s="35" t="str">
        <f>IF(M2238=People!$B$5,People!$A$5,IF(M2238=People!$B$4,People!$A$4,IF(M2238=People!$B$3,People!$A$3,IF(M2238=People!$B$2,People!$A$2,0))))</f>
        <v>Kelly Williams</v>
      </c>
      <c r="W2238" s="35" t="str">
        <f>IFERROR(INDEX(Returns!A:A,MATCH(B2238,Returns!B:B,0)),"No")</f>
        <v>No</v>
      </c>
    </row>
    <row r="2239" spans="1:23" x14ac:dyDescent="0.2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32">
        <v>44.400000000000006</v>
      </c>
      <c r="S2239" s="1">
        <v>5</v>
      </c>
      <c r="T2239" s="9">
        <v>0</v>
      </c>
      <c r="U2239" s="1">
        <v>12.432000000000002</v>
      </c>
      <c r="V2239" s="35" t="str">
        <f>IF(M2239=People!$B$5,People!$A$5,IF(M2239=People!$B$4,People!$A$4,IF(M2239=People!$B$3,People!$A$3,IF(M2239=People!$B$2,People!$A$2,0))))</f>
        <v>Anna Andreadi</v>
      </c>
      <c r="W2239" s="35" t="str">
        <f>IFERROR(INDEX(Returns!A:A,MATCH(B2239,Returns!B:B,0)),"No")</f>
        <v>No</v>
      </c>
    </row>
    <row r="2240" spans="1:23" x14ac:dyDescent="0.2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9">
        <v>0.6</v>
      </c>
      <c r="U2240" s="1">
        <v>-52.169999999999987</v>
      </c>
      <c r="V2240" s="35" t="str">
        <f>IF(M2240=People!$B$5,People!$A$5,IF(M2240=People!$B$4,People!$A$4,IF(M2240=People!$B$3,People!$A$3,IF(M2240=People!$B$2,People!$A$2,0))))</f>
        <v>Kelly Williams</v>
      </c>
      <c r="W2240" s="35" t="str">
        <f>IFERROR(INDEX(Returns!A:A,MATCH(B2240,Returns!B:B,0)),"No")</f>
        <v>No</v>
      </c>
    </row>
    <row r="2241" spans="1:23" x14ac:dyDescent="0.2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32">
        <v>1016.792</v>
      </c>
      <c r="S2241" s="1">
        <v>1</v>
      </c>
      <c r="T2241" s="9">
        <v>0.2</v>
      </c>
      <c r="U2241" s="1">
        <v>381.29700000000003</v>
      </c>
      <c r="V2241" s="35" t="str">
        <f>IF(M2241=People!$B$5,People!$A$5,IF(M2241=People!$B$4,People!$A$4,IF(M2241=People!$B$3,People!$A$3,IF(M2241=People!$B$2,People!$A$2,0))))</f>
        <v>Anna Andreadi</v>
      </c>
      <c r="W2241" s="35" t="str">
        <f>IFERROR(INDEX(Returns!A:A,MATCH(B2241,Returns!B:B,0)),"No")</f>
        <v>No</v>
      </c>
    </row>
    <row r="2242" spans="1:23" x14ac:dyDescent="0.2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32">
        <v>38.136000000000003</v>
      </c>
      <c r="S2242" s="1">
        <v>7</v>
      </c>
      <c r="T2242" s="9">
        <v>0.2</v>
      </c>
      <c r="U2242" s="1">
        <v>13.347599999999998</v>
      </c>
      <c r="V2242" s="35" t="str">
        <f>IF(M2242=People!$B$5,People!$A$5,IF(M2242=People!$B$4,People!$A$4,IF(M2242=People!$B$3,People!$A$3,IF(M2242=People!$B$2,People!$A$2,0))))</f>
        <v>Anna Andreadi</v>
      </c>
      <c r="W2242" s="35" t="str">
        <f>IFERROR(INDEX(Returns!A:A,MATCH(B2242,Returns!B:B,0)),"No")</f>
        <v>No</v>
      </c>
    </row>
    <row r="2243" spans="1:23" x14ac:dyDescent="0.2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9">
        <v>0.4</v>
      </c>
      <c r="U2243" s="1">
        <v>-115.49580000000006</v>
      </c>
      <c r="V2243" s="35" t="str">
        <f>IF(M2243=People!$B$5,People!$A$5,IF(M2243=People!$B$4,People!$A$4,IF(M2243=People!$B$3,People!$A$3,IF(M2243=People!$B$2,People!$A$2,0))))</f>
        <v>Chuck Magee</v>
      </c>
      <c r="W2243" s="35" t="str">
        <f>IFERROR(INDEX(Returns!A:A,MATCH(B2243,Returns!B:B,0)),"No")</f>
        <v>No</v>
      </c>
    </row>
    <row r="2244" spans="1:23" x14ac:dyDescent="0.2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32">
        <v>56.56</v>
      </c>
      <c r="S2244" s="1">
        <v>2</v>
      </c>
      <c r="T2244" s="9">
        <v>0</v>
      </c>
      <c r="U2244" s="1">
        <v>15.2712</v>
      </c>
      <c r="V2244" s="35" t="str">
        <f>IF(M2244=People!$B$5,People!$A$5,IF(M2244=People!$B$4,People!$A$4,IF(M2244=People!$B$3,People!$A$3,IF(M2244=People!$B$2,People!$A$2,0))))</f>
        <v>Anna Andreadi</v>
      </c>
      <c r="W2244" s="35" t="str">
        <f>IFERROR(INDEX(Returns!A:A,MATCH(B2244,Returns!B:B,0)),"No")</f>
        <v>Yes</v>
      </c>
    </row>
    <row r="2245" spans="1:23" x14ac:dyDescent="0.2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32">
        <v>5.56</v>
      </c>
      <c r="S2245" s="1">
        <v>2</v>
      </c>
      <c r="T2245" s="9">
        <v>0</v>
      </c>
      <c r="U2245" s="1">
        <v>1.4455999999999998</v>
      </c>
      <c r="V2245" s="35" t="str">
        <f>IF(M2245=People!$B$5,People!$A$5,IF(M2245=People!$B$4,People!$A$4,IF(M2245=People!$B$3,People!$A$3,IF(M2245=People!$B$2,People!$A$2,0))))</f>
        <v>Anna Andreadi</v>
      </c>
      <c r="W2245" s="35" t="str">
        <f>IFERROR(INDEX(Returns!A:A,MATCH(B2245,Returns!B:B,0)),"No")</f>
        <v>Yes</v>
      </c>
    </row>
    <row r="2246" spans="1:23" x14ac:dyDescent="0.2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32">
        <v>9.02</v>
      </c>
      <c r="S2246" s="1">
        <v>2</v>
      </c>
      <c r="T2246" s="9">
        <v>0</v>
      </c>
      <c r="U2246" s="1">
        <v>3.5178000000000003</v>
      </c>
      <c r="V2246" s="35" t="str">
        <f>IF(M2246=People!$B$5,People!$A$5,IF(M2246=People!$B$4,People!$A$4,IF(M2246=People!$B$3,People!$A$3,IF(M2246=People!$B$2,People!$A$2,0))))</f>
        <v>Anna Andreadi</v>
      </c>
      <c r="W2246" s="35" t="str">
        <f>IFERROR(INDEX(Returns!A:A,MATCH(B2246,Returns!B:B,0)),"No")</f>
        <v>Yes</v>
      </c>
    </row>
    <row r="2247" spans="1:23" x14ac:dyDescent="0.2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32">
        <v>8.6199999999999992</v>
      </c>
      <c r="S2247" s="1">
        <v>1</v>
      </c>
      <c r="T2247" s="9">
        <v>0</v>
      </c>
      <c r="U2247" s="1">
        <v>2.2412000000000001</v>
      </c>
      <c r="V2247" s="35" t="str">
        <f>IF(M2247=People!$B$5,People!$A$5,IF(M2247=People!$B$4,People!$A$4,IF(M2247=People!$B$3,People!$A$3,IF(M2247=People!$B$2,People!$A$2,0))))</f>
        <v>Anna Andreadi</v>
      </c>
      <c r="W2247" s="35" t="str">
        <f>IFERROR(INDEX(Returns!A:A,MATCH(B2247,Returns!B:B,0)),"No")</f>
        <v>Yes</v>
      </c>
    </row>
    <row r="2248" spans="1:23" x14ac:dyDescent="0.2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32">
        <v>659.97600000000011</v>
      </c>
      <c r="S2248" s="1">
        <v>3</v>
      </c>
      <c r="T2248" s="9">
        <v>0.2</v>
      </c>
      <c r="U2248" s="1">
        <v>49.498199999999969</v>
      </c>
      <c r="V2248" s="35" t="str">
        <f>IF(M2248=People!$B$5,People!$A$5,IF(M2248=People!$B$4,People!$A$4,IF(M2248=People!$B$3,People!$A$3,IF(M2248=People!$B$2,People!$A$2,0))))</f>
        <v>Anna Andreadi</v>
      </c>
      <c r="W2248" s="35" t="str">
        <f>IFERROR(INDEX(Returns!A:A,MATCH(B2248,Returns!B:B,0)),"No")</f>
        <v>Yes</v>
      </c>
    </row>
    <row r="2249" spans="1:23" x14ac:dyDescent="0.2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32">
        <v>13.36</v>
      </c>
      <c r="S2249" s="1">
        <v>2</v>
      </c>
      <c r="T2249" s="9">
        <v>0</v>
      </c>
      <c r="U2249" s="1">
        <v>6.4127999999999998</v>
      </c>
      <c r="V2249" s="35" t="str">
        <f>IF(M2249=People!$B$5,People!$A$5,IF(M2249=People!$B$4,People!$A$4,IF(M2249=People!$B$3,People!$A$3,IF(M2249=People!$B$2,People!$A$2,0))))</f>
        <v>Anna Andreadi</v>
      </c>
      <c r="W2249" s="35" t="str">
        <f>IFERROR(INDEX(Returns!A:A,MATCH(B2249,Returns!B:B,0)),"No")</f>
        <v>Yes</v>
      </c>
    </row>
    <row r="2250" spans="1:23" x14ac:dyDescent="0.2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32">
        <v>41.72</v>
      </c>
      <c r="S2250" s="1">
        <v>5</v>
      </c>
      <c r="T2250" s="9">
        <v>0.2</v>
      </c>
      <c r="U2250" s="1">
        <v>13.037499999999998</v>
      </c>
      <c r="V2250" s="35" t="str">
        <f>IF(M2250=People!$B$5,People!$A$5,IF(M2250=People!$B$4,People!$A$4,IF(M2250=People!$B$3,People!$A$3,IF(M2250=People!$B$2,People!$A$2,0))))</f>
        <v>Anna Andreadi</v>
      </c>
      <c r="W2250" s="35" t="str">
        <f>IFERROR(INDEX(Returns!A:A,MATCH(B2250,Returns!B:B,0)),"No")</f>
        <v>Yes</v>
      </c>
    </row>
    <row r="2251" spans="1:23" x14ac:dyDescent="0.2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32">
        <v>11.52</v>
      </c>
      <c r="S2251" s="1">
        <v>5</v>
      </c>
      <c r="T2251" s="9">
        <v>0.2</v>
      </c>
      <c r="U2251" s="1">
        <v>4.1760000000000002</v>
      </c>
      <c r="V2251" s="35" t="str">
        <f>IF(M2251=People!$B$5,People!$A$5,IF(M2251=People!$B$4,People!$A$4,IF(M2251=People!$B$3,People!$A$3,IF(M2251=People!$B$2,People!$A$2,0))))</f>
        <v>Anna Andreadi</v>
      </c>
      <c r="W2251" s="35" t="str">
        <f>IFERROR(INDEX(Returns!A:A,MATCH(B2251,Returns!B:B,0)),"No")</f>
        <v>Yes</v>
      </c>
    </row>
    <row r="2252" spans="1:23" x14ac:dyDescent="0.2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32">
        <v>541.43999999999994</v>
      </c>
      <c r="S2252" s="1">
        <v>6</v>
      </c>
      <c r="T2252" s="9">
        <v>0</v>
      </c>
      <c r="U2252" s="1">
        <v>157.01759999999993</v>
      </c>
      <c r="V2252" s="35" t="str">
        <f>IF(M2252=People!$B$5,People!$A$5,IF(M2252=People!$B$4,People!$A$4,IF(M2252=People!$B$3,People!$A$3,IF(M2252=People!$B$2,People!$A$2,0))))</f>
        <v>Anna Andreadi</v>
      </c>
      <c r="W2252" s="35" t="str">
        <f>IFERROR(INDEX(Returns!A:A,MATCH(B2252,Returns!B:B,0)),"No")</f>
        <v>Yes</v>
      </c>
    </row>
    <row r="2253" spans="1:23" x14ac:dyDescent="0.2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32">
        <v>19.440000000000001</v>
      </c>
      <c r="S2253" s="1">
        <v>3</v>
      </c>
      <c r="T2253" s="9">
        <v>0</v>
      </c>
      <c r="U2253" s="1">
        <v>9.3312000000000008</v>
      </c>
      <c r="V2253" s="35" t="str">
        <f>IF(M2253=People!$B$5,People!$A$5,IF(M2253=People!$B$4,People!$A$4,IF(M2253=People!$B$3,People!$A$3,IF(M2253=People!$B$2,People!$A$2,0))))</f>
        <v>Anna Andreadi</v>
      </c>
      <c r="W2253" s="35" t="str">
        <f>IFERROR(INDEX(Returns!A:A,MATCH(B2253,Returns!B:B,0)),"No")</f>
        <v>Yes</v>
      </c>
    </row>
    <row r="2254" spans="1:23" x14ac:dyDescent="0.2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32">
        <v>143.69999999999999</v>
      </c>
      <c r="S2254" s="1">
        <v>3</v>
      </c>
      <c r="T2254" s="9">
        <v>0</v>
      </c>
      <c r="U2254" s="1">
        <v>68.975999999999999</v>
      </c>
      <c r="V2254" s="35" t="str">
        <f>IF(M2254=People!$B$5,People!$A$5,IF(M2254=People!$B$4,People!$A$4,IF(M2254=People!$B$3,People!$A$3,IF(M2254=People!$B$2,People!$A$2,0))))</f>
        <v>Anna Andreadi</v>
      </c>
      <c r="W2254" s="35" t="str">
        <f>IFERROR(INDEX(Returns!A:A,MATCH(B2254,Returns!B:B,0)),"No")</f>
        <v>No</v>
      </c>
    </row>
    <row r="2255" spans="1:23" x14ac:dyDescent="0.2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32">
        <v>43.26</v>
      </c>
      <c r="S2255" s="1">
        <v>3</v>
      </c>
      <c r="T2255" s="9">
        <v>0</v>
      </c>
      <c r="U2255" s="1">
        <v>14.275799999999998</v>
      </c>
      <c r="V2255" s="35" t="str">
        <f>IF(M2255=People!$B$5,People!$A$5,IF(M2255=People!$B$4,People!$A$4,IF(M2255=People!$B$3,People!$A$3,IF(M2255=People!$B$2,People!$A$2,0))))</f>
        <v>Anna Andreadi</v>
      </c>
      <c r="W2255" s="35" t="str">
        <f>IFERROR(INDEX(Returns!A:A,MATCH(B2255,Returns!B:B,0)),"No")</f>
        <v>No</v>
      </c>
    </row>
    <row r="2256" spans="1:23" x14ac:dyDescent="0.2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32">
        <v>43.56</v>
      </c>
      <c r="S2256" s="1">
        <v>2</v>
      </c>
      <c r="T2256" s="9">
        <v>0</v>
      </c>
      <c r="U2256" s="1">
        <v>15.245999999999999</v>
      </c>
      <c r="V2256" s="35" t="str">
        <f>IF(M2256=People!$B$5,People!$A$5,IF(M2256=People!$B$4,People!$A$4,IF(M2256=People!$B$3,People!$A$3,IF(M2256=People!$B$2,People!$A$2,0))))</f>
        <v>Anna Andreadi</v>
      </c>
      <c r="W2256" s="35" t="str">
        <f>IFERROR(INDEX(Returns!A:A,MATCH(B2256,Returns!B:B,0)),"No")</f>
        <v>No</v>
      </c>
    </row>
    <row r="2257" spans="1:23" x14ac:dyDescent="0.2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9">
        <v>0</v>
      </c>
      <c r="U2257" s="1">
        <v>131.35499999999996</v>
      </c>
      <c r="V2257" s="35" t="str">
        <f>IF(M2257=People!$B$5,People!$A$5,IF(M2257=People!$B$4,People!$A$4,IF(M2257=People!$B$3,People!$A$3,IF(M2257=People!$B$2,People!$A$2,0))))</f>
        <v>Chuck Magee</v>
      </c>
      <c r="W2257" s="35" t="str">
        <f>IFERROR(INDEX(Returns!A:A,MATCH(B2257,Returns!B:B,0)),"No")</f>
        <v>No</v>
      </c>
    </row>
    <row r="2258" spans="1:23" x14ac:dyDescent="0.2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9">
        <v>0</v>
      </c>
      <c r="U2258" s="1">
        <v>33.938800000000001</v>
      </c>
      <c r="V2258" s="35" t="str">
        <f>IF(M2258=People!$B$5,People!$A$5,IF(M2258=People!$B$4,People!$A$4,IF(M2258=People!$B$3,People!$A$3,IF(M2258=People!$B$2,People!$A$2,0))))</f>
        <v>Chuck Magee</v>
      </c>
      <c r="W2258" s="35" t="str">
        <f>IFERROR(INDEX(Returns!A:A,MATCH(B2258,Returns!B:B,0)),"No")</f>
        <v>No</v>
      </c>
    </row>
    <row r="2259" spans="1:23" x14ac:dyDescent="0.2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32">
        <v>1212.96</v>
      </c>
      <c r="S2259" s="1">
        <v>7</v>
      </c>
      <c r="T2259" s="9">
        <v>0.2</v>
      </c>
      <c r="U2259" s="1">
        <v>90.97199999999998</v>
      </c>
      <c r="V2259" s="35" t="str">
        <f>IF(M2259=People!$B$5,People!$A$5,IF(M2259=People!$B$4,People!$A$4,IF(M2259=People!$B$3,People!$A$3,IF(M2259=People!$B$2,People!$A$2,0))))</f>
        <v>Anna Andreadi</v>
      </c>
      <c r="W2259" s="35" t="str">
        <f>IFERROR(INDEX(Returns!A:A,MATCH(B2259,Returns!B:B,0)),"No")</f>
        <v>No</v>
      </c>
    </row>
    <row r="2260" spans="1:23" x14ac:dyDescent="0.2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32">
        <v>18.54</v>
      </c>
      <c r="S2260" s="1">
        <v>2</v>
      </c>
      <c r="T2260" s="9">
        <v>0</v>
      </c>
      <c r="U2260" s="1">
        <v>8.7137999999999991</v>
      </c>
      <c r="V2260" s="35" t="str">
        <f>IF(M2260=People!$B$5,People!$A$5,IF(M2260=People!$B$4,People!$A$4,IF(M2260=People!$B$3,People!$A$3,IF(M2260=People!$B$2,People!$A$2,0))))</f>
        <v>Anna Andreadi</v>
      </c>
      <c r="W2260" s="35" t="str">
        <f>IFERROR(INDEX(Returns!A:A,MATCH(B2260,Returns!B:B,0)),"No")</f>
        <v>No</v>
      </c>
    </row>
    <row r="2261" spans="1:23" x14ac:dyDescent="0.2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32">
        <v>5</v>
      </c>
      <c r="S2261" s="1">
        <v>1</v>
      </c>
      <c r="T2261" s="9">
        <v>0</v>
      </c>
      <c r="U2261" s="1">
        <v>2.4</v>
      </c>
      <c r="V2261" s="35" t="str">
        <f>IF(M2261=People!$B$5,People!$A$5,IF(M2261=People!$B$4,People!$A$4,IF(M2261=People!$B$3,People!$A$3,IF(M2261=People!$B$2,People!$A$2,0))))</f>
        <v>Anna Andreadi</v>
      </c>
      <c r="W2261" s="35" t="str">
        <f>IFERROR(INDEX(Returns!A:A,MATCH(B2261,Returns!B:B,0)),"No")</f>
        <v>No</v>
      </c>
    </row>
    <row r="2262" spans="1:23" x14ac:dyDescent="0.2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32">
        <v>371.96999999999997</v>
      </c>
      <c r="S2262" s="1">
        <v>3</v>
      </c>
      <c r="T2262" s="9">
        <v>0</v>
      </c>
      <c r="U2262" s="1">
        <v>66.954599999999971</v>
      </c>
      <c r="V2262" s="35" t="str">
        <f>IF(M2262=People!$B$5,People!$A$5,IF(M2262=People!$B$4,People!$A$4,IF(M2262=People!$B$3,People!$A$3,IF(M2262=People!$B$2,People!$A$2,0))))</f>
        <v>Anna Andreadi</v>
      </c>
      <c r="W2262" s="35" t="str">
        <f>IFERROR(INDEX(Returns!A:A,MATCH(B2262,Returns!B:B,0)),"No")</f>
        <v>No</v>
      </c>
    </row>
    <row r="2263" spans="1:23" x14ac:dyDescent="0.2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9">
        <v>0</v>
      </c>
      <c r="U2263" s="1">
        <v>24.936000000000007</v>
      </c>
      <c r="V2263" s="35" t="str">
        <f>IF(M2263=People!$B$5,People!$A$5,IF(M2263=People!$B$4,People!$A$4,IF(M2263=People!$B$3,People!$A$3,IF(M2263=People!$B$2,People!$A$2,0))))</f>
        <v>Chuck Magee</v>
      </c>
      <c r="W2263" s="35" t="str">
        <f>IFERROR(INDEX(Returns!A:A,MATCH(B2263,Returns!B:B,0)),"No")</f>
        <v>No</v>
      </c>
    </row>
    <row r="2264" spans="1:23" x14ac:dyDescent="0.2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9">
        <v>0</v>
      </c>
      <c r="U2264" s="1">
        <v>79.193399999999968</v>
      </c>
      <c r="V2264" s="35" t="str">
        <f>IF(M2264=People!$B$5,People!$A$5,IF(M2264=People!$B$4,People!$A$4,IF(M2264=People!$B$3,People!$A$3,IF(M2264=People!$B$2,People!$A$2,0))))</f>
        <v>Cassandra Brandow</v>
      </c>
      <c r="W2264" s="35" t="str">
        <f>IFERROR(INDEX(Returns!A:A,MATCH(B2264,Returns!B:B,0)),"No")</f>
        <v>No</v>
      </c>
    </row>
    <row r="2265" spans="1:23" x14ac:dyDescent="0.2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9">
        <v>0</v>
      </c>
      <c r="U2265" s="1">
        <v>114.99540000000002</v>
      </c>
      <c r="V2265" s="35" t="str">
        <f>IF(M2265=People!$B$5,People!$A$5,IF(M2265=People!$B$4,People!$A$4,IF(M2265=People!$B$3,People!$A$3,IF(M2265=People!$B$2,People!$A$2,0))))</f>
        <v>Cassandra Brandow</v>
      </c>
      <c r="W2265" s="35" t="str">
        <f>IFERROR(INDEX(Returns!A:A,MATCH(B2265,Returns!B:B,0)),"No")</f>
        <v>No</v>
      </c>
    </row>
    <row r="2266" spans="1:23" x14ac:dyDescent="0.2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9">
        <v>0</v>
      </c>
      <c r="U2266" s="1">
        <v>2.3759999999999999</v>
      </c>
      <c r="V2266" s="35" t="str">
        <f>IF(M2266=People!$B$5,People!$A$5,IF(M2266=People!$B$4,People!$A$4,IF(M2266=People!$B$3,People!$A$3,IF(M2266=People!$B$2,People!$A$2,0))))</f>
        <v>Cassandra Brandow</v>
      </c>
      <c r="W2266" s="35" t="str">
        <f>IFERROR(INDEX(Returns!A:A,MATCH(B2266,Returns!B:B,0)),"No")</f>
        <v>No</v>
      </c>
    </row>
    <row r="2267" spans="1:23" x14ac:dyDescent="0.2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9">
        <v>0</v>
      </c>
      <c r="U2267" s="1">
        <v>3.8822000000000001</v>
      </c>
      <c r="V2267" s="35" t="str">
        <f>IF(M2267=People!$B$5,People!$A$5,IF(M2267=People!$B$4,People!$A$4,IF(M2267=People!$B$3,People!$A$3,IF(M2267=People!$B$2,People!$A$2,0))))</f>
        <v>Cassandra Brandow</v>
      </c>
      <c r="W2267" s="35" t="str">
        <f>IFERROR(INDEX(Returns!A:A,MATCH(B2267,Returns!B:B,0)),"No")</f>
        <v>No</v>
      </c>
    </row>
    <row r="2268" spans="1:23" x14ac:dyDescent="0.2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9">
        <v>0.2</v>
      </c>
      <c r="U2268" s="1">
        <v>2.6892000000000005</v>
      </c>
      <c r="V2268" s="35" t="str">
        <f>IF(M2268=People!$B$5,People!$A$5,IF(M2268=People!$B$4,People!$A$4,IF(M2268=People!$B$3,People!$A$3,IF(M2268=People!$B$2,People!$A$2,0))))</f>
        <v>Cassandra Brandow</v>
      </c>
      <c r="W2268" s="35" t="str">
        <f>IFERROR(INDEX(Returns!A:A,MATCH(B2268,Returns!B:B,0)),"No")</f>
        <v>No</v>
      </c>
    </row>
    <row r="2269" spans="1:23" x14ac:dyDescent="0.2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32">
        <v>12.96</v>
      </c>
      <c r="S2269" s="1">
        <v>2</v>
      </c>
      <c r="T2269" s="9">
        <v>0</v>
      </c>
      <c r="U2269" s="1">
        <v>6.3504000000000005</v>
      </c>
      <c r="V2269" s="35" t="str">
        <f>IF(M2269=People!$B$5,People!$A$5,IF(M2269=People!$B$4,People!$A$4,IF(M2269=People!$B$3,People!$A$3,IF(M2269=People!$B$2,People!$A$2,0))))</f>
        <v>Anna Andreadi</v>
      </c>
      <c r="W2269" s="35" t="str">
        <f>IFERROR(INDEX(Returns!A:A,MATCH(B2269,Returns!B:B,0)),"No")</f>
        <v>No</v>
      </c>
    </row>
    <row r="2270" spans="1:23" x14ac:dyDescent="0.2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9">
        <v>0</v>
      </c>
      <c r="U2270" s="1">
        <v>3.1104000000000003</v>
      </c>
      <c r="V2270" s="35" t="str">
        <f>IF(M2270=People!$B$5,People!$A$5,IF(M2270=People!$B$4,People!$A$4,IF(M2270=People!$B$3,People!$A$3,IF(M2270=People!$B$2,People!$A$2,0))))</f>
        <v>Chuck Magee</v>
      </c>
      <c r="W2270" s="35" t="str">
        <f>IFERROR(INDEX(Returns!A:A,MATCH(B2270,Returns!B:B,0)),"No")</f>
        <v>No</v>
      </c>
    </row>
    <row r="2271" spans="1:23" x14ac:dyDescent="0.2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9">
        <v>0.2</v>
      </c>
      <c r="U2271" s="1">
        <v>2.3570999999999991</v>
      </c>
      <c r="V2271" s="35" t="str">
        <f>IF(M2271=People!$B$5,People!$A$5,IF(M2271=People!$B$4,People!$A$4,IF(M2271=People!$B$3,People!$A$3,IF(M2271=People!$B$2,People!$A$2,0))))</f>
        <v>Chuck Magee</v>
      </c>
      <c r="W2271" s="35" t="str">
        <f>IFERROR(INDEX(Returns!A:A,MATCH(B2271,Returns!B:B,0)),"No")</f>
        <v>No</v>
      </c>
    </row>
    <row r="2272" spans="1:23" x14ac:dyDescent="0.2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9">
        <v>0.2</v>
      </c>
      <c r="U2272" s="1">
        <v>4.196499999999995</v>
      </c>
      <c r="V2272" s="35" t="str">
        <f>IF(M2272=People!$B$5,People!$A$5,IF(M2272=People!$B$4,People!$A$4,IF(M2272=People!$B$3,People!$A$3,IF(M2272=People!$B$2,People!$A$2,0))))</f>
        <v>Cassandra Brandow</v>
      </c>
      <c r="W2272" s="35" t="str">
        <f>IFERROR(INDEX(Returns!A:A,MATCH(B2272,Returns!B:B,0)),"No")</f>
        <v>No</v>
      </c>
    </row>
    <row r="2273" spans="1:23" x14ac:dyDescent="0.2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32">
        <v>199.74</v>
      </c>
      <c r="S2273" s="1">
        <v>6</v>
      </c>
      <c r="T2273" s="9">
        <v>0</v>
      </c>
      <c r="U2273" s="1">
        <v>47.937599999999996</v>
      </c>
      <c r="V2273" s="35" t="str">
        <f>IF(M2273=People!$B$5,People!$A$5,IF(M2273=People!$B$4,People!$A$4,IF(M2273=People!$B$3,People!$A$3,IF(M2273=People!$B$2,People!$A$2,0))))</f>
        <v>Anna Andreadi</v>
      </c>
      <c r="W2273" s="35" t="str">
        <f>IFERROR(INDEX(Returns!A:A,MATCH(B2273,Returns!B:B,0)),"No")</f>
        <v>No</v>
      </c>
    </row>
    <row r="2274" spans="1:23" x14ac:dyDescent="0.2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32">
        <v>435.26</v>
      </c>
      <c r="S2274" s="1">
        <v>7</v>
      </c>
      <c r="T2274" s="9">
        <v>0</v>
      </c>
      <c r="U2274" s="1">
        <v>95.757200000000012</v>
      </c>
      <c r="V2274" s="35" t="str">
        <f>IF(M2274=People!$B$5,People!$A$5,IF(M2274=People!$B$4,People!$A$4,IF(M2274=People!$B$3,People!$A$3,IF(M2274=People!$B$2,People!$A$2,0))))</f>
        <v>Anna Andreadi</v>
      </c>
      <c r="W2274" s="35" t="str">
        <f>IFERROR(INDEX(Returns!A:A,MATCH(B2274,Returns!B:B,0)),"No")</f>
        <v>No</v>
      </c>
    </row>
    <row r="2275" spans="1:23" x14ac:dyDescent="0.2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32">
        <v>1119.9840000000002</v>
      </c>
      <c r="S2275" s="1">
        <v>2</v>
      </c>
      <c r="T2275" s="9">
        <v>0.2</v>
      </c>
      <c r="U2275" s="1">
        <v>377.99459999999993</v>
      </c>
      <c r="V2275" s="35" t="str">
        <f>IF(M2275=People!$B$5,People!$A$5,IF(M2275=People!$B$4,People!$A$4,IF(M2275=People!$B$3,People!$A$3,IF(M2275=People!$B$2,People!$A$2,0))))</f>
        <v>Anna Andreadi</v>
      </c>
      <c r="W2275" s="35" t="str">
        <f>IFERROR(INDEX(Returns!A:A,MATCH(B2275,Returns!B:B,0)),"No")</f>
        <v>No</v>
      </c>
    </row>
    <row r="2276" spans="1:23" x14ac:dyDescent="0.2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32">
        <v>143.43199999999999</v>
      </c>
      <c r="S2276" s="1">
        <v>1</v>
      </c>
      <c r="T2276" s="9">
        <v>0.2</v>
      </c>
      <c r="U2276" s="1">
        <v>3.5857999999999848</v>
      </c>
      <c r="V2276" s="35" t="str">
        <f>IF(M2276=People!$B$5,People!$A$5,IF(M2276=People!$B$4,People!$A$4,IF(M2276=People!$B$3,People!$A$3,IF(M2276=People!$B$2,People!$A$2,0))))</f>
        <v>Anna Andreadi</v>
      </c>
      <c r="W2276" s="35" t="str">
        <f>IFERROR(INDEX(Returns!A:A,MATCH(B2276,Returns!B:B,0)),"No")</f>
        <v>No</v>
      </c>
    </row>
    <row r="2277" spans="1:23" x14ac:dyDescent="0.2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32">
        <v>122.352</v>
      </c>
      <c r="S2277" s="1">
        <v>3</v>
      </c>
      <c r="T2277" s="9">
        <v>0.2</v>
      </c>
      <c r="U2277" s="1">
        <v>13.764599999999994</v>
      </c>
      <c r="V2277" s="35" t="str">
        <f>IF(M2277=People!$B$5,People!$A$5,IF(M2277=People!$B$4,People!$A$4,IF(M2277=People!$B$3,People!$A$3,IF(M2277=People!$B$2,People!$A$2,0))))</f>
        <v>Anna Andreadi</v>
      </c>
      <c r="W2277" s="35" t="str">
        <f>IFERROR(INDEX(Returns!A:A,MATCH(B2277,Returns!B:B,0)),"No")</f>
        <v>No</v>
      </c>
    </row>
    <row r="2278" spans="1:23" x14ac:dyDescent="0.2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9">
        <v>0</v>
      </c>
      <c r="U2278" s="1">
        <v>0</v>
      </c>
      <c r="V2278" s="35" t="str">
        <f>IF(M2278=People!$B$5,People!$A$5,IF(M2278=People!$B$4,People!$A$4,IF(M2278=People!$B$3,People!$A$3,IF(M2278=People!$B$2,People!$A$2,0))))</f>
        <v>Cassandra Brandow</v>
      </c>
      <c r="W2278" s="35" t="str">
        <f>IFERROR(INDEX(Returns!A:A,MATCH(B2278,Returns!B:B,0)),"No")</f>
        <v>No</v>
      </c>
    </row>
    <row r="2279" spans="1:23" x14ac:dyDescent="0.2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9">
        <v>0</v>
      </c>
      <c r="U2279" s="1">
        <v>22.354800000000004</v>
      </c>
      <c r="V2279" s="35" t="str">
        <f>IF(M2279=People!$B$5,People!$A$5,IF(M2279=People!$B$4,People!$A$4,IF(M2279=People!$B$3,People!$A$3,IF(M2279=People!$B$2,People!$A$2,0))))</f>
        <v>Cassandra Brandow</v>
      </c>
      <c r="W2279" s="35" t="str">
        <f>IFERROR(INDEX(Returns!A:A,MATCH(B2279,Returns!B:B,0)),"No")</f>
        <v>No</v>
      </c>
    </row>
    <row r="2280" spans="1:23" x14ac:dyDescent="0.2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9">
        <v>0</v>
      </c>
      <c r="U2280" s="1">
        <v>53.750400000000013</v>
      </c>
      <c r="V2280" s="35" t="str">
        <f>IF(M2280=People!$B$5,People!$A$5,IF(M2280=People!$B$4,People!$A$4,IF(M2280=People!$B$3,People!$A$3,IF(M2280=People!$B$2,People!$A$2,0))))</f>
        <v>Cassandra Brandow</v>
      </c>
      <c r="W2280" s="35" t="str">
        <f>IFERROR(INDEX(Returns!A:A,MATCH(B2280,Returns!B:B,0)),"No")</f>
        <v>No</v>
      </c>
    </row>
    <row r="2281" spans="1:23" x14ac:dyDescent="0.2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32">
        <v>97.567999999999998</v>
      </c>
      <c r="S2281" s="1">
        <v>2</v>
      </c>
      <c r="T2281" s="9">
        <v>0.2</v>
      </c>
      <c r="U2281" s="1">
        <v>-6.0980000000000025</v>
      </c>
      <c r="V2281" s="35" t="str">
        <f>IF(M2281=People!$B$5,People!$A$5,IF(M2281=People!$B$4,People!$A$4,IF(M2281=People!$B$3,People!$A$3,IF(M2281=People!$B$2,People!$A$2,0))))</f>
        <v>Anna Andreadi</v>
      </c>
      <c r="W2281" s="35" t="str">
        <f>IFERROR(INDEX(Returns!A:A,MATCH(B2281,Returns!B:B,0)),"No")</f>
        <v>No</v>
      </c>
    </row>
    <row r="2282" spans="1:23" x14ac:dyDescent="0.2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32">
        <v>614.27200000000005</v>
      </c>
      <c r="S2282" s="1">
        <v>8</v>
      </c>
      <c r="T2282" s="9">
        <v>0.2</v>
      </c>
      <c r="U2282" s="1">
        <v>-23.03520000000006</v>
      </c>
      <c r="V2282" s="35" t="str">
        <f>IF(M2282=People!$B$5,People!$A$5,IF(M2282=People!$B$4,People!$A$4,IF(M2282=People!$B$3,People!$A$3,IF(M2282=People!$B$2,People!$A$2,0))))</f>
        <v>Anna Andreadi</v>
      </c>
      <c r="W2282" s="35" t="str">
        <f>IFERROR(INDEX(Returns!A:A,MATCH(B2282,Returns!B:B,0)),"No")</f>
        <v>No</v>
      </c>
    </row>
    <row r="2283" spans="1:23" x14ac:dyDescent="0.2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32">
        <v>199.98</v>
      </c>
      <c r="S2283" s="1">
        <v>2</v>
      </c>
      <c r="T2283" s="9">
        <v>0</v>
      </c>
      <c r="U2283" s="1">
        <v>37.996199999999988</v>
      </c>
      <c r="V2283" s="35" t="str">
        <f>IF(M2283=People!$B$5,People!$A$5,IF(M2283=People!$B$4,People!$A$4,IF(M2283=People!$B$3,People!$A$3,IF(M2283=People!$B$2,People!$A$2,0))))</f>
        <v>Anna Andreadi</v>
      </c>
      <c r="W2283" s="35" t="str">
        <f>IFERROR(INDEX(Returns!A:A,MATCH(B2283,Returns!B:B,0)),"No")</f>
        <v>No</v>
      </c>
    </row>
    <row r="2284" spans="1:23" x14ac:dyDescent="0.2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9">
        <v>0</v>
      </c>
      <c r="U2284" s="1">
        <v>22.153599999999997</v>
      </c>
      <c r="V2284" s="35" t="str">
        <f>IF(M2284=People!$B$5,People!$A$5,IF(M2284=People!$B$4,People!$A$4,IF(M2284=People!$B$3,People!$A$3,IF(M2284=People!$B$2,People!$A$2,0))))</f>
        <v>Chuck Magee</v>
      </c>
      <c r="W2284" s="35" t="str">
        <f>IFERROR(INDEX(Returns!A:A,MATCH(B2284,Returns!B:B,0)),"No")</f>
        <v>No</v>
      </c>
    </row>
    <row r="2285" spans="1:23" x14ac:dyDescent="0.2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9">
        <v>0</v>
      </c>
      <c r="U2285" s="1">
        <v>6.6976000000000013</v>
      </c>
      <c r="V2285" s="35" t="str">
        <f>IF(M2285=People!$B$5,People!$A$5,IF(M2285=People!$B$4,People!$A$4,IF(M2285=People!$B$3,People!$A$3,IF(M2285=People!$B$2,People!$A$2,0))))</f>
        <v>Kelly Williams</v>
      </c>
      <c r="W2285" s="35" t="str">
        <f>IFERROR(INDEX(Returns!A:A,MATCH(B2285,Returns!B:B,0)),"No")</f>
        <v>No</v>
      </c>
    </row>
    <row r="2286" spans="1:23" x14ac:dyDescent="0.2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9">
        <v>0</v>
      </c>
      <c r="U2286" s="1">
        <v>16.386300000000002</v>
      </c>
      <c r="V2286" s="35" t="str">
        <f>IF(M2286=People!$B$5,People!$A$5,IF(M2286=People!$B$4,People!$A$4,IF(M2286=People!$B$3,People!$A$3,IF(M2286=People!$B$2,People!$A$2,0))))</f>
        <v>Kelly Williams</v>
      </c>
      <c r="W2286" s="35" t="str">
        <f>IFERROR(INDEX(Returns!A:A,MATCH(B2286,Returns!B:B,0)),"No")</f>
        <v>No</v>
      </c>
    </row>
    <row r="2287" spans="1:23" x14ac:dyDescent="0.2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9">
        <v>0.2</v>
      </c>
      <c r="U2287" s="1">
        <v>5.2026000000000003</v>
      </c>
      <c r="V2287" s="35" t="str">
        <f>IF(M2287=People!$B$5,People!$A$5,IF(M2287=People!$B$4,People!$A$4,IF(M2287=People!$B$3,People!$A$3,IF(M2287=People!$B$2,People!$A$2,0))))</f>
        <v>Cassandra Brandow</v>
      </c>
      <c r="W2287" s="35" t="str">
        <f>IFERROR(INDEX(Returns!A:A,MATCH(B2287,Returns!B:B,0)),"No")</f>
        <v>No</v>
      </c>
    </row>
    <row r="2288" spans="1:23" x14ac:dyDescent="0.2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9">
        <v>0</v>
      </c>
      <c r="U2288" s="1">
        <v>12.263999999999999</v>
      </c>
      <c r="V2288" s="35" t="str">
        <f>IF(M2288=People!$B$5,People!$A$5,IF(M2288=People!$B$4,People!$A$4,IF(M2288=People!$B$3,People!$A$3,IF(M2288=People!$B$2,People!$A$2,0))))</f>
        <v>Cassandra Brandow</v>
      </c>
      <c r="W2288" s="35" t="str">
        <f>IFERROR(INDEX(Returns!A:A,MATCH(B2288,Returns!B:B,0)),"No")</f>
        <v>No</v>
      </c>
    </row>
    <row r="2289" spans="1:23" x14ac:dyDescent="0.2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9">
        <v>0.2</v>
      </c>
      <c r="U2289" s="1">
        <v>1.3109999999999999</v>
      </c>
      <c r="V2289" s="35" t="str">
        <f>IF(M2289=People!$B$5,People!$A$5,IF(M2289=People!$B$4,People!$A$4,IF(M2289=People!$B$3,People!$A$3,IF(M2289=People!$B$2,People!$A$2,0))))</f>
        <v>Chuck Magee</v>
      </c>
      <c r="W2289" s="35" t="str">
        <f>IFERROR(INDEX(Returns!A:A,MATCH(B2289,Returns!B:B,0)),"No")</f>
        <v>No</v>
      </c>
    </row>
    <row r="2290" spans="1:23" x14ac:dyDescent="0.2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32">
        <v>16.399999999999999</v>
      </c>
      <c r="S2290" s="1">
        <v>5</v>
      </c>
      <c r="T2290" s="9">
        <v>0</v>
      </c>
      <c r="U2290" s="1">
        <v>4.7559999999999985</v>
      </c>
      <c r="V2290" s="35" t="str">
        <f>IF(M2290=People!$B$5,People!$A$5,IF(M2290=People!$B$4,People!$A$4,IF(M2290=People!$B$3,People!$A$3,IF(M2290=People!$B$2,People!$A$2,0))))</f>
        <v>Anna Andreadi</v>
      </c>
      <c r="W2290" s="35" t="str">
        <f>IFERROR(INDEX(Returns!A:A,MATCH(B2290,Returns!B:B,0)),"No")</f>
        <v>No</v>
      </c>
    </row>
    <row r="2291" spans="1:23" x14ac:dyDescent="0.2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32">
        <v>892.98</v>
      </c>
      <c r="S2291" s="1">
        <v>2</v>
      </c>
      <c r="T2291" s="9">
        <v>0</v>
      </c>
      <c r="U2291" s="1">
        <v>80.368200000000002</v>
      </c>
      <c r="V2291" s="35" t="str">
        <f>IF(M2291=People!$B$5,People!$A$5,IF(M2291=People!$B$4,People!$A$4,IF(M2291=People!$B$3,People!$A$3,IF(M2291=People!$B$2,People!$A$2,0))))</f>
        <v>Anna Andreadi</v>
      </c>
      <c r="W2291" s="35" t="str">
        <f>IFERROR(INDEX(Returns!A:A,MATCH(B2291,Returns!B:B,0)),"No")</f>
        <v>No</v>
      </c>
    </row>
    <row r="2292" spans="1:23" x14ac:dyDescent="0.2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9">
        <v>0</v>
      </c>
      <c r="U2292" s="1">
        <v>77.751899999999992</v>
      </c>
      <c r="V2292" s="35" t="str">
        <f>IF(M2292=People!$B$5,People!$A$5,IF(M2292=People!$B$4,People!$A$4,IF(M2292=People!$B$3,People!$A$3,IF(M2292=People!$B$2,People!$A$2,0))))</f>
        <v>Cassandra Brandow</v>
      </c>
      <c r="W2292" s="35" t="str">
        <f>IFERROR(INDEX(Returns!A:A,MATCH(B2292,Returns!B:B,0)),"No")</f>
        <v>Yes</v>
      </c>
    </row>
    <row r="2293" spans="1:23" x14ac:dyDescent="0.2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9">
        <v>0</v>
      </c>
      <c r="U2293" s="1">
        <v>297.69</v>
      </c>
      <c r="V2293" s="35" t="str">
        <f>IF(M2293=People!$B$5,People!$A$5,IF(M2293=People!$B$4,People!$A$4,IF(M2293=People!$B$3,People!$A$3,IF(M2293=People!$B$2,People!$A$2,0))))</f>
        <v>Cassandra Brandow</v>
      </c>
      <c r="W2293" s="35" t="str">
        <f>IFERROR(INDEX(Returns!A:A,MATCH(B2293,Returns!B:B,0)),"No")</f>
        <v>Yes</v>
      </c>
    </row>
    <row r="2294" spans="1:23" x14ac:dyDescent="0.2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9">
        <v>0</v>
      </c>
      <c r="U2294" s="1">
        <v>6.2208000000000006</v>
      </c>
      <c r="V2294" s="35" t="str">
        <f>IF(M2294=People!$B$5,People!$A$5,IF(M2294=People!$B$4,People!$A$4,IF(M2294=People!$B$3,People!$A$3,IF(M2294=People!$B$2,People!$A$2,0))))</f>
        <v>Cassandra Brandow</v>
      </c>
      <c r="W2294" s="35" t="str">
        <f>IFERROR(INDEX(Returns!A:A,MATCH(B2294,Returns!B:B,0)),"No")</f>
        <v>Yes</v>
      </c>
    </row>
    <row r="2295" spans="1:23" x14ac:dyDescent="0.2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9">
        <v>0</v>
      </c>
      <c r="U2295" s="1">
        <v>1.3365</v>
      </c>
      <c r="V2295" s="35" t="str">
        <f>IF(M2295=People!$B$5,People!$A$5,IF(M2295=People!$B$4,People!$A$4,IF(M2295=People!$B$3,People!$A$3,IF(M2295=People!$B$2,People!$A$2,0))))</f>
        <v>Chuck Magee</v>
      </c>
      <c r="W2295" s="35" t="str">
        <f>IFERROR(INDEX(Returns!A:A,MATCH(B2295,Returns!B:B,0)),"No")</f>
        <v>No</v>
      </c>
    </row>
    <row r="2296" spans="1:23" x14ac:dyDescent="0.2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9">
        <v>0</v>
      </c>
      <c r="U2296" s="1">
        <v>38.209499999999998</v>
      </c>
      <c r="V2296" s="35" t="str">
        <f>IF(M2296=People!$B$5,People!$A$5,IF(M2296=People!$B$4,People!$A$4,IF(M2296=People!$B$3,People!$A$3,IF(M2296=People!$B$2,People!$A$2,0))))</f>
        <v>Chuck Magee</v>
      </c>
      <c r="W2296" s="35" t="str">
        <f>IFERROR(INDEX(Returns!A:A,MATCH(B2296,Returns!B:B,0)),"No")</f>
        <v>No</v>
      </c>
    </row>
    <row r="2297" spans="1:23" x14ac:dyDescent="0.2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9">
        <v>0</v>
      </c>
      <c r="U2297" s="1">
        <v>6.219199999999999</v>
      </c>
      <c r="V2297" s="35" t="str">
        <f>IF(M2297=People!$B$5,People!$A$5,IF(M2297=People!$B$4,People!$A$4,IF(M2297=People!$B$3,People!$A$3,IF(M2297=People!$B$2,People!$A$2,0))))</f>
        <v>Chuck Magee</v>
      </c>
      <c r="W2297" s="35" t="str">
        <f>IFERROR(INDEX(Returns!A:A,MATCH(B2297,Returns!B:B,0)),"No")</f>
        <v>No</v>
      </c>
    </row>
    <row r="2298" spans="1:23" x14ac:dyDescent="0.2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9">
        <v>0</v>
      </c>
      <c r="U2298" s="1">
        <v>106.477</v>
      </c>
      <c r="V2298" s="35" t="str">
        <f>IF(M2298=People!$B$5,People!$A$5,IF(M2298=People!$B$4,People!$A$4,IF(M2298=People!$B$3,People!$A$3,IF(M2298=People!$B$2,People!$A$2,0))))</f>
        <v>Chuck Magee</v>
      </c>
      <c r="W2298" s="35" t="str">
        <f>IFERROR(INDEX(Returns!A:A,MATCH(B2298,Returns!B:B,0)),"No")</f>
        <v>No</v>
      </c>
    </row>
    <row r="2299" spans="1:23" x14ac:dyDescent="0.2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9">
        <v>0</v>
      </c>
      <c r="U2299" s="1">
        <v>1.2884999999999991</v>
      </c>
      <c r="V2299" s="35" t="str">
        <f>IF(M2299=People!$B$5,People!$A$5,IF(M2299=People!$B$4,People!$A$4,IF(M2299=People!$B$3,People!$A$3,IF(M2299=People!$B$2,People!$A$2,0))))</f>
        <v>Chuck Magee</v>
      </c>
      <c r="W2299" s="35" t="str">
        <f>IFERROR(INDEX(Returns!A:A,MATCH(B2299,Returns!B:B,0)),"No")</f>
        <v>No</v>
      </c>
    </row>
    <row r="2300" spans="1:23" x14ac:dyDescent="0.2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9">
        <v>0</v>
      </c>
      <c r="U2300" s="1">
        <v>601.96990000000005</v>
      </c>
      <c r="V2300" s="35" t="str">
        <f>IF(M2300=People!$B$5,People!$A$5,IF(M2300=People!$B$4,People!$A$4,IF(M2300=People!$B$3,People!$A$3,IF(M2300=People!$B$2,People!$A$2,0))))</f>
        <v>Chuck Magee</v>
      </c>
      <c r="W2300" s="35" t="str">
        <f>IFERROR(INDEX(Returns!A:A,MATCH(B2300,Returns!B:B,0)),"No")</f>
        <v>No</v>
      </c>
    </row>
    <row r="2301" spans="1:23" x14ac:dyDescent="0.2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9">
        <v>0</v>
      </c>
      <c r="U2301" s="1">
        <v>125.99000000000001</v>
      </c>
      <c r="V2301" s="35" t="str">
        <f>IF(M2301=People!$B$5,People!$A$5,IF(M2301=People!$B$4,People!$A$4,IF(M2301=People!$B$3,People!$A$3,IF(M2301=People!$B$2,People!$A$2,0))))</f>
        <v>Chuck Magee</v>
      </c>
      <c r="W2301" s="35" t="str">
        <f>IFERROR(INDEX(Returns!A:A,MATCH(B2301,Returns!B:B,0)),"No")</f>
        <v>No</v>
      </c>
    </row>
    <row r="2302" spans="1:23" x14ac:dyDescent="0.2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9">
        <v>0</v>
      </c>
      <c r="U2302" s="1">
        <v>6.36</v>
      </c>
      <c r="V2302" s="35" t="str">
        <f>IF(M2302=People!$B$5,People!$A$5,IF(M2302=People!$B$4,People!$A$4,IF(M2302=People!$B$3,People!$A$3,IF(M2302=People!$B$2,People!$A$2,0))))</f>
        <v>Kelly Williams</v>
      </c>
      <c r="W2302" s="35" t="str">
        <f>IFERROR(INDEX(Returns!A:A,MATCH(B2302,Returns!B:B,0)),"No")</f>
        <v>No</v>
      </c>
    </row>
    <row r="2303" spans="1:23" x14ac:dyDescent="0.2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9">
        <v>0</v>
      </c>
      <c r="U2303" s="1">
        <v>5.6448</v>
      </c>
      <c r="V2303" s="35" t="str">
        <f>IF(M2303=People!$B$5,People!$A$5,IF(M2303=People!$B$4,People!$A$4,IF(M2303=People!$B$3,People!$A$3,IF(M2303=People!$B$2,People!$A$2,0))))</f>
        <v>Kelly Williams</v>
      </c>
      <c r="W2303" s="35" t="str">
        <f>IFERROR(INDEX(Returns!A:A,MATCH(B2303,Returns!B:B,0)),"No")</f>
        <v>No</v>
      </c>
    </row>
    <row r="2304" spans="1:23" x14ac:dyDescent="0.2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9">
        <v>0</v>
      </c>
      <c r="U2304" s="1">
        <v>31.599999999999966</v>
      </c>
      <c r="V2304" s="35" t="str">
        <f>IF(M2304=People!$B$5,People!$A$5,IF(M2304=People!$B$4,People!$A$4,IF(M2304=People!$B$3,People!$A$3,IF(M2304=People!$B$2,People!$A$2,0))))</f>
        <v>Cassandra Brandow</v>
      </c>
      <c r="W2304" s="35" t="str">
        <f>IFERROR(INDEX(Returns!A:A,MATCH(B2304,Returns!B:B,0)),"No")</f>
        <v>No</v>
      </c>
    </row>
    <row r="2305" spans="1:23" x14ac:dyDescent="0.2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9">
        <v>0</v>
      </c>
      <c r="U2305" s="1">
        <v>188.2192</v>
      </c>
      <c r="V2305" s="35" t="str">
        <f>IF(M2305=People!$B$5,People!$A$5,IF(M2305=People!$B$4,People!$A$4,IF(M2305=People!$B$3,People!$A$3,IF(M2305=People!$B$2,People!$A$2,0))))</f>
        <v>Cassandra Brandow</v>
      </c>
      <c r="W2305" s="35" t="str">
        <f>IFERROR(INDEX(Returns!A:A,MATCH(B2305,Returns!B:B,0)),"No")</f>
        <v>No</v>
      </c>
    </row>
    <row r="2306" spans="1:23" x14ac:dyDescent="0.2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9">
        <v>0</v>
      </c>
      <c r="U2306" s="1">
        <v>49.970399999999991</v>
      </c>
      <c r="V2306" s="35" t="str">
        <f>IF(M2306=People!$B$5,People!$A$5,IF(M2306=People!$B$4,People!$A$4,IF(M2306=People!$B$3,People!$A$3,IF(M2306=People!$B$2,People!$A$2,0))))</f>
        <v>Cassandra Brandow</v>
      </c>
      <c r="W2306" s="35" t="str">
        <f>IFERROR(INDEX(Returns!A:A,MATCH(B2306,Returns!B:B,0)),"No")</f>
        <v>No</v>
      </c>
    </row>
    <row r="2307" spans="1:23" x14ac:dyDescent="0.2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9">
        <v>0.3</v>
      </c>
      <c r="U2307" s="1">
        <v>-14.137200000000014</v>
      </c>
      <c r="V2307" s="35" t="str">
        <f>IF(M2307=People!$B$5,People!$A$5,IF(M2307=People!$B$4,People!$A$4,IF(M2307=People!$B$3,People!$A$3,IF(M2307=People!$B$2,People!$A$2,0))))</f>
        <v>Kelly Williams</v>
      </c>
      <c r="W2307" s="35" t="str">
        <f>IFERROR(INDEX(Returns!A:A,MATCH(B2307,Returns!B:B,0)),"No")</f>
        <v>No</v>
      </c>
    </row>
    <row r="2308" spans="1:23" x14ac:dyDescent="0.2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9">
        <v>0.2</v>
      </c>
      <c r="U2308" s="1">
        <v>9.8657999999999983</v>
      </c>
      <c r="V2308" s="35" t="str">
        <f>IF(M2308=People!$B$5,People!$A$5,IF(M2308=People!$B$4,People!$A$4,IF(M2308=People!$B$3,People!$A$3,IF(M2308=People!$B$2,People!$A$2,0))))</f>
        <v>Kelly Williams</v>
      </c>
      <c r="W2308" s="35" t="str">
        <f>IFERROR(INDEX(Returns!A:A,MATCH(B2308,Returns!B:B,0)),"No")</f>
        <v>No</v>
      </c>
    </row>
    <row r="2309" spans="1:23" x14ac:dyDescent="0.2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9">
        <v>0</v>
      </c>
      <c r="U2309" s="1">
        <v>171.93000000000006</v>
      </c>
      <c r="V2309" s="35" t="str">
        <f>IF(M2309=People!$B$5,People!$A$5,IF(M2309=People!$B$4,People!$A$4,IF(M2309=People!$B$3,People!$A$3,IF(M2309=People!$B$2,People!$A$2,0))))</f>
        <v>Chuck Magee</v>
      </c>
      <c r="W2309" s="35" t="str">
        <f>IFERROR(INDEX(Returns!A:A,MATCH(B2309,Returns!B:B,0)),"No")</f>
        <v>No</v>
      </c>
    </row>
    <row r="2310" spans="1:23" x14ac:dyDescent="0.2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32">
        <v>280.79200000000003</v>
      </c>
      <c r="S2310" s="1">
        <v>1</v>
      </c>
      <c r="T2310" s="9">
        <v>0.2</v>
      </c>
      <c r="U2310" s="1">
        <v>35.098999999999961</v>
      </c>
      <c r="V2310" s="35" t="str">
        <f>IF(M2310=People!$B$5,People!$A$5,IF(M2310=People!$B$4,People!$A$4,IF(M2310=People!$B$3,People!$A$3,IF(M2310=People!$B$2,People!$A$2,0))))</f>
        <v>Anna Andreadi</v>
      </c>
      <c r="W2310" s="35" t="str">
        <f>IFERROR(INDEX(Returns!A:A,MATCH(B2310,Returns!B:B,0)),"No")</f>
        <v>No</v>
      </c>
    </row>
    <row r="2311" spans="1:23" x14ac:dyDescent="0.2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32">
        <v>68.448000000000008</v>
      </c>
      <c r="S2311" s="1">
        <v>4</v>
      </c>
      <c r="T2311" s="9">
        <v>0.2</v>
      </c>
      <c r="U2311" s="1">
        <v>7.7003999999999948</v>
      </c>
      <c r="V2311" s="35" t="str">
        <f>IF(M2311=People!$B$5,People!$A$5,IF(M2311=People!$B$4,People!$A$4,IF(M2311=People!$B$3,People!$A$3,IF(M2311=People!$B$2,People!$A$2,0))))</f>
        <v>Anna Andreadi</v>
      </c>
      <c r="W2311" s="35" t="str">
        <f>IFERROR(INDEX(Returns!A:A,MATCH(B2311,Returns!B:B,0)),"No")</f>
        <v>No</v>
      </c>
    </row>
    <row r="2312" spans="1:23" x14ac:dyDescent="0.2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32">
        <v>88.04</v>
      </c>
      <c r="S2312" s="1">
        <v>5</v>
      </c>
      <c r="T2312" s="9">
        <v>0.2</v>
      </c>
      <c r="U2312" s="1">
        <v>6.602999999999998</v>
      </c>
      <c r="V2312" s="35" t="str">
        <f>IF(M2312=People!$B$5,People!$A$5,IF(M2312=People!$B$4,People!$A$4,IF(M2312=People!$B$3,People!$A$3,IF(M2312=People!$B$2,People!$A$2,0))))</f>
        <v>Anna Andreadi</v>
      </c>
      <c r="W2312" s="35" t="str">
        <f>IFERROR(INDEX(Returns!A:A,MATCH(B2312,Returns!B:B,0)),"No")</f>
        <v>No</v>
      </c>
    </row>
    <row r="2313" spans="1:23" x14ac:dyDescent="0.2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32">
        <v>15.872</v>
      </c>
      <c r="S2313" s="1">
        <v>1</v>
      </c>
      <c r="T2313" s="9">
        <v>0.2</v>
      </c>
      <c r="U2313" s="1">
        <v>1.9839999999999982</v>
      </c>
      <c r="V2313" s="35" t="str">
        <f>IF(M2313=People!$B$5,People!$A$5,IF(M2313=People!$B$4,People!$A$4,IF(M2313=People!$B$3,People!$A$3,IF(M2313=People!$B$2,People!$A$2,0))))</f>
        <v>Anna Andreadi</v>
      </c>
      <c r="W2313" s="35" t="str">
        <f>IFERROR(INDEX(Returns!A:A,MATCH(B2313,Returns!B:B,0)),"No")</f>
        <v>No</v>
      </c>
    </row>
    <row r="2314" spans="1:23" x14ac:dyDescent="0.2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32">
        <v>215.59200000000001</v>
      </c>
      <c r="S2314" s="1">
        <v>3</v>
      </c>
      <c r="T2314" s="9">
        <v>0.2</v>
      </c>
      <c r="U2314" s="1">
        <v>-48.508200000000009</v>
      </c>
      <c r="V2314" s="35" t="str">
        <f>IF(M2314=People!$B$5,People!$A$5,IF(M2314=People!$B$4,People!$A$4,IF(M2314=People!$B$3,People!$A$3,IF(M2314=People!$B$2,People!$A$2,0))))</f>
        <v>Anna Andreadi</v>
      </c>
      <c r="W2314" s="35" t="str">
        <f>IFERROR(INDEX(Returns!A:A,MATCH(B2314,Returns!B:B,0)),"No")</f>
        <v>No</v>
      </c>
    </row>
    <row r="2315" spans="1:23" x14ac:dyDescent="0.2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9">
        <v>0</v>
      </c>
      <c r="U2315" s="1">
        <v>6.8713999999999995</v>
      </c>
      <c r="V2315" s="35" t="str">
        <f>IF(M2315=People!$B$5,People!$A$5,IF(M2315=People!$B$4,People!$A$4,IF(M2315=People!$B$3,People!$A$3,IF(M2315=People!$B$2,People!$A$2,0))))</f>
        <v>Kelly Williams</v>
      </c>
      <c r="W2315" s="35" t="str">
        <f>IFERROR(INDEX(Returns!A:A,MATCH(B2315,Returns!B:B,0)),"No")</f>
        <v>No</v>
      </c>
    </row>
    <row r="2316" spans="1:23" x14ac:dyDescent="0.2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9">
        <v>0</v>
      </c>
      <c r="U2316" s="1">
        <v>112.40640000000002</v>
      </c>
      <c r="V2316" s="35" t="str">
        <f>IF(M2316=People!$B$5,People!$A$5,IF(M2316=People!$B$4,People!$A$4,IF(M2316=People!$B$3,People!$A$3,IF(M2316=People!$B$2,People!$A$2,0))))</f>
        <v>Kelly Williams</v>
      </c>
      <c r="W2316" s="35" t="str">
        <f>IFERROR(INDEX(Returns!A:A,MATCH(B2316,Returns!B:B,0)),"No")</f>
        <v>No</v>
      </c>
    </row>
    <row r="2317" spans="1:23" x14ac:dyDescent="0.2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9">
        <v>0</v>
      </c>
      <c r="U2317" s="1">
        <v>20.21</v>
      </c>
      <c r="V2317" s="35" t="str">
        <f>IF(M2317=People!$B$5,People!$A$5,IF(M2317=People!$B$4,People!$A$4,IF(M2317=People!$B$3,People!$A$3,IF(M2317=People!$B$2,People!$A$2,0))))</f>
        <v>Kelly Williams</v>
      </c>
      <c r="W2317" s="35" t="str">
        <f>IFERROR(INDEX(Returns!A:A,MATCH(B2317,Returns!B:B,0)),"No")</f>
        <v>No</v>
      </c>
    </row>
    <row r="2318" spans="1:23" x14ac:dyDescent="0.2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9">
        <v>0</v>
      </c>
      <c r="U2318" s="1">
        <v>27.440999999999995</v>
      </c>
      <c r="V2318" s="35" t="str">
        <f>IF(M2318=People!$B$5,People!$A$5,IF(M2318=People!$B$4,People!$A$4,IF(M2318=People!$B$3,People!$A$3,IF(M2318=People!$B$2,People!$A$2,0))))</f>
        <v>Kelly Williams</v>
      </c>
      <c r="W2318" s="35" t="str">
        <f>IFERROR(INDEX(Returns!A:A,MATCH(B2318,Returns!B:B,0)),"No")</f>
        <v>No</v>
      </c>
    </row>
    <row r="2319" spans="1:23" x14ac:dyDescent="0.2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9">
        <v>0</v>
      </c>
      <c r="U2319" s="1">
        <v>30.414999999999999</v>
      </c>
      <c r="V2319" s="35" t="str">
        <f>IF(M2319=People!$B$5,People!$A$5,IF(M2319=People!$B$4,People!$A$4,IF(M2319=People!$B$3,People!$A$3,IF(M2319=People!$B$2,People!$A$2,0))))</f>
        <v>Kelly Williams</v>
      </c>
      <c r="W2319" s="35" t="str">
        <f>IFERROR(INDEX(Returns!A:A,MATCH(B2319,Returns!B:B,0)),"No")</f>
        <v>No</v>
      </c>
    </row>
    <row r="2320" spans="1:23" x14ac:dyDescent="0.2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9">
        <v>0</v>
      </c>
      <c r="U2320" s="1">
        <v>132.58980000000003</v>
      </c>
      <c r="V2320" s="35" t="str">
        <f>IF(M2320=People!$B$5,People!$A$5,IF(M2320=People!$B$4,People!$A$4,IF(M2320=People!$B$3,People!$A$3,IF(M2320=People!$B$2,People!$A$2,0))))</f>
        <v>Kelly Williams</v>
      </c>
      <c r="W2320" s="35" t="str">
        <f>IFERROR(INDEX(Returns!A:A,MATCH(B2320,Returns!B:B,0)),"No")</f>
        <v>No</v>
      </c>
    </row>
    <row r="2321" spans="1:23" x14ac:dyDescent="0.2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9">
        <v>0</v>
      </c>
      <c r="U2321" s="1">
        <v>56.352799999999974</v>
      </c>
      <c r="V2321" s="35" t="str">
        <f>IF(M2321=People!$B$5,People!$A$5,IF(M2321=People!$B$4,People!$A$4,IF(M2321=People!$B$3,People!$A$3,IF(M2321=People!$B$2,People!$A$2,0))))</f>
        <v>Cassandra Brandow</v>
      </c>
      <c r="W2321" s="35" t="str">
        <f>IFERROR(INDEX(Returns!A:A,MATCH(B2321,Returns!B:B,0)),"No")</f>
        <v>No</v>
      </c>
    </row>
    <row r="2322" spans="1:23" x14ac:dyDescent="0.2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32">
        <v>265.93</v>
      </c>
      <c r="S2322" s="1">
        <v>7</v>
      </c>
      <c r="T2322" s="9">
        <v>0</v>
      </c>
      <c r="U2322" s="1">
        <v>63.8232</v>
      </c>
      <c r="V2322" s="35" t="str">
        <f>IF(M2322=People!$B$5,People!$A$5,IF(M2322=People!$B$4,People!$A$4,IF(M2322=People!$B$3,People!$A$3,IF(M2322=People!$B$2,People!$A$2,0))))</f>
        <v>Anna Andreadi</v>
      </c>
      <c r="W2322" s="35" t="str">
        <f>IFERROR(INDEX(Returns!A:A,MATCH(B2322,Returns!B:B,0)),"No")</f>
        <v>Yes</v>
      </c>
    </row>
    <row r="2323" spans="1:23" x14ac:dyDescent="0.2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9">
        <v>0</v>
      </c>
      <c r="U2323" s="1">
        <v>44.527799999999992</v>
      </c>
      <c r="V2323" s="35" t="str">
        <f>IF(M2323=People!$B$5,People!$A$5,IF(M2323=People!$B$4,People!$A$4,IF(M2323=People!$B$3,People!$A$3,IF(M2323=People!$B$2,People!$A$2,0))))</f>
        <v>Cassandra Brandow</v>
      </c>
      <c r="W2323" s="35" t="str">
        <f>IFERROR(INDEX(Returns!A:A,MATCH(B2323,Returns!B:B,0)),"No")</f>
        <v>No</v>
      </c>
    </row>
    <row r="2324" spans="1:23" x14ac:dyDescent="0.2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9">
        <v>0</v>
      </c>
      <c r="U2324" s="1">
        <v>27.894399999999997</v>
      </c>
      <c r="V2324" s="35" t="str">
        <f>IF(M2324=People!$B$5,People!$A$5,IF(M2324=People!$B$4,People!$A$4,IF(M2324=People!$B$3,People!$A$3,IF(M2324=People!$B$2,People!$A$2,0))))</f>
        <v>Cassandra Brandow</v>
      </c>
      <c r="W2324" s="35" t="str">
        <f>IFERROR(INDEX(Returns!A:A,MATCH(B2324,Returns!B:B,0)),"No")</f>
        <v>No</v>
      </c>
    </row>
    <row r="2325" spans="1:23" x14ac:dyDescent="0.2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9">
        <v>0</v>
      </c>
      <c r="U2325" s="1">
        <v>38.15</v>
      </c>
      <c r="V2325" s="35" t="str">
        <f>IF(M2325=People!$B$5,People!$A$5,IF(M2325=People!$B$4,People!$A$4,IF(M2325=People!$B$3,People!$A$3,IF(M2325=People!$B$2,People!$A$2,0))))</f>
        <v>Cassandra Brandow</v>
      </c>
      <c r="W2325" s="35" t="str">
        <f>IFERROR(INDEX(Returns!A:A,MATCH(B2325,Returns!B:B,0)),"No")</f>
        <v>No</v>
      </c>
    </row>
    <row r="2326" spans="1:23" x14ac:dyDescent="0.2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9">
        <v>0</v>
      </c>
      <c r="U2326" s="1">
        <v>167.80799999999999</v>
      </c>
      <c r="V2326" s="35" t="str">
        <f>IF(M2326=People!$B$5,People!$A$5,IF(M2326=People!$B$4,People!$A$4,IF(M2326=People!$B$3,People!$A$3,IF(M2326=People!$B$2,People!$A$2,0))))</f>
        <v>Cassandra Brandow</v>
      </c>
      <c r="W2326" s="35" t="str">
        <f>IFERROR(INDEX(Returns!A:A,MATCH(B2326,Returns!B:B,0)),"No")</f>
        <v>No</v>
      </c>
    </row>
    <row r="2327" spans="1:23" x14ac:dyDescent="0.2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9">
        <v>0.2</v>
      </c>
      <c r="U2327" s="1">
        <v>29.951999999999998</v>
      </c>
      <c r="V2327" s="35" t="str">
        <f>IF(M2327=People!$B$5,People!$A$5,IF(M2327=People!$B$4,People!$A$4,IF(M2327=People!$B$3,People!$A$3,IF(M2327=People!$B$2,People!$A$2,0))))</f>
        <v>Chuck Magee</v>
      </c>
      <c r="W2327" s="35" t="str">
        <f>IFERROR(INDEX(Returns!A:A,MATCH(B2327,Returns!B:B,0)),"No")</f>
        <v>No</v>
      </c>
    </row>
    <row r="2328" spans="1:23" x14ac:dyDescent="0.2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9">
        <v>0.2</v>
      </c>
      <c r="U2328" s="1">
        <v>1.1596000000000011</v>
      </c>
      <c r="V2328" s="35" t="str">
        <f>IF(M2328=People!$B$5,People!$A$5,IF(M2328=People!$B$4,People!$A$4,IF(M2328=People!$B$3,People!$A$3,IF(M2328=People!$B$2,People!$A$2,0))))</f>
        <v>Chuck Magee</v>
      </c>
      <c r="W2328" s="35" t="str">
        <f>IFERROR(INDEX(Returns!A:A,MATCH(B2328,Returns!B:B,0)),"No")</f>
        <v>No</v>
      </c>
    </row>
    <row r="2329" spans="1:23" x14ac:dyDescent="0.2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9">
        <v>0</v>
      </c>
      <c r="U2329" s="1">
        <v>6.2208000000000006</v>
      </c>
      <c r="V2329" s="35" t="str">
        <f>IF(M2329=People!$B$5,People!$A$5,IF(M2329=People!$B$4,People!$A$4,IF(M2329=People!$B$3,People!$A$3,IF(M2329=People!$B$2,People!$A$2,0))))</f>
        <v>Chuck Magee</v>
      </c>
      <c r="W2329" s="35" t="str">
        <f>IFERROR(INDEX(Returns!A:A,MATCH(B2329,Returns!B:B,0)),"No")</f>
        <v>No</v>
      </c>
    </row>
    <row r="2330" spans="1:23" x14ac:dyDescent="0.2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32">
        <v>14.352000000000002</v>
      </c>
      <c r="S2330" s="1">
        <v>3</v>
      </c>
      <c r="T2330" s="9">
        <v>0.2</v>
      </c>
      <c r="U2330" s="1">
        <v>5.2026000000000003</v>
      </c>
      <c r="V2330" s="35" t="str">
        <f>IF(M2330=People!$B$5,People!$A$5,IF(M2330=People!$B$4,People!$A$4,IF(M2330=People!$B$3,People!$A$3,IF(M2330=People!$B$2,People!$A$2,0))))</f>
        <v>Anna Andreadi</v>
      </c>
      <c r="W2330" s="35" t="str">
        <f>IFERROR(INDEX(Returns!A:A,MATCH(B2330,Returns!B:B,0)),"No")</f>
        <v>No</v>
      </c>
    </row>
    <row r="2331" spans="1:23" x14ac:dyDescent="0.2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9">
        <v>0.2</v>
      </c>
      <c r="U2331" s="1">
        <v>-68.392000000000053</v>
      </c>
      <c r="V2331" s="35" t="str">
        <f>IF(M2331=People!$B$5,People!$A$5,IF(M2331=People!$B$4,People!$A$4,IF(M2331=People!$B$3,People!$A$3,IF(M2331=People!$B$2,People!$A$2,0))))</f>
        <v>Chuck Magee</v>
      </c>
      <c r="W2331" s="35" t="str">
        <f>IFERROR(INDEX(Returns!A:A,MATCH(B2331,Returns!B:B,0)),"No")</f>
        <v>No</v>
      </c>
    </row>
    <row r="2332" spans="1:23" x14ac:dyDescent="0.2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32">
        <v>41.96</v>
      </c>
      <c r="S2332" s="1">
        <v>2</v>
      </c>
      <c r="T2332" s="9">
        <v>0</v>
      </c>
      <c r="U2332" s="1">
        <v>2.9371999999999971</v>
      </c>
      <c r="V2332" s="35" t="str">
        <f>IF(M2332=People!$B$5,People!$A$5,IF(M2332=People!$B$4,People!$A$4,IF(M2332=People!$B$3,People!$A$3,IF(M2332=People!$B$2,People!$A$2,0))))</f>
        <v>Anna Andreadi</v>
      </c>
      <c r="W2332" s="35" t="str">
        <f>IFERROR(INDEX(Returns!A:A,MATCH(B2332,Returns!B:B,0)),"No")</f>
        <v>No</v>
      </c>
    </row>
    <row r="2333" spans="1:23" x14ac:dyDescent="0.2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32">
        <v>41.7</v>
      </c>
      <c r="S2333" s="1">
        <v>5</v>
      </c>
      <c r="T2333" s="9">
        <v>0</v>
      </c>
      <c r="U2333" s="1">
        <v>20.85</v>
      </c>
      <c r="V2333" s="35" t="str">
        <f>IF(M2333=People!$B$5,People!$A$5,IF(M2333=People!$B$4,People!$A$4,IF(M2333=People!$B$3,People!$A$3,IF(M2333=People!$B$2,People!$A$2,0))))</f>
        <v>Anna Andreadi</v>
      </c>
      <c r="W2333" s="35" t="str">
        <f>IFERROR(INDEX(Returns!A:A,MATCH(B2333,Returns!B:B,0)),"No")</f>
        <v>No</v>
      </c>
    </row>
    <row r="2334" spans="1:23" x14ac:dyDescent="0.2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9">
        <v>0</v>
      </c>
      <c r="U2334" s="1">
        <v>133.15199999999999</v>
      </c>
      <c r="V2334" s="35" t="str">
        <f>IF(M2334=People!$B$5,People!$A$5,IF(M2334=People!$B$4,People!$A$4,IF(M2334=People!$B$3,People!$A$3,IF(M2334=People!$B$2,People!$A$2,0))))</f>
        <v>Kelly Williams</v>
      </c>
      <c r="W2334" s="35" t="str">
        <f>IFERROR(INDEX(Returns!A:A,MATCH(B2334,Returns!B:B,0)),"No")</f>
        <v>No</v>
      </c>
    </row>
    <row r="2335" spans="1:23" x14ac:dyDescent="0.2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9">
        <v>0</v>
      </c>
      <c r="U2335" s="1">
        <v>2.8322000000000003</v>
      </c>
      <c r="V2335" s="35" t="str">
        <f>IF(M2335=People!$B$5,People!$A$5,IF(M2335=People!$B$4,People!$A$4,IF(M2335=People!$B$3,People!$A$3,IF(M2335=People!$B$2,People!$A$2,0))))</f>
        <v>Kelly Williams</v>
      </c>
      <c r="W2335" s="35" t="str">
        <f>IFERROR(INDEX(Returns!A:A,MATCH(B2335,Returns!B:B,0)),"No")</f>
        <v>No</v>
      </c>
    </row>
    <row r="2336" spans="1:23" x14ac:dyDescent="0.2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9">
        <v>0.2</v>
      </c>
      <c r="U2336" s="1">
        <v>11.247599999999995</v>
      </c>
      <c r="V2336" s="35" t="str">
        <f>IF(M2336=People!$B$5,People!$A$5,IF(M2336=People!$B$4,People!$A$4,IF(M2336=People!$B$3,People!$A$3,IF(M2336=People!$B$2,People!$A$2,0))))</f>
        <v>Cassandra Brandow</v>
      </c>
      <c r="W2336" s="35" t="str">
        <f>IFERROR(INDEX(Returns!A:A,MATCH(B2336,Returns!B:B,0)),"No")</f>
        <v>No</v>
      </c>
    </row>
    <row r="2337" spans="1:23" x14ac:dyDescent="0.2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9">
        <v>0</v>
      </c>
      <c r="U2337" s="1">
        <v>5.1042000000000005</v>
      </c>
      <c r="V2337" s="35" t="str">
        <f>IF(M2337=People!$B$5,People!$A$5,IF(M2337=People!$B$4,People!$A$4,IF(M2337=People!$B$3,People!$A$3,IF(M2337=People!$B$2,People!$A$2,0))))</f>
        <v>Chuck Magee</v>
      </c>
      <c r="W2337" s="35" t="str">
        <f>IFERROR(INDEX(Returns!A:A,MATCH(B2337,Returns!B:B,0)),"No")</f>
        <v>No</v>
      </c>
    </row>
    <row r="2338" spans="1:23" x14ac:dyDescent="0.2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9">
        <v>0</v>
      </c>
      <c r="U2338" s="1">
        <v>123.76909999999995</v>
      </c>
      <c r="V2338" s="35" t="str">
        <f>IF(M2338=People!$B$5,People!$A$5,IF(M2338=People!$B$4,People!$A$4,IF(M2338=People!$B$3,People!$A$3,IF(M2338=People!$B$2,People!$A$2,0))))</f>
        <v>Chuck Magee</v>
      </c>
      <c r="W2338" s="35" t="str">
        <f>IFERROR(INDEX(Returns!A:A,MATCH(B2338,Returns!B:B,0)),"No")</f>
        <v>No</v>
      </c>
    </row>
    <row r="2339" spans="1:23" x14ac:dyDescent="0.2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9">
        <v>0</v>
      </c>
      <c r="U2339" s="1">
        <v>12.441600000000001</v>
      </c>
      <c r="V2339" s="35" t="str">
        <f>IF(M2339=People!$B$5,People!$A$5,IF(M2339=People!$B$4,People!$A$4,IF(M2339=People!$B$3,People!$A$3,IF(M2339=People!$B$2,People!$A$2,0))))</f>
        <v>Chuck Magee</v>
      </c>
      <c r="W2339" s="35" t="str">
        <f>IFERROR(INDEX(Returns!A:A,MATCH(B2339,Returns!B:B,0)),"No")</f>
        <v>No</v>
      </c>
    </row>
    <row r="2340" spans="1:23" x14ac:dyDescent="0.2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9">
        <v>0</v>
      </c>
      <c r="U2340" s="1">
        <v>22.500800000000002</v>
      </c>
      <c r="V2340" s="35" t="str">
        <f>IF(M2340=People!$B$5,People!$A$5,IF(M2340=People!$B$4,People!$A$4,IF(M2340=People!$B$3,People!$A$3,IF(M2340=People!$B$2,People!$A$2,0))))</f>
        <v>Chuck Magee</v>
      </c>
      <c r="W2340" s="35" t="str">
        <f>IFERROR(INDEX(Returns!A:A,MATCH(B2340,Returns!B:B,0)),"No")</f>
        <v>No</v>
      </c>
    </row>
    <row r="2341" spans="1:23" x14ac:dyDescent="0.2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9">
        <v>0.2</v>
      </c>
      <c r="U2341" s="1">
        <v>1.7419999999999987</v>
      </c>
      <c r="V2341" s="35" t="str">
        <f>IF(M2341=People!$B$5,People!$A$5,IF(M2341=People!$B$4,People!$A$4,IF(M2341=People!$B$3,People!$A$3,IF(M2341=People!$B$2,People!$A$2,0))))</f>
        <v>Chuck Magee</v>
      </c>
      <c r="W2341" s="35" t="str">
        <f>IFERROR(INDEX(Returns!A:A,MATCH(B2341,Returns!B:B,0)),"No")</f>
        <v>No</v>
      </c>
    </row>
    <row r="2342" spans="1:23" x14ac:dyDescent="0.2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9">
        <v>0</v>
      </c>
      <c r="U2342" s="1">
        <v>10.465</v>
      </c>
      <c r="V2342" s="35" t="str">
        <f>IF(M2342=People!$B$5,People!$A$5,IF(M2342=People!$B$4,People!$A$4,IF(M2342=People!$B$3,People!$A$3,IF(M2342=People!$B$2,People!$A$2,0))))</f>
        <v>Cassandra Brandow</v>
      </c>
      <c r="W2342" s="35" t="str">
        <f>IFERROR(INDEX(Returns!A:A,MATCH(B2342,Returns!B:B,0)),"No")</f>
        <v>No</v>
      </c>
    </row>
    <row r="2343" spans="1:23" x14ac:dyDescent="0.2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9">
        <v>0</v>
      </c>
      <c r="U2343" s="1">
        <v>23.384</v>
      </c>
      <c r="V2343" s="35" t="str">
        <f>IF(M2343=People!$B$5,People!$A$5,IF(M2343=People!$B$4,People!$A$4,IF(M2343=People!$B$3,People!$A$3,IF(M2343=People!$B$2,People!$A$2,0))))</f>
        <v>Chuck Magee</v>
      </c>
      <c r="W2343" s="35" t="str">
        <f>IFERROR(INDEX(Returns!A:A,MATCH(B2343,Returns!B:B,0)),"No")</f>
        <v>No</v>
      </c>
    </row>
    <row r="2344" spans="1:23" x14ac:dyDescent="0.2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9">
        <v>0</v>
      </c>
      <c r="U2344" s="1">
        <v>27.352799999999998</v>
      </c>
      <c r="V2344" s="35" t="str">
        <f>IF(M2344=People!$B$5,People!$A$5,IF(M2344=People!$B$4,People!$A$4,IF(M2344=People!$B$3,People!$A$3,IF(M2344=People!$B$2,People!$A$2,0))))</f>
        <v>Chuck Magee</v>
      </c>
      <c r="W2344" s="35" t="str">
        <f>IFERROR(INDEX(Returns!A:A,MATCH(B2344,Returns!B:B,0)),"No")</f>
        <v>No</v>
      </c>
    </row>
    <row r="2345" spans="1:23" x14ac:dyDescent="0.2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9">
        <v>0.2</v>
      </c>
      <c r="U2345" s="1">
        <v>-29.343599999999995</v>
      </c>
      <c r="V2345" s="35" t="str">
        <f>IF(M2345=People!$B$5,People!$A$5,IF(M2345=People!$B$4,People!$A$4,IF(M2345=People!$B$3,People!$A$3,IF(M2345=People!$B$2,People!$A$2,0))))</f>
        <v>Kelly Williams</v>
      </c>
      <c r="W2345" s="35" t="str">
        <f>IFERROR(INDEX(Returns!A:A,MATCH(B2345,Returns!B:B,0)),"No")</f>
        <v>No</v>
      </c>
    </row>
    <row r="2346" spans="1:23" x14ac:dyDescent="0.2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9">
        <v>0</v>
      </c>
      <c r="U2346" s="1">
        <v>137.28960000000004</v>
      </c>
      <c r="V2346" s="35" t="str">
        <f>IF(M2346=People!$B$5,People!$A$5,IF(M2346=People!$B$4,People!$A$4,IF(M2346=People!$B$3,People!$A$3,IF(M2346=People!$B$2,People!$A$2,0))))</f>
        <v>Kelly Williams</v>
      </c>
      <c r="W2346" s="35" t="str">
        <f>IFERROR(INDEX(Returns!A:A,MATCH(B2346,Returns!B:B,0)),"No")</f>
        <v>No</v>
      </c>
    </row>
    <row r="2347" spans="1:23" x14ac:dyDescent="0.2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9">
        <v>0.2</v>
      </c>
      <c r="U2347" s="1">
        <v>24.527999999999995</v>
      </c>
      <c r="V2347" s="35" t="str">
        <f>IF(M2347=People!$B$5,People!$A$5,IF(M2347=People!$B$4,People!$A$4,IF(M2347=People!$B$3,People!$A$3,IF(M2347=People!$B$2,People!$A$2,0))))</f>
        <v>Kelly Williams</v>
      </c>
      <c r="W2347" s="35" t="str">
        <f>IFERROR(INDEX(Returns!A:A,MATCH(B2347,Returns!B:B,0)),"No")</f>
        <v>No</v>
      </c>
    </row>
    <row r="2348" spans="1:23" x14ac:dyDescent="0.2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9">
        <v>0.8</v>
      </c>
      <c r="U2348" s="1">
        <v>-2.1624000000000012</v>
      </c>
      <c r="V2348" s="35" t="str">
        <f>IF(M2348=People!$B$5,People!$A$5,IF(M2348=People!$B$4,People!$A$4,IF(M2348=People!$B$3,People!$A$3,IF(M2348=People!$B$2,People!$A$2,0))))</f>
        <v>Kelly Williams</v>
      </c>
      <c r="W2348" s="35" t="str">
        <f>IFERROR(INDEX(Returns!A:A,MATCH(B2348,Returns!B:B,0)),"No")</f>
        <v>No</v>
      </c>
    </row>
    <row r="2349" spans="1:23" x14ac:dyDescent="0.2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9">
        <v>0.3</v>
      </c>
      <c r="U2349" s="1">
        <v>0</v>
      </c>
      <c r="V2349" s="35" t="str">
        <f>IF(M2349=People!$B$5,People!$A$5,IF(M2349=People!$B$4,People!$A$4,IF(M2349=People!$B$3,People!$A$3,IF(M2349=People!$B$2,People!$A$2,0))))</f>
        <v>Kelly Williams</v>
      </c>
      <c r="W2349" s="35" t="str">
        <f>IFERROR(INDEX(Returns!A:A,MATCH(B2349,Returns!B:B,0)),"No")</f>
        <v>No</v>
      </c>
    </row>
    <row r="2350" spans="1:23" x14ac:dyDescent="0.2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32">
        <v>9.0240000000000009</v>
      </c>
      <c r="S2350" s="1">
        <v>6</v>
      </c>
      <c r="T2350" s="9">
        <v>0.2</v>
      </c>
      <c r="U2350" s="1">
        <v>3.1583999999999985</v>
      </c>
      <c r="V2350" s="35" t="str">
        <f>IF(M2350=People!$B$5,People!$A$5,IF(M2350=People!$B$4,People!$A$4,IF(M2350=People!$B$3,People!$A$3,IF(M2350=People!$B$2,People!$A$2,0))))</f>
        <v>Anna Andreadi</v>
      </c>
      <c r="W2350" s="35" t="str">
        <f>IFERROR(INDEX(Returns!A:A,MATCH(B2350,Returns!B:B,0)),"No")</f>
        <v>No</v>
      </c>
    </row>
    <row r="2351" spans="1:23" x14ac:dyDescent="0.2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32">
        <v>69.456000000000003</v>
      </c>
      <c r="S2351" s="1">
        <v>2</v>
      </c>
      <c r="T2351" s="9">
        <v>0.2</v>
      </c>
      <c r="U2351" s="1">
        <v>22.573199999999996</v>
      </c>
      <c r="V2351" s="35" t="str">
        <f>IF(M2351=People!$B$5,People!$A$5,IF(M2351=People!$B$4,People!$A$4,IF(M2351=People!$B$3,People!$A$3,IF(M2351=People!$B$2,People!$A$2,0))))</f>
        <v>Anna Andreadi</v>
      </c>
      <c r="W2351" s="35" t="str">
        <f>IFERROR(INDEX(Returns!A:A,MATCH(B2351,Returns!B:B,0)),"No")</f>
        <v>No</v>
      </c>
    </row>
    <row r="2352" spans="1:23" x14ac:dyDescent="0.2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32">
        <v>10.86</v>
      </c>
      <c r="S2352" s="1">
        <v>2</v>
      </c>
      <c r="T2352" s="9">
        <v>0</v>
      </c>
      <c r="U2352" s="1">
        <v>5.3213999999999997</v>
      </c>
      <c r="V2352" s="35" t="str">
        <f>IF(M2352=People!$B$5,People!$A$5,IF(M2352=People!$B$4,People!$A$4,IF(M2352=People!$B$3,People!$A$3,IF(M2352=People!$B$2,People!$A$2,0))))</f>
        <v>Anna Andreadi</v>
      </c>
      <c r="W2352" s="35" t="str">
        <f>IFERROR(INDEX(Returns!A:A,MATCH(B2352,Returns!B:B,0)),"No")</f>
        <v>No</v>
      </c>
    </row>
    <row r="2353" spans="1:23" x14ac:dyDescent="0.2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32">
        <v>79.47</v>
      </c>
      <c r="S2353" s="1">
        <v>3</v>
      </c>
      <c r="T2353" s="9">
        <v>0</v>
      </c>
      <c r="U2353" s="1">
        <v>22.251600000000003</v>
      </c>
      <c r="V2353" s="35" t="str">
        <f>IF(M2353=People!$B$5,People!$A$5,IF(M2353=People!$B$4,People!$A$4,IF(M2353=People!$B$3,People!$A$3,IF(M2353=People!$B$2,People!$A$2,0))))</f>
        <v>Anna Andreadi</v>
      </c>
      <c r="W2353" s="35" t="str">
        <f>IFERROR(INDEX(Returns!A:A,MATCH(B2353,Returns!B:B,0)),"No")</f>
        <v>No</v>
      </c>
    </row>
    <row r="2354" spans="1:23" x14ac:dyDescent="0.2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32">
        <v>10.08</v>
      </c>
      <c r="S2354" s="1">
        <v>6</v>
      </c>
      <c r="T2354" s="9">
        <v>0</v>
      </c>
      <c r="U2354" s="1">
        <v>5.04</v>
      </c>
      <c r="V2354" s="35" t="str">
        <f>IF(M2354=People!$B$5,People!$A$5,IF(M2354=People!$B$4,People!$A$4,IF(M2354=People!$B$3,People!$A$3,IF(M2354=People!$B$2,People!$A$2,0))))</f>
        <v>Anna Andreadi</v>
      </c>
      <c r="W2354" s="35" t="str">
        <f>IFERROR(INDEX(Returns!A:A,MATCH(B2354,Returns!B:B,0)),"No")</f>
        <v>No</v>
      </c>
    </row>
    <row r="2355" spans="1:23" x14ac:dyDescent="0.2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32">
        <v>1552.8309999999999</v>
      </c>
      <c r="S2355" s="1">
        <v>7</v>
      </c>
      <c r="T2355" s="9">
        <v>0.15</v>
      </c>
      <c r="U2355" s="1">
        <v>200.95460000000008</v>
      </c>
      <c r="V2355" s="35" t="str">
        <f>IF(M2355=People!$B$5,People!$A$5,IF(M2355=People!$B$4,People!$A$4,IF(M2355=People!$B$3,People!$A$3,IF(M2355=People!$B$2,People!$A$2,0))))</f>
        <v>Anna Andreadi</v>
      </c>
      <c r="W2355" s="35" t="str">
        <f>IFERROR(INDEX(Returns!A:A,MATCH(B2355,Returns!B:B,0)),"No")</f>
        <v>No</v>
      </c>
    </row>
    <row r="2356" spans="1:23" x14ac:dyDescent="0.2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32">
        <v>137.24</v>
      </c>
      <c r="S2356" s="1">
        <v>5</v>
      </c>
      <c r="T2356" s="9">
        <v>0.2</v>
      </c>
      <c r="U2356" s="1">
        <v>46.3185</v>
      </c>
      <c r="V2356" s="35" t="str">
        <f>IF(M2356=People!$B$5,People!$A$5,IF(M2356=People!$B$4,People!$A$4,IF(M2356=People!$B$3,People!$A$3,IF(M2356=People!$B$2,People!$A$2,0))))</f>
        <v>Anna Andreadi</v>
      </c>
      <c r="W2356" s="35" t="str">
        <f>IFERROR(INDEX(Returns!A:A,MATCH(B2356,Returns!B:B,0)),"No")</f>
        <v>No</v>
      </c>
    </row>
    <row r="2357" spans="1:23" x14ac:dyDescent="0.2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32">
        <v>36.51</v>
      </c>
      <c r="S2357" s="1">
        <v>1</v>
      </c>
      <c r="T2357" s="9">
        <v>0</v>
      </c>
      <c r="U2357" s="1">
        <v>15.699300000000001</v>
      </c>
      <c r="V2357" s="35" t="str">
        <f>IF(M2357=People!$B$5,People!$A$5,IF(M2357=People!$B$4,People!$A$4,IF(M2357=People!$B$3,People!$A$3,IF(M2357=People!$B$2,People!$A$2,0))))</f>
        <v>Anna Andreadi</v>
      </c>
      <c r="W2357" s="35" t="str">
        <f>IFERROR(INDEX(Returns!A:A,MATCH(B2357,Returns!B:B,0)),"No")</f>
        <v>No</v>
      </c>
    </row>
    <row r="2358" spans="1:23" x14ac:dyDescent="0.2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32">
        <v>239.976</v>
      </c>
      <c r="S2358" s="1">
        <v>3</v>
      </c>
      <c r="T2358" s="9">
        <v>0.2</v>
      </c>
      <c r="U2358" s="1">
        <v>80.991899999999987</v>
      </c>
      <c r="V2358" s="35" t="str">
        <f>IF(M2358=People!$B$5,People!$A$5,IF(M2358=People!$B$4,People!$A$4,IF(M2358=People!$B$3,People!$A$3,IF(M2358=People!$B$2,People!$A$2,0))))</f>
        <v>Anna Andreadi</v>
      </c>
      <c r="W2358" s="35" t="str">
        <f>IFERROR(INDEX(Returns!A:A,MATCH(B2358,Returns!B:B,0)),"No")</f>
        <v>No</v>
      </c>
    </row>
    <row r="2359" spans="1:23" x14ac:dyDescent="0.2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9">
        <v>0.4</v>
      </c>
      <c r="U2359" s="1">
        <v>-447.59469999999988</v>
      </c>
      <c r="V2359" s="35" t="str">
        <f>IF(M2359=People!$B$5,People!$A$5,IF(M2359=People!$B$4,People!$A$4,IF(M2359=People!$B$3,People!$A$3,IF(M2359=People!$B$2,People!$A$2,0))))</f>
        <v>Chuck Magee</v>
      </c>
      <c r="W2359" s="35" t="str">
        <f>IFERROR(INDEX(Returns!A:A,MATCH(B2359,Returns!B:B,0)),"No")</f>
        <v>No</v>
      </c>
    </row>
    <row r="2360" spans="1:23" x14ac:dyDescent="0.2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9">
        <v>0.4</v>
      </c>
      <c r="U2360" s="1">
        <v>-553.64760000000001</v>
      </c>
      <c r="V2360" s="35" t="str">
        <f>IF(M2360=People!$B$5,People!$A$5,IF(M2360=People!$B$4,People!$A$4,IF(M2360=People!$B$3,People!$A$3,IF(M2360=People!$B$2,People!$A$2,0))))</f>
        <v>Chuck Magee</v>
      </c>
      <c r="W2360" s="35" t="str">
        <f>IFERROR(INDEX(Returns!A:A,MATCH(B2360,Returns!B:B,0)),"No")</f>
        <v>No</v>
      </c>
    </row>
    <row r="2361" spans="1:23" x14ac:dyDescent="0.2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9">
        <v>0.4</v>
      </c>
      <c r="U2361" s="1">
        <v>-122.78160000000003</v>
      </c>
      <c r="V2361" s="35" t="str">
        <f>IF(M2361=People!$B$5,People!$A$5,IF(M2361=People!$B$4,People!$A$4,IF(M2361=People!$B$3,People!$A$3,IF(M2361=People!$B$2,People!$A$2,0))))</f>
        <v>Chuck Magee</v>
      </c>
      <c r="W2361" s="35" t="str">
        <f>IFERROR(INDEX(Returns!A:A,MATCH(B2361,Returns!B:B,0)),"No")</f>
        <v>No</v>
      </c>
    </row>
    <row r="2362" spans="1:23" x14ac:dyDescent="0.2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9">
        <v>0</v>
      </c>
      <c r="U2362" s="1">
        <v>16.3842</v>
      </c>
      <c r="V2362" s="35" t="str">
        <f>IF(M2362=People!$B$5,People!$A$5,IF(M2362=People!$B$4,People!$A$4,IF(M2362=People!$B$3,People!$A$3,IF(M2362=People!$B$2,People!$A$2,0))))</f>
        <v>Chuck Magee</v>
      </c>
      <c r="W2362" s="35" t="str">
        <f>IFERROR(INDEX(Returns!A:A,MATCH(B2362,Returns!B:B,0)),"No")</f>
        <v>No</v>
      </c>
    </row>
    <row r="2363" spans="1:23" x14ac:dyDescent="0.2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9">
        <v>0</v>
      </c>
      <c r="U2363" s="1">
        <v>75.9696</v>
      </c>
      <c r="V2363" s="35" t="str">
        <f>IF(M2363=People!$B$5,People!$A$5,IF(M2363=People!$B$4,People!$A$4,IF(M2363=People!$B$3,People!$A$3,IF(M2363=People!$B$2,People!$A$2,0))))</f>
        <v>Chuck Magee</v>
      </c>
      <c r="W2363" s="35" t="str">
        <f>IFERROR(INDEX(Returns!A:A,MATCH(B2363,Returns!B:B,0)),"No")</f>
        <v>No</v>
      </c>
    </row>
    <row r="2364" spans="1:23" x14ac:dyDescent="0.2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9">
        <v>0.7</v>
      </c>
      <c r="U2364" s="1">
        <v>-10.053999999999998</v>
      </c>
      <c r="V2364" s="35" t="str">
        <f>IF(M2364=People!$B$5,People!$A$5,IF(M2364=People!$B$4,People!$A$4,IF(M2364=People!$B$3,People!$A$3,IF(M2364=People!$B$2,People!$A$2,0))))</f>
        <v>Chuck Magee</v>
      </c>
      <c r="W2364" s="35" t="str">
        <f>IFERROR(INDEX(Returns!A:A,MATCH(B2364,Returns!B:B,0)),"No")</f>
        <v>No</v>
      </c>
    </row>
    <row r="2365" spans="1:23" x14ac:dyDescent="0.2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9">
        <v>0</v>
      </c>
      <c r="U2365" s="1">
        <v>40.921599999999998</v>
      </c>
      <c r="V2365" s="35" t="str">
        <f>IF(M2365=People!$B$5,People!$A$5,IF(M2365=People!$B$4,People!$A$4,IF(M2365=People!$B$3,People!$A$3,IF(M2365=People!$B$2,People!$A$2,0))))</f>
        <v>Cassandra Brandow</v>
      </c>
      <c r="W2365" s="35" t="str">
        <f>IFERROR(INDEX(Returns!A:A,MATCH(B2365,Returns!B:B,0)),"No")</f>
        <v>No</v>
      </c>
    </row>
    <row r="2366" spans="1:23" x14ac:dyDescent="0.2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9">
        <v>0</v>
      </c>
      <c r="U2366" s="1">
        <v>44.889600000000002</v>
      </c>
      <c r="V2366" s="35" t="str">
        <f>IF(M2366=People!$B$5,People!$A$5,IF(M2366=People!$B$4,People!$A$4,IF(M2366=People!$B$3,People!$A$3,IF(M2366=People!$B$2,People!$A$2,0))))</f>
        <v>Cassandra Brandow</v>
      </c>
      <c r="W2366" s="35" t="str">
        <f>IFERROR(INDEX(Returns!A:A,MATCH(B2366,Returns!B:B,0)),"No")</f>
        <v>No</v>
      </c>
    </row>
    <row r="2367" spans="1:23" x14ac:dyDescent="0.2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9">
        <v>0</v>
      </c>
      <c r="U2367" s="1">
        <v>20.7</v>
      </c>
      <c r="V2367" s="35" t="str">
        <f>IF(M2367=People!$B$5,People!$A$5,IF(M2367=People!$B$4,People!$A$4,IF(M2367=People!$B$3,People!$A$3,IF(M2367=People!$B$2,People!$A$2,0))))</f>
        <v>Cassandra Brandow</v>
      </c>
      <c r="W2367" s="35" t="str">
        <f>IFERROR(INDEX(Returns!A:A,MATCH(B2367,Returns!B:B,0)),"No")</f>
        <v>No</v>
      </c>
    </row>
    <row r="2368" spans="1:23" x14ac:dyDescent="0.2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32">
        <v>120.71199999999999</v>
      </c>
      <c r="S2368" s="1">
        <v>1</v>
      </c>
      <c r="T2368" s="9">
        <v>0.2</v>
      </c>
      <c r="U2368" s="1">
        <v>-18.106799999999993</v>
      </c>
      <c r="V2368" s="35" t="str">
        <f>IF(M2368=People!$B$5,People!$A$5,IF(M2368=People!$B$4,People!$A$4,IF(M2368=People!$B$3,People!$A$3,IF(M2368=People!$B$2,People!$A$2,0))))</f>
        <v>Anna Andreadi</v>
      </c>
      <c r="W2368" s="35" t="str">
        <f>IFERROR(INDEX(Returns!A:A,MATCH(B2368,Returns!B:B,0)),"No")</f>
        <v>No</v>
      </c>
    </row>
    <row r="2369" spans="1:23" x14ac:dyDescent="0.2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9">
        <v>0</v>
      </c>
      <c r="U2369" s="1">
        <v>11.328800000000001</v>
      </c>
      <c r="V2369" s="35" t="str">
        <f>IF(M2369=People!$B$5,People!$A$5,IF(M2369=People!$B$4,People!$A$4,IF(M2369=People!$B$3,People!$A$3,IF(M2369=People!$B$2,People!$A$2,0))))</f>
        <v>Chuck Magee</v>
      </c>
      <c r="W2369" s="35" t="str">
        <f>IFERROR(INDEX(Returns!A:A,MATCH(B2369,Returns!B:B,0)),"No")</f>
        <v>No</v>
      </c>
    </row>
    <row r="2370" spans="1:23" x14ac:dyDescent="0.2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9">
        <v>0.2</v>
      </c>
      <c r="U2370" s="1">
        <v>-26.635200000000026</v>
      </c>
      <c r="V2370" s="35" t="str">
        <f>IF(M2370=People!$B$5,People!$A$5,IF(M2370=People!$B$4,People!$A$4,IF(M2370=People!$B$3,People!$A$3,IF(M2370=People!$B$2,People!$A$2,0))))</f>
        <v>Chuck Magee</v>
      </c>
      <c r="W2370" s="35" t="str">
        <f>IFERROR(INDEX(Returns!A:A,MATCH(B2370,Returns!B:B,0)),"No")</f>
        <v>No</v>
      </c>
    </row>
    <row r="2371" spans="1:23" x14ac:dyDescent="0.2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9">
        <v>0.2</v>
      </c>
      <c r="U2371" s="1">
        <v>0.30700000000000016</v>
      </c>
      <c r="V2371" s="35" t="str">
        <f>IF(M2371=People!$B$5,People!$A$5,IF(M2371=People!$B$4,People!$A$4,IF(M2371=People!$B$3,People!$A$3,IF(M2371=People!$B$2,People!$A$2,0))))</f>
        <v>Chuck Magee</v>
      </c>
      <c r="W2371" s="35" t="str">
        <f>IFERROR(INDEX(Returns!A:A,MATCH(B2371,Returns!B:B,0)),"No")</f>
        <v>No</v>
      </c>
    </row>
    <row r="2372" spans="1:23" x14ac:dyDescent="0.2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9">
        <v>0</v>
      </c>
      <c r="U2372" s="1">
        <v>93.240000000000009</v>
      </c>
      <c r="V2372" s="35" t="str">
        <f>IF(M2372=People!$B$5,People!$A$5,IF(M2372=People!$B$4,People!$A$4,IF(M2372=People!$B$3,People!$A$3,IF(M2372=People!$B$2,People!$A$2,0))))</f>
        <v>Chuck Magee</v>
      </c>
      <c r="W2372" s="35" t="str">
        <f>IFERROR(INDEX(Returns!A:A,MATCH(B2372,Returns!B:B,0)),"No")</f>
        <v>No</v>
      </c>
    </row>
    <row r="2373" spans="1:23" x14ac:dyDescent="0.2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9">
        <v>0.6</v>
      </c>
      <c r="U2373" s="1">
        <v>-27.129599999999996</v>
      </c>
      <c r="V2373" s="35" t="str">
        <f>IF(M2373=People!$B$5,People!$A$5,IF(M2373=People!$B$4,People!$A$4,IF(M2373=People!$B$3,People!$A$3,IF(M2373=People!$B$2,People!$A$2,0))))</f>
        <v>Kelly Williams</v>
      </c>
      <c r="W2373" s="35" t="str">
        <f>IFERROR(INDEX(Returns!A:A,MATCH(B2373,Returns!B:B,0)),"No")</f>
        <v>No</v>
      </c>
    </row>
    <row r="2374" spans="1:23" x14ac:dyDescent="0.2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9">
        <v>0.2</v>
      </c>
      <c r="U2374" s="1">
        <v>0.8224999999999999</v>
      </c>
      <c r="V2374" s="35" t="str">
        <f>IF(M2374=People!$B$5,People!$A$5,IF(M2374=People!$B$4,People!$A$4,IF(M2374=People!$B$3,People!$A$3,IF(M2374=People!$B$2,People!$A$2,0))))</f>
        <v>Kelly Williams</v>
      </c>
      <c r="W2374" s="35" t="str">
        <f>IFERROR(INDEX(Returns!A:A,MATCH(B2374,Returns!B:B,0)),"No")</f>
        <v>No</v>
      </c>
    </row>
    <row r="2375" spans="1:23" x14ac:dyDescent="0.2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9">
        <v>0.2</v>
      </c>
      <c r="U2375" s="1">
        <v>7.698599999999999</v>
      </c>
      <c r="V2375" s="35" t="str">
        <f>IF(M2375=People!$B$5,People!$A$5,IF(M2375=People!$B$4,People!$A$4,IF(M2375=People!$B$3,People!$A$3,IF(M2375=People!$B$2,People!$A$2,0))))</f>
        <v>Kelly Williams</v>
      </c>
      <c r="W2375" s="35" t="str">
        <f>IFERROR(INDEX(Returns!A:A,MATCH(B2375,Returns!B:B,0)),"No")</f>
        <v>No</v>
      </c>
    </row>
    <row r="2376" spans="1:23" x14ac:dyDescent="0.2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9">
        <v>0.3</v>
      </c>
      <c r="U2376" s="1">
        <v>-14.478399999999993</v>
      </c>
      <c r="V2376" s="35" t="str">
        <f>IF(M2376=People!$B$5,People!$A$5,IF(M2376=People!$B$4,People!$A$4,IF(M2376=People!$B$3,People!$A$3,IF(M2376=People!$B$2,People!$A$2,0))))</f>
        <v>Kelly Williams</v>
      </c>
      <c r="W2376" s="35" t="str">
        <f>IFERROR(INDEX(Returns!A:A,MATCH(B2376,Returns!B:B,0)),"No")</f>
        <v>No</v>
      </c>
    </row>
    <row r="2377" spans="1:23" x14ac:dyDescent="0.2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9">
        <v>0</v>
      </c>
      <c r="U2377" s="1">
        <v>0.11340000000000017</v>
      </c>
      <c r="V2377" s="35" t="str">
        <f>IF(M2377=People!$B$5,People!$A$5,IF(M2377=People!$B$4,People!$A$4,IF(M2377=People!$B$3,People!$A$3,IF(M2377=People!$B$2,People!$A$2,0))))</f>
        <v>Cassandra Brandow</v>
      </c>
      <c r="W2377" s="35" t="str">
        <f>IFERROR(INDEX(Returns!A:A,MATCH(B2377,Returns!B:B,0)),"No")</f>
        <v>No</v>
      </c>
    </row>
    <row r="2378" spans="1:23" x14ac:dyDescent="0.2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9">
        <v>0.7</v>
      </c>
      <c r="U2378" s="1">
        <v>-58.861599999999981</v>
      </c>
      <c r="V2378" s="35" t="str">
        <f>IF(M2378=People!$B$5,People!$A$5,IF(M2378=People!$B$4,People!$A$4,IF(M2378=People!$B$3,People!$A$3,IF(M2378=People!$B$2,People!$A$2,0))))</f>
        <v>Chuck Magee</v>
      </c>
      <c r="W2378" s="35" t="str">
        <f>IFERROR(INDEX(Returns!A:A,MATCH(B2378,Returns!B:B,0)),"No")</f>
        <v>No</v>
      </c>
    </row>
    <row r="2379" spans="1:23" x14ac:dyDescent="0.2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9">
        <v>0.2</v>
      </c>
      <c r="U2379" s="1">
        <v>1.1479999999999988</v>
      </c>
      <c r="V2379" s="35" t="str">
        <f>IF(M2379=People!$B$5,People!$A$5,IF(M2379=People!$B$4,People!$A$4,IF(M2379=People!$B$3,People!$A$3,IF(M2379=People!$B$2,People!$A$2,0))))</f>
        <v>Chuck Magee</v>
      </c>
      <c r="W2379" s="35" t="str">
        <f>IFERROR(INDEX(Returns!A:A,MATCH(B2379,Returns!B:B,0)),"No")</f>
        <v>No</v>
      </c>
    </row>
    <row r="2380" spans="1:23" x14ac:dyDescent="0.2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32">
        <v>32.75</v>
      </c>
      <c r="S2380" s="1">
        <v>5</v>
      </c>
      <c r="T2380" s="9">
        <v>0</v>
      </c>
      <c r="U2380" s="1">
        <v>15.065</v>
      </c>
      <c r="V2380" s="35" t="str">
        <f>IF(M2380=People!$B$5,People!$A$5,IF(M2380=People!$B$4,People!$A$4,IF(M2380=People!$B$3,People!$A$3,IF(M2380=People!$B$2,People!$A$2,0))))</f>
        <v>Anna Andreadi</v>
      </c>
      <c r="W2380" s="35" t="str">
        <f>IFERROR(INDEX(Returns!A:A,MATCH(B2380,Returns!B:B,0)),"No")</f>
        <v>No</v>
      </c>
    </row>
    <row r="2381" spans="1:23" x14ac:dyDescent="0.2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9">
        <v>0.2</v>
      </c>
      <c r="U2381" s="1">
        <v>1.7138000000000002</v>
      </c>
      <c r="V2381" s="35" t="str">
        <f>IF(M2381=People!$B$5,People!$A$5,IF(M2381=People!$B$4,People!$A$4,IF(M2381=People!$B$3,People!$A$3,IF(M2381=People!$B$2,People!$A$2,0))))</f>
        <v>Chuck Magee</v>
      </c>
      <c r="W2381" s="35" t="str">
        <f>IFERROR(INDEX(Returns!A:A,MATCH(B2381,Returns!B:B,0)),"No")</f>
        <v>No</v>
      </c>
    </row>
    <row r="2382" spans="1:23" x14ac:dyDescent="0.2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9">
        <v>0.2</v>
      </c>
      <c r="U2382" s="1">
        <v>15.489999999999997</v>
      </c>
      <c r="V2382" s="35" t="str">
        <f>IF(M2382=People!$B$5,People!$A$5,IF(M2382=People!$B$4,People!$A$4,IF(M2382=People!$B$3,People!$A$3,IF(M2382=People!$B$2,People!$A$2,0))))</f>
        <v>Chuck Magee</v>
      </c>
      <c r="W2382" s="35" t="str">
        <f>IFERROR(INDEX(Returns!A:A,MATCH(B2382,Returns!B:B,0)),"No")</f>
        <v>No</v>
      </c>
    </row>
    <row r="2383" spans="1:23" x14ac:dyDescent="0.2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9">
        <v>0.2</v>
      </c>
      <c r="U2383" s="1">
        <v>11.626299999999999</v>
      </c>
      <c r="V2383" s="35" t="str">
        <f>IF(M2383=People!$B$5,People!$A$5,IF(M2383=People!$B$4,People!$A$4,IF(M2383=People!$B$3,People!$A$3,IF(M2383=People!$B$2,People!$A$2,0))))</f>
        <v>Chuck Magee</v>
      </c>
      <c r="W2383" s="35" t="str">
        <f>IFERROR(INDEX(Returns!A:A,MATCH(B2383,Returns!B:B,0)),"No")</f>
        <v>No</v>
      </c>
    </row>
    <row r="2384" spans="1:23" x14ac:dyDescent="0.2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32">
        <v>176.04</v>
      </c>
      <c r="S2384" s="1">
        <v>4</v>
      </c>
      <c r="T2384" s="9">
        <v>0</v>
      </c>
      <c r="U2384" s="1">
        <v>45.770399999999995</v>
      </c>
      <c r="V2384" s="35" t="str">
        <f>IF(M2384=People!$B$5,People!$A$5,IF(M2384=People!$B$4,People!$A$4,IF(M2384=People!$B$3,People!$A$3,IF(M2384=People!$B$2,People!$A$2,0))))</f>
        <v>Anna Andreadi</v>
      </c>
      <c r="W2384" s="35" t="str">
        <f>IFERROR(INDEX(Returns!A:A,MATCH(B2384,Returns!B:B,0)),"No")</f>
        <v>No</v>
      </c>
    </row>
    <row r="2385" spans="1:23" x14ac:dyDescent="0.2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32">
        <v>16.02</v>
      </c>
      <c r="S2385" s="1">
        <v>9</v>
      </c>
      <c r="T2385" s="9">
        <v>0</v>
      </c>
      <c r="U2385" s="1">
        <v>4.4855999999999998</v>
      </c>
      <c r="V2385" s="35" t="str">
        <f>IF(M2385=People!$B$5,People!$A$5,IF(M2385=People!$B$4,People!$A$4,IF(M2385=People!$B$3,People!$A$3,IF(M2385=People!$B$2,People!$A$2,0))))</f>
        <v>Anna Andreadi</v>
      </c>
      <c r="W2385" s="35" t="str">
        <f>IFERROR(INDEX(Returns!A:A,MATCH(B2385,Returns!B:B,0)),"No")</f>
        <v>No</v>
      </c>
    </row>
    <row r="2386" spans="1:23" x14ac:dyDescent="0.2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32">
        <v>185.92000000000002</v>
      </c>
      <c r="S2386" s="1">
        <v>4</v>
      </c>
      <c r="T2386" s="9">
        <v>0.2</v>
      </c>
      <c r="U2386" s="1">
        <v>62.74799999999999</v>
      </c>
      <c r="V2386" s="35" t="str">
        <f>IF(M2386=People!$B$5,People!$A$5,IF(M2386=People!$B$4,People!$A$4,IF(M2386=People!$B$3,People!$A$3,IF(M2386=People!$B$2,People!$A$2,0))))</f>
        <v>Anna Andreadi</v>
      </c>
      <c r="W2386" s="35" t="str">
        <f>IFERROR(INDEX(Returns!A:A,MATCH(B2386,Returns!B:B,0)),"No")</f>
        <v>No</v>
      </c>
    </row>
    <row r="2387" spans="1:23" x14ac:dyDescent="0.2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32">
        <v>211.16800000000001</v>
      </c>
      <c r="S2387" s="1">
        <v>4</v>
      </c>
      <c r="T2387" s="9">
        <v>0.2</v>
      </c>
      <c r="U2387" s="1">
        <v>15.837600000000009</v>
      </c>
      <c r="V2387" s="35" t="str">
        <f>IF(M2387=People!$B$5,People!$A$5,IF(M2387=People!$B$4,People!$A$4,IF(M2387=People!$B$3,People!$A$3,IF(M2387=People!$B$2,People!$A$2,0))))</f>
        <v>Anna Andreadi</v>
      </c>
      <c r="W2387" s="35" t="str">
        <f>IFERROR(INDEX(Returns!A:A,MATCH(B2387,Returns!B:B,0)),"No")</f>
        <v>No</v>
      </c>
    </row>
    <row r="2388" spans="1:23" x14ac:dyDescent="0.2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32">
        <v>479.98400000000004</v>
      </c>
      <c r="S2388" s="1">
        <v>2</v>
      </c>
      <c r="T2388" s="9">
        <v>0.2</v>
      </c>
      <c r="U2388" s="1">
        <v>59.997999999999962</v>
      </c>
      <c r="V2388" s="35" t="str">
        <f>IF(M2388=People!$B$5,People!$A$5,IF(M2388=People!$B$4,People!$A$4,IF(M2388=People!$B$3,People!$A$3,IF(M2388=People!$B$2,People!$A$2,0))))</f>
        <v>Anna Andreadi</v>
      </c>
      <c r="W2388" s="35" t="str">
        <f>IFERROR(INDEX(Returns!A:A,MATCH(B2388,Returns!B:B,0)),"No")</f>
        <v>No</v>
      </c>
    </row>
    <row r="2389" spans="1:23" x14ac:dyDescent="0.2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32">
        <v>7.86</v>
      </c>
      <c r="S2389" s="1">
        <v>2</v>
      </c>
      <c r="T2389" s="9">
        <v>0</v>
      </c>
      <c r="U2389" s="1">
        <v>3.6155999999999997</v>
      </c>
      <c r="V2389" s="35" t="str">
        <f>IF(M2389=People!$B$5,People!$A$5,IF(M2389=People!$B$4,People!$A$4,IF(M2389=People!$B$3,People!$A$3,IF(M2389=People!$B$2,People!$A$2,0))))</f>
        <v>Anna Andreadi</v>
      </c>
      <c r="W2389" s="35" t="str">
        <f>IFERROR(INDEX(Returns!A:A,MATCH(B2389,Returns!B:B,0)),"No")</f>
        <v>No</v>
      </c>
    </row>
    <row r="2390" spans="1:23" x14ac:dyDescent="0.2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32">
        <v>24.448</v>
      </c>
      <c r="S2390" s="1">
        <v>2</v>
      </c>
      <c r="T2390" s="9">
        <v>0.2</v>
      </c>
      <c r="U2390" s="1">
        <v>8.8623999999999992</v>
      </c>
      <c r="V2390" s="35" t="str">
        <f>IF(M2390=People!$B$5,People!$A$5,IF(M2390=People!$B$4,People!$A$4,IF(M2390=People!$B$3,People!$A$3,IF(M2390=People!$B$2,People!$A$2,0))))</f>
        <v>Anna Andreadi</v>
      </c>
      <c r="W2390" s="35" t="str">
        <f>IFERROR(INDEX(Returns!A:A,MATCH(B2390,Returns!B:B,0)),"No")</f>
        <v>No</v>
      </c>
    </row>
    <row r="2391" spans="1:23" x14ac:dyDescent="0.2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9">
        <v>0</v>
      </c>
      <c r="U2391" s="1">
        <v>3.1104000000000003</v>
      </c>
      <c r="V2391" s="35" t="str">
        <f>IF(M2391=People!$B$5,People!$A$5,IF(M2391=People!$B$4,People!$A$4,IF(M2391=People!$B$3,People!$A$3,IF(M2391=People!$B$2,People!$A$2,0))))</f>
        <v>Chuck Magee</v>
      </c>
      <c r="W2391" s="35" t="str">
        <f>IFERROR(INDEX(Returns!A:A,MATCH(B2391,Returns!B:B,0)),"No")</f>
        <v>No</v>
      </c>
    </row>
    <row r="2392" spans="1:23" x14ac:dyDescent="0.2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9">
        <v>0</v>
      </c>
      <c r="U2392" s="1">
        <v>20.511400000000002</v>
      </c>
      <c r="V2392" s="35" t="str">
        <f>IF(M2392=People!$B$5,People!$A$5,IF(M2392=People!$B$4,People!$A$4,IF(M2392=People!$B$3,People!$A$3,IF(M2392=People!$B$2,People!$A$2,0))))</f>
        <v>Chuck Magee</v>
      </c>
      <c r="W2392" s="35" t="str">
        <f>IFERROR(INDEX(Returns!A:A,MATCH(B2392,Returns!B:B,0)),"No")</f>
        <v>No</v>
      </c>
    </row>
    <row r="2393" spans="1:23" x14ac:dyDescent="0.2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9">
        <v>0</v>
      </c>
      <c r="U2393" s="1">
        <v>97.194599999999923</v>
      </c>
      <c r="V2393" s="35" t="str">
        <f>IF(M2393=People!$B$5,People!$A$5,IF(M2393=People!$B$4,People!$A$4,IF(M2393=People!$B$3,People!$A$3,IF(M2393=People!$B$2,People!$A$2,0))))</f>
        <v>Chuck Magee</v>
      </c>
      <c r="W2393" s="35" t="str">
        <f>IFERROR(INDEX(Returns!A:A,MATCH(B2393,Returns!B:B,0)),"No")</f>
        <v>No</v>
      </c>
    </row>
    <row r="2394" spans="1:23" x14ac:dyDescent="0.2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9">
        <v>0</v>
      </c>
      <c r="U2394" s="1">
        <v>42.150400000000005</v>
      </c>
      <c r="V2394" s="35" t="str">
        <f>IF(M2394=People!$B$5,People!$A$5,IF(M2394=People!$B$4,People!$A$4,IF(M2394=People!$B$3,People!$A$3,IF(M2394=People!$B$2,People!$A$2,0))))</f>
        <v>Chuck Magee</v>
      </c>
      <c r="W2394" s="35" t="str">
        <f>IFERROR(INDEX(Returns!A:A,MATCH(B2394,Returns!B:B,0)),"No")</f>
        <v>No</v>
      </c>
    </row>
    <row r="2395" spans="1:23" x14ac:dyDescent="0.2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9">
        <v>0</v>
      </c>
      <c r="U2395" s="1">
        <v>10.316800000000001</v>
      </c>
      <c r="V2395" s="35" t="str">
        <f>IF(M2395=People!$B$5,People!$A$5,IF(M2395=People!$B$4,People!$A$4,IF(M2395=People!$B$3,People!$A$3,IF(M2395=People!$B$2,People!$A$2,0))))</f>
        <v>Chuck Magee</v>
      </c>
      <c r="W2395" s="35" t="str">
        <f>IFERROR(INDEX(Returns!A:A,MATCH(B2395,Returns!B:B,0)),"No")</f>
        <v>No</v>
      </c>
    </row>
    <row r="2396" spans="1:23" x14ac:dyDescent="0.2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9">
        <v>0</v>
      </c>
      <c r="U2396" s="1">
        <v>2.2560000000000002</v>
      </c>
      <c r="V2396" s="35" t="str">
        <f>IF(M2396=People!$B$5,People!$A$5,IF(M2396=People!$B$4,People!$A$4,IF(M2396=People!$B$3,People!$A$3,IF(M2396=People!$B$2,People!$A$2,0))))</f>
        <v>Chuck Magee</v>
      </c>
      <c r="W2396" s="35" t="str">
        <f>IFERROR(INDEX(Returns!A:A,MATCH(B2396,Returns!B:B,0)),"No")</f>
        <v>No</v>
      </c>
    </row>
    <row r="2397" spans="1:23" x14ac:dyDescent="0.2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9">
        <v>0</v>
      </c>
      <c r="U2397" s="1">
        <v>23.96</v>
      </c>
      <c r="V2397" s="35" t="str">
        <f>IF(M2397=People!$B$5,People!$A$5,IF(M2397=People!$B$4,People!$A$4,IF(M2397=People!$B$3,People!$A$3,IF(M2397=People!$B$2,People!$A$2,0))))</f>
        <v>Chuck Magee</v>
      </c>
      <c r="W2397" s="35" t="str">
        <f>IFERROR(INDEX(Returns!A:A,MATCH(B2397,Returns!B:B,0)),"No")</f>
        <v>No</v>
      </c>
    </row>
    <row r="2398" spans="1:23" x14ac:dyDescent="0.2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9">
        <v>0</v>
      </c>
      <c r="U2398" s="1">
        <v>16.649999999999999</v>
      </c>
      <c r="V2398" s="35" t="str">
        <f>IF(M2398=People!$B$5,People!$A$5,IF(M2398=People!$B$4,People!$A$4,IF(M2398=People!$B$3,People!$A$3,IF(M2398=People!$B$2,People!$A$2,0))))</f>
        <v>Chuck Magee</v>
      </c>
      <c r="W2398" s="35" t="str">
        <f>IFERROR(INDEX(Returns!A:A,MATCH(B2398,Returns!B:B,0)),"No")</f>
        <v>No</v>
      </c>
    </row>
    <row r="2399" spans="1:23" x14ac:dyDescent="0.2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32">
        <v>5.76</v>
      </c>
      <c r="S2399" s="1">
        <v>2</v>
      </c>
      <c r="T2399" s="9">
        <v>0</v>
      </c>
      <c r="U2399" s="1">
        <v>2.8224</v>
      </c>
      <c r="V2399" s="35" t="str">
        <f>IF(M2399=People!$B$5,People!$A$5,IF(M2399=People!$B$4,People!$A$4,IF(M2399=People!$B$3,People!$A$3,IF(M2399=People!$B$2,People!$A$2,0))))</f>
        <v>Anna Andreadi</v>
      </c>
      <c r="W2399" s="35" t="str">
        <f>IFERROR(INDEX(Returns!A:A,MATCH(B2399,Returns!B:B,0)),"No")</f>
        <v>No</v>
      </c>
    </row>
    <row r="2400" spans="1:23" x14ac:dyDescent="0.2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32">
        <v>16.68</v>
      </c>
      <c r="S2400" s="1">
        <v>6</v>
      </c>
      <c r="T2400" s="9">
        <v>0</v>
      </c>
      <c r="U2400" s="1">
        <v>4.3367999999999993</v>
      </c>
      <c r="V2400" s="35" t="str">
        <f>IF(M2400=People!$B$5,People!$A$5,IF(M2400=People!$B$4,People!$A$4,IF(M2400=People!$B$3,People!$A$3,IF(M2400=People!$B$2,People!$A$2,0))))</f>
        <v>Anna Andreadi</v>
      </c>
      <c r="W2400" s="35" t="str">
        <f>IFERROR(INDEX(Returns!A:A,MATCH(B2400,Returns!B:B,0)),"No")</f>
        <v>No</v>
      </c>
    </row>
    <row r="2401" spans="1:23" x14ac:dyDescent="0.2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9">
        <v>0</v>
      </c>
      <c r="U2401" s="1">
        <v>12.576199999999986</v>
      </c>
      <c r="V2401" s="35" t="str">
        <f>IF(M2401=People!$B$5,People!$A$5,IF(M2401=People!$B$4,People!$A$4,IF(M2401=People!$B$3,People!$A$3,IF(M2401=People!$B$2,People!$A$2,0))))</f>
        <v>Cassandra Brandow</v>
      </c>
      <c r="W2401" s="35" t="str">
        <f>IFERROR(INDEX(Returns!A:A,MATCH(B2401,Returns!B:B,0)),"No")</f>
        <v>No</v>
      </c>
    </row>
    <row r="2402" spans="1:23" x14ac:dyDescent="0.2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9">
        <v>0</v>
      </c>
      <c r="U2402" s="1">
        <v>14.676999999999998</v>
      </c>
      <c r="V2402" s="35" t="str">
        <f>IF(M2402=People!$B$5,People!$A$5,IF(M2402=People!$B$4,People!$A$4,IF(M2402=People!$B$3,People!$A$3,IF(M2402=People!$B$2,People!$A$2,0))))</f>
        <v>Cassandra Brandow</v>
      </c>
      <c r="W2402" s="35" t="str">
        <f>IFERROR(INDEX(Returns!A:A,MATCH(B2402,Returns!B:B,0)),"No")</f>
        <v>No</v>
      </c>
    </row>
    <row r="2403" spans="1:23" x14ac:dyDescent="0.2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9">
        <v>0</v>
      </c>
      <c r="U2403" s="1">
        <v>23.550000000000004</v>
      </c>
      <c r="V2403" s="35" t="str">
        <f>IF(M2403=People!$B$5,People!$A$5,IF(M2403=People!$B$4,People!$A$4,IF(M2403=People!$B$3,People!$A$3,IF(M2403=People!$B$2,People!$A$2,0))))</f>
        <v>Kelly Williams</v>
      </c>
      <c r="W2403" s="35" t="str">
        <f>IFERROR(INDEX(Returns!A:A,MATCH(B2403,Returns!B:B,0)),"No")</f>
        <v>No</v>
      </c>
    </row>
    <row r="2404" spans="1:23" x14ac:dyDescent="0.2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9">
        <v>0</v>
      </c>
      <c r="U2404" s="1">
        <v>13.347999999999997</v>
      </c>
      <c r="V2404" s="35" t="str">
        <f>IF(M2404=People!$B$5,People!$A$5,IF(M2404=People!$B$4,People!$A$4,IF(M2404=People!$B$3,People!$A$3,IF(M2404=People!$B$2,People!$A$2,0))))</f>
        <v>Kelly Williams</v>
      </c>
      <c r="W2404" s="35" t="str">
        <f>IFERROR(INDEX(Returns!A:A,MATCH(B2404,Returns!B:B,0)),"No")</f>
        <v>No</v>
      </c>
    </row>
    <row r="2405" spans="1:23" x14ac:dyDescent="0.2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9">
        <v>0.32</v>
      </c>
      <c r="U2405" s="1">
        <v>-225.09759999999991</v>
      </c>
      <c r="V2405" s="35" t="str">
        <f>IF(M2405=People!$B$5,People!$A$5,IF(M2405=People!$B$4,People!$A$4,IF(M2405=People!$B$3,People!$A$3,IF(M2405=People!$B$2,People!$A$2,0))))</f>
        <v>Kelly Williams</v>
      </c>
      <c r="W2405" s="35" t="str">
        <f>IFERROR(INDEX(Returns!A:A,MATCH(B2405,Returns!B:B,0)),"No")</f>
        <v>No</v>
      </c>
    </row>
    <row r="2406" spans="1:23" x14ac:dyDescent="0.2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32">
        <v>1115.9099999999999</v>
      </c>
      <c r="S2406" s="1">
        <v>9</v>
      </c>
      <c r="T2406" s="9">
        <v>0</v>
      </c>
      <c r="U2406" s="1">
        <v>200.86379999999991</v>
      </c>
      <c r="V2406" s="35" t="str">
        <f>IF(M2406=People!$B$5,People!$A$5,IF(M2406=People!$B$4,People!$A$4,IF(M2406=People!$B$3,People!$A$3,IF(M2406=People!$B$2,People!$A$2,0))))</f>
        <v>Anna Andreadi</v>
      </c>
      <c r="W2406" s="35" t="str">
        <f>IFERROR(INDEX(Returns!A:A,MATCH(B2406,Returns!B:B,0)),"No")</f>
        <v>No</v>
      </c>
    </row>
    <row r="2407" spans="1:23" x14ac:dyDescent="0.2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32">
        <v>128.744</v>
      </c>
      <c r="S2407" s="1">
        <v>7</v>
      </c>
      <c r="T2407" s="9">
        <v>0.2</v>
      </c>
      <c r="U2407" s="1">
        <v>-28.967399999999991</v>
      </c>
      <c r="V2407" s="35" t="str">
        <f>IF(M2407=People!$B$5,People!$A$5,IF(M2407=People!$B$4,People!$A$4,IF(M2407=People!$B$3,People!$A$3,IF(M2407=People!$B$2,People!$A$2,0))))</f>
        <v>Anna Andreadi</v>
      </c>
      <c r="W2407" s="35" t="str">
        <f>IFERROR(INDEX(Returns!A:A,MATCH(B2407,Returns!B:B,0)),"No")</f>
        <v>No</v>
      </c>
    </row>
    <row r="2408" spans="1:23" x14ac:dyDescent="0.2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32">
        <v>79.920000000000016</v>
      </c>
      <c r="S2408" s="1">
        <v>10</v>
      </c>
      <c r="T2408" s="9">
        <v>0.2</v>
      </c>
      <c r="U2408" s="1">
        <v>26.972999999999992</v>
      </c>
      <c r="V2408" s="35" t="str">
        <f>IF(M2408=People!$B$5,People!$A$5,IF(M2408=People!$B$4,People!$A$4,IF(M2408=People!$B$3,People!$A$3,IF(M2408=People!$B$2,People!$A$2,0))))</f>
        <v>Anna Andreadi</v>
      </c>
      <c r="W2408" s="35" t="str">
        <f>IFERROR(INDEX(Returns!A:A,MATCH(B2408,Returns!B:B,0)),"No")</f>
        <v>No</v>
      </c>
    </row>
    <row r="2409" spans="1:23" x14ac:dyDescent="0.2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32">
        <v>24.2</v>
      </c>
      <c r="S2409" s="1">
        <v>5</v>
      </c>
      <c r="T2409" s="9">
        <v>0</v>
      </c>
      <c r="U2409" s="1">
        <v>7.9859999999999998</v>
      </c>
      <c r="V2409" s="35" t="str">
        <f>IF(M2409=People!$B$5,People!$A$5,IF(M2409=People!$B$4,People!$A$4,IF(M2409=People!$B$3,People!$A$3,IF(M2409=People!$B$2,People!$A$2,0))))</f>
        <v>Anna Andreadi</v>
      </c>
      <c r="W2409" s="35" t="str">
        <f>IFERROR(INDEX(Returns!A:A,MATCH(B2409,Returns!B:B,0)),"No")</f>
        <v>No</v>
      </c>
    </row>
    <row r="2410" spans="1:23" x14ac:dyDescent="0.2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32">
        <v>359.97600000000006</v>
      </c>
      <c r="S2410" s="1">
        <v>3</v>
      </c>
      <c r="T2410" s="9">
        <v>0.2</v>
      </c>
      <c r="U2410" s="1">
        <v>130.49130000000002</v>
      </c>
      <c r="V2410" s="35" t="str">
        <f>IF(M2410=People!$B$5,People!$A$5,IF(M2410=People!$B$4,People!$A$4,IF(M2410=People!$B$3,People!$A$3,IF(M2410=People!$B$2,People!$A$2,0))))</f>
        <v>Anna Andreadi</v>
      </c>
      <c r="W2410" s="35" t="str">
        <f>IFERROR(INDEX(Returns!A:A,MATCH(B2410,Returns!B:B,0)),"No")</f>
        <v>No</v>
      </c>
    </row>
    <row r="2411" spans="1:23" x14ac:dyDescent="0.2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32">
        <v>211.84</v>
      </c>
      <c r="S2411" s="1">
        <v>8</v>
      </c>
      <c r="T2411" s="9">
        <v>0</v>
      </c>
      <c r="U2411" s="1">
        <v>76.262399999999985</v>
      </c>
      <c r="V2411" s="35" t="str">
        <f>IF(M2411=People!$B$5,People!$A$5,IF(M2411=People!$B$4,People!$A$4,IF(M2411=People!$B$3,People!$A$3,IF(M2411=People!$B$2,People!$A$2,0))))</f>
        <v>Anna Andreadi</v>
      </c>
      <c r="W2411" s="35" t="str">
        <f>IFERROR(INDEX(Returns!A:A,MATCH(B2411,Returns!B:B,0)),"No")</f>
        <v>No</v>
      </c>
    </row>
    <row r="2412" spans="1:23" x14ac:dyDescent="0.2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9">
        <v>0.2</v>
      </c>
      <c r="U2412" s="1">
        <v>1.9169999999999998</v>
      </c>
      <c r="V2412" s="35" t="str">
        <f>IF(M2412=People!$B$5,People!$A$5,IF(M2412=People!$B$4,People!$A$4,IF(M2412=People!$B$3,People!$A$3,IF(M2412=People!$B$2,People!$A$2,0))))</f>
        <v>Chuck Magee</v>
      </c>
      <c r="W2412" s="35" t="str">
        <f>IFERROR(INDEX(Returns!A:A,MATCH(B2412,Returns!B:B,0)),"No")</f>
        <v>No</v>
      </c>
    </row>
    <row r="2413" spans="1:23" x14ac:dyDescent="0.2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32">
        <v>7.52</v>
      </c>
      <c r="S2413" s="1">
        <v>5</v>
      </c>
      <c r="T2413" s="9">
        <v>0.2</v>
      </c>
      <c r="U2413" s="1">
        <v>2.6319999999999997</v>
      </c>
      <c r="V2413" s="35" t="str">
        <f>IF(M2413=People!$B$5,People!$A$5,IF(M2413=People!$B$4,People!$A$4,IF(M2413=People!$B$3,People!$A$3,IF(M2413=People!$B$2,People!$A$2,0))))</f>
        <v>Anna Andreadi</v>
      </c>
      <c r="W2413" s="35" t="str">
        <f>IFERROR(INDEX(Returns!A:A,MATCH(B2413,Returns!B:B,0)),"No")</f>
        <v>No</v>
      </c>
    </row>
    <row r="2414" spans="1:23" x14ac:dyDescent="0.2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32">
        <v>11.96</v>
      </c>
      <c r="S2414" s="1">
        <v>2</v>
      </c>
      <c r="T2414" s="9">
        <v>0</v>
      </c>
      <c r="U2414" s="1">
        <v>5.8604000000000003</v>
      </c>
      <c r="V2414" s="35" t="str">
        <f>IF(M2414=People!$B$5,People!$A$5,IF(M2414=People!$B$4,People!$A$4,IF(M2414=People!$B$3,People!$A$3,IF(M2414=People!$B$2,People!$A$2,0))))</f>
        <v>Anna Andreadi</v>
      </c>
      <c r="W2414" s="35" t="str">
        <f>IFERROR(INDEX(Returns!A:A,MATCH(B2414,Returns!B:B,0)),"No")</f>
        <v>No</v>
      </c>
    </row>
    <row r="2415" spans="1:23" x14ac:dyDescent="0.2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32">
        <v>629.06400000000008</v>
      </c>
      <c r="S2415" s="1">
        <v>3</v>
      </c>
      <c r="T2415" s="9">
        <v>0.2</v>
      </c>
      <c r="U2415" s="1">
        <v>31.453199999999953</v>
      </c>
      <c r="V2415" s="35" t="str">
        <f>IF(M2415=People!$B$5,People!$A$5,IF(M2415=People!$B$4,People!$A$4,IF(M2415=People!$B$3,People!$A$3,IF(M2415=People!$B$2,People!$A$2,0))))</f>
        <v>Anna Andreadi</v>
      </c>
      <c r="W2415" s="35" t="str">
        <f>IFERROR(INDEX(Returns!A:A,MATCH(B2415,Returns!B:B,0)),"No")</f>
        <v>No</v>
      </c>
    </row>
    <row r="2416" spans="1:23" x14ac:dyDescent="0.2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9">
        <v>0</v>
      </c>
      <c r="U2416" s="1">
        <v>60.356000000000023</v>
      </c>
      <c r="V2416" s="35" t="str">
        <f>IF(M2416=People!$B$5,People!$A$5,IF(M2416=People!$B$4,People!$A$4,IF(M2416=People!$B$3,People!$A$3,IF(M2416=People!$B$2,People!$A$2,0))))</f>
        <v>Kelly Williams</v>
      </c>
      <c r="W2416" s="35" t="str">
        <f>IFERROR(INDEX(Returns!A:A,MATCH(B2416,Returns!B:B,0)),"No")</f>
        <v>No</v>
      </c>
    </row>
    <row r="2417" spans="1:23" x14ac:dyDescent="0.2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9">
        <v>0</v>
      </c>
      <c r="U2417" s="1">
        <v>60.391999999999996</v>
      </c>
      <c r="V2417" s="35" t="str">
        <f>IF(M2417=People!$B$5,People!$A$5,IF(M2417=People!$B$4,People!$A$4,IF(M2417=People!$B$3,People!$A$3,IF(M2417=People!$B$2,People!$A$2,0))))</f>
        <v>Chuck Magee</v>
      </c>
      <c r="W2417" s="35" t="str">
        <f>IFERROR(INDEX(Returns!A:A,MATCH(B2417,Returns!B:B,0)),"No")</f>
        <v>No</v>
      </c>
    </row>
    <row r="2418" spans="1:23" x14ac:dyDescent="0.2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32">
        <v>595</v>
      </c>
      <c r="S2418" s="1">
        <v>5</v>
      </c>
      <c r="T2418" s="9">
        <v>0</v>
      </c>
      <c r="U2418" s="1">
        <v>95.200000000000031</v>
      </c>
      <c r="V2418" s="35" t="str">
        <f>IF(M2418=People!$B$5,People!$A$5,IF(M2418=People!$B$4,People!$A$4,IF(M2418=People!$B$3,People!$A$3,IF(M2418=People!$B$2,People!$A$2,0))))</f>
        <v>Anna Andreadi</v>
      </c>
      <c r="W2418" s="35" t="str">
        <f>IFERROR(INDEX(Returns!A:A,MATCH(B2418,Returns!B:B,0)),"No")</f>
        <v>No</v>
      </c>
    </row>
    <row r="2419" spans="1:23" x14ac:dyDescent="0.2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32">
        <v>79.872000000000014</v>
      </c>
      <c r="S2419" s="1">
        <v>3</v>
      </c>
      <c r="T2419" s="9">
        <v>0.2</v>
      </c>
      <c r="U2419" s="1">
        <v>29.951999999999998</v>
      </c>
      <c r="V2419" s="35" t="str">
        <f>IF(M2419=People!$B$5,People!$A$5,IF(M2419=People!$B$4,People!$A$4,IF(M2419=People!$B$3,People!$A$3,IF(M2419=People!$B$2,People!$A$2,0))))</f>
        <v>Anna Andreadi</v>
      </c>
      <c r="W2419" s="35" t="str">
        <f>IFERROR(INDEX(Returns!A:A,MATCH(B2419,Returns!B:B,0)),"No")</f>
        <v>No</v>
      </c>
    </row>
    <row r="2420" spans="1:23" x14ac:dyDescent="0.2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32">
        <v>2396.4</v>
      </c>
      <c r="S2420" s="1">
        <v>10</v>
      </c>
      <c r="T2420" s="9">
        <v>0.2</v>
      </c>
      <c r="U2420" s="1">
        <v>179.73000000000013</v>
      </c>
      <c r="V2420" s="35" t="str">
        <f>IF(M2420=People!$B$5,People!$A$5,IF(M2420=People!$B$4,People!$A$4,IF(M2420=People!$B$3,People!$A$3,IF(M2420=People!$B$2,People!$A$2,0))))</f>
        <v>Anna Andreadi</v>
      </c>
      <c r="W2420" s="35" t="str">
        <f>IFERROR(INDEX(Returns!A:A,MATCH(B2420,Returns!B:B,0)),"No")</f>
        <v>No</v>
      </c>
    </row>
    <row r="2421" spans="1:23" x14ac:dyDescent="0.2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32">
        <v>63.56</v>
      </c>
      <c r="S2421" s="1">
        <v>2</v>
      </c>
      <c r="T2421" s="9">
        <v>0</v>
      </c>
      <c r="U2421" s="1">
        <v>3.1779999999999973</v>
      </c>
      <c r="V2421" s="35" t="str">
        <f>IF(M2421=People!$B$5,People!$A$5,IF(M2421=People!$B$4,People!$A$4,IF(M2421=People!$B$3,People!$A$3,IF(M2421=People!$B$2,People!$A$2,0))))</f>
        <v>Anna Andreadi</v>
      </c>
      <c r="W2421" s="35" t="str">
        <f>IFERROR(INDEX(Returns!A:A,MATCH(B2421,Returns!B:B,0)),"No")</f>
        <v>No</v>
      </c>
    </row>
    <row r="2422" spans="1:23" x14ac:dyDescent="0.2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32">
        <v>99.99</v>
      </c>
      <c r="S2422" s="1">
        <v>1</v>
      </c>
      <c r="T2422" s="9">
        <v>0</v>
      </c>
      <c r="U2422" s="1">
        <v>43.995600000000003</v>
      </c>
      <c r="V2422" s="35" t="str">
        <f>IF(M2422=People!$B$5,People!$A$5,IF(M2422=People!$B$4,People!$A$4,IF(M2422=People!$B$3,People!$A$3,IF(M2422=People!$B$2,People!$A$2,0))))</f>
        <v>Anna Andreadi</v>
      </c>
      <c r="W2422" s="35" t="str">
        <f>IFERROR(INDEX(Returns!A:A,MATCH(B2422,Returns!B:B,0)),"No")</f>
        <v>No</v>
      </c>
    </row>
    <row r="2423" spans="1:23" x14ac:dyDescent="0.2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9">
        <v>0.2</v>
      </c>
      <c r="U2423" s="1">
        <v>-48.954900000000002</v>
      </c>
      <c r="V2423" s="35" t="str">
        <f>IF(M2423=People!$B$5,People!$A$5,IF(M2423=People!$B$4,People!$A$4,IF(M2423=People!$B$3,People!$A$3,IF(M2423=People!$B$2,People!$A$2,0))))</f>
        <v>Kelly Williams</v>
      </c>
      <c r="W2423" s="35" t="str">
        <f>IFERROR(INDEX(Returns!A:A,MATCH(B2423,Returns!B:B,0)),"No")</f>
        <v>No</v>
      </c>
    </row>
    <row r="2424" spans="1:23" x14ac:dyDescent="0.2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9">
        <v>0.2</v>
      </c>
      <c r="U2424" s="1">
        <v>3.2615999999999996</v>
      </c>
      <c r="V2424" s="35" t="str">
        <f>IF(M2424=People!$B$5,People!$A$5,IF(M2424=People!$B$4,People!$A$4,IF(M2424=People!$B$3,People!$A$3,IF(M2424=People!$B$2,People!$A$2,0))))</f>
        <v>Kelly Williams</v>
      </c>
      <c r="W2424" s="35" t="str">
        <f>IFERROR(INDEX(Returns!A:A,MATCH(B2424,Returns!B:B,0)),"No")</f>
        <v>No</v>
      </c>
    </row>
    <row r="2425" spans="1:23" x14ac:dyDescent="0.2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9">
        <v>0.2</v>
      </c>
      <c r="U2425" s="1">
        <v>41.718599999999995</v>
      </c>
      <c r="V2425" s="35" t="str">
        <f>IF(M2425=People!$B$5,People!$A$5,IF(M2425=People!$B$4,People!$A$4,IF(M2425=People!$B$3,People!$A$3,IF(M2425=People!$B$2,People!$A$2,0))))</f>
        <v>Chuck Magee</v>
      </c>
      <c r="W2425" s="35" t="str">
        <f>IFERROR(INDEX(Returns!A:A,MATCH(B2425,Returns!B:B,0)),"No")</f>
        <v>No</v>
      </c>
    </row>
    <row r="2426" spans="1:23" x14ac:dyDescent="0.2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9">
        <v>0.7</v>
      </c>
      <c r="U2426" s="1">
        <v>-10.418399999999998</v>
      </c>
      <c r="V2426" s="35" t="str">
        <f>IF(M2426=People!$B$5,People!$A$5,IF(M2426=People!$B$4,People!$A$4,IF(M2426=People!$B$3,People!$A$3,IF(M2426=People!$B$2,People!$A$2,0))))</f>
        <v>Chuck Magee</v>
      </c>
      <c r="W2426" s="35" t="str">
        <f>IFERROR(INDEX(Returns!A:A,MATCH(B2426,Returns!B:B,0)),"No")</f>
        <v>No</v>
      </c>
    </row>
    <row r="2427" spans="1:23" x14ac:dyDescent="0.2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9">
        <v>0.4</v>
      </c>
      <c r="U2427" s="1">
        <v>-104.67300000000006</v>
      </c>
      <c r="V2427" s="35" t="str">
        <f>IF(M2427=People!$B$5,People!$A$5,IF(M2427=People!$B$4,People!$A$4,IF(M2427=People!$B$3,People!$A$3,IF(M2427=People!$B$2,People!$A$2,0))))</f>
        <v>Chuck Magee</v>
      </c>
      <c r="W2427" s="35" t="str">
        <f>IFERROR(INDEX(Returns!A:A,MATCH(B2427,Returns!B:B,0)),"No")</f>
        <v>No</v>
      </c>
    </row>
    <row r="2428" spans="1:23" x14ac:dyDescent="0.2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9">
        <v>0.2</v>
      </c>
      <c r="U2428" s="1">
        <v>12.776399999999999</v>
      </c>
      <c r="V2428" s="35" t="str">
        <f>IF(M2428=People!$B$5,People!$A$5,IF(M2428=People!$B$4,People!$A$4,IF(M2428=People!$B$3,People!$A$3,IF(M2428=People!$B$2,People!$A$2,0))))</f>
        <v>Chuck Magee</v>
      </c>
      <c r="W2428" s="35" t="str">
        <f>IFERROR(INDEX(Returns!A:A,MATCH(B2428,Returns!B:B,0)),"No")</f>
        <v>No</v>
      </c>
    </row>
    <row r="2429" spans="1:23" x14ac:dyDescent="0.2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9">
        <v>0.8</v>
      </c>
      <c r="U2429" s="1">
        <v>-2.1504000000000008</v>
      </c>
      <c r="V2429" s="35" t="str">
        <f>IF(M2429=People!$B$5,People!$A$5,IF(M2429=People!$B$4,People!$A$4,IF(M2429=People!$B$3,People!$A$3,IF(M2429=People!$B$2,People!$A$2,0))))</f>
        <v>Kelly Williams</v>
      </c>
      <c r="W2429" s="35" t="str">
        <f>IFERROR(INDEX(Returns!A:A,MATCH(B2429,Returns!B:B,0)),"No")</f>
        <v>No</v>
      </c>
    </row>
    <row r="2430" spans="1:23" x14ac:dyDescent="0.2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9">
        <v>0.8</v>
      </c>
      <c r="U2430" s="1">
        <v>-13.648800000000001</v>
      </c>
      <c r="V2430" s="35" t="str">
        <f>IF(M2430=People!$B$5,People!$A$5,IF(M2430=People!$B$4,People!$A$4,IF(M2430=People!$B$3,People!$A$3,IF(M2430=People!$B$2,People!$A$2,0))))</f>
        <v>Kelly Williams</v>
      </c>
      <c r="W2430" s="35" t="str">
        <f>IFERROR(INDEX(Returns!A:A,MATCH(B2430,Returns!B:B,0)),"No")</f>
        <v>No</v>
      </c>
    </row>
    <row r="2431" spans="1:23" x14ac:dyDescent="0.2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9">
        <v>0.6</v>
      </c>
      <c r="U2431" s="1">
        <v>-9.0944000000000038</v>
      </c>
      <c r="V2431" s="35" t="str">
        <f>IF(M2431=People!$B$5,People!$A$5,IF(M2431=People!$B$4,People!$A$4,IF(M2431=People!$B$3,People!$A$3,IF(M2431=People!$B$2,People!$A$2,0))))</f>
        <v>Kelly Williams</v>
      </c>
      <c r="W2431" s="35" t="str">
        <f>IFERROR(INDEX(Returns!A:A,MATCH(B2431,Returns!B:B,0)),"No")</f>
        <v>No</v>
      </c>
    </row>
    <row r="2432" spans="1:23" x14ac:dyDescent="0.2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32">
        <v>58.48</v>
      </c>
      <c r="S2432" s="1">
        <v>8</v>
      </c>
      <c r="T2432" s="9">
        <v>0</v>
      </c>
      <c r="U2432" s="1">
        <v>27.485599999999998</v>
      </c>
      <c r="V2432" s="35" t="str">
        <f>IF(M2432=People!$B$5,People!$A$5,IF(M2432=People!$B$4,People!$A$4,IF(M2432=People!$B$3,People!$A$3,IF(M2432=People!$B$2,People!$A$2,0))))</f>
        <v>Anna Andreadi</v>
      </c>
      <c r="W2432" s="35" t="str">
        <f>IFERROR(INDEX(Returns!A:A,MATCH(B2432,Returns!B:B,0)),"No")</f>
        <v>No</v>
      </c>
    </row>
    <row r="2433" spans="1:23" x14ac:dyDescent="0.2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32">
        <v>7.4</v>
      </c>
      <c r="S2433" s="1">
        <v>2</v>
      </c>
      <c r="T2433" s="9">
        <v>0</v>
      </c>
      <c r="U2433" s="1">
        <v>3.0340000000000007</v>
      </c>
      <c r="V2433" s="35" t="str">
        <f>IF(M2433=People!$B$5,People!$A$5,IF(M2433=People!$B$4,People!$A$4,IF(M2433=People!$B$3,People!$A$3,IF(M2433=People!$B$2,People!$A$2,0))))</f>
        <v>Anna Andreadi</v>
      </c>
      <c r="W2433" s="35" t="str">
        <f>IFERROR(INDEX(Returns!A:A,MATCH(B2433,Returns!B:B,0)),"No")</f>
        <v>No</v>
      </c>
    </row>
    <row r="2434" spans="1:23" x14ac:dyDescent="0.2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9">
        <v>0.1</v>
      </c>
      <c r="U2434" s="1">
        <v>65.206400000000002</v>
      </c>
      <c r="V2434" s="35" t="str">
        <f>IF(M2434=People!$B$5,People!$A$5,IF(M2434=People!$B$4,People!$A$4,IF(M2434=People!$B$3,People!$A$3,IF(M2434=People!$B$2,People!$A$2,0))))</f>
        <v>Chuck Magee</v>
      </c>
      <c r="W2434" s="35" t="str">
        <f>IFERROR(INDEX(Returns!A:A,MATCH(B2434,Returns!B:B,0)),"No")</f>
        <v>No</v>
      </c>
    </row>
    <row r="2435" spans="1:23" x14ac:dyDescent="0.2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9">
        <v>0.2</v>
      </c>
      <c r="U2435" s="1">
        <v>4.0775999999999968</v>
      </c>
      <c r="V2435" s="35" t="str">
        <f>IF(M2435=People!$B$5,People!$A$5,IF(M2435=People!$B$4,People!$A$4,IF(M2435=People!$B$3,People!$A$3,IF(M2435=People!$B$2,People!$A$2,0))))</f>
        <v>Kelly Williams</v>
      </c>
      <c r="W2435" s="35" t="str">
        <f>IFERROR(INDEX(Returns!A:A,MATCH(B2435,Returns!B:B,0)),"No")</f>
        <v>No</v>
      </c>
    </row>
    <row r="2436" spans="1:23" x14ac:dyDescent="0.2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9">
        <v>0</v>
      </c>
      <c r="U2436" s="1">
        <v>16.98</v>
      </c>
      <c r="V2436" s="35" t="str">
        <f>IF(M2436=People!$B$5,People!$A$5,IF(M2436=People!$B$4,People!$A$4,IF(M2436=People!$B$3,People!$A$3,IF(M2436=People!$B$2,People!$A$2,0))))</f>
        <v>Cassandra Brandow</v>
      </c>
      <c r="W2436" s="35" t="str">
        <f>IFERROR(INDEX(Returns!A:A,MATCH(B2436,Returns!B:B,0)),"No")</f>
        <v>No</v>
      </c>
    </row>
    <row r="2437" spans="1:23" x14ac:dyDescent="0.2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9">
        <v>0</v>
      </c>
      <c r="U2437" s="1">
        <v>322.18290000000002</v>
      </c>
      <c r="V2437" s="35" t="str">
        <f>IF(M2437=People!$B$5,People!$A$5,IF(M2437=People!$B$4,People!$A$4,IF(M2437=People!$B$3,People!$A$3,IF(M2437=People!$B$2,People!$A$2,0))))</f>
        <v>Cassandra Brandow</v>
      </c>
      <c r="W2437" s="35" t="str">
        <f>IFERROR(INDEX(Returns!A:A,MATCH(B2437,Returns!B:B,0)),"No")</f>
        <v>No</v>
      </c>
    </row>
    <row r="2438" spans="1:23" x14ac:dyDescent="0.2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32">
        <v>545.85</v>
      </c>
      <c r="S2438" s="1">
        <v>9</v>
      </c>
      <c r="T2438" s="9">
        <v>0</v>
      </c>
      <c r="U2438" s="1">
        <v>114.6285</v>
      </c>
      <c r="V2438" s="35" t="str">
        <f>IF(M2438=People!$B$5,People!$A$5,IF(M2438=People!$B$4,People!$A$4,IF(M2438=People!$B$3,People!$A$3,IF(M2438=People!$B$2,People!$A$2,0))))</f>
        <v>Anna Andreadi</v>
      </c>
      <c r="W2438" s="35" t="str">
        <f>IFERROR(INDEX(Returns!A:A,MATCH(B2438,Returns!B:B,0)),"No")</f>
        <v>Yes</v>
      </c>
    </row>
    <row r="2439" spans="1:23" x14ac:dyDescent="0.2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32">
        <v>145.97999999999999</v>
      </c>
      <c r="S2439" s="1">
        <v>2</v>
      </c>
      <c r="T2439" s="9">
        <v>0.5</v>
      </c>
      <c r="U2439" s="1">
        <v>-99.266399999999976</v>
      </c>
      <c r="V2439" s="35" t="str">
        <f>IF(M2439=People!$B$5,People!$A$5,IF(M2439=People!$B$4,People!$A$4,IF(M2439=People!$B$3,People!$A$3,IF(M2439=People!$B$2,People!$A$2,0))))</f>
        <v>Anna Andreadi</v>
      </c>
      <c r="W2439" s="35" t="str">
        <f>IFERROR(INDEX(Returns!A:A,MATCH(B2439,Returns!B:B,0)),"No")</f>
        <v>No</v>
      </c>
    </row>
    <row r="2440" spans="1:23" x14ac:dyDescent="0.2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32">
        <v>35.808</v>
      </c>
      <c r="S2440" s="1">
        <v>4</v>
      </c>
      <c r="T2440" s="9">
        <v>0.2</v>
      </c>
      <c r="U2440" s="1">
        <v>12.5328</v>
      </c>
      <c r="V2440" s="35" t="str">
        <f>IF(M2440=People!$B$5,People!$A$5,IF(M2440=People!$B$4,People!$A$4,IF(M2440=People!$B$3,People!$A$3,IF(M2440=People!$B$2,People!$A$2,0))))</f>
        <v>Anna Andreadi</v>
      </c>
      <c r="W2440" s="35" t="str">
        <f>IFERROR(INDEX(Returns!A:A,MATCH(B2440,Returns!B:B,0)),"No")</f>
        <v>No</v>
      </c>
    </row>
    <row r="2441" spans="1:23" x14ac:dyDescent="0.2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9">
        <v>0.2</v>
      </c>
      <c r="U2441" s="1">
        <v>2.1736000000000004</v>
      </c>
      <c r="V2441" s="35" t="str">
        <f>IF(M2441=People!$B$5,People!$A$5,IF(M2441=People!$B$4,People!$A$4,IF(M2441=People!$B$3,People!$A$3,IF(M2441=People!$B$2,People!$A$2,0))))</f>
        <v>Cassandra Brandow</v>
      </c>
      <c r="W2441" s="35" t="str">
        <f>IFERROR(INDEX(Returns!A:A,MATCH(B2441,Returns!B:B,0)),"No")</f>
        <v>No</v>
      </c>
    </row>
    <row r="2442" spans="1:23" x14ac:dyDescent="0.2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9">
        <v>0</v>
      </c>
      <c r="U2442" s="1">
        <v>86.25</v>
      </c>
      <c r="V2442" s="35" t="str">
        <f>IF(M2442=People!$B$5,People!$A$5,IF(M2442=People!$B$4,People!$A$4,IF(M2442=People!$B$3,People!$A$3,IF(M2442=People!$B$2,People!$A$2,0))))</f>
        <v>Chuck Magee</v>
      </c>
      <c r="W2442" s="35" t="str">
        <f>IFERROR(INDEX(Returns!A:A,MATCH(B2442,Returns!B:B,0)),"No")</f>
        <v>No</v>
      </c>
    </row>
    <row r="2443" spans="1:23" x14ac:dyDescent="0.2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9">
        <v>0.3</v>
      </c>
      <c r="U2443" s="1">
        <v>-19.918399999999991</v>
      </c>
      <c r="V2443" s="35" t="str">
        <f>IF(M2443=People!$B$5,People!$A$5,IF(M2443=People!$B$4,People!$A$4,IF(M2443=People!$B$3,People!$A$3,IF(M2443=People!$B$2,People!$A$2,0))))</f>
        <v>Chuck Magee</v>
      </c>
      <c r="W2443" s="35" t="str">
        <f>IFERROR(INDEX(Returns!A:A,MATCH(B2443,Returns!B:B,0)),"No")</f>
        <v>No</v>
      </c>
    </row>
    <row r="2444" spans="1:23" x14ac:dyDescent="0.2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9">
        <v>0</v>
      </c>
      <c r="U2444" s="1">
        <v>172.33840000000004</v>
      </c>
      <c r="V2444" s="35" t="str">
        <f>IF(M2444=People!$B$5,People!$A$5,IF(M2444=People!$B$4,People!$A$4,IF(M2444=People!$B$3,People!$A$3,IF(M2444=People!$B$2,People!$A$2,0))))</f>
        <v>Chuck Magee</v>
      </c>
      <c r="W2444" s="35" t="str">
        <f>IFERROR(INDEX(Returns!A:A,MATCH(B2444,Returns!B:B,0)),"No")</f>
        <v>No</v>
      </c>
    </row>
    <row r="2445" spans="1:23" x14ac:dyDescent="0.2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9">
        <v>0</v>
      </c>
      <c r="U2445" s="1">
        <v>30.431999999999995</v>
      </c>
      <c r="V2445" s="35" t="str">
        <f>IF(M2445=People!$B$5,People!$A$5,IF(M2445=People!$B$4,People!$A$4,IF(M2445=People!$B$3,People!$A$3,IF(M2445=People!$B$2,People!$A$2,0))))</f>
        <v>Chuck Magee</v>
      </c>
      <c r="W2445" s="35" t="str">
        <f>IFERROR(INDEX(Returns!A:A,MATCH(B2445,Returns!B:B,0)),"No")</f>
        <v>No</v>
      </c>
    </row>
    <row r="2446" spans="1:23" x14ac:dyDescent="0.2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9">
        <v>0</v>
      </c>
      <c r="U2446" s="1">
        <v>12.902400000000002</v>
      </c>
      <c r="V2446" s="35" t="str">
        <f>IF(M2446=People!$B$5,People!$A$5,IF(M2446=People!$B$4,People!$A$4,IF(M2446=People!$B$3,People!$A$3,IF(M2446=People!$B$2,People!$A$2,0))))</f>
        <v>Chuck Magee</v>
      </c>
      <c r="W2446" s="35" t="str">
        <f>IFERROR(INDEX(Returns!A:A,MATCH(B2446,Returns!B:B,0)),"No")</f>
        <v>No</v>
      </c>
    </row>
    <row r="2447" spans="1:23" x14ac:dyDescent="0.2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9">
        <v>0</v>
      </c>
      <c r="U2447" s="1">
        <v>74.8142</v>
      </c>
      <c r="V2447" s="35" t="str">
        <f>IF(M2447=People!$B$5,People!$A$5,IF(M2447=People!$B$4,People!$A$4,IF(M2447=People!$B$3,People!$A$3,IF(M2447=People!$B$2,People!$A$2,0))))</f>
        <v>Chuck Magee</v>
      </c>
      <c r="W2447" s="35" t="str">
        <f>IFERROR(INDEX(Returns!A:A,MATCH(B2447,Returns!B:B,0)),"No")</f>
        <v>No</v>
      </c>
    </row>
    <row r="2448" spans="1:23" x14ac:dyDescent="0.2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32">
        <v>17.48</v>
      </c>
      <c r="S2448" s="1">
        <v>2</v>
      </c>
      <c r="T2448" s="9">
        <v>0</v>
      </c>
      <c r="U2448" s="1">
        <v>8.2156000000000002</v>
      </c>
      <c r="V2448" s="35" t="str">
        <f>IF(M2448=People!$B$5,People!$A$5,IF(M2448=People!$B$4,People!$A$4,IF(M2448=People!$B$3,People!$A$3,IF(M2448=People!$B$2,People!$A$2,0))))</f>
        <v>Anna Andreadi</v>
      </c>
      <c r="W2448" s="35" t="str">
        <f>IFERROR(INDEX(Returns!A:A,MATCH(B2448,Returns!B:B,0)),"No")</f>
        <v>No</v>
      </c>
    </row>
    <row r="2449" spans="1:23" x14ac:dyDescent="0.2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9">
        <v>0.3</v>
      </c>
      <c r="U2449" s="1">
        <v>-14.080999999999989</v>
      </c>
      <c r="V2449" s="35" t="str">
        <f>IF(M2449=People!$B$5,People!$A$5,IF(M2449=People!$B$4,People!$A$4,IF(M2449=People!$B$3,People!$A$3,IF(M2449=People!$B$2,People!$A$2,0))))</f>
        <v>Chuck Magee</v>
      </c>
      <c r="W2449" s="35" t="str">
        <f>IFERROR(INDEX(Returns!A:A,MATCH(B2449,Returns!B:B,0)),"No")</f>
        <v>No</v>
      </c>
    </row>
    <row r="2450" spans="1:23" x14ac:dyDescent="0.2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9">
        <v>0</v>
      </c>
      <c r="U2450" s="1">
        <v>5.3897999999999939</v>
      </c>
      <c r="V2450" s="35" t="str">
        <f>IF(M2450=People!$B$5,People!$A$5,IF(M2450=People!$B$4,People!$A$4,IF(M2450=People!$B$3,People!$A$3,IF(M2450=People!$B$2,People!$A$2,0))))</f>
        <v>Cassandra Brandow</v>
      </c>
      <c r="W2450" s="35" t="str">
        <f>IFERROR(INDEX(Returns!A:A,MATCH(B2450,Returns!B:B,0)),"No")</f>
        <v>No</v>
      </c>
    </row>
    <row r="2451" spans="1:23" x14ac:dyDescent="0.2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32">
        <v>29.120000000000005</v>
      </c>
      <c r="S2451" s="1">
        <v>5</v>
      </c>
      <c r="T2451" s="9">
        <v>0.2</v>
      </c>
      <c r="U2451" s="1">
        <v>9.8279999999999959</v>
      </c>
      <c r="V2451" s="35" t="str">
        <f>IF(M2451=People!$B$5,People!$A$5,IF(M2451=People!$B$4,People!$A$4,IF(M2451=People!$B$3,People!$A$3,IF(M2451=People!$B$2,People!$A$2,0))))</f>
        <v>Anna Andreadi</v>
      </c>
      <c r="W2451" s="35" t="str">
        <f>IFERROR(INDEX(Returns!A:A,MATCH(B2451,Returns!B:B,0)),"No")</f>
        <v>No</v>
      </c>
    </row>
    <row r="2452" spans="1:23" x14ac:dyDescent="0.2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9">
        <v>0</v>
      </c>
      <c r="U2452" s="1">
        <v>9</v>
      </c>
      <c r="V2452" s="35" t="str">
        <f>IF(M2452=People!$B$5,People!$A$5,IF(M2452=People!$B$4,People!$A$4,IF(M2452=People!$B$3,People!$A$3,IF(M2452=People!$B$2,People!$A$2,0))))</f>
        <v>Chuck Magee</v>
      </c>
      <c r="W2452" s="35" t="str">
        <f>IFERROR(INDEX(Returns!A:A,MATCH(B2452,Returns!B:B,0)),"No")</f>
        <v>No</v>
      </c>
    </row>
    <row r="2453" spans="1:23" x14ac:dyDescent="0.2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9">
        <v>0</v>
      </c>
      <c r="U2453" s="1">
        <v>31.121999999999996</v>
      </c>
      <c r="V2453" s="35" t="str">
        <f>IF(M2453=People!$B$5,People!$A$5,IF(M2453=People!$B$4,People!$A$4,IF(M2453=People!$B$3,People!$A$3,IF(M2453=People!$B$2,People!$A$2,0))))</f>
        <v>Chuck Magee</v>
      </c>
      <c r="W2453" s="35" t="str">
        <f>IFERROR(INDEX(Returns!A:A,MATCH(B2453,Returns!B:B,0)),"No")</f>
        <v>No</v>
      </c>
    </row>
    <row r="2454" spans="1:23" x14ac:dyDescent="0.2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9">
        <v>0.2</v>
      </c>
      <c r="U2454" s="1">
        <v>3.0860999999999996</v>
      </c>
      <c r="V2454" s="35" t="str">
        <f>IF(M2454=People!$B$5,People!$A$5,IF(M2454=People!$B$4,People!$A$4,IF(M2454=People!$B$3,People!$A$3,IF(M2454=People!$B$2,People!$A$2,0))))</f>
        <v>Chuck Magee</v>
      </c>
      <c r="W2454" s="35" t="str">
        <f>IFERROR(INDEX(Returns!A:A,MATCH(B2454,Returns!B:B,0)),"No")</f>
        <v>No</v>
      </c>
    </row>
    <row r="2455" spans="1:23" x14ac:dyDescent="0.2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9">
        <v>0</v>
      </c>
      <c r="U2455" s="1">
        <v>18.2592</v>
      </c>
      <c r="V2455" s="35" t="str">
        <f>IF(M2455=People!$B$5,People!$A$5,IF(M2455=People!$B$4,People!$A$4,IF(M2455=People!$B$3,People!$A$3,IF(M2455=People!$B$2,People!$A$2,0))))</f>
        <v>Chuck Magee</v>
      </c>
      <c r="W2455" s="35" t="str">
        <f>IFERROR(INDEX(Returns!A:A,MATCH(B2455,Returns!B:B,0)),"No")</f>
        <v>No</v>
      </c>
    </row>
    <row r="2456" spans="1:23" x14ac:dyDescent="0.2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9">
        <v>0</v>
      </c>
      <c r="U2456" s="1">
        <v>13.603999999999992</v>
      </c>
      <c r="V2456" s="35" t="str">
        <f>IF(M2456=People!$B$5,People!$A$5,IF(M2456=People!$B$4,People!$A$4,IF(M2456=People!$B$3,People!$A$3,IF(M2456=People!$B$2,People!$A$2,0))))</f>
        <v>Chuck Magee</v>
      </c>
      <c r="W2456" s="35" t="str">
        <f>IFERROR(INDEX(Returns!A:A,MATCH(B2456,Returns!B:B,0)),"No")</f>
        <v>No</v>
      </c>
    </row>
    <row r="2457" spans="1:23" x14ac:dyDescent="0.2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9">
        <v>0</v>
      </c>
      <c r="U2457" s="1">
        <v>27.934399999999997</v>
      </c>
      <c r="V2457" s="35" t="str">
        <f>IF(M2457=People!$B$5,People!$A$5,IF(M2457=People!$B$4,People!$A$4,IF(M2457=People!$B$3,People!$A$3,IF(M2457=People!$B$2,People!$A$2,0))))</f>
        <v>Chuck Magee</v>
      </c>
      <c r="W2457" s="35" t="str">
        <f>IFERROR(INDEX(Returns!A:A,MATCH(B2457,Returns!B:B,0)),"No")</f>
        <v>No</v>
      </c>
    </row>
    <row r="2458" spans="1:23" x14ac:dyDescent="0.2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9">
        <v>0</v>
      </c>
      <c r="U2458" s="1">
        <v>3.4356999999999998</v>
      </c>
      <c r="V2458" s="35" t="str">
        <f>IF(M2458=People!$B$5,People!$A$5,IF(M2458=People!$B$4,People!$A$4,IF(M2458=People!$B$3,People!$A$3,IF(M2458=People!$B$2,People!$A$2,0))))</f>
        <v>Chuck Magee</v>
      </c>
      <c r="W2458" s="35" t="str">
        <f>IFERROR(INDEX(Returns!A:A,MATCH(B2458,Returns!B:B,0)),"No")</f>
        <v>No</v>
      </c>
    </row>
    <row r="2459" spans="1:23" x14ac:dyDescent="0.2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9">
        <v>0</v>
      </c>
      <c r="U2459" s="1">
        <v>22.458000000000002</v>
      </c>
      <c r="V2459" s="35" t="str">
        <f>IF(M2459=People!$B$5,People!$A$5,IF(M2459=People!$B$4,People!$A$4,IF(M2459=People!$B$3,People!$A$3,IF(M2459=People!$B$2,People!$A$2,0))))</f>
        <v>Chuck Magee</v>
      </c>
      <c r="W2459" s="35" t="str">
        <f>IFERROR(INDEX(Returns!A:A,MATCH(B2459,Returns!B:B,0)),"No")</f>
        <v>No</v>
      </c>
    </row>
    <row r="2460" spans="1:23" x14ac:dyDescent="0.2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9">
        <v>0</v>
      </c>
      <c r="U2460" s="1">
        <v>12.097800000000001</v>
      </c>
      <c r="V2460" s="35" t="str">
        <f>IF(M2460=People!$B$5,People!$A$5,IF(M2460=People!$B$4,People!$A$4,IF(M2460=People!$B$3,People!$A$3,IF(M2460=People!$B$2,People!$A$2,0))))</f>
        <v>Chuck Magee</v>
      </c>
      <c r="W2460" s="35" t="str">
        <f>IFERROR(INDEX(Returns!A:A,MATCH(B2460,Returns!B:B,0)),"No")</f>
        <v>No</v>
      </c>
    </row>
    <row r="2461" spans="1:23" x14ac:dyDescent="0.2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9">
        <v>0</v>
      </c>
      <c r="U2461" s="1">
        <v>25.438400000000001</v>
      </c>
      <c r="V2461" s="35" t="str">
        <f>IF(M2461=People!$B$5,People!$A$5,IF(M2461=People!$B$4,People!$A$4,IF(M2461=People!$B$3,People!$A$3,IF(M2461=People!$B$2,People!$A$2,0))))</f>
        <v>Chuck Magee</v>
      </c>
      <c r="W2461" s="35" t="str">
        <f>IFERROR(INDEX(Returns!A:A,MATCH(B2461,Returns!B:B,0)),"No")</f>
        <v>No</v>
      </c>
    </row>
    <row r="2462" spans="1:23" x14ac:dyDescent="0.2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32">
        <v>29.97</v>
      </c>
      <c r="S2462" s="1">
        <v>3</v>
      </c>
      <c r="T2462" s="9">
        <v>0</v>
      </c>
      <c r="U2462" s="1">
        <v>13.486499999999999</v>
      </c>
      <c r="V2462" s="35" t="str">
        <f>IF(M2462=People!$B$5,People!$A$5,IF(M2462=People!$B$4,People!$A$4,IF(M2462=People!$B$3,People!$A$3,IF(M2462=People!$B$2,People!$A$2,0))))</f>
        <v>Anna Andreadi</v>
      </c>
      <c r="W2462" s="35" t="str">
        <f>IFERROR(INDEX(Returns!A:A,MATCH(B2462,Returns!B:B,0)),"No")</f>
        <v>No</v>
      </c>
    </row>
    <row r="2463" spans="1:23" x14ac:dyDescent="0.2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32">
        <v>98.352000000000004</v>
      </c>
      <c r="S2463" s="1">
        <v>3</v>
      </c>
      <c r="T2463" s="9">
        <v>0.2</v>
      </c>
      <c r="U2463" s="1">
        <v>34.423199999999987</v>
      </c>
      <c r="V2463" s="35" t="str">
        <f>IF(M2463=People!$B$5,People!$A$5,IF(M2463=People!$B$4,People!$A$4,IF(M2463=People!$B$3,People!$A$3,IF(M2463=People!$B$2,People!$A$2,0))))</f>
        <v>Anna Andreadi</v>
      </c>
      <c r="W2463" s="35" t="str">
        <f>IFERROR(INDEX(Returns!A:A,MATCH(B2463,Returns!B:B,0)),"No")</f>
        <v>No</v>
      </c>
    </row>
    <row r="2464" spans="1:23" x14ac:dyDescent="0.2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9">
        <v>0.2</v>
      </c>
      <c r="U2464" s="1">
        <v>29.371999999999993</v>
      </c>
      <c r="V2464" s="35" t="str">
        <f>IF(M2464=People!$B$5,People!$A$5,IF(M2464=People!$B$4,People!$A$4,IF(M2464=People!$B$3,People!$A$3,IF(M2464=People!$B$2,People!$A$2,0))))</f>
        <v>Chuck Magee</v>
      </c>
      <c r="W2464" s="35" t="str">
        <f>IFERROR(INDEX(Returns!A:A,MATCH(B2464,Returns!B:B,0)),"No")</f>
        <v>No</v>
      </c>
    </row>
    <row r="2465" spans="1:23" x14ac:dyDescent="0.2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9">
        <v>0.2</v>
      </c>
      <c r="U2465" s="1">
        <v>5.1183999999999994</v>
      </c>
      <c r="V2465" s="35" t="str">
        <f>IF(M2465=People!$B$5,People!$A$5,IF(M2465=People!$B$4,People!$A$4,IF(M2465=People!$B$3,People!$A$3,IF(M2465=People!$B$2,People!$A$2,0))))</f>
        <v>Chuck Magee</v>
      </c>
      <c r="W2465" s="35" t="str">
        <f>IFERROR(INDEX(Returns!A:A,MATCH(B2465,Returns!B:B,0)),"No")</f>
        <v>No</v>
      </c>
    </row>
    <row r="2466" spans="1:23" x14ac:dyDescent="0.2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9">
        <v>0</v>
      </c>
      <c r="U2466" s="1">
        <v>36.987300000000005</v>
      </c>
      <c r="V2466" s="35" t="str">
        <f>IF(M2466=People!$B$5,People!$A$5,IF(M2466=People!$B$4,People!$A$4,IF(M2466=People!$B$3,People!$A$3,IF(M2466=People!$B$2,People!$A$2,0))))</f>
        <v>Chuck Magee</v>
      </c>
      <c r="W2466" s="35" t="str">
        <f>IFERROR(INDEX(Returns!A:A,MATCH(B2466,Returns!B:B,0)),"No")</f>
        <v>No</v>
      </c>
    </row>
    <row r="2467" spans="1:23" x14ac:dyDescent="0.2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9">
        <v>0</v>
      </c>
      <c r="U2467" s="1">
        <v>1.512</v>
      </c>
      <c r="V2467" s="35" t="str">
        <f>IF(M2467=People!$B$5,People!$A$5,IF(M2467=People!$B$4,People!$A$4,IF(M2467=People!$B$3,People!$A$3,IF(M2467=People!$B$2,People!$A$2,0))))</f>
        <v>Chuck Magee</v>
      </c>
      <c r="W2467" s="35" t="str">
        <f>IFERROR(INDEX(Returns!A:A,MATCH(B2467,Returns!B:B,0)),"No")</f>
        <v>No</v>
      </c>
    </row>
    <row r="2468" spans="1:23" x14ac:dyDescent="0.2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9">
        <v>0</v>
      </c>
      <c r="U2468" s="1">
        <v>4.099499999999999</v>
      </c>
      <c r="V2468" s="35" t="str">
        <f>IF(M2468=People!$B$5,People!$A$5,IF(M2468=People!$B$4,People!$A$4,IF(M2468=People!$B$3,People!$A$3,IF(M2468=People!$B$2,People!$A$2,0))))</f>
        <v>Cassandra Brandow</v>
      </c>
      <c r="W2468" s="35" t="str">
        <f>IFERROR(INDEX(Returns!A:A,MATCH(B2468,Returns!B:B,0)),"No")</f>
        <v>No</v>
      </c>
    </row>
    <row r="2469" spans="1:23" x14ac:dyDescent="0.2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9">
        <v>0</v>
      </c>
      <c r="U2469" s="1">
        <v>165.71759999999995</v>
      </c>
      <c r="V2469" s="35" t="str">
        <f>IF(M2469=People!$B$5,People!$A$5,IF(M2469=People!$B$4,People!$A$4,IF(M2469=People!$B$3,People!$A$3,IF(M2469=People!$B$2,People!$A$2,0))))</f>
        <v>Cassandra Brandow</v>
      </c>
      <c r="W2469" s="35" t="str">
        <f>IFERROR(INDEX(Returns!A:A,MATCH(B2469,Returns!B:B,0)),"No")</f>
        <v>No</v>
      </c>
    </row>
    <row r="2470" spans="1:23" x14ac:dyDescent="0.2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9">
        <v>0</v>
      </c>
      <c r="U2470" s="1">
        <v>15.552000000000001</v>
      </c>
      <c r="V2470" s="35" t="str">
        <f>IF(M2470=People!$B$5,People!$A$5,IF(M2470=People!$B$4,People!$A$4,IF(M2470=People!$B$3,People!$A$3,IF(M2470=People!$B$2,People!$A$2,0))))</f>
        <v>Cassandra Brandow</v>
      </c>
      <c r="W2470" s="35" t="str">
        <f>IFERROR(INDEX(Returns!A:A,MATCH(B2470,Returns!B:B,0)),"No")</f>
        <v>No</v>
      </c>
    </row>
    <row r="2471" spans="1:23" x14ac:dyDescent="0.2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9">
        <v>0</v>
      </c>
      <c r="U2471" s="1">
        <v>4.5656999999999996</v>
      </c>
      <c r="V2471" s="35" t="str">
        <f>IF(M2471=People!$B$5,People!$A$5,IF(M2471=People!$B$4,People!$A$4,IF(M2471=People!$B$3,People!$A$3,IF(M2471=People!$B$2,People!$A$2,0))))</f>
        <v>Cassandra Brandow</v>
      </c>
      <c r="W2471" s="35" t="str">
        <f>IFERROR(INDEX(Returns!A:A,MATCH(B2471,Returns!B:B,0)),"No")</f>
        <v>No</v>
      </c>
    </row>
    <row r="2472" spans="1:23" x14ac:dyDescent="0.2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9">
        <v>0.2</v>
      </c>
      <c r="U2472" s="1">
        <v>4.281600000000001</v>
      </c>
      <c r="V2472" s="35" t="str">
        <f>IF(M2472=People!$B$5,People!$A$5,IF(M2472=People!$B$4,People!$A$4,IF(M2472=People!$B$3,People!$A$3,IF(M2472=People!$B$2,People!$A$2,0))))</f>
        <v>Cassandra Brandow</v>
      </c>
      <c r="W2472" s="35" t="str">
        <f>IFERROR(INDEX(Returns!A:A,MATCH(B2472,Returns!B:B,0)),"No")</f>
        <v>No</v>
      </c>
    </row>
    <row r="2473" spans="1:23" x14ac:dyDescent="0.2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9">
        <v>0.2</v>
      </c>
      <c r="U2473" s="1">
        <v>-67.670399999999972</v>
      </c>
      <c r="V2473" s="35" t="str">
        <f>IF(M2473=People!$B$5,People!$A$5,IF(M2473=People!$B$4,People!$A$4,IF(M2473=People!$B$3,People!$A$3,IF(M2473=People!$B$2,People!$A$2,0))))</f>
        <v>Cassandra Brandow</v>
      </c>
      <c r="W2473" s="35" t="str">
        <f>IFERROR(INDEX(Returns!A:A,MATCH(B2473,Returns!B:B,0)),"No")</f>
        <v>No</v>
      </c>
    </row>
    <row r="2474" spans="1:23" x14ac:dyDescent="0.2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9">
        <v>0.2</v>
      </c>
      <c r="U2474" s="1">
        <v>6.4864000000000033</v>
      </c>
      <c r="V2474" s="35" t="str">
        <f>IF(M2474=People!$B$5,People!$A$5,IF(M2474=People!$B$4,People!$A$4,IF(M2474=People!$B$3,People!$A$3,IF(M2474=People!$B$2,People!$A$2,0))))</f>
        <v>Cassandra Brandow</v>
      </c>
      <c r="W2474" s="35" t="str">
        <f>IFERROR(INDEX(Returns!A:A,MATCH(B2474,Returns!B:B,0)),"No")</f>
        <v>No</v>
      </c>
    </row>
    <row r="2475" spans="1:23" x14ac:dyDescent="0.2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32">
        <v>217.58400000000003</v>
      </c>
      <c r="S2475" s="1">
        <v>2</v>
      </c>
      <c r="T2475" s="9">
        <v>0.2</v>
      </c>
      <c r="U2475" s="1">
        <v>-29.917800000000021</v>
      </c>
      <c r="V2475" s="35" t="str">
        <f>IF(M2475=People!$B$5,People!$A$5,IF(M2475=People!$B$4,People!$A$4,IF(M2475=People!$B$3,People!$A$3,IF(M2475=People!$B$2,People!$A$2,0))))</f>
        <v>Anna Andreadi</v>
      </c>
      <c r="W2475" s="35" t="str">
        <f>IFERROR(INDEX(Returns!A:A,MATCH(B2475,Returns!B:B,0)),"No")</f>
        <v>No</v>
      </c>
    </row>
    <row r="2476" spans="1:23" x14ac:dyDescent="0.2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32">
        <v>82.95</v>
      </c>
      <c r="S2476" s="1">
        <v>5</v>
      </c>
      <c r="T2476" s="9">
        <v>0</v>
      </c>
      <c r="U2476" s="1">
        <v>29.032499999999999</v>
      </c>
      <c r="V2476" s="35" t="str">
        <f>IF(M2476=People!$B$5,People!$A$5,IF(M2476=People!$B$4,People!$A$4,IF(M2476=People!$B$3,People!$A$3,IF(M2476=People!$B$2,People!$A$2,0))))</f>
        <v>Anna Andreadi</v>
      </c>
      <c r="W2476" s="35" t="str">
        <f>IFERROR(INDEX(Returns!A:A,MATCH(B2476,Returns!B:B,0)),"No")</f>
        <v>No</v>
      </c>
    </row>
    <row r="2477" spans="1:23" x14ac:dyDescent="0.2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32">
        <v>87.71</v>
      </c>
      <c r="S2477" s="1">
        <v>7</v>
      </c>
      <c r="T2477" s="9">
        <v>0</v>
      </c>
      <c r="U2477" s="1">
        <v>41.223699999999994</v>
      </c>
      <c r="V2477" s="35" t="str">
        <f>IF(M2477=People!$B$5,People!$A$5,IF(M2477=People!$B$4,People!$A$4,IF(M2477=People!$B$3,People!$A$3,IF(M2477=People!$B$2,People!$A$2,0))))</f>
        <v>Anna Andreadi</v>
      </c>
      <c r="W2477" s="35" t="str">
        <f>IFERROR(INDEX(Returns!A:A,MATCH(B2477,Returns!B:B,0)),"No")</f>
        <v>No</v>
      </c>
    </row>
    <row r="2478" spans="1:23" x14ac:dyDescent="0.2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32">
        <v>1101.48</v>
      </c>
      <c r="S2478" s="1">
        <v>4</v>
      </c>
      <c r="T2478" s="9">
        <v>0</v>
      </c>
      <c r="U2478" s="1">
        <v>429.57720000000006</v>
      </c>
      <c r="V2478" s="35" t="str">
        <f>IF(M2478=People!$B$5,People!$A$5,IF(M2478=People!$B$4,People!$A$4,IF(M2478=People!$B$3,People!$A$3,IF(M2478=People!$B$2,People!$A$2,0))))</f>
        <v>Anna Andreadi</v>
      </c>
      <c r="W2478" s="35" t="str">
        <f>IFERROR(INDEX(Returns!A:A,MATCH(B2478,Returns!B:B,0)),"No")</f>
        <v>No</v>
      </c>
    </row>
    <row r="2479" spans="1:23" x14ac:dyDescent="0.2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32">
        <v>1322.3520000000001</v>
      </c>
      <c r="S2479" s="1">
        <v>3</v>
      </c>
      <c r="T2479" s="9">
        <v>0.2</v>
      </c>
      <c r="U2479" s="1">
        <v>-99.176400000000001</v>
      </c>
      <c r="V2479" s="35" t="str">
        <f>IF(M2479=People!$B$5,People!$A$5,IF(M2479=People!$B$4,People!$A$4,IF(M2479=People!$B$3,People!$A$3,IF(M2479=People!$B$2,People!$A$2,0))))</f>
        <v>Anna Andreadi</v>
      </c>
      <c r="W2479" s="35" t="str">
        <f>IFERROR(INDEX(Returns!A:A,MATCH(B2479,Returns!B:B,0)),"No")</f>
        <v>No</v>
      </c>
    </row>
    <row r="2480" spans="1:23" x14ac:dyDescent="0.2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9">
        <v>0</v>
      </c>
      <c r="U2480" s="1">
        <v>1.4742000000000002</v>
      </c>
      <c r="V2480" s="35" t="str">
        <f>IF(M2480=People!$B$5,People!$A$5,IF(M2480=People!$B$4,People!$A$4,IF(M2480=People!$B$3,People!$A$3,IF(M2480=People!$B$2,People!$A$2,0))))</f>
        <v>Chuck Magee</v>
      </c>
      <c r="W2480" s="35" t="str">
        <f>IFERROR(INDEX(Returns!A:A,MATCH(B2480,Returns!B:B,0)),"No")</f>
        <v>No</v>
      </c>
    </row>
    <row r="2481" spans="1:23" x14ac:dyDescent="0.2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9">
        <v>0.2</v>
      </c>
      <c r="U2481" s="1">
        <v>0.83879999999999999</v>
      </c>
      <c r="V2481" s="35" t="str">
        <f>IF(M2481=People!$B$5,People!$A$5,IF(M2481=People!$B$4,People!$A$4,IF(M2481=People!$B$3,People!$A$3,IF(M2481=People!$B$2,People!$A$2,0))))</f>
        <v>Kelly Williams</v>
      </c>
      <c r="W2481" s="35" t="str">
        <f>IFERROR(INDEX(Returns!A:A,MATCH(B2481,Returns!B:B,0)),"No")</f>
        <v>No</v>
      </c>
    </row>
    <row r="2482" spans="1:23" x14ac:dyDescent="0.2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9">
        <v>0.2</v>
      </c>
      <c r="U2482" s="1">
        <v>-32.636600000000001</v>
      </c>
      <c r="V2482" s="35" t="str">
        <f>IF(M2482=People!$B$5,People!$A$5,IF(M2482=People!$B$4,People!$A$4,IF(M2482=People!$B$3,People!$A$3,IF(M2482=People!$B$2,People!$A$2,0))))</f>
        <v>Kelly Williams</v>
      </c>
      <c r="W2482" s="35" t="str">
        <f>IFERROR(INDEX(Returns!A:A,MATCH(B2482,Returns!B:B,0)),"No")</f>
        <v>No</v>
      </c>
    </row>
    <row r="2483" spans="1:23" x14ac:dyDescent="0.2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32">
        <v>1003.6200000000001</v>
      </c>
      <c r="S2483" s="1">
        <v>6</v>
      </c>
      <c r="T2483" s="9">
        <v>0</v>
      </c>
      <c r="U2483" s="1">
        <v>0</v>
      </c>
      <c r="V2483" s="35" t="str">
        <f>IF(M2483=People!$B$5,People!$A$5,IF(M2483=People!$B$4,People!$A$4,IF(M2483=People!$B$3,People!$A$3,IF(M2483=People!$B$2,People!$A$2,0))))</f>
        <v>Anna Andreadi</v>
      </c>
      <c r="W2483" s="35" t="str">
        <f>IFERROR(INDEX(Returns!A:A,MATCH(B2483,Returns!B:B,0)),"No")</f>
        <v>No</v>
      </c>
    </row>
    <row r="2484" spans="1:23" x14ac:dyDescent="0.2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32">
        <v>35.167999999999999</v>
      </c>
      <c r="S2484" s="1">
        <v>4</v>
      </c>
      <c r="T2484" s="9">
        <v>0.2</v>
      </c>
      <c r="U2484" s="1">
        <v>11.429599999999999</v>
      </c>
      <c r="V2484" s="35" t="str">
        <f>IF(M2484=People!$B$5,People!$A$5,IF(M2484=People!$B$4,People!$A$4,IF(M2484=People!$B$3,People!$A$3,IF(M2484=People!$B$2,People!$A$2,0))))</f>
        <v>Anna Andreadi</v>
      </c>
      <c r="W2484" s="35" t="str">
        <f>IFERROR(INDEX(Returns!A:A,MATCH(B2484,Returns!B:B,0)),"No")</f>
        <v>No</v>
      </c>
    </row>
    <row r="2485" spans="1:23" x14ac:dyDescent="0.2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32">
        <v>1137.75</v>
      </c>
      <c r="S2485" s="1">
        <v>5</v>
      </c>
      <c r="T2485" s="9">
        <v>0</v>
      </c>
      <c r="U2485" s="1">
        <v>250.30500000000004</v>
      </c>
      <c r="V2485" s="35" t="str">
        <f>IF(M2485=People!$B$5,People!$A$5,IF(M2485=People!$B$4,People!$A$4,IF(M2485=People!$B$3,People!$A$3,IF(M2485=People!$B$2,People!$A$2,0))))</f>
        <v>Anna Andreadi</v>
      </c>
      <c r="W2485" s="35" t="str">
        <f>IFERROR(INDEX(Returns!A:A,MATCH(B2485,Returns!B:B,0)),"No")</f>
        <v>No</v>
      </c>
    </row>
    <row r="2486" spans="1:23" x14ac:dyDescent="0.2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32">
        <v>99.680000000000021</v>
      </c>
      <c r="S2486" s="1">
        <v>5</v>
      </c>
      <c r="T2486" s="9">
        <v>0.2</v>
      </c>
      <c r="U2486" s="1">
        <v>32.396000000000001</v>
      </c>
      <c r="V2486" s="35" t="str">
        <f>IF(M2486=People!$B$5,People!$A$5,IF(M2486=People!$B$4,People!$A$4,IF(M2486=People!$B$3,People!$A$3,IF(M2486=People!$B$2,People!$A$2,0))))</f>
        <v>Anna Andreadi</v>
      </c>
      <c r="W2486" s="35" t="str">
        <f>IFERROR(INDEX(Returns!A:A,MATCH(B2486,Returns!B:B,0)),"No")</f>
        <v>No</v>
      </c>
    </row>
    <row r="2487" spans="1:23" x14ac:dyDescent="0.2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32">
        <v>5.56</v>
      </c>
      <c r="S2487" s="1">
        <v>2</v>
      </c>
      <c r="T2487" s="9">
        <v>0</v>
      </c>
      <c r="U2487" s="1">
        <v>1.4455999999999998</v>
      </c>
      <c r="V2487" s="35" t="str">
        <f>IF(M2487=People!$B$5,People!$A$5,IF(M2487=People!$B$4,People!$A$4,IF(M2487=People!$B$3,People!$A$3,IF(M2487=People!$B$2,People!$A$2,0))))</f>
        <v>Anna Andreadi</v>
      </c>
      <c r="W2487" s="35" t="str">
        <f>IFERROR(INDEX(Returns!A:A,MATCH(B2487,Returns!B:B,0)),"No")</f>
        <v>No</v>
      </c>
    </row>
    <row r="2488" spans="1:23" x14ac:dyDescent="0.2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9">
        <v>0</v>
      </c>
      <c r="U2488" s="1">
        <v>22.235199999999999</v>
      </c>
      <c r="V2488" s="35" t="str">
        <f>IF(M2488=People!$B$5,People!$A$5,IF(M2488=People!$B$4,People!$A$4,IF(M2488=People!$B$3,People!$A$3,IF(M2488=People!$B$2,People!$A$2,0))))</f>
        <v>Chuck Magee</v>
      </c>
      <c r="W2488" s="35" t="str">
        <f>IFERROR(INDEX(Returns!A:A,MATCH(B2488,Returns!B:B,0)),"No")</f>
        <v>No</v>
      </c>
    </row>
    <row r="2489" spans="1:23" x14ac:dyDescent="0.2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9">
        <v>0</v>
      </c>
      <c r="U2489" s="1">
        <v>2.6568000000000005</v>
      </c>
      <c r="V2489" s="35" t="str">
        <f>IF(M2489=People!$B$5,People!$A$5,IF(M2489=People!$B$4,People!$A$4,IF(M2489=People!$B$3,People!$A$3,IF(M2489=People!$B$2,People!$A$2,0))))</f>
        <v>Chuck Magee</v>
      </c>
      <c r="W2489" s="35" t="str">
        <f>IFERROR(INDEX(Returns!A:A,MATCH(B2489,Returns!B:B,0)),"No")</f>
        <v>No</v>
      </c>
    </row>
    <row r="2490" spans="1:23" x14ac:dyDescent="0.2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9">
        <v>0</v>
      </c>
      <c r="U2490" s="1">
        <v>9.6191999999999993</v>
      </c>
      <c r="V2490" s="35" t="str">
        <f>IF(M2490=People!$B$5,People!$A$5,IF(M2490=People!$B$4,People!$A$4,IF(M2490=People!$B$3,People!$A$3,IF(M2490=People!$B$2,People!$A$2,0))))</f>
        <v>Chuck Magee</v>
      </c>
      <c r="W2490" s="35" t="str">
        <f>IFERROR(INDEX(Returns!A:A,MATCH(B2490,Returns!B:B,0)),"No")</f>
        <v>No</v>
      </c>
    </row>
    <row r="2491" spans="1:23" x14ac:dyDescent="0.2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9">
        <v>0</v>
      </c>
      <c r="U2491" s="1">
        <v>303.3408</v>
      </c>
      <c r="V2491" s="35" t="str">
        <f>IF(M2491=People!$B$5,People!$A$5,IF(M2491=People!$B$4,People!$A$4,IF(M2491=People!$B$3,People!$A$3,IF(M2491=People!$B$2,People!$A$2,0))))</f>
        <v>Chuck Magee</v>
      </c>
      <c r="W2491" s="35" t="str">
        <f>IFERROR(INDEX(Returns!A:A,MATCH(B2491,Returns!B:B,0)),"No")</f>
        <v>No</v>
      </c>
    </row>
    <row r="2492" spans="1:23" x14ac:dyDescent="0.2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9">
        <v>0</v>
      </c>
      <c r="U2492" s="1">
        <v>10.763999999999999</v>
      </c>
      <c r="V2492" s="35" t="str">
        <f>IF(M2492=People!$B$5,People!$A$5,IF(M2492=People!$B$4,People!$A$4,IF(M2492=People!$B$3,People!$A$3,IF(M2492=People!$B$2,People!$A$2,0))))</f>
        <v>Chuck Magee</v>
      </c>
      <c r="W2492" s="35" t="str">
        <f>IFERROR(INDEX(Returns!A:A,MATCH(B2492,Returns!B:B,0)),"No")</f>
        <v>No</v>
      </c>
    </row>
    <row r="2493" spans="1:23" x14ac:dyDescent="0.2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32">
        <v>90.24</v>
      </c>
      <c r="S2493" s="1">
        <v>6</v>
      </c>
      <c r="T2493" s="9">
        <v>0</v>
      </c>
      <c r="U2493" s="1">
        <v>41.51039999999999</v>
      </c>
      <c r="V2493" s="35" t="str">
        <f>IF(M2493=People!$B$5,People!$A$5,IF(M2493=People!$B$4,People!$A$4,IF(M2493=People!$B$3,People!$A$3,IF(M2493=People!$B$2,People!$A$2,0))))</f>
        <v>Anna Andreadi</v>
      </c>
      <c r="W2493" s="35" t="str">
        <f>IFERROR(INDEX(Returns!A:A,MATCH(B2493,Returns!B:B,0)),"No")</f>
        <v>No</v>
      </c>
    </row>
    <row r="2494" spans="1:23" x14ac:dyDescent="0.2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9">
        <v>0</v>
      </c>
      <c r="U2494" s="1">
        <v>1228.1787000000004</v>
      </c>
      <c r="V2494" s="35" t="str">
        <f>IF(M2494=People!$B$5,People!$A$5,IF(M2494=People!$B$4,People!$A$4,IF(M2494=People!$B$3,People!$A$3,IF(M2494=People!$B$2,People!$A$2,0))))</f>
        <v>Chuck Magee</v>
      </c>
      <c r="W2494" s="35" t="str">
        <f>IFERROR(INDEX(Returns!A:A,MATCH(B2494,Returns!B:B,0)),"No")</f>
        <v>No</v>
      </c>
    </row>
    <row r="2495" spans="1:23" x14ac:dyDescent="0.2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9">
        <v>0.3</v>
      </c>
      <c r="U2495" s="1">
        <v>-34.39200000000001</v>
      </c>
      <c r="V2495" s="35" t="str">
        <f>IF(M2495=People!$B$5,People!$A$5,IF(M2495=People!$B$4,People!$A$4,IF(M2495=People!$B$3,People!$A$3,IF(M2495=People!$B$2,People!$A$2,0))))</f>
        <v>Kelly Williams</v>
      </c>
      <c r="W2495" s="35" t="str">
        <f>IFERROR(INDEX(Returns!A:A,MATCH(B2495,Returns!B:B,0)),"No")</f>
        <v>No</v>
      </c>
    </row>
    <row r="2496" spans="1:23" x14ac:dyDescent="0.2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9">
        <v>0.2</v>
      </c>
      <c r="U2496" s="1">
        <v>53.997000000000043</v>
      </c>
      <c r="V2496" s="35" t="str">
        <f>IF(M2496=People!$B$5,People!$A$5,IF(M2496=People!$B$4,People!$A$4,IF(M2496=People!$B$3,People!$A$3,IF(M2496=People!$B$2,People!$A$2,0))))</f>
        <v>Kelly Williams</v>
      </c>
      <c r="W2496" s="35" t="str">
        <f>IFERROR(INDEX(Returns!A:A,MATCH(B2496,Returns!B:B,0)),"No")</f>
        <v>No</v>
      </c>
    </row>
    <row r="2497" spans="1:23" x14ac:dyDescent="0.2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9">
        <v>0</v>
      </c>
      <c r="U2497" s="1">
        <v>32.391999999999939</v>
      </c>
      <c r="V2497" s="35" t="str">
        <f>IF(M2497=People!$B$5,People!$A$5,IF(M2497=People!$B$4,People!$A$4,IF(M2497=People!$B$3,People!$A$3,IF(M2497=People!$B$2,People!$A$2,0))))</f>
        <v>Kelly Williams</v>
      </c>
      <c r="W2497" s="35" t="str">
        <f>IFERROR(INDEX(Returns!A:A,MATCH(B2497,Returns!B:B,0)),"No")</f>
        <v>No</v>
      </c>
    </row>
    <row r="2498" spans="1:23" x14ac:dyDescent="0.2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32">
        <v>64.17</v>
      </c>
      <c r="S2498" s="1">
        <v>3</v>
      </c>
      <c r="T2498" s="9">
        <v>0</v>
      </c>
      <c r="U2498" s="1">
        <v>18.609299999999998</v>
      </c>
      <c r="V2498" s="35" t="str">
        <f>IF(M2498=People!$B$5,People!$A$5,IF(M2498=People!$B$4,People!$A$4,IF(M2498=People!$B$3,People!$A$3,IF(M2498=People!$B$2,People!$A$2,0))))</f>
        <v>Anna Andreadi</v>
      </c>
      <c r="W2498" s="35" t="str">
        <f>IFERROR(INDEX(Returns!A:A,MATCH(B2498,Returns!B:B,0)),"No")</f>
        <v>No</v>
      </c>
    </row>
    <row r="2499" spans="1:23" x14ac:dyDescent="0.2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32">
        <v>124.46</v>
      </c>
      <c r="S2499" s="1">
        <v>2</v>
      </c>
      <c r="T2499" s="9">
        <v>0</v>
      </c>
      <c r="U2499" s="1">
        <v>58.496199999999988</v>
      </c>
      <c r="V2499" s="35" t="str">
        <f>IF(M2499=People!$B$5,People!$A$5,IF(M2499=People!$B$4,People!$A$4,IF(M2499=People!$B$3,People!$A$3,IF(M2499=People!$B$2,People!$A$2,0))))</f>
        <v>Anna Andreadi</v>
      </c>
      <c r="W2499" s="35" t="str">
        <f>IFERROR(INDEX(Returns!A:A,MATCH(B2499,Returns!B:B,0)),"No")</f>
        <v>No</v>
      </c>
    </row>
    <row r="2500" spans="1:23" x14ac:dyDescent="0.2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32">
        <v>9.5840000000000014</v>
      </c>
      <c r="S2500" s="1">
        <v>1</v>
      </c>
      <c r="T2500" s="9">
        <v>0.2</v>
      </c>
      <c r="U2500" s="1">
        <v>3.3543999999999996</v>
      </c>
      <c r="V2500" s="35" t="str">
        <f>IF(M2500=People!$B$5,People!$A$5,IF(M2500=People!$B$4,People!$A$4,IF(M2500=People!$B$3,People!$A$3,IF(M2500=People!$B$2,People!$A$2,0))))</f>
        <v>Anna Andreadi</v>
      </c>
      <c r="W2500" s="35" t="str">
        <f>IFERROR(INDEX(Returns!A:A,MATCH(B2500,Returns!B:B,0)),"No")</f>
        <v>No</v>
      </c>
    </row>
    <row r="2501" spans="1:23" x14ac:dyDescent="0.2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9">
        <v>0.2</v>
      </c>
      <c r="U2501" s="1">
        <v>12.692699999999995</v>
      </c>
      <c r="V2501" s="35" t="str">
        <f>IF(M2501=People!$B$5,People!$A$5,IF(M2501=People!$B$4,People!$A$4,IF(M2501=People!$B$3,People!$A$3,IF(M2501=People!$B$2,People!$A$2,0))))</f>
        <v>Cassandra Brandow</v>
      </c>
      <c r="W2501" s="35" t="str">
        <f>IFERROR(INDEX(Returns!A:A,MATCH(B2501,Returns!B:B,0)),"No")</f>
        <v>No</v>
      </c>
    </row>
    <row r="2502" spans="1:23" x14ac:dyDescent="0.2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9">
        <v>0.2</v>
      </c>
      <c r="U2502" s="1">
        <v>4.4311999999999996</v>
      </c>
      <c r="V2502" s="35" t="str">
        <f>IF(M2502=People!$B$5,People!$A$5,IF(M2502=People!$B$4,People!$A$4,IF(M2502=People!$B$3,People!$A$3,IF(M2502=People!$B$2,People!$A$2,0))))</f>
        <v>Kelly Williams</v>
      </c>
      <c r="W2502" s="35" t="str">
        <f>IFERROR(INDEX(Returns!A:A,MATCH(B2502,Returns!B:B,0)),"No")</f>
        <v>Yes</v>
      </c>
    </row>
    <row r="2503" spans="1:23" x14ac:dyDescent="0.2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9">
        <v>0.8</v>
      </c>
      <c r="U2503" s="1">
        <v>-3.5711999999999993</v>
      </c>
      <c r="V2503" s="35" t="str">
        <f>IF(M2503=People!$B$5,People!$A$5,IF(M2503=People!$B$4,People!$A$4,IF(M2503=People!$B$3,People!$A$3,IF(M2503=People!$B$2,People!$A$2,0))))</f>
        <v>Kelly Williams</v>
      </c>
      <c r="W2503" s="35" t="str">
        <f>IFERROR(INDEX(Returns!A:A,MATCH(B2503,Returns!B:B,0)),"No")</f>
        <v>Yes</v>
      </c>
    </row>
    <row r="2504" spans="1:23" x14ac:dyDescent="0.2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9">
        <v>0.8</v>
      </c>
      <c r="U2504" s="1">
        <v>-16.380000000000003</v>
      </c>
      <c r="V2504" s="35" t="str">
        <f>IF(M2504=People!$B$5,People!$A$5,IF(M2504=People!$B$4,People!$A$4,IF(M2504=People!$B$3,People!$A$3,IF(M2504=People!$B$2,People!$A$2,0))))</f>
        <v>Kelly Williams</v>
      </c>
      <c r="W2504" s="35" t="str">
        <f>IFERROR(INDEX(Returns!A:A,MATCH(B2504,Returns!B:B,0)),"No")</f>
        <v>Yes</v>
      </c>
    </row>
    <row r="2505" spans="1:23" x14ac:dyDescent="0.2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32">
        <v>7.38</v>
      </c>
      <c r="S2505" s="1">
        <v>2</v>
      </c>
      <c r="T2505" s="9">
        <v>0</v>
      </c>
      <c r="U2505" s="1">
        <v>3.4685999999999999</v>
      </c>
      <c r="V2505" s="35" t="str">
        <f>IF(M2505=People!$B$5,People!$A$5,IF(M2505=People!$B$4,People!$A$4,IF(M2505=People!$B$3,People!$A$3,IF(M2505=People!$B$2,People!$A$2,0))))</f>
        <v>Anna Andreadi</v>
      </c>
      <c r="W2505" s="35" t="str">
        <f>IFERROR(INDEX(Returns!A:A,MATCH(B2505,Returns!B:B,0)),"No")</f>
        <v>No</v>
      </c>
    </row>
    <row r="2506" spans="1:23" x14ac:dyDescent="0.2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32">
        <v>53.72</v>
      </c>
      <c r="S2506" s="1">
        <v>4</v>
      </c>
      <c r="T2506" s="9">
        <v>0</v>
      </c>
      <c r="U2506" s="1">
        <v>15.041600000000003</v>
      </c>
      <c r="V2506" s="35" t="str">
        <f>IF(M2506=People!$B$5,People!$A$5,IF(M2506=People!$B$4,People!$A$4,IF(M2506=People!$B$3,People!$A$3,IF(M2506=People!$B$2,People!$A$2,0))))</f>
        <v>Anna Andreadi</v>
      </c>
      <c r="W2506" s="35" t="str">
        <f>IFERROR(INDEX(Returns!A:A,MATCH(B2506,Returns!B:B,0)),"No")</f>
        <v>No</v>
      </c>
    </row>
    <row r="2507" spans="1:23" x14ac:dyDescent="0.2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32">
        <v>8187.65</v>
      </c>
      <c r="S2507" s="1">
        <v>5</v>
      </c>
      <c r="T2507" s="9">
        <v>0</v>
      </c>
      <c r="U2507" s="1">
        <v>327.50599999999963</v>
      </c>
      <c r="V2507" s="35" t="str">
        <f>IF(M2507=People!$B$5,People!$A$5,IF(M2507=People!$B$4,People!$A$4,IF(M2507=People!$B$3,People!$A$3,IF(M2507=People!$B$2,People!$A$2,0))))</f>
        <v>Anna Andreadi</v>
      </c>
      <c r="W2507" s="35" t="str">
        <f>IFERROR(INDEX(Returns!A:A,MATCH(B2507,Returns!B:B,0)),"No")</f>
        <v>No</v>
      </c>
    </row>
    <row r="2508" spans="1:23" x14ac:dyDescent="0.2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32">
        <v>77.92</v>
      </c>
      <c r="S2508" s="1">
        <v>8</v>
      </c>
      <c r="T2508" s="9">
        <v>0</v>
      </c>
      <c r="U2508" s="1">
        <v>34.284800000000004</v>
      </c>
      <c r="V2508" s="35" t="str">
        <f>IF(M2508=People!$B$5,People!$A$5,IF(M2508=People!$B$4,People!$A$4,IF(M2508=People!$B$3,People!$A$3,IF(M2508=People!$B$2,People!$A$2,0))))</f>
        <v>Anna Andreadi</v>
      </c>
      <c r="W2508" s="35" t="str">
        <f>IFERROR(INDEX(Returns!A:A,MATCH(B2508,Returns!B:B,0)),"No")</f>
        <v>No</v>
      </c>
    </row>
    <row r="2509" spans="1:23" x14ac:dyDescent="0.2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9">
        <v>0.8</v>
      </c>
      <c r="U2509" s="1">
        <v>-85.238399999999999</v>
      </c>
      <c r="V2509" s="35" t="str">
        <f>IF(M2509=People!$B$5,People!$A$5,IF(M2509=People!$B$4,People!$A$4,IF(M2509=People!$B$3,People!$A$3,IF(M2509=People!$B$2,People!$A$2,0))))</f>
        <v>Kelly Williams</v>
      </c>
      <c r="W2509" s="35" t="str">
        <f>IFERROR(INDEX(Returns!A:A,MATCH(B2509,Returns!B:B,0)),"No")</f>
        <v>No</v>
      </c>
    </row>
    <row r="2510" spans="1:23" x14ac:dyDescent="0.2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32">
        <v>196.77600000000001</v>
      </c>
      <c r="S2510" s="1">
        <v>3</v>
      </c>
      <c r="T2510" s="9">
        <v>0.2</v>
      </c>
      <c r="U2510" s="1">
        <v>14.758199999999995</v>
      </c>
      <c r="V2510" s="35" t="str">
        <f>IF(M2510=People!$B$5,People!$A$5,IF(M2510=People!$B$4,People!$A$4,IF(M2510=People!$B$3,People!$A$3,IF(M2510=People!$B$2,People!$A$2,0))))</f>
        <v>Anna Andreadi</v>
      </c>
      <c r="W2510" s="35" t="str">
        <f>IFERROR(INDEX(Returns!A:A,MATCH(B2510,Returns!B:B,0)),"No")</f>
        <v>No</v>
      </c>
    </row>
    <row r="2511" spans="1:23" x14ac:dyDescent="0.2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32">
        <v>479.93999999999994</v>
      </c>
      <c r="S2511" s="1">
        <v>6</v>
      </c>
      <c r="T2511" s="9">
        <v>0</v>
      </c>
      <c r="U2511" s="1">
        <v>52.79340000000002</v>
      </c>
      <c r="V2511" s="35" t="str">
        <f>IF(M2511=People!$B$5,People!$A$5,IF(M2511=People!$B$4,People!$A$4,IF(M2511=People!$B$3,People!$A$3,IF(M2511=People!$B$2,People!$A$2,0))))</f>
        <v>Anna Andreadi</v>
      </c>
      <c r="W2511" s="35" t="str">
        <f>IFERROR(INDEX(Returns!A:A,MATCH(B2511,Returns!B:B,0)),"No")</f>
        <v>No</v>
      </c>
    </row>
    <row r="2512" spans="1:23" x14ac:dyDescent="0.2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9">
        <v>0</v>
      </c>
      <c r="U2512" s="1">
        <v>55.895999999999958</v>
      </c>
      <c r="V2512" s="35" t="str">
        <f>IF(M2512=People!$B$5,People!$A$5,IF(M2512=People!$B$4,People!$A$4,IF(M2512=People!$B$3,People!$A$3,IF(M2512=People!$B$2,People!$A$2,0))))</f>
        <v>Kelly Williams</v>
      </c>
      <c r="W2512" s="35" t="str">
        <f>IFERROR(INDEX(Returns!A:A,MATCH(B2512,Returns!B:B,0)),"No")</f>
        <v>No</v>
      </c>
    </row>
    <row r="2513" spans="1:23" x14ac:dyDescent="0.2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9">
        <v>0</v>
      </c>
      <c r="U2513" s="1">
        <v>41.534999999999997</v>
      </c>
      <c r="V2513" s="35" t="str">
        <f>IF(M2513=People!$B$5,People!$A$5,IF(M2513=People!$B$4,People!$A$4,IF(M2513=People!$B$3,People!$A$3,IF(M2513=People!$B$2,People!$A$2,0))))</f>
        <v>Cassandra Brandow</v>
      </c>
      <c r="W2513" s="35" t="str">
        <f>IFERROR(INDEX(Returns!A:A,MATCH(B2513,Returns!B:B,0)),"No")</f>
        <v>No</v>
      </c>
    </row>
    <row r="2514" spans="1:23" x14ac:dyDescent="0.2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9">
        <v>0.7</v>
      </c>
      <c r="U2514" s="1">
        <v>-33.483999999999995</v>
      </c>
      <c r="V2514" s="35" t="str">
        <f>IF(M2514=People!$B$5,People!$A$5,IF(M2514=People!$B$4,People!$A$4,IF(M2514=People!$B$3,People!$A$3,IF(M2514=People!$B$2,People!$A$2,0))))</f>
        <v>Cassandra Brandow</v>
      </c>
      <c r="W2514" s="35" t="str">
        <f>IFERROR(INDEX(Returns!A:A,MATCH(B2514,Returns!B:B,0)),"No")</f>
        <v>No</v>
      </c>
    </row>
    <row r="2515" spans="1:23" x14ac:dyDescent="0.2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9">
        <v>0.2</v>
      </c>
      <c r="U2515" s="1">
        <v>1.1995999999999931</v>
      </c>
      <c r="V2515" s="35" t="str">
        <f>IF(M2515=People!$B$5,People!$A$5,IF(M2515=People!$B$4,People!$A$4,IF(M2515=People!$B$3,People!$A$3,IF(M2515=People!$B$2,People!$A$2,0))))</f>
        <v>Kelly Williams</v>
      </c>
      <c r="W2515" s="35" t="str">
        <f>IFERROR(INDEX(Returns!A:A,MATCH(B2515,Returns!B:B,0)),"No")</f>
        <v>No</v>
      </c>
    </row>
    <row r="2516" spans="1:23" x14ac:dyDescent="0.2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9">
        <v>0.3</v>
      </c>
      <c r="U2516" s="1">
        <v>-2.0567999999999991</v>
      </c>
      <c r="V2516" s="35" t="str">
        <f>IF(M2516=People!$B$5,People!$A$5,IF(M2516=People!$B$4,People!$A$4,IF(M2516=People!$B$3,People!$A$3,IF(M2516=People!$B$2,People!$A$2,0))))</f>
        <v>Kelly Williams</v>
      </c>
      <c r="W2516" s="35" t="str">
        <f>IFERROR(INDEX(Returns!A:A,MATCH(B2516,Returns!B:B,0)),"No")</f>
        <v>No</v>
      </c>
    </row>
    <row r="2517" spans="1:23" x14ac:dyDescent="0.2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9">
        <v>0.2</v>
      </c>
      <c r="U2517" s="1">
        <v>19.823999999999998</v>
      </c>
      <c r="V2517" s="35" t="str">
        <f>IF(M2517=People!$B$5,People!$A$5,IF(M2517=People!$B$4,People!$A$4,IF(M2517=People!$B$3,People!$A$3,IF(M2517=People!$B$2,People!$A$2,0))))</f>
        <v>Chuck Magee</v>
      </c>
      <c r="W2517" s="35" t="str">
        <f>IFERROR(INDEX(Returns!A:A,MATCH(B2517,Returns!B:B,0)),"No")</f>
        <v>No</v>
      </c>
    </row>
    <row r="2518" spans="1:23" x14ac:dyDescent="0.2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9">
        <v>0.2</v>
      </c>
      <c r="U2518" s="1">
        <v>204.07139999999995</v>
      </c>
      <c r="V2518" s="35" t="str">
        <f>IF(M2518=People!$B$5,People!$A$5,IF(M2518=People!$B$4,People!$A$4,IF(M2518=People!$B$3,People!$A$3,IF(M2518=People!$B$2,People!$A$2,0))))</f>
        <v>Kelly Williams</v>
      </c>
      <c r="W2518" s="35" t="str">
        <f>IFERROR(INDEX(Returns!A:A,MATCH(B2518,Returns!B:B,0)),"No")</f>
        <v>No</v>
      </c>
    </row>
    <row r="2519" spans="1:23" x14ac:dyDescent="0.2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9">
        <v>0</v>
      </c>
      <c r="U2519" s="1">
        <v>12.992999999999988</v>
      </c>
      <c r="V2519" s="35" t="str">
        <f>IF(M2519=People!$B$5,People!$A$5,IF(M2519=People!$B$4,People!$A$4,IF(M2519=People!$B$3,People!$A$3,IF(M2519=People!$B$2,People!$A$2,0))))</f>
        <v>Chuck Magee</v>
      </c>
      <c r="W2519" s="35" t="str">
        <f>IFERROR(INDEX(Returns!A:A,MATCH(B2519,Returns!B:B,0)),"No")</f>
        <v>No</v>
      </c>
    </row>
    <row r="2520" spans="1:23" x14ac:dyDescent="0.2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9">
        <v>0</v>
      </c>
      <c r="U2520" s="1">
        <v>9.8783999999999992</v>
      </c>
      <c r="V2520" s="35" t="str">
        <f>IF(M2520=People!$B$5,People!$A$5,IF(M2520=People!$B$4,People!$A$4,IF(M2520=People!$B$3,People!$A$3,IF(M2520=People!$B$2,People!$A$2,0))))</f>
        <v>Kelly Williams</v>
      </c>
      <c r="W2520" s="35" t="str">
        <f>IFERROR(INDEX(Returns!A:A,MATCH(B2520,Returns!B:B,0)),"No")</f>
        <v>No</v>
      </c>
    </row>
    <row r="2521" spans="1:23" x14ac:dyDescent="0.2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9">
        <v>0</v>
      </c>
      <c r="U2521" s="1">
        <v>14.4354</v>
      </c>
      <c r="V2521" s="35" t="str">
        <f>IF(M2521=People!$B$5,People!$A$5,IF(M2521=People!$B$4,People!$A$4,IF(M2521=People!$B$3,People!$A$3,IF(M2521=People!$B$2,People!$A$2,0))))</f>
        <v>Kelly Williams</v>
      </c>
      <c r="W2521" s="35" t="str">
        <f>IFERROR(INDEX(Returns!A:A,MATCH(B2521,Returns!B:B,0)),"No")</f>
        <v>No</v>
      </c>
    </row>
    <row r="2522" spans="1:23" x14ac:dyDescent="0.2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9">
        <v>0</v>
      </c>
      <c r="U2522" s="1">
        <v>251.89109999999988</v>
      </c>
      <c r="V2522" s="35" t="str">
        <f>IF(M2522=People!$B$5,People!$A$5,IF(M2522=People!$B$4,People!$A$4,IF(M2522=People!$B$3,People!$A$3,IF(M2522=People!$B$2,People!$A$2,0))))</f>
        <v>Kelly Williams</v>
      </c>
      <c r="W2522" s="35" t="str">
        <f>IFERROR(INDEX(Returns!A:A,MATCH(B2522,Returns!B:B,0)),"No")</f>
        <v>No</v>
      </c>
    </row>
    <row r="2523" spans="1:23" x14ac:dyDescent="0.2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9">
        <v>0</v>
      </c>
      <c r="U2523" s="1">
        <v>6.2208000000000006</v>
      </c>
      <c r="V2523" s="35" t="str">
        <f>IF(M2523=People!$B$5,People!$A$5,IF(M2523=People!$B$4,People!$A$4,IF(M2523=People!$B$3,People!$A$3,IF(M2523=People!$B$2,People!$A$2,0))))</f>
        <v>Kelly Williams</v>
      </c>
      <c r="W2523" s="35" t="str">
        <f>IFERROR(INDEX(Returns!A:A,MATCH(B2523,Returns!B:B,0)),"No")</f>
        <v>No</v>
      </c>
    </row>
    <row r="2524" spans="1:23" x14ac:dyDescent="0.2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9">
        <v>0</v>
      </c>
      <c r="U2524" s="1">
        <v>1.375</v>
      </c>
      <c r="V2524" s="35" t="str">
        <f>IF(M2524=People!$B$5,People!$A$5,IF(M2524=People!$B$4,People!$A$4,IF(M2524=People!$B$3,People!$A$3,IF(M2524=People!$B$2,People!$A$2,0))))</f>
        <v>Kelly Williams</v>
      </c>
      <c r="W2524" s="35" t="str">
        <f>IFERROR(INDEX(Returns!A:A,MATCH(B2524,Returns!B:B,0)),"No")</f>
        <v>No</v>
      </c>
    </row>
    <row r="2525" spans="1:23" x14ac:dyDescent="0.2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9">
        <v>0</v>
      </c>
      <c r="U2525" s="1">
        <v>55.935999999999993</v>
      </c>
      <c r="V2525" s="35" t="str">
        <f>IF(M2525=People!$B$5,People!$A$5,IF(M2525=People!$B$4,People!$A$4,IF(M2525=People!$B$3,People!$A$3,IF(M2525=People!$B$2,People!$A$2,0))))</f>
        <v>Kelly Williams</v>
      </c>
      <c r="W2525" s="35" t="str">
        <f>IFERROR(INDEX(Returns!A:A,MATCH(B2525,Returns!B:B,0)),"No")</f>
        <v>No</v>
      </c>
    </row>
    <row r="2526" spans="1:23" x14ac:dyDescent="0.2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9">
        <v>0.2</v>
      </c>
      <c r="U2526" s="1">
        <v>5.2559999999999985</v>
      </c>
      <c r="V2526" s="35" t="str">
        <f>IF(M2526=People!$B$5,People!$A$5,IF(M2526=People!$B$4,People!$A$4,IF(M2526=People!$B$3,People!$A$3,IF(M2526=People!$B$2,People!$A$2,0))))</f>
        <v>Kelly Williams</v>
      </c>
      <c r="W2526" s="35" t="str">
        <f>IFERROR(INDEX(Returns!A:A,MATCH(B2526,Returns!B:B,0)),"No")</f>
        <v>No</v>
      </c>
    </row>
    <row r="2527" spans="1:23" x14ac:dyDescent="0.2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9">
        <v>0.2</v>
      </c>
      <c r="U2527" s="1">
        <v>4.4603999999999999</v>
      </c>
      <c r="V2527" s="35" t="str">
        <f>IF(M2527=People!$B$5,People!$A$5,IF(M2527=People!$B$4,People!$A$4,IF(M2527=People!$B$3,People!$A$3,IF(M2527=People!$B$2,People!$A$2,0))))</f>
        <v>Kelly Williams</v>
      </c>
      <c r="W2527" s="35" t="str">
        <f>IFERROR(INDEX(Returns!A:A,MATCH(B2527,Returns!B:B,0)),"No")</f>
        <v>No</v>
      </c>
    </row>
    <row r="2528" spans="1:23" x14ac:dyDescent="0.2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9">
        <v>0.8</v>
      </c>
      <c r="U2528" s="1">
        <v>-12.075000000000003</v>
      </c>
      <c r="V2528" s="35" t="str">
        <f>IF(M2528=People!$B$5,People!$A$5,IF(M2528=People!$B$4,People!$A$4,IF(M2528=People!$B$3,People!$A$3,IF(M2528=People!$B$2,People!$A$2,0))))</f>
        <v>Kelly Williams</v>
      </c>
      <c r="W2528" s="35" t="str">
        <f>IFERROR(INDEX(Returns!A:A,MATCH(B2528,Returns!B:B,0)),"No")</f>
        <v>No</v>
      </c>
    </row>
    <row r="2529" spans="1:23" x14ac:dyDescent="0.2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9">
        <v>0.8</v>
      </c>
      <c r="U2529" s="1">
        <v>-16.884</v>
      </c>
      <c r="V2529" s="35" t="str">
        <f>IF(M2529=People!$B$5,People!$A$5,IF(M2529=People!$B$4,People!$A$4,IF(M2529=People!$B$3,People!$A$3,IF(M2529=People!$B$2,People!$A$2,0))))</f>
        <v>Kelly Williams</v>
      </c>
      <c r="W2529" s="35" t="str">
        <f>IFERROR(INDEX(Returns!A:A,MATCH(B2529,Returns!B:B,0)),"No")</f>
        <v>No</v>
      </c>
    </row>
    <row r="2530" spans="1:23" x14ac:dyDescent="0.2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9">
        <v>0.2</v>
      </c>
      <c r="U2530" s="1">
        <v>2.8884000000000007</v>
      </c>
      <c r="V2530" s="35" t="str">
        <f>IF(M2530=People!$B$5,People!$A$5,IF(M2530=People!$B$4,People!$A$4,IF(M2530=People!$B$3,People!$A$3,IF(M2530=People!$B$2,People!$A$2,0))))</f>
        <v>Kelly Williams</v>
      </c>
      <c r="W2530" s="35" t="str">
        <f>IFERROR(INDEX(Returns!A:A,MATCH(B2530,Returns!B:B,0)),"No")</f>
        <v>No</v>
      </c>
    </row>
    <row r="2531" spans="1:23" x14ac:dyDescent="0.2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9">
        <v>0.2</v>
      </c>
      <c r="U2531" s="1">
        <v>3.6288</v>
      </c>
      <c r="V2531" s="35" t="str">
        <f>IF(M2531=People!$B$5,People!$A$5,IF(M2531=People!$B$4,People!$A$4,IF(M2531=People!$B$3,People!$A$3,IF(M2531=People!$B$2,People!$A$2,0))))</f>
        <v>Cassandra Brandow</v>
      </c>
      <c r="W2531" s="35" t="str">
        <f>IFERROR(INDEX(Returns!A:A,MATCH(B2531,Returns!B:B,0)),"No")</f>
        <v>No</v>
      </c>
    </row>
    <row r="2532" spans="1:23" x14ac:dyDescent="0.2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9">
        <v>0</v>
      </c>
      <c r="U2532" s="1">
        <v>52.531999999999996</v>
      </c>
      <c r="V2532" s="35" t="str">
        <f>IF(M2532=People!$B$5,People!$A$5,IF(M2532=People!$B$4,People!$A$4,IF(M2532=People!$B$3,People!$A$3,IF(M2532=People!$B$2,People!$A$2,0))))</f>
        <v>Cassandra Brandow</v>
      </c>
      <c r="W2532" s="35" t="str">
        <f>IFERROR(INDEX(Returns!A:A,MATCH(B2532,Returns!B:B,0)),"No")</f>
        <v>No</v>
      </c>
    </row>
    <row r="2533" spans="1:23" x14ac:dyDescent="0.2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9">
        <v>0</v>
      </c>
      <c r="U2533" s="1">
        <v>8.2615999999999996</v>
      </c>
      <c r="V2533" s="35" t="str">
        <f>IF(M2533=People!$B$5,People!$A$5,IF(M2533=People!$B$4,People!$A$4,IF(M2533=People!$B$3,People!$A$3,IF(M2533=People!$B$2,People!$A$2,0))))</f>
        <v>Cassandra Brandow</v>
      </c>
      <c r="W2533" s="35" t="str">
        <f>IFERROR(INDEX(Returns!A:A,MATCH(B2533,Returns!B:B,0)),"No")</f>
        <v>No</v>
      </c>
    </row>
    <row r="2534" spans="1:23" x14ac:dyDescent="0.2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9">
        <v>0</v>
      </c>
      <c r="U2534" s="1">
        <v>4.5611999999999995</v>
      </c>
      <c r="V2534" s="35" t="str">
        <f>IF(M2534=People!$B$5,People!$A$5,IF(M2534=People!$B$4,People!$A$4,IF(M2534=People!$B$3,People!$A$3,IF(M2534=People!$B$2,People!$A$2,0))))</f>
        <v>Cassandra Brandow</v>
      </c>
      <c r="W2534" s="35" t="str">
        <f>IFERROR(INDEX(Returns!A:A,MATCH(B2534,Returns!B:B,0)),"No")</f>
        <v>No</v>
      </c>
    </row>
    <row r="2535" spans="1:23" x14ac:dyDescent="0.2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9">
        <v>0</v>
      </c>
      <c r="U2535" s="1">
        <v>122.38559999999998</v>
      </c>
      <c r="V2535" s="35" t="str">
        <f>IF(M2535=People!$B$5,People!$A$5,IF(M2535=People!$B$4,People!$A$4,IF(M2535=People!$B$3,People!$A$3,IF(M2535=People!$B$2,People!$A$2,0))))</f>
        <v>Cassandra Brandow</v>
      </c>
      <c r="W2535" s="35" t="str">
        <f>IFERROR(INDEX(Returns!A:A,MATCH(B2535,Returns!B:B,0)),"No")</f>
        <v>No</v>
      </c>
    </row>
    <row r="2536" spans="1:23" x14ac:dyDescent="0.2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9">
        <v>0.2</v>
      </c>
      <c r="U2536" s="1">
        <v>-337.80600000000004</v>
      </c>
      <c r="V2536" s="35" t="str">
        <f>IF(M2536=People!$B$5,People!$A$5,IF(M2536=People!$B$4,People!$A$4,IF(M2536=People!$B$3,People!$A$3,IF(M2536=People!$B$2,People!$A$2,0))))</f>
        <v>Chuck Magee</v>
      </c>
      <c r="W2536" s="35" t="str">
        <f>IFERROR(INDEX(Returns!A:A,MATCH(B2536,Returns!B:B,0)),"No")</f>
        <v>No</v>
      </c>
    </row>
    <row r="2537" spans="1:23" x14ac:dyDescent="0.2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32">
        <v>46.32</v>
      </c>
      <c r="S2537" s="1">
        <v>4</v>
      </c>
      <c r="T2537" s="9">
        <v>0</v>
      </c>
      <c r="U2537" s="1">
        <v>18.064800000000002</v>
      </c>
      <c r="V2537" s="35" t="str">
        <f>IF(M2537=People!$B$5,People!$A$5,IF(M2537=People!$B$4,People!$A$4,IF(M2537=People!$B$3,People!$A$3,IF(M2537=People!$B$2,People!$A$2,0))))</f>
        <v>Anna Andreadi</v>
      </c>
      <c r="W2537" s="35" t="str">
        <f>IFERROR(INDEX(Returns!A:A,MATCH(B2537,Returns!B:B,0)),"No")</f>
        <v>Yes</v>
      </c>
    </row>
    <row r="2538" spans="1:23" x14ac:dyDescent="0.2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9">
        <v>0.3</v>
      </c>
      <c r="U2538" s="1">
        <v>-54.595799999999997</v>
      </c>
      <c r="V2538" s="35" t="str">
        <f>IF(M2538=People!$B$5,People!$A$5,IF(M2538=People!$B$4,People!$A$4,IF(M2538=People!$B$3,People!$A$3,IF(M2538=People!$B$2,People!$A$2,0))))</f>
        <v>Chuck Magee</v>
      </c>
      <c r="W2538" s="35" t="str">
        <f>IFERROR(INDEX(Returns!A:A,MATCH(B2538,Returns!B:B,0)),"No")</f>
        <v>No</v>
      </c>
    </row>
    <row r="2539" spans="1:23" x14ac:dyDescent="0.2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9">
        <v>0.4</v>
      </c>
      <c r="U2539" s="1">
        <v>-100.7944</v>
      </c>
      <c r="V2539" s="35" t="str">
        <f>IF(M2539=People!$B$5,People!$A$5,IF(M2539=People!$B$4,People!$A$4,IF(M2539=People!$B$3,People!$A$3,IF(M2539=People!$B$2,People!$A$2,0))))</f>
        <v>Chuck Magee</v>
      </c>
      <c r="W2539" s="35" t="str">
        <f>IFERROR(INDEX(Returns!A:A,MATCH(B2539,Returns!B:B,0)),"No")</f>
        <v>No</v>
      </c>
    </row>
    <row r="2540" spans="1:23" x14ac:dyDescent="0.2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9">
        <v>0.4</v>
      </c>
      <c r="U2540" s="1">
        <v>-36.253</v>
      </c>
      <c r="V2540" s="35" t="str">
        <f>IF(M2540=People!$B$5,People!$A$5,IF(M2540=People!$B$4,People!$A$4,IF(M2540=People!$B$3,People!$A$3,IF(M2540=People!$B$2,People!$A$2,0))))</f>
        <v>Chuck Magee</v>
      </c>
      <c r="W2540" s="35" t="str">
        <f>IFERROR(INDEX(Returns!A:A,MATCH(B2540,Returns!B:B,0)),"No")</f>
        <v>No</v>
      </c>
    </row>
    <row r="2541" spans="1:23" x14ac:dyDescent="0.2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32">
        <v>1348.7040000000002</v>
      </c>
      <c r="S2541" s="1">
        <v>6</v>
      </c>
      <c r="T2541" s="9">
        <v>0.2</v>
      </c>
      <c r="U2541" s="1">
        <v>-219.16440000000023</v>
      </c>
      <c r="V2541" s="35" t="str">
        <f>IF(M2541=People!$B$5,People!$A$5,IF(M2541=People!$B$4,People!$A$4,IF(M2541=People!$B$3,People!$A$3,IF(M2541=People!$B$2,People!$A$2,0))))</f>
        <v>Anna Andreadi</v>
      </c>
      <c r="W2541" s="35" t="str">
        <f>IFERROR(INDEX(Returns!A:A,MATCH(B2541,Returns!B:B,0)),"No")</f>
        <v>No</v>
      </c>
    </row>
    <row r="2542" spans="1:23" x14ac:dyDescent="0.2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32">
        <v>700.15200000000004</v>
      </c>
      <c r="S2542" s="1">
        <v>3</v>
      </c>
      <c r="T2542" s="9">
        <v>0.2</v>
      </c>
      <c r="U2542" s="1">
        <v>78.767099999999971</v>
      </c>
      <c r="V2542" s="35" t="str">
        <f>IF(M2542=People!$B$5,People!$A$5,IF(M2542=People!$B$4,People!$A$4,IF(M2542=People!$B$3,People!$A$3,IF(M2542=People!$B$2,People!$A$2,0))))</f>
        <v>Anna Andreadi</v>
      </c>
      <c r="W2542" s="35" t="str">
        <f>IFERROR(INDEX(Returns!A:A,MATCH(B2542,Returns!B:B,0)),"No")</f>
        <v>No</v>
      </c>
    </row>
    <row r="2543" spans="1:23" x14ac:dyDescent="0.2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32">
        <v>111.88800000000001</v>
      </c>
      <c r="S2543" s="1">
        <v>7</v>
      </c>
      <c r="T2543" s="9">
        <v>0.2</v>
      </c>
      <c r="U2543" s="1">
        <v>22.377600000000001</v>
      </c>
      <c r="V2543" s="35" t="str">
        <f>IF(M2543=People!$B$5,People!$A$5,IF(M2543=People!$B$4,People!$A$4,IF(M2543=People!$B$3,People!$A$3,IF(M2543=People!$B$2,People!$A$2,0))))</f>
        <v>Anna Andreadi</v>
      </c>
      <c r="W2543" s="35" t="str">
        <f>IFERROR(INDEX(Returns!A:A,MATCH(B2543,Returns!B:B,0)),"No")</f>
        <v>No</v>
      </c>
    </row>
    <row r="2544" spans="1:23" x14ac:dyDescent="0.2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9">
        <v>0.2</v>
      </c>
      <c r="U2544" s="1">
        <v>14.39520000000001</v>
      </c>
      <c r="V2544" s="35" t="str">
        <f>IF(M2544=People!$B$5,People!$A$5,IF(M2544=People!$B$4,People!$A$4,IF(M2544=People!$B$3,People!$A$3,IF(M2544=People!$B$2,People!$A$2,0))))</f>
        <v>Chuck Magee</v>
      </c>
      <c r="W2544" s="35" t="str">
        <f>IFERROR(INDEX(Returns!A:A,MATCH(B2544,Returns!B:B,0)),"No")</f>
        <v>No</v>
      </c>
    </row>
    <row r="2545" spans="1:23" x14ac:dyDescent="0.2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9">
        <v>0</v>
      </c>
      <c r="U2545" s="1">
        <v>13.915199999999992</v>
      </c>
      <c r="V2545" s="35" t="str">
        <f>IF(M2545=People!$B$5,People!$A$5,IF(M2545=People!$B$4,People!$A$4,IF(M2545=People!$B$3,People!$A$3,IF(M2545=People!$B$2,People!$A$2,0))))</f>
        <v>Chuck Magee</v>
      </c>
      <c r="W2545" s="35" t="str">
        <f>IFERROR(INDEX(Returns!A:A,MATCH(B2545,Returns!B:B,0)),"No")</f>
        <v>No</v>
      </c>
    </row>
    <row r="2546" spans="1:23" x14ac:dyDescent="0.2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9">
        <v>0</v>
      </c>
      <c r="U2546" s="1">
        <v>6.9371999999999998</v>
      </c>
      <c r="V2546" s="35" t="str">
        <f>IF(M2546=People!$B$5,People!$A$5,IF(M2546=People!$B$4,People!$A$4,IF(M2546=People!$B$3,People!$A$3,IF(M2546=People!$B$2,People!$A$2,0))))</f>
        <v>Chuck Magee</v>
      </c>
      <c r="W2546" s="35" t="str">
        <f>IFERROR(INDEX(Returns!A:A,MATCH(B2546,Returns!B:B,0)),"No")</f>
        <v>No</v>
      </c>
    </row>
    <row r="2547" spans="1:23" x14ac:dyDescent="0.2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32">
        <v>205.92</v>
      </c>
      <c r="S2547" s="1">
        <v>4</v>
      </c>
      <c r="T2547" s="9">
        <v>0</v>
      </c>
      <c r="U2547" s="1">
        <v>2.0592000000000041</v>
      </c>
      <c r="V2547" s="35" t="str">
        <f>IF(M2547=People!$B$5,People!$A$5,IF(M2547=People!$B$4,People!$A$4,IF(M2547=People!$B$3,People!$A$3,IF(M2547=People!$B$2,People!$A$2,0))))</f>
        <v>Anna Andreadi</v>
      </c>
      <c r="W2547" s="35" t="str">
        <f>IFERROR(INDEX(Returns!A:A,MATCH(B2547,Returns!B:B,0)),"No")</f>
        <v>No</v>
      </c>
    </row>
    <row r="2548" spans="1:23" x14ac:dyDescent="0.2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32">
        <v>102.833</v>
      </c>
      <c r="S2548" s="1">
        <v>1</v>
      </c>
      <c r="T2548" s="9">
        <v>0.15</v>
      </c>
      <c r="U2548" s="1">
        <v>-6.0489999999999995</v>
      </c>
      <c r="V2548" s="35" t="str">
        <f>IF(M2548=People!$B$5,People!$A$5,IF(M2548=People!$B$4,People!$A$4,IF(M2548=People!$B$3,People!$A$3,IF(M2548=People!$B$2,People!$A$2,0))))</f>
        <v>Anna Andreadi</v>
      </c>
      <c r="W2548" s="35" t="str">
        <f>IFERROR(INDEX(Returns!A:A,MATCH(B2548,Returns!B:B,0)),"No")</f>
        <v>No</v>
      </c>
    </row>
    <row r="2549" spans="1:23" x14ac:dyDescent="0.2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32">
        <v>2.3039999999999998</v>
      </c>
      <c r="S2549" s="1">
        <v>1</v>
      </c>
      <c r="T2549" s="9">
        <v>0.2</v>
      </c>
      <c r="U2549" s="1">
        <v>0.25919999999999999</v>
      </c>
      <c r="V2549" s="35" t="str">
        <f>IF(M2549=People!$B$5,People!$A$5,IF(M2549=People!$B$4,People!$A$4,IF(M2549=People!$B$3,People!$A$3,IF(M2549=People!$B$2,People!$A$2,0))))</f>
        <v>Anna Andreadi</v>
      </c>
      <c r="W2549" s="35" t="str">
        <f>IFERROR(INDEX(Returns!A:A,MATCH(B2549,Returns!B:B,0)),"No")</f>
        <v>Yes</v>
      </c>
    </row>
    <row r="2550" spans="1:23" x14ac:dyDescent="0.2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32">
        <v>1879.96</v>
      </c>
      <c r="S2550" s="1">
        <v>5</v>
      </c>
      <c r="T2550" s="9">
        <v>0.2</v>
      </c>
      <c r="U2550" s="1">
        <v>211.49549999999977</v>
      </c>
      <c r="V2550" s="35" t="str">
        <f>IF(M2550=People!$B$5,People!$A$5,IF(M2550=People!$B$4,People!$A$4,IF(M2550=People!$B$3,People!$A$3,IF(M2550=People!$B$2,People!$A$2,0))))</f>
        <v>Anna Andreadi</v>
      </c>
      <c r="W2550" s="35" t="str">
        <f>IFERROR(INDEX(Returns!A:A,MATCH(B2550,Returns!B:B,0)),"No")</f>
        <v>Yes</v>
      </c>
    </row>
    <row r="2551" spans="1:23" x14ac:dyDescent="0.2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32">
        <v>313.024</v>
      </c>
      <c r="S2551" s="1">
        <v>8</v>
      </c>
      <c r="T2551" s="9">
        <v>0.2</v>
      </c>
      <c r="U2551" s="1">
        <v>105.64559999999997</v>
      </c>
      <c r="V2551" s="35" t="str">
        <f>IF(M2551=People!$B$5,People!$A$5,IF(M2551=People!$B$4,People!$A$4,IF(M2551=People!$B$3,People!$A$3,IF(M2551=People!$B$2,People!$A$2,0))))</f>
        <v>Anna Andreadi</v>
      </c>
      <c r="W2551" s="35" t="str">
        <f>IFERROR(INDEX(Returns!A:A,MATCH(B2551,Returns!B:B,0)),"No")</f>
        <v>Yes</v>
      </c>
    </row>
    <row r="2552" spans="1:23" x14ac:dyDescent="0.2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32">
        <v>5.04</v>
      </c>
      <c r="S2552" s="1">
        <v>2</v>
      </c>
      <c r="T2552" s="9">
        <v>0.2</v>
      </c>
      <c r="U2552" s="1">
        <v>1.764</v>
      </c>
      <c r="V2552" s="35" t="str">
        <f>IF(M2552=People!$B$5,People!$A$5,IF(M2552=People!$B$4,People!$A$4,IF(M2552=People!$B$3,People!$A$3,IF(M2552=People!$B$2,People!$A$2,0))))</f>
        <v>Anna Andreadi</v>
      </c>
      <c r="W2552" s="35" t="str">
        <f>IFERROR(INDEX(Returns!A:A,MATCH(B2552,Returns!B:B,0)),"No")</f>
        <v>Yes</v>
      </c>
    </row>
    <row r="2553" spans="1:23" x14ac:dyDescent="0.2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9">
        <v>0</v>
      </c>
      <c r="U2553" s="1">
        <v>213.68880000000001</v>
      </c>
      <c r="V2553" s="35" t="str">
        <f>IF(M2553=People!$B$5,People!$A$5,IF(M2553=People!$B$4,People!$A$4,IF(M2553=People!$B$3,People!$A$3,IF(M2553=People!$B$2,People!$A$2,0))))</f>
        <v>Cassandra Brandow</v>
      </c>
      <c r="W2553" s="35" t="str">
        <f>IFERROR(INDEX(Returns!A:A,MATCH(B2553,Returns!B:B,0)),"No")</f>
        <v>No</v>
      </c>
    </row>
    <row r="2554" spans="1:23" x14ac:dyDescent="0.2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9">
        <v>0</v>
      </c>
      <c r="U2554" s="1">
        <v>10.760400000000001</v>
      </c>
      <c r="V2554" s="35" t="str">
        <f>IF(M2554=People!$B$5,People!$A$5,IF(M2554=People!$B$4,People!$A$4,IF(M2554=People!$B$3,People!$A$3,IF(M2554=People!$B$2,People!$A$2,0))))</f>
        <v>Cassandra Brandow</v>
      </c>
      <c r="W2554" s="35" t="str">
        <f>IFERROR(INDEX(Returns!A:A,MATCH(B2554,Returns!B:B,0)),"No")</f>
        <v>No</v>
      </c>
    </row>
    <row r="2555" spans="1:23" x14ac:dyDescent="0.2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9">
        <v>0</v>
      </c>
      <c r="U2555" s="1">
        <v>12.441600000000001</v>
      </c>
      <c r="V2555" s="35" t="str">
        <f>IF(M2555=People!$B$5,People!$A$5,IF(M2555=People!$B$4,People!$A$4,IF(M2555=People!$B$3,People!$A$3,IF(M2555=People!$B$2,People!$A$2,0))))</f>
        <v>Cassandra Brandow</v>
      </c>
      <c r="W2555" s="35" t="str">
        <f>IFERROR(INDEX(Returns!A:A,MATCH(B2555,Returns!B:B,0)),"No")</f>
        <v>No</v>
      </c>
    </row>
    <row r="2556" spans="1:23" x14ac:dyDescent="0.2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9">
        <v>0.2</v>
      </c>
      <c r="U2556" s="1">
        <v>70.554400000000072</v>
      </c>
      <c r="V2556" s="35" t="str">
        <f>IF(M2556=People!$B$5,People!$A$5,IF(M2556=People!$B$4,People!$A$4,IF(M2556=People!$B$3,People!$A$3,IF(M2556=People!$B$2,People!$A$2,0))))</f>
        <v>Cassandra Brandow</v>
      </c>
      <c r="W2556" s="35" t="str">
        <f>IFERROR(INDEX(Returns!A:A,MATCH(B2556,Returns!B:B,0)),"No")</f>
        <v>No</v>
      </c>
    </row>
    <row r="2557" spans="1:23" x14ac:dyDescent="0.2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9">
        <v>0</v>
      </c>
      <c r="U2557" s="1">
        <v>12</v>
      </c>
      <c r="V2557" s="35" t="str">
        <f>IF(M2557=People!$B$5,People!$A$5,IF(M2557=People!$B$4,People!$A$4,IF(M2557=People!$B$3,People!$A$3,IF(M2557=People!$B$2,People!$A$2,0))))</f>
        <v>Chuck Magee</v>
      </c>
      <c r="W2557" s="35" t="str">
        <f>IFERROR(INDEX(Returns!A:A,MATCH(B2557,Returns!B:B,0)),"No")</f>
        <v>No</v>
      </c>
    </row>
    <row r="2558" spans="1:23" x14ac:dyDescent="0.2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9">
        <v>0.6</v>
      </c>
      <c r="U2558" s="1">
        <v>-32.320000000000007</v>
      </c>
      <c r="V2558" s="35" t="str">
        <f>IF(M2558=People!$B$5,People!$A$5,IF(M2558=People!$B$4,People!$A$4,IF(M2558=People!$B$3,People!$A$3,IF(M2558=People!$B$2,People!$A$2,0))))</f>
        <v>Kelly Williams</v>
      </c>
      <c r="W2558" s="35" t="str">
        <f>IFERROR(INDEX(Returns!A:A,MATCH(B2558,Returns!B:B,0)),"No")</f>
        <v>No</v>
      </c>
    </row>
    <row r="2559" spans="1:23" x14ac:dyDescent="0.2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9">
        <v>0.2</v>
      </c>
      <c r="U2559" s="1">
        <v>0.52439999999999998</v>
      </c>
      <c r="V2559" s="35" t="str">
        <f>IF(M2559=People!$B$5,People!$A$5,IF(M2559=People!$B$4,People!$A$4,IF(M2559=People!$B$3,People!$A$3,IF(M2559=People!$B$2,People!$A$2,0))))</f>
        <v>Cassandra Brandow</v>
      </c>
      <c r="W2559" s="35" t="str">
        <f>IFERROR(INDEX(Returns!A:A,MATCH(B2559,Returns!B:B,0)),"No")</f>
        <v>No</v>
      </c>
    </row>
    <row r="2560" spans="1:23" x14ac:dyDescent="0.2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32">
        <v>1406.86</v>
      </c>
      <c r="S2560" s="1">
        <v>7</v>
      </c>
      <c r="T2560" s="9">
        <v>0</v>
      </c>
      <c r="U2560" s="1">
        <v>140.68599999999989</v>
      </c>
      <c r="V2560" s="35" t="str">
        <f>IF(M2560=People!$B$5,People!$A$5,IF(M2560=People!$B$4,People!$A$4,IF(M2560=People!$B$3,People!$A$3,IF(M2560=People!$B$2,People!$A$2,0))))</f>
        <v>Anna Andreadi</v>
      </c>
      <c r="W2560" s="35" t="str">
        <f>IFERROR(INDEX(Returns!A:A,MATCH(B2560,Returns!B:B,0)),"No")</f>
        <v>No</v>
      </c>
    </row>
    <row r="2561" spans="1:23" x14ac:dyDescent="0.2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32">
        <v>15.75</v>
      </c>
      <c r="S2561" s="1">
        <v>5</v>
      </c>
      <c r="T2561" s="9">
        <v>0</v>
      </c>
      <c r="U2561" s="1">
        <v>7.5600000000000005</v>
      </c>
      <c r="V2561" s="35" t="str">
        <f>IF(M2561=People!$B$5,People!$A$5,IF(M2561=People!$B$4,People!$A$4,IF(M2561=People!$B$3,People!$A$3,IF(M2561=People!$B$2,People!$A$2,0))))</f>
        <v>Anna Andreadi</v>
      </c>
      <c r="W2561" s="35" t="str">
        <f>IFERROR(INDEX(Returns!A:A,MATCH(B2561,Returns!B:B,0)),"No")</f>
        <v>No</v>
      </c>
    </row>
    <row r="2562" spans="1:23" x14ac:dyDescent="0.2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32">
        <v>323.10000000000002</v>
      </c>
      <c r="S2562" s="1">
        <v>2</v>
      </c>
      <c r="T2562" s="9">
        <v>0</v>
      </c>
      <c r="U2562" s="1">
        <v>61.38900000000001</v>
      </c>
      <c r="V2562" s="35" t="str">
        <f>IF(M2562=People!$B$5,People!$A$5,IF(M2562=People!$B$4,People!$A$4,IF(M2562=People!$B$3,People!$A$3,IF(M2562=People!$B$2,People!$A$2,0))))</f>
        <v>Anna Andreadi</v>
      </c>
      <c r="W2562" s="35" t="str">
        <f>IFERROR(INDEX(Returns!A:A,MATCH(B2562,Returns!B:B,0)),"No")</f>
        <v>No</v>
      </c>
    </row>
    <row r="2563" spans="1:23" x14ac:dyDescent="0.2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9">
        <v>0.2</v>
      </c>
      <c r="U2563" s="1">
        <v>3.3408000000000002</v>
      </c>
      <c r="V2563" s="35" t="str">
        <f>IF(M2563=People!$B$5,People!$A$5,IF(M2563=People!$B$4,People!$A$4,IF(M2563=People!$B$3,People!$A$3,IF(M2563=People!$B$2,People!$A$2,0))))</f>
        <v>Cassandra Brandow</v>
      </c>
      <c r="W2563" s="35" t="str">
        <f>IFERROR(INDEX(Returns!A:A,MATCH(B2563,Returns!B:B,0)),"No")</f>
        <v>No</v>
      </c>
    </row>
    <row r="2564" spans="1:23" x14ac:dyDescent="0.2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9">
        <v>0.2</v>
      </c>
      <c r="U2564" s="1">
        <v>3.6288</v>
      </c>
      <c r="V2564" s="35" t="str">
        <f>IF(M2564=People!$B$5,People!$A$5,IF(M2564=People!$B$4,People!$A$4,IF(M2564=People!$B$3,People!$A$3,IF(M2564=People!$B$2,People!$A$2,0))))</f>
        <v>Cassandra Brandow</v>
      </c>
      <c r="W2564" s="35" t="str">
        <f>IFERROR(INDEX(Returns!A:A,MATCH(B2564,Returns!B:B,0)),"No")</f>
        <v>No</v>
      </c>
    </row>
    <row r="2565" spans="1:23" x14ac:dyDescent="0.2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9">
        <v>0</v>
      </c>
      <c r="U2565" s="1">
        <v>2.7035999999999998</v>
      </c>
      <c r="V2565" s="35" t="str">
        <f>IF(M2565=People!$B$5,People!$A$5,IF(M2565=People!$B$4,People!$A$4,IF(M2565=People!$B$3,People!$A$3,IF(M2565=People!$B$2,People!$A$2,0))))</f>
        <v>Chuck Magee</v>
      </c>
      <c r="W2565" s="35" t="str">
        <f>IFERROR(INDEX(Returns!A:A,MATCH(B2565,Returns!B:B,0)),"No")</f>
        <v>No</v>
      </c>
    </row>
    <row r="2566" spans="1:23" x14ac:dyDescent="0.2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9">
        <v>0</v>
      </c>
      <c r="U2566" s="1">
        <v>9.1313999999999993</v>
      </c>
      <c r="V2566" s="35" t="str">
        <f>IF(M2566=People!$B$5,People!$A$5,IF(M2566=People!$B$4,People!$A$4,IF(M2566=People!$B$3,People!$A$3,IF(M2566=People!$B$2,People!$A$2,0))))</f>
        <v>Chuck Magee</v>
      </c>
      <c r="W2566" s="35" t="str">
        <f>IFERROR(INDEX(Returns!A:A,MATCH(B2566,Returns!B:B,0)),"No")</f>
        <v>No</v>
      </c>
    </row>
    <row r="2567" spans="1:23" x14ac:dyDescent="0.2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9">
        <v>0</v>
      </c>
      <c r="U2567" s="1">
        <v>27.689999999999998</v>
      </c>
      <c r="V2567" s="35" t="str">
        <f>IF(M2567=People!$B$5,People!$A$5,IF(M2567=People!$B$4,People!$A$4,IF(M2567=People!$B$3,People!$A$3,IF(M2567=People!$B$2,People!$A$2,0))))</f>
        <v>Cassandra Brandow</v>
      </c>
      <c r="W2567" s="35" t="str">
        <f>IFERROR(INDEX(Returns!A:A,MATCH(B2567,Returns!B:B,0)),"No")</f>
        <v>No</v>
      </c>
    </row>
    <row r="2568" spans="1:23" x14ac:dyDescent="0.2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32">
        <v>25.120000000000005</v>
      </c>
      <c r="S2568" s="1">
        <v>5</v>
      </c>
      <c r="T2568" s="9">
        <v>0.2</v>
      </c>
      <c r="U2568" s="1">
        <v>7.8499999999999979</v>
      </c>
      <c r="V2568" s="35" t="str">
        <f>IF(M2568=People!$B$5,People!$A$5,IF(M2568=People!$B$4,People!$A$4,IF(M2568=People!$B$3,People!$A$3,IF(M2568=People!$B$2,People!$A$2,0))))</f>
        <v>Anna Andreadi</v>
      </c>
      <c r="W2568" s="35" t="str">
        <f>IFERROR(INDEX(Returns!A:A,MATCH(B2568,Returns!B:B,0)),"No")</f>
        <v>No</v>
      </c>
    </row>
    <row r="2569" spans="1:23" x14ac:dyDescent="0.2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32">
        <v>2665.62</v>
      </c>
      <c r="S2569" s="1">
        <v>9</v>
      </c>
      <c r="T2569" s="9">
        <v>0</v>
      </c>
      <c r="U2569" s="1">
        <v>239.90580000000011</v>
      </c>
      <c r="V2569" s="35" t="str">
        <f>IF(M2569=People!$B$5,People!$A$5,IF(M2569=People!$B$4,People!$A$4,IF(M2569=People!$B$3,People!$A$3,IF(M2569=People!$B$2,People!$A$2,0))))</f>
        <v>Anna Andreadi</v>
      </c>
      <c r="W2569" s="35" t="str">
        <f>IFERROR(INDEX(Returns!A:A,MATCH(B2569,Returns!B:B,0)),"No")</f>
        <v>No</v>
      </c>
    </row>
    <row r="2570" spans="1:23" x14ac:dyDescent="0.2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9">
        <v>0</v>
      </c>
      <c r="U2570" s="1">
        <v>133.86240000000004</v>
      </c>
      <c r="V2570" s="35" t="str">
        <f>IF(M2570=People!$B$5,People!$A$5,IF(M2570=People!$B$4,People!$A$4,IF(M2570=People!$B$3,People!$A$3,IF(M2570=People!$B$2,People!$A$2,0))))</f>
        <v>Chuck Magee</v>
      </c>
      <c r="W2570" s="35" t="str">
        <f>IFERROR(INDEX(Returns!A:A,MATCH(B2570,Returns!B:B,0)),"No")</f>
        <v>No</v>
      </c>
    </row>
    <row r="2571" spans="1:23" x14ac:dyDescent="0.2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9">
        <v>0.4</v>
      </c>
      <c r="U2571" s="1">
        <v>-35.617400000000004</v>
      </c>
      <c r="V2571" s="35" t="str">
        <f>IF(M2571=People!$B$5,People!$A$5,IF(M2571=People!$B$4,People!$A$4,IF(M2571=People!$B$3,People!$A$3,IF(M2571=People!$B$2,People!$A$2,0))))</f>
        <v>Chuck Magee</v>
      </c>
      <c r="W2571" s="35" t="str">
        <f>IFERROR(INDEX(Returns!A:A,MATCH(B2571,Returns!B:B,0)),"No")</f>
        <v>No</v>
      </c>
    </row>
    <row r="2572" spans="1:23" x14ac:dyDescent="0.2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9">
        <v>0.2</v>
      </c>
      <c r="U2572" s="1">
        <v>3.6431999999999998</v>
      </c>
      <c r="V2572" s="35" t="str">
        <f>IF(M2572=People!$B$5,People!$A$5,IF(M2572=People!$B$4,People!$A$4,IF(M2572=People!$B$3,People!$A$3,IF(M2572=People!$B$2,People!$A$2,0))))</f>
        <v>Chuck Magee</v>
      </c>
      <c r="W2572" s="35" t="str">
        <f>IFERROR(INDEX(Returns!A:A,MATCH(B2572,Returns!B:B,0)),"No")</f>
        <v>No</v>
      </c>
    </row>
    <row r="2573" spans="1:23" x14ac:dyDescent="0.2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9">
        <v>0.2</v>
      </c>
      <c r="U2573" s="1">
        <v>0.90999999999999981</v>
      </c>
      <c r="V2573" s="35" t="str">
        <f>IF(M2573=People!$B$5,People!$A$5,IF(M2573=People!$B$4,People!$A$4,IF(M2573=People!$B$3,People!$A$3,IF(M2573=People!$B$2,People!$A$2,0))))</f>
        <v>Kelly Williams</v>
      </c>
      <c r="W2573" s="35" t="str">
        <f>IFERROR(INDEX(Returns!A:A,MATCH(B2573,Returns!B:B,0)),"No")</f>
        <v>No</v>
      </c>
    </row>
    <row r="2574" spans="1:23" x14ac:dyDescent="0.2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9">
        <v>0.2</v>
      </c>
      <c r="U2574" s="1">
        <v>52.497900000000016</v>
      </c>
      <c r="V2574" s="35" t="str">
        <f>IF(M2574=People!$B$5,People!$A$5,IF(M2574=People!$B$4,People!$A$4,IF(M2574=People!$B$3,People!$A$3,IF(M2574=People!$B$2,People!$A$2,0))))</f>
        <v>Kelly Williams</v>
      </c>
      <c r="W2574" s="35" t="str">
        <f>IFERROR(INDEX(Returns!A:A,MATCH(B2574,Returns!B:B,0)),"No")</f>
        <v>No</v>
      </c>
    </row>
    <row r="2575" spans="1:23" x14ac:dyDescent="0.2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9">
        <v>0</v>
      </c>
      <c r="U2575" s="1">
        <v>31.586999999999961</v>
      </c>
      <c r="V2575" s="35" t="str">
        <f>IF(M2575=People!$B$5,People!$A$5,IF(M2575=People!$B$4,People!$A$4,IF(M2575=People!$B$3,People!$A$3,IF(M2575=People!$B$2,People!$A$2,0))))</f>
        <v>Kelly Williams</v>
      </c>
      <c r="W2575" s="35" t="str">
        <f>IFERROR(INDEX(Returns!A:A,MATCH(B2575,Returns!B:B,0)),"No")</f>
        <v>Yes</v>
      </c>
    </row>
    <row r="2576" spans="1:23" x14ac:dyDescent="0.2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9">
        <v>0</v>
      </c>
      <c r="U2576" s="1">
        <v>7.9527000000000001</v>
      </c>
      <c r="V2576" s="35" t="str">
        <f>IF(M2576=People!$B$5,People!$A$5,IF(M2576=People!$B$4,People!$A$4,IF(M2576=People!$B$3,People!$A$3,IF(M2576=People!$B$2,People!$A$2,0))))</f>
        <v>Cassandra Brandow</v>
      </c>
      <c r="W2576" s="35" t="str">
        <f>IFERROR(INDEX(Returns!A:A,MATCH(B2576,Returns!B:B,0)),"No")</f>
        <v>No</v>
      </c>
    </row>
    <row r="2577" spans="1:23" x14ac:dyDescent="0.2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9">
        <v>0</v>
      </c>
      <c r="U2577" s="1">
        <v>156.751</v>
      </c>
      <c r="V2577" s="35" t="str">
        <f>IF(M2577=People!$B$5,People!$A$5,IF(M2577=People!$B$4,People!$A$4,IF(M2577=People!$B$3,People!$A$3,IF(M2577=People!$B$2,People!$A$2,0))))</f>
        <v>Cassandra Brandow</v>
      </c>
      <c r="W2577" s="35" t="str">
        <f>IFERROR(INDEX(Returns!A:A,MATCH(B2577,Returns!B:B,0)),"No")</f>
        <v>No</v>
      </c>
    </row>
    <row r="2578" spans="1:23" x14ac:dyDescent="0.2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9">
        <v>0</v>
      </c>
      <c r="U2578" s="1">
        <v>5.3391999999999991</v>
      </c>
      <c r="V2578" s="35" t="str">
        <f>IF(M2578=People!$B$5,People!$A$5,IF(M2578=People!$B$4,People!$A$4,IF(M2578=People!$B$3,People!$A$3,IF(M2578=People!$B$2,People!$A$2,0))))</f>
        <v>Cassandra Brandow</v>
      </c>
      <c r="W2578" s="35" t="str">
        <f>IFERROR(INDEX(Returns!A:A,MATCH(B2578,Returns!B:B,0)),"No")</f>
        <v>No</v>
      </c>
    </row>
    <row r="2579" spans="1:23" x14ac:dyDescent="0.2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9">
        <v>0</v>
      </c>
      <c r="U2579" s="1">
        <v>290.30160000000001</v>
      </c>
      <c r="V2579" s="35" t="str">
        <f>IF(M2579=People!$B$5,People!$A$5,IF(M2579=People!$B$4,People!$A$4,IF(M2579=People!$B$3,People!$A$3,IF(M2579=People!$B$2,People!$A$2,0))))</f>
        <v>Cassandra Brandow</v>
      </c>
      <c r="W2579" s="35" t="str">
        <f>IFERROR(INDEX(Returns!A:A,MATCH(B2579,Returns!B:B,0)),"No")</f>
        <v>No</v>
      </c>
    </row>
    <row r="2580" spans="1:23" x14ac:dyDescent="0.2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9">
        <v>0</v>
      </c>
      <c r="U2580" s="1">
        <v>30.7818</v>
      </c>
      <c r="V2580" s="35" t="str">
        <f>IF(M2580=People!$B$5,People!$A$5,IF(M2580=People!$B$4,People!$A$4,IF(M2580=People!$B$3,People!$A$3,IF(M2580=People!$B$2,People!$A$2,0))))</f>
        <v>Cassandra Brandow</v>
      </c>
      <c r="W2580" s="35" t="str">
        <f>IFERROR(INDEX(Returns!A:A,MATCH(B2580,Returns!B:B,0)),"No")</f>
        <v>No</v>
      </c>
    </row>
    <row r="2581" spans="1:23" x14ac:dyDescent="0.2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9">
        <v>0</v>
      </c>
      <c r="U2581" s="1">
        <v>0</v>
      </c>
      <c r="V2581" s="35" t="str">
        <f>IF(M2581=People!$B$5,People!$A$5,IF(M2581=People!$B$4,People!$A$4,IF(M2581=People!$B$3,People!$A$3,IF(M2581=People!$B$2,People!$A$2,0))))</f>
        <v>Cassandra Brandow</v>
      </c>
      <c r="W2581" s="35" t="str">
        <f>IFERROR(INDEX(Returns!A:A,MATCH(B2581,Returns!B:B,0)),"No")</f>
        <v>No</v>
      </c>
    </row>
    <row r="2582" spans="1:23" x14ac:dyDescent="0.2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9">
        <v>0</v>
      </c>
      <c r="U2582" s="1">
        <v>9.3312000000000008</v>
      </c>
      <c r="V2582" s="35" t="str">
        <f>IF(M2582=People!$B$5,People!$A$5,IF(M2582=People!$B$4,People!$A$4,IF(M2582=People!$B$3,People!$A$3,IF(M2582=People!$B$2,People!$A$2,0))))</f>
        <v>Cassandra Brandow</v>
      </c>
      <c r="W2582" s="35" t="str">
        <f>IFERROR(INDEX(Returns!A:A,MATCH(B2582,Returns!B:B,0)),"No")</f>
        <v>No</v>
      </c>
    </row>
    <row r="2583" spans="1:23" x14ac:dyDescent="0.2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9">
        <v>0</v>
      </c>
      <c r="U2583" s="1">
        <v>8.34</v>
      </c>
      <c r="V2583" s="35" t="str">
        <f>IF(M2583=People!$B$5,People!$A$5,IF(M2583=People!$B$4,People!$A$4,IF(M2583=People!$B$3,People!$A$3,IF(M2583=People!$B$2,People!$A$2,0))))</f>
        <v>Cassandra Brandow</v>
      </c>
      <c r="W2583" s="35" t="str">
        <f>IFERROR(INDEX(Returns!A:A,MATCH(B2583,Returns!B:B,0)),"No")</f>
        <v>No</v>
      </c>
    </row>
    <row r="2584" spans="1:23" x14ac:dyDescent="0.2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9">
        <v>0</v>
      </c>
      <c r="U2584" s="1">
        <v>0</v>
      </c>
      <c r="V2584" s="35" t="str">
        <f>IF(M2584=People!$B$5,People!$A$5,IF(M2584=People!$B$4,People!$A$4,IF(M2584=People!$B$3,People!$A$3,IF(M2584=People!$B$2,People!$A$2,0))))</f>
        <v>Cassandra Brandow</v>
      </c>
      <c r="W2584" s="35" t="str">
        <f>IFERROR(INDEX(Returns!A:A,MATCH(B2584,Returns!B:B,0)),"No")</f>
        <v>No</v>
      </c>
    </row>
    <row r="2585" spans="1:23" x14ac:dyDescent="0.2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9">
        <v>0</v>
      </c>
      <c r="U2585" s="1">
        <v>4.4711999999999996</v>
      </c>
      <c r="V2585" s="35" t="str">
        <f>IF(M2585=People!$B$5,People!$A$5,IF(M2585=People!$B$4,People!$A$4,IF(M2585=People!$B$3,People!$A$3,IF(M2585=People!$B$2,People!$A$2,0))))</f>
        <v>Cassandra Brandow</v>
      </c>
      <c r="W2585" s="35" t="str">
        <f>IFERROR(INDEX(Returns!A:A,MATCH(B2585,Returns!B:B,0)),"No")</f>
        <v>No</v>
      </c>
    </row>
    <row r="2586" spans="1:23" x14ac:dyDescent="0.2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9">
        <v>0</v>
      </c>
      <c r="U2586" s="1">
        <v>52.634399999999999</v>
      </c>
      <c r="V2586" s="35" t="str">
        <f>IF(M2586=People!$B$5,People!$A$5,IF(M2586=People!$B$4,People!$A$4,IF(M2586=People!$B$3,People!$A$3,IF(M2586=People!$B$2,People!$A$2,0))))</f>
        <v>Cassandra Brandow</v>
      </c>
      <c r="W2586" s="35" t="str">
        <f>IFERROR(INDEX(Returns!A:A,MATCH(B2586,Returns!B:B,0)),"No")</f>
        <v>No</v>
      </c>
    </row>
    <row r="2587" spans="1:23" x14ac:dyDescent="0.2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9">
        <v>0.2</v>
      </c>
      <c r="U2587" s="1">
        <v>2.1475999999999997</v>
      </c>
      <c r="V2587" s="35" t="str">
        <f>IF(M2587=People!$B$5,People!$A$5,IF(M2587=People!$B$4,People!$A$4,IF(M2587=People!$B$3,People!$A$3,IF(M2587=People!$B$2,People!$A$2,0))))</f>
        <v>Kelly Williams</v>
      </c>
      <c r="W2587" s="35" t="str">
        <f>IFERROR(INDEX(Returns!A:A,MATCH(B2587,Returns!B:B,0)),"No")</f>
        <v>No</v>
      </c>
    </row>
    <row r="2588" spans="1:23" x14ac:dyDescent="0.2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9">
        <v>0</v>
      </c>
      <c r="U2588" s="1">
        <v>67.113900000000015</v>
      </c>
      <c r="V2588" s="35" t="str">
        <f>IF(M2588=People!$B$5,People!$A$5,IF(M2588=People!$B$4,People!$A$4,IF(M2588=People!$B$3,People!$A$3,IF(M2588=People!$B$2,People!$A$2,0))))</f>
        <v>Chuck Magee</v>
      </c>
      <c r="W2588" s="35" t="str">
        <f>IFERROR(INDEX(Returns!A:A,MATCH(B2588,Returns!B:B,0)),"No")</f>
        <v>No</v>
      </c>
    </row>
    <row r="2589" spans="1:23" x14ac:dyDescent="0.2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9">
        <v>0</v>
      </c>
      <c r="U2589" s="1">
        <v>9.7812000000000019</v>
      </c>
      <c r="V2589" s="35" t="str">
        <f>IF(M2589=People!$B$5,People!$A$5,IF(M2589=People!$B$4,People!$A$4,IF(M2589=People!$B$3,People!$A$3,IF(M2589=People!$B$2,People!$A$2,0))))</f>
        <v>Chuck Magee</v>
      </c>
      <c r="W2589" s="35" t="str">
        <f>IFERROR(INDEX(Returns!A:A,MATCH(B2589,Returns!B:B,0)),"No")</f>
        <v>No</v>
      </c>
    </row>
    <row r="2590" spans="1:23" x14ac:dyDescent="0.2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32">
        <v>5.98</v>
      </c>
      <c r="S2590" s="1">
        <v>1</v>
      </c>
      <c r="T2590" s="9">
        <v>0</v>
      </c>
      <c r="U2590" s="1">
        <v>1.0165999999999995</v>
      </c>
      <c r="V2590" s="35" t="str">
        <f>IF(M2590=People!$B$5,People!$A$5,IF(M2590=People!$B$4,People!$A$4,IF(M2590=People!$B$3,People!$A$3,IF(M2590=People!$B$2,People!$A$2,0))))</f>
        <v>Anna Andreadi</v>
      </c>
      <c r="W2590" s="35" t="str">
        <f>IFERROR(INDEX(Returns!A:A,MATCH(B2590,Returns!B:B,0)),"No")</f>
        <v>No</v>
      </c>
    </row>
    <row r="2591" spans="1:23" x14ac:dyDescent="0.2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32">
        <v>246.16800000000001</v>
      </c>
      <c r="S2591" s="1">
        <v>3</v>
      </c>
      <c r="T2591" s="9">
        <v>0.2</v>
      </c>
      <c r="U2591" s="1">
        <v>21.539699999999996</v>
      </c>
      <c r="V2591" s="35" t="str">
        <f>IF(M2591=People!$B$5,People!$A$5,IF(M2591=People!$B$4,People!$A$4,IF(M2591=People!$B$3,People!$A$3,IF(M2591=People!$B$2,People!$A$2,0))))</f>
        <v>Anna Andreadi</v>
      </c>
      <c r="W2591" s="35" t="str">
        <f>IFERROR(INDEX(Returns!A:A,MATCH(B2591,Returns!B:B,0)),"No")</f>
        <v>No</v>
      </c>
    </row>
    <row r="2592" spans="1:23" x14ac:dyDescent="0.2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9">
        <v>0.6</v>
      </c>
      <c r="U2592" s="1">
        <v>-7.774799999999999</v>
      </c>
      <c r="V2592" s="35" t="str">
        <f>IF(M2592=People!$B$5,People!$A$5,IF(M2592=People!$B$4,People!$A$4,IF(M2592=People!$B$3,People!$A$3,IF(M2592=People!$B$2,People!$A$2,0))))</f>
        <v>Kelly Williams</v>
      </c>
      <c r="W2592" s="35" t="str">
        <f>IFERROR(INDEX(Returns!A:A,MATCH(B2592,Returns!B:B,0)),"No")</f>
        <v>No</v>
      </c>
    </row>
    <row r="2593" spans="1:23" x14ac:dyDescent="0.2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9">
        <v>0.5</v>
      </c>
      <c r="U2593" s="1">
        <v>-300.73500000000001</v>
      </c>
      <c r="V2593" s="35" t="str">
        <f>IF(M2593=People!$B$5,People!$A$5,IF(M2593=People!$B$4,People!$A$4,IF(M2593=People!$B$3,People!$A$3,IF(M2593=People!$B$2,People!$A$2,0))))</f>
        <v>Kelly Williams</v>
      </c>
      <c r="W2593" s="35" t="str">
        <f>IFERROR(INDEX(Returns!A:A,MATCH(B2593,Returns!B:B,0)),"No")</f>
        <v>No</v>
      </c>
    </row>
    <row r="2594" spans="1:23" x14ac:dyDescent="0.2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9">
        <v>0</v>
      </c>
      <c r="U2594" s="1">
        <v>39.549999999999997</v>
      </c>
      <c r="V2594" s="35" t="str">
        <f>IF(M2594=People!$B$5,People!$A$5,IF(M2594=People!$B$4,People!$A$4,IF(M2594=People!$B$3,People!$A$3,IF(M2594=People!$B$2,People!$A$2,0))))</f>
        <v>Cassandra Brandow</v>
      </c>
      <c r="W2594" s="35" t="str">
        <f>IFERROR(INDEX(Returns!A:A,MATCH(B2594,Returns!B:B,0)),"No")</f>
        <v>No</v>
      </c>
    </row>
    <row r="2595" spans="1:23" x14ac:dyDescent="0.2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9">
        <v>0</v>
      </c>
      <c r="U2595" s="1">
        <v>157.36319999999998</v>
      </c>
      <c r="V2595" s="35" t="str">
        <f>IF(M2595=People!$B$5,People!$A$5,IF(M2595=People!$B$4,People!$A$4,IF(M2595=People!$B$3,People!$A$3,IF(M2595=People!$B$2,People!$A$2,0))))</f>
        <v>Cassandra Brandow</v>
      </c>
      <c r="W2595" s="35" t="str">
        <f>IFERROR(INDEX(Returns!A:A,MATCH(B2595,Returns!B:B,0)),"No")</f>
        <v>No</v>
      </c>
    </row>
    <row r="2596" spans="1:23" x14ac:dyDescent="0.2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9">
        <v>0</v>
      </c>
      <c r="U2596" s="1">
        <v>81.432000000000002</v>
      </c>
      <c r="V2596" s="35" t="str">
        <f>IF(M2596=People!$B$5,People!$A$5,IF(M2596=People!$B$4,People!$A$4,IF(M2596=People!$B$3,People!$A$3,IF(M2596=People!$B$2,People!$A$2,0))))</f>
        <v>Kelly Williams</v>
      </c>
      <c r="W2596" s="35" t="str">
        <f>IFERROR(INDEX(Returns!A:A,MATCH(B2596,Returns!B:B,0)),"No")</f>
        <v>No</v>
      </c>
    </row>
    <row r="2597" spans="1:23" x14ac:dyDescent="0.2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9">
        <v>0</v>
      </c>
      <c r="U2597" s="1">
        <v>411.73649999999998</v>
      </c>
      <c r="V2597" s="35" t="str">
        <f>IF(M2597=People!$B$5,People!$A$5,IF(M2597=People!$B$4,People!$A$4,IF(M2597=People!$B$3,People!$A$3,IF(M2597=People!$B$2,People!$A$2,0))))</f>
        <v>Kelly Williams</v>
      </c>
      <c r="W2597" s="35" t="str">
        <f>IFERROR(INDEX(Returns!A:A,MATCH(B2597,Returns!B:B,0)),"No")</f>
        <v>No</v>
      </c>
    </row>
    <row r="2598" spans="1:23" x14ac:dyDescent="0.2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9">
        <v>0</v>
      </c>
      <c r="U2598" s="1">
        <v>158.75190000000003</v>
      </c>
      <c r="V2598" s="35" t="str">
        <f>IF(M2598=People!$B$5,People!$A$5,IF(M2598=People!$B$4,People!$A$4,IF(M2598=People!$B$3,People!$A$3,IF(M2598=People!$B$2,People!$A$2,0))))</f>
        <v>Kelly Williams</v>
      </c>
      <c r="W2598" s="35" t="str">
        <f>IFERROR(INDEX(Returns!A:A,MATCH(B2598,Returns!B:B,0)),"No")</f>
        <v>No</v>
      </c>
    </row>
    <row r="2599" spans="1:23" x14ac:dyDescent="0.2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9">
        <v>0</v>
      </c>
      <c r="U2599" s="1">
        <v>95.461199999999963</v>
      </c>
      <c r="V2599" s="35" t="str">
        <f>IF(M2599=People!$B$5,People!$A$5,IF(M2599=People!$B$4,People!$A$4,IF(M2599=People!$B$3,People!$A$3,IF(M2599=People!$B$2,People!$A$2,0))))</f>
        <v>Kelly Williams</v>
      </c>
      <c r="W2599" s="35" t="str">
        <f>IFERROR(INDEX(Returns!A:A,MATCH(B2599,Returns!B:B,0)),"No")</f>
        <v>No</v>
      </c>
    </row>
    <row r="2600" spans="1:23" x14ac:dyDescent="0.2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9">
        <v>0</v>
      </c>
      <c r="U2600" s="1">
        <v>7.3206000000000007</v>
      </c>
      <c r="V2600" s="35" t="str">
        <f>IF(M2600=People!$B$5,People!$A$5,IF(M2600=People!$B$4,People!$A$4,IF(M2600=People!$B$3,People!$A$3,IF(M2600=People!$B$2,People!$A$2,0))))</f>
        <v>Kelly Williams</v>
      </c>
      <c r="W2600" s="35" t="str">
        <f>IFERROR(INDEX(Returns!A:A,MATCH(B2600,Returns!B:B,0)),"No")</f>
        <v>No</v>
      </c>
    </row>
    <row r="2601" spans="1:23" x14ac:dyDescent="0.2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9">
        <v>0</v>
      </c>
      <c r="U2601" s="1">
        <v>35.362599999999986</v>
      </c>
      <c r="V2601" s="35" t="str">
        <f>IF(M2601=People!$B$5,People!$A$5,IF(M2601=People!$B$4,People!$A$4,IF(M2601=People!$B$3,People!$A$3,IF(M2601=People!$B$2,People!$A$2,0))))</f>
        <v>Chuck Magee</v>
      </c>
      <c r="W2601" s="35" t="str">
        <f>IFERROR(INDEX(Returns!A:A,MATCH(B2601,Returns!B:B,0)),"No")</f>
        <v>No</v>
      </c>
    </row>
    <row r="2602" spans="1:23" x14ac:dyDescent="0.2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9">
        <v>0</v>
      </c>
      <c r="U2602" s="1">
        <v>36.812999999999988</v>
      </c>
      <c r="V2602" s="35" t="str">
        <f>IF(M2602=People!$B$5,People!$A$5,IF(M2602=People!$B$4,People!$A$4,IF(M2602=People!$B$3,People!$A$3,IF(M2602=People!$B$2,People!$A$2,0))))</f>
        <v>Chuck Magee</v>
      </c>
      <c r="W2602" s="35" t="str">
        <f>IFERROR(INDEX(Returns!A:A,MATCH(B2602,Returns!B:B,0)),"No")</f>
        <v>No</v>
      </c>
    </row>
    <row r="2603" spans="1:23" x14ac:dyDescent="0.2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9">
        <v>0</v>
      </c>
      <c r="U2603" s="1">
        <v>7.0218000000000007</v>
      </c>
      <c r="V2603" s="35" t="str">
        <f>IF(M2603=People!$B$5,People!$A$5,IF(M2603=People!$B$4,People!$A$4,IF(M2603=People!$B$3,People!$A$3,IF(M2603=People!$B$2,People!$A$2,0))))</f>
        <v>Chuck Magee</v>
      </c>
      <c r="W2603" s="35" t="str">
        <f>IFERROR(INDEX(Returns!A:A,MATCH(B2603,Returns!B:B,0)),"No")</f>
        <v>No</v>
      </c>
    </row>
    <row r="2604" spans="1:23" x14ac:dyDescent="0.2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9">
        <v>0</v>
      </c>
      <c r="U2604" s="1">
        <v>364.45949999999993</v>
      </c>
      <c r="V2604" s="35" t="str">
        <f>IF(M2604=People!$B$5,People!$A$5,IF(M2604=People!$B$4,People!$A$4,IF(M2604=People!$B$3,People!$A$3,IF(M2604=People!$B$2,People!$A$2,0))))</f>
        <v>Chuck Magee</v>
      </c>
      <c r="W2604" s="35" t="str">
        <f>IFERROR(INDEX(Returns!A:A,MATCH(B2604,Returns!B:B,0)),"No")</f>
        <v>No</v>
      </c>
    </row>
    <row r="2605" spans="1:23" x14ac:dyDescent="0.2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9">
        <v>0.2</v>
      </c>
      <c r="U2605" s="1">
        <v>5.129400000000004</v>
      </c>
      <c r="V2605" s="35" t="str">
        <f>IF(M2605=People!$B$5,People!$A$5,IF(M2605=People!$B$4,People!$A$4,IF(M2605=People!$B$3,People!$A$3,IF(M2605=People!$B$2,People!$A$2,0))))</f>
        <v>Chuck Magee</v>
      </c>
      <c r="W2605" s="35" t="str">
        <f>IFERROR(INDEX(Returns!A:A,MATCH(B2605,Returns!B:B,0)),"No")</f>
        <v>No</v>
      </c>
    </row>
    <row r="2606" spans="1:23" x14ac:dyDescent="0.2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9">
        <v>0</v>
      </c>
      <c r="U2606" s="1">
        <v>20.780799999999999</v>
      </c>
      <c r="V2606" s="35" t="str">
        <f>IF(M2606=People!$B$5,People!$A$5,IF(M2606=People!$B$4,People!$A$4,IF(M2606=People!$B$3,People!$A$3,IF(M2606=People!$B$2,People!$A$2,0))))</f>
        <v>Chuck Magee</v>
      </c>
      <c r="W2606" s="35" t="str">
        <f>IFERROR(INDEX(Returns!A:A,MATCH(B2606,Returns!B:B,0)),"No")</f>
        <v>No</v>
      </c>
    </row>
    <row r="2607" spans="1:23" x14ac:dyDescent="0.2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9">
        <v>0.7</v>
      </c>
      <c r="U2607" s="1">
        <v>-0.85579999999999989</v>
      </c>
      <c r="V2607" s="35" t="str">
        <f>IF(M2607=People!$B$5,People!$A$5,IF(M2607=People!$B$4,People!$A$4,IF(M2607=People!$B$3,People!$A$3,IF(M2607=People!$B$2,People!$A$2,0))))</f>
        <v>Cassandra Brandow</v>
      </c>
      <c r="W2607" s="35" t="str">
        <f>IFERROR(INDEX(Returns!A:A,MATCH(B2607,Returns!B:B,0)),"No")</f>
        <v>No</v>
      </c>
    </row>
    <row r="2608" spans="1:23" x14ac:dyDescent="0.2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32">
        <v>16.989999999999998</v>
      </c>
      <c r="S2608" s="1">
        <v>1</v>
      </c>
      <c r="T2608" s="9">
        <v>0</v>
      </c>
      <c r="U2608" s="1">
        <v>4.9270999999999976</v>
      </c>
      <c r="V2608" s="35" t="str">
        <f>IF(M2608=People!$B$5,People!$A$5,IF(M2608=People!$B$4,People!$A$4,IF(M2608=People!$B$3,People!$A$3,IF(M2608=People!$B$2,People!$A$2,0))))</f>
        <v>Anna Andreadi</v>
      </c>
      <c r="W2608" s="35" t="str">
        <f>IFERROR(INDEX(Returns!A:A,MATCH(B2608,Returns!B:B,0)),"No")</f>
        <v>No</v>
      </c>
    </row>
    <row r="2609" spans="1:23" x14ac:dyDescent="0.2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9">
        <v>0.2</v>
      </c>
      <c r="U2609" s="1">
        <v>0</v>
      </c>
      <c r="V2609" s="35" t="str">
        <f>IF(M2609=People!$B$5,People!$A$5,IF(M2609=People!$B$4,People!$A$4,IF(M2609=People!$B$3,People!$A$3,IF(M2609=People!$B$2,People!$A$2,0))))</f>
        <v>Kelly Williams</v>
      </c>
      <c r="W2609" s="35" t="str">
        <f>IFERROR(INDEX(Returns!A:A,MATCH(B2609,Returns!B:B,0)),"No")</f>
        <v>No</v>
      </c>
    </row>
    <row r="2610" spans="1:23" x14ac:dyDescent="0.2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9">
        <v>0.2</v>
      </c>
      <c r="U2610" s="1">
        <v>0.88200000000000001</v>
      </c>
      <c r="V2610" s="35" t="str">
        <f>IF(M2610=People!$B$5,People!$A$5,IF(M2610=People!$B$4,People!$A$4,IF(M2610=People!$B$3,People!$A$3,IF(M2610=People!$B$2,People!$A$2,0))))</f>
        <v>Kelly Williams</v>
      </c>
      <c r="W2610" s="35" t="str">
        <f>IFERROR(INDEX(Returns!A:A,MATCH(B2610,Returns!B:B,0)),"No")</f>
        <v>No</v>
      </c>
    </row>
    <row r="2611" spans="1:23" x14ac:dyDescent="0.2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9">
        <v>0.3</v>
      </c>
      <c r="U2611" s="1">
        <v>-121.87349999999992</v>
      </c>
      <c r="V2611" s="35" t="str">
        <f>IF(M2611=People!$B$5,People!$A$5,IF(M2611=People!$B$4,People!$A$4,IF(M2611=People!$B$3,People!$A$3,IF(M2611=People!$B$2,People!$A$2,0))))</f>
        <v>Kelly Williams</v>
      </c>
      <c r="W2611" s="35" t="str">
        <f>IFERROR(INDEX(Returns!A:A,MATCH(B2611,Returns!B:B,0)),"No")</f>
        <v>No</v>
      </c>
    </row>
    <row r="2612" spans="1:23" x14ac:dyDescent="0.2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9">
        <v>0.2</v>
      </c>
      <c r="U2612" s="1">
        <v>1.9925999999999999</v>
      </c>
      <c r="V2612" s="35" t="str">
        <f>IF(M2612=People!$B$5,People!$A$5,IF(M2612=People!$B$4,People!$A$4,IF(M2612=People!$B$3,People!$A$3,IF(M2612=People!$B$2,People!$A$2,0))))</f>
        <v>Kelly Williams</v>
      </c>
      <c r="W2612" s="35" t="str">
        <f>IFERROR(INDEX(Returns!A:A,MATCH(B2612,Returns!B:B,0)),"No")</f>
        <v>No</v>
      </c>
    </row>
    <row r="2613" spans="1:23" x14ac:dyDescent="0.2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9">
        <v>0.2</v>
      </c>
      <c r="U2613" s="1">
        <v>5.1011999999999995</v>
      </c>
      <c r="V2613" s="35" t="str">
        <f>IF(M2613=People!$B$5,People!$A$5,IF(M2613=People!$B$4,People!$A$4,IF(M2613=People!$B$3,People!$A$3,IF(M2613=People!$B$2,People!$A$2,0))))</f>
        <v>Kelly Williams</v>
      </c>
      <c r="W2613" s="35" t="str">
        <f>IFERROR(INDEX(Returns!A:A,MATCH(B2613,Returns!B:B,0)),"No")</f>
        <v>No</v>
      </c>
    </row>
    <row r="2614" spans="1:23" x14ac:dyDescent="0.2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9">
        <v>0.6</v>
      </c>
      <c r="U2614" s="1">
        <v>-3.9624000000000006</v>
      </c>
      <c r="V2614" s="35" t="str">
        <f>IF(M2614=People!$B$5,People!$A$5,IF(M2614=People!$B$4,People!$A$4,IF(M2614=People!$B$3,People!$A$3,IF(M2614=People!$B$2,People!$A$2,0))))</f>
        <v>Kelly Williams</v>
      </c>
      <c r="W2614" s="35" t="str">
        <f>IFERROR(INDEX(Returns!A:A,MATCH(B2614,Returns!B:B,0)),"No")</f>
        <v>No</v>
      </c>
    </row>
    <row r="2615" spans="1:23" x14ac:dyDescent="0.2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32">
        <v>41.568000000000005</v>
      </c>
      <c r="S2615" s="1">
        <v>2</v>
      </c>
      <c r="T2615" s="9">
        <v>0.2</v>
      </c>
      <c r="U2615" s="1">
        <v>2.5980000000000008</v>
      </c>
      <c r="V2615" s="35" t="str">
        <f>IF(M2615=People!$B$5,People!$A$5,IF(M2615=People!$B$4,People!$A$4,IF(M2615=People!$B$3,People!$A$3,IF(M2615=People!$B$2,People!$A$2,0))))</f>
        <v>Anna Andreadi</v>
      </c>
      <c r="W2615" s="35" t="str">
        <f>IFERROR(INDEX(Returns!A:A,MATCH(B2615,Returns!B:B,0)),"No")</f>
        <v>No</v>
      </c>
    </row>
    <row r="2616" spans="1:23" x14ac:dyDescent="0.2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32">
        <v>230.28000000000003</v>
      </c>
      <c r="S2616" s="1">
        <v>3</v>
      </c>
      <c r="T2616" s="9">
        <v>0.2</v>
      </c>
      <c r="U2616" s="1">
        <v>23.027999999999992</v>
      </c>
      <c r="V2616" s="35" t="str">
        <f>IF(M2616=People!$B$5,People!$A$5,IF(M2616=People!$B$4,People!$A$4,IF(M2616=People!$B$3,People!$A$3,IF(M2616=People!$B$2,People!$A$2,0))))</f>
        <v>Anna Andreadi</v>
      </c>
      <c r="W2616" s="35" t="str">
        <f>IFERROR(INDEX(Returns!A:A,MATCH(B2616,Returns!B:B,0)),"No")</f>
        <v>No</v>
      </c>
    </row>
    <row r="2617" spans="1:23" x14ac:dyDescent="0.2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32">
        <v>18.288</v>
      </c>
      <c r="S2617" s="1">
        <v>6</v>
      </c>
      <c r="T2617" s="9">
        <v>0.2</v>
      </c>
      <c r="U2617" s="1">
        <v>5.714999999999999</v>
      </c>
      <c r="V2617" s="35" t="str">
        <f>IF(M2617=People!$B$5,People!$A$5,IF(M2617=People!$B$4,People!$A$4,IF(M2617=People!$B$3,People!$A$3,IF(M2617=People!$B$2,People!$A$2,0))))</f>
        <v>Anna Andreadi</v>
      </c>
      <c r="W2617" s="35" t="str">
        <f>IFERROR(INDEX(Returns!A:A,MATCH(B2617,Returns!B:B,0)),"No")</f>
        <v>No</v>
      </c>
    </row>
    <row r="2618" spans="1:23" x14ac:dyDescent="0.2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32">
        <v>5.78</v>
      </c>
      <c r="S2618" s="1">
        <v>2</v>
      </c>
      <c r="T2618" s="9">
        <v>0</v>
      </c>
      <c r="U2618" s="1">
        <v>2.7166000000000001</v>
      </c>
      <c r="V2618" s="35" t="str">
        <f>IF(M2618=People!$B$5,People!$A$5,IF(M2618=People!$B$4,People!$A$4,IF(M2618=People!$B$3,People!$A$3,IF(M2618=People!$B$2,People!$A$2,0))))</f>
        <v>Anna Andreadi</v>
      </c>
      <c r="W2618" s="35" t="str">
        <f>IFERROR(INDEX(Returns!A:A,MATCH(B2618,Returns!B:B,0)),"No")</f>
        <v>No</v>
      </c>
    </row>
    <row r="2619" spans="1:23" x14ac:dyDescent="0.2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32">
        <v>121.67999999999999</v>
      </c>
      <c r="S2619" s="1">
        <v>13</v>
      </c>
      <c r="T2619" s="9">
        <v>0.2</v>
      </c>
      <c r="U2619" s="1">
        <v>38.024999999999977</v>
      </c>
      <c r="V2619" s="35" t="str">
        <f>IF(M2619=People!$B$5,People!$A$5,IF(M2619=People!$B$4,People!$A$4,IF(M2619=People!$B$3,People!$A$3,IF(M2619=People!$B$2,People!$A$2,0))))</f>
        <v>Anna Andreadi</v>
      </c>
      <c r="W2619" s="35" t="str">
        <f>IFERROR(INDEX(Returns!A:A,MATCH(B2619,Returns!B:B,0)),"No")</f>
        <v>No</v>
      </c>
    </row>
    <row r="2620" spans="1:23" x14ac:dyDescent="0.2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32">
        <v>4.17</v>
      </c>
      <c r="S2620" s="1">
        <v>3</v>
      </c>
      <c r="T2620" s="9">
        <v>0</v>
      </c>
      <c r="U2620" s="1">
        <v>1.0841999999999998</v>
      </c>
      <c r="V2620" s="35" t="str">
        <f>IF(M2620=People!$B$5,People!$A$5,IF(M2620=People!$B$4,People!$A$4,IF(M2620=People!$B$3,People!$A$3,IF(M2620=People!$B$2,People!$A$2,0))))</f>
        <v>Anna Andreadi</v>
      </c>
      <c r="W2620" s="35" t="str">
        <f>IFERROR(INDEX(Returns!A:A,MATCH(B2620,Returns!B:B,0)),"No")</f>
        <v>No</v>
      </c>
    </row>
    <row r="2621" spans="1:23" x14ac:dyDescent="0.2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32">
        <v>67.040000000000006</v>
      </c>
      <c r="S2621" s="1">
        <v>4</v>
      </c>
      <c r="T2621" s="9">
        <v>0.2</v>
      </c>
      <c r="U2621" s="1">
        <v>6.7039999999999971</v>
      </c>
      <c r="V2621" s="35" t="str">
        <f>IF(M2621=People!$B$5,People!$A$5,IF(M2621=People!$B$4,People!$A$4,IF(M2621=People!$B$3,People!$A$3,IF(M2621=People!$B$2,People!$A$2,0))))</f>
        <v>Anna Andreadi</v>
      </c>
      <c r="W2621" s="35" t="str">
        <f>IFERROR(INDEX(Returns!A:A,MATCH(B2621,Returns!B:B,0)),"No")</f>
        <v>No</v>
      </c>
    </row>
    <row r="2622" spans="1:23" x14ac:dyDescent="0.2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32">
        <v>37.32</v>
      </c>
      <c r="S2622" s="1">
        <v>3</v>
      </c>
      <c r="T2622" s="9">
        <v>0</v>
      </c>
      <c r="U2622" s="1">
        <v>10.4496</v>
      </c>
      <c r="V2622" s="35" t="str">
        <f>IF(M2622=People!$B$5,People!$A$5,IF(M2622=People!$B$4,People!$A$4,IF(M2622=People!$B$3,People!$A$3,IF(M2622=People!$B$2,People!$A$2,0))))</f>
        <v>Anna Andreadi</v>
      </c>
      <c r="W2622" s="35" t="str">
        <f>IFERROR(INDEX(Returns!A:A,MATCH(B2622,Returns!B:B,0)),"No")</f>
        <v>No</v>
      </c>
    </row>
    <row r="2623" spans="1:23" x14ac:dyDescent="0.2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32">
        <v>18.45</v>
      </c>
      <c r="S2623" s="1">
        <v>5</v>
      </c>
      <c r="T2623" s="9">
        <v>0</v>
      </c>
      <c r="U2623" s="1">
        <v>8.6715</v>
      </c>
      <c r="V2623" s="35" t="str">
        <f>IF(M2623=People!$B$5,People!$A$5,IF(M2623=People!$B$4,People!$A$4,IF(M2623=People!$B$3,People!$A$3,IF(M2623=People!$B$2,People!$A$2,0))))</f>
        <v>Anna Andreadi</v>
      </c>
      <c r="W2623" s="35" t="str">
        <f>IFERROR(INDEX(Returns!A:A,MATCH(B2623,Returns!B:B,0)),"No")</f>
        <v>No</v>
      </c>
    </row>
    <row r="2624" spans="1:23" x14ac:dyDescent="0.2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9">
        <v>0</v>
      </c>
      <c r="U2624" s="1">
        <v>12.441600000000001</v>
      </c>
      <c r="V2624" s="35" t="str">
        <f>IF(M2624=People!$B$5,People!$A$5,IF(M2624=People!$B$4,People!$A$4,IF(M2624=People!$B$3,People!$A$3,IF(M2624=People!$B$2,People!$A$2,0))))</f>
        <v>Kelly Williams</v>
      </c>
      <c r="W2624" s="35" t="str">
        <f>IFERROR(INDEX(Returns!A:A,MATCH(B2624,Returns!B:B,0)),"No")</f>
        <v>Yes</v>
      </c>
    </row>
    <row r="2625" spans="1:23" x14ac:dyDescent="0.2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9">
        <v>0.2</v>
      </c>
      <c r="U2625" s="1">
        <v>3919.9887999999992</v>
      </c>
      <c r="V2625" s="35" t="str">
        <f>IF(M2625=People!$B$5,People!$A$5,IF(M2625=People!$B$4,People!$A$4,IF(M2625=People!$B$3,People!$A$3,IF(M2625=People!$B$2,People!$A$2,0))))</f>
        <v>Chuck Magee</v>
      </c>
      <c r="W2625" s="35" t="str">
        <f>IFERROR(INDEX(Returns!A:A,MATCH(B2625,Returns!B:B,0)),"No")</f>
        <v>No</v>
      </c>
    </row>
    <row r="2626" spans="1:23" x14ac:dyDescent="0.2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9">
        <v>0</v>
      </c>
      <c r="U2626" s="1">
        <v>647.89200000000005</v>
      </c>
      <c r="V2626" s="35" t="str">
        <f>IF(M2626=People!$B$5,People!$A$5,IF(M2626=People!$B$4,People!$A$4,IF(M2626=People!$B$3,People!$A$3,IF(M2626=People!$B$2,People!$A$2,0))))</f>
        <v>Chuck Magee</v>
      </c>
      <c r="W2626" s="35" t="str">
        <f>IFERROR(INDEX(Returns!A:A,MATCH(B2626,Returns!B:B,0)),"No")</f>
        <v>No</v>
      </c>
    </row>
    <row r="2627" spans="1:23" x14ac:dyDescent="0.2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9">
        <v>0</v>
      </c>
      <c r="U2627" s="1">
        <v>28.754999999999995</v>
      </c>
      <c r="V2627" s="35" t="str">
        <f>IF(M2627=People!$B$5,People!$A$5,IF(M2627=People!$B$4,People!$A$4,IF(M2627=People!$B$3,People!$A$3,IF(M2627=People!$B$2,People!$A$2,0))))</f>
        <v>Chuck Magee</v>
      </c>
      <c r="W2627" s="35" t="str">
        <f>IFERROR(INDEX(Returns!A:A,MATCH(B2627,Returns!B:B,0)),"No")</f>
        <v>No</v>
      </c>
    </row>
    <row r="2628" spans="1:23" x14ac:dyDescent="0.2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9">
        <v>0</v>
      </c>
      <c r="U2628" s="1">
        <v>0.52989999999999782</v>
      </c>
      <c r="V2628" s="35" t="str">
        <f>IF(M2628=People!$B$5,People!$A$5,IF(M2628=People!$B$4,People!$A$4,IF(M2628=People!$B$3,People!$A$3,IF(M2628=People!$B$2,People!$A$2,0))))</f>
        <v>Chuck Magee</v>
      </c>
      <c r="W2628" s="35" t="str">
        <f>IFERROR(INDEX(Returns!A:A,MATCH(B2628,Returns!B:B,0)),"No")</f>
        <v>No</v>
      </c>
    </row>
    <row r="2629" spans="1:23" x14ac:dyDescent="0.2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9">
        <v>0.2</v>
      </c>
      <c r="U2629" s="1">
        <v>9.1295999999999964</v>
      </c>
      <c r="V2629" s="35" t="str">
        <f>IF(M2629=People!$B$5,People!$A$5,IF(M2629=People!$B$4,People!$A$4,IF(M2629=People!$B$3,People!$A$3,IF(M2629=People!$B$2,People!$A$2,0))))</f>
        <v>Chuck Magee</v>
      </c>
      <c r="W2629" s="35" t="str">
        <f>IFERROR(INDEX(Returns!A:A,MATCH(B2629,Returns!B:B,0)),"No")</f>
        <v>No</v>
      </c>
    </row>
    <row r="2630" spans="1:23" x14ac:dyDescent="0.2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9">
        <v>0.7</v>
      </c>
      <c r="U2630" s="1">
        <v>-935.95949999999993</v>
      </c>
      <c r="V2630" s="35" t="str">
        <f>IF(M2630=People!$B$5,People!$A$5,IF(M2630=People!$B$4,People!$A$4,IF(M2630=People!$B$3,People!$A$3,IF(M2630=People!$B$2,People!$A$2,0))))</f>
        <v>Chuck Magee</v>
      </c>
      <c r="W2630" s="35" t="str">
        <f>IFERROR(INDEX(Returns!A:A,MATCH(B2630,Returns!B:B,0)),"No")</f>
        <v>No</v>
      </c>
    </row>
    <row r="2631" spans="1:23" x14ac:dyDescent="0.2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9">
        <v>0.7</v>
      </c>
      <c r="U2631" s="1">
        <v>-7.4799999999999969</v>
      </c>
      <c r="V2631" s="35" t="str">
        <f>IF(M2631=People!$B$5,People!$A$5,IF(M2631=People!$B$4,People!$A$4,IF(M2631=People!$B$3,People!$A$3,IF(M2631=People!$B$2,People!$A$2,0))))</f>
        <v>Chuck Magee</v>
      </c>
      <c r="W2631" s="35" t="str">
        <f>IFERROR(INDEX(Returns!A:A,MATCH(B2631,Returns!B:B,0)),"No")</f>
        <v>No</v>
      </c>
    </row>
    <row r="2632" spans="1:23" x14ac:dyDescent="0.2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9">
        <v>0</v>
      </c>
      <c r="U2632" s="1">
        <v>7.0218000000000007</v>
      </c>
      <c r="V2632" s="35" t="str">
        <f>IF(M2632=People!$B$5,People!$A$5,IF(M2632=People!$B$4,People!$A$4,IF(M2632=People!$B$3,People!$A$3,IF(M2632=People!$B$2,People!$A$2,0))))</f>
        <v>Kelly Williams</v>
      </c>
      <c r="W2632" s="35" t="str">
        <f>IFERROR(INDEX(Returns!A:A,MATCH(B2632,Returns!B:B,0)),"No")</f>
        <v>No</v>
      </c>
    </row>
    <row r="2633" spans="1:23" x14ac:dyDescent="0.2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32">
        <v>39.96</v>
      </c>
      <c r="S2633" s="1">
        <v>2</v>
      </c>
      <c r="T2633" s="9">
        <v>0</v>
      </c>
      <c r="U2633" s="1">
        <v>17.182800000000004</v>
      </c>
      <c r="V2633" s="35" t="str">
        <f>IF(M2633=People!$B$5,People!$A$5,IF(M2633=People!$B$4,People!$A$4,IF(M2633=People!$B$3,People!$A$3,IF(M2633=People!$B$2,People!$A$2,0))))</f>
        <v>Anna Andreadi</v>
      </c>
      <c r="W2633" s="35" t="str">
        <f>IFERROR(INDEX(Returns!A:A,MATCH(B2633,Returns!B:B,0)),"No")</f>
        <v>No</v>
      </c>
    </row>
    <row r="2634" spans="1:23" x14ac:dyDescent="0.2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32">
        <v>42.624000000000002</v>
      </c>
      <c r="S2634" s="1">
        <v>2</v>
      </c>
      <c r="T2634" s="9">
        <v>0.2</v>
      </c>
      <c r="U2634" s="1">
        <v>4.2623999999999977</v>
      </c>
      <c r="V2634" s="35" t="str">
        <f>IF(M2634=People!$B$5,People!$A$5,IF(M2634=People!$B$4,People!$A$4,IF(M2634=People!$B$3,People!$A$3,IF(M2634=People!$B$2,People!$A$2,0))))</f>
        <v>Anna Andreadi</v>
      </c>
      <c r="W2634" s="35" t="str">
        <f>IFERROR(INDEX(Returns!A:A,MATCH(B2634,Returns!B:B,0)),"No")</f>
        <v>No</v>
      </c>
    </row>
    <row r="2635" spans="1:23" x14ac:dyDescent="0.2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32">
        <v>220.96</v>
      </c>
      <c r="S2635" s="1">
        <v>1</v>
      </c>
      <c r="T2635" s="9">
        <v>0.2</v>
      </c>
      <c r="U2635" s="1">
        <v>24.857999999999983</v>
      </c>
      <c r="V2635" s="35" t="str">
        <f>IF(M2635=People!$B$5,People!$A$5,IF(M2635=People!$B$4,People!$A$4,IF(M2635=People!$B$3,People!$A$3,IF(M2635=People!$B$2,People!$A$2,0))))</f>
        <v>Anna Andreadi</v>
      </c>
      <c r="W2635" s="35" t="str">
        <f>IFERROR(INDEX(Returns!A:A,MATCH(B2635,Returns!B:B,0)),"No")</f>
        <v>No</v>
      </c>
    </row>
    <row r="2636" spans="1:23" x14ac:dyDescent="0.2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9">
        <v>0.2</v>
      </c>
      <c r="U2636" s="1">
        <v>0.73919999999999941</v>
      </c>
      <c r="V2636" s="35" t="str">
        <f>IF(M2636=People!$B$5,People!$A$5,IF(M2636=People!$B$4,People!$A$4,IF(M2636=People!$B$3,People!$A$3,IF(M2636=People!$B$2,People!$A$2,0))))</f>
        <v>Cassandra Brandow</v>
      </c>
      <c r="W2636" s="35" t="str">
        <f>IFERROR(INDEX(Returns!A:A,MATCH(B2636,Returns!B:B,0)),"No")</f>
        <v>No</v>
      </c>
    </row>
    <row r="2637" spans="1:23" x14ac:dyDescent="0.2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9">
        <v>0.7</v>
      </c>
      <c r="U2637" s="1">
        <v>-5.7840000000000007</v>
      </c>
      <c r="V2637" s="35" t="str">
        <f>IF(M2637=People!$B$5,People!$A$5,IF(M2637=People!$B$4,People!$A$4,IF(M2637=People!$B$3,People!$A$3,IF(M2637=People!$B$2,People!$A$2,0))))</f>
        <v>Cassandra Brandow</v>
      </c>
      <c r="W2637" s="35" t="str">
        <f>IFERROR(INDEX(Returns!A:A,MATCH(B2637,Returns!B:B,0)),"No")</f>
        <v>No</v>
      </c>
    </row>
    <row r="2638" spans="1:23" x14ac:dyDescent="0.2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32">
        <v>323.10000000000002</v>
      </c>
      <c r="S2638" s="1">
        <v>2</v>
      </c>
      <c r="T2638" s="9">
        <v>0</v>
      </c>
      <c r="U2638" s="1">
        <v>61.38900000000001</v>
      </c>
      <c r="V2638" s="35" t="str">
        <f>IF(M2638=People!$B$5,People!$A$5,IF(M2638=People!$B$4,People!$A$4,IF(M2638=People!$B$3,People!$A$3,IF(M2638=People!$B$2,People!$A$2,0))))</f>
        <v>Anna Andreadi</v>
      </c>
      <c r="W2638" s="35" t="str">
        <f>IFERROR(INDEX(Returns!A:A,MATCH(B2638,Returns!B:B,0)),"No")</f>
        <v>No</v>
      </c>
    </row>
    <row r="2639" spans="1:23" x14ac:dyDescent="0.2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9">
        <v>0</v>
      </c>
      <c r="U2639" s="1">
        <v>9.3295999999999992</v>
      </c>
      <c r="V2639" s="35" t="str">
        <f>IF(M2639=People!$B$5,People!$A$5,IF(M2639=People!$B$4,People!$A$4,IF(M2639=People!$B$3,People!$A$3,IF(M2639=People!$B$2,People!$A$2,0))))</f>
        <v>Chuck Magee</v>
      </c>
      <c r="W2639" s="35" t="str">
        <f>IFERROR(INDEX(Returns!A:A,MATCH(B2639,Returns!B:B,0)),"No")</f>
        <v>No</v>
      </c>
    </row>
    <row r="2640" spans="1:23" x14ac:dyDescent="0.2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9">
        <v>0.2</v>
      </c>
      <c r="U2640" s="1">
        <v>4.2665999999999986</v>
      </c>
      <c r="V2640" s="35" t="str">
        <f>IF(M2640=People!$B$5,People!$A$5,IF(M2640=People!$B$4,People!$A$4,IF(M2640=People!$B$3,People!$A$3,IF(M2640=People!$B$2,People!$A$2,0))))</f>
        <v>Chuck Magee</v>
      </c>
      <c r="W2640" s="35" t="str">
        <f>IFERROR(INDEX(Returns!A:A,MATCH(B2640,Returns!B:B,0)),"No")</f>
        <v>No</v>
      </c>
    </row>
    <row r="2641" spans="1:23" x14ac:dyDescent="0.2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9">
        <v>0</v>
      </c>
      <c r="U2641" s="1">
        <v>16.676400000000001</v>
      </c>
      <c r="V2641" s="35" t="str">
        <f>IF(M2641=People!$B$5,People!$A$5,IF(M2641=People!$B$4,People!$A$4,IF(M2641=People!$B$3,People!$A$3,IF(M2641=People!$B$2,People!$A$2,0))))</f>
        <v>Chuck Magee</v>
      </c>
      <c r="W2641" s="35" t="str">
        <f>IFERROR(INDEX(Returns!A:A,MATCH(B2641,Returns!B:B,0)),"No")</f>
        <v>No</v>
      </c>
    </row>
    <row r="2642" spans="1:23" x14ac:dyDescent="0.2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9">
        <v>0.1</v>
      </c>
      <c r="U2642" s="1">
        <v>143.03999999999996</v>
      </c>
      <c r="V2642" s="35" t="str">
        <f>IF(M2642=People!$B$5,People!$A$5,IF(M2642=People!$B$4,People!$A$4,IF(M2642=People!$B$3,People!$A$3,IF(M2642=People!$B$2,People!$A$2,0))))</f>
        <v>Chuck Magee</v>
      </c>
      <c r="W2642" s="35" t="str">
        <f>IFERROR(INDEX(Returns!A:A,MATCH(B2642,Returns!B:B,0)),"No")</f>
        <v>No</v>
      </c>
    </row>
    <row r="2643" spans="1:23" x14ac:dyDescent="0.2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9">
        <v>0</v>
      </c>
      <c r="U2643" s="1">
        <v>2.9989999999999988</v>
      </c>
      <c r="V2643" s="35" t="str">
        <f>IF(M2643=People!$B$5,People!$A$5,IF(M2643=People!$B$4,People!$A$4,IF(M2643=People!$B$3,People!$A$3,IF(M2643=People!$B$2,People!$A$2,0))))</f>
        <v>Cassandra Brandow</v>
      </c>
      <c r="W2643" s="35" t="str">
        <f>IFERROR(INDEX(Returns!A:A,MATCH(B2643,Returns!B:B,0)),"No")</f>
        <v>No</v>
      </c>
    </row>
    <row r="2644" spans="1:23" x14ac:dyDescent="0.2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9">
        <v>0.2</v>
      </c>
      <c r="U2644" s="1">
        <v>67.442399999999992</v>
      </c>
      <c r="V2644" s="35" t="str">
        <f>IF(M2644=People!$B$5,People!$A$5,IF(M2644=People!$B$4,People!$A$4,IF(M2644=People!$B$3,People!$A$3,IF(M2644=People!$B$2,People!$A$2,0))))</f>
        <v>Kelly Williams</v>
      </c>
      <c r="W2644" s="35" t="str">
        <f>IFERROR(INDEX(Returns!A:A,MATCH(B2644,Returns!B:B,0)),"No")</f>
        <v>No</v>
      </c>
    </row>
    <row r="2645" spans="1:23" x14ac:dyDescent="0.2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9">
        <v>0.2</v>
      </c>
      <c r="U2645" s="1">
        <v>4.1390999999999991</v>
      </c>
      <c r="V2645" s="35" t="str">
        <f>IF(M2645=People!$B$5,People!$A$5,IF(M2645=People!$B$4,People!$A$4,IF(M2645=People!$B$3,People!$A$3,IF(M2645=People!$B$2,People!$A$2,0))))</f>
        <v>Cassandra Brandow</v>
      </c>
      <c r="W2645" s="35" t="str">
        <f>IFERROR(INDEX(Returns!A:A,MATCH(B2645,Returns!B:B,0)),"No")</f>
        <v>No</v>
      </c>
    </row>
    <row r="2646" spans="1:23" x14ac:dyDescent="0.2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9">
        <v>0.2</v>
      </c>
      <c r="U2646" s="1">
        <v>6.2855999999999987</v>
      </c>
      <c r="V2646" s="35" t="str">
        <f>IF(M2646=People!$B$5,People!$A$5,IF(M2646=People!$B$4,People!$A$4,IF(M2646=People!$B$3,People!$A$3,IF(M2646=People!$B$2,People!$A$2,0))))</f>
        <v>Cassandra Brandow</v>
      </c>
      <c r="W2646" s="35" t="str">
        <f>IFERROR(INDEX(Returns!A:A,MATCH(B2646,Returns!B:B,0)),"No")</f>
        <v>No</v>
      </c>
    </row>
    <row r="2647" spans="1:23" x14ac:dyDescent="0.2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9">
        <v>0</v>
      </c>
      <c r="U2647" s="1">
        <v>23.652900000000002</v>
      </c>
      <c r="V2647" s="35" t="str">
        <f>IF(M2647=People!$B$5,People!$A$5,IF(M2647=People!$B$4,People!$A$4,IF(M2647=People!$B$3,People!$A$3,IF(M2647=People!$B$2,People!$A$2,0))))</f>
        <v>Kelly Williams</v>
      </c>
      <c r="W2647" s="35" t="str">
        <f>IFERROR(INDEX(Returns!A:A,MATCH(B2647,Returns!B:B,0)),"No")</f>
        <v>No</v>
      </c>
    </row>
    <row r="2648" spans="1:23" x14ac:dyDescent="0.2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9">
        <v>0</v>
      </c>
      <c r="U2648" s="1">
        <v>20.120699999999999</v>
      </c>
      <c r="V2648" s="35" t="str">
        <f>IF(M2648=People!$B$5,People!$A$5,IF(M2648=People!$B$4,People!$A$4,IF(M2648=People!$B$3,People!$A$3,IF(M2648=People!$B$2,People!$A$2,0))))</f>
        <v>Kelly Williams</v>
      </c>
      <c r="W2648" s="35" t="str">
        <f>IFERROR(INDEX(Returns!A:A,MATCH(B2648,Returns!B:B,0)),"No")</f>
        <v>No</v>
      </c>
    </row>
    <row r="2649" spans="1:23" x14ac:dyDescent="0.2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9">
        <v>0</v>
      </c>
      <c r="U2649" s="1">
        <v>6.2208000000000006</v>
      </c>
      <c r="V2649" s="35" t="str">
        <f>IF(M2649=People!$B$5,People!$A$5,IF(M2649=People!$B$4,People!$A$4,IF(M2649=People!$B$3,People!$A$3,IF(M2649=People!$B$2,People!$A$2,0))))</f>
        <v>Kelly Williams</v>
      </c>
      <c r="W2649" s="35" t="str">
        <f>IFERROR(INDEX(Returns!A:A,MATCH(B2649,Returns!B:B,0)),"No")</f>
        <v>No</v>
      </c>
    </row>
    <row r="2650" spans="1:23" x14ac:dyDescent="0.2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9">
        <v>0</v>
      </c>
      <c r="U2650" s="1">
        <v>213.68880000000001</v>
      </c>
      <c r="V2650" s="35" t="str">
        <f>IF(M2650=People!$B$5,People!$A$5,IF(M2650=People!$B$4,People!$A$4,IF(M2650=People!$B$3,People!$A$3,IF(M2650=People!$B$2,People!$A$2,0))))</f>
        <v>Kelly Williams</v>
      </c>
      <c r="W2650" s="35" t="str">
        <f>IFERROR(INDEX(Returns!A:A,MATCH(B2650,Returns!B:B,0)),"No")</f>
        <v>No</v>
      </c>
    </row>
    <row r="2651" spans="1:23" x14ac:dyDescent="0.2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9">
        <v>0</v>
      </c>
      <c r="U2651" s="1">
        <v>28.309500000000007</v>
      </c>
      <c r="V2651" s="35" t="str">
        <f>IF(M2651=People!$B$5,People!$A$5,IF(M2651=People!$B$4,People!$A$4,IF(M2651=People!$B$3,People!$A$3,IF(M2651=People!$B$2,People!$A$2,0))))</f>
        <v>Kelly Williams</v>
      </c>
      <c r="W2651" s="35" t="str">
        <f>IFERROR(INDEX(Returns!A:A,MATCH(B2651,Returns!B:B,0)),"No")</f>
        <v>No</v>
      </c>
    </row>
    <row r="2652" spans="1:23" x14ac:dyDescent="0.2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32">
        <v>424.95749999999992</v>
      </c>
      <c r="S2652" s="1">
        <v>5</v>
      </c>
      <c r="T2652" s="9">
        <v>0.15</v>
      </c>
      <c r="U2652" s="1">
        <v>19.997999999999976</v>
      </c>
      <c r="V2652" s="35" t="str">
        <f>IF(M2652=People!$B$5,People!$A$5,IF(M2652=People!$B$4,People!$A$4,IF(M2652=People!$B$3,People!$A$3,IF(M2652=People!$B$2,People!$A$2,0))))</f>
        <v>Anna Andreadi</v>
      </c>
      <c r="W2652" s="35" t="str">
        <f>IFERROR(INDEX(Returns!A:A,MATCH(B2652,Returns!B:B,0)),"No")</f>
        <v>No</v>
      </c>
    </row>
    <row r="2653" spans="1:23" x14ac:dyDescent="0.2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32">
        <v>10.776000000000002</v>
      </c>
      <c r="S2653" s="1">
        <v>3</v>
      </c>
      <c r="T2653" s="9">
        <v>0.2</v>
      </c>
      <c r="U2653" s="1">
        <v>3.5021999999999989</v>
      </c>
      <c r="V2653" s="35" t="str">
        <f>IF(M2653=People!$B$5,People!$A$5,IF(M2653=People!$B$4,People!$A$4,IF(M2653=People!$B$3,People!$A$3,IF(M2653=People!$B$2,People!$A$2,0))))</f>
        <v>Anna Andreadi</v>
      </c>
      <c r="W2653" s="35" t="str">
        <f>IFERROR(INDEX(Returns!A:A,MATCH(B2653,Returns!B:B,0)),"No")</f>
        <v>No</v>
      </c>
    </row>
    <row r="2654" spans="1:23" x14ac:dyDescent="0.2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32">
        <v>11.784000000000001</v>
      </c>
      <c r="S2654" s="1">
        <v>3</v>
      </c>
      <c r="T2654" s="9">
        <v>0.2</v>
      </c>
      <c r="U2654" s="1">
        <v>4.2716999999999992</v>
      </c>
      <c r="V2654" s="35" t="str">
        <f>IF(M2654=People!$B$5,People!$A$5,IF(M2654=People!$B$4,People!$A$4,IF(M2654=People!$B$3,People!$A$3,IF(M2654=People!$B$2,People!$A$2,0))))</f>
        <v>Anna Andreadi</v>
      </c>
      <c r="W2654" s="35" t="str">
        <f>IFERROR(INDEX(Returns!A:A,MATCH(B2654,Returns!B:B,0)),"No")</f>
        <v>No</v>
      </c>
    </row>
    <row r="2655" spans="1:23" x14ac:dyDescent="0.2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32">
        <v>164.88</v>
      </c>
      <c r="S2655" s="1">
        <v>3</v>
      </c>
      <c r="T2655" s="9">
        <v>0</v>
      </c>
      <c r="U2655" s="1">
        <v>80.791200000000003</v>
      </c>
      <c r="V2655" s="35" t="str">
        <f>IF(M2655=People!$B$5,People!$A$5,IF(M2655=People!$B$4,People!$A$4,IF(M2655=People!$B$3,People!$A$3,IF(M2655=People!$B$2,People!$A$2,0))))</f>
        <v>Anna Andreadi</v>
      </c>
      <c r="W2655" s="35" t="str">
        <f>IFERROR(INDEX(Returns!A:A,MATCH(B2655,Returns!B:B,0)),"No")</f>
        <v>No</v>
      </c>
    </row>
    <row r="2656" spans="1:23" x14ac:dyDescent="0.2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32">
        <v>1292.94</v>
      </c>
      <c r="S2656" s="1">
        <v>3</v>
      </c>
      <c r="T2656" s="9">
        <v>0</v>
      </c>
      <c r="U2656" s="1">
        <v>77.576399999999921</v>
      </c>
      <c r="V2656" s="35" t="str">
        <f>IF(M2656=People!$B$5,People!$A$5,IF(M2656=People!$B$4,People!$A$4,IF(M2656=People!$B$3,People!$A$3,IF(M2656=People!$B$2,People!$A$2,0))))</f>
        <v>Anna Andreadi</v>
      </c>
      <c r="W2656" s="35" t="str">
        <f>IFERROR(INDEX(Returns!A:A,MATCH(B2656,Returns!B:B,0)),"No")</f>
        <v>No</v>
      </c>
    </row>
    <row r="2657" spans="1:23" x14ac:dyDescent="0.2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32">
        <v>25.584000000000003</v>
      </c>
      <c r="S2657" s="1">
        <v>2</v>
      </c>
      <c r="T2657" s="9">
        <v>0.2</v>
      </c>
      <c r="U2657" s="1">
        <v>8.9543999999999997</v>
      </c>
      <c r="V2657" s="35" t="str">
        <f>IF(M2657=People!$B$5,People!$A$5,IF(M2657=People!$B$4,People!$A$4,IF(M2657=People!$B$3,People!$A$3,IF(M2657=People!$B$2,People!$A$2,0))))</f>
        <v>Anna Andreadi</v>
      </c>
      <c r="W2657" s="35" t="str">
        <f>IFERROR(INDEX(Returns!A:A,MATCH(B2657,Returns!B:B,0)),"No")</f>
        <v>No</v>
      </c>
    </row>
    <row r="2658" spans="1:23" x14ac:dyDescent="0.2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32">
        <v>261.74</v>
      </c>
      <c r="S2658" s="1">
        <v>2</v>
      </c>
      <c r="T2658" s="9">
        <v>0</v>
      </c>
      <c r="U2658" s="1">
        <v>65.435000000000002</v>
      </c>
      <c r="V2658" s="35" t="str">
        <f>IF(M2658=People!$B$5,People!$A$5,IF(M2658=People!$B$4,People!$A$4,IF(M2658=People!$B$3,People!$A$3,IF(M2658=People!$B$2,People!$A$2,0))))</f>
        <v>Anna Andreadi</v>
      </c>
      <c r="W2658" s="35" t="str">
        <f>IFERROR(INDEX(Returns!A:A,MATCH(B2658,Returns!B:B,0)),"No")</f>
        <v>No</v>
      </c>
    </row>
    <row r="2659" spans="1:23" x14ac:dyDescent="0.2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32">
        <v>14.399999999999999</v>
      </c>
      <c r="S2659" s="1">
        <v>5</v>
      </c>
      <c r="T2659" s="9">
        <v>0</v>
      </c>
      <c r="U2659" s="1">
        <v>7.056</v>
      </c>
      <c r="V2659" s="35" t="str">
        <f>IF(M2659=People!$B$5,People!$A$5,IF(M2659=People!$B$4,People!$A$4,IF(M2659=People!$B$3,People!$A$3,IF(M2659=People!$B$2,People!$A$2,0))))</f>
        <v>Anna Andreadi</v>
      </c>
      <c r="W2659" s="35" t="str">
        <f>IFERROR(INDEX(Returns!A:A,MATCH(B2659,Returns!B:B,0)),"No")</f>
        <v>No</v>
      </c>
    </row>
    <row r="2660" spans="1:23" x14ac:dyDescent="0.2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32">
        <v>10.86</v>
      </c>
      <c r="S2660" s="1">
        <v>3</v>
      </c>
      <c r="T2660" s="9">
        <v>0</v>
      </c>
      <c r="U2660" s="1">
        <v>5.1042000000000005</v>
      </c>
      <c r="V2660" s="35" t="str">
        <f>IF(M2660=People!$B$5,People!$A$5,IF(M2660=People!$B$4,People!$A$4,IF(M2660=People!$B$3,People!$A$3,IF(M2660=People!$B$2,People!$A$2,0))))</f>
        <v>Anna Andreadi</v>
      </c>
      <c r="W2660" s="35" t="str">
        <f>IFERROR(INDEX(Returns!A:A,MATCH(B2660,Returns!B:B,0)),"No")</f>
        <v>No</v>
      </c>
    </row>
    <row r="2661" spans="1:23" x14ac:dyDescent="0.2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32">
        <v>883.84</v>
      </c>
      <c r="S2661" s="1">
        <v>4</v>
      </c>
      <c r="T2661" s="9">
        <v>0.2</v>
      </c>
      <c r="U2661" s="1">
        <v>99.431999999999931</v>
      </c>
      <c r="V2661" s="35" t="str">
        <f>IF(M2661=People!$B$5,People!$A$5,IF(M2661=People!$B$4,People!$A$4,IF(M2661=People!$B$3,People!$A$3,IF(M2661=People!$B$2,People!$A$2,0))))</f>
        <v>Anna Andreadi</v>
      </c>
      <c r="W2661" s="35" t="str">
        <f>IFERROR(INDEX(Returns!A:A,MATCH(B2661,Returns!B:B,0)),"No")</f>
        <v>No</v>
      </c>
    </row>
    <row r="2662" spans="1:23" x14ac:dyDescent="0.2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9">
        <v>0</v>
      </c>
      <c r="U2662" s="1">
        <v>494.97250000000003</v>
      </c>
      <c r="V2662" s="35" t="str">
        <f>IF(M2662=People!$B$5,People!$A$5,IF(M2662=People!$B$4,People!$A$4,IF(M2662=People!$B$3,People!$A$3,IF(M2662=People!$B$2,People!$A$2,0))))</f>
        <v>Chuck Magee</v>
      </c>
      <c r="W2662" s="35" t="str">
        <f>IFERROR(INDEX(Returns!A:A,MATCH(B2662,Returns!B:B,0)),"No")</f>
        <v>No</v>
      </c>
    </row>
    <row r="2663" spans="1:23" x14ac:dyDescent="0.2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9">
        <v>0</v>
      </c>
      <c r="U2663" s="1">
        <v>35.981999999999992</v>
      </c>
      <c r="V2663" s="35" t="str">
        <f>IF(M2663=People!$B$5,People!$A$5,IF(M2663=People!$B$4,People!$A$4,IF(M2663=People!$B$3,People!$A$3,IF(M2663=People!$B$2,People!$A$2,0))))</f>
        <v>Chuck Magee</v>
      </c>
      <c r="W2663" s="35" t="str">
        <f>IFERROR(INDEX(Returns!A:A,MATCH(B2663,Returns!B:B,0)),"No")</f>
        <v>No</v>
      </c>
    </row>
    <row r="2664" spans="1:23" x14ac:dyDescent="0.2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9">
        <v>0</v>
      </c>
      <c r="U2664" s="1">
        <v>4.2047999999999996</v>
      </c>
      <c r="V2664" s="35" t="str">
        <f>IF(M2664=People!$B$5,People!$A$5,IF(M2664=People!$B$4,People!$A$4,IF(M2664=People!$B$3,People!$A$3,IF(M2664=People!$B$2,People!$A$2,0))))</f>
        <v>Kelly Williams</v>
      </c>
      <c r="W2664" s="35" t="str">
        <f>IFERROR(INDEX(Returns!A:A,MATCH(B2664,Returns!B:B,0)),"No")</f>
        <v>No</v>
      </c>
    </row>
    <row r="2665" spans="1:23" x14ac:dyDescent="0.2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9">
        <v>0.2</v>
      </c>
      <c r="U2665" s="1">
        <v>1.2948</v>
      </c>
      <c r="V2665" s="35" t="str">
        <f>IF(M2665=People!$B$5,People!$A$5,IF(M2665=People!$B$4,People!$A$4,IF(M2665=People!$B$3,People!$A$3,IF(M2665=People!$B$2,People!$A$2,0))))</f>
        <v>Cassandra Brandow</v>
      </c>
      <c r="W2665" s="35" t="str">
        <f>IFERROR(INDEX(Returns!A:A,MATCH(B2665,Returns!B:B,0)),"No")</f>
        <v>No</v>
      </c>
    </row>
    <row r="2666" spans="1:23" x14ac:dyDescent="0.2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9">
        <v>0.4</v>
      </c>
      <c r="U2666" s="1">
        <v>-142.07100000000008</v>
      </c>
      <c r="V2666" s="35" t="str">
        <f>IF(M2666=People!$B$5,People!$A$5,IF(M2666=People!$B$4,People!$A$4,IF(M2666=People!$B$3,People!$A$3,IF(M2666=People!$B$2,People!$A$2,0))))</f>
        <v>Cassandra Brandow</v>
      </c>
      <c r="W2666" s="35" t="str">
        <f>IFERROR(INDEX(Returns!A:A,MATCH(B2666,Returns!B:B,0)),"No")</f>
        <v>No</v>
      </c>
    </row>
    <row r="2667" spans="1:23" x14ac:dyDescent="0.2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9">
        <v>0.7</v>
      </c>
      <c r="U2667" s="1">
        <v>-2.0107999999999997</v>
      </c>
      <c r="V2667" s="35" t="str">
        <f>IF(M2667=People!$B$5,People!$A$5,IF(M2667=People!$B$4,People!$A$4,IF(M2667=People!$B$3,People!$A$3,IF(M2667=People!$B$2,People!$A$2,0))))</f>
        <v>Cassandra Brandow</v>
      </c>
      <c r="W2667" s="35" t="str">
        <f>IFERROR(INDEX(Returns!A:A,MATCH(B2667,Returns!B:B,0)),"No")</f>
        <v>No</v>
      </c>
    </row>
    <row r="2668" spans="1:23" x14ac:dyDescent="0.2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9">
        <v>0.2</v>
      </c>
      <c r="U2668" s="1">
        <v>20.8719</v>
      </c>
      <c r="V2668" s="35" t="str">
        <f>IF(M2668=People!$B$5,People!$A$5,IF(M2668=People!$B$4,People!$A$4,IF(M2668=People!$B$3,People!$A$3,IF(M2668=People!$B$2,People!$A$2,0))))</f>
        <v>Kelly Williams</v>
      </c>
      <c r="W2668" s="35" t="str">
        <f>IFERROR(INDEX(Returns!A:A,MATCH(B2668,Returns!B:B,0)),"No")</f>
        <v>No</v>
      </c>
    </row>
    <row r="2669" spans="1:23" x14ac:dyDescent="0.2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9">
        <v>0.2</v>
      </c>
      <c r="U2669" s="1">
        <v>9.568799999999996</v>
      </c>
      <c r="V2669" s="35" t="str">
        <f>IF(M2669=People!$B$5,People!$A$5,IF(M2669=People!$B$4,People!$A$4,IF(M2669=People!$B$3,People!$A$3,IF(M2669=People!$B$2,People!$A$2,0))))</f>
        <v>Kelly Williams</v>
      </c>
      <c r="W2669" s="35" t="str">
        <f>IFERROR(INDEX(Returns!A:A,MATCH(B2669,Returns!B:B,0)),"No")</f>
        <v>No</v>
      </c>
    </row>
    <row r="2670" spans="1:23" x14ac:dyDescent="0.2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32">
        <v>40.783999999999999</v>
      </c>
      <c r="S2670" s="1">
        <v>1</v>
      </c>
      <c r="T2670" s="9">
        <v>0.2</v>
      </c>
      <c r="U2670" s="1">
        <v>4.5881999999999987</v>
      </c>
      <c r="V2670" s="35" t="str">
        <f>IF(M2670=People!$B$5,People!$A$5,IF(M2670=People!$B$4,People!$A$4,IF(M2670=People!$B$3,People!$A$3,IF(M2670=People!$B$2,People!$A$2,0))))</f>
        <v>Anna Andreadi</v>
      </c>
      <c r="W2670" s="35" t="str">
        <f>IFERROR(INDEX(Returns!A:A,MATCH(B2670,Returns!B:B,0)),"No")</f>
        <v>No</v>
      </c>
    </row>
    <row r="2671" spans="1:23" x14ac:dyDescent="0.2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32">
        <v>105.96</v>
      </c>
      <c r="S2671" s="1">
        <v>4</v>
      </c>
      <c r="T2671" s="9">
        <v>0</v>
      </c>
      <c r="U2671" s="1">
        <v>29.668800000000005</v>
      </c>
      <c r="V2671" s="35" t="str">
        <f>IF(M2671=People!$B$5,People!$A$5,IF(M2671=People!$B$4,People!$A$4,IF(M2671=People!$B$3,People!$A$3,IF(M2671=People!$B$2,People!$A$2,0))))</f>
        <v>Anna Andreadi</v>
      </c>
      <c r="W2671" s="35" t="str">
        <f>IFERROR(INDEX(Returns!A:A,MATCH(B2671,Returns!B:B,0)),"No")</f>
        <v>No</v>
      </c>
    </row>
    <row r="2672" spans="1:23" x14ac:dyDescent="0.2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9">
        <v>0</v>
      </c>
      <c r="U2672" s="1">
        <v>79.891199999999998</v>
      </c>
      <c r="V2672" s="35" t="str">
        <f>IF(M2672=People!$B$5,People!$A$5,IF(M2672=People!$B$4,People!$A$4,IF(M2672=People!$B$3,People!$A$3,IF(M2672=People!$B$2,People!$A$2,0))))</f>
        <v>Chuck Magee</v>
      </c>
      <c r="W2672" s="35" t="str">
        <f>IFERROR(INDEX(Returns!A:A,MATCH(B2672,Returns!B:B,0)),"No")</f>
        <v>Yes</v>
      </c>
    </row>
    <row r="2673" spans="1:23" x14ac:dyDescent="0.2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9">
        <v>0</v>
      </c>
      <c r="U2673" s="1">
        <v>212.18759999999997</v>
      </c>
      <c r="V2673" s="35" t="str">
        <f>IF(M2673=People!$B$5,People!$A$5,IF(M2673=People!$B$4,People!$A$4,IF(M2673=People!$B$3,People!$A$3,IF(M2673=People!$B$2,People!$A$2,0))))</f>
        <v>Chuck Magee</v>
      </c>
      <c r="W2673" s="35" t="str">
        <f>IFERROR(INDEX(Returns!A:A,MATCH(B2673,Returns!B:B,0)),"No")</f>
        <v>Yes</v>
      </c>
    </row>
    <row r="2674" spans="1:23" x14ac:dyDescent="0.2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9">
        <v>0</v>
      </c>
      <c r="U2674" s="1">
        <v>12.837999999999999</v>
      </c>
      <c r="V2674" s="35" t="str">
        <f>IF(M2674=People!$B$5,People!$A$5,IF(M2674=People!$B$4,People!$A$4,IF(M2674=People!$B$3,People!$A$3,IF(M2674=People!$B$2,People!$A$2,0))))</f>
        <v>Chuck Magee</v>
      </c>
      <c r="W2674" s="35" t="str">
        <f>IFERROR(INDEX(Returns!A:A,MATCH(B2674,Returns!B:B,0)),"No")</f>
        <v>Yes</v>
      </c>
    </row>
    <row r="2675" spans="1:23" x14ac:dyDescent="0.2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9">
        <v>0</v>
      </c>
      <c r="U2675" s="1">
        <v>238.65299999999991</v>
      </c>
      <c r="V2675" s="35" t="str">
        <f>IF(M2675=People!$B$5,People!$A$5,IF(M2675=People!$B$4,People!$A$4,IF(M2675=People!$B$3,People!$A$3,IF(M2675=People!$B$2,People!$A$2,0))))</f>
        <v>Chuck Magee</v>
      </c>
      <c r="W2675" s="35" t="str">
        <f>IFERROR(INDEX(Returns!A:A,MATCH(B2675,Returns!B:B,0)),"No")</f>
        <v>Yes</v>
      </c>
    </row>
    <row r="2676" spans="1:23" x14ac:dyDescent="0.2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32">
        <v>166.44</v>
      </c>
      <c r="S2676" s="1">
        <v>3</v>
      </c>
      <c r="T2676" s="9">
        <v>0</v>
      </c>
      <c r="U2676" s="1">
        <v>79.891199999999998</v>
      </c>
      <c r="V2676" s="35" t="str">
        <f>IF(M2676=People!$B$5,People!$A$5,IF(M2676=People!$B$4,People!$A$4,IF(M2676=People!$B$3,People!$A$3,IF(M2676=People!$B$2,People!$A$2,0))))</f>
        <v>Anna Andreadi</v>
      </c>
      <c r="W2676" s="35" t="str">
        <f>IFERROR(INDEX(Returns!A:A,MATCH(B2676,Returns!B:B,0)),"No")</f>
        <v>No</v>
      </c>
    </row>
    <row r="2677" spans="1:23" x14ac:dyDescent="0.2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9">
        <v>0.2</v>
      </c>
      <c r="U2677" s="1">
        <v>0.76649999999999974</v>
      </c>
      <c r="V2677" s="35" t="str">
        <f>IF(M2677=People!$B$5,People!$A$5,IF(M2677=People!$B$4,People!$A$4,IF(M2677=People!$B$3,People!$A$3,IF(M2677=People!$B$2,People!$A$2,0))))</f>
        <v>Cassandra Brandow</v>
      </c>
      <c r="W2677" s="35" t="str">
        <f>IFERROR(INDEX(Returns!A:A,MATCH(B2677,Returns!B:B,0)),"No")</f>
        <v>No</v>
      </c>
    </row>
    <row r="2678" spans="1:23" x14ac:dyDescent="0.2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9">
        <v>0.2</v>
      </c>
      <c r="U2678" s="1">
        <v>4.3584000000000032</v>
      </c>
      <c r="V2678" s="35" t="str">
        <f>IF(M2678=People!$B$5,People!$A$5,IF(M2678=People!$B$4,People!$A$4,IF(M2678=People!$B$3,People!$A$3,IF(M2678=People!$B$2,People!$A$2,0))))</f>
        <v>Cassandra Brandow</v>
      </c>
      <c r="W2678" s="35" t="str">
        <f>IFERROR(INDEX(Returns!A:A,MATCH(B2678,Returns!B:B,0)),"No")</f>
        <v>No</v>
      </c>
    </row>
    <row r="2679" spans="1:23" x14ac:dyDescent="0.2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32">
        <v>11.088000000000003</v>
      </c>
      <c r="S2679" s="1">
        <v>7</v>
      </c>
      <c r="T2679" s="9">
        <v>0.7</v>
      </c>
      <c r="U2679" s="1">
        <v>-8.1311999999999998</v>
      </c>
      <c r="V2679" s="35" t="str">
        <f>IF(M2679=People!$B$5,People!$A$5,IF(M2679=People!$B$4,People!$A$4,IF(M2679=People!$B$3,People!$A$3,IF(M2679=People!$B$2,People!$A$2,0))))</f>
        <v>Anna Andreadi</v>
      </c>
      <c r="W2679" s="35" t="str">
        <f>IFERROR(INDEX(Returns!A:A,MATCH(B2679,Returns!B:B,0)),"No")</f>
        <v>No</v>
      </c>
    </row>
    <row r="2680" spans="1:23" x14ac:dyDescent="0.2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32">
        <v>25.164000000000001</v>
      </c>
      <c r="S2680" s="1">
        <v>2</v>
      </c>
      <c r="T2680" s="9">
        <v>0.7</v>
      </c>
      <c r="U2680" s="1">
        <v>-16.775999999999996</v>
      </c>
      <c r="V2680" s="35" t="str">
        <f>IF(M2680=People!$B$5,People!$A$5,IF(M2680=People!$B$4,People!$A$4,IF(M2680=People!$B$3,People!$A$3,IF(M2680=People!$B$2,People!$A$2,0))))</f>
        <v>Anna Andreadi</v>
      </c>
      <c r="W2680" s="35" t="str">
        <f>IFERROR(INDEX(Returns!A:A,MATCH(B2680,Returns!B:B,0)),"No")</f>
        <v>No</v>
      </c>
    </row>
    <row r="2681" spans="1:23" x14ac:dyDescent="0.2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9">
        <v>0</v>
      </c>
      <c r="U2681" s="1">
        <v>7.056</v>
      </c>
      <c r="V2681" s="35" t="str">
        <f>IF(M2681=People!$B$5,People!$A$5,IF(M2681=People!$B$4,People!$A$4,IF(M2681=People!$B$3,People!$A$3,IF(M2681=People!$B$2,People!$A$2,0))))</f>
        <v>Kelly Williams</v>
      </c>
      <c r="W2681" s="35" t="str">
        <f>IFERROR(INDEX(Returns!A:A,MATCH(B2681,Returns!B:B,0)),"No")</f>
        <v>No</v>
      </c>
    </row>
    <row r="2682" spans="1:23" x14ac:dyDescent="0.2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9">
        <v>0</v>
      </c>
      <c r="U2682" s="1">
        <v>111.59099999999995</v>
      </c>
      <c r="V2682" s="35" t="str">
        <f>IF(M2682=People!$B$5,People!$A$5,IF(M2682=People!$B$4,People!$A$4,IF(M2682=People!$B$3,People!$A$3,IF(M2682=People!$B$2,People!$A$2,0))))</f>
        <v>Kelly Williams</v>
      </c>
      <c r="W2682" s="35" t="str">
        <f>IFERROR(INDEX(Returns!A:A,MATCH(B2682,Returns!B:B,0)),"No")</f>
        <v>No</v>
      </c>
    </row>
    <row r="2683" spans="1:23" x14ac:dyDescent="0.2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9">
        <v>0</v>
      </c>
      <c r="U2683" s="1">
        <v>42.074399999999997</v>
      </c>
      <c r="V2683" s="35" t="str">
        <f>IF(M2683=People!$B$5,People!$A$5,IF(M2683=People!$B$4,People!$A$4,IF(M2683=People!$B$3,People!$A$3,IF(M2683=People!$B$2,People!$A$2,0))))</f>
        <v>Kelly Williams</v>
      </c>
      <c r="W2683" s="35" t="str">
        <f>IFERROR(INDEX(Returns!A:A,MATCH(B2683,Returns!B:B,0)),"No")</f>
        <v>No</v>
      </c>
    </row>
    <row r="2684" spans="1:23" x14ac:dyDescent="0.2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9">
        <v>0.1</v>
      </c>
      <c r="U2684" s="1">
        <v>152.08829999999998</v>
      </c>
      <c r="V2684" s="35" t="str">
        <f>IF(M2684=People!$B$5,People!$A$5,IF(M2684=People!$B$4,People!$A$4,IF(M2684=People!$B$3,People!$A$3,IF(M2684=People!$B$2,People!$A$2,0))))</f>
        <v>Kelly Williams</v>
      </c>
      <c r="W2684" s="35" t="str">
        <f>IFERROR(INDEX(Returns!A:A,MATCH(B2684,Returns!B:B,0)),"No")</f>
        <v>No</v>
      </c>
    </row>
    <row r="2685" spans="1:23" x14ac:dyDescent="0.2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9">
        <v>0</v>
      </c>
      <c r="U2685" s="1">
        <v>49.496999999999986</v>
      </c>
      <c r="V2685" s="35" t="str">
        <f>IF(M2685=People!$B$5,People!$A$5,IF(M2685=People!$B$4,People!$A$4,IF(M2685=People!$B$3,People!$A$3,IF(M2685=People!$B$2,People!$A$2,0))))</f>
        <v>Kelly Williams</v>
      </c>
      <c r="W2685" s="35" t="str">
        <f>IFERROR(INDEX(Returns!A:A,MATCH(B2685,Returns!B:B,0)),"No")</f>
        <v>No</v>
      </c>
    </row>
    <row r="2686" spans="1:23" x14ac:dyDescent="0.2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32">
        <v>312.55200000000002</v>
      </c>
      <c r="S2686" s="1">
        <v>9</v>
      </c>
      <c r="T2686" s="9">
        <v>0.2</v>
      </c>
      <c r="U2686" s="1">
        <v>101.57939999999999</v>
      </c>
      <c r="V2686" s="35" t="str">
        <f>IF(M2686=People!$B$5,People!$A$5,IF(M2686=People!$B$4,People!$A$4,IF(M2686=People!$B$3,People!$A$3,IF(M2686=People!$B$2,People!$A$2,0))))</f>
        <v>Anna Andreadi</v>
      </c>
      <c r="W2686" s="35" t="str">
        <f>IFERROR(INDEX(Returns!A:A,MATCH(B2686,Returns!B:B,0)),"No")</f>
        <v>Yes</v>
      </c>
    </row>
    <row r="2687" spans="1:23" x14ac:dyDescent="0.2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9">
        <v>0.2</v>
      </c>
      <c r="U2687" s="1">
        <v>29.984999999999985</v>
      </c>
      <c r="V2687" s="35" t="str">
        <f>IF(M2687=People!$B$5,People!$A$5,IF(M2687=People!$B$4,People!$A$4,IF(M2687=People!$B$3,People!$A$3,IF(M2687=People!$B$2,People!$A$2,0))))</f>
        <v>Cassandra Brandow</v>
      </c>
      <c r="W2687" s="35" t="str">
        <f>IFERROR(INDEX(Returns!A:A,MATCH(B2687,Returns!B:B,0)),"No")</f>
        <v>No</v>
      </c>
    </row>
    <row r="2688" spans="1:23" x14ac:dyDescent="0.2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9">
        <v>0.7</v>
      </c>
      <c r="U2688" s="1">
        <v>-2.4563999999999995</v>
      </c>
      <c r="V2688" s="35" t="str">
        <f>IF(M2688=People!$B$5,People!$A$5,IF(M2688=People!$B$4,People!$A$4,IF(M2688=People!$B$3,People!$A$3,IF(M2688=People!$B$2,People!$A$2,0))))</f>
        <v>Cassandra Brandow</v>
      </c>
      <c r="W2688" s="35" t="str">
        <f>IFERROR(INDEX(Returns!A:A,MATCH(B2688,Returns!B:B,0)),"No")</f>
        <v>No</v>
      </c>
    </row>
    <row r="2689" spans="1:23" x14ac:dyDescent="0.2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9">
        <v>0.8</v>
      </c>
      <c r="U2689" s="1">
        <v>-6.5670000000000019</v>
      </c>
      <c r="V2689" s="35" t="str">
        <f>IF(M2689=People!$B$5,People!$A$5,IF(M2689=People!$B$4,People!$A$4,IF(M2689=People!$B$3,People!$A$3,IF(M2689=People!$B$2,People!$A$2,0))))</f>
        <v>Kelly Williams</v>
      </c>
      <c r="W2689" s="35" t="str">
        <f>IFERROR(INDEX(Returns!A:A,MATCH(B2689,Returns!B:B,0)),"No")</f>
        <v>No</v>
      </c>
    </row>
    <row r="2690" spans="1:23" x14ac:dyDescent="0.2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32">
        <v>15.700000000000001</v>
      </c>
      <c r="S2690" s="1">
        <v>5</v>
      </c>
      <c r="T2690" s="9">
        <v>0</v>
      </c>
      <c r="U2690" s="1">
        <v>7.0649999999999995</v>
      </c>
      <c r="V2690" s="35" t="str">
        <f>IF(M2690=People!$B$5,People!$A$5,IF(M2690=People!$B$4,People!$A$4,IF(M2690=People!$B$3,People!$A$3,IF(M2690=People!$B$2,People!$A$2,0))))</f>
        <v>Anna Andreadi</v>
      </c>
      <c r="W2690" s="35" t="str">
        <f>IFERROR(INDEX(Returns!A:A,MATCH(B2690,Returns!B:B,0)),"No")</f>
        <v>Yes</v>
      </c>
    </row>
    <row r="2691" spans="1:23" x14ac:dyDescent="0.2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9">
        <v>0.2</v>
      </c>
      <c r="U2691" s="1">
        <v>1.6399999999999995</v>
      </c>
      <c r="V2691" s="35" t="str">
        <f>IF(M2691=People!$B$5,People!$A$5,IF(M2691=People!$B$4,People!$A$4,IF(M2691=People!$B$3,People!$A$3,IF(M2691=People!$B$2,People!$A$2,0))))</f>
        <v>Kelly Williams</v>
      </c>
      <c r="W2691" s="35" t="str">
        <f>IFERROR(INDEX(Returns!A:A,MATCH(B2691,Returns!B:B,0)),"No")</f>
        <v>No</v>
      </c>
    </row>
    <row r="2692" spans="1:23" x14ac:dyDescent="0.2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9">
        <v>0.7</v>
      </c>
      <c r="U2692" s="1">
        <v>-4.4550000000000001</v>
      </c>
      <c r="V2692" s="35" t="str">
        <f>IF(M2692=People!$B$5,People!$A$5,IF(M2692=People!$B$4,People!$A$4,IF(M2692=People!$B$3,People!$A$3,IF(M2692=People!$B$2,People!$A$2,0))))</f>
        <v>Chuck Magee</v>
      </c>
      <c r="W2692" s="35" t="str">
        <f>IFERROR(INDEX(Returns!A:A,MATCH(B2692,Returns!B:B,0)),"No")</f>
        <v>No</v>
      </c>
    </row>
    <row r="2693" spans="1:23" x14ac:dyDescent="0.2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32">
        <v>15.48</v>
      </c>
      <c r="S2693" s="1">
        <v>3</v>
      </c>
      <c r="T2693" s="9">
        <v>0.2</v>
      </c>
      <c r="U2693" s="1">
        <v>5.6115000000000004</v>
      </c>
      <c r="V2693" s="35" t="str">
        <f>IF(M2693=People!$B$5,People!$A$5,IF(M2693=People!$B$4,People!$A$4,IF(M2693=People!$B$3,People!$A$3,IF(M2693=People!$B$2,People!$A$2,0))))</f>
        <v>Anna Andreadi</v>
      </c>
      <c r="W2693" s="35" t="str">
        <f>IFERROR(INDEX(Returns!A:A,MATCH(B2693,Returns!B:B,0)),"No")</f>
        <v>No</v>
      </c>
    </row>
    <row r="2694" spans="1:23" x14ac:dyDescent="0.2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32">
        <v>108.57599999999999</v>
      </c>
      <c r="S2694" s="1">
        <v>3</v>
      </c>
      <c r="T2694" s="9">
        <v>0.2</v>
      </c>
      <c r="U2694" s="1">
        <v>8.1432000000000002</v>
      </c>
      <c r="V2694" s="35" t="str">
        <f>IF(M2694=People!$B$5,People!$A$5,IF(M2694=People!$B$4,People!$A$4,IF(M2694=People!$B$3,People!$A$3,IF(M2694=People!$B$2,People!$A$2,0))))</f>
        <v>Anna Andreadi</v>
      </c>
      <c r="W2694" s="35" t="str">
        <f>IFERROR(INDEX(Returns!A:A,MATCH(B2694,Returns!B:B,0)),"No")</f>
        <v>No</v>
      </c>
    </row>
    <row r="2695" spans="1:23" x14ac:dyDescent="0.2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32">
        <v>109.9</v>
      </c>
      <c r="S2695" s="1">
        <v>5</v>
      </c>
      <c r="T2695" s="9">
        <v>0</v>
      </c>
      <c r="U2695" s="1">
        <v>37.366</v>
      </c>
      <c r="V2695" s="35" t="str">
        <f>IF(M2695=People!$B$5,People!$A$5,IF(M2695=People!$B$4,People!$A$4,IF(M2695=People!$B$3,People!$A$3,IF(M2695=People!$B$2,People!$A$2,0))))</f>
        <v>Anna Andreadi</v>
      </c>
      <c r="W2695" s="35" t="str">
        <f>IFERROR(INDEX(Returns!A:A,MATCH(B2695,Returns!B:B,0)),"No")</f>
        <v>No</v>
      </c>
    </row>
    <row r="2696" spans="1:23" x14ac:dyDescent="0.2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9">
        <v>0.2</v>
      </c>
      <c r="U2696" s="1">
        <v>4.0383000000000013</v>
      </c>
      <c r="V2696" s="35" t="str">
        <f>IF(M2696=People!$B$5,People!$A$5,IF(M2696=People!$B$4,People!$A$4,IF(M2696=People!$B$3,People!$A$3,IF(M2696=People!$B$2,People!$A$2,0))))</f>
        <v>Cassandra Brandow</v>
      </c>
      <c r="W2696" s="35" t="str">
        <f>IFERROR(INDEX(Returns!A:A,MATCH(B2696,Returns!B:B,0)),"No")</f>
        <v>No</v>
      </c>
    </row>
    <row r="2697" spans="1:23" x14ac:dyDescent="0.2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9">
        <v>0.2</v>
      </c>
      <c r="U2697" s="1">
        <v>10.623199999999997</v>
      </c>
      <c r="V2697" s="35" t="str">
        <f>IF(M2697=People!$B$5,People!$A$5,IF(M2697=People!$B$4,People!$A$4,IF(M2697=People!$B$3,People!$A$3,IF(M2697=People!$B$2,People!$A$2,0))))</f>
        <v>Chuck Magee</v>
      </c>
      <c r="W2697" s="35" t="str">
        <f>IFERROR(INDEX(Returns!A:A,MATCH(B2697,Returns!B:B,0)),"No")</f>
        <v>No</v>
      </c>
    </row>
    <row r="2698" spans="1:23" x14ac:dyDescent="0.2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9">
        <v>0.5</v>
      </c>
      <c r="U2698" s="1">
        <v>-16.426000000000045</v>
      </c>
      <c r="V2698" s="35" t="str">
        <f>IF(M2698=People!$B$5,People!$A$5,IF(M2698=People!$B$4,People!$A$4,IF(M2698=People!$B$3,People!$A$3,IF(M2698=People!$B$2,People!$A$2,0))))</f>
        <v>Cassandra Brandow</v>
      </c>
      <c r="W2698" s="35" t="str">
        <f>IFERROR(INDEX(Returns!A:A,MATCH(B2698,Returns!B:B,0)),"No")</f>
        <v>No</v>
      </c>
    </row>
    <row r="2699" spans="1:23" x14ac:dyDescent="0.2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9">
        <v>0.5</v>
      </c>
      <c r="U2699" s="1">
        <v>-1811.0784000000021</v>
      </c>
      <c r="V2699" s="35" t="str">
        <f>IF(M2699=People!$B$5,People!$A$5,IF(M2699=People!$B$4,People!$A$4,IF(M2699=People!$B$3,People!$A$3,IF(M2699=People!$B$2,People!$A$2,0))))</f>
        <v>Cassandra Brandow</v>
      </c>
      <c r="W2699" s="35" t="str">
        <f>IFERROR(INDEX(Returns!A:A,MATCH(B2699,Returns!B:B,0)),"No")</f>
        <v>No</v>
      </c>
    </row>
    <row r="2700" spans="1:23" x14ac:dyDescent="0.2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9">
        <v>0.2</v>
      </c>
      <c r="U2700" s="1">
        <v>7.4815999999999994</v>
      </c>
      <c r="V2700" s="35" t="str">
        <f>IF(M2700=People!$B$5,People!$A$5,IF(M2700=People!$B$4,People!$A$4,IF(M2700=People!$B$3,People!$A$3,IF(M2700=People!$B$2,People!$A$2,0))))</f>
        <v>Cassandra Brandow</v>
      </c>
      <c r="W2700" s="35" t="str">
        <f>IFERROR(INDEX(Returns!A:A,MATCH(B2700,Returns!B:B,0)),"No")</f>
        <v>No</v>
      </c>
    </row>
    <row r="2701" spans="1:23" x14ac:dyDescent="0.2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9">
        <v>0.2</v>
      </c>
      <c r="U2701" s="1">
        <v>1.0019999999999993</v>
      </c>
      <c r="V2701" s="35" t="str">
        <f>IF(M2701=People!$B$5,People!$A$5,IF(M2701=People!$B$4,People!$A$4,IF(M2701=People!$B$3,People!$A$3,IF(M2701=People!$B$2,People!$A$2,0))))</f>
        <v>Cassandra Brandow</v>
      </c>
      <c r="W2701" s="35" t="str">
        <f>IFERROR(INDEX(Returns!A:A,MATCH(B2701,Returns!B:B,0)),"No")</f>
        <v>No</v>
      </c>
    </row>
    <row r="2702" spans="1:23" x14ac:dyDescent="0.2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9">
        <v>0.2</v>
      </c>
      <c r="U2702" s="1">
        <v>8.0766000000000027</v>
      </c>
      <c r="V2702" s="35" t="str">
        <f>IF(M2702=People!$B$5,People!$A$5,IF(M2702=People!$B$4,People!$A$4,IF(M2702=People!$B$3,People!$A$3,IF(M2702=People!$B$2,People!$A$2,0))))</f>
        <v>Cassandra Brandow</v>
      </c>
      <c r="W2702" s="35" t="str">
        <f>IFERROR(INDEX(Returns!A:A,MATCH(B2702,Returns!B:B,0)),"No")</f>
        <v>No</v>
      </c>
    </row>
    <row r="2703" spans="1:23" x14ac:dyDescent="0.2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9">
        <v>0.2</v>
      </c>
      <c r="U2703" s="1">
        <v>5.9174999999999986</v>
      </c>
      <c r="V2703" s="35" t="str">
        <f>IF(M2703=People!$B$5,People!$A$5,IF(M2703=People!$B$4,People!$A$4,IF(M2703=People!$B$3,People!$A$3,IF(M2703=People!$B$2,People!$A$2,0))))</f>
        <v>Cassandra Brandow</v>
      </c>
      <c r="W2703" s="35" t="str">
        <f>IFERROR(INDEX(Returns!A:A,MATCH(B2703,Returns!B:B,0)),"No")</f>
        <v>No</v>
      </c>
    </row>
    <row r="2704" spans="1:23" x14ac:dyDescent="0.2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9">
        <v>0.2</v>
      </c>
      <c r="U2704" s="1">
        <v>15.29399999999999</v>
      </c>
      <c r="V2704" s="35" t="str">
        <f>IF(M2704=People!$B$5,People!$A$5,IF(M2704=People!$B$4,People!$A$4,IF(M2704=People!$B$3,People!$A$3,IF(M2704=People!$B$2,People!$A$2,0))))</f>
        <v>Cassandra Brandow</v>
      </c>
      <c r="W2704" s="35" t="str">
        <f>IFERROR(INDEX(Returns!A:A,MATCH(B2704,Returns!B:B,0)),"No")</f>
        <v>No</v>
      </c>
    </row>
    <row r="2705" spans="1:23" x14ac:dyDescent="0.2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9">
        <v>0</v>
      </c>
      <c r="U2705" s="1">
        <v>56.977199999999996</v>
      </c>
      <c r="V2705" s="35" t="str">
        <f>IF(M2705=People!$B$5,People!$A$5,IF(M2705=People!$B$4,People!$A$4,IF(M2705=People!$B$3,People!$A$3,IF(M2705=People!$B$2,People!$A$2,0))))</f>
        <v>Chuck Magee</v>
      </c>
      <c r="W2705" s="35" t="str">
        <f>IFERROR(INDEX(Returns!A:A,MATCH(B2705,Returns!B:B,0)),"No")</f>
        <v>No</v>
      </c>
    </row>
    <row r="2706" spans="1:23" x14ac:dyDescent="0.2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9">
        <v>0</v>
      </c>
      <c r="U2706" s="1">
        <v>17.238000000000007</v>
      </c>
      <c r="V2706" s="35" t="str">
        <f>IF(M2706=People!$B$5,People!$A$5,IF(M2706=People!$B$4,People!$A$4,IF(M2706=People!$B$3,People!$A$3,IF(M2706=People!$B$2,People!$A$2,0))))</f>
        <v>Chuck Magee</v>
      </c>
      <c r="W2706" s="35" t="str">
        <f>IFERROR(INDEX(Returns!A:A,MATCH(B2706,Returns!B:B,0)),"No")</f>
        <v>No</v>
      </c>
    </row>
    <row r="2707" spans="1:23" x14ac:dyDescent="0.2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32">
        <v>16.68</v>
      </c>
      <c r="S2707" s="1">
        <v>2</v>
      </c>
      <c r="T2707" s="9">
        <v>0</v>
      </c>
      <c r="U2707" s="1">
        <v>4.3368000000000002</v>
      </c>
      <c r="V2707" s="35" t="str">
        <f>IF(M2707=People!$B$5,People!$A$5,IF(M2707=People!$B$4,People!$A$4,IF(M2707=People!$B$3,People!$A$3,IF(M2707=People!$B$2,People!$A$2,0))))</f>
        <v>Anna Andreadi</v>
      </c>
      <c r="W2707" s="35" t="str">
        <f>IFERROR(INDEX(Returns!A:A,MATCH(B2707,Returns!B:B,0)),"No")</f>
        <v>No</v>
      </c>
    </row>
    <row r="2708" spans="1:23" x14ac:dyDescent="0.2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32">
        <v>19.440000000000001</v>
      </c>
      <c r="S2708" s="1">
        <v>3</v>
      </c>
      <c r="T2708" s="9">
        <v>0</v>
      </c>
      <c r="U2708" s="1">
        <v>9.3312000000000008</v>
      </c>
      <c r="V2708" s="35" t="str">
        <f>IF(M2708=People!$B$5,People!$A$5,IF(M2708=People!$B$4,People!$A$4,IF(M2708=People!$B$3,People!$A$3,IF(M2708=People!$B$2,People!$A$2,0))))</f>
        <v>Anna Andreadi</v>
      </c>
      <c r="W2708" s="35" t="str">
        <f>IFERROR(INDEX(Returns!A:A,MATCH(B2708,Returns!B:B,0)),"No")</f>
        <v>No</v>
      </c>
    </row>
    <row r="2709" spans="1:23" x14ac:dyDescent="0.2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32">
        <v>192.16</v>
      </c>
      <c r="S2709" s="1">
        <v>4</v>
      </c>
      <c r="T2709" s="9">
        <v>0</v>
      </c>
      <c r="U2709" s="1">
        <v>92.236799999999988</v>
      </c>
      <c r="V2709" s="35" t="str">
        <f>IF(M2709=People!$B$5,People!$A$5,IF(M2709=People!$B$4,People!$A$4,IF(M2709=People!$B$3,People!$A$3,IF(M2709=People!$B$2,People!$A$2,0))))</f>
        <v>Anna Andreadi</v>
      </c>
      <c r="W2709" s="35" t="str">
        <f>IFERROR(INDEX(Returns!A:A,MATCH(B2709,Returns!B:B,0)),"No")</f>
        <v>No</v>
      </c>
    </row>
    <row r="2710" spans="1:23" x14ac:dyDescent="0.2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32">
        <v>227.35999999999999</v>
      </c>
      <c r="S2710" s="1">
        <v>7</v>
      </c>
      <c r="T2710" s="9">
        <v>0</v>
      </c>
      <c r="U2710" s="1">
        <v>81.849599999999981</v>
      </c>
      <c r="V2710" s="35" t="str">
        <f>IF(M2710=People!$B$5,People!$A$5,IF(M2710=People!$B$4,People!$A$4,IF(M2710=People!$B$3,People!$A$3,IF(M2710=People!$B$2,People!$A$2,0))))</f>
        <v>Anna Andreadi</v>
      </c>
      <c r="W2710" s="35" t="str">
        <f>IFERROR(INDEX(Returns!A:A,MATCH(B2710,Returns!B:B,0)),"No")</f>
        <v>No</v>
      </c>
    </row>
    <row r="2711" spans="1:23" x14ac:dyDescent="0.2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32">
        <v>1919.9760000000001</v>
      </c>
      <c r="S2711" s="1">
        <v>3</v>
      </c>
      <c r="T2711" s="9">
        <v>0.2</v>
      </c>
      <c r="U2711" s="1">
        <v>215.99729999999977</v>
      </c>
      <c r="V2711" s="35" t="str">
        <f>IF(M2711=People!$B$5,People!$A$5,IF(M2711=People!$B$4,People!$A$4,IF(M2711=People!$B$3,People!$A$3,IF(M2711=People!$B$2,People!$A$2,0))))</f>
        <v>Anna Andreadi</v>
      </c>
      <c r="W2711" s="35" t="str">
        <f>IFERROR(INDEX(Returns!A:A,MATCH(B2711,Returns!B:B,0)),"No")</f>
        <v>No</v>
      </c>
    </row>
    <row r="2712" spans="1:23" x14ac:dyDescent="0.2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9">
        <v>0.7</v>
      </c>
      <c r="U2712" s="1">
        <v>-8.9795999999999978</v>
      </c>
      <c r="V2712" s="35" t="str">
        <f>IF(M2712=People!$B$5,People!$A$5,IF(M2712=People!$B$4,People!$A$4,IF(M2712=People!$B$3,People!$A$3,IF(M2712=People!$B$2,People!$A$2,0))))</f>
        <v>Cassandra Brandow</v>
      </c>
      <c r="W2712" s="35" t="str">
        <f>IFERROR(INDEX(Returns!A:A,MATCH(B2712,Returns!B:B,0)),"No")</f>
        <v>No</v>
      </c>
    </row>
    <row r="2713" spans="1:23" x14ac:dyDescent="0.2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9">
        <v>0.2</v>
      </c>
      <c r="U2713" s="1">
        <v>9.1775999999999982</v>
      </c>
      <c r="V2713" s="35" t="str">
        <f>IF(M2713=People!$B$5,People!$A$5,IF(M2713=People!$B$4,People!$A$4,IF(M2713=People!$B$3,People!$A$3,IF(M2713=People!$B$2,People!$A$2,0))))</f>
        <v>Chuck Magee</v>
      </c>
      <c r="W2713" s="35" t="str">
        <f>IFERROR(INDEX(Returns!A:A,MATCH(B2713,Returns!B:B,0)),"No")</f>
        <v>No</v>
      </c>
    </row>
    <row r="2714" spans="1:23" x14ac:dyDescent="0.2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9">
        <v>0</v>
      </c>
      <c r="U2714" s="1">
        <v>22.244399999999995</v>
      </c>
      <c r="V2714" s="35" t="str">
        <f>IF(M2714=People!$B$5,People!$A$5,IF(M2714=People!$B$4,People!$A$4,IF(M2714=People!$B$3,People!$A$3,IF(M2714=People!$B$2,People!$A$2,0))))</f>
        <v>Chuck Magee</v>
      </c>
      <c r="W2714" s="35" t="str">
        <f>IFERROR(INDEX(Returns!A:A,MATCH(B2714,Returns!B:B,0)),"No")</f>
        <v>No</v>
      </c>
    </row>
    <row r="2715" spans="1:23" x14ac:dyDescent="0.2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9">
        <v>0.2</v>
      </c>
      <c r="U2715" s="1">
        <v>37.796999999999997</v>
      </c>
      <c r="V2715" s="35" t="str">
        <f>IF(M2715=People!$B$5,People!$A$5,IF(M2715=People!$B$4,People!$A$4,IF(M2715=People!$B$3,People!$A$3,IF(M2715=People!$B$2,People!$A$2,0))))</f>
        <v>Cassandra Brandow</v>
      </c>
      <c r="W2715" s="35" t="str">
        <f>IFERROR(INDEX(Returns!A:A,MATCH(B2715,Returns!B:B,0)),"No")</f>
        <v>No</v>
      </c>
    </row>
    <row r="2716" spans="1:23" x14ac:dyDescent="0.2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32">
        <v>13.899999999999999</v>
      </c>
      <c r="S2716" s="1">
        <v>5</v>
      </c>
      <c r="T2716" s="9">
        <v>0</v>
      </c>
      <c r="U2716" s="1">
        <v>5.56</v>
      </c>
      <c r="V2716" s="35" t="str">
        <f>IF(M2716=People!$B$5,People!$A$5,IF(M2716=People!$B$4,People!$A$4,IF(M2716=People!$B$3,People!$A$3,IF(M2716=People!$B$2,People!$A$2,0))))</f>
        <v>Anna Andreadi</v>
      </c>
      <c r="W2716" s="35" t="str">
        <f>IFERROR(INDEX(Returns!A:A,MATCH(B2716,Returns!B:B,0)),"No")</f>
        <v>No</v>
      </c>
    </row>
    <row r="2717" spans="1:23" x14ac:dyDescent="0.2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9">
        <v>0</v>
      </c>
      <c r="U2717" s="1">
        <v>62.3904</v>
      </c>
      <c r="V2717" s="35" t="str">
        <f>IF(M2717=People!$B$5,People!$A$5,IF(M2717=People!$B$4,People!$A$4,IF(M2717=People!$B$3,People!$A$3,IF(M2717=People!$B$2,People!$A$2,0))))</f>
        <v>Chuck Magee</v>
      </c>
      <c r="W2717" s="35" t="str">
        <f>IFERROR(INDEX(Returns!A:A,MATCH(B2717,Returns!B:B,0)),"No")</f>
        <v>No</v>
      </c>
    </row>
    <row r="2718" spans="1:23" x14ac:dyDescent="0.2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9">
        <v>0</v>
      </c>
      <c r="U2718" s="1">
        <v>15.1158</v>
      </c>
      <c r="V2718" s="35" t="str">
        <f>IF(M2718=People!$B$5,People!$A$5,IF(M2718=People!$B$4,People!$A$4,IF(M2718=People!$B$3,People!$A$3,IF(M2718=People!$B$2,People!$A$2,0))))</f>
        <v>Cassandra Brandow</v>
      </c>
      <c r="W2718" s="35" t="str">
        <f>IFERROR(INDEX(Returns!A:A,MATCH(B2718,Returns!B:B,0)),"No")</f>
        <v>No</v>
      </c>
    </row>
    <row r="2719" spans="1:23" x14ac:dyDescent="0.2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9">
        <v>0</v>
      </c>
      <c r="U2719" s="1">
        <v>109.61129999999999</v>
      </c>
      <c r="V2719" s="35" t="str">
        <f>IF(M2719=People!$B$5,People!$A$5,IF(M2719=People!$B$4,People!$A$4,IF(M2719=People!$B$3,People!$A$3,IF(M2719=People!$B$2,People!$A$2,0))))</f>
        <v>Chuck Magee</v>
      </c>
      <c r="W2719" s="35" t="str">
        <f>IFERROR(INDEX(Returns!A:A,MATCH(B2719,Returns!B:B,0)),"No")</f>
        <v>No</v>
      </c>
    </row>
    <row r="2720" spans="1:23" x14ac:dyDescent="0.2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32">
        <v>124.36</v>
      </c>
      <c r="S2720" s="1">
        <v>2</v>
      </c>
      <c r="T2720" s="9">
        <v>0</v>
      </c>
      <c r="U2720" s="1">
        <v>33.577200000000005</v>
      </c>
      <c r="V2720" s="35" t="str">
        <f>IF(M2720=People!$B$5,People!$A$5,IF(M2720=People!$B$4,People!$A$4,IF(M2720=People!$B$3,People!$A$3,IF(M2720=People!$B$2,People!$A$2,0))))</f>
        <v>Anna Andreadi</v>
      </c>
      <c r="W2720" s="35" t="str">
        <f>IFERROR(INDEX(Returns!A:A,MATCH(B2720,Returns!B:B,0)),"No")</f>
        <v>No</v>
      </c>
    </row>
    <row r="2721" spans="1:23" x14ac:dyDescent="0.2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9">
        <v>0.6</v>
      </c>
      <c r="U2721" s="1">
        <v>-14.385599999999997</v>
      </c>
      <c r="V2721" s="35" t="str">
        <f>IF(M2721=People!$B$5,People!$A$5,IF(M2721=People!$B$4,People!$A$4,IF(M2721=People!$B$3,People!$A$3,IF(M2721=People!$B$2,People!$A$2,0))))</f>
        <v>Kelly Williams</v>
      </c>
      <c r="W2721" s="35" t="str">
        <f>IFERROR(INDEX(Returns!A:A,MATCH(B2721,Returns!B:B,0)),"No")</f>
        <v>No</v>
      </c>
    </row>
    <row r="2722" spans="1:23" x14ac:dyDescent="0.2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9">
        <v>0.2</v>
      </c>
      <c r="U2722" s="1">
        <v>2.7222</v>
      </c>
      <c r="V2722" s="35" t="str">
        <f>IF(M2722=People!$B$5,People!$A$5,IF(M2722=People!$B$4,People!$A$4,IF(M2722=People!$B$3,People!$A$3,IF(M2722=People!$B$2,People!$A$2,0))))</f>
        <v>Cassandra Brandow</v>
      </c>
      <c r="W2722" s="35" t="str">
        <f>IFERROR(INDEX(Returns!A:A,MATCH(B2722,Returns!B:B,0)),"No")</f>
        <v>No</v>
      </c>
    </row>
    <row r="2723" spans="1:23" x14ac:dyDescent="0.2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9">
        <v>0.2</v>
      </c>
      <c r="U2723" s="1">
        <v>5.0960000000000001</v>
      </c>
      <c r="V2723" s="35" t="str">
        <f>IF(M2723=People!$B$5,People!$A$5,IF(M2723=People!$B$4,People!$A$4,IF(M2723=People!$B$3,People!$A$3,IF(M2723=People!$B$2,People!$A$2,0))))</f>
        <v>Cassandra Brandow</v>
      </c>
      <c r="W2723" s="35" t="str">
        <f>IFERROR(INDEX(Returns!A:A,MATCH(B2723,Returns!B:B,0)),"No")</f>
        <v>No</v>
      </c>
    </row>
    <row r="2724" spans="1:23" x14ac:dyDescent="0.2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9">
        <v>0</v>
      </c>
      <c r="U2724" s="1">
        <v>12.18</v>
      </c>
      <c r="V2724" s="35" t="str">
        <f>IF(M2724=People!$B$5,People!$A$5,IF(M2724=People!$B$4,People!$A$4,IF(M2724=People!$B$3,People!$A$3,IF(M2724=People!$B$2,People!$A$2,0))))</f>
        <v>Cassandra Brandow</v>
      </c>
      <c r="W2724" s="35" t="str">
        <f>IFERROR(INDEX(Returns!A:A,MATCH(B2724,Returns!B:B,0)),"No")</f>
        <v>No</v>
      </c>
    </row>
    <row r="2725" spans="1:23" x14ac:dyDescent="0.2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32">
        <v>14.450000000000001</v>
      </c>
      <c r="S2725" s="1">
        <v>5</v>
      </c>
      <c r="T2725" s="9">
        <v>0</v>
      </c>
      <c r="U2725" s="1">
        <v>6.7915000000000001</v>
      </c>
      <c r="V2725" s="35" t="str">
        <f>IF(M2725=People!$B$5,People!$A$5,IF(M2725=People!$B$4,People!$A$4,IF(M2725=People!$B$3,People!$A$3,IF(M2725=People!$B$2,People!$A$2,0))))</f>
        <v>Anna Andreadi</v>
      </c>
      <c r="W2725" s="35" t="str">
        <f>IFERROR(INDEX(Returns!A:A,MATCH(B2725,Returns!B:B,0)),"No")</f>
        <v>No</v>
      </c>
    </row>
    <row r="2726" spans="1:23" x14ac:dyDescent="0.2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32">
        <v>95.64800000000001</v>
      </c>
      <c r="S2726" s="1">
        <v>2</v>
      </c>
      <c r="T2726" s="9">
        <v>0.2</v>
      </c>
      <c r="U2726" s="1">
        <v>31.085599999999989</v>
      </c>
      <c r="V2726" s="35" t="str">
        <f>IF(M2726=People!$B$5,People!$A$5,IF(M2726=People!$B$4,People!$A$4,IF(M2726=People!$B$3,People!$A$3,IF(M2726=People!$B$2,People!$A$2,0))))</f>
        <v>Anna Andreadi</v>
      </c>
      <c r="W2726" s="35" t="str">
        <f>IFERROR(INDEX(Returns!A:A,MATCH(B2726,Returns!B:B,0)),"No")</f>
        <v>No</v>
      </c>
    </row>
    <row r="2727" spans="1:23" x14ac:dyDescent="0.2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9">
        <v>0.4</v>
      </c>
      <c r="U2727" s="1">
        <v>-71.994000000000028</v>
      </c>
      <c r="V2727" s="35" t="str">
        <f>IF(M2727=People!$B$5,People!$A$5,IF(M2727=People!$B$4,People!$A$4,IF(M2727=People!$B$3,People!$A$3,IF(M2727=People!$B$2,People!$A$2,0))))</f>
        <v>Chuck Magee</v>
      </c>
      <c r="W2727" s="35" t="str">
        <f>IFERROR(INDEX(Returns!A:A,MATCH(B2727,Returns!B:B,0)),"No")</f>
        <v>No</v>
      </c>
    </row>
    <row r="2728" spans="1:23" x14ac:dyDescent="0.2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9">
        <v>0.4</v>
      </c>
      <c r="U2728" s="1">
        <v>-140.14079999999996</v>
      </c>
      <c r="V2728" s="35" t="str">
        <f>IF(M2728=People!$B$5,People!$A$5,IF(M2728=People!$B$4,People!$A$4,IF(M2728=People!$B$3,People!$A$3,IF(M2728=People!$B$2,People!$A$2,0))))</f>
        <v>Chuck Magee</v>
      </c>
      <c r="W2728" s="35" t="str">
        <f>IFERROR(INDEX(Returns!A:A,MATCH(B2728,Returns!B:B,0)),"No")</f>
        <v>No</v>
      </c>
    </row>
    <row r="2729" spans="1:23" x14ac:dyDescent="0.2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9">
        <v>0.7</v>
      </c>
      <c r="U2729" s="1">
        <v>-1.3128000000000002</v>
      </c>
      <c r="V2729" s="35" t="str">
        <f>IF(M2729=People!$B$5,People!$A$5,IF(M2729=People!$B$4,People!$A$4,IF(M2729=People!$B$3,People!$A$3,IF(M2729=People!$B$2,People!$A$2,0))))</f>
        <v>Chuck Magee</v>
      </c>
      <c r="W2729" s="35" t="str">
        <f>IFERROR(INDEX(Returns!A:A,MATCH(B2729,Returns!B:B,0)),"No")</f>
        <v>No</v>
      </c>
    </row>
    <row r="2730" spans="1:23" x14ac:dyDescent="0.2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9">
        <v>0.4</v>
      </c>
      <c r="U2730" s="1">
        <v>94.49369999999999</v>
      </c>
      <c r="V2730" s="35" t="str">
        <f>IF(M2730=People!$B$5,People!$A$5,IF(M2730=People!$B$4,People!$A$4,IF(M2730=People!$B$3,People!$A$3,IF(M2730=People!$B$2,People!$A$2,0))))</f>
        <v>Chuck Magee</v>
      </c>
      <c r="W2730" s="35" t="str">
        <f>IFERROR(INDEX(Returns!A:A,MATCH(B2730,Returns!B:B,0)),"No")</f>
        <v>No</v>
      </c>
    </row>
    <row r="2731" spans="1:23" x14ac:dyDescent="0.2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32">
        <v>6.63</v>
      </c>
      <c r="S2731" s="1">
        <v>3</v>
      </c>
      <c r="T2731" s="9">
        <v>0</v>
      </c>
      <c r="U2731" s="1">
        <v>1.7901</v>
      </c>
      <c r="V2731" s="35" t="str">
        <f>IF(M2731=People!$B$5,People!$A$5,IF(M2731=People!$B$4,People!$A$4,IF(M2731=People!$B$3,People!$A$3,IF(M2731=People!$B$2,People!$A$2,0))))</f>
        <v>Anna Andreadi</v>
      </c>
      <c r="W2731" s="35" t="str">
        <f>IFERROR(INDEX(Returns!A:A,MATCH(B2731,Returns!B:B,0)),"No")</f>
        <v>No</v>
      </c>
    </row>
    <row r="2732" spans="1:23" x14ac:dyDescent="0.2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32">
        <v>799.96</v>
      </c>
      <c r="S2732" s="1">
        <v>4</v>
      </c>
      <c r="T2732" s="9">
        <v>0</v>
      </c>
      <c r="U2732" s="1">
        <v>343.98280000000005</v>
      </c>
      <c r="V2732" s="35" t="str">
        <f>IF(M2732=People!$B$5,People!$A$5,IF(M2732=People!$B$4,People!$A$4,IF(M2732=People!$B$3,People!$A$3,IF(M2732=People!$B$2,People!$A$2,0))))</f>
        <v>Anna Andreadi</v>
      </c>
      <c r="W2732" s="35" t="str">
        <f>IFERROR(INDEX(Returns!A:A,MATCH(B2732,Returns!B:B,0)),"No")</f>
        <v>No</v>
      </c>
    </row>
    <row r="2733" spans="1:23" x14ac:dyDescent="0.2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32">
        <v>107.53</v>
      </c>
      <c r="S2733" s="1">
        <v>1</v>
      </c>
      <c r="T2733" s="9">
        <v>0</v>
      </c>
      <c r="U2733" s="1">
        <v>21.506</v>
      </c>
      <c r="V2733" s="35" t="str">
        <f>IF(M2733=People!$B$5,People!$A$5,IF(M2733=People!$B$4,People!$A$4,IF(M2733=People!$B$3,People!$A$3,IF(M2733=People!$B$2,People!$A$2,0))))</f>
        <v>Anna Andreadi</v>
      </c>
      <c r="W2733" s="35" t="str">
        <f>IFERROR(INDEX(Returns!A:A,MATCH(B2733,Returns!B:B,0)),"No")</f>
        <v>No</v>
      </c>
    </row>
    <row r="2734" spans="1:23" x14ac:dyDescent="0.2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9">
        <v>0</v>
      </c>
      <c r="U2734" s="1">
        <v>19.974600000000002</v>
      </c>
      <c r="V2734" s="35" t="str">
        <f>IF(M2734=People!$B$5,People!$A$5,IF(M2734=People!$B$4,People!$A$4,IF(M2734=People!$B$3,People!$A$3,IF(M2734=People!$B$2,People!$A$2,0))))</f>
        <v>Chuck Magee</v>
      </c>
      <c r="W2734" s="35" t="str">
        <f>IFERROR(INDEX(Returns!A:A,MATCH(B2734,Returns!B:B,0)),"No")</f>
        <v>No</v>
      </c>
    </row>
    <row r="2735" spans="1:23" x14ac:dyDescent="0.2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9">
        <v>0</v>
      </c>
      <c r="U2735" s="1">
        <v>2.1762000000000001</v>
      </c>
      <c r="V2735" s="35" t="str">
        <f>IF(M2735=People!$B$5,People!$A$5,IF(M2735=People!$B$4,People!$A$4,IF(M2735=People!$B$3,People!$A$3,IF(M2735=People!$B$2,People!$A$2,0))))</f>
        <v>Chuck Magee</v>
      </c>
      <c r="W2735" s="35" t="str">
        <f>IFERROR(INDEX(Returns!A:A,MATCH(B2735,Returns!B:B,0)),"No")</f>
        <v>No</v>
      </c>
    </row>
    <row r="2736" spans="1:23" x14ac:dyDescent="0.2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32">
        <v>49.12</v>
      </c>
      <c r="S2736" s="1">
        <v>4</v>
      </c>
      <c r="T2736" s="9">
        <v>0</v>
      </c>
      <c r="U2736" s="1">
        <v>23.086399999999998</v>
      </c>
      <c r="V2736" s="35" t="str">
        <f>IF(M2736=People!$B$5,People!$A$5,IF(M2736=People!$B$4,People!$A$4,IF(M2736=People!$B$3,People!$A$3,IF(M2736=People!$B$2,People!$A$2,0))))</f>
        <v>Anna Andreadi</v>
      </c>
      <c r="W2736" s="35" t="str">
        <f>IFERROR(INDEX(Returns!A:A,MATCH(B2736,Returns!B:B,0)),"No")</f>
        <v>No</v>
      </c>
    </row>
    <row r="2737" spans="1:23" x14ac:dyDescent="0.2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9">
        <v>0</v>
      </c>
      <c r="U2737" s="1">
        <v>94.492500000000007</v>
      </c>
      <c r="V2737" s="35" t="str">
        <f>IF(M2737=People!$B$5,People!$A$5,IF(M2737=People!$B$4,People!$A$4,IF(M2737=People!$B$3,People!$A$3,IF(M2737=People!$B$2,People!$A$2,0))))</f>
        <v>Chuck Magee</v>
      </c>
      <c r="W2737" s="35" t="str">
        <f>IFERROR(INDEX(Returns!A:A,MATCH(B2737,Returns!B:B,0)),"No")</f>
        <v>No</v>
      </c>
    </row>
    <row r="2738" spans="1:23" x14ac:dyDescent="0.2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9">
        <v>0</v>
      </c>
      <c r="U2738" s="1">
        <v>19.871600000000001</v>
      </c>
      <c r="V2738" s="35" t="str">
        <f>IF(M2738=People!$B$5,People!$A$5,IF(M2738=People!$B$4,People!$A$4,IF(M2738=People!$B$3,People!$A$3,IF(M2738=People!$B$2,People!$A$2,0))))</f>
        <v>Chuck Magee</v>
      </c>
      <c r="W2738" s="35" t="str">
        <f>IFERROR(INDEX(Returns!A:A,MATCH(B2738,Returns!B:B,0)),"No")</f>
        <v>No</v>
      </c>
    </row>
    <row r="2739" spans="1:23" x14ac:dyDescent="0.2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9">
        <v>0</v>
      </c>
      <c r="U2739" s="1">
        <v>56.994299999999981</v>
      </c>
      <c r="V2739" s="35" t="str">
        <f>IF(M2739=People!$B$5,People!$A$5,IF(M2739=People!$B$4,People!$A$4,IF(M2739=People!$B$3,People!$A$3,IF(M2739=People!$B$2,People!$A$2,0))))</f>
        <v>Chuck Magee</v>
      </c>
      <c r="W2739" s="35" t="str">
        <f>IFERROR(INDEX(Returns!A:A,MATCH(B2739,Returns!B:B,0)),"No")</f>
        <v>No</v>
      </c>
    </row>
    <row r="2740" spans="1:23" x14ac:dyDescent="0.2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9">
        <v>0</v>
      </c>
      <c r="U2740" s="1">
        <v>43.190399999999997</v>
      </c>
      <c r="V2740" s="35" t="str">
        <f>IF(M2740=People!$B$5,People!$A$5,IF(M2740=People!$B$4,People!$A$4,IF(M2740=People!$B$3,People!$A$3,IF(M2740=People!$B$2,People!$A$2,0))))</f>
        <v>Chuck Magee</v>
      </c>
      <c r="W2740" s="35" t="str">
        <f>IFERROR(INDEX(Returns!A:A,MATCH(B2740,Returns!B:B,0)),"No")</f>
        <v>No</v>
      </c>
    </row>
    <row r="2741" spans="1:23" x14ac:dyDescent="0.2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9">
        <v>0</v>
      </c>
      <c r="U2741" s="1">
        <v>9.5448000000000093</v>
      </c>
      <c r="V2741" s="35" t="str">
        <f>IF(M2741=People!$B$5,People!$A$5,IF(M2741=People!$B$4,People!$A$4,IF(M2741=People!$B$3,People!$A$3,IF(M2741=People!$B$2,People!$A$2,0))))</f>
        <v>Cassandra Brandow</v>
      </c>
      <c r="W2741" s="35" t="str">
        <f>IFERROR(INDEX(Returns!A:A,MATCH(B2741,Returns!B:B,0)),"No")</f>
        <v>No</v>
      </c>
    </row>
    <row r="2742" spans="1:23" x14ac:dyDescent="0.2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9">
        <v>0</v>
      </c>
      <c r="U2742" s="1">
        <v>1.558799999999998</v>
      </c>
      <c r="V2742" s="35" t="str">
        <f>IF(M2742=People!$B$5,People!$A$5,IF(M2742=People!$B$4,People!$A$4,IF(M2742=People!$B$3,People!$A$3,IF(M2742=People!$B$2,People!$A$2,0))))</f>
        <v>Cassandra Brandow</v>
      </c>
      <c r="W2742" s="35" t="str">
        <f>IFERROR(INDEX(Returns!A:A,MATCH(B2742,Returns!B:B,0)),"No")</f>
        <v>No</v>
      </c>
    </row>
    <row r="2743" spans="1:23" x14ac:dyDescent="0.2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9">
        <v>0.2</v>
      </c>
      <c r="U2743" s="1">
        <v>17.52</v>
      </c>
      <c r="V2743" s="35" t="str">
        <f>IF(M2743=People!$B$5,People!$A$5,IF(M2743=People!$B$4,People!$A$4,IF(M2743=People!$B$3,People!$A$3,IF(M2743=People!$B$2,People!$A$2,0))))</f>
        <v>Chuck Magee</v>
      </c>
      <c r="W2743" s="35" t="str">
        <f>IFERROR(INDEX(Returns!A:A,MATCH(B2743,Returns!B:B,0)),"No")</f>
        <v>No</v>
      </c>
    </row>
    <row r="2744" spans="1:23" x14ac:dyDescent="0.2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32">
        <v>35.340000000000003</v>
      </c>
      <c r="S2744" s="1">
        <v>2</v>
      </c>
      <c r="T2744" s="9">
        <v>0</v>
      </c>
      <c r="U2744" s="1">
        <v>13.429200000000002</v>
      </c>
      <c r="V2744" s="35" t="str">
        <f>IF(M2744=People!$B$5,People!$A$5,IF(M2744=People!$B$4,People!$A$4,IF(M2744=People!$B$3,People!$A$3,IF(M2744=People!$B$2,People!$A$2,0))))</f>
        <v>Anna Andreadi</v>
      </c>
      <c r="W2744" s="35" t="str">
        <f>IFERROR(INDEX(Returns!A:A,MATCH(B2744,Returns!B:B,0)),"No")</f>
        <v>No</v>
      </c>
    </row>
    <row r="2745" spans="1:23" x14ac:dyDescent="0.2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32">
        <v>257.64</v>
      </c>
      <c r="S2745" s="1">
        <v>6</v>
      </c>
      <c r="T2745" s="9">
        <v>0</v>
      </c>
      <c r="U2745" s="1">
        <v>100.4796</v>
      </c>
      <c r="V2745" s="35" t="str">
        <f>IF(M2745=People!$B$5,People!$A$5,IF(M2745=People!$B$4,People!$A$4,IF(M2745=People!$B$3,People!$A$3,IF(M2745=People!$B$2,People!$A$2,0))))</f>
        <v>Anna Andreadi</v>
      </c>
      <c r="W2745" s="35" t="str">
        <f>IFERROR(INDEX(Returns!A:A,MATCH(B2745,Returns!B:B,0)),"No")</f>
        <v>No</v>
      </c>
    </row>
    <row r="2746" spans="1:23" x14ac:dyDescent="0.2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32">
        <v>125.97600000000001</v>
      </c>
      <c r="S2746" s="1">
        <v>3</v>
      </c>
      <c r="T2746" s="9">
        <v>0.2</v>
      </c>
      <c r="U2746" s="1">
        <v>47.241</v>
      </c>
      <c r="V2746" s="35" t="str">
        <f>IF(M2746=People!$B$5,People!$A$5,IF(M2746=People!$B$4,People!$A$4,IF(M2746=People!$B$3,People!$A$3,IF(M2746=People!$B$2,People!$A$2,0))))</f>
        <v>Anna Andreadi</v>
      </c>
      <c r="W2746" s="35" t="str">
        <f>IFERROR(INDEX(Returns!A:A,MATCH(B2746,Returns!B:B,0)),"No")</f>
        <v>No</v>
      </c>
    </row>
    <row r="2747" spans="1:23" x14ac:dyDescent="0.2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9">
        <v>0.2</v>
      </c>
      <c r="U2747" s="1">
        <v>21.997800000000002</v>
      </c>
      <c r="V2747" s="35" t="str">
        <f>IF(M2747=People!$B$5,People!$A$5,IF(M2747=People!$B$4,People!$A$4,IF(M2747=People!$B$3,People!$A$3,IF(M2747=People!$B$2,People!$A$2,0))))</f>
        <v>Cassandra Brandow</v>
      </c>
      <c r="W2747" s="35" t="str">
        <f>IFERROR(INDEX(Returns!A:A,MATCH(B2747,Returns!B:B,0)),"No")</f>
        <v>No</v>
      </c>
    </row>
    <row r="2748" spans="1:23" x14ac:dyDescent="0.2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9">
        <v>0.3</v>
      </c>
      <c r="U2748" s="1">
        <v>-130.0104</v>
      </c>
      <c r="V2748" s="35" t="str">
        <f>IF(M2748=People!$B$5,People!$A$5,IF(M2748=People!$B$4,People!$A$4,IF(M2748=People!$B$3,People!$A$3,IF(M2748=People!$B$2,People!$A$2,0))))</f>
        <v>Chuck Magee</v>
      </c>
      <c r="W2748" s="35" t="str">
        <f>IFERROR(INDEX(Returns!A:A,MATCH(B2748,Returns!B:B,0)),"No")</f>
        <v>No</v>
      </c>
    </row>
    <row r="2749" spans="1:23" x14ac:dyDescent="0.2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9">
        <v>0.2</v>
      </c>
      <c r="U2749" s="1">
        <v>-1.3583999999999987</v>
      </c>
      <c r="V2749" s="35" t="str">
        <f>IF(M2749=People!$B$5,People!$A$5,IF(M2749=People!$B$4,People!$A$4,IF(M2749=People!$B$3,People!$A$3,IF(M2749=People!$B$2,People!$A$2,0))))</f>
        <v>Kelly Williams</v>
      </c>
      <c r="W2749" s="35" t="str">
        <f>IFERROR(INDEX(Returns!A:A,MATCH(B2749,Returns!B:B,0)),"No")</f>
        <v>No</v>
      </c>
    </row>
    <row r="2750" spans="1:23" x14ac:dyDescent="0.2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9">
        <v>0.7</v>
      </c>
      <c r="U2750" s="1">
        <v>-6.0323999999999991</v>
      </c>
      <c r="V2750" s="35" t="str">
        <f>IF(M2750=People!$B$5,People!$A$5,IF(M2750=People!$B$4,People!$A$4,IF(M2750=People!$B$3,People!$A$3,IF(M2750=People!$B$2,People!$A$2,0))))</f>
        <v>Cassandra Brandow</v>
      </c>
      <c r="W2750" s="35" t="str">
        <f>IFERROR(INDEX(Returns!A:A,MATCH(B2750,Returns!B:B,0)),"No")</f>
        <v>No</v>
      </c>
    </row>
    <row r="2751" spans="1:23" x14ac:dyDescent="0.2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32">
        <v>585.55200000000002</v>
      </c>
      <c r="S2751" s="1">
        <v>3</v>
      </c>
      <c r="T2751" s="9">
        <v>0.2</v>
      </c>
      <c r="U2751" s="1">
        <v>73.19399999999996</v>
      </c>
      <c r="V2751" s="35" t="str">
        <f>IF(M2751=People!$B$5,People!$A$5,IF(M2751=People!$B$4,People!$A$4,IF(M2751=People!$B$3,People!$A$3,IF(M2751=People!$B$2,People!$A$2,0))))</f>
        <v>Anna Andreadi</v>
      </c>
      <c r="W2751" s="35" t="str">
        <f>IFERROR(INDEX(Returns!A:A,MATCH(B2751,Returns!B:B,0)),"No")</f>
        <v>No</v>
      </c>
    </row>
    <row r="2752" spans="1:23" x14ac:dyDescent="0.2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32">
        <v>423.28</v>
      </c>
      <c r="S2752" s="1">
        <v>11</v>
      </c>
      <c r="T2752" s="9">
        <v>0</v>
      </c>
      <c r="U2752" s="1">
        <v>110.05279999999999</v>
      </c>
      <c r="V2752" s="35" t="str">
        <f>IF(M2752=People!$B$5,People!$A$5,IF(M2752=People!$B$4,People!$A$4,IF(M2752=People!$B$3,People!$A$3,IF(M2752=People!$B$2,People!$A$2,0))))</f>
        <v>Anna Andreadi</v>
      </c>
      <c r="W2752" s="35" t="str">
        <f>IFERROR(INDEX(Returns!A:A,MATCH(B2752,Returns!B:B,0)),"No")</f>
        <v>No</v>
      </c>
    </row>
    <row r="2753" spans="1:23" x14ac:dyDescent="0.2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32">
        <v>225.29600000000002</v>
      </c>
      <c r="S2753" s="1">
        <v>2</v>
      </c>
      <c r="T2753" s="9">
        <v>0.2</v>
      </c>
      <c r="U2753" s="1">
        <v>22.529599999999995</v>
      </c>
      <c r="V2753" s="35" t="str">
        <f>IF(M2753=People!$B$5,People!$A$5,IF(M2753=People!$B$4,People!$A$4,IF(M2753=People!$B$3,People!$A$3,IF(M2753=People!$B$2,People!$A$2,0))))</f>
        <v>Anna Andreadi</v>
      </c>
      <c r="W2753" s="35" t="str">
        <f>IFERROR(INDEX(Returns!A:A,MATCH(B2753,Returns!B:B,0)),"No")</f>
        <v>No</v>
      </c>
    </row>
    <row r="2754" spans="1:23" x14ac:dyDescent="0.2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32">
        <v>5.56</v>
      </c>
      <c r="S2754" s="1">
        <v>2</v>
      </c>
      <c r="T2754" s="9">
        <v>0</v>
      </c>
      <c r="U2754" s="1">
        <v>2.2239999999999998</v>
      </c>
      <c r="V2754" s="35" t="str">
        <f>IF(M2754=People!$B$5,People!$A$5,IF(M2754=People!$B$4,People!$A$4,IF(M2754=People!$B$3,People!$A$3,IF(M2754=People!$B$2,People!$A$2,0))))</f>
        <v>Anna Andreadi</v>
      </c>
      <c r="W2754" s="35" t="str">
        <f>IFERROR(INDEX(Returns!A:A,MATCH(B2754,Returns!B:B,0)),"No")</f>
        <v>No</v>
      </c>
    </row>
    <row r="2755" spans="1:23" x14ac:dyDescent="0.2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32">
        <v>323.37</v>
      </c>
      <c r="S2755" s="1">
        <v>3</v>
      </c>
      <c r="T2755" s="9">
        <v>0</v>
      </c>
      <c r="U2755" s="1">
        <v>129.34800000000001</v>
      </c>
      <c r="V2755" s="35" t="str">
        <f>IF(M2755=People!$B$5,People!$A$5,IF(M2755=People!$B$4,People!$A$4,IF(M2755=People!$B$3,People!$A$3,IF(M2755=People!$B$2,People!$A$2,0))))</f>
        <v>Anna Andreadi</v>
      </c>
      <c r="W2755" s="35" t="str">
        <f>IFERROR(INDEX(Returns!A:A,MATCH(B2755,Returns!B:B,0)),"No")</f>
        <v>No</v>
      </c>
    </row>
    <row r="2756" spans="1:23" x14ac:dyDescent="0.2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32">
        <v>783.96000000000015</v>
      </c>
      <c r="S2756" s="1">
        <v>5</v>
      </c>
      <c r="T2756" s="9">
        <v>0.2</v>
      </c>
      <c r="U2756" s="1">
        <v>68.59650000000002</v>
      </c>
      <c r="V2756" s="35" t="str">
        <f>IF(M2756=People!$B$5,People!$A$5,IF(M2756=People!$B$4,People!$A$4,IF(M2756=People!$B$3,People!$A$3,IF(M2756=People!$B$2,People!$A$2,0))))</f>
        <v>Anna Andreadi</v>
      </c>
      <c r="W2756" s="35" t="str">
        <f>IFERROR(INDEX(Returns!A:A,MATCH(B2756,Returns!B:B,0)),"No")</f>
        <v>No</v>
      </c>
    </row>
    <row r="2757" spans="1:23" x14ac:dyDescent="0.2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32">
        <v>1447.6499999999999</v>
      </c>
      <c r="S2757" s="1">
        <v>5</v>
      </c>
      <c r="T2757" s="9">
        <v>0</v>
      </c>
      <c r="U2757" s="1">
        <v>419.8184999999998</v>
      </c>
      <c r="V2757" s="35" t="str">
        <f>IF(M2757=People!$B$5,People!$A$5,IF(M2757=People!$B$4,People!$A$4,IF(M2757=People!$B$3,People!$A$3,IF(M2757=People!$B$2,People!$A$2,0))))</f>
        <v>Anna Andreadi</v>
      </c>
      <c r="W2757" s="35" t="str">
        <f>IFERROR(INDEX(Returns!A:A,MATCH(B2757,Returns!B:B,0)),"No")</f>
        <v>No</v>
      </c>
    </row>
    <row r="2758" spans="1:23" x14ac:dyDescent="0.2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32">
        <v>11.96</v>
      </c>
      <c r="S2758" s="1">
        <v>2</v>
      </c>
      <c r="T2758" s="9">
        <v>0</v>
      </c>
      <c r="U2758" s="1">
        <v>5.8604000000000003</v>
      </c>
      <c r="V2758" s="35" t="str">
        <f>IF(M2758=People!$B$5,People!$A$5,IF(M2758=People!$B$4,People!$A$4,IF(M2758=People!$B$3,People!$A$3,IF(M2758=People!$B$2,People!$A$2,0))))</f>
        <v>Anna Andreadi</v>
      </c>
      <c r="W2758" s="35" t="str">
        <f>IFERROR(INDEX(Returns!A:A,MATCH(B2758,Returns!B:B,0)),"No")</f>
        <v>No</v>
      </c>
    </row>
    <row r="2759" spans="1:23" x14ac:dyDescent="0.2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9">
        <v>0</v>
      </c>
      <c r="U2759" s="1">
        <v>71.990999999999985</v>
      </c>
      <c r="V2759" s="35" t="str">
        <f>IF(M2759=People!$B$5,People!$A$5,IF(M2759=People!$B$4,People!$A$4,IF(M2759=People!$B$3,People!$A$3,IF(M2759=People!$B$2,People!$A$2,0))))</f>
        <v>Chuck Magee</v>
      </c>
      <c r="W2759" s="35" t="str">
        <f>IFERROR(INDEX(Returns!A:A,MATCH(B2759,Returns!B:B,0)),"No")</f>
        <v>No</v>
      </c>
    </row>
    <row r="2760" spans="1:23" x14ac:dyDescent="0.2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9">
        <v>0</v>
      </c>
      <c r="U2760" s="1">
        <v>31.537200000000006</v>
      </c>
      <c r="V2760" s="35" t="str">
        <f>IF(M2760=People!$B$5,People!$A$5,IF(M2760=People!$B$4,People!$A$4,IF(M2760=People!$B$3,People!$A$3,IF(M2760=People!$B$2,People!$A$2,0))))</f>
        <v>Cassandra Brandow</v>
      </c>
      <c r="W2760" s="35" t="str">
        <f>IFERROR(INDEX(Returns!A:A,MATCH(B2760,Returns!B:B,0)),"No")</f>
        <v>No</v>
      </c>
    </row>
    <row r="2761" spans="1:23" x14ac:dyDescent="0.2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9">
        <v>0</v>
      </c>
      <c r="U2761" s="1">
        <v>125.14319999999998</v>
      </c>
      <c r="V2761" s="35" t="str">
        <f>IF(M2761=People!$B$5,People!$A$5,IF(M2761=People!$B$4,People!$A$4,IF(M2761=People!$B$3,People!$A$3,IF(M2761=People!$B$2,People!$A$2,0))))</f>
        <v>Cassandra Brandow</v>
      </c>
      <c r="W2761" s="35" t="str">
        <f>IFERROR(INDEX(Returns!A:A,MATCH(B2761,Returns!B:B,0)),"No")</f>
        <v>No</v>
      </c>
    </row>
    <row r="2762" spans="1:23" x14ac:dyDescent="0.2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32">
        <v>48.4</v>
      </c>
      <c r="S2762" s="1">
        <v>5</v>
      </c>
      <c r="T2762" s="9">
        <v>0</v>
      </c>
      <c r="U2762" s="1">
        <v>23.231999999999999</v>
      </c>
      <c r="V2762" s="35" t="str">
        <f>IF(M2762=People!$B$5,People!$A$5,IF(M2762=People!$B$4,People!$A$4,IF(M2762=People!$B$3,People!$A$3,IF(M2762=People!$B$2,People!$A$2,0))))</f>
        <v>Anna Andreadi</v>
      </c>
      <c r="W2762" s="35" t="str">
        <f>IFERROR(INDEX(Returns!A:A,MATCH(B2762,Returns!B:B,0)),"No")</f>
        <v>No</v>
      </c>
    </row>
    <row r="2763" spans="1:23" x14ac:dyDescent="0.2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32">
        <v>0.99</v>
      </c>
      <c r="S2763" s="1">
        <v>1</v>
      </c>
      <c r="T2763" s="9">
        <v>0</v>
      </c>
      <c r="U2763" s="1">
        <v>0.4356000000000001</v>
      </c>
      <c r="V2763" s="35" t="str">
        <f>IF(M2763=People!$B$5,People!$A$5,IF(M2763=People!$B$4,People!$A$4,IF(M2763=People!$B$3,People!$A$3,IF(M2763=People!$B$2,People!$A$2,0))))</f>
        <v>Anna Andreadi</v>
      </c>
      <c r="W2763" s="35" t="str">
        <f>IFERROR(INDEX(Returns!A:A,MATCH(B2763,Returns!B:B,0)),"No")</f>
        <v>No</v>
      </c>
    </row>
    <row r="2764" spans="1:23" x14ac:dyDescent="0.2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32">
        <v>101.84</v>
      </c>
      <c r="S2764" s="1">
        <v>5</v>
      </c>
      <c r="T2764" s="9">
        <v>0.2</v>
      </c>
      <c r="U2764" s="1">
        <v>36.917000000000002</v>
      </c>
      <c r="V2764" s="35" t="str">
        <f>IF(M2764=People!$B$5,People!$A$5,IF(M2764=People!$B$4,People!$A$4,IF(M2764=People!$B$3,People!$A$3,IF(M2764=People!$B$2,People!$A$2,0))))</f>
        <v>Anna Andreadi</v>
      </c>
      <c r="W2764" s="35" t="str">
        <f>IFERROR(INDEX(Returns!A:A,MATCH(B2764,Returns!B:B,0)),"No")</f>
        <v>No</v>
      </c>
    </row>
    <row r="2765" spans="1:23" x14ac:dyDescent="0.2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9">
        <v>0.7</v>
      </c>
      <c r="U2765" s="1">
        <v>-7.5767999999999986</v>
      </c>
      <c r="V2765" s="35" t="str">
        <f>IF(M2765=People!$B$5,People!$A$5,IF(M2765=People!$B$4,People!$A$4,IF(M2765=People!$B$3,People!$A$3,IF(M2765=People!$B$2,People!$A$2,0))))</f>
        <v>Chuck Magee</v>
      </c>
      <c r="W2765" s="35" t="str">
        <f>IFERROR(INDEX(Returns!A:A,MATCH(B2765,Returns!B:B,0)),"No")</f>
        <v>No</v>
      </c>
    </row>
    <row r="2766" spans="1:23" x14ac:dyDescent="0.2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9">
        <v>0.7</v>
      </c>
      <c r="U2766" s="1">
        <v>-23.8855</v>
      </c>
      <c r="V2766" s="35" t="str">
        <f>IF(M2766=People!$B$5,People!$A$5,IF(M2766=People!$B$4,People!$A$4,IF(M2766=People!$B$3,People!$A$3,IF(M2766=People!$B$2,People!$A$2,0))))</f>
        <v>Chuck Magee</v>
      </c>
      <c r="W2766" s="35" t="str">
        <f>IFERROR(INDEX(Returns!A:A,MATCH(B2766,Returns!B:B,0)),"No")</f>
        <v>No</v>
      </c>
    </row>
    <row r="2767" spans="1:23" x14ac:dyDescent="0.2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9">
        <v>0.2</v>
      </c>
      <c r="U2767" s="1">
        <v>0.66959999999999997</v>
      </c>
      <c r="V2767" s="35" t="str">
        <f>IF(M2767=People!$B$5,People!$A$5,IF(M2767=People!$B$4,People!$A$4,IF(M2767=People!$B$3,People!$A$3,IF(M2767=People!$B$2,People!$A$2,0))))</f>
        <v>Chuck Magee</v>
      </c>
      <c r="W2767" s="35" t="str">
        <f>IFERROR(INDEX(Returns!A:A,MATCH(B2767,Returns!B:B,0)),"No")</f>
        <v>No</v>
      </c>
    </row>
    <row r="2768" spans="1:23" x14ac:dyDescent="0.2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9">
        <v>0.2</v>
      </c>
      <c r="U2768" s="1">
        <v>3.8681999999999945</v>
      </c>
      <c r="V2768" s="35" t="str">
        <f>IF(M2768=People!$B$5,People!$A$5,IF(M2768=People!$B$4,People!$A$4,IF(M2768=People!$B$3,People!$A$3,IF(M2768=People!$B$2,People!$A$2,0))))</f>
        <v>Chuck Magee</v>
      </c>
      <c r="W2768" s="35" t="str">
        <f>IFERROR(INDEX(Returns!A:A,MATCH(B2768,Returns!B:B,0)),"No")</f>
        <v>No</v>
      </c>
    </row>
    <row r="2769" spans="1:23" x14ac:dyDescent="0.2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9">
        <v>0.2</v>
      </c>
      <c r="U2769" s="1">
        <v>312.67599999999993</v>
      </c>
      <c r="V2769" s="35" t="str">
        <f>IF(M2769=People!$B$5,People!$A$5,IF(M2769=People!$B$4,People!$A$4,IF(M2769=People!$B$3,People!$A$3,IF(M2769=People!$B$2,People!$A$2,0))))</f>
        <v>Chuck Magee</v>
      </c>
      <c r="W2769" s="35" t="str">
        <f>IFERROR(INDEX(Returns!A:A,MATCH(B2769,Returns!B:B,0)),"No")</f>
        <v>No</v>
      </c>
    </row>
    <row r="2770" spans="1:23" x14ac:dyDescent="0.2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9">
        <v>0.8</v>
      </c>
      <c r="U2770" s="1">
        <v>-80.48</v>
      </c>
      <c r="V2770" s="35" t="str">
        <f>IF(M2770=People!$B$5,People!$A$5,IF(M2770=People!$B$4,People!$A$4,IF(M2770=People!$B$3,People!$A$3,IF(M2770=People!$B$2,People!$A$2,0))))</f>
        <v>Kelly Williams</v>
      </c>
      <c r="W2770" s="35" t="str">
        <f>IFERROR(INDEX(Returns!A:A,MATCH(B2770,Returns!B:B,0)),"No")</f>
        <v>No</v>
      </c>
    </row>
    <row r="2771" spans="1:23" x14ac:dyDescent="0.2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9">
        <v>0.2</v>
      </c>
      <c r="U2771" s="1">
        <v>-0.62650000000000716</v>
      </c>
      <c r="V2771" s="35" t="str">
        <f>IF(M2771=People!$B$5,People!$A$5,IF(M2771=People!$B$4,People!$A$4,IF(M2771=People!$B$3,People!$A$3,IF(M2771=People!$B$2,People!$A$2,0))))</f>
        <v>Kelly Williams</v>
      </c>
      <c r="W2771" s="35" t="str">
        <f>IFERROR(INDEX(Returns!A:A,MATCH(B2771,Returns!B:B,0)),"No")</f>
        <v>No</v>
      </c>
    </row>
    <row r="2772" spans="1:23" x14ac:dyDescent="0.2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9">
        <v>0.2</v>
      </c>
      <c r="U2772" s="1">
        <v>1.7990999999999993</v>
      </c>
      <c r="V2772" s="35" t="str">
        <f>IF(M2772=People!$B$5,People!$A$5,IF(M2772=People!$B$4,People!$A$4,IF(M2772=People!$B$3,People!$A$3,IF(M2772=People!$B$2,People!$A$2,0))))</f>
        <v>Kelly Williams</v>
      </c>
      <c r="W2772" s="35" t="str">
        <f>IFERROR(INDEX(Returns!A:A,MATCH(B2772,Returns!B:B,0)),"No")</f>
        <v>No</v>
      </c>
    </row>
    <row r="2773" spans="1:23" x14ac:dyDescent="0.2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9">
        <v>0</v>
      </c>
      <c r="U2773" s="1">
        <v>14.169999999999998</v>
      </c>
      <c r="V2773" s="35" t="str">
        <f>IF(M2773=People!$B$5,People!$A$5,IF(M2773=People!$B$4,People!$A$4,IF(M2773=People!$B$3,People!$A$3,IF(M2773=People!$B$2,People!$A$2,0))))</f>
        <v>Kelly Williams</v>
      </c>
      <c r="W2773" s="35" t="str">
        <f>IFERROR(INDEX(Returns!A:A,MATCH(B2773,Returns!B:B,0)),"No")</f>
        <v>No</v>
      </c>
    </row>
    <row r="2774" spans="1:23" x14ac:dyDescent="0.2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9">
        <v>0.2</v>
      </c>
      <c r="U2774" s="1">
        <v>5.7312000000000012</v>
      </c>
      <c r="V2774" s="35" t="str">
        <f>IF(M2774=People!$B$5,People!$A$5,IF(M2774=People!$B$4,People!$A$4,IF(M2774=People!$B$3,People!$A$3,IF(M2774=People!$B$2,People!$A$2,0))))</f>
        <v>Cassandra Brandow</v>
      </c>
      <c r="W2774" s="35" t="str">
        <f>IFERROR(INDEX(Returns!A:A,MATCH(B2774,Returns!B:B,0)),"No")</f>
        <v>No</v>
      </c>
    </row>
    <row r="2775" spans="1:23" x14ac:dyDescent="0.2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9">
        <v>0</v>
      </c>
      <c r="U2775" s="1">
        <v>24.2256</v>
      </c>
      <c r="V2775" s="35" t="str">
        <f>IF(M2775=People!$B$5,People!$A$5,IF(M2775=People!$B$4,People!$A$4,IF(M2775=People!$B$3,People!$A$3,IF(M2775=People!$B$2,People!$A$2,0))))</f>
        <v>Kelly Williams</v>
      </c>
      <c r="W2775" s="35" t="str">
        <f>IFERROR(INDEX(Returns!A:A,MATCH(B2775,Returns!B:B,0)),"No")</f>
        <v>No</v>
      </c>
    </row>
    <row r="2776" spans="1:23" x14ac:dyDescent="0.2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9">
        <v>0.2</v>
      </c>
      <c r="U2776" s="1">
        <v>3.6288</v>
      </c>
      <c r="V2776" s="35" t="str">
        <f>IF(M2776=People!$B$5,People!$A$5,IF(M2776=People!$B$4,People!$A$4,IF(M2776=People!$B$3,People!$A$3,IF(M2776=People!$B$2,People!$A$2,0))))</f>
        <v>Chuck Magee</v>
      </c>
      <c r="W2776" s="35" t="str">
        <f>IFERROR(INDEX(Returns!A:A,MATCH(B2776,Returns!B:B,0)),"No")</f>
        <v>No</v>
      </c>
    </row>
    <row r="2777" spans="1:23" x14ac:dyDescent="0.2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32">
        <v>154.44</v>
      </c>
      <c r="S2777" s="1">
        <v>3</v>
      </c>
      <c r="T2777" s="9">
        <v>0</v>
      </c>
      <c r="U2777" s="1">
        <v>1.5444000000000031</v>
      </c>
      <c r="V2777" s="35" t="str">
        <f>IF(M2777=People!$B$5,People!$A$5,IF(M2777=People!$B$4,People!$A$4,IF(M2777=People!$B$3,People!$A$3,IF(M2777=People!$B$2,People!$A$2,0))))</f>
        <v>Anna Andreadi</v>
      </c>
      <c r="W2777" s="35" t="str">
        <f>IFERROR(INDEX(Returns!A:A,MATCH(B2777,Returns!B:B,0)),"No")</f>
        <v>No</v>
      </c>
    </row>
    <row r="2778" spans="1:23" x14ac:dyDescent="0.2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32">
        <v>60.984000000000009</v>
      </c>
      <c r="S2778" s="1">
        <v>7</v>
      </c>
      <c r="T2778" s="9">
        <v>0.2</v>
      </c>
      <c r="U2778" s="1">
        <v>4.5737999999999985</v>
      </c>
      <c r="V2778" s="35" t="str">
        <f>IF(M2778=People!$B$5,People!$A$5,IF(M2778=People!$B$4,People!$A$4,IF(M2778=People!$B$3,People!$A$3,IF(M2778=People!$B$2,People!$A$2,0))))</f>
        <v>Anna Andreadi</v>
      </c>
      <c r="W2778" s="35" t="str">
        <f>IFERROR(INDEX(Returns!A:A,MATCH(B2778,Returns!B:B,0)),"No")</f>
        <v>No</v>
      </c>
    </row>
    <row r="2779" spans="1:23" x14ac:dyDescent="0.2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32">
        <v>195.46600000000001</v>
      </c>
      <c r="S2779" s="1">
        <v>2</v>
      </c>
      <c r="T2779" s="9">
        <v>0.15</v>
      </c>
      <c r="U2779" s="1">
        <v>-13.797600000000017</v>
      </c>
      <c r="V2779" s="35" t="str">
        <f>IF(M2779=People!$B$5,People!$A$5,IF(M2779=People!$B$4,People!$A$4,IF(M2779=People!$B$3,People!$A$3,IF(M2779=People!$B$2,People!$A$2,0))))</f>
        <v>Anna Andreadi</v>
      </c>
      <c r="W2779" s="35" t="str">
        <f>IFERROR(INDEX(Returns!A:A,MATCH(B2779,Returns!B:B,0)),"No")</f>
        <v>No</v>
      </c>
    </row>
    <row r="2780" spans="1:23" x14ac:dyDescent="0.2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9">
        <v>0.2</v>
      </c>
      <c r="U2780" s="1">
        <v>6.216000000000002</v>
      </c>
      <c r="V2780" s="35" t="str">
        <f>IF(M2780=People!$B$5,People!$A$5,IF(M2780=People!$B$4,People!$A$4,IF(M2780=People!$B$3,People!$A$3,IF(M2780=People!$B$2,People!$A$2,0))))</f>
        <v>Cassandra Brandow</v>
      </c>
      <c r="W2780" s="35" t="str">
        <f>IFERROR(INDEX(Returns!A:A,MATCH(B2780,Returns!B:B,0)),"No")</f>
        <v>No</v>
      </c>
    </row>
    <row r="2781" spans="1:23" x14ac:dyDescent="0.2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9">
        <v>0.2</v>
      </c>
      <c r="U2781" s="1">
        <v>0.74249999999999994</v>
      </c>
      <c r="V2781" s="35" t="str">
        <f>IF(M2781=People!$B$5,People!$A$5,IF(M2781=People!$B$4,People!$A$4,IF(M2781=People!$B$3,People!$A$3,IF(M2781=People!$B$2,People!$A$2,0))))</f>
        <v>Cassandra Brandow</v>
      </c>
      <c r="W2781" s="35" t="str">
        <f>IFERROR(INDEX(Returns!A:A,MATCH(B2781,Returns!B:B,0)),"No")</f>
        <v>No</v>
      </c>
    </row>
    <row r="2782" spans="1:23" x14ac:dyDescent="0.2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9">
        <v>0</v>
      </c>
      <c r="U2782" s="1">
        <v>29.6</v>
      </c>
      <c r="V2782" s="35" t="str">
        <f>IF(M2782=People!$B$5,People!$A$5,IF(M2782=People!$B$4,People!$A$4,IF(M2782=People!$B$3,People!$A$3,IF(M2782=People!$B$2,People!$A$2,0))))</f>
        <v>Chuck Magee</v>
      </c>
      <c r="W2782" s="35" t="str">
        <f>IFERROR(INDEX(Returns!A:A,MATCH(B2782,Returns!B:B,0)),"No")</f>
        <v>No</v>
      </c>
    </row>
    <row r="2783" spans="1:23" x14ac:dyDescent="0.2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9">
        <v>0</v>
      </c>
      <c r="U2783" s="1">
        <v>9.6800000000000015</v>
      </c>
      <c r="V2783" s="35" t="str">
        <f>IF(M2783=People!$B$5,People!$A$5,IF(M2783=People!$B$4,People!$A$4,IF(M2783=People!$B$3,People!$A$3,IF(M2783=People!$B$2,People!$A$2,0))))</f>
        <v>Kelly Williams</v>
      </c>
      <c r="W2783" s="35" t="str">
        <f>IFERROR(INDEX(Returns!A:A,MATCH(B2783,Returns!B:B,0)),"No")</f>
        <v>No</v>
      </c>
    </row>
    <row r="2784" spans="1:23" x14ac:dyDescent="0.2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9">
        <v>0</v>
      </c>
      <c r="U2784" s="1">
        <v>74.8142</v>
      </c>
      <c r="V2784" s="35" t="str">
        <f>IF(M2784=People!$B$5,People!$A$5,IF(M2784=People!$B$4,People!$A$4,IF(M2784=People!$B$3,People!$A$3,IF(M2784=People!$B$2,People!$A$2,0))))</f>
        <v>Kelly Williams</v>
      </c>
      <c r="W2784" s="35" t="str">
        <f>IFERROR(INDEX(Returns!A:A,MATCH(B2784,Returns!B:B,0)),"No")</f>
        <v>No</v>
      </c>
    </row>
    <row r="2785" spans="1:23" x14ac:dyDescent="0.2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9">
        <v>0.4</v>
      </c>
      <c r="U2785" s="1">
        <v>-15.991999999999999</v>
      </c>
      <c r="V2785" s="35" t="str">
        <f>IF(M2785=People!$B$5,People!$A$5,IF(M2785=People!$B$4,People!$A$4,IF(M2785=People!$B$3,People!$A$3,IF(M2785=People!$B$2,People!$A$2,0))))</f>
        <v>Chuck Magee</v>
      </c>
      <c r="W2785" s="35" t="str">
        <f>IFERROR(INDEX(Returns!A:A,MATCH(B2785,Returns!B:B,0)),"No")</f>
        <v>No</v>
      </c>
    </row>
    <row r="2786" spans="1:23" x14ac:dyDescent="0.2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9">
        <v>0.4</v>
      </c>
      <c r="U2786" s="1">
        <v>-15.584400000000002</v>
      </c>
      <c r="V2786" s="35" t="str">
        <f>IF(M2786=People!$B$5,People!$A$5,IF(M2786=People!$B$4,People!$A$4,IF(M2786=People!$B$3,People!$A$3,IF(M2786=People!$B$2,People!$A$2,0))))</f>
        <v>Chuck Magee</v>
      </c>
      <c r="W2786" s="35" t="str">
        <f>IFERROR(INDEX(Returns!A:A,MATCH(B2786,Returns!B:B,0)),"No")</f>
        <v>No</v>
      </c>
    </row>
    <row r="2787" spans="1:23" x14ac:dyDescent="0.2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32">
        <v>601.53599999999994</v>
      </c>
      <c r="S2787" s="1">
        <v>4</v>
      </c>
      <c r="T2787" s="9">
        <v>0.2</v>
      </c>
      <c r="U2787" s="1">
        <v>0</v>
      </c>
      <c r="V2787" s="35" t="str">
        <f>IF(M2787=People!$B$5,People!$A$5,IF(M2787=People!$B$4,People!$A$4,IF(M2787=People!$B$3,People!$A$3,IF(M2787=People!$B$2,People!$A$2,0))))</f>
        <v>Anna Andreadi</v>
      </c>
      <c r="W2787" s="35" t="str">
        <f>IFERROR(INDEX(Returns!A:A,MATCH(B2787,Returns!B:B,0)),"No")</f>
        <v>No</v>
      </c>
    </row>
    <row r="2788" spans="1:23" x14ac:dyDescent="0.2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32">
        <v>7.9</v>
      </c>
      <c r="S2788" s="1">
        <v>2</v>
      </c>
      <c r="T2788" s="9">
        <v>0</v>
      </c>
      <c r="U2788" s="1">
        <v>2.5279999999999996</v>
      </c>
      <c r="V2788" s="35" t="str">
        <f>IF(M2788=People!$B$5,People!$A$5,IF(M2788=People!$B$4,People!$A$4,IF(M2788=People!$B$3,People!$A$3,IF(M2788=People!$B$2,People!$A$2,0))))</f>
        <v>Anna Andreadi</v>
      </c>
      <c r="W2788" s="35" t="str">
        <f>IFERROR(INDEX(Returns!A:A,MATCH(B2788,Returns!B:B,0)),"No")</f>
        <v>No</v>
      </c>
    </row>
    <row r="2789" spans="1:23" x14ac:dyDescent="0.2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9">
        <v>0.6</v>
      </c>
      <c r="U2789" s="1">
        <v>-24.802999999999997</v>
      </c>
      <c r="V2789" s="35" t="str">
        <f>IF(M2789=People!$B$5,People!$A$5,IF(M2789=People!$B$4,People!$A$4,IF(M2789=People!$B$3,People!$A$3,IF(M2789=People!$B$2,People!$A$2,0))))</f>
        <v>Kelly Williams</v>
      </c>
      <c r="W2789" s="35" t="str">
        <f>IFERROR(INDEX(Returns!A:A,MATCH(B2789,Returns!B:B,0)),"No")</f>
        <v>No</v>
      </c>
    </row>
    <row r="2790" spans="1:23" x14ac:dyDescent="0.2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9">
        <v>0.2</v>
      </c>
      <c r="U2790" s="1">
        <v>1.4406000000000008</v>
      </c>
      <c r="V2790" s="35" t="str">
        <f>IF(M2790=People!$B$5,People!$A$5,IF(M2790=People!$B$4,People!$A$4,IF(M2790=People!$B$3,People!$A$3,IF(M2790=People!$B$2,People!$A$2,0))))</f>
        <v>Kelly Williams</v>
      </c>
      <c r="W2790" s="35" t="str">
        <f>IFERROR(INDEX(Returns!A:A,MATCH(B2790,Returns!B:B,0)),"No")</f>
        <v>No</v>
      </c>
    </row>
    <row r="2791" spans="1:23" x14ac:dyDescent="0.2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9">
        <v>0.6</v>
      </c>
      <c r="U2791" s="1">
        <v>-23.975999999999999</v>
      </c>
      <c r="V2791" s="35" t="str">
        <f>IF(M2791=People!$B$5,People!$A$5,IF(M2791=People!$B$4,People!$A$4,IF(M2791=People!$B$3,People!$A$3,IF(M2791=People!$B$2,People!$A$2,0))))</f>
        <v>Kelly Williams</v>
      </c>
      <c r="W2791" s="35" t="str">
        <f>IFERROR(INDEX(Returns!A:A,MATCH(B2791,Returns!B:B,0)),"No")</f>
        <v>No</v>
      </c>
    </row>
    <row r="2792" spans="1:23" x14ac:dyDescent="0.2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9">
        <v>0</v>
      </c>
      <c r="U2792" s="1">
        <v>7.5283999999999978</v>
      </c>
      <c r="V2792" s="35" t="str">
        <f>IF(M2792=People!$B$5,People!$A$5,IF(M2792=People!$B$4,People!$A$4,IF(M2792=People!$B$3,People!$A$3,IF(M2792=People!$B$2,People!$A$2,0))))</f>
        <v>Kelly Williams</v>
      </c>
      <c r="W2792" s="35" t="str">
        <f>IFERROR(INDEX(Returns!A:A,MATCH(B2792,Returns!B:B,0)),"No")</f>
        <v>No</v>
      </c>
    </row>
    <row r="2793" spans="1:23" x14ac:dyDescent="0.2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9">
        <v>0</v>
      </c>
      <c r="U2793" s="1">
        <v>10.880999999999997</v>
      </c>
      <c r="V2793" s="35" t="str">
        <f>IF(M2793=People!$B$5,People!$A$5,IF(M2793=People!$B$4,People!$A$4,IF(M2793=People!$B$3,People!$A$3,IF(M2793=People!$B$2,People!$A$2,0))))</f>
        <v>Kelly Williams</v>
      </c>
      <c r="W2793" s="35" t="str">
        <f>IFERROR(INDEX(Returns!A:A,MATCH(B2793,Returns!B:B,0)),"No")</f>
        <v>No</v>
      </c>
    </row>
    <row r="2794" spans="1:23" x14ac:dyDescent="0.2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9">
        <v>0</v>
      </c>
      <c r="U2794" s="1">
        <v>3.1104000000000003</v>
      </c>
      <c r="V2794" s="35" t="str">
        <f>IF(M2794=People!$B$5,People!$A$5,IF(M2794=People!$B$4,People!$A$4,IF(M2794=People!$B$3,People!$A$3,IF(M2794=People!$B$2,People!$A$2,0))))</f>
        <v>Kelly Williams</v>
      </c>
      <c r="W2794" s="35" t="str">
        <f>IFERROR(INDEX(Returns!A:A,MATCH(B2794,Returns!B:B,0)),"No")</f>
        <v>No</v>
      </c>
    </row>
    <row r="2795" spans="1:23" x14ac:dyDescent="0.2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32">
        <v>1075.088</v>
      </c>
      <c r="S2795" s="1">
        <v>14</v>
      </c>
      <c r="T2795" s="9">
        <v>0.2</v>
      </c>
      <c r="U2795" s="1">
        <v>94.070199999999943</v>
      </c>
      <c r="V2795" s="35" t="str">
        <f>IF(M2795=People!$B$5,People!$A$5,IF(M2795=People!$B$4,People!$A$4,IF(M2795=People!$B$3,People!$A$3,IF(M2795=People!$B$2,People!$A$2,0))))</f>
        <v>Anna Andreadi</v>
      </c>
      <c r="W2795" s="35" t="str">
        <f>IFERROR(INDEX(Returns!A:A,MATCH(B2795,Returns!B:B,0)),"No")</f>
        <v>No</v>
      </c>
    </row>
    <row r="2796" spans="1:23" x14ac:dyDescent="0.2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32">
        <v>438.36800000000005</v>
      </c>
      <c r="S2796" s="1">
        <v>4</v>
      </c>
      <c r="T2796" s="9">
        <v>0.2</v>
      </c>
      <c r="U2796" s="1">
        <v>38.357200000000006</v>
      </c>
      <c r="V2796" s="35" t="str">
        <f>IF(M2796=People!$B$5,People!$A$5,IF(M2796=People!$B$4,People!$A$4,IF(M2796=People!$B$3,People!$A$3,IF(M2796=People!$B$2,People!$A$2,0))))</f>
        <v>Anna Andreadi</v>
      </c>
      <c r="W2796" s="35" t="str">
        <f>IFERROR(INDEX(Returns!A:A,MATCH(B2796,Returns!B:B,0)),"No")</f>
        <v>No</v>
      </c>
    </row>
    <row r="2797" spans="1:23" x14ac:dyDescent="0.2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32">
        <v>18.088000000000001</v>
      </c>
      <c r="S2797" s="1">
        <v>7</v>
      </c>
      <c r="T2797" s="9">
        <v>0.2</v>
      </c>
      <c r="U2797" s="1">
        <v>6.5569000000000006</v>
      </c>
      <c r="V2797" s="35" t="str">
        <f>IF(M2797=People!$B$5,People!$A$5,IF(M2797=People!$B$4,People!$A$4,IF(M2797=People!$B$3,People!$A$3,IF(M2797=People!$B$2,People!$A$2,0))))</f>
        <v>Anna Andreadi</v>
      </c>
      <c r="W2797" s="35" t="str">
        <f>IFERROR(INDEX(Returns!A:A,MATCH(B2797,Returns!B:B,0)),"No")</f>
        <v>No</v>
      </c>
    </row>
    <row r="2798" spans="1:23" x14ac:dyDescent="0.2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32">
        <v>308.49900000000002</v>
      </c>
      <c r="S2798" s="1">
        <v>3</v>
      </c>
      <c r="T2798" s="9">
        <v>0.15</v>
      </c>
      <c r="U2798" s="1">
        <v>-18.146999999999998</v>
      </c>
      <c r="V2798" s="35" t="str">
        <f>IF(M2798=People!$B$5,People!$A$5,IF(M2798=People!$B$4,People!$A$4,IF(M2798=People!$B$3,People!$A$3,IF(M2798=People!$B$2,People!$A$2,0))))</f>
        <v>Anna Andreadi</v>
      </c>
      <c r="W2798" s="35" t="str">
        <f>IFERROR(INDEX(Returns!A:A,MATCH(B2798,Returns!B:B,0)),"No")</f>
        <v>No</v>
      </c>
    </row>
    <row r="2799" spans="1:23" x14ac:dyDescent="0.2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9">
        <v>0</v>
      </c>
      <c r="U2799" s="1">
        <v>4.1415999999999986</v>
      </c>
      <c r="V2799" s="35" t="str">
        <f>IF(M2799=People!$B$5,People!$A$5,IF(M2799=People!$B$4,People!$A$4,IF(M2799=People!$B$3,People!$A$3,IF(M2799=People!$B$2,People!$A$2,0))))</f>
        <v>Cassandra Brandow</v>
      </c>
      <c r="W2799" s="35" t="str">
        <f>IFERROR(INDEX(Returns!A:A,MATCH(B2799,Returns!B:B,0)),"No")</f>
        <v>No</v>
      </c>
    </row>
    <row r="2800" spans="1:23" x14ac:dyDescent="0.2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9">
        <v>0</v>
      </c>
      <c r="U2800" s="1">
        <v>18.781199999999998</v>
      </c>
      <c r="V2800" s="35" t="str">
        <f>IF(M2800=People!$B$5,People!$A$5,IF(M2800=People!$B$4,People!$A$4,IF(M2800=People!$B$3,People!$A$3,IF(M2800=People!$B$2,People!$A$2,0))))</f>
        <v>Cassandra Brandow</v>
      </c>
      <c r="W2800" s="35" t="str">
        <f>IFERROR(INDEX(Returns!A:A,MATCH(B2800,Returns!B:B,0)),"No")</f>
        <v>No</v>
      </c>
    </row>
    <row r="2801" spans="1:23" x14ac:dyDescent="0.2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9">
        <v>0</v>
      </c>
      <c r="U2801" s="1">
        <v>70.007999999999996</v>
      </c>
      <c r="V2801" s="35" t="str">
        <f>IF(M2801=People!$B$5,People!$A$5,IF(M2801=People!$B$4,People!$A$4,IF(M2801=People!$B$3,People!$A$3,IF(M2801=People!$B$2,People!$A$2,0))))</f>
        <v>Cassandra Brandow</v>
      </c>
      <c r="W2801" s="35" t="str">
        <f>IFERROR(INDEX(Returns!A:A,MATCH(B2801,Returns!B:B,0)),"No")</f>
        <v>No</v>
      </c>
    </row>
    <row r="2802" spans="1:23" x14ac:dyDescent="0.2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9">
        <v>0.2</v>
      </c>
      <c r="U2802" s="1">
        <v>78.396000000000043</v>
      </c>
      <c r="V2802" s="35" t="str">
        <f>IF(M2802=People!$B$5,People!$A$5,IF(M2802=People!$B$4,People!$A$4,IF(M2802=People!$B$3,People!$A$3,IF(M2802=People!$B$2,People!$A$2,0))))</f>
        <v>Cassandra Brandow</v>
      </c>
      <c r="W2802" s="35" t="str">
        <f>IFERROR(INDEX(Returns!A:A,MATCH(B2802,Returns!B:B,0)),"No")</f>
        <v>No</v>
      </c>
    </row>
    <row r="2803" spans="1:23" x14ac:dyDescent="0.2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32">
        <v>7.88</v>
      </c>
      <c r="S2803" s="1">
        <v>1</v>
      </c>
      <c r="T2803" s="9">
        <v>0.2</v>
      </c>
      <c r="U2803" s="1">
        <v>1.7730000000000004</v>
      </c>
      <c r="V2803" s="35" t="str">
        <f>IF(M2803=People!$B$5,People!$A$5,IF(M2803=People!$B$4,People!$A$4,IF(M2803=People!$B$3,People!$A$3,IF(M2803=People!$B$2,People!$A$2,0))))</f>
        <v>Anna Andreadi</v>
      </c>
      <c r="W2803" s="35" t="str">
        <f>IFERROR(INDEX(Returns!A:A,MATCH(B2803,Returns!B:B,0)),"No")</f>
        <v>No</v>
      </c>
    </row>
    <row r="2804" spans="1:23" x14ac:dyDescent="0.2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32">
        <v>41.37</v>
      </c>
      <c r="S2804" s="1">
        <v>3</v>
      </c>
      <c r="T2804" s="9">
        <v>0</v>
      </c>
      <c r="U2804" s="1">
        <v>17.375399999999999</v>
      </c>
      <c r="V2804" s="35" t="str">
        <f>IF(M2804=People!$B$5,People!$A$5,IF(M2804=People!$B$4,People!$A$4,IF(M2804=People!$B$3,People!$A$3,IF(M2804=People!$B$2,People!$A$2,0))))</f>
        <v>Anna Andreadi</v>
      </c>
      <c r="W2804" s="35" t="str">
        <f>IFERROR(INDEX(Returns!A:A,MATCH(B2804,Returns!B:B,0)),"No")</f>
        <v>No</v>
      </c>
    </row>
    <row r="2805" spans="1:23" x14ac:dyDescent="0.2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32">
        <v>12.84</v>
      </c>
      <c r="S2805" s="1">
        <v>3</v>
      </c>
      <c r="T2805" s="9">
        <v>0</v>
      </c>
      <c r="U2805" s="1">
        <v>5.7779999999999987</v>
      </c>
      <c r="V2805" s="35" t="str">
        <f>IF(M2805=People!$B$5,People!$A$5,IF(M2805=People!$B$4,People!$A$4,IF(M2805=People!$B$3,People!$A$3,IF(M2805=People!$B$2,People!$A$2,0))))</f>
        <v>Anna Andreadi</v>
      </c>
      <c r="W2805" s="35" t="str">
        <f>IFERROR(INDEX(Returns!A:A,MATCH(B2805,Returns!B:B,0)),"No")</f>
        <v>No</v>
      </c>
    </row>
    <row r="2806" spans="1:23" x14ac:dyDescent="0.2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32">
        <v>25.68</v>
      </c>
      <c r="S2806" s="1">
        <v>6</v>
      </c>
      <c r="T2806" s="9">
        <v>0</v>
      </c>
      <c r="U2806" s="1">
        <v>11.555999999999997</v>
      </c>
      <c r="V2806" s="35" t="str">
        <f>IF(M2806=People!$B$5,People!$A$5,IF(M2806=People!$B$4,People!$A$4,IF(M2806=People!$B$3,People!$A$3,IF(M2806=People!$B$2,People!$A$2,0))))</f>
        <v>Anna Andreadi</v>
      </c>
      <c r="W2806" s="35" t="str">
        <f>IFERROR(INDEX(Returns!A:A,MATCH(B2806,Returns!B:B,0)),"No")</f>
        <v>No</v>
      </c>
    </row>
    <row r="2807" spans="1:23" x14ac:dyDescent="0.2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9">
        <v>0.3</v>
      </c>
      <c r="U2807" s="1">
        <v>-2.0364000000000004</v>
      </c>
      <c r="V2807" s="35" t="str">
        <f>IF(M2807=People!$B$5,People!$A$5,IF(M2807=People!$B$4,People!$A$4,IF(M2807=People!$B$3,People!$A$3,IF(M2807=People!$B$2,People!$A$2,0))))</f>
        <v>Kelly Williams</v>
      </c>
      <c r="W2807" s="35" t="str">
        <f>IFERROR(INDEX(Returns!A:A,MATCH(B2807,Returns!B:B,0)),"No")</f>
        <v>No</v>
      </c>
    </row>
    <row r="2808" spans="1:23" x14ac:dyDescent="0.2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32">
        <v>9.42</v>
      </c>
      <c r="S2808" s="1">
        <v>2</v>
      </c>
      <c r="T2808" s="9">
        <v>0</v>
      </c>
      <c r="U2808" s="1">
        <v>0.47100000000000009</v>
      </c>
      <c r="V2808" s="35" t="str">
        <f>IF(M2808=People!$B$5,People!$A$5,IF(M2808=People!$B$4,People!$A$4,IF(M2808=People!$B$3,People!$A$3,IF(M2808=People!$B$2,People!$A$2,0))))</f>
        <v>Anna Andreadi</v>
      </c>
      <c r="W2808" s="35" t="str">
        <f>IFERROR(INDEX(Returns!A:A,MATCH(B2808,Returns!B:B,0)),"No")</f>
        <v>No</v>
      </c>
    </row>
    <row r="2809" spans="1:23" x14ac:dyDescent="0.2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32">
        <v>12.96</v>
      </c>
      <c r="S2809" s="1">
        <v>2</v>
      </c>
      <c r="T2809" s="9">
        <v>0</v>
      </c>
      <c r="U2809" s="1">
        <v>6.2208000000000006</v>
      </c>
      <c r="V2809" s="35" t="str">
        <f>IF(M2809=People!$B$5,People!$A$5,IF(M2809=People!$B$4,People!$A$4,IF(M2809=People!$B$3,People!$A$3,IF(M2809=People!$B$2,People!$A$2,0))))</f>
        <v>Anna Andreadi</v>
      </c>
      <c r="W2809" s="35" t="str">
        <f>IFERROR(INDEX(Returns!A:A,MATCH(B2809,Returns!B:B,0)),"No")</f>
        <v>No</v>
      </c>
    </row>
    <row r="2810" spans="1:23" x14ac:dyDescent="0.2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32">
        <v>704.9</v>
      </c>
      <c r="S2810" s="1">
        <v>5</v>
      </c>
      <c r="T2810" s="9">
        <v>0</v>
      </c>
      <c r="U2810" s="1">
        <v>56.392000000000024</v>
      </c>
      <c r="V2810" s="35" t="str">
        <f>IF(M2810=People!$B$5,People!$A$5,IF(M2810=People!$B$4,People!$A$4,IF(M2810=People!$B$3,People!$A$3,IF(M2810=People!$B$2,People!$A$2,0))))</f>
        <v>Anna Andreadi</v>
      </c>
      <c r="W2810" s="35" t="str">
        <f>IFERROR(INDEX(Returns!A:A,MATCH(B2810,Returns!B:B,0)),"No")</f>
        <v>No</v>
      </c>
    </row>
    <row r="2811" spans="1:23" x14ac:dyDescent="0.2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32">
        <v>561.5680000000001</v>
      </c>
      <c r="S2811" s="1">
        <v>2</v>
      </c>
      <c r="T2811" s="9">
        <v>0.2</v>
      </c>
      <c r="U2811" s="1">
        <v>28.078400000000016</v>
      </c>
      <c r="V2811" s="35" t="str">
        <f>IF(M2811=People!$B$5,People!$A$5,IF(M2811=People!$B$4,People!$A$4,IF(M2811=People!$B$3,People!$A$3,IF(M2811=People!$B$2,People!$A$2,0))))</f>
        <v>Anna Andreadi</v>
      </c>
      <c r="W2811" s="35" t="str">
        <f>IFERROR(INDEX(Returns!A:A,MATCH(B2811,Returns!B:B,0)),"No")</f>
        <v>No</v>
      </c>
    </row>
    <row r="2812" spans="1:23" x14ac:dyDescent="0.2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9">
        <v>0</v>
      </c>
      <c r="U2812" s="1">
        <v>84.5154</v>
      </c>
      <c r="V2812" s="35" t="str">
        <f>IF(M2812=People!$B$5,People!$A$5,IF(M2812=People!$B$4,People!$A$4,IF(M2812=People!$B$3,People!$A$3,IF(M2812=People!$B$2,People!$A$2,0))))</f>
        <v>Kelly Williams</v>
      </c>
      <c r="W2812" s="35" t="str">
        <f>IFERROR(INDEX(Returns!A:A,MATCH(B2812,Returns!B:B,0)),"No")</f>
        <v>No</v>
      </c>
    </row>
    <row r="2813" spans="1:23" x14ac:dyDescent="0.2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9">
        <v>0</v>
      </c>
      <c r="U2813" s="1">
        <v>76.087800000000001</v>
      </c>
      <c r="V2813" s="35" t="str">
        <f>IF(M2813=People!$B$5,People!$A$5,IF(M2813=People!$B$4,People!$A$4,IF(M2813=People!$B$3,People!$A$3,IF(M2813=People!$B$2,People!$A$2,0))))</f>
        <v>Kelly Williams</v>
      </c>
      <c r="W2813" s="35" t="str">
        <f>IFERROR(INDEX(Returns!A:A,MATCH(B2813,Returns!B:B,0)),"No")</f>
        <v>No</v>
      </c>
    </row>
    <row r="2814" spans="1:23" x14ac:dyDescent="0.2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9">
        <v>0</v>
      </c>
      <c r="U2814" s="1">
        <v>36.398699999999977</v>
      </c>
      <c r="V2814" s="35" t="str">
        <f>IF(M2814=People!$B$5,People!$A$5,IF(M2814=People!$B$4,People!$A$4,IF(M2814=People!$B$3,People!$A$3,IF(M2814=People!$B$2,People!$A$2,0))))</f>
        <v>Kelly Williams</v>
      </c>
      <c r="W2814" s="35" t="str">
        <f>IFERROR(INDEX(Returns!A:A,MATCH(B2814,Returns!B:B,0)),"No")</f>
        <v>No</v>
      </c>
    </row>
    <row r="2815" spans="1:23" x14ac:dyDescent="0.2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9">
        <v>0</v>
      </c>
      <c r="U2815" s="1">
        <v>229.99080000000004</v>
      </c>
      <c r="V2815" s="35" t="str">
        <f>IF(M2815=People!$B$5,People!$A$5,IF(M2815=People!$B$4,People!$A$4,IF(M2815=People!$B$3,People!$A$3,IF(M2815=People!$B$2,People!$A$2,0))))</f>
        <v>Kelly Williams</v>
      </c>
      <c r="W2815" s="35" t="str">
        <f>IFERROR(INDEX(Returns!A:A,MATCH(B2815,Returns!B:B,0)),"No")</f>
        <v>No</v>
      </c>
    </row>
    <row r="2816" spans="1:23" x14ac:dyDescent="0.2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9">
        <v>0</v>
      </c>
      <c r="U2816" s="1">
        <v>111.10349999999994</v>
      </c>
      <c r="V2816" s="35" t="str">
        <f>IF(M2816=People!$B$5,People!$A$5,IF(M2816=People!$B$4,People!$A$4,IF(M2816=People!$B$3,People!$A$3,IF(M2816=People!$B$2,People!$A$2,0))))</f>
        <v>Kelly Williams</v>
      </c>
      <c r="W2816" s="35" t="str">
        <f>IFERROR(INDEX(Returns!A:A,MATCH(B2816,Returns!B:B,0)),"No")</f>
        <v>No</v>
      </c>
    </row>
    <row r="2817" spans="1:23" x14ac:dyDescent="0.2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9">
        <v>0</v>
      </c>
      <c r="U2817" s="1">
        <v>51.57</v>
      </c>
      <c r="V2817" s="35" t="str">
        <f>IF(M2817=People!$B$5,People!$A$5,IF(M2817=People!$B$4,People!$A$4,IF(M2817=People!$B$3,People!$A$3,IF(M2817=People!$B$2,People!$A$2,0))))</f>
        <v>Chuck Magee</v>
      </c>
      <c r="W2817" s="35" t="str">
        <f>IFERROR(INDEX(Returns!A:A,MATCH(B2817,Returns!B:B,0)),"No")</f>
        <v>No</v>
      </c>
    </row>
    <row r="2818" spans="1:23" x14ac:dyDescent="0.2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9">
        <v>0</v>
      </c>
      <c r="U2818" s="1">
        <v>15.185000000000002</v>
      </c>
      <c r="V2818" s="35" t="str">
        <f>IF(M2818=People!$B$5,People!$A$5,IF(M2818=People!$B$4,People!$A$4,IF(M2818=People!$B$3,People!$A$3,IF(M2818=People!$B$2,People!$A$2,0))))</f>
        <v>Chuck Magee</v>
      </c>
      <c r="W2818" s="35" t="str">
        <f>IFERROR(INDEX(Returns!A:A,MATCH(B2818,Returns!B:B,0)),"No")</f>
        <v>No</v>
      </c>
    </row>
    <row r="2819" spans="1:23" x14ac:dyDescent="0.2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9">
        <v>0</v>
      </c>
      <c r="U2819" s="1">
        <v>27.359200000000001</v>
      </c>
      <c r="V2819" s="35" t="str">
        <f>IF(M2819=People!$B$5,People!$A$5,IF(M2819=People!$B$4,People!$A$4,IF(M2819=People!$B$3,People!$A$3,IF(M2819=People!$B$2,People!$A$2,0))))</f>
        <v>Chuck Magee</v>
      </c>
      <c r="W2819" s="35" t="str">
        <f>IFERROR(INDEX(Returns!A:A,MATCH(B2819,Returns!B:B,0)),"No")</f>
        <v>No</v>
      </c>
    </row>
    <row r="2820" spans="1:23" x14ac:dyDescent="0.2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9">
        <v>0</v>
      </c>
      <c r="U2820" s="1">
        <v>315.74039999999985</v>
      </c>
      <c r="V2820" s="35" t="str">
        <f>IF(M2820=People!$B$5,People!$A$5,IF(M2820=People!$B$4,People!$A$4,IF(M2820=People!$B$3,People!$A$3,IF(M2820=People!$B$2,People!$A$2,0))))</f>
        <v>Chuck Magee</v>
      </c>
      <c r="W2820" s="35" t="str">
        <f>IFERROR(INDEX(Returns!A:A,MATCH(B2820,Returns!B:B,0)),"No")</f>
        <v>No</v>
      </c>
    </row>
    <row r="2821" spans="1:23" x14ac:dyDescent="0.2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32">
        <v>6.7200000000000006</v>
      </c>
      <c r="S2821" s="1">
        <v>5</v>
      </c>
      <c r="T2821" s="9">
        <v>0.2</v>
      </c>
      <c r="U2821" s="1">
        <v>2.351999999999999</v>
      </c>
      <c r="V2821" s="35" t="str">
        <f>IF(M2821=People!$B$5,People!$A$5,IF(M2821=People!$B$4,People!$A$4,IF(M2821=People!$B$3,People!$A$3,IF(M2821=People!$B$2,People!$A$2,0))))</f>
        <v>Anna Andreadi</v>
      </c>
      <c r="W2821" s="35" t="str">
        <f>IFERROR(INDEX(Returns!A:A,MATCH(B2821,Returns!B:B,0)),"No")</f>
        <v>No</v>
      </c>
    </row>
    <row r="2822" spans="1:23" x14ac:dyDescent="0.2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32">
        <v>298.77600000000001</v>
      </c>
      <c r="S2822" s="1">
        <v>3</v>
      </c>
      <c r="T2822" s="9">
        <v>0.2</v>
      </c>
      <c r="U2822" s="1">
        <v>7.4693999999999932</v>
      </c>
      <c r="V2822" s="35" t="str">
        <f>IF(M2822=People!$B$5,People!$A$5,IF(M2822=People!$B$4,People!$A$4,IF(M2822=People!$B$3,People!$A$3,IF(M2822=People!$B$2,People!$A$2,0))))</f>
        <v>Anna Andreadi</v>
      </c>
      <c r="W2822" s="35" t="str">
        <f>IFERROR(INDEX(Returns!A:A,MATCH(B2822,Returns!B:B,0)),"No")</f>
        <v>No</v>
      </c>
    </row>
    <row r="2823" spans="1:23" x14ac:dyDescent="0.2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32">
        <v>302.37599999999998</v>
      </c>
      <c r="S2823" s="1">
        <v>3</v>
      </c>
      <c r="T2823" s="9">
        <v>0.2</v>
      </c>
      <c r="U2823" s="1">
        <v>22.678200000000018</v>
      </c>
      <c r="V2823" s="35" t="str">
        <f>IF(M2823=People!$B$5,People!$A$5,IF(M2823=People!$B$4,People!$A$4,IF(M2823=People!$B$3,People!$A$3,IF(M2823=People!$B$2,People!$A$2,0))))</f>
        <v>Anna Andreadi</v>
      </c>
      <c r="W2823" s="35" t="str">
        <f>IFERROR(INDEX(Returns!A:A,MATCH(B2823,Returns!B:B,0)),"No")</f>
        <v>No</v>
      </c>
    </row>
    <row r="2824" spans="1:23" x14ac:dyDescent="0.2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9">
        <v>0.2</v>
      </c>
      <c r="U2824" s="1">
        <v>0.55799999999999894</v>
      </c>
      <c r="V2824" s="35" t="str">
        <f>IF(M2824=People!$B$5,People!$A$5,IF(M2824=People!$B$4,People!$A$4,IF(M2824=People!$B$3,People!$A$3,IF(M2824=People!$B$2,People!$A$2,0))))</f>
        <v>Kelly Williams</v>
      </c>
      <c r="W2824" s="35" t="str">
        <f>IFERROR(INDEX(Returns!A:A,MATCH(B2824,Returns!B:B,0)),"No")</f>
        <v>No</v>
      </c>
    </row>
    <row r="2825" spans="1:23" x14ac:dyDescent="0.2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9">
        <v>0.2</v>
      </c>
      <c r="U2825" s="1">
        <v>-2.9739999999999966</v>
      </c>
      <c r="V2825" s="35" t="str">
        <f>IF(M2825=People!$B$5,People!$A$5,IF(M2825=People!$B$4,People!$A$4,IF(M2825=People!$B$3,People!$A$3,IF(M2825=People!$B$2,People!$A$2,0))))</f>
        <v>Kelly Williams</v>
      </c>
      <c r="W2825" s="35" t="str">
        <f>IFERROR(INDEX(Returns!A:A,MATCH(B2825,Returns!B:B,0)),"No")</f>
        <v>No</v>
      </c>
    </row>
    <row r="2826" spans="1:23" x14ac:dyDescent="0.2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9">
        <v>0.2</v>
      </c>
      <c r="U2826" s="1">
        <v>10.559999999999999</v>
      </c>
      <c r="V2826" s="35" t="str">
        <f>IF(M2826=People!$B$5,People!$A$5,IF(M2826=People!$B$4,People!$A$4,IF(M2826=People!$B$3,People!$A$3,IF(M2826=People!$B$2,People!$A$2,0))))</f>
        <v>Kelly Williams</v>
      </c>
      <c r="W2826" s="35" t="str">
        <f>IFERROR(INDEX(Returns!A:A,MATCH(B2826,Returns!B:B,0)),"No")</f>
        <v>No</v>
      </c>
    </row>
    <row r="2827" spans="1:23" x14ac:dyDescent="0.2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9">
        <v>0.32</v>
      </c>
      <c r="U2827" s="1">
        <v>-97.23120000000003</v>
      </c>
      <c r="V2827" s="35" t="str">
        <f>IF(M2827=People!$B$5,People!$A$5,IF(M2827=People!$B$4,People!$A$4,IF(M2827=People!$B$3,People!$A$3,IF(M2827=People!$B$2,People!$A$2,0))))</f>
        <v>Kelly Williams</v>
      </c>
      <c r="W2827" s="35" t="str">
        <f>IFERROR(INDEX(Returns!A:A,MATCH(B2827,Returns!B:B,0)),"No")</f>
        <v>No</v>
      </c>
    </row>
    <row r="2828" spans="1:23" x14ac:dyDescent="0.2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9">
        <v>0.8</v>
      </c>
      <c r="U2828" s="1">
        <v>-4.3584000000000014</v>
      </c>
      <c r="V2828" s="35" t="str">
        <f>IF(M2828=People!$B$5,People!$A$5,IF(M2828=People!$B$4,People!$A$4,IF(M2828=People!$B$3,People!$A$3,IF(M2828=People!$B$2,People!$A$2,0))))</f>
        <v>Kelly Williams</v>
      </c>
      <c r="W2828" s="35" t="str">
        <f>IFERROR(INDEX(Returns!A:A,MATCH(B2828,Returns!B:B,0)),"No")</f>
        <v>No</v>
      </c>
    </row>
    <row r="2829" spans="1:23" x14ac:dyDescent="0.2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9">
        <v>0.2</v>
      </c>
      <c r="U2829" s="1">
        <v>1.1015999999999997</v>
      </c>
      <c r="V2829" s="35" t="str">
        <f>IF(M2829=People!$B$5,People!$A$5,IF(M2829=People!$B$4,People!$A$4,IF(M2829=People!$B$3,People!$A$3,IF(M2829=People!$B$2,People!$A$2,0))))</f>
        <v>Kelly Williams</v>
      </c>
      <c r="W2829" s="35" t="str">
        <f>IFERROR(INDEX(Returns!A:A,MATCH(B2829,Returns!B:B,0)),"No")</f>
        <v>No</v>
      </c>
    </row>
    <row r="2830" spans="1:23" x14ac:dyDescent="0.2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9">
        <v>0.2</v>
      </c>
      <c r="U2830" s="1">
        <v>37.917599999999993</v>
      </c>
      <c r="V2830" s="35" t="str">
        <f>IF(M2830=People!$B$5,People!$A$5,IF(M2830=People!$B$4,People!$A$4,IF(M2830=People!$B$3,People!$A$3,IF(M2830=People!$B$2,People!$A$2,0))))</f>
        <v>Chuck Magee</v>
      </c>
      <c r="W2830" s="35" t="str">
        <f>IFERROR(INDEX(Returns!A:A,MATCH(B2830,Returns!B:B,0)),"No")</f>
        <v>No</v>
      </c>
    </row>
    <row r="2831" spans="1:23" x14ac:dyDescent="0.2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9">
        <v>0.2</v>
      </c>
      <c r="U2831" s="1">
        <v>6.2910000000000004</v>
      </c>
      <c r="V2831" s="35" t="str">
        <f>IF(M2831=People!$B$5,People!$A$5,IF(M2831=People!$B$4,People!$A$4,IF(M2831=People!$B$3,People!$A$3,IF(M2831=People!$B$2,People!$A$2,0))))</f>
        <v>Chuck Magee</v>
      </c>
      <c r="W2831" s="35" t="str">
        <f>IFERROR(INDEX(Returns!A:A,MATCH(B2831,Returns!B:B,0)),"No")</f>
        <v>No</v>
      </c>
    </row>
    <row r="2832" spans="1:23" x14ac:dyDescent="0.2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9">
        <v>0.2</v>
      </c>
      <c r="U2832" s="1">
        <v>29.363999999999997</v>
      </c>
      <c r="V2832" s="35" t="str">
        <f>IF(M2832=People!$B$5,People!$A$5,IF(M2832=People!$B$4,People!$A$4,IF(M2832=People!$B$3,People!$A$3,IF(M2832=People!$B$2,People!$A$2,0))))</f>
        <v>Chuck Magee</v>
      </c>
      <c r="W2832" s="35" t="str">
        <f>IFERROR(INDEX(Returns!A:A,MATCH(B2832,Returns!B:B,0)),"No")</f>
        <v>No</v>
      </c>
    </row>
    <row r="2833" spans="1:23" x14ac:dyDescent="0.2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32">
        <v>443.92</v>
      </c>
      <c r="S2833" s="1">
        <v>5</v>
      </c>
      <c r="T2833" s="9">
        <v>0.2</v>
      </c>
      <c r="U2833" s="1">
        <v>-94.33299999999997</v>
      </c>
      <c r="V2833" s="35" t="str">
        <f>IF(M2833=People!$B$5,People!$A$5,IF(M2833=People!$B$4,People!$A$4,IF(M2833=People!$B$3,People!$A$3,IF(M2833=People!$B$2,People!$A$2,0))))</f>
        <v>Anna Andreadi</v>
      </c>
      <c r="W2833" s="35" t="str">
        <f>IFERROR(INDEX(Returns!A:A,MATCH(B2833,Returns!B:B,0)),"No")</f>
        <v>No</v>
      </c>
    </row>
    <row r="2834" spans="1:23" x14ac:dyDescent="0.2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32">
        <v>155.976</v>
      </c>
      <c r="S2834" s="1">
        <v>3</v>
      </c>
      <c r="T2834" s="9">
        <v>0.2</v>
      </c>
      <c r="U2834" s="1">
        <v>54.5916</v>
      </c>
      <c r="V2834" s="35" t="str">
        <f>IF(M2834=People!$B$5,People!$A$5,IF(M2834=People!$B$4,People!$A$4,IF(M2834=People!$B$3,People!$A$3,IF(M2834=People!$B$2,People!$A$2,0))))</f>
        <v>Anna Andreadi</v>
      </c>
      <c r="W2834" s="35" t="str">
        <f>IFERROR(INDEX(Returns!A:A,MATCH(B2834,Returns!B:B,0)),"No")</f>
        <v>No</v>
      </c>
    </row>
    <row r="2835" spans="1:23" x14ac:dyDescent="0.2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9">
        <v>0</v>
      </c>
      <c r="U2835" s="1">
        <v>4.1768999999999998</v>
      </c>
      <c r="V2835" s="35" t="str">
        <f>IF(M2835=People!$B$5,People!$A$5,IF(M2835=People!$B$4,People!$A$4,IF(M2835=People!$B$3,People!$A$3,IF(M2835=People!$B$2,People!$A$2,0))))</f>
        <v>Cassandra Brandow</v>
      </c>
      <c r="W2835" s="35" t="str">
        <f>IFERROR(INDEX(Returns!A:A,MATCH(B2835,Returns!B:B,0)),"No")</f>
        <v>No</v>
      </c>
    </row>
    <row r="2836" spans="1:23" x14ac:dyDescent="0.2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9">
        <v>0</v>
      </c>
      <c r="U2836" s="1">
        <v>3.4367999999999999</v>
      </c>
      <c r="V2836" s="35" t="str">
        <f>IF(M2836=People!$B$5,People!$A$5,IF(M2836=People!$B$4,People!$A$4,IF(M2836=People!$B$3,People!$A$3,IF(M2836=People!$B$2,People!$A$2,0))))</f>
        <v>Cassandra Brandow</v>
      </c>
      <c r="W2836" s="35" t="str">
        <f>IFERROR(INDEX(Returns!A:A,MATCH(B2836,Returns!B:B,0)),"No")</f>
        <v>No</v>
      </c>
    </row>
    <row r="2837" spans="1:23" x14ac:dyDescent="0.2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32">
        <v>10.89</v>
      </c>
      <c r="S2837" s="1">
        <v>1</v>
      </c>
      <c r="T2837" s="9">
        <v>0</v>
      </c>
      <c r="U2837" s="1">
        <v>2.8314000000000004</v>
      </c>
      <c r="V2837" s="35" t="str">
        <f>IF(M2837=People!$B$5,People!$A$5,IF(M2837=People!$B$4,People!$A$4,IF(M2837=People!$B$3,People!$A$3,IF(M2837=People!$B$2,People!$A$2,0))))</f>
        <v>Anna Andreadi</v>
      </c>
      <c r="W2837" s="35" t="str">
        <f>IFERROR(INDEX(Returns!A:A,MATCH(B2837,Returns!B:B,0)),"No")</f>
        <v>No</v>
      </c>
    </row>
    <row r="2838" spans="1:23" x14ac:dyDescent="0.2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32">
        <v>19.440000000000001</v>
      </c>
      <c r="S2838" s="1">
        <v>3</v>
      </c>
      <c r="T2838" s="9">
        <v>0</v>
      </c>
      <c r="U2838" s="1">
        <v>9.3312000000000008</v>
      </c>
      <c r="V2838" s="35" t="str">
        <f>IF(M2838=People!$B$5,People!$A$5,IF(M2838=People!$B$4,People!$A$4,IF(M2838=People!$B$3,People!$A$3,IF(M2838=People!$B$2,People!$A$2,0))))</f>
        <v>Anna Andreadi</v>
      </c>
      <c r="W2838" s="35" t="str">
        <f>IFERROR(INDEX(Returns!A:A,MATCH(B2838,Returns!B:B,0)),"No")</f>
        <v>No</v>
      </c>
    </row>
    <row r="2839" spans="1:23" x14ac:dyDescent="0.2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32">
        <v>121.6</v>
      </c>
      <c r="S2839" s="1">
        <v>5</v>
      </c>
      <c r="T2839" s="9">
        <v>0.2</v>
      </c>
      <c r="U2839" s="1">
        <v>39.519999999999989</v>
      </c>
      <c r="V2839" s="35" t="str">
        <f>IF(M2839=People!$B$5,People!$A$5,IF(M2839=People!$B$4,People!$A$4,IF(M2839=People!$B$3,People!$A$3,IF(M2839=People!$B$2,People!$A$2,0))))</f>
        <v>Anna Andreadi</v>
      </c>
      <c r="W2839" s="35" t="str">
        <f>IFERROR(INDEX(Returns!A:A,MATCH(B2839,Returns!B:B,0)),"No")</f>
        <v>No</v>
      </c>
    </row>
    <row r="2840" spans="1:23" x14ac:dyDescent="0.2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9">
        <v>0.5</v>
      </c>
      <c r="U2840" s="1">
        <v>-27.827999999999975</v>
      </c>
      <c r="V2840" s="35" t="str">
        <f>IF(M2840=People!$B$5,People!$A$5,IF(M2840=People!$B$4,People!$A$4,IF(M2840=People!$B$3,People!$A$3,IF(M2840=People!$B$2,People!$A$2,0))))</f>
        <v>Cassandra Brandow</v>
      </c>
      <c r="W2840" s="35" t="str">
        <f>IFERROR(INDEX(Returns!A:A,MATCH(B2840,Returns!B:B,0)),"No")</f>
        <v>No</v>
      </c>
    </row>
    <row r="2841" spans="1:23" x14ac:dyDescent="0.2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9">
        <v>0</v>
      </c>
      <c r="U2841" s="1">
        <v>31.285799999999995</v>
      </c>
      <c r="V2841" s="35" t="str">
        <f>IF(M2841=People!$B$5,People!$A$5,IF(M2841=People!$B$4,People!$A$4,IF(M2841=People!$B$3,People!$A$3,IF(M2841=People!$B$2,People!$A$2,0))))</f>
        <v>Chuck Magee</v>
      </c>
      <c r="W2841" s="35" t="str">
        <f>IFERROR(INDEX(Returns!A:A,MATCH(B2841,Returns!B:B,0)),"No")</f>
        <v>No</v>
      </c>
    </row>
    <row r="2842" spans="1:23" x14ac:dyDescent="0.2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9">
        <v>0</v>
      </c>
      <c r="U2842" s="1">
        <v>284.98</v>
      </c>
      <c r="V2842" s="35" t="str">
        <f>IF(M2842=People!$B$5,People!$A$5,IF(M2842=People!$B$4,People!$A$4,IF(M2842=People!$B$3,People!$A$3,IF(M2842=People!$B$2,People!$A$2,0))))</f>
        <v>Cassandra Brandow</v>
      </c>
      <c r="W2842" s="35" t="str">
        <f>IFERROR(INDEX(Returns!A:A,MATCH(B2842,Returns!B:B,0)),"No")</f>
        <v>No</v>
      </c>
    </row>
    <row r="2843" spans="1:23" x14ac:dyDescent="0.2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9">
        <v>0.2</v>
      </c>
      <c r="U2843" s="1">
        <v>83.209699999999998</v>
      </c>
      <c r="V2843" s="35" t="str">
        <f>IF(M2843=People!$B$5,People!$A$5,IF(M2843=People!$B$4,People!$A$4,IF(M2843=People!$B$3,People!$A$3,IF(M2843=People!$B$2,People!$A$2,0))))</f>
        <v>Cassandra Brandow</v>
      </c>
      <c r="W2843" s="35" t="str">
        <f>IFERROR(INDEX(Returns!A:A,MATCH(B2843,Returns!B:B,0)),"No")</f>
        <v>No</v>
      </c>
    </row>
    <row r="2844" spans="1:23" x14ac:dyDescent="0.2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9">
        <v>0.2</v>
      </c>
      <c r="U2844" s="1">
        <v>-32.338800000000006</v>
      </c>
      <c r="V2844" s="35" t="str">
        <f>IF(M2844=People!$B$5,People!$A$5,IF(M2844=People!$B$4,People!$A$4,IF(M2844=People!$B$3,People!$A$3,IF(M2844=People!$B$2,People!$A$2,0))))</f>
        <v>Kelly Williams</v>
      </c>
      <c r="W2844" s="35" t="str">
        <f>IFERROR(INDEX(Returns!A:A,MATCH(B2844,Returns!B:B,0)),"No")</f>
        <v>No</v>
      </c>
    </row>
    <row r="2845" spans="1:23" x14ac:dyDescent="0.2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9">
        <v>0.2</v>
      </c>
      <c r="U2845" s="1">
        <v>-0.90120000000000111</v>
      </c>
      <c r="V2845" s="35" t="str">
        <f>IF(M2845=People!$B$5,People!$A$5,IF(M2845=People!$B$4,People!$A$4,IF(M2845=People!$B$3,People!$A$3,IF(M2845=People!$B$2,People!$A$2,0))))</f>
        <v>Chuck Magee</v>
      </c>
      <c r="W2845" s="35" t="str">
        <f>IFERROR(INDEX(Returns!A:A,MATCH(B2845,Returns!B:B,0)),"No")</f>
        <v>Yes</v>
      </c>
    </row>
    <row r="2846" spans="1:23" x14ac:dyDescent="0.2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9">
        <v>0.3</v>
      </c>
      <c r="U2846" s="1">
        <v>-12.078400000000101</v>
      </c>
      <c r="V2846" s="35" t="str">
        <f>IF(M2846=People!$B$5,People!$A$5,IF(M2846=People!$B$4,People!$A$4,IF(M2846=People!$B$3,People!$A$3,IF(M2846=People!$B$2,People!$A$2,0))))</f>
        <v>Kelly Williams</v>
      </c>
      <c r="W2846" s="35" t="str">
        <f>IFERROR(INDEX(Returns!A:A,MATCH(B2846,Returns!B:B,0)),"No")</f>
        <v>No</v>
      </c>
    </row>
    <row r="2847" spans="1:23" x14ac:dyDescent="0.2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9">
        <v>0</v>
      </c>
      <c r="U2847" s="1">
        <v>14.263200000000001</v>
      </c>
      <c r="V2847" s="35" t="str">
        <f>IF(M2847=People!$B$5,People!$A$5,IF(M2847=People!$B$4,People!$A$4,IF(M2847=People!$B$3,People!$A$3,IF(M2847=People!$B$2,People!$A$2,0))))</f>
        <v>Chuck Magee</v>
      </c>
      <c r="W2847" s="35" t="str">
        <f>IFERROR(INDEX(Returns!A:A,MATCH(B2847,Returns!B:B,0)),"No")</f>
        <v>Yes</v>
      </c>
    </row>
    <row r="2848" spans="1:23" x14ac:dyDescent="0.2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9">
        <v>0.8</v>
      </c>
      <c r="U2848" s="1">
        <v>-1143.8910000000001</v>
      </c>
      <c r="V2848" s="35" t="str">
        <f>IF(M2848=People!$B$5,People!$A$5,IF(M2848=People!$B$4,People!$A$4,IF(M2848=People!$B$3,People!$A$3,IF(M2848=People!$B$2,People!$A$2,0))))</f>
        <v>Kelly Williams</v>
      </c>
      <c r="W2848" s="35" t="str">
        <f>IFERROR(INDEX(Returns!A:A,MATCH(B2848,Returns!B:B,0)),"No")</f>
        <v>No</v>
      </c>
    </row>
    <row r="2849" spans="1:23" x14ac:dyDescent="0.2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9">
        <v>0</v>
      </c>
      <c r="U2849" s="1">
        <v>15.758400000000002</v>
      </c>
      <c r="V2849" s="35" t="str">
        <f>IF(M2849=People!$B$5,People!$A$5,IF(M2849=People!$B$4,People!$A$4,IF(M2849=People!$B$3,People!$A$3,IF(M2849=People!$B$2,People!$A$2,0))))</f>
        <v>Cassandra Brandow</v>
      </c>
      <c r="W2849" s="35" t="str">
        <f>IFERROR(INDEX(Returns!A:A,MATCH(B2849,Returns!B:B,0)),"No")</f>
        <v>No</v>
      </c>
    </row>
    <row r="2850" spans="1:23" x14ac:dyDescent="0.2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9">
        <v>0</v>
      </c>
      <c r="U2850" s="1">
        <v>1264.7558999999999</v>
      </c>
      <c r="V2850" s="35" t="str">
        <f>IF(M2850=People!$B$5,People!$A$5,IF(M2850=People!$B$4,People!$A$4,IF(M2850=People!$B$3,People!$A$3,IF(M2850=People!$B$2,People!$A$2,0))))</f>
        <v>Cassandra Brandow</v>
      </c>
      <c r="W2850" s="35" t="str">
        <f>IFERROR(INDEX(Returns!A:A,MATCH(B2850,Returns!B:B,0)),"No")</f>
        <v>No</v>
      </c>
    </row>
    <row r="2851" spans="1:23" x14ac:dyDescent="0.2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9">
        <v>0.7</v>
      </c>
      <c r="U2851" s="1">
        <v>-5.6993999999999971</v>
      </c>
      <c r="V2851" s="35" t="str">
        <f>IF(M2851=People!$B$5,People!$A$5,IF(M2851=People!$B$4,People!$A$4,IF(M2851=People!$B$3,People!$A$3,IF(M2851=People!$B$2,People!$A$2,0))))</f>
        <v>Cassandra Brandow</v>
      </c>
      <c r="W2851" s="35" t="str">
        <f>IFERROR(INDEX(Returns!A:A,MATCH(B2851,Returns!B:B,0)),"No")</f>
        <v>No</v>
      </c>
    </row>
    <row r="2852" spans="1:23" x14ac:dyDescent="0.2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9">
        <v>0.2</v>
      </c>
      <c r="U2852" s="1">
        <v>-12.956800000000005</v>
      </c>
      <c r="V2852" s="35" t="str">
        <f>IF(M2852=People!$B$5,People!$A$5,IF(M2852=People!$B$4,People!$A$4,IF(M2852=People!$B$3,People!$A$3,IF(M2852=People!$B$2,People!$A$2,0))))</f>
        <v>Chuck Magee</v>
      </c>
      <c r="W2852" s="35" t="str">
        <f>IFERROR(INDEX(Returns!A:A,MATCH(B2852,Returns!B:B,0)),"No")</f>
        <v>No</v>
      </c>
    </row>
    <row r="2853" spans="1:23" x14ac:dyDescent="0.2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9">
        <v>0</v>
      </c>
      <c r="U2853" s="1">
        <v>13.235199999999999</v>
      </c>
      <c r="V2853" s="35" t="str">
        <f>IF(M2853=People!$B$5,People!$A$5,IF(M2853=People!$B$4,People!$A$4,IF(M2853=People!$B$3,People!$A$3,IF(M2853=People!$B$2,People!$A$2,0))))</f>
        <v>Kelly Williams</v>
      </c>
      <c r="W2853" s="35" t="str">
        <f>IFERROR(INDEX(Returns!A:A,MATCH(B2853,Returns!B:B,0)),"No")</f>
        <v>No</v>
      </c>
    </row>
    <row r="2854" spans="1:23" x14ac:dyDescent="0.2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9">
        <v>0</v>
      </c>
      <c r="U2854" s="1">
        <v>6.8908000000000005</v>
      </c>
      <c r="V2854" s="35" t="str">
        <f>IF(M2854=People!$B$5,People!$A$5,IF(M2854=People!$B$4,People!$A$4,IF(M2854=People!$B$3,People!$A$3,IF(M2854=People!$B$2,People!$A$2,0))))</f>
        <v>Chuck Magee</v>
      </c>
      <c r="W2854" s="35" t="str">
        <f>IFERROR(INDEX(Returns!A:A,MATCH(B2854,Returns!B:B,0)),"No")</f>
        <v>No</v>
      </c>
    </row>
    <row r="2855" spans="1:23" x14ac:dyDescent="0.2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9">
        <v>0</v>
      </c>
      <c r="U2855" s="1">
        <v>6.9087999999999994</v>
      </c>
      <c r="V2855" s="35" t="str">
        <f>IF(M2855=People!$B$5,People!$A$5,IF(M2855=People!$B$4,People!$A$4,IF(M2855=People!$B$3,People!$A$3,IF(M2855=People!$B$2,People!$A$2,0))))</f>
        <v>Chuck Magee</v>
      </c>
      <c r="W2855" s="35" t="str">
        <f>IFERROR(INDEX(Returns!A:A,MATCH(B2855,Returns!B:B,0)),"No")</f>
        <v>No</v>
      </c>
    </row>
    <row r="2856" spans="1:23" x14ac:dyDescent="0.2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9">
        <v>0</v>
      </c>
      <c r="U2856" s="1">
        <v>10.475399999999999</v>
      </c>
      <c r="V2856" s="35" t="str">
        <f>IF(M2856=People!$B$5,People!$A$5,IF(M2856=People!$B$4,People!$A$4,IF(M2856=People!$B$3,People!$A$3,IF(M2856=People!$B$2,People!$A$2,0))))</f>
        <v>Chuck Magee</v>
      </c>
      <c r="W2856" s="35" t="str">
        <f>IFERROR(INDEX(Returns!A:A,MATCH(B2856,Returns!B:B,0)),"No")</f>
        <v>No</v>
      </c>
    </row>
    <row r="2857" spans="1:23" x14ac:dyDescent="0.2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9">
        <v>0</v>
      </c>
      <c r="U2857" s="1">
        <v>9.5081000000000007</v>
      </c>
      <c r="V2857" s="35" t="str">
        <f>IF(M2857=People!$B$5,People!$A$5,IF(M2857=People!$B$4,People!$A$4,IF(M2857=People!$B$3,People!$A$3,IF(M2857=People!$B$2,People!$A$2,0))))</f>
        <v>Kelly Williams</v>
      </c>
      <c r="W2857" s="35" t="str">
        <f>IFERROR(INDEX(Returns!A:A,MATCH(B2857,Returns!B:B,0)),"No")</f>
        <v>No</v>
      </c>
    </row>
    <row r="2858" spans="1:23" x14ac:dyDescent="0.2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32">
        <v>1603.1360000000002</v>
      </c>
      <c r="S2858" s="1">
        <v>4</v>
      </c>
      <c r="T2858" s="9">
        <v>0.2</v>
      </c>
      <c r="U2858" s="1">
        <v>100.19599999999997</v>
      </c>
      <c r="V2858" s="35" t="str">
        <f>IF(M2858=People!$B$5,People!$A$5,IF(M2858=People!$B$4,People!$A$4,IF(M2858=People!$B$3,People!$A$3,IF(M2858=People!$B$2,People!$A$2,0))))</f>
        <v>Anna Andreadi</v>
      </c>
      <c r="W2858" s="35" t="str">
        <f>IFERROR(INDEX(Returns!A:A,MATCH(B2858,Returns!B:B,0)),"No")</f>
        <v>No</v>
      </c>
    </row>
    <row r="2859" spans="1:23" x14ac:dyDescent="0.2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9">
        <v>0.2</v>
      </c>
      <c r="U2859" s="1">
        <v>22.529599999999995</v>
      </c>
      <c r="V2859" s="35" t="str">
        <f>IF(M2859=People!$B$5,People!$A$5,IF(M2859=People!$B$4,People!$A$4,IF(M2859=People!$B$3,People!$A$3,IF(M2859=People!$B$2,People!$A$2,0))))</f>
        <v>Cassandra Brandow</v>
      </c>
      <c r="W2859" s="35" t="str">
        <f>IFERROR(INDEX(Returns!A:A,MATCH(B2859,Returns!B:B,0)),"No")</f>
        <v>No</v>
      </c>
    </row>
    <row r="2860" spans="1:23" x14ac:dyDescent="0.2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9">
        <v>0</v>
      </c>
      <c r="U2860" s="1">
        <v>4.0679999999999978</v>
      </c>
      <c r="V2860" s="35" t="str">
        <f>IF(M2860=People!$B$5,People!$A$5,IF(M2860=People!$B$4,People!$A$4,IF(M2860=People!$B$3,People!$A$3,IF(M2860=People!$B$2,People!$A$2,0))))</f>
        <v>Cassandra Brandow</v>
      </c>
      <c r="W2860" s="35" t="str">
        <f>IFERROR(INDEX(Returns!A:A,MATCH(B2860,Returns!B:B,0)),"No")</f>
        <v>No</v>
      </c>
    </row>
    <row r="2861" spans="1:23" x14ac:dyDescent="0.2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9">
        <v>0</v>
      </c>
      <c r="U2861" s="1">
        <v>98.272200000000012</v>
      </c>
      <c r="V2861" s="35" t="str">
        <f>IF(M2861=People!$B$5,People!$A$5,IF(M2861=People!$B$4,People!$A$4,IF(M2861=People!$B$3,People!$A$3,IF(M2861=People!$B$2,People!$A$2,0))))</f>
        <v>Cassandra Brandow</v>
      </c>
      <c r="W2861" s="35" t="str">
        <f>IFERROR(INDEX(Returns!A:A,MATCH(B2861,Returns!B:B,0)),"No")</f>
        <v>No</v>
      </c>
    </row>
    <row r="2862" spans="1:23" x14ac:dyDescent="0.2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9">
        <v>0</v>
      </c>
      <c r="U2862" s="1">
        <v>374.62859999999989</v>
      </c>
      <c r="V2862" s="35" t="str">
        <f>IF(M2862=People!$B$5,People!$A$5,IF(M2862=People!$B$4,People!$A$4,IF(M2862=People!$B$3,People!$A$3,IF(M2862=People!$B$2,People!$A$2,0))))</f>
        <v>Cassandra Brandow</v>
      </c>
      <c r="W2862" s="35" t="str">
        <f>IFERROR(INDEX(Returns!A:A,MATCH(B2862,Returns!B:B,0)),"No")</f>
        <v>No</v>
      </c>
    </row>
    <row r="2863" spans="1:23" x14ac:dyDescent="0.2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9">
        <v>0</v>
      </c>
      <c r="U2863" s="1">
        <v>140.59569999999999</v>
      </c>
      <c r="V2863" s="35" t="str">
        <f>IF(M2863=People!$B$5,People!$A$5,IF(M2863=People!$B$4,People!$A$4,IF(M2863=People!$B$3,People!$A$3,IF(M2863=People!$B$2,People!$A$2,0))))</f>
        <v>Cassandra Brandow</v>
      </c>
      <c r="W2863" s="35" t="str">
        <f>IFERROR(INDEX(Returns!A:A,MATCH(B2863,Returns!B:B,0)),"No")</f>
        <v>No</v>
      </c>
    </row>
    <row r="2864" spans="1:23" x14ac:dyDescent="0.2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9">
        <v>0.2</v>
      </c>
      <c r="U2864" s="1">
        <v>7.2576000000000001</v>
      </c>
      <c r="V2864" s="35" t="str">
        <f>IF(M2864=People!$B$5,People!$A$5,IF(M2864=People!$B$4,People!$A$4,IF(M2864=People!$B$3,People!$A$3,IF(M2864=People!$B$2,People!$A$2,0))))</f>
        <v>Cassandra Brandow</v>
      </c>
      <c r="W2864" s="35" t="str">
        <f>IFERROR(INDEX(Returns!A:A,MATCH(B2864,Returns!B:B,0)),"No")</f>
        <v>No</v>
      </c>
    </row>
    <row r="2865" spans="1:23" x14ac:dyDescent="0.2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32">
        <v>31.44</v>
      </c>
      <c r="S2865" s="1">
        <v>3</v>
      </c>
      <c r="T2865" s="9">
        <v>0</v>
      </c>
      <c r="U2865" s="1">
        <v>8.4888000000000012</v>
      </c>
      <c r="V2865" s="35" t="str">
        <f>IF(M2865=People!$B$5,People!$A$5,IF(M2865=People!$B$4,People!$A$4,IF(M2865=People!$B$3,People!$A$3,IF(M2865=People!$B$2,People!$A$2,0))))</f>
        <v>Anna Andreadi</v>
      </c>
      <c r="W2865" s="35" t="str">
        <f>IFERROR(INDEX(Returns!A:A,MATCH(B2865,Returns!B:B,0)),"No")</f>
        <v>Yes</v>
      </c>
    </row>
    <row r="2866" spans="1:23" x14ac:dyDescent="0.2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32">
        <v>83.79</v>
      </c>
      <c r="S2866" s="1">
        <v>7</v>
      </c>
      <c r="T2866" s="9">
        <v>0</v>
      </c>
      <c r="U2866" s="1">
        <v>22.623299999999997</v>
      </c>
      <c r="V2866" s="35" t="str">
        <f>IF(M2866=People!$B$5,People!$A$5,IF(M2866=People!$B$4,People!$A$4,IF(M2866=People!$B$3,People!$A$3,IF(M2866=People!$B$2,People!$A$2,0))))</f>
        <v>Anna Andreadi</v>
      </c>
      <c r="W2866" s="35" t="str">
        <f>IFERROR(INDEX(Returns!A:A,MATCH(B2866,Returns!B:B,0)),"No")</f>
        <v>Yes</v>
      </c>
    </row>
    <row r="2867" spans="1:23" x14ac:dyDescent="0.2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32">
        <v>59.519999999999996</v>
      </c>
      <c r="S2867" s="1">
        <v>3</v>
      </c>
      <c r="T2867" s="9">
        <v>0</v>
      </c>
      <c r="U2867" s="1">
        <v>15.475200000000001</v>
      </c>
      <c r="V2867" s="35" t="str">
        <f>IF(M2867=People!$B$5,People!$A$5,IF(M2867=People!$B$4,People!$A$4,IF(M2867=People!$B$3,People!$A$3,IF(M2867=People!$B$2,People!$A$2,0))))</f>
        <v>Anna Andreadi</v>
      </c>
      <c r="W2867" s="35" t="str">
        <f>IFERROR(INDEX(Returns!A:A,MATCH(B2867,Returns!B:B,0)),"No")</f>
        <v>Yes</v>
      </c>
    </row>
    <row r="2868" spans="1:23" x14ac:dyDescent="0.2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32">
        <v>31.92</v>
      </c>
      <c r="S2868" s="1">
        <v>4</v>
      </c>
      <c r="T2868" s="9">
        <v>0</v>
      </c>
      <c r="U2868" s="1">
        <v>9.2567999999999984</v>
      </c>
      <c r="V2868" s="35" t="str">
        <f>IF(M2868=People!$B$5,People!$A$5,IF(M2868=People!$B$4,People!$A$4,IF(M2868=People!$B$3,People!$A$3,IF(M2868=People!$B$2,People!$A$2,0))))</f>
        <v>Anna Andreadi</v>
      </c>
      <c r="W2868" s="35" t="str">
        <f>IFERROR(INDEX(Returns!A:A,MATCH(B2868,Returns!B:B,0)),"No")</f>
        <v>Yes</v>
      </c>
    </row>
    <row r="2869" spans="1:23" x14ac:dyDescent="0.2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9">
        <v>0.2</v>
      </c>
      <c r="U2869" s="1">
        <v>-3.3120000000000012</v>
      </c>
      <c r="V2869" s="35" t="str">
        <f>IF(M2869=People!$B$5,People!$A$5,IF(M2869=People!$B$4,People!$A$4,IF(M2869=People!$B$3,People!$A$3,IF(M2869=People!$B$2,People!$A$2,0))))</f>
        <v>Chuck Magee</v>
      </c>
      <c r="W2869" s="35" t="str">
        <f>IFERROR(INDEX(Returns!A:A,MATCH(B2869,Returns!B:B,0)),"No")</f>
        <v>No</v>
      </c>
    </row>
    <row r="2870" spans="1:23" x14ac:dyDescent="0.2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9">
        <v>0.2</v>
      </c>
      <c r="U2870" s="1">
        <v>-2.4359999999999999</v>
      </c>
      <c r="V2870" s="35" t="str">
        <f>IF(M2870=People!$B$5,People!$A$5,IF(M2870=People!$B$4,People!$A$4,IF(M2870=People!$B$3,People!$A$3,IF(M2870=People!$B$2,People!$A$2,0))))</f>
        <v>Chuck Magee</v>
      </c>
      <c r="W2870" s="35" t="str">
        <f>IFERROR(INDEX(Returns!A:A,MATCH(B2870,Returns!B:B,0)),"No")</f>
        <v>No</v>
      </c>
    </row>
    <row r="2871" spans="1:23" x14ac:dyDescent="0.2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9">
        <v>0.2</v>
      </c>
      <c r="U2871" s="1">
        <v>1.0679999999999996</v>
      </c>
      <c r="V2871" s="35" t="str">
        <f>IF(M2871=People!$B$5,People!$A$5,IF(M2871=People!$B$4,People!$A$4,IF(M2871=People!$B$3,People!$A$3,IF(M2871=People!$B$2,People!$A$2,0))))</f>
        <v>Cassandra Brandow</v>
      </c>
      <c r="W2871" s="35" t="str">
        <f>IFERROR(INDEX(Returns!A:A,MATCH(B2871,Returns!B:B,0)),"No")</f>
        <v>No</v>
      </c>
    </row>
    <row r="2872" spans="1:23" x14ac:dyDescent="0.2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32">
        <v>74.352000000000004</v>
      </c>
      <c r="S2872" s="1">
        <v>3</v>
      </c>
      <c r="T2872" s="9">
        <v>0.2</v>
      </c>
      <c r="U2872" s="1">
        <v>23.234999999999992</v>
      </c>
      <c r="V2872" s="35" t="str">
        <f>IF(M2872=People!$B$5,People!$A$5,IF(M2872=People!$B$4,People!$A$4,IF(M2872=People!$B$3,People!$A$3,IF(M2872=People!$B$2,People!$A$2,0))))</f>
        <v>Anna Andreadi</v>
      </c>
      <c r="W2872" s="35" t="str">
        <f>IFERROR(INDEX(Returns!A:A,MATCH(B2872,Returns!B:B,0)),"No")</f>
        <v>No</v>
      </c>
    </row>
    <row r="2873" spans="1:23" x14ac:dyDescent="0.2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32">
        <v>314.35199999999998</v>
      </c>
      <c r="S2873" s="1">
        <v>3</v>
      </c>
      <c r="T2873" s="9">
        <v>0.2</v>
      </c>
      <c r="U2873" s="1">
        <v>-35.36460000000001</v>
      </c>
      <c r="V2873" s="35" t="str">
        <f>IF(M2873=People!$B$5,People!$A$5,IF(M2873=People!$B$4,People!$A$4,IF(M2873=People!$B$3,People!$A$3,IF(M2873=People!$B$2,People!$A$2,0))))</f>
        <v>Anna Andreadi</v>
      </c>
      <c r="W2873" s="35" t="str">
        <f>IFERROR(INDEX(Returns!A:A,MATCH(B2873,Returns!B:B,0)),"No")</f>
        <v>No</v>
      </c>
    </row>
    <row r="2874" spans="1:23" x14ac:dyDescent="0.2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32">
        <v>4.26</v>
      </c>
      <c r="S2874" s="1">
        <v>1</v>
      </c>
      <c r="T2874" s="9">
        <v>0</v>
      </c>
      <c r="U2874" s="1">
        <v>1.7465999999999999</v>
      </c>
      <c r="V2874" s="35" t="str">
        <f>IF(M2874=People!$B$5,People!$A$5,IF(M2874=People!$B$4,People!$A$4,IF(M2874=People!$B$3,People!$A$3,IF(M2874=People!$B$2,People!$A$2,0))))</f>
        <v>Anna Andreadi</v>
      </c>
      <c r="W2874" s="35" t="str">
        <f>IFERROR(INDEX(Returns!A:A,MATCH(B2874,Returns!B:B,0)),"No")</f>
        <v>No</v>
      </c>
    </row>
    <row r="2875" spans="1:23" x14ac:dyDescent="0.2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32">
        <v>811.28</v>
      </c>
      <c r="S2875" s="1">
        <v>8</v>
      </c>
      <c r="T2875" s="9">
        <v>0</v>
      </c>
      <c r="U2875" s="1">
        <v>24.338399999999979</v>
      </c>
      <c r="V2875" s="35" t="str">
        <f>IF(M2875=People!$B$5,People!$A$5,IF(M2875=People!$B$4,People!$A$4,IF(M2875=People!$B$3,People!$A$3,IF(M2875=People!$B$2,People!$A$2,0))))</f>
        <v>Anna Andreadi</v>
      </c>
      <c r="W2875" s="35" t="str">
        <f>IFERROR(INDEX(Returns!A:A,MATCH(B2875,Returns!B:B,0)),"No")</f>
        <v>No</v>
      </c>
    </row>
    <row r="2876" spans="1:23" x14ac:dyDescent="0.2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9">
        <v>0</v>
      </c>
      <c r="U2876" s="1">
        <v>2.9546999999999999</v>
      </c>
      <c r="V2876" s="35" t="str">
        <f>IF(M2876=People!$B$5,People!$A$5,IF(M2876=People!$B$4,People!$A$4,IF(M2876=People!$B$3,People!$A$3,IF(M2876=People!$B$2,People!$A$2,0))))</f>
        <v>Chuck Magee</v>
      </c>
      <c r="W2876" s="35" t="str">
        <f>IFERROR(INDEX(Returns!A:A,MATCH(B2876,Returns!B:B,0)),"No")</f>
        <v>No</v>
      </c>
    </row>
    <row r="2877" spans="1:23" x14ac:dyDescent="0.2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32">
        <v>153.56800000000001</v>
      </c>
      <c r="S2877" s="1">
        <v>2</v>
      </c>
      <c r="T2877" s="9">
        <v>0.2</v>
      </c>
      <c r="U2877" s="1">
        <v>-5.758800000000015</v>
      </c>
      <c r="V2877" s="35" t="str">
        <f>IF(M2877=People!$B$5,People!$A$5,IF(M2877=People!$B$4,People!$A$4,IF(M2877=People!$B$3,People!$A$3,IF(M2877=People!$B$2,People!$A$2,0))))</f>
        <v>Anna Andreadi</v>
      </c>
      <c r="W2877" s="35" t="str">
        <f>IFERROR(INDEX(Returns!A:A,MATCH(B2877,Returns!B:B,0)),"No")</f>
        <v>No</v>
      </c>
    </row>
    <row r="2878" spans="1:23" x14ac:dyDescent="0.2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32">
        <v>1013.4879999999999</v>
      </c>
      <c r="S2878" s="1">
        <v>7</v>
      </c>
      <c r="T2878" s="9">
        <v>0.2</v>
      </c>
      <c r="U2878" s="1">
        <v>76.011600000000016</v>
      </c>
      <c r="V2878" s="35" t="str">
        <f>IF(M2878=People!$B$5,People!$A$5,IF(M2878=People!$B$4,People!$A$4,IF(M2878=People!$B$3,People!$A$3,IF(M2878=People!$B$2,People!$A$2,0))))</f>
        <v>Anna Andreadi</v>
      </c>
      <c r="W2878" s="35" t="str">
        <f>IFERROR(INDEX(Returns!A:A,MATCH(B2878,Returns!B:B,0)),"No")</f>
        <v>No</v>
      </c>
    </row>
    <row r="2879" spans="1:23" x14ac:dyDescent="0.2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9">
        <v>0</v>
      </c>
      <c r="U2879" s="1">
        <v>24.599800000000002</v>
      </c>
      <c r="V2879" s="35" t="str">
        <f>IF(M2879=People!$B$5,People!$A$5,IF(M2879=People!$B$4,People!$A$4,IF(M2879=People!$B$3,People!$A$3,IF(M2879=People!$B$2,People!$A$2,0))))</f>
        <v>Chuck Magee</v>
      </c>
      <c r="W2879" s="35" t="str">
        <f>IFERROR(INDEX(Returns!A:A,MATCH(B2879,Returns!B:B,0)),"No")</f>
        <v>No</v>
      </c>
    </row>
    <row r="2880" spans="1:23" x14ac:dyDescent="0.2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9">
        <v>0</v>
      </c>
      <c r="U2880" s="1">
        <v>1.3513999999999995</v>
      </c>
      <c r="V2880" s="35" t="str">
        <f>IF(M2880=People!$B$5,People!$A$5,IF(M2880=People!$B$4,People!$A$4,IF(M2880=People!$B$3,People!$A$3,IF(M2880=People!$B$2,People!$A$2,0))))</f>
        <v>Chuck Magee</v>
      </c>
      <c r="W2880" s="35" t="str">
        <f>IFERROR(INDEX(Returns!A:A,MATCH(B2880,Returns!B:B,0)),"No")</f>
        <v>No</v>
      </c>
    </row>
    <row r="2881" spans="1:23" x14ac:dyDescent="0.2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9">
        <v>0</v>
      </c>
      <c r="U2881" s="1">
        <v>91.789199999999994</v>
      </c>
      <c r="V2881" s="35" t="str">
        <f>IF(M2881=People!$B$5,People!$A$5,IF(M2881=People!$B$4,People!$A$4,IF(M2881=People!$B$3,People!$A$3,IF(M2881=People!$B$2,People!$A$2,0))))</f>
        <v>Chuck Magee</v>
      </c>
      <c r="W2881" s="35" t="str">
        <f>IFERROR(INDEX(Returns!A:A,MATCH(B2881,Returns!B:B,0)),"No")</f>
        <v>No</v>
      </c>
    </row>
    <row r="2882" spans="1:23" x14ac:dyDescent="0.2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9">
        <v>0</v>
      </c>
      <c r="U2882" s="1">
        <v>12.72</v>
      </c>
      <c r="V2882" s="35" t="str">
        <f>IF(M2882=People!$B$5,People!$A$5,IF(M2882=People!$B$4,People!$A$4,IF(M2882=People!$B$3,People!$A$3,IF(M2882=People!$B$2,People!$A$2,0))))</f>
        <v>Chuck Magee</v>
      </c>
      <c r="W2882" s="35" t="str">
        <f>IFERROR(INDEX(Returns!A:A,MATCH(B2882,Returns!B:B,0)),"No")</f>
        <v>No</v>
      </c>
    </row>
    <row r="2883" spans="1:23" x14ac:dyDescent="0.2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9">
        <v>0</v>
      </c>
      <c r="U2883" s="1">
        <v>8.0996999999999986</v>
      </c>
      <c r="V2883" s="35" t="str">
        <f>IF(M2883=People!$B$5,People!$A$5,IF(M2883=People!$B$4,People!$A$4,IF(M2883=People!$B$3,People!$A$3,IF(M2883=People!$B$2,People!$A$2,0))))</f>
        <v>Chuck Magee</v>
      </c>
      <c r="W2883" s="35" t="str">
        <f>IFERROR(INDEX(Returns!A:A,MATCH(B2883,Returns!B:B,0)),"No")</f>
        <v>No</v>
      </c>
    </row>
    <row r="2884" spans="1:23" x14ac:dyDescent="0.2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9">
        <v>0.8</v>
      </c>
      <c r="U2884" s="1">
        <v>-13.717499999999998</v>
      </c>
      <c r="V2884" s="35" t="str">
        <f>IF(M2884=People!$B$5,People!$A$5,IF(M2884=People!$B$4,People!$A$4,IF(M2884=People!$B$3,People!$A$3,IF(M2884=People!$B$2,People!$A$2,0))))</f>
        <v>Kelly Williams</v>
      </c>
      <c r="W2884" s="35" t="str">
        <f>IFERROR(INDEX(Returns!A:A,MATCH(B2884,Returns!B:B,0)),"No")</f>
        <v>No</v>
      </c>
    </row>
    <row r="2885" spans="1:23" x14ac:dyDescent="0.2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32">
        <v>6.96</v>
      </c>
      <c r="S2885" s="1">
        <v>4</v>
      </c>
      <c r="T2885" s="9">
        <v>0</v>
      </c>
      <c r="U2885" s="1">
        <v>2.2271999999999998</v>
      </c>
      <c r="V2885" s="35" t="str">
        <f>IF(M2885=People!$B$5,People!$A$5,IF(M2885=People!$B$4,People!$A$4,IF(M2885=People!$B$3,People!$A$3,IF(M2885=People!$B$2,People!$A$2,0))))</f>
        <v>Anna Andreadi</v>
      </c>
      <c r="W2885" s="35" t="str">
        <f>IFERROR(INDEX(Returns!A:A,MATCH(B2885,Returns!B:B,0)),"No")</f>
        <v>No</v>
      </c>
    </row>
    <row r="2886" spans="1:23" x14ac:dyDescent="0.2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32">
        <v>17.456</v>
      </c>
      <c r="S2886" s="1">
        <v>2</v>
      </c>
      <c r="T2886" s="9">
        <v>0.2</v>
      </c>
      <c r="U2886" s="1">
        <v>5.8914</v>
      </c>
      <c r="V2886" s="35" t="str">
        <f>IF(M2886=People!$B$5,People!$A$5,IF(M2886=People!$B$4,People!$A$4,IF(M2886=People!$B$3,People!$A$3,IF(M2886=People!$B$2,People!$A$2,0))))</f>
        <v>Anna Andreadi</v>
      </c>
      <c r="W2886" s="35" t="str">
        <f>IFERROR(INDEX(Returns!A:A,MATCH(B2886,Returns!B:B,0)),"No")</f>
        <v>No</v>
      </c>
    </row>
    <row r="2887" spans="1:23" x14ac:dyDescent="0.2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32">
        <v>307.92</v>
      </c>
      <c r="S2887" s="1">
        <v>5</v>
      </c>
      <c r="T2887" s="9">
        <v>0.2</v>
      </c>
      <c r="U2887" s="1">
        <v>-34.64100000000002</v>
      </c>
      <c r="V2887" s="35" t="str">
        <f>IF(M2887=People!$B$5,People!$A$5,IF(M2887=People!$B$4,People!$A$4,IF(M2887=People!$B$3,People!$A$3,IF(M2887=People!$B$2,People!$A$2,0))))</f>
        <v>Anna Andreadi</v>
      </c>
      <c r="W2887" s="35" t="str">
        <f>IFERROR(INDEX(Returns!A:A,MATCH(B2887,Returns!B:B,0)),"No")</f>
        <v>No</v>
      </c>
    </row>
    <row r="2888" spans="1:23" x14ac:dyDescent="0.2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32">
        <v>6.63</v>
      </c>
      <c r="S2888" s="1">
        <v>3</v>
      </c>
      <c r="T2888" s="9">
        <v>0</v>
      </c>
      <c r="U2888" s="1">
        <v>1.7901</v>
      </c>
      <c r="V2888" s="35" t="str">
        <f>IF(M2888=People!$B$5,People!$A$5,IF(M2888=People!$B$4,People!$A$4,IF(M2888=People!$B$3,People!$A$3,IF(M2888=People!$B$2,People!$A$2,0))))</f>
        <v>Anna Andreadi</v>
      </c>
      <c r="W2888" s="35" t="str">
        <f>IFERROR(INDEX(Returns!A:A,MATCH(B2888,Returns!B:B,0)),"No")</f>
        <v>No</v>
      </c>
    </row>
    <row r="2889" spans="1:23" x14ac:dyDescent="0.2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32">
        <v>12.96</v>
      </c>
      <c r="S2889" s="1">
        <v>2</v>
      </c>
      <c r="T2889" s="9">
        <v>0</v>
      </c>
      <c r="U2889" s="1">
        <v>6.2208000000000006</v>
      </c>
      <c r="V2889" s="35" t="str">
        <f>IF(M2889=People!$B$5,People!$A$5,IF(M2889=People!$B$4,People!$A$4,IF(M2889=People!$B$3,People!$A$3,IF(M2889=People!$B$2,People!$A$2,0))))</f>
        <v>Anna Andreadi</v>
      </c>
      <c r="W2889" s="35" t="str">
        <f>IFERROR(INDEX(Returns!A:A,MATCH(B2889,Returns!B:B,0)),"No")</f>
        <v>No</v>
      </c>
    </row>
    <row r="2890" spans="1:23" x14ac:dyDescent="0.2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32">
        <v>32.400000000000006</v>
      </c>
      <c r="S2890" s="1">
        <v>5</v>
      </c>
      <c r="T2890" s="9">
        <v>0</v>
      </c>
      <c r="U2890" s="1">
        <v>15.552000000000001</v>
      </c>
      <c r="V2890" s="35" t="str">
        <f>IF(M2890=People!$B$5,People!$A$5,IF(M2890=People!$B$4,People!$A$4,IF(M2890=People!$B$3,People!$A$3,IF(M2890=People!$B$2,People!$A$2,0))))</f>
        <v>Anna Andreadi</v>
      </c>
      <c r="W2890" s="35" t="str">
        <f>IFERROR(INDEX(Returns!A:A,MATCH(B2890,Returns!B:B,0)),"No")</f>
        <v>No</v>
      </c>
    </row>
    <row r="2891" spans="1:23" x14ac:dyDescent="0.2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32">
        <v>23.849999999999998</v>
      </c>
      <c r="S2891" s="1">
        <v>5</v>
      </c>
      <c r="T2891" s="9">
        <v>0</v>
      </c>
      <c r="U2891" s="1">
        <v>10.732499999999998</v>
      </c>
      <c r="V2891" s="35" t="str">
        <f>IF(M2891=People!$B$5,People!$A$5,IF(M2891=People!$B$4,People!$A$4,IF(M2891=People!$B$3,People!$A$3,IF(M2891=People!$B$2,People!$A$2,0))))</f>
        <v>Anna Andreadi</v>
      </c>
      <c r="W2891" s="35" t="str">
        <f>IFERROR(INDEX(Returns!A:A,MATCH(B2891,Returns!B:B,0)),"No")</f>
        <v>No</v>
      </c>
    </row>
    <row r="2892" spans="1:23" x14ac:dyDescent="0.2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9">
        <v>0</v>
      </c>
      <c r="U2892" s="1">
        <v>12.990000000000002</v>
      </c>
      <c r="V2892" s="35" t="str">
        <f>IF(M2892=People!$B$5,People!$A$5,IF(M2892=People!$B$4,People!$A$4,IF(M2892=People!$B$3,People!$A$3,IF(M2892=People!$B$2,People!$A$2,0))))</f>
        <v>Cassandra Brandow</v>
      </c>
      <c r="W2892" s="35" t="str">
        <f>IFERROR(INDEX(Returns!A:A,MATCH(B2892,Returns!B:B,0)),"No")</f>
        <v>No</v>
      </c>
    </row>
    <row r="2893" spans="1:23" x14ac:dyDescent="0.2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9">
        <v>0</v>
      </c>
      <c r="U2893" s="1">
        <v>8.6112000000000002</v>
      </c>
      <c r="V2893" s="35" t="str">
        <f>IF(M2893=People!$B$5,People!$A$5,IF(M2893=People!$B$4,People!$A$4,IF(M2893=People!$B$3,People!$A$3,IF(M2893=People!$B$2,People!$A$2,0))))</f>
        <v>Cassandra Brandow</v>
      </c>
      <c r="W2893" s="35" t="str">
        <f>IFERROR(INDEX(Returns!A:A,MATCH(B2893,Returns!B:B,0)),"No")</f>
        <v>No</v>
      </c>
    </row>
    <row r="2894" spans="1:23" x14ac:dyDescent="0.2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9">
        <v>0</v>
      </c>
      <c r="U2894" s="1">
        <v>5.6644000000000005</v>
      </c>
      <c r="V2894" s="35" t="str">
        <f>IF(M2894=People!$B$5,People!$A$5,IF(M2894=People!$B$4,People!$A$4,IF(M2894=People!$B$3,People!$A$3,IF(M2894=People!$B$2,People!$A$2,0))))</f>
        <v>Chuck Magee</v>
      </c>
      <c r="W2894" s="35" t="str">
        <f>IFERROR(INDEX(Returns!A:A,MATCH(B2894,Returns!B:B,0)),"No")</f>
        <v>No</v>
      </c>
    </row>
    <row r="2895" spans="1:23" x14ac:dyDescent="0.2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9">
        <v>0</v>
      </c>
      <c r="U2895" s="1">
        <v>11.879999999999999</v>
      </c>
      <c r="V2895" s="35" t="str">
        <f>IF(M2895=People!$B$5,People!$A$5,IF(M2895=People!$B$4,People!$A$4,IF(M2895=People!$B$3,People!$A$3,IF(M2895=People!$B$2,People!$A$2,0))))</f>
        <v>Chuck Magee</v>
      </c>
      <c r="W2895" s="35" t="str">
        <f>IFERROR(INDEX(Returns!A:A,MATCH(B2895,Returns!B:B,0)),"No")</f>
        <v>No</v>
      </c>
    </row>
    <row r="2896" spans="1:23" x14ac:dyDescent="0.2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9">
        <v>0</v>
      </c>
      <c r="U2896" s="1">
        <v>29.013600000000004</v>
      </c>
      <c r="V2896" s="35" t="str">
        <f>IF(M2896=People!$B$5,People!$A$5,IF(M2896=People!$B$4,People!$A$4,IF(M2896=People!$B$3,People!$A$3,IF(M2896=People!$B$2,People!$A$2,0))))</f>
        <v>Chuck Magee</v>
      </c>
      <c r="W2896" s="35" t="str">
        <f>IFERROR(INDEX(Returns!A:A,MATCH(B2896,Returns!B:B,0)),"No")</f>
        <v>No</v>
      </c>
    </row>
    <row r="2897" spans="1:23" x14ac:dyDescent="0.2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9">
        <v>0</v>
      </c>
      <c r="U2897" s="1">
        <v>10.046400000000002</v>
      </c>
      <c r="V2897" s="35" t="str">
        <f>IF(M2897=People!$B$5,People!$A$5,IF(M2897=People!$B$4,People!$A$4,IF(M2897=People!$B$3,People!$A$3,IF(M2897=People!$B$2,People!$A$2,0))))</f>
        <v>Chuck Magee</v>
      </c>
      <c r="W2897" s="35" t="str">
        <f>IFERROR(INDEX(Returns!A:A,MATCH(B2897,Returns!B:B,0)),"No")</f>
        <v>No</v>
      </c>
    </row>
    <row r="2898" spans="1:23" x14ac:dyDescent="0.2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9">
        <v>0</v>
      </c>
      <c r="U2898" s="1">
        <v>20.853000000000002</v>
      </c>
      <c r="V2898" s="35" t="str">
        <f>IF(M2898=People!$B$5,People!$A$5,IF(M2898=People!$B$4,People!$A$4,IF(M2898=People!$B$3,People!$A$3,IF(M2898=People!$B$2,People!$A$2,0))))</f>
        <v>Chuck Magee</v>
      </c>
      <c r="W2898" s="35" t="str">
        <f>IFERROR(INDEX(Returns!A:A,MATCH(B2898,Returns!B:B,0)),"No")</f>
        <v>No</v>
      </c>
    </row>
    <row r="2899" spans="1:23" x14ac:dyDescent="0.2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9">
        <v>0.2</v>
      </c>
      <c r="U2899" s="1">
        <v>119.99599999999992</v>
      </c>
      <c r="V2899" s="35" t="str">
        <f>IF(M2899=People!$B$5,People!$A$5,IF(M2899=People!$B$4,People!$A$4,IF(M2899=People!$B$3,People!$A$3,IF(M2899=People!$B$2,People!$A$2,0))))</f>
        <v>Cassandra Brandow</v>
      </c>
      <c r="W2899" s="35" t="str">
        <f>IFERROR(INDEX(Returns!A:A,MATCH(B2899,Returns!B:B,0)),"No")</f>
        <v>No</v>
      </c>
    </row>
    <row r="2900" spans="1:23" x14ac:dyDescent="0.2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9">
        <v>0.3</v>
      </c>
      <c r="U2900" s="1">
        <v>-5.8346000000000231</v>
      </c>
      <c r="V2900" s="35" t="str">
        <f>IF(M2900=People!$B$5,People!$A$5,IF(M2900=People!$B$4,People!$A$4,IF(M2900=People!$B$3,People!$A$3,IF(M2900=People!$B$2,People!$A$2,0))))</f>
        <v>Kelly Williams</v>
      </c>
      <c r="W2900" s="35" t="str">
        <f>IFERROR(INDEX(Returns!A:A,MATCH(B2900,Returns!B:B,0)),"No")</f>
        <v>No</v>
      </c>
    </row>
    <row r="2901" spans="1:23" x14ac:dyDescent="0.2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9">
        <v>0.2</v>
      </c>
      <c r="U2901" s="1">
        <v>59.997999999999962</v>
      </c>
      <c r="V2901" s="35" t="str">
        <f>IF(M2901=People!$B$5,People!$A$5,IF(M2901=People!$B$4,People!$A$4,IF(M2901=People!$B$3,People!$A$3,IF(M2901=People!$B$2,People!$A$2,0))))</f>
        <v>Chuck Magee</v>
      </c>
      <c r="W2901" s="35" t="str">
        <f>IFERROR(INDEX(Returns!A:A,MATCH(B2901,Returns!B:B,0)),"No")</f>
        <v>No</v>
      </c>
    </row>
    <row r="2902" spans="1:23" x14ac:dyDescent="0.2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9">
        <v>0</v>
      </c>
      <c r="U2902" s="1">
        <v>6.048</v>
      </c>
      <c r="V2902" s="35" t="str">
        <f>IF(M2902=People!$B$5,People!$A$5,IF(M2902=People!$B$4,People!$A$4,IF(M2902=People!$B$3,People!$A$3,IF(M2902=People!$B$2,People!$A$2,0))))</f>
        <v>Chuck Magee</v>
      </c>
      <c r="W2902" s="35" t="str">
        <f>IFERROR(INDEX(Returns!A:A,MATCH(B2902,Returns!B:B,0)),"No")</f>
        <v>No</v>
      </c>
    </row>
    <row r="2903" spans="1:23" x14ac:dyDescent="0.2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9">
        <v>0</v>
      </c>
      <c r="U2903" s="1">
        <v>84.943599999999989</v>
      </c>
      <c r="V2903" s="35" t="str">
        <f>IF(M2903=People!$B$5,People!$A$5,IF(M2903=People!$B$4,People!$A$4,IF(M2903=People!$B$3,People!$A$3,IF(M2903=People!$B$2,People!$A$2,0))))</f>
        <v>Cassandra Brandow</v>
      </c>
      <c r="W2903" s="35" t="str">
        <f>IFERROR(INDEX(Returns!A:A,MATCH(B2903,Returns!B:B,0)),"No")</f>
        <v>No</v>
      </c>
    </row>
    <row r="2904" spans="1:23" x14ac:dyDescent="0.2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9">
        <v>0.2</v>
      </c>
      <c r="U2904" s="1">
        <v>8.3810000000000002</v>
      </c>
      <c r="V2904" s="35" t="str">
        <f>IF(M2904=People!$B$5,People!$A$5,IF(M2904=People!$B$4,People!$A$4,IF(M2904=People!$B$3,People!$A$3,IF(M2904=People!$B$2,People!$A$2,0))))</f>
        <v>Kelly Williams</v>
      </c>
      <c r="W2904" s="35" t="str">
        <f>IFERROR(INDEX(Returns!A:A,MATCH(B2904,Returns!B:B,0)),"No")</f>
        <v>No</v>
      </c>
    </row>
    <row r="2905" spans="1:23" x14ac:dyDescent="0.2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9">
        <v>0.2</v>
      </c>
      <c r="U2905" s="1">
        <v>12.175799999999999</v>
      </c>
      <c r="V2905" s="35" t="str">
        <f>IF(M2905=People!$B$5,People!$A$5,IF(M2905=People!$B$4,People!$A$4,IF(M2905=People!$B$3,People!$A$3,IF(M2905=People!$B$2,People!$A$2,0))))</f>
        <v>Kelly Williams</v>
      </c>
      <c r="W2905" s="35" t="str">
        <f>IFERROR(INDEX(Returns!A:A,MATCH(B2905,Returns!B:B,0)),"No")</f>
        <v>No</v>
      </c>
    </row>
    <row r="2906" spans="1:23" x14ac:dyDescent="0.2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9">
        <v>0.3</v>
      </c>
      <c r="U2906" s="1">
        <v>-7.7094000000001017</v>
      </c>
      <c r="V2906" s="35" t="str">
        <f>IF(M2906=People!$B$5,People!$A$5,IF(M2906=People!$B$4,People!$A$4,IF(M2906=People!$B$3,People!$A$3,IF(M2906=People!$B$2,People!$A$2,0))))</f>
        <v>Kelly Williams</v>
      </c>
      <c r="W2906" s="35" t="str">
        <f>IFERROR(INDEX(Returns!A:A,MATCH(B2906,Returns!B:B,0)),"No")</f>
        <v>No</v>
      </c>
    </row>
    <row r="2907" spans="1:23" x14ac:dyDescent="0.2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32">
        <v>310.12</v>
      </c>
      <c r="S2907" s="1">
        <v>2</v>
      </c>
      <c r="T2907" s="9">
        <v>0</v>
      </c>
      <c r="U2907" s="1">
        <v>80.631200000000007</v>
      </c>
      <c r="V2907" s="35" t="str">
        <f>IF(M2907=People!$B$5,People!$A$5,IF(M2907=People!$B$4,People!$A$4,IF(M2907=People!$B$3,People!$A$3,IF(M2907=People!$B$2,People!$A$2,0))))</f>
        <v>Anna Andreadi</v>
      </c>
      <c r="W2907" s="35" t="str">
        <f>IFERROR(INDEX(Returns!A:A,MATCH(B2907,Returns!B:B,0)),"No")</f>
        <v>No</v>
      </c>
    </row>
    <row r="2908" spans="1:23" x14ac:dyDescent="0.2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9">
        <v>0</v>
      </c>
      <c r="U2908" s="1">
        <v>3.8519999999999994</v>
      </c>
      <c r="V2908" s="35" t="str">
        <f>IF(M2908=People!$B$5,People!$A$5,IF(M2908=People!$B$4,People!$A$4,IF(M2908=People!$B$3,People!$A$3,IF(M2908=People!$B$2,People!$A$2,0))))</f>
        <v>Kelly Williams</v>
      </c>
      <c r="W2908" s="35" t="str">
        <f>IFERROR(INDEX(Returns!A:A,MATCH(B2908,Returns!B:B,0)),"No")</f>
        <v>No</v>
      </c>
    </row>
    <row r="2909" spans="1:23" x14ac:dyDescent="0.2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9">
        <v>0</v>
      </c>
      <c r="U2909" s="1">
        <v>14.148</v>
      </c>
      <c r="V2909" s="35" t="str">
        <f>IF(M2909=People!$B$5,People!$A$5,IF(M2909=People!$B$4,People!$A$4,IF(M2909=People!$B$3,People!$A$3,IF(M2909=People!$B$2,People!$A$2,0))))</f>
        <v>Kelly Williams</v>
      </c>
      <c r="W2909" s="35" t="str">
        <f>IFERROR(INDEX(Returns!A:A,MATCH(B2909,Returns!B:B,0)),"No")</f>
        <v>No</v>
      </c>
    </row>
    <row r="2910" spans="1:23" x14ac:dyDescent="0.2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9">
        <v>0</v>
      </c>
      <c r="U2910" s="1">
        <v>6.8723999999999998</v>
      </c>
      <c r="V2910" s="35" t="str">
        <f>IF(M2910=People!$B$5,People!$A$5,IF(M2910=People!$B$4,People!$A$4,IF(M2910=People!$B$3,People!$A$3,IF(M2910=People!$B$2,People!$A$2,0))))</f>
        <v>Kelly Williams</v>
      </c>
      <c r="W2910" s="35" t="str">
        <f>IFERROR(INDEX(Returns!A:A,MATCH(B2910,Returns!B:B,0)),"No")</f>
        <v>No</v>
      </c>
    </row>
    <row r="2911" spans="1:23" x14ac:dyDescent="0.2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32">
        <v>11.22</v>
      </c>
      <c r="S2911" s="1">
        <v>3</v>
      </c>
      <c r="T2911" s="9">
        <v>0</v>
      </c>
      <c r="U2911" s="1">
        <v>0.2244000000000006</v>
      </c>
      <c r="V2911" s="35" t="str">
        <f>IF(M2911=People!$B$5,People!$A$5,IF(M2911=People!$B$4,People!$A$4,IF(M2911=People!$B$3,People!$A$3,IF(M2911=People!$B$2,People!$A$2,0))))</f>
        <v>Anna Andreadi</v>
      </c>
      <c r="W2911" s="35" t="str">
        <f>IFERROR(INDEX(Returns!A:A,MATCH(B2911,Returns!B:B,0)),"No")</f>
        <v>No</v>
      </c>
    </row>
    <row r="2912" spans="1:23" x14ac:dyDescent="0.2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9">
        <v>0.2</v>
      </c>
      <c r="U2912" s="1">
        <v>24.196000000000012</v>
      </c>
      <c r="V2912" s="35" t="str">
        <f>IF(M2912=People!$B$5,People!$A$5,IF(M2912=People!$B$4,People!$A$4,IF(M2912=People!$B$3,People!$A$3,IF(M2912=People!$B$2,People!$A$2,0))))</f>
        <v>Cassandra Brandow</v>
      </c>
      <c r="W2912" s="35" t="str">
        <f>IFERROR(INDEX(Returns!A:A,MATCH(B2912,Returns!B:B,0)),"No")</f>
        <v>No</v>
      </c>
    </row>
    <row r="2913" spans="1:23" x14ac:dyDescent="0.2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9">
        <v>0</v>
      </c>
      <c r="U2913" s="1">
        <v>19.457999999999998</v>
      </c>
      <c r="V2913" s="35" t="str">
        <f>IF(M2913=People!$B$5,People!$A$5,IF(M2913=People!$B$4,People!$A$4,IF(M2913=People!$B$3,People!$A$3,IF(M2913=People!$B$2,People!$A$2,0))))</f>
        <v>Chuck Magee</v>
      </c>
      <c r="W2913" s="35" t="str">
        <f>IFERROR(INDEX(Returns!A:A,MATCH(B2913,Returns!B:B,0)),"No")</f>
        <v>No</v>
      </c>
    </row>
    <row r="2914" spans="1:23" x14ac:dyDescent="0.2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9">
        <v>0</v>
      </c>
      <c r="U2914" s="1">
        <v>10.499999999999996</v>
      </c>
      <c r="V2914" s="35" t="str">
        <f>IF(M2914=People!$B$5,People!$A$5,IF(M2914=People!$B$4,People!$A$4,IF(M2914=People!$B$3,People!$A$3,IF(M2914=People!$B$2,People!$A$2,0))))</f>
        <v>Chuck Magee</v>
      </c>
      <c r="W2914" s="35" t="str">
        <f>IFERROR(INDEX(Returns!A:A,MATCH(B2914,Returns!B:B,0)),"No")</f>
        <v>No</v>
      </c>
    </row>
    <row r="2915" spans="1:23" x14ac:dyDescent="0.2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9">
        <v>0.2</v>
      </c>
      <c r="U2915" s="1">
        <v>14.337599999999998</v>
      </c>
      <c r="V2915" s="35" t="str">
        <f>IF(M2915=People!$B$5,People!$A$5,IF(M2915=People!$B$4,People!$A$4,IF(M2915=People!$B$3,People!$A$3,IF(M2915=People!$B$2,People!$A$2,0))))</f>
        <v>Chuck Magee</v>
      </c>
      <c r="W2915" s="35" t="str">
        <f>IFERROR(INDEX(Returns!A:A,MATCH(B2915,Returns!B:B,0)),"No")</f>
        <v>No</v>
      </c>
    </row>
    <row r="2916" spans="1:23" x14ac:dyDescent="0.2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9">
        <v>0</v>
      </c>
      <c r="U2916" s="1">
        <v>35.287199999999999</v>
      </c>
      <c r="V2916" s="35" t="str">
        <f>IF(M2916=People!$B$5,People!$A$5,IF(M2916=People!$B$4,People!$A$4,IF(M2916=People!$B$3,People!$A$3,IF(M2916=People!$B$2,People!$A$2,0))))</f>
        <v>Kelly Williams</v>
      </c>
      <c r="W2916" s="35" t="str">
        <f>IFERROR(INDEX(Returns!A:A,MATCH(B2916,Returns!B:B,0)),"No")</f>
        <v>No</v>
      </c>
    </row>
    <row r="2917" spans="1:23" x14ac:dyDescent="0.2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9">
        <v>0</v>
      </c>
      <c r="U2917" s="1">
        <v>5.6519999999999992</v>
      </c>
      <c r="V2917" s="35" t="str">
        <f>IF(M2917=People!$B$5,People!$A$5,IF(M2917=People!$B$4,People!$A$4,IF(M2917=People!$B$3,People!$A$3,IF(M2917=People!$B$2,People!$A$2,0))))</f>
        <v>Kelly Williams</v>
      </c>
      <c r="W2917" s="35" t="str">
        <f>IFERROR(INDEX(Returns!A:A,MATCH(B2917,Returns!B:B,0)),"No")</f>
        <v>No</v>
      </c>
    </row>
    <row r="2918" spans="1:23" x14ac:dyDescent="0.2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9">
        <v>0</v>
      </c>
      <c r="U2918" s="1">
        <v>71.269200000000012</v>
      </c>
      <c r="V2918" s="35" t="str">
        <f>IF(M2918=People!$B$5,People!$A$5,IF(M2918=People!$B$4,People!$A$4,IF(M2918=People!$B$3,People!$A$3,IF(M2918=People!$B$2,People!$A$2,0))))</f>
        <v>Kelly Williams</v>
      </c>
      <c r="W2918" s="35" t="str">
        <f>IFERROR(INDEX(Returns!A:A,MATCH(B2918,Returns!B:B,0)),"No")</f>
        <v>No</v>
      </c>
    </row>
    <row r="2919" spans="1:23" x14ac:dyDescent="0.2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9">
        <v>0.2</v>
      </c>
      <c r="U2919" s="1">
        <v>0.37200000000000011</v>
      </c>
      <c r="V2919" s="35" t="str">
        <f>IF(M2919=People!$B$5,People!$A$5,IF(M2919=People!$B$4,People!$A$4,IF(M2919=People!$B$3,People!$A$3,IF(M2919=People!$B$2,People!$A$2,0))))</f>
        <v>Kelly Williams</v>
      </c>
      <c r="W2919" s="35" t="str">
        <f>IFERROR(INDEX(Returns!A:A,MATCH(B2919,Returns!B:B,0)),"No")</f>
        <v>No</v>
      </c>
    </row>
    <row r="2920" spans="1:23" x14ac:dyDescent="0.2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9">
        <v>0.2</v>
      </c>
      <c r="U2920" s="1">
        <v>2.3699999999999983</v>
      </c>
      <c r="V2920" s="35" t="str">
        <f>IF(M2920=People!$B$5,People!$A$5,IF(M2920=People!$B$4,People!$A$4,IF(M2920=People!$B$3,People!$A$3,IF(M2920=People!$B$2,People!$A$2,0))))</f>
        <v>Chuck Magee</v>
      </c>
      <c r="W2920" s="35" t="str">
        <f>IFERROR(INDEX(Returns!A:A,MATCH(B2920,Returns!B:B,0)),"No")</f>
        <v>No</v>
      </c>
    </row>
    <row r="2921" spans="1:23" x14ac:dyDescent="0.2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9">
        <v>0.2</v>
      </c>
      <c r="U2921" s="1">
        <v>3.9512</v>
      </c>
      <c r="V2921" s="35" t="str">
        <f>IF(M2921=People!$B$5,People!$A$5,IF(M2921=People!$B$4,People!$A$4,IF(M2921=People!$B$3,People!$A$3,IF(M2921=People!$B$2,People!$A$2,0))))</f>
        <v>Chuck Magee</v>
      </c>
      <c r="W2921" s="35" t="str">
        <f>IFERROR(INDEX(Returns!A:A,MATCH(B2921,Returns!B:B,0)),"No")</f>
        <v>No</v>
      </c>
    </row>
    <row r="2922" spans="1:23" x14ac:dyDescent="0.2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9">
        <v>0.2</v>
      </c>
      <c r="U2922" s="1">
        <v>12.328399999999988</v>
      </c>
      <c r="V2922" s="35" t="str">
        <f>IF(M2922=People!$B$5,People!$A$5,IF(M2922=People!$B$4,People!$A$4,IF(M2922=People!$B$3,People!$A$3,IF(M2922=People!$B$2,People!$A$2,0))))</f>
        <v>Chuck Magee</v>
      </c>
      <c r="W2922" s="35" t="str">
        <f>IFERROR(INDEX(Returns!A:A,MATCH(B2922,Returns!B:B,0)),"No")</f>
        <v>No</v>
      </c>
    </row>
    <row r="2923" spans="1:23" x14ac:dyDescent="0.2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32">
        <v>129.30000000000001</v>
      </c>
      <c r="S2923" s="1">
        <v>2</v>
      </c>
      <c r="T2923" s="9">
        <v>0</v>
      </c>
      <c r="U2923" s="1">
        <v>6.4649999999999892</v>
      </c>
      <c r="V2923" s="35" t="str">
        <f>IF(M2923=People!$B$5,People!$A$5,IF(M2923=People!$B$4,People!$A$4,IF(M2923=People!$B$3,People!$A$3,IF(M2923=People!$B$2,People!$A$2,0))))</f>
        <v>Anna Andreadi</v>
      </c>
      <c r="W2923" s="35" t="str">
        <f>IFERROR(INDEX(Returns!A:A,MATCH(B2923,Returns!B:B,0)),"No")</f>
        <v>No</v>
      </c>
    </row>
    <row r="2924" spans="1:23" x14ac:dyDescent="0.2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9">
        <v>0.8</v>
      </c>
      <c r="U2924" s="1">
        <v>-5.8230000000000004</v>
      </c>
      <c r="V2924" s="35" t="str">
        <f>IF(M2924=People!$B$5,People!$A$5,IF(M2924=People!$B$4,People!$A$4,IF(M2924=People!$B$3,People!$A$3,IF(M2924=People!$B$2,People!$A$2,0))))</f>
        <v>Kelly Williams</v>
      </c>
      <c r="W2924" s="35" t="str">
        <f>IFERROR(INDEX(Returns!A:A,MATCH(B2924,Returns!B:B,0)),"No")</f>
        <v>No</v>
      </c>
    </row>
    <row r="2925" spans="1:23" x14ac:dyDescent="0.2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9">
        <v>0</v>
      </c>
      <c r="U2925" s="1">
        <v>3.04</v>
      </c>
      <c r="V2925" s="35" t="str">
        <f>IF(M2925=People!$B$5,People!$A$5,IF(M2925=People!$B$4,People!$A$4,IF(M2925=People!$B$3,People!$A$3,IF(M2925=People!$B$2,People!$A$2,0))))</f>
        <v>Kelly Williams</v>
      </c>
      <c r="W2925" s="35" t="str">
        <f>IFERROR(INDEX(Returns!A:A,MATCH(B2925,Returns!B:B,0)),"No")</f>
        <v>No</v>
      </c>
    </row>
    <row r="2926" spans="1:23" x14ac:dyDescent="0.2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9">
        <v>0</v>
      </c>
      <c r="U2926" s="1">
        <v>8.9549999999999983</v>
      </c>
      <c r="V2926" s="35" t="str">
        <f>IF(M2926=People!$B$5,People!$A$5,IF(M2926=People!$B$4,People!$A$4,IF(M2926=People!$B$3,People!$A$3,IF(M2926=People!$B$2,People!$A$2,0))))</f>
        <v>Chuck Magee</v>
      </c>
      <c r="W2926" s="35" t="str">
        <f>IFERROR(INDEX(Returns!A:A,MATCH(B2926,Returns!B:B,0)),"No")</f>
        <v>No</v>
      </c>
    </row>
    <row r="2927" spans="1:23" x14ac:dyDescent="0.2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9">
        <v>0</v>
      </c>
      <c r="U2927" s="1">
        <v>4.9496999999999929</v>
      </c>
      <c r="V2927" s="35" t="str">
        <f>IF(M2927=People!$B$5,People!$A$5,IF(M2927=People!$B$4,People!$A$4,IF(M2927=People!$B$3,People!$A$3,IF(M2927=People!$B$2,People!$A$2,0))))</f>
        <v>Chuck Magee</v>
      </c>
      <c r="W2927" s="35" t="str">
        <f>IFERROR(INDEX(Returns!A:A,MATCH(B2927,Returns!B:B,0)),"No")</f>
        <v>No</v>
      </c>
    </row>
    <row r="2928" spans="1:23" x14ac:dyDescent="0.2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9">
        <v>0</v>
      </c>
      <c r="U2928" s="1">
        <v>7.9128000000000007</v>
      </c>
      <c r="V2928" s="35" t="str">
        <f>IF(M2928=People!$B$5,People!$A$5,IF(M2928=People!$B$4,People!$A$4,IF(M2928=People!$B$3,People!$A$3,IF(M2928=People!$B$2,People!$A$2,0))))</f>
        <v>Cassandra Brandow</v>
      </c>
      <c r="W2928" s="35" t="str">
        <f>IFERROR(INDEX(Returns!A:A,MATCH(B2928,Returns!B:B,0)),"No")</f>
        <v>No</v>
      </c>
    </row>
    <row r="2929" spans="1:23" x14ac:dyDescent="0.2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9">
        <v>0</v>
      </c>
      <c r="U2929" s="1">
        <v>2.5055999999999998</v>
      </c>
      <c r="V2929" s="35" t="str">
        <f>IF(M2929=People!$B$5,People!$A$5,IF(M2929=People!$B$4,People!$A$4,IF(M2929=People!$B$3,People!$A$3,IF(M2929=People!$B$2,People!$A$2,0))))</f>
        <v>Kelly Williams</v>
      </c>
      <c r="W2929" s="35" t="str">
        <f>IFERROR(INDEX(Returns!A:A,MATCH(B2929,Returns!B:B,0)),"No")</f>
        <v>No</v>
      </c>
    </row>
    <row r="2930" spans="1:23" x14ac:dyDescent="0.2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9">
        <v>0.7</v>
      </c>
      <c r="U2930" s="1">
        <v>-1306.5504000000001</v>
      </c>
      <c r="V2930" s="35" t="str">
        <f>IF(M2930=People!$B$5,People!$A$5,IF(M2930=People!$B$4,People!$A$4,IF(M2930=People!$B$3,People!$A$3,IF(M2930=People!$B$2,People!$A$2,0))))</f>
        <v>Cassandra Brandow</v>
      </c>
      <c r="W2930" s="35" t="str">
        <f>IFERROR(INDEX(Returns!A:A,MATCH(B2930,Returns!B:B,0)),"No")</f>
        <v>No</v>
      </c>
    </row>
    <row r="2931" spans="1:23" x14ac:dyDescent="0.2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9">
        <v>0</v>
      </c>
      <c r="U2931" s="1">
        <v>8.2992000000000008</v>
      </c>
      <c r="V2931" s="35" t="str">
        <f>IF(M2931=People!$B$5,People!$A$5,IF(M2931=People!$B$4,People!$A$4,IF(M2931=People!$B$3,People!$A$3,IF(M2931=People!$B$2,People!$A$2,0))))</f>
        <v>Kelly Williams</v>
      </c>
      <c r="W2931" s="35" t="str">
        <f>IFERROR(INDEX(Returns!A:A,MATCH(B2931,Returns!B:B,0)),"No")</f>
        <v>No</v>
      </c>
    </row>
    <row r="2932" spans="1:23" x14ac:dyDescent="0.2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32">
        <v>6.6080000000000005</v>
      </c>
      <c r="S2932" s="1">
        <v>2</v>
      </c>
      <c r="T2932" s="9">
        <v>0.2</v>
      </c>
      <c r="U2932" s="1">
        <v>2.2302</v>
      </c>
      <c r="V2932" s="35" t="str">
        <f>IF(M2932=People!$B$5,People!$A$5,IF(M2932=People!$B$4,People!$A$4,IF(M2932=People!$B$3,People!$A$3,IF(M2932=People!$B$2,People!$A$2,0))))</f>
        <v>Anna Andreadi</v>
      </c>
      <c r="W2932" s="35" t="str">
        <f>IFERROR(INDEX(Returns!A:A,MATCH(B2932,Returns!B:B,0)),"No")</f>
        <v>Yes</v>
      </c>
    </row>
    <row r="2933" spans="1:23" x14ac:dyDescent="0.2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32">
        <v>7.28</v>
      </c>
      <c r="S2933" s="1">
        <v>2</v>
      </c>
      <c r="T2933" s="9">
        <v>0.2</v>
      </c>
      <c r="U2933" s="1">
        <v>2.7299999999999995</v>
      </c>
      <c r="V2933" s="35" t="str">
        <f>IF(M2933=People!$B$5,People!$A$5,IF(M2933=People!$B$4,People!$A$4,IF(M2933=People!$B$3,People!$A$3,IF(M2933=People!$B$2,People!$A$2,0))))</f>
        <v>Anna Andreadi</v>
      </c>
      <c r="W2933" s="35" t="str">
        <f>IFERROR(INDEX(Returns!A:A,MATCH(B2933,Returns!B:B,0)),"No")</f>
        <v>Yes</v>
      </c>
    </row>
    <row r="2934" spans="1:23" x14ac:dyDescent="0.2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32">
        <v>144.78399999999999</v>
      </c>
      <c r="S2934" s="1">
        <v>1</v>
      </c>
      <c r="T2934" s="9">
        <v>0.2</v>
      </c>
      <c r="U2934" s="1">
        <v>10.858800000000002</v>
      </c>
      <c r="V2934" s="35" t="str">
        <f>IF(M2934=People!$B$5,People!$A$5,IF(M2934=People!$B$4,People!$A$4,IF(M2934=People!$B$3,People!$A$3,IF(M2934=People!$B$2,People!$A$2,0))))</f>
        <v>Anna Andreadi</v>
      </c>
      <c r="W2934" s="35" t="str">
        <f>IFERROR(INDEX(Returns!A:A,MATCH(B2934,Returns!B:B,0)),"No")</f>
        <v>Yes</v>
      </c>
    </row>
    <row r="2935" spans="1:23" x14ac:dyDescent="0.2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32">
        <v>156.79200000000003</v>
      </c>
      <c r="S2935" s="1">
        <v>1</v>
      </c>
      <c r="T2935" s="9">
        <v>0.2</v>
      </c>
      <c r="U2935" s="1">
        <v>13.719300000000004</v>
      </c>
      <c r="V2935" s="35" t="str">
        <f>IF(M2935=People!$B$5,People!$A$5,IF(M2935=People!$B$4,People!$A$4,IF(M2935=People!$B$3,People!$A$3,IF(M2935=People!$B$2,People!$A$2,0))))</f>
        <v>Anna Andreadi</v>
      </c>
      <c r="W2935" s="35" t="str">
        <f>IFERROR(INDEX(Returns!A:A,MATCH(B2935,Returns!B:B,0)),"No")</f>
        <v>No</v>
      </c>
    </row>
    <row r="2936" spans="1:23" x14ac:dyDescent="0.2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32">
        <v>431.97600000000006</v>
      </c>
      <c r="S2936" s="1">
        <v>3</v>
      </c>
      <c r="T2936" s="9">
        <v>0.2</v>
      </c>
      <c r="U2936" s="1">
        <v>26.998499999999993</v>
      </c>
      <c r="V2936" s="35" t="str">
        <f>IF(M2936=People!$B$5,People!$A$5,IF(M2936=People!$B$4,People!$A$4,IF(M2936=People!$B$3,People!$A$3,IF(M2936=People!$B$2,People!$A$2,0))))</f>
        <v>Anna Andreadi</v>
      </c>
      <c r="W2936" s="35" t="str">
        <f>IFERROR(INDEX(Returns!A:A,MATCH(B2936,Returns!B:B,0)),"No")</f>
        <v>No</v>
      </c>
    </row>
    <row r="2937" spans="1:23" x14ac:dyDescent="0.2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32">
        <v>35.89</v>
      </c>
      <c r="S2937" s="1">
        <v>1</v>
      </c>
      <c r="T2937" s="9">
        <v>0</v>
      </c>
      <c r="U2937" s="1">
        <v>16.150499999999997</v>
      </c>
      <c r="V2937" s="35" t="str">
        <f>IF(M2937=People!$B$5,People!$A$5,IF(M2937=People!$B$4,People!$A$4,IF(M2937=People!$B$3,People!$A$3,IF(M2937=People!$B$2,People!$A$2,0))))</f>
        <v>Anna Andreadi</v>
      </c>
      <c r="W2937" s="35" t="str">
        <f>IFERROR(INDEX(Returns!A:A,MATCH(B2937,Returns!B:B,0)),"No")</f>
        <v>No</v>
      </c>
    </row>
    <row r="2938" spans="1:23" x14ac:dyDescent="0.2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32">
        <v>47.207999999999998</v>
      </c>
      <c r="S2938" s="1">
        <v>7</v>
      </c>
      <c r="T2938" s="9">
        <v>0.2</v>
      </c>
      <c r="U2938" s="1">
        <v>15.342599999999997</v>
      </c>
      <c r="V2938" s="35" t="str">
        <f>IF(M2938=People!$B$5,People!$A$5,IF(M2938=People!$B$4,People!$A$4,IF(M2938=People!$B$3,People!$A$3,IF(M2938=People!$B$2,People!$A$2,0))))</f>
        <v>Anna Andreadi</v>
      </c>
      <c r="W2938" s="35" t="str">
        <f>IFERROR(INDEX(Returns!A:A,MATCH(B2938,Returns!B:B,0)),"No")</f>
        <v>No</v>
      </c>
    </row>
    <row r="2939" spans="1:23" x14ac:dyDescent="0.2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32">
        <v>248.07999999999998</v>
      </c>
      <c r="S2939" s="1">
        <v>7</v>
      </c>
      <c r="T2939" s="9">
        <v>0</v>
      </c>
      <c r="U2939" s="1">
        <v>116.59759999999997</v>
      </c>
      <c r="V2939" s="35" t="str">
        <f>IF(M2939=People!$B$5,People!$A$5,IF(M2939=People!$B$4,People!$A$4,IF(M2939=People!$B$3,People!$A$3,IF(M2939=People!$B$2,People!$A$2,0))))</f>
        <v>Anna Andreadi</v>
      </c>
      <c r="W2939" s="35" t="str">
        <f>IFERROR(INDEX(Returns!A:A,MATCH(B2939,Returns!B:B,0)),"No")</f>
        <v>No</v>
      </c>
    </row>
    <row r="2940" spans="1:23" x14ac:dyDescent="0.2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32">
        <v>189.7</v>
      </c>
      <c r="S2940" s="1">
        <v>5</v>
      </c>
      <c r="T2940" s="9">
        <v>0</v>
      </c>
      <c r="U2940" s="1">
        <v>89.158999999999992</v>
      </c>
      <c r="V2940" s="35" t="str">
        <f>IF(M2940=People!$B$5,People!$A$5,IF(M2940=People!$B$4,People!$A$4,IF(M2940=People!$B$3,People!$A$3,IF(M2940=People!$B$2,People!$A$2,0))))</f>
        <v>Anna Andreadi</v>
      </c>
      <c r="W2940" s="35" t="str">
        <f>IFERROR(INDEX(Returns!A:A,MATCH(B2940,Returns!B:B,0)),"No")</f>
        <v>No</v>
      </c>
    </row>
    <row r="2941" spans="1:23" x14ac:dyDescent="0.2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32">
        <v>59.808000000000007</v>
      </c>
      <c r="S2941" s="1">
        <v>3</v>
      </c>
      <c r="T2941" s="9">
        <v>0.2</v>
      </c>
      <c r="U2941" s="1">
        <v>19.4376</v>
      </c>
      <c r="V2941" s="35" t="str">
        <f>IF(M2941=People!$B$5,People!$A$5,IF(M2941=People!$B$4,People!$A$4,IF(M2941=People!$B$3,People!$A$3,IF(M2941=People!$B$2,People!$A$2,0))))</f>
        <v>Anna Andreadi</v>
      </c>
      <c r="W2941" s="35" t="str">
        <f>IFERROR(INDEX(Returns!A:A,MATCH(B2941,Returns!B:B,0)),"No")</f>
        <v>No</v>
      </c>
    </row>
    <row r="2942" spans="1:23" x14ac:dyDescent="0.2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9">
        <v>0</v>
      </c>
      <c r="U2942" s="1">
        <v>14.558400000000006</v>
      </c>
      <c r="V2942" s="35" t="str">
        <f>IF(M2942=People!$B$5,People!$A$5,IF(M2942=People!$B$4,People!$A$4,IF(M2942=People!$B$3,People!$A$3,IF(M2942=People!$B$2,People!$A$2,0))))</f>
        <v>Kelly Williams</v>
      </c>
      <c r="W2942" s="35" t="str">
        <f>IFERROR(INDEX(Returns!A:A,MATCH(B2942,Returns!B:B,0)),"No")</f>
        <v>No</v>
      </c>
    </row>
    <row r="2943" spans="1:23" x14ac:dyDescent="0.2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9">
        <v>0</v>
      </c>
      <c r="U2943" s="1">
        <v>427.43679999999995</v>
      </c>
      <c r="V2943" s="35" t="str">
        <f>IF(M2943=People!$B$5,People!$A$5,IF(M2943=People!$B$4,People!$A$4,IF(M2943=People!$B$3,People!$A$3,IF(M2943=People!$B$2,People!$A$2,0))))</f>
        <v>Kelly Williams</v>
      </c>
      <c r="W2943" s="35" t="str">
        <f>IFERROR(INDEX(Returns!A:A,MATCH(B2943,Returns!B:B,0)),"No")</f>
        <v>No</v>
      </c>
    </row>
    <row r="2944" spans="1:23" x14ac:dyDescent="0.2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9">
        <v>0</v>
      </c>
      <c r="U2944" s="1">
        <v>40.586699999999979</v>
      </c>
      <c r="V2944" s="35" t="str">
        <f>IF(M2944=People!$B$5,People!$A$5,IF(M2944=People!$B$4,People!$A$4,IF(M2944=People!$B$3,People!$A$3,IF(M2944=People!$B$2,People!$A$2,0))))</f>
        <v>Kelly Williams</v>
      </c>
      <c r="W2944" s="35" t="str">
        <f>IFERROR(INDEX(Returns!A:A,MATCH(B2944,Returns!B:B,0)),"No")</f>
        <v>No</v>
      </c>
    </row>
    <row r="2945" spans="1:23" x14ac:dyDescent="0.2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32">
        <v>305.01</v>
      </c>
      <c r="S2945" s="1">
        <v>9</v>
      </c>
      <c r="T2945" s="9">
        <v>0</v>
      </c>
      <c r="U2945" s="1">
        <v>76.252499999999998</v>
      </c>
      <c r="V2945" s="35" t="str">
        <f>IF(M2945=People!$B$5,People!$A$5,IF(M2945=People!$B$4,People!$A$4,IF(M2945=People!$B$3,People!$A$3,IF(M2945=People!$B$2,People!$A$2,0))))</f>
        <v>Anna Andreadi</v>
      </c>
      <c r="W2945" s="35" t="str">
        <f>IFERROR(INDEX(Returns!A:A,MATCH(B2945,Returns!B:B,0)),"No")</f>
        <v>No</v>
      </c>
    </row>
    <row r="2946" spans="1:23" x14ac:dyDescent="0.2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32">
        <v>18.7</v>
      </c>
      <c r="S2946" s="1">
        <v>1</v>
      </c>
      <c r="T2946" s="9">
        <v>0</v>
      </c>
      <c r="U2946" s="1">
        <v>7.1059999999999999</v>
      </c>
      <c r="V2946" s="35" t="str">
        <f>IF(M2946=People!$B$5,People!$A$5,IF(M2946=People!$B$4,People!$A$4,IF(M2946=People!$B$3,People!$A$3,IF(M2946=People!$B$2,People!$A$2,0))))</f>
        <v>Anna Andreadi</v>
      </c>
      <c r="W2946" s="35" t="str">
        <f>IFERROR(INDEX(Returns!A:A,MATCH(B2946,Returns!B:B,0)),"No")</f>
        <v>No</v>
      </c>
    </row>
    <row r="2947" spans="1:23" x14ac:dyDescent="0.2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32">
        <v>38.29</v>
      </c>
      <c r="S2947" s="1">
        <v>7</v>
      </c>
      <c r="T2947" s="9">
        <v>0</v>
      </c>
      <c r="U2947" s="1">
        <v>16.464700000000001</v>
      </c>
      <c r="V2947" s="35" t="str">
        <f>IF(M2947=People!$B$5,People!$A$5,IF(M2947=People!$B$4,People!$A$4,IF(M2947=People!$B$3,People!$A$3,IF(M2947=People!$B$2,People!$A$2,0))))</f>
        <v>Anna Andreadi</v>
      </c>
      <c r="W2947" s="35" t="str">
        <f>IFERROR(INDEX(Returns!A:A,MATCH(B2947,Returns!B:B,0)),"No")</f>
        <v>No</v>
      </c>
    </row>
    <row r="2948" spans="1:23" x14ac:dyDescent="0.2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32">
        <v>26.25</v>
      </c>
      <c r="S2948" s="1">
        <v>3</v>
      </c>
      <c r="T2948" s="9">
        <v>0</v>
      </c>
      <c r="U2948" s="1">
        <v>11.025000000000002</v>
      </c>
      <c r="V2948" s="35" t="str">
        <f>IF(M2948=People!$B$5,People!$A$5,IF(M2948=People!$B$4,People!$A$4,IF(M2948=People!$B$3,People!$A$3,IF(M2948=People!$B$2,People!$A$2,0))))</f>
        <v>Anna Andreadi</v>
      </c>
      <c r="W2948" s="35" t="str">
        <f>IFERROR(INDEX(Returns!A:A,MATCH(B2948,Returns!B:B,0)),"No")</f>
        <v>Yes</v>
      </c>
    </row>
    <row r="2949" spans="1:23" x14ac:dyDescent="0.2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32">
        <v>64.959999999999994</v>
      </c>
      <c r="S2949" s="1">
        <v>14</v>
      </c>
      <c r="T2949" s="9">
        <v>0.2</v>
      </c>
      <c r="U2949" s="1">
        <v>22.736000000000001</v>
      </c>
      <c r="V2949" s="35" t="str">
        <f>IF(M2949=People!$B$5,People!$A$5,IF(M2949=People!$B$4,People!$A$4,IF(M2949=People!$B$3,People!$A$3,IF(M2949=People!$B$2,People!$A$2,0))))</f>
        <v>Anna Andreadi</v>
      </c>
      <c r="W2949" s="35" t="str">
        <f>IFERROR(INDEX(Returns!A:A,MATCH(B2949,Returns!B:B,0)),"No")</f>
        <v>Yes</v>
      </c>
    </row>
    <row r="2950" spans="1:23" x14ac:dyDescent="0.2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32">
        <v>43.7</v>
      </c>
      <c r="S2950" s="1">
        <v>5</v>
      </c>
      <c r="T2950" s="9">
        <v>0</v>
      </c>
      <c r="U2950" s="1">
        <v>20.539000000000001</v>
      </c>
      <c r="V2950" s="35" t="str">
        <f>IF(M2950=People!$B$5,People!$A$5,IF(M2950=People!$B$4,People!$A$4,IF(M2950=People!$B$3,People!$A$3,IF(M2950=People!$B$2,People!$A$2,0))))</f>
        <v>Anna Andreadi</v>
      </c>
      <c r="W2950" s="35" t="str">
        <f>IFERROR(INDEX(Returns!A:A,MATCH(B2950,Returns!B:B,0)),"No")</f>
        <v>Yes</v>
      </c>
    </row>
    <row r="2951" spans="1:23" x14ac:dyDescent="0.2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32">
        <v>41.6</v>
      </c>
      <c r="S2951" s="1">
        <v>4</v>
      </c>
      <c r="T2951" s="9">
        <v>0.2</v>
      </c>
      <c r="U2951" s="1">
        <v>12.999999999999998</v>
      </c>
      <c r="V2951" s="35" t="str">
        <f>IF(M2951=People!$B$5,People!$A$5,IF(M2951=People!$B$4,People!$A$4,IF(M2951=People!$B$3,People!$A$3,IF(M2951=People!$B$2,People!$A$2,0))))</f>
        <v>Anna Andreadi</v>
      </c>
      <c r="W2951" s="35" t="str">
        <f>IFERROR(INDEX(Returns!A:A,MATCH(B2951,Returns!B:B,0)),"No")</f>
        <v>No</v>
      </c>
    </row>
    <row r="2952" spans="1:23" x14ac:dyDescent="0.2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32">
        <v>23.120000000000005</v>
      </c>
      <c r="S2952" s="1">
        <v>5</v>
      </c>
      <c r="T2952" s="9">
        <v>0.2</v>
      </c>
      <c r="U2952" s="1">
        <v>8.3810000000000002</v>
      </c>
      <c r="V2952" s="35" t="str">
        <f>IF(M2952=People!$B$5,People!$A$5,IF(M2952=People!$B$4,People!$A$4,IF(M2952=People!$B$3,People!$A$3,IF(M2952=People!$B$2,People!$A$2,0))))</f>
        <v>Anna Andreadi</v>
      </c>
      <c r="W2952" s="35" t="str">
        <f>IFERROR(INDEX(Returns!A:A,MATCH(B2952,Returns!B:B,0)),"No")</f>
        <v>No</v>
      </c>
    </row>
    <row r="2953" spans="1:23" x14ac:dyDescent="0.2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32">
        <v>113.88800000000002</v>
      </c>
      <c r="S2953" s="1">
        <v>2</v>
      </c>
      <c r="T2953" s="9">
        <v>0.2</v>
      </c>
      <c r="U2953" s="1">
        <v>9.9651999999999994</v>
      </c>
      <c r="V2953" s="35" t="str">
        <f>IF(M2953=People!$B$5,People!$A$5,IF(M2953=People!$B$4,People!$A$4,IF(M2953=People!$B$3,People!$A$3,IF(M2953=People!$B$2,People!$A$2,0))))</f>
        <v>Anna Andreadi</v>
      </c>
      <c r="W2953" s="35" t="str">
        <f>IFERROR(INDEX(Returns!A:A,MATCH(B2953,Returns!B:B,0)),"No")</f>
        <v>No</v>
      </c>
    </row>
    <row r="2954" spans="1:23" x14ac:dyDescent="0.2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32">
        <v>113.56800000000001</v>
      </c>
      <c r="S2954" s="1">
        <v>2</v>
      </c>
      <c r="T2954" s="9">
        <v>0.2</v>
      </c>
      <c r="U2954" s="1">
        <v>-5.6784000000000034</v>
      </c>
      <c r="V2954" s="35" t="str">
        <f>IF(M2954=People!$B$5,People!$A$5,IF(M2954=People!$B$4,People!$A$4,IF(M2954=People!$B$3,People!$A$3,IF(M2954=People!$B$2,People!$A$2,0))))</f>
        <v>Anna Andreadi</v>
      </c>
      <c r="W2954" s="35" t="str">
        <f>IFERROR(INDEX(Returns!A:A,MATCH(B2954,Returns!B:B,0)),"No")</f>
        <v>No</v>
      </c>
    </row>
    <row r="2955" spans="1:23" x14ac:dyDescent="0.2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32">
        <v>7.9200000000000008</v>
      </c>
      <c r="S2955" s="1">
        <v>2</v>
      </c>
      <c r="T2955" s="9">
        <v>0.2</v>
      </c>
      <c r="U2955" s="1">
        <v>0.69299999999999984</v>
      </c>
      <c r="V2955" s="35" t="str">
        <f>IF(M2955=People!$B$5,People!$A$5,IF(M2955=People!$B$4,People!$A$4,IF(M2955=People!$B$3,People!$A$3,IF(M2955=People!$B$2,People!$A$2,0))))</f>
        <v>Anna Andreadi</v>
      </c>
      <c r="W2955" s="35" t="str">
        <f>IFERROR(INDEX(Returns!A:A,MATCH(B2955,Returns!B:B,0)),"No")</f>
        <v>No</v>
      </c>
    </row>
    <row r="2956" spans="1:23" x14ac:dyDescent="0.2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32">
        <v>671.98400000000004</v>
      </c>
      <c r="S2956" s="1">
        <v>2</v>
      </c>
      <c r="T2956" s="9">
        <v>0.2</v>
      </c>
      <c r="U2956" s="1">
        <v>50.398800000000023</v>
      </c>
      <c r="V2956" s="35" t="str">
        <f>IF(M2956=People!$B$5,People!$A$5,IF(M2956=People!$B$4,People!$A$4,IF(M2956=People!$B$3,People!$A$3,IF(M2956=People!$B$2,People!$A$2,0))))</f>
        <v>Anna Andreadi</v>
      </c>
      <c r="W2956" s="35" t="str">
        <f>IFERROR(INDEX(Returns!A:A,MATCH(B2956,Returns!B:B,0)),"No")</f>
        <v>No</v>
      </c>
    </row>
    <row r="2957" spans="1:23" x14ac:dyDescent="0.2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9">
        <v>0</v>
      </c>
      <c r="U2957" s="1">
        <v>11.597099999999998</v>
      </c>
      <c r="V2957" s="35" t="str">
        <f>IF(M2957=People!$B$5,People!$A$5,IF(M2957=People!$B$4,People!$A$4,IF(M2957=People!$B$3,People!$A$3,IF(M2957=People!$B$2,People!$A$2,0))))</f>
        <v>Chuck Magee</v>
      </c>
      <c r="W2957" s="35" t="str">
        <f>IFERROR(INDEX(Returns!A:A,MATCH(B2957,Returns!B:B,0)),"No")</f>
        <v>No</v>
      </c>
    </row>
    <row r="2958" spans="1:23" x14ac:dyDescent="0.2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9">
        <v>0.1</v>
      </c>
      <c r="U2958" s="1">
        <v>31.94100000000001</v>
      </c>
      <c r="V2958" s="35" t="str">
        <f>IF(M2958=People!$B$5,People!$A$5,IF(M2958=People!$B$4,People!$A$4,IF(M2958=People!$B$3,People!$A$3,IF(M2958=People!$B$2,People!$A$2,0))))</f>
        <v>Chuck Magee</v>
      </c>
      <c r="W2958" s="35" t="str">
        <f>IFERROR(INDEX(Returns!A:A,MATCH(B2958,Returns!B:B,0)),"No")</f>
        <v>No</v>
      </c>
    </row>
    <row r="2959" spans="1:23" x14ac:dyDescent="0.2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9">
        <v>0.7</v>
      </c>
      <c r="U2959" s="1">
        <v>-1.9274999999999993</v>
      </c>
      <c r="V2959" s="35" t="str">
        <f>IF(M2959=People!$B$5,People!$A$5,IF(M2959=People!$B$4,People!$A$4,IF(M2959=People!$B$3,People!$A$3,IF(M2959=People!$B$2,People!$A$2,0))))</f>
        <v>Chuck Magee</v>
      </c>
      <c r="W2959" s="35" t="str">
        <f>IFERROR(INDEX(Returns!A:A,MATCH(B2959,Returns!B:B,0)),"No")</f>
        <v>No</v>
      </c>
    </row>
    <row r="2960" spans="1:23" x14ac:dyDescent="0.2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32">
        <v>19.936000000000003</v>
      </c>
      <c r="S2960" s="1">
        <v>4</v>
      </c>
      <c r="T2960" s="9">
        <v>0.2</v>
      </c>
      <c r="U2960" s="1">
        <v>7.2267999999999999</v>
      </c>
      <c r="V2960" s="35" t="str">
        <f>IF(M2960=People!$B$5,People!$A$5,IF(M2960=People!$B$4,People!$A$4,IF(M2960=People!$B$3,People!$A$3,IF(M2960=People!$B$2,People!$A$2,0))))</f>
        <v>Anna Andreadi</v>
      </c>
      <c r="W2960" s="35" t="str">
        <f>IFERROR(INDEX(Returns!A:A,MATCH(B2960,Returns!B:B,0)),"No")</f>
        <v>No</v>
      </c>
    </row>
    <row r="2961" spans="1:23" x14ac:dyDescent="0.2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32">
        <v>45.92</v>
      </c>
      <c r="S2961" s="1">
        <v>4</v>
      </c>
      <c r="T2961" s="9">
        <v>0</v>
      </c>
      <c r="U2961" s="1">
        <v>21.5824</v>
      </c>
      <c r="V2961" s="35" t="str">
        <f>IF(M2961=People!$B$5,People!$A$5,IF(M2961=People!$B$4,People!$A$4,IF(M2961=People!$B$3,People!$A$3,IF(M2961=People!$B$2,People!$A$2,0))))</f>
        <v>Anna Andreadi</v>
      </c>
      <c r="W2961" s="35" t="str">
        <f>IFERROR(INDEX(Returns!A:A,MATCH(B2961,Returns!B:B,0)),"No")</f>
        <v>No</v>
      </c>
    </row>
    <row r="2962" spans="1:23" x14ac:dyDescent="0.2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32">
        <v>20.34</v>
      </c>
      <c r="S2962" s="1">
        <v>3</v>
      </c>
      <c r="T2962" s="9">
        <v>0</v>
      </c>
      <c r="U2962" s="1">
        <v>9.3563999999999989</v>
      </c>
      <c r="V2962" s="35" t="str">
        <f>IF(M2962=People!$B$5,People!$A$5,IF(M2962=People!$B$4,People!$A$4,IF(M2962=People!$B$3,People!$A$3,IF(M2962=People!$B$2,People!$A$2,0))))</f>
        <v>Anna Andreadi</v>
      </c>
      <c r="W2962" s="35" t="str">
        <f>IFERROR(INDEX(Returns!A:A,MATCH(B2962,Returns!B:B,0)),"No")</f>
        <v>No</v>
      </c>
    </row>
    <row r="2963" spans="1:23" x14ac:dyDescent="0.2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32">
        <v>39.28</v>
      </c>
      <c r="S2963" s="1">
        <v>8</v>
      </c>
      <c r="T2963" s="9">
        <v>0</v>
      </c>
      <c r="U2963" s="1">
        <v>19.247199999999999</v>
      </c>
      <c r="V2963" s="35" t="str">
        <f>IF(M2963=People!$B$5,People!$A$5,IF(M2963=People!$B$4,People!$A$4,IF(M2963=People!$B$3,People!$A$3,IF(M2963=People!$B$2,People!$A$2,0))))</f>
        <v>Anna Andreadi</v>
      </c>
      <c r="W2963" s="35" t="str">
        <f>IFERROR(INDEX(Returns!A:A,MATCH(B2963,Returns!B:B,0)),"No")</f>
        <v>No</v>
      </c>
    </row>
    <row r="2964" spans="1:23" x14ac:dyDescent="0.2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32">
        <v>81.567999999999998</v>
      </c>
      <c r="S2964" s="1">
        <v>2</v>
      </c>
      <c r="T2964" s="9">
        <v>0.2</v>
      </c>
      <c r="U2964" s="1">
        <v>9.1763999999999974</v>
      </c>
      <c r="V2964" s="35" t="str">
        <f>IF(M2964=People!$B$5,People!$A$5,IF(M2964=People!$B$4,People!$A$4,IF(M2964=People!$B$3,People!$A$3,IF(M2964=People!$B$2,People!$A$2,0))))</f>
        <v>Anna Andreadi</v>
      </c>
      <c r="W2964" s="35" t="str">
        <f>IFERROR(INDEX(Returns!A:A,MATCH(B2964,Returns!B:B,0)),"No")</f>
        <v>Yes</v>
      </c>
    </row>
    <row r="2965" spans="1:23" x14ac:dyDescent="0.2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32">
        <v>97.184000000000012</v>
      </c>
      <c r="S2965" s="1">
        <v>2</v>
      </c>
      <c r="T2965" s="9">
        <v>0.2</v>
      </c>
      <c r="U2965" s="1">
        <v>6.0740000000000016</v>
      </c>
      <c r="V2965" s="35" t="str">
        <f>IF(M2965=People!$B$5,People!$A$5,IF(M2965=People!$B$4,People!$A$4,IF(M2965=People!$B$3,People!$A$3,IF(M2965=People!$B$2,People!$A$2,0))))</f>
        <v>Anna Andreadi</v>
      </c>
      <c r="W2965" s="35" t="str">
        <f>IFERROR(INDEX(Returns!A:A,MATCH(B2965,Returns!B:B,0)),"No")</f>
        <v>Yes</v>
      </c>
    </row>
    <row r="2966" spans="1:23" x14ac:dyDescent="0.2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32">
        <v>24.320000000000004</v>
      </c>
      <c r="S2966" s="1">
        <v>5</v>
      </c>
      <c r="T2966" s="9">
        <v>0.2</v>
      </c>
      <c r="U2966" s="1">
        <v>8.2079999999999984</v>
      </c>
      <c r="V2966" s="35" t="str">
        <f>IF(M2966=People!$B$5,People!$A$5,IF(M2966=People!$B$4,People!$A$4,IF(M2966=People!$B$3,People!$A$3,IF(M2966=People!$B$2,People!$A$2,0))))</f>
        <v>Anna Andreadi</v>
      </c>
      <c r="W2966" s="35" t="str">
        <f>IFERROR(INDEX(Returns!A:A,MATCH(B2966,Returns!B:B,0)),"No")</f>
        <v>Yes</v>
      </c>
    </row>
    <row r="2967" spans="1:23" x14ac:dyDescent="0.2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32">
        <v>18.96</v>
      </c>
      <c r="S2967" s="1">
        <v>2</v>
      </c>
      <c r="T2967" s="9">
        <v>0</v>
      </c>
      <c r="U2967" s="1">
        <v>7.5840000000000014</v>
      </c>
      <c r="V2967" s="35" t="str">
        <f>IF(M2967=People!$B$5,People!$A$5,IF(M2967=People!$B$4,People!$A$4,IF(M2967=People!$B$3,People!$A$3,IF(M2967=People!$B$2,People!$A$2,0))))</f>
        <v>Anna Andreadi</v>
      </c>
      <c r="W2967" s="35" t="str">
        <f>IFERROR(INDEX(Returns!A:A,MATCH(B2967,Returns!B:B,0)),"No")</f>
        <v>Yes</v>
      </c>
    </row>
    <row r="2968" spans="1:23" x14ac:dyDescent="0.2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9">
        <v>0.6</v>
      </c>
      <c r="U2968" s="1">
        <v>-19.771199999999997</v>
      </c>
      <c r="V2968" s="35" t="str">
        <f>IF(M2968=People!$B$5,People!$A$5,IF(M2968=People!$B$4,People!$A$4,IF(M2968=People!$B$3,People!$A$3,IF(M2968=People!$B$2,People!$A$2,0))))</f>
        <v>Kelly Williams</v>
      </c>
      <c r="W2968" s="35" t="str">
        <f>IFERROR(INDEX(Returns!A:A,MATCH(B2968,Returns!B:B,0)),"No")</f>
        <v>No</v>
      </c>
    </row>
    <row r="2969" spans="1:23" x14ac:dyDescent="0.2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9">
        <v>0.2</v>
      </c>
      <c r="U2969" s="1">
        <v>3.0015999999999998</v>
      </c>
      <c r="V2969" s="35" t="str">
        <f>IF(M2969=People!$B$5,People!$A$5,IF(M2969=People!$B$4,People!$A$4,IF(M2969=People!$B$3,People!$A$3,IF(M2969=People!$B$2,People!$A$2,0))))</f>
        <v>Kelly Williams</v>
      </c>
      <c r="W2969" s="35" t="str">
        <f>IFERROR(INDEX(Returns!A:A,MATCH(B2969,Returns!B:B,0)),"No")</f>
        <v>No</v>
      </c>
    </row>
    <row r="2970" spans="1:23" x14ac:dyDescent="0.2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9">
        <v>0.2</v>
      </c>
      <c r="U2970" s="1">
        <v>43.713600000000014</v>
      </c>
      <c r="V2970" s="35" t="str">
        <f>IF(M2970=People!$B$5,People!$A$5,IF(M2970=People!$B$4,People!$A$4,IF(M2970=People!$B$3,People!$A$3,IF(M2970=People!$B$2,People!$A$2,0))))</f>
        <v>Cassandra Brandow</v>
      </c>
      <c r="W2970" s="35" t="str">
        <f>IFERROR(INDEX(Returns!A:A,MATCH(B2970,Returns!B:B,0)),"No")</f>
        <v>No</v>
      </c>
    </row>
    <row r="2971" spans="1:23" x14ac:dyDescent="0.2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9">
        <v>0.2</v>
      </c>
      <c r="U2971" s="1">
        <v>10.8864</v>
      </c>
      <c r="V2971" s="35" t="str">
        <f>IF(M2971=People!$B$5,People!$A$5,IF(M2971=People!$B$4,People!$A$4,IF(M2971=People!$B$3,People!$A$3,IF(M2971=People!$B$2,People!$A$2,0))))</f>
        <v>Cassandra Brandow</v>
      </c>
      <c r="W2971" s="35" t="str">
        <f>IFERROR(INDEX(Returns!A:A,MATCH(B2971,Returns!B:B,0)),"No")</f>
        <v>No</v>
      </c>
    </row>
    <row r="2972" spans="1:23" x14ac:dyDescent="0.2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9">
        <v>0.7</v>
      </c>
      <c r="U2972" s="1">
        <v>-10.617599999999999</v>
      </c>
      <c r="V2972" s="35" t="str">
        <f>IF(M2972=People!$B$5,People!$A$5,IF(M2972=People!$B$4,People!$A$4,IF(M2972=People!$B$3,People!$A$3,IF(M2972=People!$B$2,People!$A$2,0))))</f>
        <v>Cassandra Brandow</v>
      </c>
      <c r="W2972" s="35" t="str">
        <f>IFERROR(INDEX(Returns!A:A,MATCH(B2972,Returns!B:B,0)),"No")</f>
        <v>No</v>
      </c>
    </row>
    <row r="2973" spans="1:23" x14ac:dyDescent="0.2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9">
        <v>0.2</v>
      </c>
      <c r="U2973" s="1">
        <v>6.3612000000000002</v>
      </c>
      <c r="V2973" s="35" t="str">
        <f>IF(M2973=People!$B$5,People!$A$5,IF(M2973=People!$B$4,People!$A$4,IF(M2973=People!$B$3,People!$A$3,IF(M2973=People!$B$2,People!$A$2,0))))</f>
        <v>Cassandra Brandow</v>
      </c>
      <c r="W2973" s="35" t="str">
        <f>IFERROR(INDEX(Returns!A:A,MATCH(B2973,Returns!B:B,0)),"No")</f>
        <v>No</v>
      </c>
    </row>
    <row r="2974" spans="1:23" x14ac:dyDescent="0.2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9">
        <v>0.2</v>
      </c>
      <c r="U2974" s="1">
        <v>-51.827200000000019</v>
      </c>
      <c r="V2974" s="35" t="str">
        <f>IF(M2974=People!$B$5,People!$A$5,IF(M2974=People!$B$4,People!$A$4,IF(M2974=People!$B$3,People!$A$3,IF(M2974=People!$B$2,People!$A$2,0))))</f>
        <v>Cassandra Brandow</v>
      </c>
      <c r="W2974" s="35" t="str">
        <f>IFERROR(INDEX(Returns!A:A,MATCH(B2974,Returns!B:B,0)),"No")</f>
        <v>No</v>
      </c>
    </row>
    <row r="2975" spans="1:23" x14ac:dyDescent="0.2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9">
        <v>0</v>
      </c>
      <c r="U2975" s="1">
        <v>5.1839999999999993</v>
      </c>
      <c r="V2975" s="35" t="str">
        <f>IF(M2975=People!$B$5,People!$A$5,IF(M2975=People!$B$4,People!$A$4,IF(M2975=People!$B$3,People!$A$3,IF(M2975=People!$B$2,People!$A$2,0))))</f>
        <v>Kelly Williams</v>
      </c>
      <c r="W2975" s="35" t="str">
        <f>IFERROR(INDEX(Returns!A:A,MATCH(B2975,Returns!B:B,0)),"No")</f>
        <v>No</v>
      </c>
    </row>
    <row r="2976" spans="1:23" x14ac:dyDescent="0.2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9">
        <v>0.3</v>
      </c>
      <c r="U2976" s="1">
        <v>-31.372200000000007</v>
      </c>
      <c r="V2976" s="35" t="str">
        <f>IF(M2976=People!$B$5,People!$A$5,IF(M2976=People!$B$4,People!$A$4,IF(M2976=People!$B$3,People!$A$3,IF(M2976=People!$B$2,People!$A$2,0))))</f>
        <v>Kelly Williams</v>
      </c>
      <c r="W2976" s="35" t="str">
        <f>IFERROR(INDEX(Returns!A:A,MATCH(B2976,Returns!B:B,0)),"No")</f>
        <v>No</v>
      </c>
    </row>
    <row r="2977" spans="1:23" x14ac:dyDescent="0.2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9">
        <v>0.2</v>
      </c>
      <c r="U2977" s="1">
        <v>5.378400000000001</v>
      </c>
      <c r="V2977" s="35" t="str">
        <f>IF(M2977=People!$B$5,People!$A$5,IF(M2977=People!$B$4,People!$A$4,IF(M2977=People!$B$3,People!$A$3,IF(M2977=People!$B$2,People!$A$2,0))))</f>
        <v>Kelly Williams</v>
      </c>
      <c r="W2977" s="35" t="str">
        <f>IFERROR(INDEX(Returns!A:A,MATCH(B2977,Returns!B:B,0)),"No")</f>
        <v>No</v>
      </c>
    </row>
    <row r="2978" spans="1:23" x14ac:dyDescent="0.2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9">
        <v>0.3</v>
      </c>
      <c r="U2978" s="1">
        <v>-2.693600000000032</v>
      </c>
      <c r="V2978" s="35" t="str">
        <f>IF(M2978=People!$B$5,People!$A$5,IF(M2978=People!$B$4,People!$A$4,IF(M2978=People!$B$3,People!$A$3,IF(M2978=People!$B$2,People!$A$2,0))))</f>
        <v>Chuck Magee</v>
      </c>
      <c r="W2978" s="35" t="str">
        <f>IFERROR(INDEX(Returns!A:A,MATCH(B2978,Returns!B:B,0)),"No")</f>
        <v>No</v>
      </c>
    </row>
    <row r="2979" spans="1:23" x14ac:dyDescent="0.2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9">
        <v>0</v>
      </c>
      <c r="U2979" s="1">
        <v>5.8707999999999991</v>
      </c>
      <c r="V2979" s="35" t="str">
        <f>IF(M2979=People!$B$5,People!$A$5,IF(M2979=People!$B$4,People!$A$4,IF(M2979=People!$B$3,People!$A$3,IF(M2979=People!$B$2,People!$A$2,0))))</f>
        <v>Chuck Magee</v>
      </c>
      <c r="W2979" s="35" t="str">
        <f>IFERROR(INDEX(Returns!A:A,MATCH(B2979,Returns!B:B,0)),"No")</f>
        <v>No</v>
      </c>
    </row>
    <row r="2980" spans="1:23" x14ac:dyDescent="0.2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9">
        <v>0</v>
      </c>
      <c r="U2980" s="1">
        <v>87.350400000000036</v>
      </c>
      <c r="V2980" s="35" t="str">
        <f>IF(M2980=People!$B$5,People!$A$5,IF(M2980=People!$B$4,People!$A$4,IF(M2980=People!$B$3,People!$A$3,IF(M2980=People!$B$2,People!$A$2,0))))</f>
        <v>Cassandra Brandow</v>
      </c>
      <c r="W2980" s="35" t="str">
        <f>IFERROR(INDEX(Returns!A:A,MATCH(B2980,Returns!B:B,0)),"No")</f>
        <v>No</v>
      </c>
    </row>
    <row r="2981" spans="1:23" x14ac:dyDescent="0.2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9">
        <v>0.2</v>
      </c>
      <c r="U2981" s="1">
        <v>7.2576000000000001</v>
      </c>
      <c r="V2981" s="35" t="str">
        <f>IF(M2981=People!$B$5,People!$A$5,IF(M2981=People!$B$4,People!$A$4,IF(M2981=People!$B$3,People!$A$3,IF(M2981=People!$B$2,People!$A$2,0))))</f>
        <v>Chuck Magee</v>
      </c>
      <c r="W2981" s="35" t="str">
        <f>IFERROR(INDEX(Returns!A:A,MATCH(B2981,Returns!B:B,0)),"No")</f>
        <v>No</v>
      </c>
    </row>
    <row r="2982" spans="1:23" x14ac:dyDescent="0.2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9">
        <v>0.2</v>
      </c>
      <c r="U2982" s="1">
        <v>4.3295999999999975</v>
      </c>
      <c r="V2982" s="35" t="str">
        <f>IF(M2982=People!$B$5,People!$A$5,IF(M2982=People!$B$4,People!$A$4,IF(M2982=People!$B$3,People!$A$3,IF(M2982=People!$B$2,People!$A$2,0))))</f>
        <v>Chuck Magee</v>
      </c>
      <c r="W2982" s="35" t="str">
        <f>IFERROR(INDEX(Returns!A:A,MATCH(B2982,Returns!B:B,0)),"No")</f>
        <v>No</v>
      </c>
    </row>
    <row r="2983" spans="1:23" x14ac:dyDescent="0.2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32">
        <v>123.136</v>
      </c>
      <c r="S2983" s="1">
        <v>4</v>
      </c>
      <c r="T2983" s="9">
        <v>0.2</v>
      </c>
      <c r="U2983" s="1">
        <v>13.852799999999981</v>
      </c>
      <c r="V2983" s="35" t="str">
        <f>IF(M2983=People!$B$5,People!$A$5,IF(M2983=People!$B$4,People!$A$4,IF(M2983=People!$B$3,People!$A$3,IF(M2983=People!$B$2,People!$A$2,0))))</f>
        <v>Anna Andreadi</v>
      </c>
      <c r="W2983" s="35" t="str">
        <f>IFERROR(INDEX(Returns!A:A,MATCH(B2983,Returns!B:B,0)),"No")</f>
        <v>No</v>
      </c>
    </row>
    <row r="2984" spans="1:23" x14ac:dyDescent="0.2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32">
        <v>11.264000000000001</v>
      </c>
      <c r="S2984" s="1">
        <v>4</v>
      </c>
      <c r="T2984" s="9">
        <v>0.2</v>
      </c>
      <c r="U2984" s="1">
        <v>3.8015999999999992</v>
      </c>
      <c r="V2984" s="35" t="str">
        <f>IF(M2984=People!$B$5,People!$A$5,IF(M2984=People!$B$4,People!$A$4,IF(M2984=People!$B$3,People!$A$3,IF(M2984=People!$B$2,People!$A$2,0))))</f>
        <v>Anna Andreadi</v>
      </c>
      <c r="W2984" s="35" t="str">
        <f>IFERROR(INDEX(Returns!A:A,MATCH(B2984,Returns!B:B,0)),"No")</f>
        <v>No</v>
      </c>
    </row>
    <row r="2985" spans="1:23" x14ac:dyDescent="0.2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32">
        <v>53.424000000000007</v>
      </c>
      <c r="S2985" s="1">
        <v>3</v>
      </c>
      <c r="T2985" s="9">
        <v>0.2</v>
      </c>
      <c r="U2985" s="1">
        <v>4.6746000000000016</v>
      </c>
      <c r="V2985" s="35" t="str">
        <f>IF(M2985=People!$B$5,People!$A$5,IF(M2985=People!$B$4,People!$A$4,IF(M2985=People!$B$3,People!$A$3,IF(M2985=People!$B$2,People!$A$2,0))))</f>
        <v>Anna Andreadi</v>
      </c>
      <c r="W2985" s="35" t="str">
        <f>IFERROR(INDEX(Returns!A:A,MATCH(B2985,Returns!B:B,0)),"No")</f>
        <v>No</v>
      </c>
    </row>
    <row r="2986" spans="1:23" x14ac:dyDescent="0.2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32">
        <v>275.49</v>
      </c>
      <c r="S2986" s="1">
        <v>1</v>
      </c>
      <c r="T2986" s="9">
        <v>0.5</v>
      </c>
      <c r="U2986" s="1">
        <v>-170.80380000000002</v>
      </c>
      <c r="V2986" s="35" t="str">
        <f>IF(M2986=People!$B$5,People!$A$5,IF(M2986=People!$B$4,People!$A$4,IF(M2986=People!$B$3,People!$A$3,IF(M2986=People!$B$2,People!$A$2,0))))</f>
        <v>Anna Andreadi</v>
      </c>
      <c r="W2986" s="35" t="str">
        <f>IFERROR(INDEX(Returns!A:A,MATCH(B2986,Returns!B:B,0)),"No")</f>
        <v>No</v>
      </c>
    </row>
    <row r="2987" spans="1:23" x14ac:dyDescent="0.2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9">
        <v>0</v>
      </c>
      <c r="U2987" s="1">
        <v>6.240000000000002</v>
      </c>
      <c r="V2987" s="35" t="str">
        <f>IF(M2987=People!$B$5,People!$A$5,IF(M2987=People!$B$4,People!$A$4,IF(M2987=People!$B$3,People!$A$3,IF(M2987=People!$B$2,People!$A$2,0))))</f>
        <v>Cassandra Brandow</v>
      </c>
      <c r="W2987" s="35" t="str">
        <f>IFERROR(INDEX(Returns!A:A,MATCH(B2987,Returns!B:B,0)),"No")</f>
        <v>Yes</v>
      </c>
    </row>
    <row r="2988" spans="1:23" x14ac:dyDescent="0.2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9">
        <v>0</v>
      </c>
      <c r="U2988" s="1">
        <v>9.2927999999999997</v>
      </c>
      <c r="V2988" s="35" t="str">
        <f>IF(M2988=People!$B$5,People!$A$5,IF(M2988=People!$B$4,People!$A$4,IF(M2988=People!$B$3,People!$A$3,IF(M2988=People!$B$2,People!$A$2,0))))</f>
        <v>Cassandra Brandow</v>
      </c>
      <c r="W2988" s="35" t="str">
        <f>IFERROR(INDEX(Returns!A:A,MATCH(B2988,Returns!B:B,0)),"No")</f>
        <v>Yes</v>
      </c>
    </row>
    <row r="2989" spans="1:23" x14ac:dyDescent="0.2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9">
        <v>0</v>
      </c>
      <c r="U2989" s="1">
        <v>152.11799999999999</v>
      </c>
      <c r="V2989" s="35" t="str">
        <f>IF(M2989=People!$B$5,People!$A$5,IF(M2989=People!$B$4,People!$A$4,IF(M2989=People!$B$3,People!$A$3,IF(M2989=People!$B$2,People!$A$2,0))))</f>
        <v>Cassandra Brandow</v>
      </c>
      <c r="W2989" s="35" t="str">
        <f>IFERROR(INDEX(Returns!A:A,MATCH(B2989,Returns!B:B,0)),"No")</f>
        <v>Yes</v>
      </c>
    </row>
    <row r="2990" spans="1:23" x14ac:dyDescent="0.2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32">
        <v>12.99</v>
      </c>
      <c r="S2990" s="1">
        <v>1</v>
      </c>
      <c r="T2990" s="9">
        <v>0</v>
      </c>
      <c r="U2990" s="1">
        <v>0.77939999999999898</v>
      </c>
      <c r="V2990" s="35" t="str">
        <f>IF(M2990=People!$B$5,People!$A$5,IF(M2990=People!$B$4,People!$A$4,IF(M2990=People!$B$3,People!$A$3,IF(M2990=People!$B$2,People!$A$2,0))))</f>
        <v>Anna Andreadi</v>
      </c>
      <c r="W2990" s="35" t="str">
        <f>IFERROR(INDEX(Returns!A:A,MATCH(B2990,Returns!B:B,0)),"No")</f>
        <v>No</v>
      </c>
    </row>
    <row r="2991" spans="1:23" x14ac:dyDescent="0.2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32">
        <v>18.559999999999999</v>
      </c>
      <c r="S2991" s="1">
        <v>4</v>
      </c>
      <c r="T2991" s="9">
        <v>0.2</v>
      </c>
      <c r="U2991" s="1">
        <v>6.4959999999999996</v>
      </c>
      <c r="V2991" s="35" t="str">
        <f>IF(M2991=People!$B$5,People!$A$5,IF(M2991=People!$B$4,People!$A$4,IF(M2991=People!$B$3,People!$A$3,IF(M2991=People!$B$2,People!$A$2,0))))</f>
        <v>Anna Andreadi</v>
      </c>
      <c r="W2991" s="35" t="str">
        <f>IFERROR(INDEX(Returns!A:A,MATCH(B2991,Returns!B:B,0)),"No")</f>
        <v>No</v>
      </c>
    </row>
    <row r="2992" spans="1:23" x14ac:dyDescent="0.2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32">
        <v>449.15</v>
      </c>
      <c r="S2992" s="1">
        <v>5</v>
      </c>
      <c r="T2992" s="9">
        <v>0</v>
      </c>
      <c r="U2992" s="1">
        <v>8.9829999999999899</v>
      </c>
      <c r="V2992" s="35" t="str">
        <f>IF(M2992=People!$B$5,People!$A$5,IF(M2992=People!$B$4,People!$A$4,IF(M2992=People!$B$3,People!$A$3,IF(M2992=People!$B$2,People!$A$2,0))))</f>
        <v>Anna Andreadi</v>
      </c>
      <c r="W2992" s="35" t="str">
        <f>IFERROR(INDEX(Returns!A:A,MATCH(B2992,Returns!B:B,0)),"No")</f>
        <v>No</v>
      </c>
    </row>
    <row r="2993" spans="1:23" x14ac:dyDescent="0.2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32">
        <v>31.248000000000005</v>
      </c>
      <c r="S2993" s="1">
        <v>7</v>
      </c>
      <c r="T2993" s="9">
        <v>0.2</v>
      </c>
      <c r="U2993" s="1">
        <v>10.936799999999998</v>
      </c>
      <c r="V2993" s="35" t="str">
        <f>IF(M2993=People!$B$5,People!$A$5,IF(M2993=People!$B$4,People!$A$4,IF(M2993=People!$B$3,People!$A$3,IF(M2993=People!$B$2,People!$A$2,0))))</f>
        <v>Anna Andreadi</v>
      </c>
      <c r="W2993" s="35" t="str">
        <f>IFERROR(INDEX(Returns!A:A,MATCH(B2993,Returns!B:B,0)),"No")</f>
        <v>No</v>
      </c>
    </row>
    <row r="2994" spans="1:23" x14ac:dyDescent="0.2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9">
        <v>0</v>
      </c>
      <c r="U2994" s="1">
        <v>16.588799999999999</v>
      </c>
      <c r="V2994" s="35" t="str">
        <f>IF(M2994=People!$B$5,People!$A$5,IF(M2994=People!$B$4,People!$A$4,IF(M2994=People!$B$3,People!$A$3,IF(M2994=People!$B$2,People!$A$2,0))))</f>
        <v>Chuck Magee</v>
      </c>
      <c r="W2994" s="35" t="str">
        <f>IFERROR(INDEX(Returns!A:A,MATCH(B2994,Returns!B:B,0)),"No")</f>
        <v>No</v>
      </c>
    </row>
    <row r="2995" spans="1:23" x14ac:dyDescent="0.2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9">
        <v>0</v>
      </c>
      <c r="U2995" s="1">
        <v>421.08239999999995</v>
      </c>
      <c r="V2995" s="35" t="str">
        <f>IF(M2995=People!$B$5,People!$A$5,IF(M2995=People!$B$4,People!$A$4,IF(M2995=People!$B$3,People!$A$3,IF(M2995=People!$B$2,People!$A$2,0))))</f>
        <v>Kelly Williams</v>
      </c>
      <c r="W2995" s="35" t="str">
        <f>IFERROR(INDEX(Returns!A:A,MATCH(B2995,Returns!B:B,0)),"No")</f>
        <v>No</v>
      </c>
    </row>
    <row r="2996" spans="1:23" x14ac:dyDescent="0.2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32">
        <v>55.360000000000007</v>
      </c>
      <c r="S2996" s="1">
        <v>4</v>
      </c>
      <c r="T2996" s="9">
        <v>0.2</v>
      </c>
      <c r="U2996" s="1">
        <v>18.683999999999997</v>
      </c>
      <c r="V2996" s="35" t="str">
        <f>IF(M2996=People!$B$5,People!$A$5,IF(M2996=People!$B$4,People!$A$4,IF(M2996=People!$B$3,People!$A$3,IF(M2996=People!$B$2,People!$A$2,0))))</f>
        <v>Anna Andreadi</v>
      </c>
      <c r="W2996" s="35" t="str">
        <f>IFERROR(INDEX(Returns!A:A,MATCH(B2996,Returns!B:B,0)),"No")</f>
        <v>No</v>
      </c>
    </row>
    <row r="2997" spans="1:23" x14ac:dyDescent="0.2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32">
        <v>55.92</v>
      </c>
      <c r="S2997" s="1">
        <v>5</v>
      </c>
      <c r="T2997" s="9">
        <v>0.2</v>
      </c>
      <c r="U2997" s="1">
        <v>6.2910000000000004</v>
      </c>
      <c r="V2997" s="35" t="str">
        <f>IF(M2997=People!$B$5,People!$A$5,IF(M2997=People!$B$4,People!$A$4,IF(M2997=People!$B$3,People!$A$3,IF(M2997=People!$B$2,People!$A$2,0))))</f>
        <v>Anna Andreadi</v>
      </c>
      <c r="W2997" s="35" t="str">
        <f>IFERROR(INDEX(Returns!A:A,MATCH(B2997,Returns!B:B,0)),"No")</f>
        <v>No</v>
      </c>
    </row>
    <row r="2998" spans="1:23" x14ac:dyDescent="0.2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9">
        <v>0.2</v>
      </c>
      <c r="U2998" s="1">
        <v>8.4024000000000001</v>
      </c>
      <c r="V2998" s="35" t="str">
        <f>IF(M2998=People!$B$5,People!$A$5,IF(M2998=People!$B$4,People!$A$4,IF(M2998=People!$B$3,People!$A$3,IF(M2998=People!$B$2,People!$A$2,0))))</f>
        <v>Chuck Magee</v>
      </c>
      <c r="W2998" s="35" t="str">
        <f>IFERROR(INDEX(Returns!A:A,MATCH(B2998,Returns!B:B,0)),"No")</f>
        <v>No</v>
      </c>
    </row>
    <row r="2999" spans="1:23" x14ac:dyDescent="0.2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9">
        <v>0.2</v>
      </c>
      <c r="U2999" s="1">
        <v>0.64739999999999964</v>
      </c>
      <c r="V2999" s="35" t="str">
        <f>IF(M2999=People!$B$5,People!$A$5,IF(M2999=People!$B$4,People!$A$4,IF(M2999=People!$B$3,People!$A$3,IF(M2999=People!$B$2,People!$A$2,0))))</f>
        <v>Chuck Magee</v>
      </c>
      <c r="W2999" s="35" t="str">
        <f>IFERROR(INDEX(Returns!A:A,MATCH(B2999,Returns!B:B,0)),"No")</f>
        <v>No</v>
      </c>
    </row>
    <row r="3000" spans="1:23" x14ac:dyDescent="0.2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9">
        <v>0.2</v>
      </c>
      <c r="U3000" s="1">
        <v>28.790400000000009</v>
      </c>
      <c r="V3000" s="35" t="str">
        <f>IF(M3000=People!$B$5,People!$A$5,IF(M3000=People!$B$4,People!$A$4,IF(M3000=People!$B$3,People!$A$3,IF(M3000=People!$B$2,People!$A$2,0))))</f>
        <v>Chuck Magee</v>
      </c>
      <c r="W3000" s="35" t="str">
        <f>IFERROR(INDEX(Returns!A:A,MATCH(B3000,Returns!B:B,0)),"No")</f>
        <v>No</v>
      </c>
    </row>
    <row r="3001" spans="1:23" x14ac:dyDescent="0.2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9">
        <v>0.7</v>
      </c>
      <c r="U3001" s="1">
        <v>-172.49250000000001</v>
      </c>
      <c r="V3001" s="35" t="str">
        <f>IF(M3001=People!$B$5,People!$A$5,IF(M3001=People!$B$4,People!$A$4,IF(M3001=People!$B$3,People!$A$3,IF(M3001=People!$B$2,People!$A$2,0))))</f>
        <v>Chuck Magee</v>
      </c>
      <c r="W3001" s="35" t="str">
        <f>IFERROR(INDEX(Returns!A:A,MATCH(B3001,Returns!B:B,0)),"No")</f>
        <v>No</v>
      </c>
    </row>
    <row r="3002" spans="1:23" x14ac:dyDescent="0.2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9">
        <v>0.2</v>
      </c>
      <c r="U3002" s="1">
        <v>3.8864000000000001</v>
      </c>
      <c r="V3002" s="35" t="str">
        <f>IF(M3002=People!$B$5,People!$A$5,IF(M3002=People!$B$4,People!$A$4,IF(M3002=People!$B$3,People!$A$3,IF(M3002=People!$B$2,People!$A$2,0))))</f>
        <v>Chuck Magee</v>
      </c>
      <c r="W3002" s="35" t="str">
        <f>IFERROR(INDEX(Returns!A:A,MATCH(B3002,Returns!B:B,0)),"No")</f>
        <v>No</v>
      </c>
    </row>
    <row r="3003" spans="1:23" x14ac:dyDescent="0.2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9">
        <v>0.7</v>
      </c>
      <c r="U3003" s="1">
        <v>-7.2048000000000023</v>
      </c>
      <c r="V3003" s="35" t="str">
        <f>IF(M3003=People!$B$5,People!$A$5,IF(M3003=People!$B$4,People!$A$4,IF(M3003=People!$B$3,People!$A$3,IF(M3003=People!$B$2,People!$A$2,0))))</f>
        <v>Chuck Magee</v>
      </c>
      <c r="W3003" s="35" t="str">
        <f>IFERROR(INDEX(Returns!A:A,MATCH(B3003,Returns!B:B,0)),"No")</f>
        <v>No</v>
      </c>
    </row>
    <row r="3004" spans="1:23" x14ac:dyDescent="0.2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9">
        <v>0</v>
      </c>
      <c r="U3004" s="1">
        <v>8.93</v>
      </c>
      <c r="V3004" s="35" t="str">
        <f>IF(M3004=People!$B$5,People!$A$5,IF(M3004=People!$B$4,People!$A$4,IF(M3004=People!$B$3,People!$A$3,IF(M3004=People!$B$2,People!$A$2,0))))</f>
        <v>Kelly Williams</v>
      </c>
      <c r="W3004" s="35" t="str">
        <f>IFERROR(INDEX(Returns!A:A,MATCH(B3004,Returns!B:B,0)),"No")</f>
        <v>No</v>
      </c>
    </row>
    <row r="3005" spans="1:23" x14ac:dyDescent="0.2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9">
        <v>0.2</v>
      </c>
      <c r="U3005" s="1">
        <v>10.429999999999998</v>
      </c>
      <c r="V3005" s="35" t="str">
        <f>IF(M3005=People!$B$5,People!$A$5,IF(M3005=People!$B$4,People!$A$4,IF(M3005=People!$B$3,People!$A$3,IF(M3005=People!$B$2,People!$A$2,0))))</f>
        <v>Chuck Magee</v>
      </c>
      <c r="W3005" s="35" t="str">
        <f>IFERROR(INDEX(Returns!A:A,MATCH(B3005,Returns!B:B,0)),"No")</f>
        <v>No</v>
      </c>
    </row>
    <row r="3006" spans="1:23" x14ac:dyDescent="0.2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9">
        <v>0</v>
      </c>
      <c r="U3006" s="1">
        <v>62.243999999999971</v>
      </c>
      <c r="V3006" s="35" t="str">
        <f>IF(M3006=People!$B$5,People!$A$5,IF(M3006=People!$B$4,People!$A$4,IF(M3006=People!$B$3,People!$A$3,IF(M3006=People!$B$2,People!$A$2,0))))</f>
        <v>Chuck Magee</v>
      </c>
      <c r="W3006" s="35" t="str">
        <f>IFERROR(INDEX(Returns!A:A,MATCH(B3006,Returns!B:B,0)),"No")</f>
        <v>No</v>
      </c>
    </row>
    <row r="3007" spans="1:23" x14ac:dyDescent="0.2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9">
        <v>0</v>
      </c>
      <c r="U3007" s="1">
        <v>45.839999999999996</v>
      </c>
      <c r="V3007" s="35" t="str">
        <f>IF(M3007=People!$B$5,People!$A$5,IF(M3007=People!$B$4,People!$A$4,IF(M3007=People!$B$3,People!$A$3,IF(M3007=People!$B$2,People!$A$2,0))))</f>
        <v>Kelly Williams</v>
      </c>
      <c r="W3007" s="35" t="str">
        <f>IFERROR(INDEX(Returns!A:A,MATCH(B3007,Returns!B:B,0)),"No")</f>
        <v>No</v>
      </c>
    </row>
    <row r="3008" spans="1:23" x14ac:dyDescent="0.2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9">
        <v>0</v>
      </c>
      <c r="U3008" s="1">
        <v>253.37199999999996</v>
      </c>
      <c r="V3008" s="35" t="str">
        <f>IF(M3008=People!$B$5,People!$A$5,IF(M3008=People!$B$4,People!$A$4,IF(M3008=People!$B$3,People!$A$3,IF(M3008=People!$B$2,People!$A$2,0))))</f>
        <v>Chuck Magee</v>
      </c>
      <c r="W3008" s="35" t="str">
        <f>IFERROR(INDEX(Returns!A:A,MATCH(B3008,Returns!B:B,0)),"No")</f>
        <v>No</v>
      </c>
    </row>
    <row r="3009" spans="1:23" x14ac:dyDescent="0.2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32">
        <v>34.271999999999998</v>
      </c>
      <c r="S3009" s="1">
        <v>3</v>
      </c>
      <c r="T3009" s="9">
        <v>0.2</v>
      </c>
      <c r="U3009" s="1">
        <v>11.138399999999999</v>
      </c>
      <c r="V3009" s="35" t="str">
        <f>IF(M3009=People!$B$5,People!$A$5,IF(M3009=People!$B$4,People!$A$4,IF(M3009=People!$B$3,People!$A$3,IF(M3009=People!$B$2,People!$A$2,0))))</f>
        <v>Anna Andreadi</v>
      </c>
      <c r="W3009" s="35" t="str">
        <f>IFERROR(INDEX(Returns!A:A,MATCH(B3009,Returns!B:B,0)),"No")</f>
        <v>No</v>
      </c>
    </row>
    <row r="3010" spans="1:23" x14ac:dyDescent="0.2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9">
        <v>0</v>
      </c>
      <c r="U3010" s="1">
        <v>74.809799999999996</v>
      </c>
      <c r="V3010" s="35" t="str">
        <f>IF(M3010=People!$B$5,People!$A$5,IF(M3010=People!$B$4,People!$A$4,IF(M3010=People!$B$3,People!$A$3,IF(M3010=People!$B$2,People!$A$2,0))))</f>
        <v>Cassandra Brandow</v>
      </c>
      <c r="W3010" s="35" t="str">
        <f>IFERROR(INDEX(Returns!A:A,MATCH(B3010,Returns!B:B,0)),"No")</f>
        <v>No</v>
      </c>
    </row>
    <row r="3011" spans="1:23" x14ac:dyDescent="0.2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9">
        <v>0.2</v>
      </c>
      <c r="U3011" s="1">
        <v>27.43649999999996</v>
      </c>
      <c r="V3011" s="35" t="str">
        <f>IF(M3011=People!$B$5,People!$A$5,IF(M3011=People!$B$4,People!$A$4,IF(M3011=People!$B$3,People!$A$3,IF(M3011=People!$B$2,People!$A$2,0))))</f>
        <v>Chuck Magee</v>
      </c>
      <c r="W3011" s="35" t="str">
        <f>IFERROR(INDEX(Returns!A:A,MATCH(B3011,Returns!B:B,0)),"No")</f>
        <v>No</v>
      </c>
    </row>
    <row r="3012" spans="1:23" x14ac:dyDescent="0.2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32">
        <v>12.030000000000001</v>
      </c>
      <c r="S3012" s="1">
        <v>5</v>
      </c>
      <c r="T3012" s="9">
        <v>0.7</v>
      </c>
      <c r="U3012" s="1">
        <v>-9.222999999999999</v>
      </c>
      <c r="V3012" s="35" t="str">
        <f>IF(M3012=People!$B$5,People!$A$5,IF(M3012=People!$B$4,People!$A$4,IF(M3012=People!$B$3,People!$A$3,IF(M3012=People!$B$2,People!$A$2,0))))</f>
        <v>Anna Andreadi</v>
      </c>
      <c r="W3012" s="35" t="str">
        <f>IFERROR(INDEX(Returns!A:A,MATCH(B3012,Returns!B:B,0)),"No")</f>
        <v>No</v>
      </c>
    </row>
    <row r="3013" spans="1:23" x14ac:dyDescent="0.2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32">
        <v>2549.9850000000006</v>
      </c>
      <c r="S3013" s="1">
        <v>5</v>
      </c>
      <c r="T3013" s="9">
        <v>0.7</v>
      </c>
      <c r="U3013" s="1">
        <v>-3399.9800000000009</v>
      </c>
      <c r="V3013" s="35" t="str">
        <f>IF(M3013=People!$B$5,People!$A$5,IF(M3013=People!$B$4,People!$A$4,IF(M3013=People!$B$3,People!$A$3,IF(M3013=People!$B$2,People!$A$2,0))))</f>
        <v>Anna Andreadi</v>
      </c>
      <c r="W3013" s="35" t="str">
        <f>IFERROR(INDEX(Returns!A:A,MATCH(B3013,Returns!B:B,0)),"No")</f>
        <v>No</v>
      </c>
    </row>
    <row r="3014" spans="1:23" x14ac:dyDescent="0.2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32">
        <v>21.594000000000005</v>
      </c>
      <c r="S3014" s="1">
        <v>2</v>
      </c>
      <c r="T3014" s="9">
        <v>0.7</v>
      </c>
      <c r="U3014" s="1">
        <v>-15.835599999999999</v>
      </c>
      <c r="V3014" s="35" t="str">
        <f>IF(M3014=People!$B$5,People!$A$5,IF(M3014=People!$B$4,People!$A$4,IF(M3014=People!$B$3,People!$A$3,IF(M3014=People!$B$2,People!$A$2,0))))</f>
        <v>Anna Andreadi</v>
      </c>
      <c r="W3014" s="35" t="str">
        <f>IFERROR(INDEX(Returns!A:A,MATCH(B3014,Returns!B:B,0)),"No")</f>
        <v>No</v>
      </c>
    </row>
    <row r="3015" spans="1:23" x14ac:dyDescent="0.2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32">
        <v>8.9640000000000022</v>
      </c>
      <c r="S3015" s="1">
        <v>6</v>
      </c>
      <c r="T3015" s="9">
        <v>0.7</v>
      </c>
      <c r="U3015" s="1">
        <v>-6.573599999999999</v>
      </c>
      <c r="V3015" s="35" t="str">
        <f>IF(M3015=People!$B$5,People!$A$5,IF(M3015=People!$B$4,People!$A$4,IF(M3015=People!$B$3,People!$A$3,IF(M3015=People!$B$2,People!$A$2,0))))</f>
        <v>Anna Andreadi</v>
      </c>
      <c r="W3015" s="35" t="str">
        <f>IFERROR(INDEX(Returns!A:A,MATCH(B3015,Returns!B:B,0)),"No")</f>
        <v>No</v>
      </c>
    </row>
    <row r="3016" spans="1:23" x14ac:dyDescent="0.2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32">
        <v>20.736000000000004</v>
      </c>
      <c r="S3016" s="1">
        <v>4</v>
      </c>
      <c r="T3016" s="9">
        <v>0.2</v>
      </c>
      <c r="U3016" s="1">
        <v>7.2576000000000001</v>
      </c>
      <c r="V3016" s="35" t="str">
        <f>IF(M3016=People!$B$5,People!$A$5,IF(M3016=People!$B$4,People!$A$4,IF(M3016=People!$B$3,People!$A$3,IF(M3016=People!$B$2,People!$A$2,0))))</f>
        <v>Anna Andreadi</v>
      </c>
      <c r="W3016" s="35" t="str">
        <f>IFERROR(INDEX(Returns!A:A,MATCH(B3016,Returns!B:B,0)),"No")</f>
        <v>No</v>
      </c>
    </row>
    <row r="3017" spans="1:23" x14ac:dyDescent="0.2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9">
        <v>0.4</v>
      </c>
      <c r="U3017" s="1">
        <v>-103.26600000000002</v>
      </c>
      <c r="V3017" s="35" t="str">
        <f>IF(M3017=People!$B$5,People!$A$5,IF(M3017=People!$B$4,People!$A$4,IF(M3017=People!$B$3,People!$A$3,IF(M3017=People!$B$2,People!$A$2,0))))</f>
        <v>Chuck Magee</v>
      </c>
      <c r="W3017" s="35" t="str">
        <f>IFERROR(INDEX(Returns!A:A,MATCH(B3017,Returns!B:B,0)),"No")</f>
        <v>No</v>
      </c>
    </row>
    <row r="3018" spans="1:23" x14ac:dyDescent="0.2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9">
        <v>0.2</v>
      </c>
      <c r="U3018" s="1">
        <v>-172.73280000000005</v>
      </c>
      <c r="V3018" s="35" t="str">
        <f>IF(M3018=People!$B$5,People!$A$5,IF(M3018=People!$B$4,People!$A$4,IF(M3018=People!$B$3,People!$A$3,IF(M3018=People!$B$2,People!$A$2,0))))</f>
        <v>Kelly Williams</v>
      </c>
      <c r="W3018" s="35" t="str">
        <f>IFERROR(INDEX(Returns!A:A,MATCH(B3018,Returns!B:B,0)),"No")</f>
        <v>No</v>
      </c>
    </row>
    <row r="3019" spans="1:23" x14ac:dyDescent="0.2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9">
        <v>0.6</v>
      </c>
      <c r="U3019" s="1">
        <v>-10.173599999999997</v>
      </c>
      <c r="V3019" s="35" t="str">
        <f>IF(M3019=People!$B$5,People!$A$5,IF(M3019=People!$B$4,People!$A$4,IF(M3019=People!$B$3,People!$A$3,IF(M3019=People!$B$2,People!$A$2,0))))</f>
        <v>Kelly Williams</v>
      </c>
      <c r="W3019" s="35" t="str">
        <f>IFERROR(INDEX(Returns!A:A,MATCH(B3019,Returns!B:B,0)),"No")</f>
        <v>No</v>
      </c>
    </row>
    <row r="3020" spans="1:23" x14ac:dyDescent="0.2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9">
        <v>0.2</v>
      </c>
      <c r="U3020" s="1">
        <v>-33.319999999999965</v>
      </c>
      <c r="V3020" s="35" t="str">
        <f>IF(M3020=People!$B$5,People!$A$5,IF(M3020=People!$B$4,People!$A$4,IF(M3020=People!$B$3,People!$A$3,IF(M3020=People!$B$2,People!$A$2,0))))</f>
        <v>Kelly Williams</v>
      </c>
      <c r="W3020" s="35" t="str">
        <f>IFERROR(INDEX(Returns!A:A,MATCH(B3020,Returns!B:B,0)),"No")</f>
        <v>No</v>
      </c>
    </row>
    <row r="3021" spans="1:23" x14ac:dyDescent="0.2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32">
        <v>5.04</v>
      </c>
      <c r="S3021" s="1">
        <v>3</v>
      </c>
      <c r="T3021" s="9">
        <v>0</v>
      </c>
      <c r="U3021" s="1">
        <v>0.20159999999999978</v>
      </c>
      <c r="V3021" s="35" t="str">
        <f>IF(M3021=People!$B$5,People!$A$5,IF(M3021=People!$B$4,People!$A$4,IF(M3021=People!$B$3,People!$A$3,IF(M3021=People!$B$2,People!$A$2,0))))</f>
        <v>Anna Andreadi</v>
      </c>
      <c r="W3021" s="35" t="str">
        <f>IFERROR(INDEX(Returns!A:A,MATCH(B3021,Returns!B:B,0)),"No")</f>
        <v>Yes</v>
      </c>
    </row>
    <row r="3022" spans="1:23" x14ac:dyDescent="0.2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32">
        <v>92.94</v>
      </c>
      <c r="S3022" s="1">
        <v>3</v>
      </c>
      <c r="T3022" s="9">
        <v>0</v>
      </c>
      <c r="U3022" s="1">
        <v>41.822999999999993</v>
      </c>
      <c r="V3022" s="35" t="str">
        <f>IF(M3022=People!$B$5,People!$A$5,IF(M3022=People!$B$4,People!$A$4,IF(M3022=People!$B$3,People!$A$3,IF(M3022=People!$B$2,People!$A$2,0))))</f>
        <v>Anna Andreadi</v>
      </c>
      <c r="W3022" s="35" t="str">
        <f>IFERROR(INDEX(Returns!A:A,MATCH(B3022,Returns!B:B,0)),"No")</f>
        <v>Yes</v>
      </c>
    </row>
    <row r="3023" spans="1:23" x14ac:dyDescent="0.2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32">
        <v>66.69</v>
      </c>
      <c r="S3023" s="1">
        <v>3</v>
      </c>
      <c r="T3023" s="9">
        <v>0</v>
      </c>
      <c r="U3023" s="1">
        <v>22.007699999999996</v>
      </c>
      <c r="V3023" s="35" t="str">
        <f>IF(M3023=People!$B$5,People!$A$5,IF(M3023=People!$B$4,People!$A$4,IF(M3023=People!$B$3,People!$A$3,IF(M3023=People!$B$2,People!$A$2,0))))</f>
        <v>Anna Andreadi</v>
      </c>
      <c r="W3023" s="35" t="str">
        <f>IFERROR(INDEX(Returns!A:A,MATCH(B3023,Returns!B:B,0)),"No")</f>
        <v>Yes</v>
      </c>
    </row>
    <row r="3024" spans="1:23" x14ac:dyDescent="0.2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32">
        <v>91.68</v>
      </c>
      <c r="S3024" s="1">
        <v>5</v>
      </c>
      <c r="T3024" s="9">
        <v>0.2</v>
      </c>
      <c r="U3024" s="1">
        <v>28.65</v>
      </c>
      <c r="V3024" s="35" t="str">
        <f>IF(M3024=People!$B$5,People!$A$5,IF(M3024=People!$B$4,People!$A$4,IF(M3024=People!$B$3,People!$A$3,IF(M3024=People!$B$2,People!$A$2,0))))</f>
        <v>Anna Andreadi</v>
      </c>
      <c r="W3024" s="35" t="str">
        <f>IFERROR(INDEX(Returns!A:A,MATCH(B3024,Returns!B:B,0)),"No")</f>
        <v>Yes</v>
      </c>
    </row>
    <row r="3025" spans="1:23" x14ac:dyDescent="0.2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9">
        <v>0.32</v>
      </c>
      <c r="U3025" s="1">
        <v>-14.458800000000025</v>
      </c>
      <c r="V3025" s="35" t="str">
        <f>IF(M3025=People!$B$5,People!$A$5,IF(M3025=People!$B$4,People!$A$4,IF(M3025=People!$B$3,People!$A$3,IF(M3025=People!$B$2,People!$A$2,0))))</f>
        <v>Kelly Williams</v>
      </c>
      <c r="W3025" s="35" t="str">
        <f>IFERROR(INDEX(Returns!A:A,MATCH(B3025,Returns!B:B,0)),"No")</f>
        <v>No</v>
      </c>
    </row>
    <row r="3026" spans="1:23" x14ac:dyDescent="0.2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9">
        <v>0.2</v>
      </c>
      <c r="U3026" s="1">
        <v>17.641799999999996</v>
      </c>
      <c r="V3026" s="35" t="str">
        <f>IF(M3026=People!$B$5,People!$A$5,IF(M3026=People!$B$4,People!$A$4,IF(M3026=People!$B$3,People!$A$3,IF(M3026=People!$B$2,People!$A$2,0))))</f>
        <v>Chuck Magee</v>
      </c>
      <c r="W3026" s="35" t="str">
        <f>IFERROR(INDEX(Returns!A:A,MATCH(B3026,Returns!B:B,0)),"No")</f>
        <v>No</v>
      </c>
    </row>
    <row r="3027" spans="1:23" x14ac:dyDescent="0.2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9">
        <v>0</v>
      </c>
      <c r="U3027" s="1">
        <v>8.0730000000000004</v>
      </c>
      <c r="V3027" s="35" t="str">
        <f>IF(M3027=People!$B$5,People!$A$5,IF(M3027=People!$B$4,People!$A$4,IF(M3027=People!$B$3,People!$A$3,IF(M3027=People!$B$2,People!$A$2,0))))</f>
        <v>Chuck Magee</v>
      </c>
      <c r="W3027" s="35" t="str">
        <f>IFERROR(INDEX(Returns!A:A,MATCH(B3027,Returns!B:B,0)),"No")</f>
        <v>No</v>
      </c>
    </row>
    <row r="3028" spans="1:23" x14ac:dyDescent="0.2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9">
        <v>0.2</v>
      </c>
      <c r="U3028" s="1">
        <v>0</v>
      </c>
      <c r="V3028" s="35" t="str">
        <f>IF(M3028=People!$B$5,People!$A$5,IF(M3028=People!$B$4,People!$A$4,IF(M3028=People!$B$3,People!$A$3,IF(M3028=People!$B$2,People!$A$2,0))))</f>
        <v>Chuck Magee</v>
      </c>
      <c r="W3028" s="35" t="str">
        <f>IFERROR(INDEX(Returns!A:A,MATCH(B3028,Returns!B:B,0)),"No")</f>
        <v>No</v>
      </c>
    </row>
    <row r="3029" spans="1:23" x14ac:dyDescent="0.2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32">
        <v>8.2880000000000003</v>
      </c>
      <c r="S3029" s="1">
        <v>2</v>
      </c>
      <c r="T3029" s="9">
        <v>0.2</v>
      </c>
      <c r="U3029" s="1">
        <v>2.6935999999999991</v>
      </c>
      <c r="V3029" s="35" t="str">
        <f>IF(M3029=People!$B$5,People!$A$5,IF(M3029=People!$B$4,People!$A$4,IF(M3029=People!$B$3,People!$A$3,IF(M3029=People!$B$2,People!$A$2,0))))</f>
        <v>Anna Andreadi</v>
      </c>
      <c r="W3029" s="35" t="str">
        <f>IFERROR(INDEX(Returns!A:A,MATCH(B3029,Returns!B:B,0)),"No")</f>
        <v>No</v>
      </c>
    </row>
    <row r="3030" spans="1:23" x14ac:dyDescent="0.2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9">
        <v>0</v>
      </c>
      <c r="U3030" s="1">
        <v>80.78400000000002</v>
      </c>
      <c r="V3030" s="35" t="str">
        <f>IF(M3030=People!$B$5,People!$A$5,IF(M3030=People!$B$4,People!$A$4,IF(M3030=People!$B$3,People!$A$3,IF(M3030=People!$B$2,People!$A$2,0))))</f>
        <v>Cassandra Brandow</v>
      </c>
      <c r="W3030" s="35" t="str">
        <f>IFERROR(INDEX(Returns!A:A,MATCH(B3030,Returns!B:B,0)),"No")</f>
        <v>No</v>
      </c>
    </row>
    <row r="3031" spans="1:23" x14ac:dyDescent="0.2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32">
        <v>403.16800000000001</v>
      </c>
      <c r="S3031" s="1">
        <v>4</v>
      </c>
      <c r="T3031" s="9">
        <v>0.2</v>
      </c>
      <c r="U3031" s="1">
        <v>25.198000000000008</v>
      </c>
      <c r="V3031" s="35" t="str">
        <f>IF(M3031=People!$B$5,People!$A$5,IF(M3031=People!$B$4,People!$A$4,IF(M3031=People!$B$3,People!$A$3,IF(M3031=People!$B$2,People!$A$2,0))))</f>
        <v>Anna Andreadi</v>
      </c>
      <c r="W3031" s="35" t="str">
        <f>IFERROR(INDEX(Returns!A:A,MATCH(B3031,Returns!B:B,0)),"No")</f>
        <v>No</v>
      </c>
    </row>
    <row r="3032" spans="1:23" x14ac:dyDescent="0.2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9">
        <v>0</v>
      </c>
      <c r="U3032" s="1">
        <v>31.091200000000015</v>
      </c>
      <c r="V3032" s="35" t="str">
        <f>IF(M3032=People!$B$5,People!$A$5,IF(M3032=People!$B$4,People!$A$4,IF(M3032=People!$B$3,People!$A$3,IF(M3032=People!$B$2,People!$A$2,0))))</f>
        <v>Kelly Williams</v>
      </c>
      <c r="W3032" s="35" t="str">
        <f>IFERROR(INDEX(Returns!A:A,MATCH(B3032,Returns!B:B,0)),"No")</f>
        <v>Yes</v>
      </c>
    </row>
    <row r="3033" spans="1:23" x14ac:dyDescent="0.2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9">
        <v>0</v>
      </c>
      <c r="U3033" s="1">
        <v>7.5370999999999988</v>
      </c>
      <c r="V3033" s="35" t="str">
        <f>IF(M3033=People!$B$5,People!$A$5,IF(M3033=People!$B$4,People!$A$4,IF(M3033=People!$B$3,People!$A$3,IF(M3033=People!$B$2,People!$A$2,0))))</f>
        <v>Kelly Williams</v>
      </c>
      <c r="W3033" s="35" t="str">
        <f>IFERROR(INDEX(Returns!A:A,MATCH(B3033,Returns!B:B,0)),"No")</f>
        <v>Yes</v>
      </c>
    </row>
    <row r="3034" spans="1:23" x14ac:dyDescent="0.2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32">
        <v>195.136</v>
      </c>
      <c r="S3034" s="1">
        <v>4</v>
      </c>
      <c r="T3034" s="9">
        <v>0.2</v>
      </c>
      <c r="U3034" s="1">
        <v>-12.196000000000005</v>
      </c>
      <c r="V3034" s="35" t="str">
        <f>IF(M3034=People!$B$5,People!$A$5,IF(M3034=People!$B$4,People!$A$4,IF(M3034=People!$B$3,People!$A$3,IF(M3034=People!$B$2,People!$A$2,0))))</f>
        <v>Anna Andreadi</v>
      </c>
      <c r="W3034" s="35" t="str">
        <f>IFERROR(INDEX(Returns!A:A,MATCH(B3034,Returns!B:B,0)),"No")</f>
        <v>Yes</v>
      </c>
    </row>
    <row r="3035" spans="1:23" x14ac:dyDescent="0.2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9">
        <v>0.2</v>
      </c>
      <c r="U3035" s="1">
        <v>7.2576000000000001</v>
      </c>
      <c r="V3035" s="35" t="str">
        <f>IF(M3035=People!$B$5,People!$A$5,IF(M3035=People!$B$4,People!$A$4,IF(M3035=People!$B$3,People!$A$3,IF(M3035=People!$B$2,People!$A$2,0))))</f>
        <v>Chuck Magee</v>
      </c>
      <c r="W3035" s="35" t="str">
        <f>IFERROR(INDEX(Returns!A:A,MATCH(B3035,Returns!B:B,0)),"No")</f>
        <v>No</v>
      </c>
    </row>
    <row r="3036" spans="1:23" x14ac:dyDescent="0.2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9">
        <v>0</v>
      </c>
      <c r="U3036" s="1">
        <v>10.202999999999994</v>
      </c>
      <c r="V3036" s="35" t="str">
        <f>IF(M3036=People!$B$5,People!$A$5,IF(M3036=People!$B$4,People!$A$4,IF(M3036=People!$B$3,People!$A$3,IF(M3036=People!$B$2,People!$A$2,0))))</f>
        <v>Cassandra Brandow</v>
      </c>
      <c r="W3036" s="35" t="str">
        <f>IFERROR(INDEX(Returns!A:A,MATCH(B3036,Returns!B:B,0)),"No")</f>
        <v>No</v>
      </c>
    </row>
    <row r="3037" spans="1:23" x14ac:dyDescent="0.2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9">
        <v>0</v>
      </c>
      <c r="U3037" s="1">
        <v>16.679599999999997</v>
      </c>
      <c r="V3037" s="35" t="str">
        <f>IF(M3037=People!$B$5,People!$A$5,IF(M3037=People!$B$4,People!$A$4,IF(M3037=People!$B$3,People!$A$3,IF(M3037=People!$B$2,People!$A$2,0))))</f>
        <v>Cassandra Brandow</v>
      </c>
      <c r="W3037" s="35" t="str">
        <f>IFERROR(INDEX(Returns!A:A,MATCH(B3037,Returns!B:B,0)),"No")</f>
        <v>No</v>
      </c>
    </row>
    <row r="3038" spans="1:23" x14ac:dyDescent="0.2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9">
        <v>0</v>
      </c>
      <c r="U3038" s="1">
        <v>15.764000000000003</v>
      </c>
      <c r="V3038" s="35" t="str">
        <f>IF(M3038=People!$B$5,People!$A$5,IF(M3038=People!$B$4,People!$A$4,IF(M3038=People!$B$3,People!$A$3,IF(M3038=People!$B$2,People!$A$2,0))))</f>
        <v>Cassandra Brandow</v>
      </c>
      <c r="W3038" s="35" t="str">
        <f>IFERROR(INDEX(Returns!A:A,MATCH(B3038,Returns!B:B,0)),"No")</f>
        <v>No</v>
      </c>
    </row>
    <row r="3039" spans="1:23" x14ac:dyDescent="0.2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9">
        <v>0</v>
      </c>
      <c r="U3039" s="1">
        <v>15.552000000000001</v>
      </c>
      <c r="V3039" s="35" t="str">
        <f>IF(M3039=People!$B$5,People!$A$5,IF(M3039=People!$B$4,People!$A$4,IF(M3039=People!$B$3,People!$A$3,IF(M3039=People!$B$2,People!$A$2,0))))</f>
        <v>Cassandra Brandow</v>
      </c>
      <c r="W3039" s="35" t="str">
        <f>IFERROR(INDEX(Returns!A:A,MATCH(B3039,Returns!B:B,0)),"No")</f>
        <v>No</v>
      </c>
    </row>
    <row r="3040" spans="1:23" x14ac:dyDescent="0.2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9">
        <v>0</v>
      </c>
      <c r="U3040" s="1">
        <v>10.789200000000001</v>
      </c>
      <c r="V3040" s="35" t="str">
        <f>IF(M3040=People!$B$5,People!$A$5,IF(M3040=People!$B$4,People!$A$4,IF(M3040=People!$B$3,People!$A$3,IF(M3040=People!$B$2,People!$A$2,0))))</f>
        <v>Cassandra Brandow</v>
      </c>
      <c r="W3040" s="35" t="str">
        <f>IFERROR(INDEX(Returns!A:A,MATCH(B3040,Returns!B:B,0)),"No")</f>
        <v>No</v>
      </c>
    </row>
    <row r="3041" spans="1:23" x14ac:dyDescent="0.2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32">
        <v>171.28800000000001</v>
      </c>
      <c r="S3041" s="1">
        <v>3</v>
      </c>
      <c r="T3041" s="9">
        <v>0.2</v>
      </c>
      <c r="U3041" s="1">
        <v>-6.423300000000026</v>
      </c>
      <c r="V3041" s="35" t="str">
        <f>IF(M3041=People!$B$5,People!$A$5,IF(M3041=People!$B$4,People!$A$4,IF(M3041=People!$B$3,People!$A$3,IF(M3041=People!$B$2,People!$A$2,0))))</f>
        <v>Anna Andreadi</v>
      </c>
      <c r="W3041" s="35" t="str">
        <f>IFERROR(INDEX(Returns!A:A,MATCH(B3041,Returns!B:B,0)),"No")</f>
        <v>No</v>
      </c>
    </row>
    <row r="3042" spans="1:23" x14ac:dyDescent="0.2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9">
        <v>0.2</v>
      </c>
      <c r="U3042" s="1">
        <v>3.3439999999999994</v>
      </c>
      <c r="V3042" s="35" t="str">
        <f>IF(M3042=People!$B$5,People!$A$5,IF(M3042=People!$B$4,People!$A$4,IF(M3042=People!$B$3,People!$A$3,IF(M3042=People!$B$2,People!$A$2,0))))</f>
        <v>Cassandra Brandow</v>
      </c>
      <c r="W3042" s="35" t="str">
        <f>IFERROR(INDEX(Returns!A:A,MATCH(B3042,Returns!B:B,0)),"No")</f>
        <v>No</v>
      </c>
    </row>
    <row r="3043" spans="1:23" x14ac:dyDescent="0.2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32">
        <v>12.96</v>
      </c>
      <c r="S3043" s="1">
        <v>2</v>
      </c>
      <c r="T3043" s="9">
        <v>0</v>
      </c>
      <c r="U3043" s="1">
        <v>6.2208000000000006</v>
      </c>
      <c r="V3043" s="35" t="str">
        <f>IF(M3043=People!$B$5,People!$A$5,IF(M3043=People!$B$4,People!$A$4,IF(M3043=People!$B$3,People!$A$3,IF(M3043=People!$B$2,People!$A$2,0))))</f>
        <v>Anna Andreadi</v>
      </c>
      <c r="W3043" s="35" t="str">
        <f>IFERROR(INDEX(Returns!A:A,MATCH(B3043,Returns!B:B,0)),"No")</f>
        <v>No</v>
      </c>
    </row>
    <row r="3044" spans="1:23" x14ac:dyDescent="0.2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32">
        <v>22.18</v>
      </c>
      <c r="S3044" s="1">
        <v>2</v>
      </c>
      <c r="T3044" s="9">
        <v>0</v>
      </c>
      <c r="U3044" s="1">
        <v>10.8682</v>
      </c>
      <c r="V3044" s="35" t="str">
        <f>IF(M3044=People!$B$5,People!$A$5,IF(M3044=People!$B$4,People!$A$4,IF(M3044=People!$B$3,People!$A$3,IF(M3044=People!$B$2,People!$A$2,0))))</f>
        <v>Anna Andreadi</v>
      </c>
      <c r="W3044" s="35" t="str">
        <f>IFERROR(INDEX(Returns!A:A,MATCH(B3044,Returns!B:B,0)),"No")</f>
        <v>No</v>
      </c>
    </row>
    <row r="3045" spans="1:23" x14ac:dyDescent="0.2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32">
        <v>2054.2720000000004</v>
      </c>
      <c r="S3045" s="1">
        <v>8</v>
      </c>
      <c r="T3045" s="9">
        <v>0.2</v>
      </c>
      <c r="U3045" s="1">
        <v>256.78399999999976</v>
      </c>
      <c r="V3045" s="35" t="str">
        <f>IF(M3045=People!$B$5,People!$A$5,IF(M3045=People!$B$4,People!$A$4,IF(M3045=People!$B$3,People!$A$3,IF(M3045=People!$B$2,People!$A$2,0))))</f>
        <v>Anna Andreadi</v>
      </c>
      <c r="W3045" s="35" t="str">
        <f>IFERROR(INDEX(Returns!A:A,MATCH(B3045,Returns!B:B,0)),"No")</f>
        <v>No</v>
      </c>
    </row>
    <row r="3046" spans="1:23" x14ac:dyDescent="0.2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9">
        <v>0.4</v>
      </c>
      <c r="U3046" s="1">
        <v>-255.74250000000001</v>
      </c>
      <c r="V3046" s="35" t="str">
        <f>IF(M3046=People!$B$5,People!$A$5,IF(M3046=People!$B$4,People!$A$4,IF(M3046=People!$B$3,People!$A$3,IF(M3046=People!$B$2,People!$A$2,0))))</f>
        <v>Chuck Magee</v>
      </c>
      <c r="W3046" s="35" t="str">
        <f>IFERROR(INDEX(Returns!A:A,MATCH(B3046,Returns!B:B,0)),"No")</f>
        <v>No</v>
      </c>
    </row>
    <row r="3047" spans="1:23" x14ac:dyDescent="0.2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9">
        <v>0</v>
      </c>
      <c r="U3047" s="1">
        <v>3.6139999999999994</v>
      </c>
      <c r="V3047" s="35" t="str">
        <f>IF(M3047=People!$B$5,People!$A$5,IF(M3047=People!$B$4,People!$A$4,IF(M3047=People!$B$3,People!$A$3,IF(M3047=People!$B$2,People!$A$2,0))))</f>
        <v>Kelly Williams</v>
      </c>
      <c r="W3047" s="35" t="str">
        <f>IFERROR(INDEX(Returns!A:A,MATCH(B3047,Returns!B:B,0)),"No")</f>
        <v>No</v>
      </c>
    </row>
    <row r="3048" spans="1:23" x14ac:dyDescent="0.2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9">
        <v>0</v>
      </c>
      <c r="U3048" s="1">
        <v>12.134799999999998</v>
      </c>
      <c r="V3048" s="35" t="str">
        <f>IF(M3048=People!$B$5,People!$A$5,IF(M3048=People!$B$4,People!$A$4,IF(M3048=People!$B$3,People!$A$3,IF(M3048=People!$B$2,People!$A$2,0))))</f>
        <v>Kelly Williams</v>
      </c>
      <c r="W3048" s="35" t="str">
        <f>IFERROR(INDEX(Returns!A:A,MATCH(B3048,Returns!B:B,0)),"No")</f>
        <v>No</v>
      </c>
    </row>
    <row r="3049" spans="1:23" x14ac:dyDescent="0.2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32">
        <v>43.176000000000002</v>
      </c>
      <c r="S3049" s="1">
        <v>7</v>
      </c>
      <c r="T3049" s="9">
        <v>0.2</v>
      </c>
      <c r="U3049" s="1">
        <v>13.4925</v>
      </c>
      <c r="V3049" s="35" t="str">
        <f>IF(M3049=People!$B$5,People!$A$5,IF(M3049=People!$B$4,People!$A$4,IF(M3049=People!$B$3,People!$A$3,IF(M3049=People!$B$2,People!$A$2,0))))</f>
        <v>Anna Andreadi</v>
      </c>
      <c r="W3049" s="35" t="str">
        <f>IFERROR(INDEX(Returns!A:A,MATCH(B3049,Returns!B:B,0)),"No")</f>
        <v>No</v>
      </c>
    </row>
    <row r="3050" spans="1:23" x14ac:dyDescent="0.2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9">
        <v>0</v>
      </c>
      <c r="U3050" s="1">
        <v>70.005999999999972</v>
      </c>
      <c r="V3050" s="35" t="str">
        <f>IF(M3050=People!$B$5,People!$A$5,IF(M3050=People!$B$4,People!$A$4,IF(M3050=People!$B$3,People!$A$3,IF(M3050=People!$B$2,People!$A$2,0))))</f>
        <v>Cassandra Brandow</v>
      </c>
      <c r="W3050" s="35" t="str">
        <f>IFERROR(INDEX(Returns!A:A,MATCH(B3050,Returns!B:B,0)),"No")</f>
        <v>No</v>
      </c>
    </row>
    <row r="3051" spans="1:23" x14ac:dyDescent="0.2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9">
        <v>0</v>
      </c>
      <c r="U3051" s="1">
        <v>129.6</v>
      </c>
      <c r="V3051" s="35" t="str">
        <f>IF(M3051=People!$B$5,People!$A$5,IF(M3051=People!$B$4,People!$A$4,IF(M3051=People!$B$3,People!$A$3,IF(M3051=People!$B$2,People!$A$2,0))))</f>
        <v>Cassandra Brandow</v>
      </c>
      <c r="W3051" s="35" t="str">
        <f>IFERROR(INDEX(Returns!A:A,MATCH(B3051,Returns!B:B,0)),"No")</f>
        <v>No</v>
      </c>
    </row>
    <row r="3052" spans="1:23" x14ac:dyDescent="0.2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32">
        <v>41.96</v>
      </c>
      <c r="S3052" s="1">
        <v>2</v>
      </c>
      <c r="T3052" s="9">
        <v>0</v>
      </c>
      <c r="U3052" s="1">
        <v>2.9371999999999971</v>
      </c>
      <c r="V3052" s="35" t="str">
        <f>IF(M3052=People!$B$5,People!$A$5,IF(M3052=People!$B$4,People!$A$4,IF(M3052=People!$B$3,People!$A$3,IF(M3052=People!$B$2,People!$A$2,0))))</f>
        <v>Anna Andreadi</v>
      </c>
      <c r="W3052" s="35" t="str">
        <f>IFERROR(INDEX(Returns!A:A,MATCH(B3052,Returns!B:B,0)),"No")</f>
        <v>No</v>
      </c>
    </row>
    <row r="3053" spans="1:23" x14ac:dyDescent="0.2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32">
        <v>227.84</v>
      </c>
      <c r="S3053" s="1">
        <v>4</v>
      </c>
      <c r="T3053" s="9">
        <v>0</v>
      </c>
      <c r="U3053" s="1">
        <v>66.073599999999971</v>
      </c>
      <c r="V3053" s="35" t="str">
        <f>IF(M3053=People!$B$5,People!$A$5,IF(M3053=People!$B$4,People!$A$4,IF(M3053=People!$B$3,People!$A$3,IF(M3053=People!$B$2,People!$A$2,0))))</f>
        <v>Anna Andreadi</v>
      </c>
      <c r="W3053" s="35" t="str">
        <f>IFERROR(INDEX(Returns!A:A,MATCH(B3053,Returns!B:B,0)),"No")</f>
        <v>No</v>
      </c>
    </row>
    <row r="3054" spans="1:23" x14ac:dyDescent="0.2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32">
        <v>37.94</v>
      </c>
      <c r="S3054" s="1">
        <v>2</v>
      </c>
      <c r="T3054" s="9">
        <v>0</v>
      </c>
      <c r="U3054" s="1">
        <v>18.211199999999998</v>
      </c>
      <c r="V3054" s="35" t="str">
        <f>IF(M3054=People!$B$5,People!$A$5,IF(M3054=People!$B$4,People!$A$4,IF(M3054=People!$B$3,People!$A$3,IF(M3054=People!$B$2,People!$A$2,0))))</f>
        <v>Anna Andreadi</v>
      </c>
      <c r="W3054" s="35" t="str">
        <f>IFERROR(INDEX(Returns!A:A,MATCH(B3054,Returns!B:B,0)),"No")</f>
        <v>No</v>
      </c>
    </row>
    <row r="3055" spans="1:23" x14ac:dyDescent="0.2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9">
        <v>0</v>
      </c>
      <c r="U3055" s="1">
        <v>134.654</v>
      </c>
      <c r="V3055" s="35" t="str">
        <f>IF(M3055=People!$B$5,People!$A$5,IF(M3055=People!$B$4,People!$A$4,IF(M3055=People!$B$3,People!$A$3,IF(M3055=People!$B$2,People!$A$2,0))))</f>
        <v>Kelly Williams</v>
      </c>
      <c r="W3055" s="35" t="str">
        <f>IFERROR(INDEX(Returns!A:A,MATCH(B3055,Returns!B:B,0)),"No")</f>
        <v>No</v>
      </c>
    </row>
    <row r="3056" spans="1:23" x14ac:dyDescent="0.2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9">
        <v>0</v>
      </c>
      <c r="U3056" s="1">
        <v>2.4287999999999998</v>
      </c>
      <c r="V3056" s="35" t="str">
        <f>IF(M3056=People!$B$5,People!$A$5,IF(M3056=People!$B$4,People!$A$4,IF(M3056=People!$B$3,People!$A$3,IF(M3056=People!$B$2,People!$A$2,0))))</f>
        <v>Kelly Williams</v>
      </c>
      <c r="W3056" s="35" t="str">
        <f>IFERROR(INDEX(Returns!A:A,MATCH(B3056,Returns!B:B,0)),"No")</f>
        <v>No</v>
      </c>
    </row>
    <row r="3057" spans="1:23" x14ac:dyDescent="0.2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9">
        <v>0.2</v>
      </c>
      <c r="U3057" s="1">
        <v>874.98749999999984</v>
      </c>
      <c r="V3057" s="35" t="str">
        <f>IF(M3057=People!$B$5,People!$A$5,IF(M3057=People!$B$4,People!$A$4,IF(M3057=People!$B$3,People!$A$3,IF(M3057=People!$B$2,People!$A$2,0))))</f>
        <v>Kelly Williams</v>
      </c>
      <c r="W3057" s="35" t="str">
        <f>IFERROR(INDEX(Returns!A:A,MATCH(B3057,Returns!B:B,0)),"No")</f>
        <v>No</v>
      </c>
    </row>
    <row r="3058" spans="1:23" x14ac:dyDescent="0.2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32">
        <v>8.9600000000000009</v>
      </c>
      <c r="S3058" s="1">
        <v>2</v>
      </c>
      <c r="T3058" s="9">
        <v>0</v>
      </c>
      <c r="U3058" s="1">
        <v>4.3008000000000006</v>
      </c>
      <c r="V3058" s="35" t="str">
        <f>IF(M3058=People!$B$5,People!$A$5,IF(M3058=People!$B$4,People!$A$4,IF(M3058=People!$B$3,People!$A$3,IF(M3058=People!$B$2,People!$A$2,0))))</f>
        <v>Anna Andreadi</v>
      </c>
      <c r="W3058" s="35" t="str">
        <f>IFERROR(INDEX(Returns!A:A,MATCH(B3058,Returns!B:B,0)),"No")</f>
        <v>Yes</v>
      </c>
    </row>
    <row r="3059" spans="1:23" x14ac:dyDescent="0.2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32">
        <v>31.5</v>
      </c>
      <c r="S3059" s="1">
        <v>10</v>
      </c>
      <c r="T3059" s="9">
        <v>0</v>
      </c>
      <c r="U3059" s="1">
        <v>15.120000000000001</v>
      </c>
      <c r="V3059" s="35" t="str">
        <f>IF(M3059=People!$B$5,People!$A$5,IF(M3059=People!$B$4,People!$A$4,IF(M3059=People!$B$3,People!$A$3,IF(M3059=People!$B$2,People!$A$2,0))))</f>
        <v>Anna Andreadi</v>
      </c>
      <c r="W3059" s="35" t="str">
        <f>IFERROR(INDEX(Returns!A:A,MATCH(B3059,Returns!B:B,0)),"No")</f>
        <v>Yes</v>
      </c>
    </row>
    <row r="3060" spans="1:23" x14ac:dyDescent="0.2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32">
        <v>30.56</v>
      </c>
      <c r="S3060" s="1">
        <v>2</v>
      </c>
      <c r="T3060" s="9">
        <v>0</v>
      </c>
      <c r="U3060" s="1">
        <v>10.3904</v>
      </c>
      <c r="V3060" s="35" t="str">
        <f>IF(M3060=People!$B$5,People!$A$5,IF(M3060=People!$B$4,People!$A$4,IF(M3060=People!$B$3,People!$A$3,IF(M3060=People!$B$2,People!$A$2,0))))</f>
        <v>Anna Andreadi</v>
      </c>
      <c r="W3060" s="35" t="str">
        <f>IFERROR(INDEX(Returns!A:A,MATCH(B3060,Returns!B:B,0)),"No")</f>
        <v>Yes</v>
      </c>
    </row>
    <row r="3061" spans="1:23" x14ac:dyDescent="0.2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32">
        <v>24.368000000000002</v>
      </c>
      <c r="S3061" s="1">
        <v>2</v>
      </c>
      <c r="T3061" s="9">
        <v>0.2</v>
      </c>
      <c r="U3061" s="1">
        <v>-3.3506000000000018</v>
      </c>
      <c r="V3061" s="35" t="str">
        <f>IF(M3061=People!$B$5,People!$A$5,IF(M3061=People!$B$4,People!$A$4,IF(M3061=People!$B$3,People!$A$3,IF(M3061=People!$B$2,People!$A$2,0))))</f>
        <v>Anna Andreadi</v>
      </c>
      <c r="W3061" s="35" t="str">
        <f>IFERROR(INDEX(Returns!A:A,MATCH(B3061,Returns!B:B,0)),"No")</f>
        <v>Yes</v>
      </c>
    </row>
    <row r="3062" spans="1:23" x14ac:dyDescent="0.2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9">
        <v>0.2</v>
      </c>
      <c r="U3062" s="1">
        <v>22.495499999999989</v>
      </c>
      <c r="V3062" s="35" t="str">
        <f>IF(M3062=People!$B$5,People!$A$5,IF(M3062=People!$B$4,People!$A$4,IF(M3062=People!$B$3,People!$A$3,IF(M3062=People!$B$2,People!$A$2,0))))</f>
        <v>Chuck Magee</v>
      </c>
      <c r="W3062" s="35" t="str">
        <f>IFERROR(INDEX(Returns!A:A,MATCH(B3062,Returns!B:B,0)),"No")</f>
        <v>No</v>
      </c>
    </row>
    <row r="3063" spans="1:23" x14ac:dyDescent="0.2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9">
        <v>0.2</v>
      </c>
      <c r="U3063" s="1">
        <v>9.743999999999998</v>
      </c>
      <c r="V3063" s="35" t="str">
        <f>IF(M3063=People!$B$5,People!$A$5,IF(M3063=People!$B$4,People!$A$4,IF(M3063=People!$B$3,People!$A$3,IF(M3063=People!$B$2,People!$A$2,0))))</f>
        <v>Kelly Williams</v>
      </c>
      <c r="W3063" s="35" t="str">
        <f>IFERROR(INDEX(Returns!A:A,MATCH(B3063,Returns!B:B,0)),"No")</f>
        <v>No</v>
      </c>
    </row>
    <row r="3064" spans="1:23" x14ac:dyDescent="0.2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9">
        <v>0</v>
      </c>
      <c r="U3064" s="1">
        <v>23.511599999999998</v>
      </c>
      <c r="V3064" s="35" t="str">
        <f>IF(M3064=People!$B$5,People!$A$5,IF(M3064=People!$B$4,People!$A$4,IF(M3064=People!$B$3,People!$A$3,IF(M3064=People!$B$2,People!$A$2,0))))</f>
        <v>Chuck Magee</v>
      </c>
      <c r="W3064" s="35" t="str">
        <f>IFERROR(INDEX(Returns!A:A,MATCH(B3064,Returns!B:B,0)),"No")</f>
        <v>No</v>
      </c>
    </row>
    <row r="3065" spans="1:23" x14ac:dyDescent="0.2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9">
        <v>0</v>
      </c>
      <c r="U3065" s="1">
        <v>7.3479000000000028</v>
      </c>
      <c r="V3065" s="35" t="str">
        <f>IF(M3065=People!$B$5,People!$A$5,IF(M3065=People!$B$4,People!$A$4,IF(M3065=People!$B$3,People!$A$3,IF(M3065=People!$B$2,People!$A$2,0))))</f>
        <v>Chuck Magee</v>
      </c>
      <c r="W3065" s="35" t="str">
        <f>IFERROR(INDEX(Returns!A:A,MATCH(B3065,Returns!B:B,0)),"No")</f>
        <v>No</v>
      </c>
    </row>
    <row r="3066" spans="1:23" x14ac:dyDescent="0.2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32">
        <v>90.8</v>
      </c>
      <c r="S3066" s="1">
        <v>8</v>
      </c>
      <c r="T3066" s="9">
        <v>0</v>
      </c>
      <c r="U3066" s="1">
        <v>25.424000000000007</v>
      </c>
      <c r="V3066" s="35" t="str">
        <f>IF(M3066=People!$B$5,People!$A$5,IF(M3066=People!$B$4,People!$A$4,IF(M3066=People!$B$3,People!$A$3,IF(M3066=People!$B$2,People!$A$2,0))))</f>
        <v>Anna Andreadi</v>
      </c>
      <c r="W3066" s="35" t="str">
        <f>IFERROR(INDEX(Returns!A:A,MATCH(B3066,Returns!B:B,0)),"No")</f>
        <v>No</v>
      </c>
    </row>
    <row r="3067" spans="1:23" x14ac:dyDescent="0.2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32">
        <v>140.73599999999999</v>
      </c>
      <c r="S3067" s="1">
        <v>8</v>
      </c>
      <c r="T3067" s="9">
        <v>0.2</v>
      </c>
      <c r="U3067" s="1">
        <v>49.257599999999996</v>
      </c>
      <c r="V3067" s="35" t="str">
        <f>IF(M3067=People!$B$5,People!$A$5,IF(M3067=People!$B$4,People!$A$4,IF(M3067=People!$B$3,People!$A$3,IF(M3067=People!$B$2,People!$A$2,0))))</f>
        <v>Anna Andreadi</v>
      </c>
      <c r="W3067" s="35" t="str">
        <f>IFERROR(INDEX(Returns!A:A,MATCH(B3067,Returns!B:B,0)),"No")</f>
        <v>No</v>
      </c>
    </row>
    <row r="3068" spans="1:23" x14ac:dyDescent="0.2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32">
        <v>214.95000000000002</v>
      </c>
      <c r="S3068" s="1">
        <v>5</v>
      </c>
      <c r="T3068" s="9">
        <v>0</v>
      </c>
      <c r="U3068" s="1">
        <v>88.129500000000007</v>
      </c>
      <c r="V3068" s="35" t="str">
        <f>IF(M3068=People!$B$5,People!$A$5,IF(M3068=People!$B$4,People!$A$4,IF(M3068=People!$B$3,People!$A$3,IF(M3068=People!$B$2,People!$A$2,0))))</f>
        <v>Anna Andreadi</v>
      </c>
      <c r="W3068" s="35" t="str">
        <f>IFERROR(INDEX(Returns!A:A,MATCH(B3068,Returns!B:B,0)),"No")</f>
        <v>No</v>
      </c>
    </row>
    <row r="3069" spans="1:23" x14ac:dyDescent="0.2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32">
        <v>45.36</v>
      </c>
      <c r="S3069" s="1">
        <v>7</v>
      </c>
      <c r="T3069" s="9">
        <v>0</v>
      </c>
      <c r="U3069" s="1">
        <v>21.772800000000004</v>
      </c>
      <c r="V3069" s="35" t="str">
        <f>IF(M3069=People!$B$5,People!$A$5,IF(M3069=People!$B$4,People!$A$4,IF(M3069=People!$B$3,People!$A$3,IF(M3069=People!$B$2,People!$A$2,0))))</f>
        <v>Anna Andreadi</v>
      </c>
      <c r="W3069" s="35" t="str">
        <f>IFERROR(INDEX(Returns!A:A,MATCH(B3069,Returns!B:B,0)),"No")</f>
        <v>No</v>
      </c>
    </row>
    <row r="3070" spans="1:23" x14ac:dyDescent="0.2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32">
        <v>288.24</v>
      </c>
      <c r="S3070" s="1">
        <v>6</v>
      </c>
      <c r="T3070" s="9">
        <v>0</v>
      </c>
      <c r="U3070" s="1">
        <v>138.35519999999997</v>
      </c>
      <c r="V3070" s="35" t="str">
        <f>IF(M3070=People!$B$5,People!$A$5,IF(M3070=People!$B$4,People!$A$4,IF(M3070=People!$B$3,People!$A$3,IF(M3070=People!$B$2,People!$A$2,0))))</f>
        <v>Anna Andreadi</v>
      </c>
      <c r="W3070" s="35" t="str">
        <f>IFERROR(INDEX(Returns!A:A,MATCH(B3070,Returns!B:B,0)),"No")</f>
        <v>No</v>
      </c>
    </row>
    <row r="3071" spans="1:23" x14ac:dyDescent="0.2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9">
        <v>0.2</v>
      </c>
      <c r="U3071" s="1">
        <v>82.991999999999877</v>
      </c>
      <c r="V3071" s="35" t="str">
        <f>IF(M3071=People!$B$5,People!$A$5,IF(M3071=People!$B$4,People!$A$4,IF(M3071=People!$B$3,People!$A$3,IF(M3071=People!$B$2,People!$A$2,0))))</f>
        <v>Chuck Magee</v>
      </c>
      <c r="W3071" s="35" t="str">
        <f>IFERROR(INDEX(Returns!A:A,MATCH(B3071,Returns!B:B,0)),"No")</f>
        <v>No</v>
      </c>
    </row>
    <row r="3072" spans="1:23" x14ac:dyDescent="0.2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9">
        <v>0</v>
      </c>
      <c r="U3072" s="1">
        <v>792.26910000000021</v>
      </c>
      <c r="V3072" s="35" t="str">
        <f>IF(M3072=People!$B$5,People!$A$5,IF(M3072=People!$B$4,People!$A$4,IF(M3072=People!$B$3,People!$A$3,IF(M3072=People!$B$2,People!$A$2,0))))</f>
        <v>Chuck Magee</v>
      </c>
      <c r="W3072" s="35" t="str">
        <f>IFERROR(INDEX(Returns!A:A,MATCH(B3072,Returns!B:B,0)),"No")</f>
        <v>No</v>
      </c>
    </row>
    <row r="3073" spans="1:23" x14ac:dyDescent="0.2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9">
        <v>0</v>
      </c>
      <c r="U3073" s="1">
        <v>14.929199999999994</v>
      </c>
      <c r="V3073" s="35" t="str">
        <f>IF(M3073=People!$B$5,People!$A$5,IF(M3073=People!$B$4,People!$A$4,IF(M3073=People!$B$3,People!$A$3,IF(M3073=People!$B$2,People!$A$2,0))))</f>
        <v>Chuck Magee</v>
      </c>
      <c r="W3073" s="35" t="str">
        <f>IFERROR(INDEX(Returns!A:A,MATCH(B3073,Returns!B:B,0)),"No")</f>
        <v>No</v>
      </c>
    </row>
    <row r="3074" spans="1:23" x14ac:dyDescent="0.2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9">
        <v>0</v>
      </c>
      <c r="U3074" s="1">
        <v>26.564999999999998</v>
      </c>
      <c r="V3074" s="35" t="str">
        <f>IF(M3074=People!$B$5,People!$A$5,IF(M3074=People!$B$4,People!$A$4,IF(M3074=People!$B$3,People!$A$3,IF(M3074=People!$B$2,People!$A$2,0))))</f>
        <v>Chuck Magee</v>
      </c>
      <c r="W3074" s="35" t="str">
        <f>IFERROR(INDEX(Returns!A:A,MATCH(B3074,Returns!B:B,0)),"No")</f>
        <v>No</v>
      </c>
    </row>
    <row r="3075" spans="1:23" x14ac:dyDescent="0.2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32">
        <v>114.46</v>
      </c>
      <c r="S3075" s="1">
        <v>2</v>
      </c>
      <c r="T3075" s="9">
        <v>0</v>
      </c>
      <c r="U3075" s="1">
        <v>28.614999999999995</v>
      </c>
      <c r="V3075" s="35" t="str">
        <f>IF(M3075=People!$B$5,People!$A$5,IF(M3075=People!$B$4,People!$A$4,IF(M3075=People!$B$3,People!$A$3,IF(M3075=People!$B$2,People!$A$2,0))))</f>
        <v>Anna Andreadi</v>
      </c>
      <c r="W3075" s="35" t="str">
        <f>IFERROR(INDEX(Returns!A:A,MATCH(B3075,Returns!B:B,0)),"No")</f>
        <v>No</v>
      </c>
    </row>
    <row r="3076" spans="1:23" x14ac:dyDescent="0.2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32">
        <v>120.666</v>
      </c>
      <c r="S3076" s="1">
        <v>2</v>
      </c>
      <c r="T3076" s="9">
        <v>0.15</v>
      </c>
      <c r="U3076" s="1">
        <v>18.454800000000002</v>
      </c>
      <c r="V3076" s="35" t="str">
        <f>IF(M3076=People!$B$5,People!$A$5,IF(M3076=People!$B$4,People!$A$4,IF(M3076=People!$B$3,People!$A$3,IF(M3076=People!$B$2,People!$A$2,0))))</f>
        <v>Anna Andreadi</v>
      </c>
      <c r="W3076" s="35" t="str">
        <f>IFERROR(INDEX(Returns!A:A,MATCH(B3076,Returns!B:B,0)),"No")</f>
        <v>No</v>
      </c>
    </row>
    <row r="3077" spans="1:23" x14ac:dyDescent="0.2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9">
        <v>0.2</v>
      </c>
      <c r="U3077" s="1">
        <v>38.572199999999953</v>
      </c>
      <c r="V3077" s="35" t="str">
        <f>IF(M3077=People!$B$5,People!$A$5,IF(M3077=People!$B$4,People!$A$4,IF(M3077=People!$B$3,People!$A$3,IF(M3077=People!$B$2,People!$A$2,0))))</f>
        <v>Kelly Williams</v>
      </c>
      <c r="W3077" s="35" t="str">
        <f>IFERROR(INDEX(Returns!A:A,MATCH(B3077,Returns!B:B,0)),"No")</f>
        <v>No</v>
      </c>
    </row>
    <row r="3078" spans="1:23" x14ac:dyDescent="0.2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9">
        <v>0.6</v>
      </c>
      <c r="U3078" s="1">
        <v>-14.228999999999997</v>
      </c>
      <c r="V3078" s="35" t="str">
        <f>IF(M3078=People!$B$5,People!$A$5,IF(M3078=People!$B$4,People!$A$4,IF(M3078=People!$B$3,People!$A$3,IF(M3078=People!$B$2,People!$A$2,0))))</f>
        <v>Kelly Williams</v>
      </c>
      <c r="W3078" s="35" t="str">
        <f>IFERROR(INDEX(Returns!A:A,MATCH(B3078,Returns!B:B,0)),"No")</f>
        <v>No</v>
      </c>
    </row>
    <row r="3079" spans="1:23" x14ac:dyDescent="0.2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9">
        <v>0.3</v>
      </c>
      <c r="U3079" s="1">
        <v>-140.19599999999997</v>
      </c>
      <c r="V3079" s="35" t="str">
        <f>IF(M3079=People!$B$5,People!$A$5,IF(M3079=People!$B$4,People!$A$4,IF(M3079=People!$B$3,People!$A$3,IF(M3079=People!$B$2,People!$A$2,0))))</f>
        <v>Kelly Williams</v>
      </c>
      <c r="W3079" s="35" t="str">
        <f>IFERROR(INDEX(Returns!A:A,MATCH(B3079,Returns!B:B,0)),"No")</f>
        <v>No</v>
      </c>
    </row>
    <row r="3080" spans="1:23" x14ac:dyDescent="0.2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32">
        <v>31.84</v>
      </c>
      <c r="S3080" s="1">
        <v>8</v>
      </c>
      <c r="T3080" s="9">
        <v>0</v>
      </c>
      <c r="U3080" s="1">
        <v>10.507199999999997</v>
      </c>
      <c r="V3080" s="35" t="str">
        <f>IF(M3080=People!$B$5,People!$A$5,IF(M3080=People!$B$4,People!$A$4,IF(M3080=People!$B$3,People!$A$3,IF(M3080=People!$B$2,People!$A$2,0))))</f>
        <v>Anna Andreadi</v>
      </c>
      <c r="W3080" s="35" t="str">
        <f>IFERROR(INDEX(Returns!A:A,MATCH(B3080,Returns!B:B,0)),"No")</f>
        <v>No</v>
      </c>
    </row>
    <row r="3081" spans="1:23" x14ac:dyDescent="0.2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32">
        <v>12.96</v>
      </c>
      <c r="S3081" s="1">
        <v>2</v>
      </c>
      <c r="T3081" s="9">
        <v>0</v>
      </c>
      <c r="U3081" s="1">
        <v>6.2208000000000006</v>
      </c>
      <c r="V3081" s="35" t="str">
        <f>IF(M3081=People!$B$5,People!$A$5,IF(M3081=People!$B$4,People!$A$4,IF(M3081=People!$B$3,People!$A$3,IF(M3081=People!$B$2,People!$A$2,0))))</f>
        <v>Anna Andreadi</v>
      </c>
      <c r="W3081" s="35" t="str">
        <f>IFERROR(INDEX(Returns!A:A,MATCH(B3081,Returns!B:B,0)),"No")</f>
        <v>No</v>
      </c>
    </row>
    <row r="3082" spans="1:23" x14ac:dyDescent="0.2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32">
        <v>43.176000000000002</v>
      </c>
      <c r="S3082" s="1">
        <v>3</v>
      </c>
      <c r="T3082" s="9">
        <v>0.2</v>
      </c>
      <c r="U3082" s="1">
        <v>15.111599999999999</v>
      </c>
      <c r="V3082" s="35" t="str">
        <f>IF(M3082=People!$B$5,People!$A$5,IF(M3082=People!$B$4,People!$A$4,IF(M3082=People!$B$3,People!$A$3,IF(M3082=People!$B$2,People!$A$2,0))))</f>
        <v>Anna Andreadi</v>
      </c>
      <c r="W3082" s="35" t="str">
        <f>IFERROR(INDEX(Returns!A:A,MATCH(B3082,Returns!B:B,0)),"No")</f>
        <v>No</v>
      </c>
    </row>
    <row r="3083" spans="1:23" x14ac:dyDescent="0.2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9">
        <v>0</v>
      </c>
      <c r="U3083" s="1">
        <v>28.0032</v>
      </c>
      <c r="V3083" s="35" t="str">
        <f>IF(M3083=People!$B$5,People!$A$5,IF(M3083=People!$B$4,People!$A$4,IF(M3083=People!$B$3,People!$A$3,IF(M3083=People!$B$2,People!$A$2,0))))</f>
        <v>Cassandra Brandow</v>
      </c>
      <c r="W3083" s="35" t="str">
        <f>IFERROR(INDEX(Returns!A:A,MATCH(B3083,Returns!B:B,0)),"No")</f>
        <v>No</v>
      </c>
    </row>
    <row r="3084" spans="1:23" x14ac:dyDescent="0.2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9">
        <v>0</v>
      </c>
      <c r="U3084" s="1">
        <v>134.99250000000001</v>
      </c>
      <c r="V3084" s="35" t="str">
        <f>IF(M3084=People!$B$5,People!$A$5,IF(M3084=People!$B$4,People!$A$4,IF(M3084=People!$B$3,People!$A$3,IF(M3084=People!$B$2,People!$A$2,0))))</f>
        <v>Cassandra Brandow</v>
      </c>
      <c r="W3084" s="35" t="str">
        <f>IFERROR(INDEX(Returns!A:A,MATCH(B3084,Returns!B:B,0)),"No")</f>
        <v>No</v>
      </c>
    </row>
    <row r="3085" spans="1:23" x14ac:dyDescent="0.2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9">
        <v>0.2</v>
      </c>
      <c r="U3085" s="1">
        <v>1.3256999999999999</v>
      </c>
      <c r="V3085" s="35" t="str">
        <f>IF(M3085=People!$B$5,People!$A$5,IF(M3085=People!$B$4,People!$A$4,IF(M3085=People!$B$3,People!$A$3,IF(M3085=People!$B$2,People!$A$2,0))))</f>
        <v>Chuck Magee</v>
      </c>
      <c r="W3085" s="35" t="str">
        <f>IFERROR(INDEX(Returns!A:A,MATCH(B3085,Returns!B:B,0)),"No")</f>
        <v>No</v>
      </c>
    </row>
    <row r="3086" spans="1:23" x14ac:dyDescent="0.2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9">
        <v>0.8</v>
      </c>
      <c r="U3086" s="1">
        <v>-417.09360000000004</v>
      </c>
      <c r="V3086" s="35" t="str">
        <f>IF(M3086=People!$B$5,People!$A$5,IF(M3086=People!$B$4,People!$A$4,IF(M3086=People!$B$3,People!$A$3,IF(M3086=People!$B$2,People!$A$2,0))))</f>
        <v>Kelly Williams</v>
      </c>
      <c r="W3086" s="35" t="str">
        <f>IFERROR(INDEX(Returns!A:A,MATCH(B3086,Returns!B:B,0)),"No")</f>
        <v>No</v>
      </c>
    </row>
    <row r="3087" spans="1:23" x14ac:dyDescent="0.2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9">
        <v>0.2</v>
      </c>
      <c r="U3087" s="1">
        <v>15.997999999999987</v>
      </c>
      <c r="V3087" s="35" t="str">
        <f>IF(M3087=People!$B$5,People!$A$5,IF(M3087=People!$B$4,People!$A$4,IF(M3087=People!$B$3,People!$A$3,IF(M3087=People!$B$2,People!$A$2,0))))</f>
        <v>Kelly Williams</v>
      </c>
      <c r="W3087" s="35" t="str">
        <f>IFERROR(INDEX(Returns!A:A,MATCH(B3087,Returns!B:B,0)),"No")</f>
        <v>No</v>
      </c>
    </row>
    <row r="3088" spans="1:23" x14ac:dyDescent="0.2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9">
        <v>0.6</v>
      </c>
      <c r="U3088" s="1">
        <v>-2.6892000000000005</v>
      </c>
      <c r="V3088" s="35" t="str">
        <f>IF(M3088=People!$B$5,People!$A$5,IF(M3088=People!$B$4,People!$A$4,IF(M3088=People!$B$3,People!$A$3,IF(M3088=People!$B$2,People!$A$2,0))))</f>
        <v>Kelly Williams</v>
      </c>
      <c r="W3088" s="35" t="str">
        <f>IFERROR(INDEX(Returns!A:A,MATCH(B3088,Returns!B:B,0)),"No")</f>
        <v>No</v>
      </c>
    </row>
    <row r="3089" spans="1:23" x14ac:dyDescent="0.2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9">
        <v>0.8</v>
      </c>
      <c r="U3089" s="1">
        <v>-32.480000000000004</v>
      </c>
      <c r="V3089" s="35" t="str">
        <f>IF(M3089=People!$B$5,People!$A$5,IF(M3089=People!$B$4,People!$A$4,IF(M3089=People!$B$3,People!$A$3,IF(M3089=People!$B$2,People!$A$2,0))))</f>
        <v>Kelly Williams</v>
      </c>
      <c r="W3089" s="35" t="str">
        <f>IFERROR(INDEX(Returns!A:A,MATCH(B3089,Returns!B:B,0)),"No")</f>
        <v>No</v>
      </c>
    </row>
    <row r="3090" spans="1:23" x14ac:dyDescent="0.2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9">
        <v>0</v>
      </c>
      <c r="U3090" s="1">
        <v>25.620000000000005</v>
      </c>
      <c r="V3090" s="35" t="str">
        <f>IF(M3090=People!$B$5,People!$A$5,IF(M3090=People!$B$4,People!$A$4,IF(M3090=People!$B$3,People!$A$3,IF(M3090=People!$B$2,People!$A$2,0))))</f>
        <v>Cassandra Brandow</v>
      </c>
      <c r="W3090" s="35" t="str">
        <f>IFERROR(INDEX(Returns!A:A,MATCH(B3090,Returns!B:B,0)),"No")</f>
        <v>No</v>
      </c>
    </row>
    <row r="3091" spans="1:23" x14ac:dyDescent="0.2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9">
        <v>0</v>
      </c>
      <c r="U3091" s="1">
        <v>188.1404</v>
      </c>
      <c r="V3091" s="35" t="str">
        <f>IF(M3091=People!$B$5,People!$A$5,IF(M3091=People!$B$4,People!$A$4,IF(M3091=People!$B$3,People!$A$3,IF(M3091=People!$B$2,People!$A$2,0))))</f>
        <v>Cassandra Brandow</v>
      </c>
      <c r="W3091" s="35" t="str">
        <f>IFERROR(INDEX(Returns!A:A,MATCH(B3091,Returns!B:B,0)),"No")</f>
        <v>No</v>
      </c>
    </row>
    <row r="3092" spans="1:23" x14ac:dyDescent="0.2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9">
        <v>0</v>
      </c>
      <c r="U3092" s="1">
        <v>219.45140000000001</v>
      </c>
      <c r="V3092" s="35" t="str">
        <f>IF(M3092=People!$B$5,People!$A$5,IF(M3092=People!$B$4,People!$A$4,IF(M3092=People!$B$3,People!$A$3,IF(M3092=People!$B$2,People!$A$2,0))))</f>
        <v>Chuck Magee</v>
      </c>
      <c r="W3092" s="35" t="str">
        <f>IFERROR(INDEX(Returns!A:A,MATCH(B3092,Returns!B:B,0)),"No")</f>
        <v>Yes</v>
      </c>
    </row>
    <row r="3093" spans="1:23" x14ac:dyDescent="0.2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9">
        <v>0</v>
      </c>
      <c r="U3093" s="1">
        <v>129.5865</v>
      </c>
      <c r="V3093" s="35" t="str">
        <f>IF(M3093=People!$B$5,People!$A$5,IF(M3093=People!$B$4,People!$A$4,IF(M3093=People!$B$3,People!$A$3,IF(M3093=People!$B$2,People!$A$2,0))))</f>
        <v>Chuck Magee</v>
      </c>
      <c r="W3093" s="35" t="str">
        <f>IFERROR(INDEX(Returns!A:A,MATCH(B3093,Returns!B:B,0)),"No")</f>
        <v>Yes</v>
      </c>
    </row>
    <row r="3094" spans="1:23" x14ac:dyDescent="0.2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9">
        <v>0</v>
      </c>
      <c r="U3094" s="1">
        <v>79.891199999999998</v>
      </c>
      <c r="V3094" s="35" t="str">
        <f>IF(M3094=People!$B$5,People!$A$5,IF(M3094=People!$B$4,People!$A$4,IF(M3094=People!$B$3,People!$A$3,IF(M3094=People!$B$2,People!$A$2,0))))</f>
        <v>Chuck Magee</v>
      </c>
      <c r="W3094" s="35" t="str">
        <f>IFERROR(INDEX(Returns!A:A,MATCH(B3094,Returns!B:B,0)),"No")</f>
        <v>Yes</v>
      </c>
    </row>
    <row r="3095" spans="1:23" x14ac:dyDescent="0.2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9">
        <v>0.2</v>
      </c>
      <c r="U3095" s="1">
        <v>2.7719999999999994</v>
      </c>
      <c r="V3095" s="35" t="str">
        <f>IF(M3095=People!$B$5,People!$A$5,IF(M3095=People!$B$4,People!$A$4,IF(M3095=People!$B$3,People!$A$3,IF(M3095=People!$B$2,People!$A$2,0))))</f>
        <v>Kelly Williams</v>
      </c>
      <c r="W3095" s="35" t="str">
        <f>IFERROR(INDEX(Returns!A:A,MATCH(B3095,Returns!B:B,0)),"No")</f>
        <v>No</v>
      </c>
    </row>
    <row r="3096" spans="1:23" x14ac:dyDescent="0.2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9">
        <v>0.2</v>
      </c>
      <c r="U3096" s="1">
        <v>3.6288</v>
      </c>
      <c r="V3096" s="35" t="str">
        <f>IF(M3096=People!$B$5,People!$A$5,IF(M3096=People!$B$4,People!$A$4,IF(M3096=People!$B$3,People!$A$3,IF(M3096=People!$B$2,People!$A$2,0))))</f>
        <v>Kelly Williams</v>
      </c>
      <c r="W3096" s="35" t="str">
        <f>IFERROR(INDEX(Returns!A:A,MATCH(B3096,Returns!B:B,0)),"No")</f>
        <v>No</v>
      </c>
    </row>
    <row r="3097" spans="1:23" x14ac:dyDescent="0.2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9">
        <v>0.2</v>
      </c>
      <c r="U3097" s="1">
        <v>2.2559999999999993</v>
      </c>
      <c r="V3097" s="35" t="str">
        <f>IF(M3097=People!$B$5,People!$A$5,IF(M3097=People!$B$4,People!$A$4,IF(M3097=People!$B$3,People!$A$3,IF(M3097=People!$B$2,People!$A$2,0))))</f>
        <v>Kelly Williams</v>
      </c>
      <c r="W3097" s="35" t="str">
        <f>IFERROR(INDEX(Returns!A:A,MATCH(B3097,Returns!B:B,0)),"No")</f>
        <v>No</v>
      </c>
    </row>
    <row r="3098" spans="1:23" x14ac:dyDescent="0.2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9">
        <v>0.8</v>
      </c>
      <c r="U3098" s="1">
        <v>-13.554800000000004</v>
      </c>
      <c r="V3098" s="35" t="str">
        <f>IF(M3098=People!$B$5,People!$A$5,IF(M3098=People!$B$4,People!$A$4,IF(M3098=People!$B$3,People!$A$3,IF(M3098=People!$B$2,People!$A$2,0))))</f>
        <v>Kelly Williams</v>
      </c>
      <c r="W3098" s="35" t="str">
        <f>IFERROR(INDEX(Returns!A:A,MATCH(B3098,Returns!B:B,0)),"No")</f>
        <v>No</v>
      </c>
    </row>
    <row r="3099" spans="1:23" x14ac:dyDescent="0.2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9">
        <v>0.2</v>
      </c>
      <c r="U3099" s="1">
        <v>11.592000000000001</v>
      </c>
      <c r="V3099" s="35" t="str">
        <f>IF(M3099=People!$B$5,People!$A$5,IF(M3099=People!$B$4,People!$A$4,IF(M3099=People!$B$3,People!$A$3,IF(M3099=People!$B$2,People!$A$2,0))))</f>
        <v>Kelly Williams</v>
      </c>
      <c r="W3099" s="35" t="str">
        <f>IFERROR(INDEX(Returns!A:A,MATCH(B3099,Returns!B:B,0)),"No")</f>
        <v>Yes</v>
      </c>
    </row>
    <row r="3100" spans="1:23" x14ac:dyDescent="0.2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9">
        <v>0.32</v>
      </c>
      <c r="U3100" s="1">
        <v>-42.1096</v>
      </c>
      <c r="V3100" s="35" t="str">
        <f>IF(M3100=People!$B$5,People!$A$5,IF(M3100=People!$B$4,People!$A$4,IF(M3100=People!$B$3,People!$A$3,IF(M3100=People!$B$2,People!$A$2,0))))</f>
        <v>Kelly Williams</v>
      </c>
      <c r="W3100" s="35" t="str">
        <f>IFERROR(INDEX(Returns!A:A,MATCH(B3100,Returns!B:B,0)),"No")</f>
        <v>Yes</v>
      </c>
    </row>
    <row r="3101" spans="1:23" x14ac:dyDescent="0.2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9">
        <v>0.2</v>
      </c>
      <c r="U3101" s="1">
        <v>3.5021999999999989</v>
      </c>
      <c r="V3101" s="35" t="str">
        <f>IF(M3101=People!$B$5,People!$A$5,IF(M3101=People!$B$4,People!$A$4,IF(M3101=People!$B$3,People!$A$3,IF(M3101=People!$B$2,People!$A$2,0))))</f>
        <v>Chuck Magee</v>
      </c>
      <c r="W3101" s="35" t="str">
        <f>IFERROR(INDEX(Returns!A:A,MATCH(B3101,Returns!B:B,0)),"No")</f>
        <v>No</v>
      </c>
    </row>
    <row r="3102" spans="1:23" x14ac:dyDescent="0.2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9">
        <v>0.2</v>
      </c>
      <c r="U3102" s="1">
        <v>9.0881999999999721</v>
      </c>
      <c r="V3102" s="35" t="str">
        <f>IF(M3102=People!$B$5,People!$A$5,IF(M3102=People!$B$4,People!$A$4,IF(M3102=People!$B$3,People!$A$3,IF(M3102=People!$B$2,People!$A$2,0))))</f>
        <v>Chuck Magee</v>
      </c>
      <c r="W3102" s="35" t="str">
        <f>IFERROR(INDEX(Returns!A:A,MATCH(B3102,Returns!B:B,0)),"No")</f>
        <v>No</v>
      </c>
    </row>
    <row r="3103" spans="1:23" x14ac:dyDescent="0.2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9">
        <v>0</v>
      </c>
      <c r="U3103" s="1">
        <v>34.757999999999953</v>
      </c>
      <c r="V3103" s="35" t="str">
        <f>IF(M3103=People!$B$5,People!$A$5,IF(M3103=People!$B$4,People!$A$4,IF(M3103=People!$B$3,People!$A$3,IF(M3103=People!$B$2,People!$A$2,0))))</f>
        <v>Chuck Magee</v>
      </c>
      <c r="W3103" s="35" t="str">
        <f>IFERROR(INDEX(Returns!A:A,MATCH(B3103,Returns!B:B,0)),"No")</f>
        <v>No</v>
      </c>
    </row>
    <row r="3104" spans="1:23" x14ac:dyDescent="0.2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9">
        <v>0</v>
      </c>
      <c r="U3104" s="1">
        <v>50.825400000000002</v>
      </c>
      <c r="V3104" s="35" t="str">
        <f>IF(M3104=People!$B$5,People!$A$5,IF(M3104=People!$B$4,People!$A$4,IF(M3104=People!$B$3,People!$A$3,IF(M3104=People!$B$2,People!$A$2,0))))</f>
        <v>Chuck Magee</v>
      </c>
      <c r="W3104" s="35" t="str">
        <f>IFERROR(INDEX(Returns!A:A,MATCH(B3104,Returns!B:B,0)),"No")</f>
        <v>No</v>
      </c>
    </row>
    <row r="3105" spans="1:23" x14ac:dyDescent="0.2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9">
        <v>0.7</v>
      </c>
      <c r="U3105" s="1">
        <v>-9.5018000000000029</v>
      </c>
      <c r="V3105" s="35" t="str">
        <f>IF(M3105=People!$B$5,People!$A$5,IF(M3105=People!$B$4,People!$A$4,IF(M3105=People!$B$3,People!$A$3,IF(M3105=People!$B$2,People!$A$2,0))))</f>
        <v>Chuck Magee</v>
      </c>
      <c r="W3105" s="35" t="str">
        <f>IFERROR(INDEX(Returns!A:A,MATCH(B3105,Returns!B:B,0)),"No")</f>
        <v>No</v>
      </c>
    </row>
    <row r="3106" spans="1:23" x14ac:dyDescent="0.2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9">
        <v>0</v>
      </c>
      <c r="U3106" s="1">
        <v>11.555999999999997</v>
      </c>
      <c r="V3106" s="35" t="str">
        <f>IF(M3106=People!$B$5,People!$A$5,IF(M3106=People!$B$4,People!$A$4,IF(M3106=People!$B$3,People!$A$3,IF(M3106=People!$B$2,People!$A$2,0))))</f>
        <v>Chuck Magee</v>
      </c>
      <c r="W3106" s="35" t="str">
        <f>IFERROR(INDEX(Returns!A:A,MATCH(B3106,Returns!B:B,0)),"No")</f>
        <v>No</v>
      </c>
    </row>
    <row r="3107" spans="1:23" x14ac:dyDescent="0.2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9">
        <v>0.2</v>
      </c>
      <c r="U3107" s="1">
        <v>5.6955999999999989</v>
      </c>
      <c r="V3107" s="35" t="str">
        <f>IF(M3107=People!$B$5,People!$A$5,IF(M3107=People!$B$4,People!$A$4,IF(M3107=People!$B$3,People!$A$3,IF(M3107=People!$B$2,People!$A$2,0))))</f>
        <v>Kelly Williams</v>
      </c>
      <c r="W3107" s="35" t="str">
        <f>IFERROR(INDEX(Returns!A:A,MATCH(B3107,Returns!B:B,0)),"No")</f>
        <v>No</v>
      </c>
    </row>
    <row r="3108" spans="1:23" x14ac:dyDescent="0.2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9">
        <v>0.2</v>
      </c>
      <c r="U3108" s="1">
        <v>26.115600000000015</v>
      </c>
      <c r="V3108" s="35" t="str">
        <f>IF(M3108=People!$B$5,People!$A$5,IF(M3108=People!$B$4,People!$A$4,IF(M3108=People!$B$3,People!$A$3,IF(M3108=People!$B$2,People!$A$2,0))))</f>
        <v>Kelly Williams</v>
      </c>
      <c r="W3108" s="35" t="str">
        <f>IFERROR(INDEX(Returns!A:A,MATCH(B3108,Returns!B:B,0)),"No")</f>
        <v>No</v>
      </c>
    </row>
    <row r="3109" spans="1:23" x14ac:dyDescent="0.2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9">
        <v>0</v>
      </c>
      <c r="U3109" s="1">
        <v>10.087799999999998</v>
      </c>
      <c r="V3109" s="35" t="str">
        <f>IF(M3109=People!$B$5,People!$A$5,IF(M3109=People!$B$4,People!$A$4,IF(M3109=People!$B$3,People!$A$3,IF(M3109=People!$B$2,People!$A$2,0))))</f>
        <v>Kelly Williams</v>
      </c>
      <c r="W3109" s="35" t="str">
        <f>IFERROR(INDEX(Returns!A:A,MATCH(B3109,Returns!B:B,0)),"No")</f>
        <v>No</v>
      </c>
    </row>
    <row r="3110" spans="1:23" x14ac:dyDescent="0.2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9">
        <v>0</v>
      </c>
      <c r="U3110" s="1">
        <v>4.8588000000000164</v>
      </c>
      <c r="V3110" s="35" t="str">
        <f>IF(M3110=People!$B$5,People!$A$5,IF(M3110=People!$B$4,People!$A$4,IF(M3110=People!$B$3,People!$A$3,IF(M3110=People!$B$2,People!$A$2,0))))</f>
        <v>Kelly Williams</v>
      </c>
      <c r="W3110" s="35" t="str">
        <f>IFERROR(INDEX(Returns!A:A,MATCH(B3110,Returns!B:B,0)),"No")</f>
        <v>No</v>
      </c>
    </row>
    <row r="3111" spans="1:23" x14ac:dyDescent="0.2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9">
        <v>0</v>
      </c>
      <c r="U3111" s="1">
        <v>3.7435999999999998</v>
      </c>
      <c r="V3111" s="35" t="str">
        <f>IF(M3111=People!$B$5,People!$A$5,IF(M3111=People!$B$4,People!$A$4,IF(M3111=People!$B$3,People!$A$3,IF(M3111=People!$B$2,People!$A$2,0))))</f>
        <v>Kelly Williams</v>
      </c>
      <c r="W3111" s="35" t="str">
        <f>IFERROR(INDEX(Returns!A:A,MATCH(B3111,Returns!B:B,0)),"No")</f>
        <v>No</v>
      </c>
    </row>
    <row r="3112" spans="1:23" x14ac:dyDescent="0.2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9">
        <v>0</v>
      </c>
      <c r="U3112" s="1">
        <v>25.401600000000002</v>
      </c>
      <c r="V3112" s="35" t="str">
        <f>IF(M3112=People!$B$5,People!$A$5,IF(M3112=People!$B$4,People!$A$4,IF(M3112=People!$B$3,People!$A$3,IF(M3112=People!$B$2,People!$A$2,0))))</f>
        <v>Kelly Williams</v>
      </c>
      <c r="W3112" s="35" t="str">
        <f>IFERROR(INDEX(Returns!A:A,MATCH(B3112,Returns!B:B,0)),"No")</f>
        <v>No</v>
      </c>
    </row>
    <row r="3113" spans="1:23" x14ac:dyDescent="0.2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9">
        <v>0</v>
      </c>
      <c r="U3113" s="1">
        <v>47.730599999999981</v>
      </c>
      <c r="V3113" s="35" t="str">
        <f>IF(M3113=People!$B$5,People!$A$5,IF(M3113=People!$B$4,People!$A$4,IF(M3113=People!$B$3,People!$A$3,IF(M3113=People!$B$2,People!$A$2,0))))</f>
        <v>Kelly Williams</v>
      </c>
      <c r="W3113" s="35" t="str">
        <f>IFERROR(INDEX(Returns!A:A,MATCH(B3113,Returns!B:B,0)),"No")</f>
        <v>No</v>
      </c>
    </row>
    <row r="3114" spans="1:23" x14ac:dyDescent="0.2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32">
        <v>837.59999999999991</v>
      </c>
      <c r="S3114" s="1">
        <v>3</v>
      </c>
      <c r="T3114" s="9">
        <v>0.2</v>
      </c>
      <c r="U3114" s="1">
        <v>62.82000000000005</v>
      </c>
      <c r="V3114" s="35" t="str">
        <f>IF(M3114=People!$B$5,People!$A$5,IF(M3114=People!$B$4,People!$A$4,IF(M3114=People!$B$3,People!$A$3,IF(M3114=People!$B$2,People!$A$2,0))))</f>
        <v>Anna Andreadi</v>
      </c>
      <c r="W3114" s="35" t="str">
        <f>IFERROR(INDEX(Returns!A:A,MATCH(B3114,Returns!B:B,0)),"No")</f>
        <v>No</v>
      </c>
    </row>
    <row r="3115" spans="1:23" x14ac:dyDescent="0.2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32">
        <v>135.9</v>
      </c>
      <c r="S3115" s="1">
        <v>5</v>
      </c>
      <c r="T3115" s="9">
        <v>0</v>
      </c>
      <c r="U3115" s="1">
        <v>63.872999999999998</v>
      </c>
      <c r="V3115" s="35" t="str">
        <f>IF(M3115=People!$B$5,People!$A$5,IF(M3115=People!$B$4,People!$A$4,IF(M3115=People!$B$3,People!$A$3,IF(M3115=People!$B$2,People!$A$2,0))))</f>
        <v>Anna Andreadi</v>
      </c>
      <c r="W3115" s="35" t="str">
        <f>IFERROR(INDEX(Returns!A:A,MATCH(B3115,Returns!B:B,0)),"No")</f>
        <v>No</v>
      </c>
    </row>
    <row r="3116" spans="1:23" x14ac:dyDescent="0.2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32">
        <v>34.68</v>
      </c>
      <c r="S3116" s="1">
        <v>6</v>
      </c>
      <c r="T3116" s="9">
        <v>0</v>
      </c>
      <c r="U3116" s="1">
        <v>16.993200000000002</v>
      </c>
      <c r="V3116" s="35" t="str">
        <f>IF(M3116=People!$B$5,People!$A$5,IF(M3116=People!$B$4,People!$A$4,IF(M3116=People!$B$3,People!$A$3,IF(M3116=People!$B$2,People!$A$2,0))))</f>
        <v>Anna Andreadi</v>
      </c>
      <c r="W3116" s="35" t="str">
        <f>IFERROR(INDEX(Returns!A:A,MATCH(B3116,Returns!B:B,0)),"No")</f>
        <v>No</v>
      </c>
    </row>
    <row r="3117" spans="1:23" x14ac:dyDescent="0.2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32">
        <v>532.70400000000006</v>
      </c>
      <c r="S3117" s="1">
        <v>6</v>
      </c>
      <c r="T3117" s="9">
        <v>0.2</v>
      </c>
      <c r="U3117" s="1">
        <v>-39.952800000000025</v>
      </c>
      <c r="V3117" s="35" t="str">
        <f>IF(M3117=People!$B$5,People!$A$5,IF(M3117=People!$B$4,People!$A$4,IF(M3117=People!$B$3,People!$A$3,IF(M3117=People!$B$2,People!$A$2,0))))</f>
        <v>Anna Andreadi</v>
      </c>
      <c r="W3117" s="35" t="str">
        <f>IFERROR(INDEX(Returns!A:A,MATCH(B3117,Returns!B:B,0)),"No")</f>
        <v>No</v>
      </c>
    </row>
    <row r="3118" spans="1:23" x14ac:dyDescent="0.2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32">
        <v>43.099999999999994</v>
      </c>
      <c r="S3118" s="1">
        <v>5</v>
      </c>
      <c r="T3118" s="9">
        <v>0</v>
      </c>
      <c r="U3118" s="1">
        <v>11.206</v>
      </c>
      <c r="V3118" s="35" t="str">
        <f>IF(M3118=People!$B$5,People!$A$5,IF(M3118=People!$B$4,People!$A$4,IF(M3118=People!$B$3,People!$A$3,IF(M3118=People!$B$2,People!$A$2,0))))</f>
        <v>Anna Andreadi</v>
      </c>
      <c r="W3118" s="35" t="str">
        <f>IFERROR(INDEX(Returns!A:A,MATCH(B3118,Returns!B:B,0)),"No")</f>
        <v>No</v>
      </c>
    </row>
    <row r="3119" spans="1:23" x14ac:dyDescent="0.2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32">
        <v>15.88</v>
      </c>
      <c r="S3119" s="1">
        <v>4</v>
      </c>
      <c r="T3119" s="9">
        <v>0</v>
      </c>
      <c r="U3119" s="1">
        <v>0.15879999999999939</v>
      </c>
      <c r="V3119" s="35" t="str">
        <f>IF(M3119=People!$B$5,People!$A$5,IF(M3119=People!$B$4,People!$A$4,IF(M3119=People!$B$3,People!$A$3,IF(M3119=People!$B$2,People!$A$2,0))))</f>
        <v>Anna Andreadi</v>
      </c>
      <c r="W3119" s="35" t="str">
        <f>IFERROR(INDEX(Returns!A:A,MATCH(B3119,Returns!B:B,0)),"No")</f>
        <v>No</v>
      </c>
    </row>
    <row r="3120" spans="1:23" x14ac:dyDescent="0.2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9">
        <v>0.2</v>
      </c>
      <c r="U3120" s="1">
        <v>-182.63700000000017</v>
      </c>
      <c r="V3120" s="35" t="str">
        <f>IF(M3120=People!$B$5,People!$A$5,IF(M3120=People!$B$4,People!$A$4,IF(M3120=People!$B$3,People!$A$3,IF(M3120=People!$B$2,People!$A$2,0))))</f>
        <v>Cassandra Brandow</v>
      </c>
      <c r="W3120" s="35" t="str">
        <f>IFERROR(INDEX(Returns!A:A,MATCH(B3120,Returns!B:B,0)),"No")</f>
        <v>No</v>
      </c>
    </row>
    <row r="3121" spans="1:23" x14ac:dyDescent="0.2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9">
        <v>0.2</v>
      </c>
      <c r="U3121" s="1">
        <v>31.197999999999986</v>
      </c>
      <c r="V3121" s="35" t="str">
        <f>IF(M3121=People!$B$5,People!$A$5,IF(M3121=People!$B$4,People!$A$4,IF(M3121=People!$B$3,People!$A$3,IF(M3121=People!$B$2,People!$A$2,0))))</f>
        <v>Cassandra Brandow</v>
      </c>
      <c r="W3121" s="35" t="str">
        <f>IFERROR(INDEX(Returns!A:A,MATCH(B3121,Returns!B:B,0)),"No")</f>
        <v>No</v>
      </c>
    </row>
    <row r="3122" spans="1:23" x14ac:dyDescent="0.2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9">
        <v>0.2</v>
      </c>
      <c r="U3122" s="1">
        <v>7.3007999999999988</v>
      </c>
      <c r="V3122" s="35" t="str">
        <f>IF(M3122=People!$B$5,People!$A$5,IF(M3122=People!$B$4,People!$A$4,IF(M3122=People!$B$3,People!$A$3,IF(M3122=People!$B$2,People!$A$2,0))))</f>
        <v>Cassandra Brandow</v>
      </c>
      <c r="W3122" s="35" t="str">
        <f>IFERROR(INDEX(Returns!A:A,MATCH(B3122,Returns!B:B,0)),"No")</f>
        <v>No</v>
      </c>
    </row>
    <row r="3123" spans="1:23" x14ac:dyDescent="0.2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9">
        <v>0.2</v>
      </c>
      <c r="U3123" s="1">
        <v>7.5959999999999894</v>
      </c>
      <c r="V3123" s="35" t="str">
        <f>IF(M3123=People!$B$5,People!$A$5,IF(M3123=People!$B$4,People!$A$4,IF(M3123=People!$B$3,People!$A$3,IF(M3123=People!$B$2,People!$A$2,0))))</f>
        <v>Cassandra Brandow</v>
      </c>
      <c r="W3123" s="35" t="str">
        <f>IFERROR(INDEX(Returns!A:A,MATCH(B3123,Returns!B:B,0)),"No")</f>
        <v>No</v>
      </c>
    </row>
    <row r="3124" spans="1:23" x14ac:dyDescent="0.2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9">
        <v>0.7</v>
      </c>
      <c r="U3124" s="1">
        <v>-62.88000000000001</v>
      </c>
      <c r="V3124" s="35" t="str">
        <f>IF(M3124=People!$B$5,People!$A$5,IF(M3124=People!$B$4,People!$A$4,IF(M3124=People!$B$3,People!$A$3,IF(M3124=People!$B$2,People!$A$2,0))))</f>
        <v>Cassandra Brandow</v>
      </c>
      <c r="W3124" s="35" t="str">
        <f>IFERROR(INDEX(Returns!A:A,MATCH(B3124,Returns!B:B,0)),"No")</f>
        <v>No</v>
      </c>
    </row>
    <row r="3125" spans="1:23" x14ac:dyDescent="0.2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9">
        <v>0.7</v>
      </c>
      <c r="U3125" s="1">
        <v>-3.1400000000000006</v>
      </c>
      <c r="V3125" s="35" t="str">
        <f>IF(M3125=People!$B$5,People!$A$5,IF(M3125=People!$B$4,People!$A$4,IF(M3125=People!$B$3,People!$A$3,IF(M3125=People!$B$2,People!$A$2,0))))</f>
        <v>Cassandra Brandow</v>
      </c>
      <c r="W3125" s="35" t="str">
        <f>IFERROR(INDEX(Returns!A:A,MATCH(B3125,Returns!B:B,0)),"No")</f>
        <v>No</v>
      </c>
    </row>
    <row r="3126" spans="1:23" x14ac:dyDescent="0.2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9">
        <v>0.2</v>
      </c>
      <c r="U3126" s="1">
        <v>51.831200000000024</v>
      </c>
      <c r="V3126" s="35" t="str">
        <f>IF(M3126=People!$B$5,People!$A$5,IF(M3126=People!$B$4,People!$A$4,IF(M3126=People!$B$3,People!$A$3,IF(M3126=People!$B$2,People!$A$2,0))))</f>
        <v>Cassandra Brandow</v>
      </c>
      <c r="W3126" s="35" t="str">
        <f>IFERROR(INDEX(Returns!A:A,MATCH(B3126,Returns!B:B,0)),"No")</f>
        <v>No</v>
      </c>
    </row>
    <row r="3127" spans="1:23" x14ac:dyDescent="0.2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9">
        <v>0.2</v>
      </c>
      <c r="U3127" s="1">
        <v>21.142799999999966</v>
      </c>
      <c r="V3127" s="35" t="str">
        <f>IF(M3127=People!$B$5,People!$A$5,IF(M3127=People!$B$4,People!$A$4,IF(M3127=People!$B$3,People!$A$3,IF(M3127=People!$B$2,People!$A$2,0))))</f>
        <v>Cassandra Brandow</v>
      </c>
      <c r="W3127" s="35" t="str">
        <f>IFERROR(INDEX(Returns!A:A,MATCH(B3127,Returns!B:B,0)),"No")</f>
        <v>No</v>
      </c>
    </row>
    <row r="3128" spans="1:23" x14ac:dyDescent="0.2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9">
        <v>0.4</v>
      </c>
      <c r="U3128" s="1">
        <v>-47.396800000000013</v>
      </c>
      <c r="V3128" s="35" t="str">
        <f>IF(M3128=People!$B$5,People!$A$5,IF(M3128=People!$B$4,People!$A$4,IF(M3128=People!$B$3,People!$A$3,IF(M3128=People!$B$2,People!$A$2,0))))</f>
        <v>Chuck Magee</v>
      </c>
      <c r="W3128" s="35" t="str">
        <f>IFERROR(INDEX(Returns!A:A,MATCH(B3128,Returns!B:B,0)),"No")</f>
        <v>No</v>
      </c>
    </row>
    <row r="3129" spans="1:23" x14ac:dyDescent="0.2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9">
        <v>0</v>
      </c>
      <c r="U3129" s="1">
        <v>23.086399999999998</v>
      </c>
      <c r="V3129" s="35" t="str">
        <f>IF(M3129=People!$B$5,People!$A$5,IF(M3129=People!$B$4,People!$A$4,IF(M3129=People!$B$3,People!$A$3,IF(M3129=People!$B$2,People!$A$2,0))))</f>
        <v>Chuck Magee</v>
      </c>
      <c r="W3129" s="35" t="str">
        <f>IFERROR(INDEX(Returns!A:A,MATCH(B3129,Returns!B:B,0)),"No")</f>
        <v>No</v>
      </c>
    </row>
    <row r="3130" spans="1:23" x14ac:dyDescent="0.2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32">
        <v>44.46</v>
      </c>
      <c r="S3130" s="1">
        <v>2</v>
      </c>
      <c r="T3130" s="9">
        <v>0</v>
      </c>
      <c r="U3130" s="1">
        <v>14.671799999999998</v>
      </c>
      <c r="V3130" s="35" t="str">
        <f>IF(M3130=People!$B$5,People!$A$5,IF(M3130=People!$B$4,People!$A$4,IF(M3130=People!$B$3,People!$A$3,IF(M3130=People!$B$2,People!$A$2,0))))</f>
        <v>Anna Andreadi</v>
      </c>
      <c r="W3130" s="35" t="str">
        <f>IFERROR(INDEX(Returns!A:A,MATCH(B3130,Returns!B:B,0)),"No")</f>
        <v>No</v>
      </c>
    </row>
    <row r="3131" spans="1:23" x14ac:dyDescent="0.2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32">
        <v>241.56799999999998</v>
      </c>
      <c r="S3131" s="1">
        <v>2</v>
      </c>
      <c r="T3131" s="9">
        <v>0.2</v>
      </c>
      <c r="U3131" s="1">
        <v>18.11760000000001</v>
      </c>
      <c r="V3131" s="35" t="str">
        <f>IF(M3131=People!$B$5,People!$A$5,IF(M3131=People!$B$4,People!$A$4,IF(M3131=People!$B$3,People!$A$3,IF(M3131=People!$B$2,People!$A$2,0))))</f>
        <v>Anna Andreadi</v>
      </c>
      <c r="W3131" s="35" t="str">
        <f>IFERROR(INDEX(Returns!A:A,MATCH(B3131,Returns!B:B,0)),"No")</f>
        <v>No</v>
      </c>
    </row>
    <row r="3132" spans="1:23" x14ac:dyDescent="0.2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32">
        <v>395</v>
      </c>
      <c r="S3132" s="1">
        <v>5</v>
      </c>
      <c r="T3132" s="9">
        <v>0</v>
      </c>
      <c r="U3132" s="1">
        <v>39.499999999999957</v>
      </c>
      <c r="V3132" s="35" t="str">
        <f>IF(M3132=People!$B$5,People!$A$5,IF(M3132=People!$B$4,People!$A$4,IF(M3132=People!$B$3,People!$A$3,IF(M3132=People!$B$2,People!$A$2,0))))</f>
        <v>Anna Andreadi</v>
      </c>
      <c r="W3132" s="35" t="str">
        <f>IFERROR(INDEX(Returns!A:A,MATCH(B3132,Returns!B:B,0)),"No")</f>
        <v>No</v>
      </c>
    </row>
    <row r="3133" spans="1:23" x14ac:dyDescent="0.2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32">
        <v>627.16800000000012</v>
      </c>
      <c r="S3133" s="1">
        <v>4</v>
      </c>
      <c r="T3133" s="9">
        <v>0.2</v>
      </c>
      <c r="U3133" s="1">
        <v>70.55639999999994</v>
      </c>
      <c r="V3133" s="35" t="str">
        <f>IF(M3133=People!$B$5,People!$A$5,IF(M3133=People!$B$4,People!$A$4,IF(M3133=People!$B$3,People!$A$3,IF(M3133=People!$B$2,People!$A$2,0))))</f>
        <v>Anna Andreadi</v>
      </c>
      <c r="W3133" s="35" t="str">
        <f>IFERROR(INDEX(Returns!A:A,MATCH(B3133,Returns!B:B,0)),"No")</f>
        <v>No</v>
      </c>
    </row>
    <row r="3134" spans="1:23" x14ac:dyDescent="0.2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9">
        <v>0</v>
      </c>
      <c r="U3134" s="1">
        <v>6.3743999999999996</v>
      </c>
      <c r="V3134" s="35" t="str">
        <f>IF(M3134=People!$B$5,People!$A$5,IF(M3134=People!$B$4,People!$A$4,IF(M3134=People!$B$3,People!$A$3,IF(M3134=People!$B$2,People!$A$2,0))))</f>
        <v>Chuck Magee</v>
      </c>
      <c r="W3134" s="35" t="str">
        <f>IFERROR(INDEX(Returns!A:A,MATCH(B3134,Returns!B:B,0)),"No")</f>
        <v>No</v>
      </c>
    </row>
    <row r="3135" spans="1:23" x14ac:dyDescent="0.2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9">
        <v>0.2</v>
      </c>
      <c r="U3135" s="1">
        <v>4.4352000000000009</v>
      </c>
      <c r="V3135" s="35" t="str">
        <f>IF(M3135=People!$B$5,People!$A$5,IF(M3135=People!$B$4,People!$A$4,IF(M3135=People!$B$3,People!$A$3,IF(M3135=People!$B$2,People!$A$2,0))))</f>
        <v>Chuck Magee</v>
      </c>
      <c r="W3135" s="35" t="str">
        <f>IFERROR(INDEX(Returns!A:A,MATCH(B3135,Returns!B:B,0)),"No")</f>
        <v>No</v>
      </c>
    </row>
    <row r="3136" spans="1:23" x14ac:dyDescent="0.2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9">
        <v>0.8</v>
      </c>
      <c r="U3136" s="1">
        <v>-45.840000000000018</v>
      </c>
      <c r="V3136" s="35" t="str">
        <f>IF(M3136=People!$B$5,People!$A$5,IF(M3136=People!$B$4,People!$A$4,IF(M3136=People!$B$3,People!$A$3,IF(M3136=People!$B$2,People!$A$2,0))))</f>
        <v>Kelly Williams</v>
      </c>
      <c r="W3136" s="35" t="str">
        <f>IFERROR(INDEX(Returns!A:A,MATCH(B3136,Returns!B:B,0)),"No")</f>
        <v>No</v>
      </c>
    </row>
    <row r="3137" spans="1:23" x14ac:dyDescent="0.2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9">
        <v>0.2</v>
      </c>
      <c r="U3137" s="1">
        <v>-15.590400000000002</v>
      </c>
      <c r="V3137" s="35" t="str">
        <f>IF(M3137=People!$B$5,People!$A$5,IF(M3137=People!$B$4,People!$A$4,IF(M3137=People!$B$3,People!$A$3,IF(M3137=People!$B$2,People!$A$2,0))))</f>
        <v>Kelly Williams</v>
      </c>
      <c r="W3137" s="35" t="str">
        <f>IFERROR(INDEX(Returns!A:A,MATCH(B3137,Returns!B:B,0)),"No")</f>
        <v>No</v>
      </c>
    </row>
    <row r="3138" spans="1:23" x14ac:dyDescent="0.2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9">
        <v>0.2</v>
      </c>
      <c r="U3138" s="1">
        <v>8.4989999999999917</v>
      </c>
      <c r="V3138" s="35" t="str">
        <f>IF(M3138=People!$B$5,People!$A$5,IF(M3138=People!$B$4,People!$A$4,IF(M3138=People!$B$3,People!$A$3,IF(M3138=People!$B$2,People!$A$2,0))))</f>
        <v>Kelly Williams</v>
      </c>
      <c r="W3138" s="35" t="str">
        <f>IFERROR(INDEX(Returns!A:A,MATCH(B3138,Returns!B:B,0)),"No")</f>
        <v>No</v>
      </c>
    </row>
    <row r="3139" spans="1:23" x14ac:dyDescent="0.2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9">
        <v>0.2</v>
      </c>
      <c r="U3139" s="1">
        <v>4.4311999999999996</v>
      </c>
      <c r="V3139" s="35" t="str">
        <f>IF(M3139=People!$B$5,People!$A$5,IF(M3139=People!$B$4,People!$A$4,IF(M3139=People!$B$3,People!$A$3,IF(M3139=People!$B$2,People!$A$2,0))))</f>
        <v>Kelly Williams</v>
      </c>
      <c r="W3139" s="35" t="str">
        <f>IFERROR(INDEX(Returns!A:A,MATCH(B3139,Returns!B:B,0)),"No")</f>
        <v>No</v>
      </c>
    </row>
    <row r="3140" spans="1:23" x14ac:dyDescent="0.2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9">
        <v>0.2</v>
      </c>
      <c r="U3140" s="1">
        <v>-0.55980000000000452</v>
      </c>
      <c r="V3140" s="35" t="str">
        <f>IF(M3140=People!$B$5,People!$A$5,IF(M3140=People!$B$4,People!$A$4,IF(M3140=People!$B$3,People!$A$3,IF(M3140=People!$B$2,People!$A$2,0))))</f>
        <v>Kelly Williams</v>
      </c>
      <c r="W3140" s="35" t="str">
        <f>IFERROR(INDEX(Returns!A:A,MATCH(B3140,Returns!B:B,0)),"No")</f>
        <v>No</v>
      </c>
    </row>
    <row r="3141" spans="1:23" x14ac:dyDescent="0.2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9">
        <v>0.6</v>
      </c>
      <c r="U3141" s="1">
        <v>-17.707200000000007</v>
      </c>
      <c r="V3141" s="35" t="str">
        <f>IF(M3141=People!$B$5,People!$A$5,IF(M3141=People!$B$4,People!$A$4,IF(M3141=People!$B$3,People!$A$3,IF(M3141=People!$B$2,People!$A$2,0))))</f>
        <v>Kelly Williams</v>
      </c>
      <c r="W3141" s="35" t="str">
        <f>IFERROR(INDEX(Returns!A:A,MATCH(B3141,Returns!B:B,0)),"No")</f>
        <v>No</v>
      </c>
    </row>
    <row r="3142" spans="1:23" x14ac:dyDescent="0.2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9">
        <v>0</v>
      </c>
      <c r="U3142" s="1">
        <v>90.829200000000014</v>
      </c>
      <c r="V3142" s="35" t="str">
        <f>IF(M3142=People!$B$5,People!$A$5,IF(M3142=People!$B$4,People!$A$4,IF(M3142=People!$B$3,People!$A$3,IF(M3142=People!$B$2,People!$A$2,0))))</f>
        <v>Chuck Magee</v>
      </c>
      <c r="W3142" s="35" t="str">
        <f>IFERROR(INDEX(Returns!A:A,MATCH(B3142,Returns!B:B,0)),"No")</f>
        <v>No</v>
      </c>
    </row>
    <row r="3143" spans="1:23" x14ac:dyDescent="0.2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9">
        <v>0.8</v>
      </c>
      <c r="U3143" s="1">
        <v>-336.62720000000013</v>
      </c>
      <c r="V3143" s="35" t="str">
        <f>IF(M3143=People!$B$5,People!$A$5,IF(M3143=People!$B$4,People!$A$4,IF(M3143=People!$B$3,People!$A$3,IF(M3143=People!$B$2,People!$A$2,0))))</f>
        <v>Kelly Williams</v>
      </c>
      <c r="W3143" s="35" t="str">
        <f>IFERROR(INDEX(Returns!A:A,MATCH(B3143,Returns!B:B,0)),"No")</f>
        <v>No</v>
      </c>
    </row>
    <row r="3144" spans="1:23" x14ac:dyDescent="0.2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9">
        <v>0.2</v>
      </c>
      <c r="U3144" s="1">
        <v>35.988000000000007</v>
      </c>
      <c r="V3144" s="35" t="str">
        <f>IF(M3144=People!$B$5,People!$A$5,IF(M3144=People!$B$4,People!$A$4,IF(M3144=People!$B$3,People!$A$3,IF(M3144=People!$B$2,People!$A$2,0))))</f>
        <v>Chuck Magee</v>
      </c>
      <c r="W3144" s="35" t="str">
        <f>IFERROR(INDEX(Returns!A:A,MATCH(B3144,Returns!B:B,0)),"No")</f>
        <v>No</v>
      </c>
    </row>
    <row r="3145" spans="1:23" x14ac:dyDescent="0.2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9">
        <v>0.2</v>
      </c>
      <c r="U3145" s="1">
        <v>0.92819999999999991</v>
      </c>
      <c r="V3145" s="35" t="str">
        <f>IF(M3145=People!$B$5,People!$A$5,IF(M3145=People!$B$4,People!$A$4,IF(M3145=People!$B$3,People!$A$3,IF(M3145=People!$B$2,People!$A$2,0))))</f>
        <v>Chuck Magee</v>
      </c>
      <c r="W3145" s="35" t="str">
        <f>IFERROR(INDEX(Returns!A:A,MATCH(B3145,Returns!B:B,0)),"No")</f>
        <v>No</v>
      </c>
    </row>
    <row r="3146" spans="1:23" x14ac:dyDescent="0.2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9">
        <v>0.3</v>
      </c>
      <c r="U3146" s="1">
        <v>-24.842999999999961</v>
      </c>
      <c r="V3146" s="35" t="str">
        <f>IF(M3146=People!$B$5,People!$A$5,IF(M3146=People!$B$4,People!$A$4,IF(M3146=People!$B$3,People!$A$3,IF(M3146=People!$B$2,People!$A$2,0))))</f>
        <v>Kelly Williams</v>
      </c>
      <c r="W3146" s="35" t="str">
        <f>IFERROR(INDEX(Returns!A:A,MATCH(B3146,Returns!B:B,0)),"No")</f>
        <v>No</v>
      </c>
    </row>
    <row r="3147" spans="1:23" x14ac:dyDescent="0.2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32">
        <v>963.13600000000008</v>
      </c>
      <c r="S3147" s="1">
        <v>4</v>
      </c>
      <c r="T3147" s="9">
        <v>0.2</v>
      </c>
      <c r="U3147" s="1">
        <v>108.35279999999986</v>
      </c>
      <c r="V3147" s="35" t="str">
        <f>IF(M3147=People!$B$5,People!$A$5,IF(M3147=People!$B$4,People!$A$4,IF(M3147=People!$B$3,People!$A$3,IF(M3147=People!$B$2,People!$A$2,0))))</f>
        <v>Anna Andreadi</v>
      </c>
      <c r="W3147" s="35" t="str">
        <f>IFERROR(INDEX(Returns!A:A,MATCH(B3147,Returns!B:B,0)),"No")</f>
        <v>Yes</v>
      </c>
    </row>
    <row r="3148" spans="1:23" x14ac:dyDescent="0.2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32">
        <v>88.77600000000001</v>
      </c>
      <c r="S3148" s="1">
        <v>3</v>
      </c>
      <c r="T3148" s="9">
        <v>0.2</v>
      </c>
      <c r="U3148" s="1">
        <v>7.7679000000000009</v>
      </c>
      <c r="V3148" s="35" t="str">
        <f>IF(M3148=People!$B$5,People!$A$5,IF(M3148=People!$B$4,People!$A$4,IF(M3148=People!$B$3,People!$A$3,IF(M3148=People!$B$2,People!$A$2,0))))</f>
        <v>Anna Andreadi</v>
      </c>
      <c r="W3148" s="35" t="str">
        <f>IFERROR(INDEX(Returns!A:A,MATCH(B3148,Returns!B:B,0)),"No")</f>
        <v>Yes</v>
      </c>
    </row>
    <row r="3149" spans="1:23" x14ac:dyDescent="0.2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32">
        <v>32.400000000000006</v>
      </c>
      <c r="S3149" s="1">
        <v>5</v>
      </c>
      <c r="T3149" s="9">
        <v>0</v>
      </c>
      <c r="U3149" s="1">
        <v>10.367999999999999</v>
      </c>
      <c r="V3149" s="35" t="str">
        <f>IF(M3149=People!$B$5,People!$A$5,IF(M3149=People!$B$4,People!$A$4,IF(M3149=People!$B$3,People!$A$3,IF(M3149=People!$B$2,People!$A$2,0))))</f>
        <v>Anna Andreadi</v>
      </c>
      <c r="W3149" s="35" t="str">
        <f>IFERROR(INDEX(Returns!A:A,MATCH(B3149,Returns!B:B,0)),"No")</f>
        <v>No</v>
      </c>
    </row>
    <row r="3150" spans="1:23" x14ac:dyDescent="0.2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9">
        <v>0</v>
      </c>
      <c r="U3150" s="1">
        <v>15.552000000000001</v>
      </c>
      <c r="V3150" s="35" t="str">
        <f>IF(M3150=People!$B$5,People!$A$5,IF(M3150=People!$B$4,People!$A$4,IF(M3150=People!$B$3,People!$A$3,IF(M3150=People!$B$2,People!$A$2,0))))</f>
        <v>Chuck Magee</v>
      </c>
      <c r="W3150" s="35" t="str">
        <f>IFERROR(INDEX(Returns!A:A,MATCH(B3150,Returns!B:B,0)),"No")</f>
        <v>No</v>
      </c>
    </row>
    <row r="3151" spans="1:23" x14ac:dyDescent="0.2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32">
        <v>31.049999999999997</v>
      </c>
      <c r="S3151" s="1">
        <v>3</v>
      </c>
      <c r="T3151" s="9">
        <v>0</v>
      </c>
      <c r="U3151" s="1">
        <v>14.904</v>
      </c>
      <c r="V3151" s="35" t="str">
        <f>IF(M3151=People!$B$5,People!$A$5,IF(M3151=People!$B$4,People!$A$4,IF(M3151=People!$B$3,People!$A$3,IF(M3151=People!$B$2,People!$A$2,0))))</f>
        <v>Anna Andreadi</v>
      </c>
      <c r="W3151" s="35" t="str">
        <f>IFERROR(INDEX(Returns!A:A,MATCH(B3151,Returns!B:B,0)),"No")</f>
        <v>No</v>
      </c>
    </row>
    <row r="3152" spans="1:23" x14ac:dyDescent="0.2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9">
        <v>0.2</v>
      </c>
      <c r="U3152" s="1">
        <v>607.60800000000006</v>
      </c>
      <c r="V3152" s="35" t="str">
        <f>IF(M3152=People!$B$5,People!$A$5,IF(M3152=People!$B$4,People!$A$4,IF(M3152=People!$B$3,People!$A$3,IF(M3152=People!$B$2,People!$A$2,0))))</f>
        <v>Chuck Magee</v>
      </c>
      <c r="W3152" s="35" t="str">
        <f>IFERROR(INDEX(Returns!A:A,MATCH(B3152,Returns!B:B,0)),"No")</f>
        <v>No</v>
      </c>
    </row>
    <row r="3153" spans="1:23" x14ac:dyDescent="0.2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9">
        <v>0.7</v>
      </c>
      <c r="U3153" s="1">
        <v>-2639.9912000000004</v>
      </c>
      <c r="V3153" s="35" t="str">
        <f>IF(M3153=People!$B$5,People!$A$5,IF(M3153=People!$B$4,People!$A$4,IF(M3153=People!$B$3,People!$A$3,IF(M3153=People!$B$2,People!$A$2,0))))</f>
        <v>Chuck Magee</v>
      </c>
      <c r="W3153" s="35" t="str">
        <f>IFERROR(INDEX(Returns!A:A,MATCH(B3153,Returns!B:B,0)),"No")</f>
        <v>No</v>
      </c>
    </row>
    <row r="3154" spans="1:23" x14ac:dyDescent="0.2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9">
        <v>0.4</v>
      </c>
      <c r="U3154" s="1">
        <v>-16.998000000000019</v>
      </c>
      <c r="V3154" s="35" t="str">
        <f>IF(M3154=People!$B$5,People!$A$5,IF(M3154=People!$B$4,People!$A$4,IF(M3154=People!$B$3,People!$A$3,IF(M3154=People!$B$2,People!$A$2,0))))</f>
        <v>Chuck Magee</v>
      </c>
      <c r="W3154" s="35" t="str">
        <f>IFERROR(INDEX(Returns!A:A,MATCH(B3154,Returns!B:B,0)),"No")</f>
        <v>No</v>
      </c>
    </row>
    <row r="3155" spans="1:23" x14ac:dyDescent="0.2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9">
        <v>0.2</v>
      </c>
      <c r="U3155" s="1">
        <v>69.001800000000017</v>
      </c>
      <c r="V3155" s="35" t="str">
        <f>IF(M3155=People!$B$5,People!$A$5,IF(M3155=People!$B$4,People!$A$4,IF(M3155=People!$B$3,People!$A$3,IF(M3155=People!$B$2,People!$A$2,0))))</f>
        <v>Chuck Magee</v>
      </c>
      <c r="W3155" s="35" t="str">
        <f>IFERROR(INDEX(Returns!A:A,MATCH(B3155,Returns!B:B,0)),"No")</f>
        <v>No</v>
      </c>
    </row>
    <row r="3156" spans="1:23" x14ac:dyDescent="0.2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9">
        <v>0</v>
      </c>
      <c r="U3156" s="1">
        <v>331.19099999999997</v>
      </c>
      <c r="V3156" s="35" t="str">
        <f>IF(M3156=People!$B$5,People!$A$5,IF(M3156=People!$B$4,People!$A$4,IF(M3156=People!$B$3,People!$A$3,IF(M3156=People!$B$2,People!$A$2,0))))</f>
        <v>Kelly Williams</v>
      </c>
      <c r="W3156" s="35" t="str">
        <f>IFERROR(INDEX(Returns!A:A,MATCH(B3156,Returns!B:B,0)),"No")</f>
        <v>No</v>
      </c>
    </row>
    <row r="3157" spans="1:23" x14ac:dyDescent="0.2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32">
        <v>93.024000000000001</v>
      </c>
      <c r="S3157" s="1">
        <v>3</v>
      </c>
      <c r="T3157" s="9">
        <v>0.2</v>
      </c>
      <c r="U3157" s="1">
        <v>33.721199999999996</v>
      </c>
      <c r="V3157" s="35" t="str">
        <f>IF(M3157=People!$B$5,People!$A$5,IF(M3157=People!$B$4,People!$A$4,IF(M3157=People!$B$3,People!$A$3,IF(M3157=People!$B$2,People!$A$2,0))))</f>
        <v>Anna Andreadi</v>
      </c>
      <c r="W3157" s="35" t="str">
        <f>IFERROR(INDEX(Returns!A:A,MATCH(B3157,Returns!B:B,0)),"No")</f>
        <v>No</v>
      </c>
    </row>
    <row r="3158" spans="1:23" x14ac:dyDescent="0.2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9">
        <v>0.4</v>
      </c>
      <c r="U3158" s="1">
        <v>-75.830400000000054</v>
      </c>
      <c r="V3158" s="35" t="str">
        <f>IF(M3158=People!$B$5,People!$A$5,IF(M3158=People!$B$4,People!$A$4,IF(M3158=People!$B$3,People!$A$3,IF(M3158=People!$B$2,People!$A$2,0))))</f>
        <v>Chuck Magee</v>
      </c>
      <c r="W3158" s="35" t="str">
        <f>IFERROR(INDEX(Returns!A:A,MATCH(B3158,Returns!B:B,0)),"No")</f>
        <v>No</v>
      </c>
    </row>
    <row r="3159" spans="1:23" x14ac:dyDescent="0.2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9">
        <v>0</v>
      </c>
      <c r="U3159" s="1">
        <v>11.7</v>
      </c>
      <c r="V3159" s="35" t="str">
        <f>IF(M3159=People!$B$5,People!$A$5,IF(M3159=People!$B$4,People!$A$4,IF(M3159=People!$B$3,People!$A$3,IF(M3159=People!$B$2,People!$A$2,0))))</f>
        <v>Chuck Magee</v>
      </c>
      <c r="W3159" s="35" t="str">
        <f>IFERROR(INDEX(Returns!A:A,MATCH(B3159,Returns!B:B,0)),"No")</f>
        <v>No</v>
      </c>
    </row>
    <row r="3160" spans="1:23" x14ac:dyDescent="0.2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9">
        <v>0.2</v>
      </c>
      <c r="U3160" s="1">
        <v>5.9184999999999981</v>
      </c>
      <c r="V3160" s="35" t="str">
        <f>IF(M3160=People!$B$5,People!$A$5,IF(M3160=People!$B$4,People!$A$4,IF(M3160=People!$B$3,People!$A$3,IF(M3160=People!$B$2,People!$A$2,0))))</f>
        <v>Cassandra Brandow</v>
      </c>
      <c r="W3160" s="35" t="str">
        <f>IFERROR(INDEX(Returns!A:A,MATCH(B3160,Returns!B:B,0)),"No")</f>
        <v>No</v>
      </c>
    </row>
    <row r="3161" spans="1:23" x14ac:dyDescent="0.2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9">
        <v>0.2</v>
      </c>
      <c r="U3161" s="1">
        <v>-17.996400000000019</v>
      </c>
      <c r="V3161" s="35" t="str">
        <f>IF(M3161=People!$B$5,People!$A$5,IF(M3161=People!$B$4,People!$A$4,IF(M3161=People!$B$3,People!$A$3,IF(M3161=People!$B$2,People!$A$2,0))))</f>
        <v>Cassandra Brandow</v>
      </c>
      <c r="W3161" s="35" t="str">
        <f>IFERROR(INDEX(Returns!A:A,MATCH(B3161,Returns!B:B,0)),"No")</f>
        <v>No</v>
      </c>
    </row>
    <row r="3162" spans="1:23" x14ac:dyDescent="0.2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9">
        <v>0.8</v>
      </c>
      <c r="U3162" s="1">
        <v>-8.0289999999999999</v>
      </c>
      <c r="V3162" s="35" t="str">
        <f>IF(M3162=People!$B$5,People!$A$5,IF(M3162=People!$B$4,People!$A$4,IF(M3162=People!$B$3,People!$A$3,IF(M3162=People!$B$2,People!$A$2,0))))</f>
        <v>Kelly Williams</v>
      </c>
      <c r="W3162" s="35" t="str">
        <f>IFERROR(INDEX(Returns!A:A,MATCH(B3162,Returns!B:B,0)),"No")</f>
        <v>No</v>
      </c>
    </row>
    <row r="3163" spans="1:23" x14ac:dyDescent="0.2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32">
        <v>15.56</v>
      </c>
      <c r="S3163" s="1">
        <v>2</v>
      </c>
      <c r="T3163" s="9">
        <v>0</v>
      </c>
      <c r="U3163" s="1">
        <v>7.3132000000000001</v>
      </c>
      <c r="V3163" s="35" t="str">
        <f>IF(M3163=People!$B$5,People!$A$5,IF(M3163=People!$B$4,People!$A$4,IF(M3163=People!$B$3,People!$A$3,IF(M3163=People!$B$2,People!$A$2,0))))</f>
        <v>Anna Andreadi</v>
      </c>
      <c r="W3163" s="35" t="str">
        <f>IFERROR(INDEX(Returns!A:A,MATCH(B3163,Returns!B:B,0)),"No")</f>
        <v>No</v>
      </c>
    </row>
    <row r="3164" spans="1:23" x14ac:dyDescent="0.2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32">
        <v>78.349999999999994</v>
      </c>
      <c r="S3164" s="1">
        <v>5</v>
      </c>
      <c r="T3164" s="9">
        <v>0</v>
      </c>
      <c r="U3164" s="1">
        <v>36.824499999999993</v>
      </c>
      <c r="V3164" s="35" t="str">
        <f>IF(M3164=People!$B$5,People!$A$5,IF(M3164=People!$B$4,People!$A$4,IF(M3164=People!$B$3,People!$A$3,IF(M3164=People!$B$2,People!$A$2,0))))</f>
        <v>Anna Andreadi</v>
      </c>
      <c r="W3164" s="35" t="str">
        <f>IFERROR(INDEX(Returns!A:A,MATCH(B3164,Returns!B:B,0)),"No")</f>
        <v>No</v>
      </c>
    </row>
    <row r="3165" spans="1:23" x14ac:dyDescent="0.2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32">
        <v>59.519999999999996</v>
      </c>
      <c r="S3165" s="1">
        <v>3</v>
      </c>
      <c r="T3165" s="9">
        <v>0</v>
      </c>
      <c r="U3165" s="1">
        <v>15.475200000000001</v>
      </c>
      <c r="V3165" s="35" t="str">
        <f>IF(M3165=People!$B$5,People!$A$5,IF(M3165=People!$B$4,People!$A$4,IF(M3165=People!$B$3,People!$A$3,IF(M3165=People!$B$2,People!$A$2,0))))</f>
        <v>Anna Andreadi</v>
      </c>
      <c r="W3165" s="35" t="str">
        <f>IFERROR(INDEX(Returns!A:A,MATCH(B3165,Returns!B:B,0)),"No")</f>
        <v>No</v>
      </c>
    </row>
    <row r="3166" spans="1:23" x14ac:dyDescent="0.2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32">
        <v>38.520000000000003</v>
      </c>
      <c r="S3166" s="1">
        <v>9</v>
      </c>
      <c r="T3166" s="9">
        <v>0</v>
      </c>
      <c r="U3166" s="1">
        <v>17.333999999999996</v>
      </c>
      <c r="V3166" s="35" t="str">
        <f>IF(M3166=People!$B$5,People!$A$5,IF(M3166=People!$B$4,People!$A$4,IF(M3166=People!$B$3,People!$A$3,IF(M3166=People!$B$2,People!$A$2,0))))</f>
        <v>Anna Andreadi</v>
      </c>
      <c r="W3166" s="35" t="str">
        <f>IFERROR(INDEX(Returns!A:A,MATCH(B3166,Returns!B:B,0)),"No")</f>
        <v>No</v>
      </c>
    </row>
    <row r="3167" spans="1:23" x14ac:dyDescent="0.2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32">
        <v>239.98400000000004</v>
      </c>
      <c r="S3167" s="1">
        <v>2</v>
      </c>
      <c r="T3167" s="9">
        <v>0.2</v>
      </c>
      <c r="U3167" s="1">
        <v>23.998400000000004</v>
      </c>
      <c r="V3167" s="35" t="str">
        <f>IF(M3167=People!$B$5,People!$A$5,IF(M3167=People!$B$4,People!$A$4,IF(M3167=People!$B$3,People!$A$3,IF(M3167=People!$B$2,People!$A$2,0))))</f>
        <v>Anna Andreadi</v>
      </c>
      <c r="W3167" s="35" t="str">
        <f>IFERROR(INDEX(Returns!A:A,MATCH(B3167,Returns!B:B,0)),"No")</f>
        <v>No</v>
      </c>
    </row>
    <row r="3168" spans="1:23" x14ac:dyDescent="0.2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32">
        <v>19.350000000000001</v>
      </c>
      <c r="S3168" s="1">
        <v>3</v>
      </c>
      <c r="T3168" s="9">
        <v>0</v>
      </c>
      <c r="U3168" s="1">
        <v>9.4815000000000005</v>
      </c>
      <c r="V3168" s="35" t="str">
        <f>IF(M3168=People!$B$5,People!$A$5,IF(M3168=People!$B$4,People!$A$4,IF(M3168=People!$B$3,People!$A$3,IF(M3168=People!$B$2,People!$A$2,0))))</f>
        <v>Anna Andreadi</v>
      </c>
      <c r="W3168" s="35" t="str">
        <f>IFERROR(INDEX(Returns!A:A,MATCH(B3168,Returns!B:B,0)),"No")</f>
        <v>No</v>
      </c>
    </row>
    <row r="3169" spans="1:23" x14ac:dyDescent="0.2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9">
        <v>0</v>
      </c>
      <c r="U3169" s="1">
        <v>32.159999999999997</v>
      </c>
      <c r="V3169" s="35" t="str">
        <f>IF(M3169=People!$B$5,People!$A$5,IF(M3169=People!$B$4,People!$A$4,IF(M3169=People!$B$3,People!$A$3,IF(M3169=People!$B$2,People!$A$2,0))))</f>
        <v>Kelly Williams</v>
      </c>
      <c r="W3169" s="35" t="str">
        <f>IFERROR(INDEX(Returns!A:A,MATCH(B3169,Returns!B:B,0)),"No")</f>
        <v>No</v>
      </c>
    </row>
    <row r="3170" spans="1:23" x14ac:dyDescent="0.2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9">
        <v>0.2</v>
      </c>
      <c r="U3170" s="1">
        <v>-24.39200000000001</v>
      </c>
      <c r="V3170" s="35" t="str">
        <f>IF(M3170=People!$B$5,People!$A$5,IF(M3170=People!$B$4,People!$A$4,IF(M3170=People!$B$3,People!$A$3,IF(M3170=People!$B$2,People!$A$2,0))))</f>
        <v>Cassandra Brandow</v>
      </c>
      <c r="W3170" s="35" t="str">
        <f>IFERROR(INDEX(Returns!A:A,MATCH(B3170,Returns!B:B,0)),"No")</f>
        <v>No</v>
      </c>
    </row>
    <row r="3171" spans="1:23" x14ac:dyDescent="0.2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9">
        <v>0.2</v>
      </c>
      <c r="U3171" s="1">
        <v>19.434999999999995</v>
      </c>
      <c r="V3171" s="35" t="str">
        <f>IF(M3171=People!$B$5,People!$A$5,IF(M3171=People!$B$4,People!$A$4,IF(M3171=People!$B$3,People!$A$3,IF(M3171=People!$B$2,People!$A$2,0))))</f>
        <v>Cassandra Brandow</v>
      </c>
      <c r="W3171" s="35" t="str">
        <f>IFERROR(INDEX(Returns!A:A,MATCH(B3171,Returns!B:B,0)),"No")</f>
        <v>No</v>
      </c>
    </row>
    <row r="3172" spans="1:23" x14ac:dyDescent="0.2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9">
        <v>0</v>
      </c>
      <c r="U3172" s="1">
        <v>11.223600000000001</v>
      </c>
      <c r="V3172" s="35" t="str">
        <f>IF(M3172=People!$B$5,People!$A$5,IF(M3172=People!$B$4,People!$A$4,IF(M3172=People!$B$3,People!$A$3,IF(M3172=People!$B$2,People!$A$2,0))))</f>
        <v>Cassandra Brandow</v>
      </c>
      <c r="W3172" s="35" t="str">
        <f>IFERROR(INDEX(Returns!A:A,MATCH(B3172,Returns!B:B,0)),"No")</f>
        <v>No</v>
      </c>
    </row>
    <row r="3173" spans="1:23" x14ac:dyDescent="0.2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9">
        <v>0.8</v>
      </c>
      <c r="U3173" s="1">
        <v>-4.7520000000000007</v>
      </c>
      <c r="V3173" s="35" t="str">
        <f>IF(M3173=People!$B$5,People!$A$5,IF(M3173=People!$B$4,People!$A$4,IF(M3173=People!$B$3,People!$A$3,IF(M3173=People!$B$2,People!$A$2,0))))</f>
        <v>Kelly Williams</v>
      </c>
      <c r="W3173" s="35" t="str">
        <f>IFERROR(INDEX(Returns!A:A,MATCH(B3173,Returns!B:B,0)),"No")</f>
        <v>No</v>
      </c>
    </row>
    <row r="3174" spans="1:23" x14ac:dyDescent="0.2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9">
        <v>0.3</v>
      </c>
      <c r="U3174" s="1">
        <v>0</v>
      </c>
      <c r="V3174" s="35" t="str">
        <f>IF(M3174=People!$B$5,People!$A$5,IF(M3174=People!$B$4,People!$A$4,IF(M3174=People!$B$3,People!$A$3,IF(M3174=People!$B$2,People!$A$2,0))))</f>
        <v>Kelly Williams</v>
      </c>
      <c r="W3174" s="35" t="str">
        <f>IFERROR(INDEX(Returns!A:A,MATCH(B3174,Returns!B:B,0)),"No")</f>
        <v>No</v>
      </c>
    </row>
    <row r="3175" spans="1:23" x14ac:dyDescent="0.2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9">
        <v>0.2</v>
      </c>
      <c r="U3175" s="1">
        <v>1.5065999999999975</v>
      </c>
      <c r="V3175" s="35" t="str">
        <f>IF(M3175=People!$B$5,People!$A$5,IF(M3175=People!$B$4,People!$A$4,IF(M3175=People!$B$3,People!$A$3,IF(M3175=People!$B$2,People!$A$2,0))))</f>
        <v>Kelly Williams</v>
      </c>
      <c r="W3175" s="35" t="str">
        <f>IFERROR(INDEX(Returns!A:A,MATCH(B3175,Returns!B:B,0)),"No")</f>
        <v>No</v>
      </c>
    </row>
    <row r="3176" spans="1:23" x14ac:dyDescent="0.2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9">
        <v>0</v>
      </c>
      <c r="U3176" s="1">
        <v>50.9208</v>
      </c>
      <c r="V3176" s="35" t="str">
        <f>IF(M3176=People!$B$5,People!$A$5,IF(M3176=People!$B$4,People!$A$4,IF(M3176=People!$B$3,People!$A$3,IF(M3176=People!$B$2,People!$A$2,0))))</f>
        <v>Kelly Williams</v>
      </c>
      <c r="W3176" s="35" t="str">
        <f>IFERROR(INDEX(Returns!A:A,MATCH(B3176,Returns!B:B,0)),"No")</f>
        <v>No</v>
      </c>
    </row>
    <row r="3177" spans="1:23" x14ac:dyDescent="0.2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32">
        <v>180.58800000000005</v>
      </c>
      <c r="S3177" s="1">
        <v>2</v>
      </c>
      <c r="T3177" s="9">
        <v>0.7</v>
      </c>
      <c r="U3177" s="1">
        <v>-240.78400000000005</v>
      </c>
      <c r="V3177" s="35" t="str">
        <f>IF(M3177=People!$B$5,People!$A$5,IF(M3177=People!$B$4,People!$A$4,IF(M3177=People!$B$3,People!$A$3,IF(M3177=People!$B$2,People!$A$2,0))))</f>
        <v>Anna Andreadi</v>
      </c>
      <c r="W3177" s="35" t="str">
        <f>IFERROR(INDEX(Returns!A:A,MATCH(B3177,Returns!B:B,0)),"No")</f>
        <v>No</v>
      </c>
    </row>
    <row r="3178" spans="1:23" x14ac:dyDescent="0.2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32">
        <v>47.984000000000002</v>
      </c>
      <c r="S3178" s="1">
        <v>2</v>
      </c>
      <c r="T3178" s="9">
        <v>0.2</v>
      </c>
      <c r="U3178" s="1">
        <v>0.59979999999999656</v>
      </c>
      <c r="V3178" s="35" t="str">
        <f>IF(M3178=People!$B$5,People!$A$5,IF(M3178=People!$B$4,People!$A$4,IF(M3178=People!$B$3,People!$A$3,IF(M3178=People!$B$2,People!$A$2,0))))</f>
        <v>Anna Andreadi</v>
      </c>
      <c r="W3178" s="35" t="str">
        <f>IFERROR(INDEX(Returns!A:A,MATCH(B3178,Returns!B:B,0)),"No")</f>
        <v>No</v>
      </c>
    </row>
    <row r="3179" spans="1:23" x14ac:dyDescent="0.2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9">
        <v>0</v>
      </c>
      <c r="U3179" s="1">
        <v>9.0048000000000012</v>
      </c>
      <c r="V3179" s="35" t="str">
        <f>IF(M3179=People!$B$5,People!$A$5,IF(M3179=People!$B$4,People!$A$4,IF(M3179=People!$B$3,People!$A$3,IF(M3179=People!$B$2,People!$A$2,0))))</f>
        <v>Chuck Magee</v>
      </c>
      <c r="W3179" s="35" t="str">
        <f>IFERROR(INDEX(Returns!A:A,MATCH(B3179,Returns!B:B,0)),"No")</f>
        <v>No</v>
      </c>
    </row>
    <row r="3180" spans="1:23" x14ac:dyDescent="0.2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9">
        <v>0</v>
      </c>
      <c r="U3180" s="1">
        <v>6.0725999999999987</v>
      </c>
      <c r="V3180" s="35" t="str">
        <f>IF(M3180=People!$B$5,People!$A$5,IF(M3180=People!$B$4,People!$A$4,IF(M3180=People!$B$3,People!$A$3,IF(M3180=People!$B$2,People!$A$2,0))))</f>
        <v>Chuck Magee</v>
      </c>
      <c r="W3180" s="35" t="str">
        <f>IFERROR(INDEX(Returns!A:A,MATCH(B3180,Returns!B:B,0)),"No")</f>
        <v>No</v>
      </c>
    </row>
    <row r="3181" spans="1:23" x14ac:dyDescent="0.2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9">
        <v>0</v>
      </c>
      <c r="U3181" s="1">
        <v>18.190799999999996</v>
      </c>
      <c r="V3181" s="35" t="str">
        <f>IF(M3181=People!$B$5,People!$A$5,IF(M3181=People!$B$4,People!$A$4,IF(M3181=People!$B$3,People!$A$3,IF(M3181=People!$B$2,People!$A$2,0))))</f>
        <v>Chuck Magee</v>
      </c>
      <c r="W3181" s="35" t="str">
        <f>IFERROR(INDEX(Returns!A:A,MATCH(B3181,Returns!B:B,0)),"No")</f>
        <v>No</v>
      </c>
    </row>
    <row r="3182" spans="1:23" x14ac:dyDescent="0.2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9">
        <v>0</v>
      </c>
      <c r="U3182" s="1">
        <v>68.823000000000008</v>
      </c>
      <c r="V3182" s="35" t="str">
        <f>IF(M3182=People!$B$5,People!$A$5,IF(M3182=People!$B$4,People!$A$4,IF(M3182=People!$B$3,People!$A$3,IF(M3182=People!$B$2,People!$A$2,0))))</f>
        <v>Chuck Magee</v>
      </c>
      <c r="W3182" s="35" t="str">
        <f>IFERROR(INDEX(Returns!A:A,MATCH(B3182,Returns!B:B,0)),"No")</f>
        <v>No</v>
      </c>
    </row>
    <row r="3183" spans="1:23" x14ac:dyDescent="0.2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9">
        <v>0</v>
      </c>
      <c r="U3183" s="1">
        <v>4.4344000000000001</v>
      </c>
      <c r="V3183" s="35" t="str">
        <f>IF(M3183=People!$B$5,People!$A$5,IF(M3183=People!$B$4,People!$A$4,IF(M3183=People!$B$3,People!$A$3,IF(M3183=People!$B$2,People!$A$2,0))))</f>
        <v>Chuck Magee</v>
      </c>
      <c r="W3183" s="35" t="str">
        <f>IFERROR(INDEX(Returns!A:A,MATCH(B3183,Returns!B:B,0)),"No")</f>
        <v>No</v>
      </c>
    </row>
    <row r="3184" spans="1:23" x14ac:dyDescent="0.2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9">
        <v>0</v>
      </c>
      <c r="U3184" s="1">
        <v>355.4466000000001</v>
      </c>
      <c r="V3184" s="35" t="str">
        <f>IF(M3184=People!$B$5,People!$A$5,IF(M3184=People!$B$4,People!$A$4,IF(M3184=People!$B$3,People!$A$3,IF(M3184=People!$B$2,People!$A$2,0))))</f>
        <v>Chuck Magee</v>
      </c>
      <c r="W3184" s="35" t="str">
        <f>IFERROR(INDEX(Returns!A:A,MATCH(B3184,Returns!B:B,0)),"No")</f>
        <v>No</v>
      </c>
    </row>
    <row r="3185" spans="1:23" x14ac:dyDescent="0.2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9">
        <v>0</v>
      </c>
      <c r="U3185" s="1">
        <v>473.61059999999975</v>
      </c>
      <c r="V3185" s="35" t="str">
        <f>IF(M3185=People!$B$5,People!$A$5,IF(M3185=People!$B$4,People!$A$4,IF(M3185=People!$B$3,People!$A$3,IF(M3185=People!$B$2,People!$A$2,0))))</f>
        <v>Chuck Magee</v>
      </c>
      <c r="W3185" s="35" t="str">
        <f>IFERROR(INDEX(Returns!A:A,MATCH(B3185,Returns!B:B,0)),"No")</f>
        <v>No</v>
      </c>
    </row>
    <row r="3186" spans="1:23" x14ac:dyDescent="0.2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9">
        <v>0</v>
      </c>
      <c r="U3186" s="1">
        <v>157.87019999999993</v>
      </c>
      <c r="V3186" s="35" t="str">
        <f>IF(M3186=People!$B$5,People!$A$5,IF(M3186=People!$B$4,People!$A$4,IF(M3186=People!$B$3,People!$A$3,IF(M3186=People!$B$2,People!$A$2,0))))</f>
        <v>Chuck Magee</v>
      </c>
      <c r="W3186" s="35" t="str">
        <f>IFERROR(INDEX(Returns!A:A,MATCH(B3186,Returns!B:B,0)),"No")</f>
        <v>No</v>
      </c>
    </row>
    <row r="3187" spans="1:23" x14ac:dyDescent="0.2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9">
        <v>0.8</v>
      </c>
      <c r="U3187" s="1">
        <v>-44.278199999999998</v>
      </c>
      <c r="V3187" s="35" t="str">
        <f>IF(M3187=People!$B$5,People!$A$5,IF(M3187=People!$B$4,People!$A$4,IF(M3187=People!$B$3,People!$A$3,IF(M3187=People!$B$2,People!$A$2,0))))</f>
        <v>Kelly Williams</v>
      </c>
      <c r="W3187" s="35" t="str">
        <f>IFERROR(INDEX(Returns!A:A,MATCH(B3187,Returns!B:B,0)),"No")</f>
        <v>Yes</v>
      </c>
    </row>
    <row r="3188" spans="1:23" x14ac:dyDescent="0.2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9">
        <v>0.2</v>
      </c>
      <c r="U3188" s="1">
        <v>26.952599999999997</v>
      </c>
      <c r="V3188" s="35" t="str">
        <f>IF(M3188=People!$B$5,People!$A$5,IF(M3188=People!$B$4,People!$A$4,IF(M3188=People!$B$3,People!$A$3,IF(M3188=People!$B$2,People!$A$2,0))))</f>
        <v>Kelly Williams</v>
      </c>
      <c r="W3188" s="35" t="str">
        <f>IFERROR(INDEX(Returns!A:A,MATCH(B3188,Returns!B:B,0)),"No")</f>
        <v>Yes</v>
      </c>
    </row>
    <row r="3189" spans="1:23" x14ac:dyDescent="0.2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9">
        <v>0</v>
      </c>
      <c r="U3189" s="1">
        <v>32.1678</v>
      </c>
      <c r="V3189" s="35" t="str">
        <f>IF(M3189=People!$B$5,People!$A$5,IF(M3189=People!$B$4,People!$A$4,IF(M3189=People!$B$3,People!$A$3,IF(M3189=People!$B$2,People!$A$2,0))))</f>
        <v>Chuck Magee</v>
      </c>
      <c r="W3189" s="35" t="str">
        <f>IFERROR(INDEX(Returns!A:A,MATCH(B3189,Returns!B:B,0)),"No")</f>
        <v>No</v>
      </c>
    </row>
    <row r="3190" spans="1:23" x14ac:dyDescent="0.2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32">
        <v>3.75</v>
      </c>
      <c r="S3190" s="1">
        <v>1</v>
      </c>
      <c r="T3190" s="9">
        <v>0</v>
      </c>
      <c r="U3190" s="1">
        <v>1.7999999999999998</v>
      </c>
      <c r="V3190" s="35" t="str">
        <f>IF(M3190=People!$B$5,People!$A$5,IF(M3190=People!$B$4,People!$A$4,IF(M3190=People!$B$3,People!$A$3,IF(M3190=People!$B$2,People!$A$2,0))))</f>
        <v>Anna Andreadi</v>
      </c>
      <c r="W3190" s="35" t="str">
        <f>IFERROR(INDEX(Returns!A:A,MATCH(B3190,Returns!B:B,0)),"No")</f>
        <v>No</v>
      </c>
    </row>
    <row r="3191" spans="1:23" x14ac:dyDescent="0.2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32">
        <v>20.928000000000001</v>
      </c>
      <c r="S3191" s="1">
        <v>4</v>
      </c>
      <c r="T3191" s="9">
        <v>0.2</v>
      </c>
      <c r="U3191" s="1">
        <v>7.5864000000000003</v>
      </c>
      <c r="V3191" s="35" t="str">
        <f>IF(M3191=People!$B$5,People!$A$5,IF(M3191=People!$B$4,People!$A$4,IF(M3191=People!$B$3,People!$A$3,IF(M3191=People!$B$2,People!$A$2,0))))</f>
        <v>Anna Andreadi</v>
      </c>
      <c r="W3191" s="35" t="str">
        <f>IFERROR(INDEX(Returns!A:A,MATCH(B3191,Returns!B:B,0)),"No")</f>
        <v>No</v>
      </c>
    </row>
    <row r="3192" spans="1:23" x14ac:dyDescent="0.2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9">
        <v>0.2</v>
      </c>
      <c r="U3192" s="1">
        <v>-3.1680000000000001</v>
      </c>
      <c r="V3192" s="35" t="str">
        <f>IF(M3192=People!$B$5,People!$A$5,IF(M3192=People!$B$4,People!$A$4,IF(M3192=People!$B$3,People!$A$3,IF(M3192=People!$B$2,People!$A$2,0))))</f>
        <v>Kelly Williams</v>
      </c>
      <c r="W3192" s="35" t="str">
        <f>IFERROR(INDEX(Returns!A:A,MATCH(B3192,Returns!B:B,0)),"No")</f>
        <v>No</v>
      </c>
    </row>
    <row r="3193" spans="1:23" x14ac:dyDescent="0.2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9">
        <v>0</v>
      </c>
      <c r="U3193" s="1">
        <v>17.157400000000003</v>
      </c>
      <c r="V3193" s="35" t="str">
        <f>IF(M3193=People!$B$5,People!$A$5,IF(M3193=People!$B$4,People!$A$4,IF(M3193=People!$B$3,People!$A$3,IF(M3193=People!$B$2,People!$A$2,0))))</f>
        <v>Chuck Magee</v>
      </c>
      <c r="W3193" s="35" t="str">
        <f>IFERROR(INDEX(Returns!A:A,MATCH(B3193,Returns!B:B,0)),"No")</f>
        <v>No</v>
      </c>
    </row>
    <row r="3194" spans="1:23" x14ac:dyDescent="0.2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9">
        <v>0.8</v>
      </c>
      <c r="U3194" s="1">
        <v>-9.5550000000000015</v>
      </c>
      <c r="V3194" s="35" t="str">
        <f>IF(M3194=People!$B$5,People!$A$5,IF(M3194=People!$B$4,People!$A$4,IF(M3194=People!$B$3,People!$A$3,IF(M3194=People!$B$2,People!$A$2,0))))</f>
        <v>Kelly Williams</v>
      </c>
      <c r="W3194" s="35" t="str">
        <f>IFERROR(INDEX(Returns!A:A,MATCH(B3194,Returns!B:B,0)),"No")</f>
        <v>No</v>
      </c>
    </row>
    <row r="3195" spans="1:23" x14ac:dyDescent="0.2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9">
        <v>0.8</v>
      </c>
      <c r="U3195" s="1">
        <v>-6.0192000000000032</v>
      </c>
      <c r="V3195" s="35" t="str">
        <f>IF(M3195=People!$B$5,People!$A$5,IF(M3195=People!$B$4,People!$A$4,IF(M3195=People!$B$3,People!$A$3,IF(M3195=People!$B$2,People!$A$2,0))))</f>
        <v>Kelly Williams</v>
      </c>
      <c r="W3195" s="35" t="str">
        <f>IFERROR(INDEX(Returns!A:A,MATCH(B3195,Returns!B:B,0)),"No")</f>
        <v>No</v>
      </c>
    </row>
    <row r="3196" spans="1:23" x14ac:dyDescent="0.2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9">
        <v>0.2</v>
      </c>
      <c r="U3196" s="1">
        <v>10.8864</v>
      </c>
      <c r="V3196" s="35" t="str">
        <f>IF(M3196=People!$B$5,People!$A$5,IF(M3196=People!$B$4,People!$A$4,IF(M3196=People!$B$3,People!$A$3,IF(M3196=People!$B$2,People!$A$2,0))))</f>
        <v>Kelly Williams</v>
      </c>
      <c r="W3196" s="35" t="str">
        <f>IFERROR(INDEX(Returns!A:A,MATCH(B3196,Returns!B:B,0)),"No")</f>
        <v>No</v>
      </c>
    </row>
    <row r="3197" spans="1:23" x14ac:dyDescent="0.2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9">
        <v>0</v>
      </c>
      <c r="U3197" s="1">
        <v>0.23339999999999961</v>
      </c>
      <c r="V3197" s="35" t="str">
        <f>IF(M3197=People!$B$5,People!$A$5,IF(M3197=People!$B$4,People!$A$4,IF(M3197=People!$B$3,People!$A$3,IF(M3197=People!$B$2,People!$A$2,0))))</f>
        <v>Cassandra Brandow</v>
      </c>
      <c r="W3197" s="35" t="str">
        <f>IFERROR(INDEX(Returns!A:A,MATCH(B3197,Returns!B:B,0)),"No")</f>
        <v>No</v>
      </c>
    </row>
    <row r="3198" spans="1:23" x14ac:dyDescent="0.2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9">
        <v>0</v>
      </c>
      <c r="U3198" s="1">
        <v>14.085899999999999</v>
      </c>
      <c r="V3198" s="35" t="str">
        <f>IF(M3198=People!$B$5,People!$A$5,IF(M3198=People!$B$4,People!$A$4,IF(M3198=People!$B$3,People!$A$3,IF(M3198=People!$B$2,People!$A$2,0))))</f>
        <v>Chuck Magee</v>
      </c>
      <c r="W3198" s="35" t="str">
        <f>IFERROR(INDEX(Returns!A:A,MATCH(B3198,Returns!B:B,0)),"No")</f>
        <v>No</v>
      </c>
    </row>
    <row r="3199" spans="1:23" x14ac:dyDescent="0.2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32">
        <v>3.366000000000001</v>
      </c>
      <c r="S3199" s="1">
        <v>3</v>
      </c>
      <c r="T3199" s="9">
        <v>0.7</v>
      </c>
      <c r="U3199" s="1">
        <v>-2.2439999999999989</v>
      </c>
      <c r="V3199" s="35" t="str">
        <f>IF(M3199=People!$B$5,People!$A$5,IF(M3199=People!$B$4,People!$A$4,IF(M3199=People!$B$3,People!$A$3,IF(M3199=People!$B$2,People!$A$2,0))))</f>
        <v>Anna Andreadi</v>
      </c>
      <c r="W3199" s="35" t="str">
        <f>IFERROR(INDEX(Returns!A:A,MATCH(B3199,Returns!B:B,0)),"No")</f>
        <v>No</v>
      </c>
    </row>
    <row r="3200" spans="1:23" x14ac:dyDescent="0.2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9">
        <v>0.2</v>
      </c>
      <c r="U3200" s="1">
        <v>9.5968000000000053</v>
      </c>
      <c r="V3200" s="35" t="str">
        <f>IF(M3200=People!$B$5,People!$A$5,IF(M3200=People!$B$4,People!$A$4,IF(M3200=People!$B$3,People!$A$3,IF(M3200=People!$B$2,People!$A$2,0))))</f>
        <v>Cassandra Brandow</v>
      </c>
      <c r="W3200" s="35" t="str">
        <f>IFERROR(INDEX(Returns!A:A,MATCH(B3200,Returns!B:B,0)),"No")</f>
        <v>No</v>
      </c>
    </row>
    <row r="3201" spans="1:23" x14ac:dyDescent="0.2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9">
        <v>0.2</v>
      </c>
      <c r="U3201" s="1">
        <v>2.3379999999999983</v>
      </c>
      <c r="V3201" s="35" t="str">
        <f>IF(M3201=People!$B$5,People!$A$5,IF(M3201=People!$B$4,People!$A$4,IF(M3201=People!$B$3,People!$A$3,IF(M3201=People!$B$2,People!$A$2,0))))</f>
        <v>Chuck Magee</v>
      </c>
      <c r="W3201" s="35" t="str">
        <f>IFERROR(INDEX(Returns!A:A,MATCH(B3201,Returns!B:B,0)),"No")</f>
        <v>No</v>
      </c>
    </row>
    <row r="3202" spans="1:23" x14ac:dyDescent="0.2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9">
        <v>0.2</v>
      </c>
      <c r="U3202" s="1">
        <v>3.7308000000000021</v>
      </c>
      <c r="V3202" s="35" t="str">
        <f>IF(M3202=People!$B$5,People!$A$5,IF(M3202=People!$B$4,People!$A$4,IF(M3202=People!$B$3,People!$A$3,IF(M3202=People!$B$2,People!$A$2,0))))</f>
        <v>Chuck Magee</v>
      </c>
      <c r="W3202" s="35" t="str">
        <f>IFERROR(INDEX(Returns!A:A,MATCH(B3202,Returns!B:B,0)),"No")</f>
        <v>No</v>
      </c>
    </row>
    <row r="3203" spans="1:23" x14ac:dyDescent="0.2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9">
        <v>0.2</v>
      </c>
      <c r="U3203" s="1">
        <v>5.7768000000000015</v>
      </c>
      <c r="V3203" s="35" t="str">
        <f>IF(M3203=People!$B$5,People!$A$5,IF(M3203=People!$B$4,People!$A$4,IF(M3203=People!$B$3,People!$A$3,IF(M3203=People!$B$2,People!$A$2,0))))</f>
        <v>Chuck Magee</v>
      </c>
      <c r="W3203" s="35" t="str">
        <f>IFERROR(INDEX(Returns!A:A,MATCH(B3203,Returns!B:B,0)),"No")</f>
        <v>No</v>
      </c>
    </row>
    <row r="3204" spans="1:23" x14ac:dyDescent="0.2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32">
        <v>601.53599999999994</v>
      </c>
      <c r="S3204" s="1">
        <v>8</v>
      </c>
      <c r="T3204" s="9">
        <v>0.2</v>
      </c>
      <c r="U3204" s="1">
        <v>60.153600000000012</v>
      </c>
      <c r="V3204" s="35" t="str">
        <f>IF(M3204=People!$B$5,People!$A$5,IF(M3204=People!$B$4,People!$A$4,IF(M3204=People!$B$3,People!$A$3,IF(M3204=People!$B$2,People!$A$2,0))))</f>
        <v>Anna Andreadi</v>
      </c>
      <c r="W3204" s="35" t="str">
        <f>IFERROR(INDEX(Returns!A:A,MATCH(B3204,Returns!B:B,0)),"No")</f>
        <v>No</v>
      </c>
    </row>
    <row r="3205" spans="1:23" x14ac:dyDescent="0.2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32">
        <v>10.99</v>
      </c>
      <c r="S3205" s="1">
        <v>1</v>
      </c>
      <c r="T3205" s="9">
        <v>0</v>
      </c>
      <c r="U3205" s="1">
        <v>4.2861000000000002</v>
      </c>
      <c r="V3205" s="35" t="str">
        <f>IF(M3205=People!$B$5,People!$A$5,IF(M3205=People!$B$4,People!$A$4,IF(M3205=People!$B$3,People!$A$3,IF(M3205=People!$B$2,People!$A$2,0))))</f>
        <v>Anna Andreadi</v>
      </c>
      <c r="W3205" s="35" t="str">
        <f>IFERROR(INDEX(Returns!A:A,MATCH(B3205,Returns!B:B,0)),"No")</f>
        <v>No</v>
      </c>
    </row>
    <row r="3206" spans="1:23" x14ac:dyDescent="0.2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32">
        <v>39.880000000000003</v>
      </c>
      <c r="S3206" s="1">
        <v>2</v>
      </c>
      <c r="T3206" s="9">
        <v>0</v>
      </c>
      <c r="U3206" s="1">
        <v>11.166400000000003</v>
      </c>
      <c r="V3206" s="35" t="str">
        <f>IF(M3206=People!$B$5,People!$A$5,IF(M3206=People!$B$4,People!$A$4,IF(M3206=People!$B$3,People!$A$3,IF(M3206=People!$B$2,People!$A$2,0))))</f>
        <v>Anna Andreadi</v>
      </c>
      <c r="W3206" s="35" t="str">
        <f>IFERROR(INDEX(Returns!A:A,MATCH(B3206,Returns!B:B,0)),"No")</f>
        <v>No</v>
      </c>
    </row>
    <row r="3207" spans="1:23" x14ac:dyDescent="0.2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32">
        <v>62.24</v>
      </c>
      <c r="S3207" s="1">
        <v>8</v>
      </c>
      <c r="T3207" s="9">
        <v>0</v>
      </c>
      <c r="U3207" s="1">
        <v>28.007999999999996</v>
      </c>
      <c r="V3207" s="35" t="str">
        <f>IF(M3207=People!$B$5,People!$A$5,IF(M3207=People!$B$4,People!$A$4,IF(M3207=People!$B$3,People!$A$3,IF(M3207=People!$B$2,People!$A$2,0))))</f>
        <v>Anna Andreadi</v>
      </c>
      <c r="W3207" s="35" t="str">
        <f>IFERROR(INDEX(Returns!A:A,MATCH(B3207,Returns!B:B,0)),"No")</f>
        <v>No</v>
      </c>
    </row>
    <row r="3208" spans="1:23" x14ac:dyDescent="0.2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32">
        <v>53.2</v>
      </c>
      <c r="S3208" s="1">
        <v>5</v>
      </c>
      <c r="T3208" s="9">
        <v>0</v>
      </c>
      <c r="U3208" s="1">
        <v>14.896000000000003</v>
      </c>
      <c r="V3208" s="35" t="str">
        <f>IF(M3208=People!$B$5,People!$A$5,IF(M3208=People!$B$4,People!$A$4,IF(M3208=People!$B$3,People!$A$3,IF(M3208=People!$B$2,People!$A$2,0))))</f>
        <v>Anna Andreadi</v>
      </c>
      <c r="W3208" s="35" t="str">
        <f>IFERROR(INDEX(Returns!A:A,MATCH(B3208,Returns!B:B,0)),"No")</f>
        <v>No</v>
      </c>
    </row>
    <row r="3209" spans="1:23" x14ac:dyDescent="0.2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32">
        <v>39.840000000000003</v>
      </c>
      <c r="S3209" s="1">
        <v>8</v>
      </c>
      <c r="T3209" s="9">
        <v>0</v>
      </c>
      <c r="U3209" s="1">
        <v>18.3264</v>
      </c>
      <c r="V3209" s="35" t="str">
        <f>IF(M3209=People!$B$5,People!$A$5,IF(M3209=People!$B$4,People!$A$4,IF(M3209=People!$B$3,People!$A$3,IF(M3209=People!$B$2,People!$A$2,0))))</f>
        <v>Anna Andreadi</v>
      </c>
      <c r="W3209" s="35" t="str">
        <f>IFERROR(INDEX(Returns!A:A,MATCH(B3209,Returns!B:B,0)),"No")</f>
        <v>No</v>
      </c>
    </row>
    <row r="3210" spans="1:23" x14ac:dyDescent="0.2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32">
        <v>349.95</v>
      </c>
      <c r="S3210" s="1">
        <v>5</v>
      </c>
      <c r="T3210" s="9">
        <v>0</v>
      </c>
      <c r="U3210" s="1">
        <v>118.98299999999999</v>
      </c>
      <c r="V3210" s="35" t="str">
        <f>IF(M3210=People!$B$5,People!$A$5,IF(M3210=People!$B$4,People!$A$4,IF(M3210=People!$B$3,People!$A$3,IF(M3210=People!$B$2,People!$A$2,0))))</f>
        <v>Anna Andreadi</v>
      </c>
      <c r="W3210" s="35" t="str">
        <f>IFERROR(INDEX(Returns!A:A,MATCH(B3210,Returns!B:B,0)),"No")</f>
        <v>No</v>
      </c>
    </row>
    <row r="3211" spans="1:23" x14ac:dyDescent="0.2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32">
        <v>377.92800000000005</v>
      </c>
      <c r="S3211" s="1">
        <v>9</v>
      </c>
      <c r="T3211" s="9">
        <v>0.2</v>
      </c>
      <c r="U3211" s="1">
        <v>141.72300000000001</v>
      </c>
      <c r="V3211" s="35" t="str">
        <f>IF(M3211=People!$B$5,People!$A$5,IF(M3211=People!$B$4,People!$A$4,IF(M3211=People!$B$3,People!$A$3,IF(M3211=People!$B$2,People!$A$2,0))))</f>
        <v>Anna Andreadi</v>
      </c>
      <c r="W3211" s="35" t="str">
        <f>IFERROR(INDEX(Returns!A:A,MATCH(B3211,Returns!B:B,0)),"No")</f>
        <v>No</v>
      </c>
    </row>
    <row r="3212" spans="1:23" x14ac:dyDescent="0.2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9">
        <v>0.2</v>
      </c>
      <c r="U3212" s="1">
        <v>5.0220000000000002</v>
      </c>
      <c r="V3212" s="35" t="str">
        <f>IF(M3212=People!$B$5,People!$A$5,IF(M3212=People!$B$4,People!$A$4,IF(M3212=People!$B$3,People!$A$3,IF(M3212=People!$B$2,People!$A$2,0))))</f>
        <v>Kelly Williams</v>
      </c>
      <c r="W3212" s="35" t="str">
        <f>IFERROR(INDEX(Returns!A:A,MATCH(B3212,Returns!B:B,0)),"No")</f>
        <v>No</v>
      </c>
    </row>
    <row r="3213" spans="1:23" x14ac:dyDescent="0.2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9">
        <v>0.8</v>
      </c>
      <c r="U3213" s="1">
        <v>-18.52620000000001</v>
      </c>
      <c r="V3213" s="35" t="str">
        <f>IF(M3213=People!$B$5,People!$A$5,IF(M3213=People!$B$4,People!$A$4,IF(M3213=People!$B$3,People!$A$3,IF(M3213=People!$B$2,People!$A$2,0))))</f>
        <v>Kelly Williams</v>
      </c>
      <c r="W3213" s="35" t="str">
        <f>IFERROR(INDEX(Returns!A:A,MATCH(B3213,Returns!B:B,0)),"No")</f>
        <v>No</v>
      </c>
    </row>
    <row r="3214" spans="1:23" x14ac:dyDescent="0.2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9">
        <v>0</v>
      </c>
      <c r="U3214" s="1">
        <v>58.027200000000001</v>
      </c>
      <c r="V3214" s="35" t="str">
        <f>IF(M3214=People!$B$5,People!$A$5,IF(M3214=People!$B$4,People!$A$4,IF(M3214=People!$B$3,People!$A$3,IF(M3214=People!$B$2,People!$A$2,0))))</f>
        <v>Kelly Williams</v>
      </c>
      <c r="W3214" s="35" t="str">
        <f>IFERROR(INDEX(Returns!A:A,MATCH(B3214,Returns!B:B,0)),"No")</f>
        <v>No</v>
      </c>
    </row>
    <row r="3215" spans="1:23" x14ac:dyDescent="0.2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9">
        <v>0.2</v>
      </c>
      <c r="U3215" s="1">
        <v>0.16919999999999991</v>
      </c>
      <c r="V3215" s="35" t="str">
        <f>IF(M3215=People!$B$5,People!$A$5,IF(M3215=People!$B$4,People!$A$4,IF(M3215=People!$B$3,People!$A$3,IF(M3215=People!$B$2,People!$A$2,0))))</f>
        <v>Chuck Magee</v>
      </c>
      <c r="W3215" s="35" t="str">
        <f>IFERROR(INDEX(Returns!A:A,MATCH(B3215,Returns!B:B,0)),"No")</f>
        <v>No</v>
      </c>
    </row>
    <row r="3216" spans="1:23" x14ac:dyDescent="0.2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9">
        <v>0.2</v>
      </c>
      <c r="U3216" s="1">
        <v>6.5339999999999971</v>
      </c>
      <c r="V3216" s="35" t="str">
        <f>IF(M3216=People!$B$5,People!$A$5,IF(M3216=People!$B$4,People!$A$4,IF(M3216=People!$B$3,People!$A$3,IF(M3216=People!$B$2,People!$A$2,0))))</f>
        <v>Chuck Magee</v>
      </c>
      <c r="W3216" s="35" t="str">
        <f>IFERROR(INDEX(Returns!A:A,MATCH(B3216,Returns!B:B,0)),"No")</f>
        <v>No</v>
      </c>
    </row>
    <row r="3217" spans="1:23" x14ac:dyDescent="0.2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32">
        <v>75.179999999999993</v>
      </c>
      <c r="S3217" s="1">
        <v>6</v>
      </c>
      <c r="T3217" s="9">
        <v>0</v>
      </c>
      <c r="U3217" s="1">
        <v>35.334599999999995</v>
      </c>
      <c r="V3217" s="35" t="str">
        <f>IF(M3217=People!$B$5,People!$A$5,IF(M3217=People!$B$4,People!$A$4,IF(M3217=People!$B$3,People!$A$3,IF(M3217=People!$B$2,People!$A$2,0))))</f>
        <v>Anna Andreadi</v>
      </c>
      <c r="W3217" s="35" t="str">
        <f>IFERROR(INDEX(Returns!A:A,MATCH(B3217,Returns!B:B,0)),"No")</f>
        <v>No</v>
      </c>
    </row>
    <row r="3218" spans="1:23" x14ac:dyDescent="0.2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32">
        <v>149.97</v>
      </c>
      <c r="S3218" s="1">
        <v>3</v>
      </c>
      <c r="T3218" s="9">
        <v>0</v>
      </c>
      <c r="U3218" s="1">
        <v>52.489499999999992</v>
      </c>
      <c r="V3218" s="35" t="str">
        <f>IF(M3218=People!$B$5,People!$A$5,IF(M3218=People!$B$4,People!$A$4,IF(M3218=People!$B$3,People!$A$3,IF(M3218=People!$B$2,People!$A$2,0))))</f>
        <v>Anna Andreadi</v>
      </c>
      <c r="W3218" s="35" t="str">
        <f>IFERROR(INDEX(Returns!A:A,MATCH(B3218,Returns!B:B,0)),"No")</f>
        <v>No</v>
      </c>
    </row>
    <row r="3219" spans="1:23" x14ac:dyDescent="0.2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9">
        <v>0.2</v>
      </c>
      <c r="U3219" s="1">
        <v>314.27190000000002</v>
      </c>
      <c r="V3219" s="35" t="str">
        <f>IF(M3219=People!$B$5,People!$A$5,IF(M3219=People!$B$4,People!$A$4,IF(M3219=People!$B$3,People!$A$3,IF(M3219=People!$B$2,People!$A$2,0))))</f>
        <v>Chuck Magee</v>
      </c>
      <c r="W3219" s="35" t="str">
        <f>IFERROR(INDEX(Returns!A:A,MATCH(B3219,Returns!B:B,0)),"No")</f>
        <v>No</v>
      </c>
    </row>
    <row r="3220" spans="1:23" x14ac:dyDescent="0.2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9">
        <v>0</v>
      </c>
      <c r="U3220" s="1">
        <v>124.95519999999999</v>
      </c>
      <c r="V3220" s="35" t="str">
        <f>IF(M3220=People!$B$5,People!$A$5,IF(M3220=People!$B$4,People!$A$4,IF(M3220=People!$B$3,People!$A$3,IF(M3220=People!$B$2,People!$A$2,0))))</f>
        <v>Chuck Magee</v>
      </c>
      <c r="W3220" s="35" t="str">
        <f>IFERROR(INDEX(Returns!A:A,MATCH(B3220,Returns!B:B,0)),"No")</f>
        <v>No</v>
      </c>
    </row>
    <row r="3221" spans="1:23" x14ac:dyDescent="0.2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9">
        <v>0</v>
      </c>
      <c r="U3221" s="1">
        <v>45.527999999999992</v>
      </c>
      <c r="V3221" s="35" t="str">
        <f>IF(M3221=People!$B$5,People!$A$5,IF(M3221=People!$B$4,People!$A$4,IF(M3221=People!$B$3,People!$A$3,IF(M3221=People!$B$2,People!$A$2,0))))</f>
        <v>Chuck Magee</v>
      </c>
      <c r="W3221" s="35" t="str">
        <f>IFERROR(INDEX(Returns!A:A,MATCH(B3221,Returns!B:B,0)),"No")</f>
        <v>Yes</v>
      </c>
    </row>
    <row r="3222" spans="1:23" x14ac:dyDescent="0.2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9">
        <v>0</v>
      </c>
      <c r="U3222" s="1">
        <v>23.003999999999998</v>
      </c>
      <c r="V3222" s="35" t="str">
        <f>IF(M3222=People!$B$5,People!$A$5,IF(M3222=People!$B$4,People!$A$4,IF(M3222=People!$B$3,People!$A$3,IF(M3222=People!$B$2,People!$A$2,0))))</f>
        <v>Chuck Magee</v>
      </c>
      <c r="W3222" s="35" t="str">
        <f>IFERROR(INDEX(Returns!A:A,MATCH(B3222,Returns!B:B,0)),"No")</f>
        <v>Yes</v>
      </c>
    </row>
    <row r="3223" spans="1:23" x14ac:dyDescent="0.2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9">
        <v>0</v>
      </c>
      <c r="U3223" s="1">
        <v>32.4</v>
      </c>
      <c r="V3223" s="35" t="str">
        <f>IF(M3223=People!$B$5,People!$A$5,IF(M3223=People!$B$4,People!$A$4,IF(M3223=People!$B$3,People!$A$3,IF(M3223=People!$B$2,People!$A$2,0))))</f>
        <v>Chuck Magee</v>
      </c>
      <c r="W3223" s="35" t="str">
        <f>IFERROR(INDEX(Returns!A:A,MATCH(B3223,Returns!B:B,0)),"No")</f>
        <v>Yes</v>
      </c>
    </row>
    <row r="3224" spans="1:23" x14ac:dyDescent="0.2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32">
        <v>9.4079999999999995</v>
      </c>
      <c r="S3224" s="1">
        <v>2</v>
      </c>
      <c r="T3224" s="9">
        <v>0.2</v>
      </c>
      <c r="U3224" s="1">
        <v>3.4103999999999997</v>
      </c>
      <c r="V3224" s="35" t="str">
        <f>IF(M3224=People!$B$5,People!$A$5,IF(M3224=People!$B$4,People!$A$4,IF(M3224=People!$B$3,People!$A$3,IF(M3224=People!$B$2,People!$A$2,0))))</f>
        <v>Anna Andreadi</v>
      </c>
      <c r="W3224" s="35" t="str">
        <f>IFERROR(INDEX(Returns!A:A,MATCH(B3224,Returns!B:B,0)),"No")</f>
        <v>No</v>
      </c>
    </row>
    <row r="3225" spans="1:23" x14ac:dyDescent="0.2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32">
        <v>4.6719999999999997</v>
      </c>
      <c r="S3225" s="1">
        <v>2</v>
      </c>
      <c r="T3225" s="9">
        <v>0.2</v>
      </c>
      <c r="U3225" s="1">
        <v>1.4599999999999997</v>
      </c>
      <c r="V3225" s="35" t="str">
        <f>IF(M3225=People!$B$5,People!$A$5,IF(M3225=People!$B$4,People!$A$4,IF(M3225=People!$B$3,People!$A$3,IF(M3225=People!$B$2,People!$A$2,0))))</f>
        <v>Anna Andreadi</v>
      </c>
      <c r="W3225" s="35" t="str">
        <f>IFERROR(INDEX(Returns!A:A,MATCH(B3225,Returns!B:B,0)),"No")</f>
        <v>No</v>
      </c>
    </row>
    <row r="3226" spans="1:23" x14ac:dyDescent="0.2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32">
        <v>318.40000000000003</v>
      </c>
      <c r="S3226" s="1">
        <v>2</v>
      </c>
      <c r="T3226" s="9">
        <v>0.2</v>
      </c>
      <c r="U3226" s="1">
        <v>107.46</v>
      </c>
      <c r="V3226" s="35" t="str">
        <f>IF(M3226=People!$B$5,People!$A$5,IF(M3226=People!$B$4,People!$A$4,IF(M3226=People!$B$3,People!$A$3,IF(M3226=People!$B$2,People!$A$2,0))))</f>
        <v>Anna Andreadi</v>
      </c>
      <c r="W3226" s="35" t="str">
        <f>IFERROR(INDEX(Returns!A:A,MATCH(B3226,Returns!B:B,0)),"No")</f>
        <v>No</v>
      </c>
    </row>
    <row r="3227" spans="1:23" x14ac:dyDescent="0.2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32">
        <v>12.768000000000001</v>
      </c>
      <c r="S3227" s="1">
        <v>6</v>
      </c>
      <c r="T3227" s="9">
        <v>0.2</v>
      </c>
      <c r="U3227" s="1">
        <v>4.628400000000001</v>
      </c>
      <c r="V3227" s="35" t="str">
        <f>IF(M3227=People!$B$5,People!$A$5,IF(M3227=People!$B$4,People!$A$4,IF(M3227=People!$B$3,People!$A$3,IF(M3227=People!$B$2,People!$A$2,0))))</f>
        <v>Anna Andreadi</v>
      </c>
      <c r="W3227" s="35" t="str">
        <f>IFERROR(INDEX(Returns!A:A,MATCH(B3227,Returns!B:B,0)),"No")</f>
        <v>No</v>
      </c>
    </row>
    <row r="3228" spans="1:23" x14ac:dyDescent="0.2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32">
        <v>15.36</v>
      </c>
      <c r="S3228" s="1">
        <v>2</v>
      </c>
      <c r="T3228" s="9">
        <v>0.2</v>
      </c>
      <c r="U3228" s="1">
        <v>-3.2639999999999993</v>
      </c>
      <c r="V3228" s="35" t="str">
        <f>IF(M3228=People!$B$5,People!$A$5,IF(M3228=People!$B$4,People!$A$4,IF(M3228=People!$B$3,People!$A$3,IF(M3228=People!$B$2,People!$A$2,0))))</f>
        <v>Anna Andreadi</v>
      </c>
      <c r="W3228" s="35" t="str">
        <f>IFERROR(INDEX(Returns!A:A,MATCH(B3228,Returns!B:B,0)),"No")</f>
        <v>No</v>
      </c>
    </row>
    <row r="3229" spans="1:23" x14ac:dyDescent="0.2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32">
        <v>230.376</v>
      </c>
      <c r="S3229" s="1">
        <v>3</v>
      </c>
      <c r="T3229" s="9">
        <v>0.2</v>
      </c>
      <c r="U3229" s="1">
        <v>20.157899999999991</v>
      </c>
      <c r="V3229" s="35" t="str">
        <f>IF(M3229=People!$B$5,People!$A$5,IF(M3229=People!$B$4,People!$A$4,IF(M3229=People!$B$3,People!$A$3,IF(M3229=People!$B$2,People!$A$2,0))))</f>
        <v>Anna Andreadi</v>
      </c>
      <c r="W3229" s="35" t="str">
        <f>IFERROR(INDEX(Returns!A:A,MATCH(B3229,Returns!B:B,0)),"No")</f>
        <v>No</v>
      </c>
    </row>
    <row r="3230" spans="1:23" x14ac:dyDescent="0.2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32">
        <v>7.16</v>
      </c>
      <c r="S3230" s="1">
        <v>1</v>
      </c>
      <c r="T3230" s="9">
        <v>0.2</v>
      </c>
      <c r="U3230" s="1">
        <v>-8.9500000000001023E-2</v>
      </c>
      <c r="V3230" s="35" t="str">
        <f>IF(M3230=People!$B$5,People!$A$5,IF(M3230=People!$B$4,People!$A$4,IF(M3230=People!$B$3,People!$A$3,IF(M3230=People!$B$2,People!$A$2,0))))</f>
        <v>Anna Andreadi</v>
      </c>
      <c r="W3230" s="35" t="str">
        <f>IFERROR(INDEX(Returns!A:A,MATCH(B3230,Returns!B:B,0)),"No")</f>
        <v>No</v>
      </c>
    </row>
    <row r="3231" spans="1:23" x14ac:dyDescent="0.2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9">
        <v>0</v>
      </c>
      <c r="U3231" s="1">
        <v>18.766999999999996</v>
      </c>
      <c r="V3231" s="35" t="str">
        <f>IF(M3231=People!$B$5,People!$A$5,IF(M3231=People!$B$4,People!$A$4,IF(M3231=People!$B$3,People!$A$3,IF(M3231=People!$B$2,People!$A$2,0))))</f>
        <v>Chuck Magee</v>
      </c>
      <c r="W3231" s="35" t="str">
        <f>IFERROR(INDEX(Returns!A:A,MATCH(B3231,Returns!B:B,0)),"No")</f>
        <v>No</v>
      </c>
    </row>
    <row r="3232" spans="1:23" x14ac:dyDescent="0.2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9">
        <v>0</v>
      </c>
      <c r="U3232" s="1">
        <v>39.066000000000003</v>
      </c>
      <c r="V3232" s="35" t="str">
        <f>IF(M3232=People!$B$5,People!$A$5,IF(M3232=People!$B$4,People!$A$4,IF(M3232=People!$B$3,People!$A$3,IF(M3232=People!$B$2,People!$A$2,0))))</f>
        <v>Chuck Magee</v>
      </c>
      <c r="W3232" s="35" t="str">
        <f>IFERROR(INDEX(Returns!A:A,MATCH(B3232,Returns!B:B,0)),"No")</f>
        <v>No</v>
      </c>
    </row>
    <row r="3233" spans="1:23" x14ac:dyDescent="0.2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9">
        <v>0.8</v>
      </c>
      <c r="U3233" s="1">
        <v>-44.278199999999998</v>
      </c>
      <c r="V3233" s="35" t="str">
        <f>IF(M3233=People!$B$5,People!$A$5,IF(M3233=People!$B$4,People!$A$4,IF(M3233=People!$B$3,People!$A$3,IF(M3233=People!$B$2,People!$A$2,0))))</f>
        <v>Kelly Williams</v>
      </c>
      <c r="W3233" s="35" t="str">
        <f>IFERROR(INDEX(Returns!A:A,MATCH(B3233,Returns!B:B,0)),"No")</f>
        <v>No</v>
      </c>
    </row>
    <row r="3234" spans="1:23" x14ac:dyDescent="0.2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9">
        <v>0.8</v>
      </c>
      <c r="U3234" s="1">
        <v>-4.7784000000000013</v>
      </c>
      <c r="V3234" s="35" t="str">
        <f>IF(M3234=People!$B$5,People!$A$5,IF(M3234=People!$B$4,People!$A$4,IF(M3234=People!$B$3,People!$A$3,IF(M3234=People!$B$2,People!$A$2,0))))</f>
        <v>Kelly Williams</v>
      </c>
      <c r="W3234" s="35" t="str">
        <f>IFERROR(INDEX(Returns!A:A,MATCH(B3234,Returns!B:B,0)),"No")</f>
        <v>No</v>
      </c>
    </row>
    <row r="3235" spans="1:23" x14ac:dyDescent="0.2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9">
        <v>0.2</v>
      </c>
      <c r="U3235" s="1">
        <v>-7.7292000000000041</v>
      </c>
      <c r="V3235" s="35" t="str">
        <f>IF(M3235=People!$B$5,People!$A$5,IF(M3235=People!$B$4,People!$A$4,IF(M3235=People!$B$3,People!$A$3,IF(M3235=People!$B$2,People!$A$2,0))))</f>
        <v>Kelly Williams</v>
      </c>
      <c r="W3235" s="35" t="str">
        <f>IFERROR(INDEX(Returns!A:A,MATCH(B3235,Returns!B:B,0)),"No")</f>
        <v>No</v>
      </c>
    </row>
    <row r="3236" spans="1:23" x14ac:dyDescent="0.2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32">
        <v>3.9840000000000004</v>
      </c>
      <c r="S3236" s="1">
        <v>1</v>
      </c>
      <c r="T3236" s="9">
        <v>0.2</v>
      </c>
      <c r="U3236" s="1">
        <v>1.3944000000000001</v>
      </c>
      <c r="V3236" s="35" t="str">
        <f>IF(M3236=People!$B$5,People!$A$5,IF(M3236=People!$B$4,People!$A$4,IF(M3236=People!$B$3,People!$A$3,IF(M3236=People!$B$2,People!$A$2,0))))</f>
        <v>Anna Andreadi</v>
      </c>
      <c r="W3236" s="35" t="str">
        <f>IFERROR(INDEX(Returns!A:A,MATCH(B3236,Returns!B:B,0)),"No")</f>
        <v>No</v>
      </c>
    </row>
    <row r="3237" spans="1:23" x14ac:dyDescent="0.2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9">
        <v>0.3</v>
      </c>
      <c r="U3237" s="1">
        <v>-15.582599999999999</v>
      </c>
      <c r="V3237" s="35" t="str">
        <f>IF(M3237=People!$B$5,People!$A$5,IF(M3237=People!$B$4,People!$A$4,IF(M3237=People!$B$3,People!$A$3,IF(M3237=People!$B$2,People!$A$2,0))))</f>
        <v>Chuck Magee</v>
      </c>
      <c r="W3237" s="35" t="str">
        <f>IFERROR(INDEX(Returns!A:A,MATCH(B3237,Returns!B:B,0)),"No")</f>
        <v>No</v>
      </c>
    </row>
    <row r="3238" spans="1:23" x14ac:dyDescent="0.2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9">
        <v>0</v>
      </c>
      <c r="U3238" s="1">
        <v>12.5832</v>
      </c>
      <c r="V3238" s="35" t="str">
        <f>IF(M3238=People!$B$5,People!$A$5,IF(M3238=People!$B$4,People!$A$4,IF(M3238=People!$B$3,People!$A$3,IF(M3238=People!$B$2,People!$A$2,0))))</f>
        <v>Chuck Magee</v>
      </c>
      <c r="W3238" s="35" t="str">
        <f>IFERROR(INDEX(Returns!A:A,MATCH(B3238,Returns!B:B,0)),"No")</f>
        <v>No</v>
      </c>
    </row>
    <row r="3239" spans="1:23" x14ac:dyDescent="0.2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9">
        <v>0.2</v>
      </c>
      <c r="U3239" s="1">
        <v>15.951599999999997</v>
      </c>
      <c r="V3239" s="35" t="str">
        <f>IF(M3239=People!$B$5,People!$A$5,IF(M3239=People!$B$4,People!$A$4,IF(M3239=People!$B$3,People!$A$3,IF(M3239=People!$B$2,People!$A$2,0))))</f>
        <v>Chuck Magee</v>
      </c>
      <c r="W3239" s="35" t="str">
        <f>IFERROR(INDEX(Returns!A:A,MATCH(B3239,Returns!B:B,0)),"No")</f>
        <v>No</v>
      </c>
    </row>
    <row r="3240" spans="1:23" x14ac:dyDescent="0.2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9">
        <v>0.3</v>
      </c>
      <c r="U3240" s="1">
        <v>-77.333000000000013</v>
      </c>
      <c r="V3240" s="35" t="str">
        <f>IF(M3240=People!$B$5,People!$A$5,IF(M3240=People!$B$4,People!$A$4,IF(M3240=People!$B$3,People!$A$3,IF(M3240=People!$B$2,People!$A$2,0))))</f>
        <v>Kelly Williams</v>
      </c>
      <c r="W3240" s="35" t="str">
        <f>IFERROR(INDEX(Returns!A:A,MATCH(B3240,Returns!B:B,0)),"No")</f>
        <v>No</v>
      </c>
    </row>
    <row r="3241" spans="1:23" x14ac:dyDescent="0.2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9">
        <v>0.2</v>
      </c>
      <c r="U3241" s="1">
        <v>46.095000000000006</v>
      </c>
      <c r="V3241" s="35" t="str">
        <f>IF(M3241=People!$B$5,People!$A$5,IF(M3241=People!$B$4,People!$A$4,IF(M3241=People!$B$3,People!$A$3,IF(M3241=People!$B$2,People!$A$2,0))))</f>
        <v>Kelly Williams</v>
      </c>
      <c r="W3241" s="35" t="str">
        <f>IFERROR(INDEX(Returns!A:A,MATCH(B3241,Returns!B:B,0)),"No")</f>
        <v>No</v>
      </c>
    </row>
    <row r="3242" spans="1:23" x14ac:dyDescent="0.2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9">
        <v>0.6</v>
      </c>
      <c r="U3242" s="1">
        <v>-2.8271999999999995</v>
      </c>
      <c r="V3242" s="35" t="str">
        <f>IF(M3242=People!$B$5,People!$A$5,IF(M3242=People!$B$4,People!$A$4,IF(M3242=People!$B$3,People!$A$3,IF(M3242=People!$B$2,People!$A$2,0))))</f>
        <v>Kelly Williams</v>
      </c>
      <c r="W3242" s="35" t="str">
        <f>IFERROR(INDEX(Returns!A:A,MATCH(B3242,Returns!B:B,0)),"No")</f>
        <v>No</v>
      </c>
    </row>
    <row r="3243" spans="1:23" x14ac:dyDescent="0.2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9">
        <v>0</v>
      </c>
      <c r="U3243" s="1">
        <v>14.676999999999998</v>
      </c>
      <c r="V3243" s="35" t="str">
        <f>IF(M3243=People!$B$5,People!$A$5,IF(M3243=People!$B$4,People!$A$4,IF(M3243=People!$B$3,People!$A$3,IF(M3243=People!$B$2,People!$A$2,0))))</f>
        <v>Cassandra Brandow</v>
      </c>
      <c r="W3243" s="35" t="str">
        <f>IFERROR(INDEX(Returns!A:A,MATCH(B3243,Returns!B:B,0)),"No")</f>
        <v>No</v>
      </c>
    </row>
    <row r="3244" spans="1:23" x14ac:dyDescent="0.2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9">
        <v>0.8</v>
      </c>
      <c r="U3244" s="1">
        <v>-22.895600000000005</v>
      </c>
      <c r="V3244" s="35" t="str">
        <f>IF(M3244=People!$B$5,People!$A$5,IF(M3244=People!$B$4,People!$A$4,IF(M3244=People!$B$3,People!$A$3,IF(M3244=People!$B$2,People!$A$2,0))))</f>
        <v>Kelly Williams</v>
      </c>
      <c r="W3244" s="35" t="str">
        <f>IFERROR(INDEX(Returns!A:A,MATCH(B3244,Returns!B:B,0)),"No")</f>
        <v>No</v>
      </c>
    </row>
    <row r="3245" spans="1:23" x14ac:dyDescent="0.2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9">
        <v>0.2</v>
      </c>
      <c r="U3245" s="1">
        <v>24.727499999999971</v>
      </c>
      <c r="V3245" s="35" t="str">
        <f>IF(M3245=People!$B$5,People!$A$5,IF(M3245=People!$B$4,People!$A$4,IF(M3245=People!$B$3,People!$A$3,IF(M3245=People!$B$2,People!$A$2,0))))</f>
        <v>Kelly Williams</v>
      </c>
      <c r="W3245" s="35" t="str">
        <f>IFERROR(INDEX(Returns!A:A,MATCH(B3245,Returns!B:B,0)),"No")</f>
        <v>No</v>
      </c>
    </row>
    <row r="3246" spans="1:23" x14ac:dyDescent="0.2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9">
        <v>0.3</v>
      </c>
      <c r="U3246" s="1">
        <v>-18.117599999999996</v>
      </c>
      <c r="V3246" s="35" t="str">
        <f>IF(M3246=People!$B$5,People!$A$5,IF(M3246=People!$B$4,People!$A$4,IF(M3246=People!$B$3,People!$A$3,IF(M3246=People!$B$2,People!$A$2,0))))</f>
        <v>Kelly Williams</v>
      </c>
      <c r="W3246" s="35" t="str">
        <f>IFERROR(INDEX(Returns!A:A,MATCH(B3246,Returns!B:B,0)),"No")</f>
        <v>No</v>
      </c>
    </row>
    <row r="3247" spans="1:23" x14ac:dyDescent="0.2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32">
        <v>49.08</v>
      </c>
      <c r="S3247" s="1">
        <v>3</v>
      </c>
      <c r="T3247" s="9">
        <v>0</v>
      </c>
      <c r="U3247" s="1">
        <v>4.9079999999999977</v>
      </c>
      <c r="V3247" s="35" t="str">
        <f>IF(M3247=People!$B$5,People!$A$5,IF(M3247=People!$B$4,People!$A$4,IF(M3247=People!$B$3,People!$A$3,IF(M3247=People!$B$2,People!$A$2,0))))</f>
        <v>Anna Andreadi</v>
      </c>
      <c r="W3247" s="35" t="str">
        <f>IFERROR(INDEX(Returns!A:A,MATCH(B3247,Returns!B:B,0)),"No")</f>
        <v>No</v>
      </c>
    </row>
    <row r="3248" spans="1:23" x14ac:dyDescent="0.2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32">
        <v>324.90000000000003</v>
      </c>
      <c r="S3248" s="1">
        <v>5</v>
      </c>
      <c r="T3248" s="9">
        <v>0</v>
      </c>
      <c r="U3248" s="1">
        <v>38.988000000000014</v>
      </c>
      <c r="V3248" s="35" t="str">
        <f>IF(M3248=People!$B$5,People!$A$5,IF(M3248=People!$B$4,People!$A$4,IF(M3248=People!$B$3,People!$A$3,IF(M3248=People!$B$2,People!$A$2,0))))</f>
        <v>Anna Andreadi</v>
      </c>
      <c r="W3248" s="35" t="str">
        <f>IFERROR(INDEX(Returns!A:A,MATCH(B3248,Returns!B:B,0)),"No")</f>
        <v>No</v>
      </c>
    </row>
    <row r="3249" spans="1:23" x14ac:dyDescent="0.2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32">
        <v>18.240000000000002</v>
      </c>
      <c r="S3249" s="1">
        <v>3</v>
      </c>
      <c r="T3249" s="9">
        <v>0</v>
      </c>
      <c r="U3249" s="1">
        <v>5.2895999999999983</v>
      </c>
      <c r="V3249" s="35" t="str">
        <f>IF(M3249=People!$B$5,People!$A$5,IF(M3249=People!$B$4,People!$A$4,IF(M3249=People!$B$3,People!$A$3,IF(M3249=People!$B$2,People!$A$2,0))))</f>
        <v>Anna Andreadi</v>
      </c>
      <c r="W3249" s="35" t="str">
        <f>IFERROR(INDEX(Returns!A:A,MATCH(B3249,Returns!B:B,0)),"No")</f>
        <v>No</v>
      </c>
    </row>
    <row r="3250" spans="1:23" x14ac:dyDescent="0.2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32">
        <v>113.88800000000002</v>
      </c>
      <c r="S3250" s="1">
        <v>2</v>
      </c>
      <c r="T3250" s="9">
        <v>0.2</v>
      </c>
      <c r="U3250" s="1">
        <v>9.9651999999999994</v>
      </c>
      <c r="V3250" s="35" t="str">
        <f>IF(M3250=People!$B$5,People!$A$5,IF(M3250=People!$B$4,People!$A$4,IF(M3250=People!$B$3,People!$A$3,IF(M3250=People!$B$2,People!$A$2,0))))</f>
        <v>Anna Andreadi</v>
      </c>
      <c r="W3250" s="35" t="str">
        <f>IFERROR(INDEX(Returns!A:A,MATCH(B3250,Returns!B:B,0)),"No")</f>
        <v>No</v>
      </c>
    </row>
    <row r="3251" spans="1:23" x14ac:dyDescent="0.2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32">
        <v>105.584</v>
      </c>
      <c r="S3251" s="1">
        <v>2</v>
      </c>
      <c r="T3251" s="9">
        <v>0.2</v>
      </c>
      <c r="U3251" s="1">
        <v>7.9188000000000045</v>
      </c>
      <c r="V3251" s="35" t="str">
        <f>IF(M3251=People!$B$5,People!$A$5,IF(M3251=People!$B$4,People!$A$4,IF(M3251=People!$B$3,People!$A$3,IF(M3251=People!$B$2,People!$A$2,0))))</f>
        <v>Anna Andreadi</v>
      </c>
      <c r="W3251" s="35" t="str">
        <f>IFERROR(INDEX(Returns!A:A,MATCH(B3251,Returns!B:B,0)),"No")</f>
        <v>No</v>
      </c>
    </row>
    <row r="3252" spans="1:23" x14ac:dyDescent="0.2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9">
        <v>0</v>
      </c>
      <c r="U3252" s="1">
        <v>11.679499999999999</v>
      </c>
      <c r="V3252" s="35" t="str">
        <f>IF(M3252=People!$B$5,People!$A$5,IF(M3252=People!$B$4,People!$A$4,IF(M3252=People!$B$3,People!$A$3,IF(M3252=People!$B$2,People!$A$2,0))))</f>
        <v>Kelly Williams</v>
      </c>
      <c r="W3252" s="35" t="str">
        <f>IFERROR(INDEX(Returns!A:A,MATCH(B3252,Returns!B:B,0)),"No")</f>
        <v>No</v>
      </c>
    </row>
    <row r="3253" spans="1:23" x14ac:dyDescent="0.2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9">
        <v>0.2</v>
      </c>
      <c r="U3253" s="1">
        <v>5.2773000000000003</v>
      </c>
      <c r="V3253" s="35" t="str">
        <f>IF(M3253=People!$B$5,People!$A$5,IF(M3253=People!$B$4,People!$A$4,IF(M3253=People!$B$3,People!$A$3,IF(M3253=People!$B$2,People!$A$2,0))))</f>
        <v>Chuck Magee</v>
      </c>
      <c r="W3253" s="35" t="str">
        <f>IFERROR(INDEX(Returns!A:A,MATCH(B3253,Returns!B:B,0)),"No")</f>
        <v>No</v>
      </c>
    </row>
    <row r="3254" spans="1:23" x14ac:dyDescent="0.2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9">
        <v>0.2</v>
      </c>
      <c r="U3254" s="1">
        <v>2.2050000000000001</v>
      </c>
      <c r="V3254" s="35" t="str">
        <f>IF(M3254=People!$B$5,People!$A$5,IF(M3254=People!$B$4,People!$A$4,IF(M3254=People!$B$3,People!$A$3,IF(M3254=People!$B$2,People!$A$2,0))))</f>
        <v>Kelly Williams</v>
      </c>
      <c r="W3254" s="35" t="str">
        <f>IFERROR(INDEX(Returns!A:A,MATCH(B3254,Returns!B:B,0)),"No")</f>
        <v>No</v>
      </c>
    </row>
    <row r="3255" spans="1:23" x14ac:dyDescent="0.2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9">
        <v>0.2</v>
      </c>
      <c r="U3255" s="1">
        <v>2.0387999999999984</v>
      </c>
      <c r="V3255" s="35" t="str">
        <f>IF(M3255=People!$B$5,People!$A$5,IF(M3255=People!$B$4,People!$A$4,IF(M3255=People!$B$3,People!$A$3,IF(M3255=People!$B$2,People!$A$2,0))))</f>
        <v>Kelly Williams</v>
      </c>
      <c r="W3255" s="35" t="str">
        <f>IFERROR(INDEX(Returns!A:A,MATCH(B3255,Returns!B:B,0)),"No")</f>
        <v>No</v>
      </c>
    </row>
    <row r="3256" spans="1:23" x14ac:dyDescent="0.2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32">
        <v>107.98399999999999</v>
      </c>
      <c r="S3256" s="1">
        <v>1</v>
      </c>
      <c r="T3256" s="9">
        <v>0.2</v>
      </c>
      <c r="U3256" s="1">
        <v>9.4485999999999954</v>
      </c>
      <c r="V3256" s="35" t="str">
        <f>IF(M3256=People!$B$5,People!$A$5,IF(M3256=People!$B$4,People!$A$4,IF(M3256=People!$B$3,People!$A$3,IF(M3256=People!$B$2,People!$A$2,0))))</f>
        <v>Anna Andreadi</v>
      </c>
      <c r="W3256" s="35" t="str">
        <f>IFERROR(INDEX(Returns!A:A,MATCH(B3256,Returns!B:B,0)),"No")</f>
        <v>No</v>
      </c>
    </row>
    <row r="3257" spans="1:23" x14ac:dyDescent="0.2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32">
        <v>19.295999999999999</v>
      </c>
      <c r="S3257" s="1">
        <v>3</v>
      </c>
      <c r="T3257" s="9">
        <v>0.2</v>
      </c>
      <c r="U3257" s="1">
        <v>6.0299999999999994</v>
      </c>
      <c r="V3257" s="35" t="str">
        <f>IF(M3257=People!$B$5,People!$A$5,IF(M3257=People!$B$4,People!$A$4,IF(M3257=People!$B$3,People!$A$3,IF(M3257=People!$B$2,People!$A$2,0))))</f>
        <v>Anna Andreadi</v>
      </c>
      <c r="W3257" s="35" t="str">
        <f>IFERROR(INDEX(Returns!A:A,MATCH(B3257,Returns!B:B,0)),"No")</f>
        <v>No</v>
      </c>
    </row>
    <row r="3258" spans="1:23" x14ac:dyDescent="0.2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9">
        <v>0.2</v>
      </c>
      <c r="U3258" s="1">
        <v>1.6704000000000001</v>
      </c>
      <c r="V3258" s="35" t="str">
        <f>IF(M3258=People!$B$5,People!$A$5,IF(M3258=People!$B$4,People!$A$4,IF(M3258=People!$B$3,People!$A$3,IF(M3258=People!$B$2,People!$A$2,0))))</f>
        <v>Cassandra Brandow</v>
      </c>
      <c r="W3258" s="35" t="str">
        <f>IFERROR(INDEX(Returns!A:A,MATCH(B3258,Returns!B:B,0)),"No")</f>
        <v>No</v>
      </c>
    </row>
    <row r="3259" spans="1:23" x14ac:dyDescent="0.2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9">
        <v>0.4</v>
      </c>
      <c r="U3259" s="1">
        <v>-29.323800000000006</v>
      </c>
      <c r="V3259" s="35" t="str">
        <f>IF(M3259=People!$B$5,People!$A$5,IF(M3259=People!$B$4,People!$A$4,IF(M3259=People!$B$3,People!$A$3,IF(M3259=People!$B$2,People!$A$2,0))))</f>
        <v>Cassandra Brandow</v>
      </c>
      <c r="W3259" s="35" t="str">
        <f>IFERROR(INDEX(Returns!A:A,MATCH(B3259,Returns!B:B,0)),"No")</f>
        <v>No</v>
      </c>
    </row>
    <row r="3260" spans="1:23" x14ac:dyDescent="0.2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9">
        <v>0.7</v>
      </c>
      <c r="U3260" s="1">
        <v>-2.0621999999999998</v>
      </c>
      <c r="V3260" s="35" t="str">
        <f>IF(M3260=People!$B$5,People!$A$5,IF(M3260=People!$B$4,People!$A$4,IF(M3260=People!$B$3,People!$A$3,IF(M3260=People!$B$2,People!$A$2,0))))</f>
        <v>Cassandra Brandow</v>
      </c>
      <c r="W3260" s="35" t="str">
        <f>IFERROR(INDEX(Returns!A:A,MATCH(B3260,Returns!B:B,0)),"No")</f>
        <v>No</v>
      </c>
    </row>
    <row r="3261" spans="1:23" x14ac:dyDescent="0.2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9">
        <v>0.8</v>
      </c>
      <c r="U3261" s="1">
        <v>-4.7040000000000006</v>
      </c>
      <c r="V3261" s="35" t="str">
        <f>IF(M3261=People!$B$5,People!$A$5,IF(M3261=People!$B$4,People!$A$4,IF(M3261=People!$B$3,People!$A$3,IF(M3261=People!$B$2,People!$A$2,0))))</f>
        <v>Kelly Williams</v>
      </c>
      <c r="W3261" s="35" t="str">
        <f>IFERROR(INDEX(Returns!A:A,MATCH(B3261,Returns!B:B,0)),"No")</f>
        <v>No</v>
      </c>
    </row>
    <row r="3262" spans="1:23" x14ac:dyDescent="0.2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9">
        <v>0.2</v>
      </c>
      <c r="U3262" s="1">
        <v>7.2576000000000001</v>
      </c>
      <c r="V3262" s="35" t="str">
        <f>IF(M3262=People!$B$5,People!$A$5,IF(M3262=People!$B$4,People!$A$4,IF(M3262=People!$B$3,People!$A$3,IF(M3262=People!$B$2,People!$A$2,0))))</f>
        <v>Kelly Williams</v>
      </c>
      <c r="W3262" s="35" t="str">
        <f>IFERROR(INDEX(Returns!A:A,MATCH(B3262,Returns!B:B,0)),"No")</f>
        <v>No</v>
      </c>
    </row>
    <row r="3263" spans="1:23" x14ac:dyDescent="0.2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32">
        <v>99.98</v>
      </c>
      <c r="S3263" s="1">
        <v>2</v>
      </c>
      <c r="T3263" s="9">
        <v>0</v>
      </c>
      <c r="U3263" s="1">
        <v>7.9983999999999895</v>
      </c>
      <c r="V3263" s="35" t="str">
        <f>IF(M3263=People!$B$5,People!$A$5,IF(M3263=People!$B$4,People!$A$4,IF(M3263=People!$B$3,People!$A$3,IF(M3263=People!$B$2,People!$A$2,0))))</f>
        <v>Anna Andreadi</v>
      </c>
      <c r="W3263" s="35" t="str">
        <f>IFERROR(INDEX(Returns!A:A,MATCH(B3263,Returns!B:B,0)),"No")</f>
        <v>No</v>
      </c>
    </row>
    <row r="3264" spans="1:23" x14ac:dyDescent="0.2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32">
        <v>733.94999999999993</v>
      </c>
      <c r="S3264" s="1">
        <v>7</v>
      </c>
      <c r="T3264" s="9">
        <v>0</v>
      </c>
      <c r="U3264" s="1">
        <v>352.29599999999999</v>
      </c>
      <c r="V3264" s="35" t="str">
        <f>IF(M3264=People!$B$5,People!$A$5,IF(M3264=People!$B$4,People!$A$4,IF(M3264=People!$B$3,People!$A$3,IF(M3264=People!$B$2,People!$A$2,0))))</f>
        <v>Anna Andreadi</v>
      </c>
      <c r="W3264" s="35" t="str">
        <f>IFERROR(INDEX(Returns!A:A,MATCH(B3264,Returns!B:B,0)),"No")</f>
        <v>No</v>
      </c>
    </row>
    <row r="3265" spans="1:23" x14ac:dyDescent="0.2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32">
        <v>241.44</v>
      </c>
      <c r="S3265" s="1">
        <v>3</v>
      </c>
      <c r="T3265" s="9">
        <v>0</v>
      </c>
      <c r="U3265" s="1">
        <v>72.431999999999988</v>
      </c>
      <c r="V3265" s="35" t="str">
        <f>IF(M3265=People!$B$5,People!$A$5,IF(M3265=People!$B$4,People!$A$4,IF(M3265=People!$B$3,People!$A$3,IF(M3265=People!$B$2,People!$A$2,0))))</f>
        <v>Anna Andreadi</v>
      </c>
      <c r="W3265" s="35" t="str">
        <f>IFERROR(INDEX(Returns!A:A,MATCH(B3265,Returns!B:B,0)),"No")</f>
        <v>No</v>
      </c>
    </row>
    <row r="3266" spans="1:23" x14ac:dyDescent="0.2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9">
        <v>0.2</v>
      </c>
      <c r="U3266" s="1">
        <v>3.528</v>
      </c>
      <c r="V3266" s="35" t="str">
        <f>IF(M3266=People!$B$5,People!$A$5,IF(M3266=People!$B$4,People!$A$4,IF(M3266=People!$B$3,People!$A$3,IF(M3266=People!$B$2,People!$A$2,0))))</f>
        <v>Cassandra Brandow</v>
      </c>
      <c r="W3266" s="35" t="str">
        <f>IFERROR(INDEX(Returns!A:A,MATCH(B3266,Returns!B:B,0)),"No")</f>
        <v>No</v>
      </c>
    </row>
    <row r="3267" spans="1:23" x14ac:dyDescent="0.2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9">
        <v>0.2</v>
      </c>
      <c r="U3267" s="1">
        <v>10.571399999999983</v>
      </c>
      <c r="V3267" s="35" t="str">
        <f>IF(M3267=People!$B$5,People!$A$5,IF(M3267=People!$B$4,People!$A$4,IF(M3267=People!$B$3,People!$A$3,IF(M3267=People!$B$2,People!$A$2,0))))</f>
        <v>Chuck Magee</v>
      </c>
      <c r="W3267" s="35" t="str">
        <f>IFERROR(INDEX(Returns!A:A,MATCH(B3267,Returns!B:B,0)),"No")</f>
        <v>No</v>
      </c>
    </row>
    <row r="3268" spans="1:23" x14ac:dyDescent="0.2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9">
        <v>0.2</v>
      </c>
      <c r="U3268" s="1">
        <v>67.983299999999986</v>
      </c>
      <c r="V3268" s="35" t="str">
        <f>IF(M3268=People!$B$5,People!$A$5,IF(M3268=People!$B$4,People!$A$4,IF(M3268=People!$B$3,People!$A$3,IF(M3268=People!$B$2,People!$A$2,0))))</f>
        <v>Chuck Magee</v>
      </c>
      <c r="W3268" s="35" t="str">
        <f>IFERROR(INDEX(Returns!A:A,MATCH(B3268,Returns!B:B,0)),"No")</f>
        <v>No</v>
      </c>
    </row>
    <row r="3269" spans="1:23" x14ac:dyDescent="0.2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9">
        <v>0</v>
      </c>
      <c r="U3269" s="1">
        <v>33.995000000000005</v>
      </c>
      <c r="V3269" s="35" t="str">
        <f>IF(M3269=People!$B$5,People!$A$5,IF(M3269=People!$B$4,People!$A$4,IF(M3269=People!$B$3,People!$A$3,IF(M3269=People!$B$2,People!$A$2,0))))</f>
        <v>Cassandra Brandow</v>
      </c>
      <c r="W3269" s="35" t="str">
        <f>IFERROR(INDEX(Returns!A:A,MATCH(B3269,Returns!B:B,0)),"No")</f>
        <v>Yes</v>
      </c>
    </row>
    <row r="3270" spans="1:23" x14ac:dyDescent="0.2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9">
        <v>0</v>
      </c>
      <c r="U3270" s="1">
        <v>12.585999999999999</v>
      </c>
      <c r="V3270" s="35" t="str">
        <f>IF(M3270=People!$B$5,People!$A$5,IF(M3270=People!$B$4,People!$A$4,IF(M3270=People!$B$3,People!$A$3,IF(M3270=People!$B$2,People!$A$2,0))))</f>
        <v>Cassandra Brandow</v>
      </c>
      <c r="W3270" s="35" t="str">
        <f>IFERROR(INDEX(Returns!A:A,MATCH(B3270,Returns!B:B,0)),"No")</f>
        <v>Yes</v>
      </c>
    </row>
    <row r="3271" spans="1:23" x14ac:dyDescent="0.2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9">
        <v>0</v>
      </c>
      <c r="U3271" s="1">
        <v>1.3068000000000004</v>
      </c>
      <c r="V3271" s="35" t="str">
        <f>IF(M3271=People!$B$5,People!$A$5,IF(M3271=People!$B$4,People!$A$4,IF(M3271=People!$B$3,People!$A$3,IF(M3271=People!$B$2,People!$A$2,0))))</f>
        <v>Kelly Williams</v>
      </c>
      <c r="W3271" s="35" t="str">
        <f>IFERROR(INDEX(Returns!A:A,MATCH(B3271,Returns!B:B,0)),"No")</f>
        <v>No</v>
      </c>
    </row>
    <row r="3272" spans="1:23" x14ac:dyDescent="0.2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9">
        <v>0</v>
      </c>
      <c r="U3272" s="1">
        <v>2.6814000000000004</v>
      </c>
      <c r="V3272" s="35" t="str">
        <f>IF(M3272=People!$B$5,People!$A$5,IF(M3272=People!$B$4,People!$A$4,IF(M3272=People!$B$3,People!$A$3,IF(M3272=People!$B$2,People!$A$2,0))))</f>
        <v>Kelly Williams</v>
      </c>
      <c r="W3272" s="35" t="str">
        <f>IFERROR(INDEX(Returns!A:A,MATCH(B3272,Returns!B:B,0)),"No")</f>
        <v>No</v>
      </c>
    </row>
    <row r="3273" spans="1:23" x14ac:dyDescent="0.2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32">
        <v>7.92</v>
      </c>
      <c r="S3273" s="1">
        <v>8</v>
      </c>
      <c r="T3273" s="9">
        <v>0</v>
      </c>
      <c r="U3273" s="1">
        <v>3.4848000000000008</v>
      </c>
      <c r="V3273" s="35" t="str">
        <f>IF(M3273=People!$B$5,People!$A$5,IF(M3273=People!$B$4,People!$A$4,IF(M3273=People!$B$3,People!$A$3,IF(M3273=People!$B$2,People!$A$2,0))))</f>
        <v>Anna Andreadi</v>
      </c>
      <c r="W3273" s="35" t="str">
        <f>IFERROR(INDEX(Returns!A:A,MATCH(B3273,Returns!B:B,0)),"No")</f>
        <v>No</v>
      </c>
    </row>
    <row r="3274" spans="1:23" x14ac:dyDescent="0.2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32">
        <v>203.92</v>
      </c>
      <c r="S3274" s="1">
        <v>5</v>
      </c>
      <c r="T3274" s="9">
        <v>0.2</v>
      </c>
      <c r="U3274" s="1">
        <v>22.940999999999995</v>
      </c>
      <c r="V3274" s="35" t="str">
        <f>IF(M3274=People!$B$5,People!$A$5,IF(M3274=People!$B$4,People!$A$4,IF(M3274=People!$B$3,People!$A$3,IF(M3274=People!$B$2,People!$A$2,0))))</f>
        <v>Anna Andreadi</v>
      </c>
      <c r="W3274" s="35" t="str">
        <f>IFERROR(INDEX(Returns!A:A,MATCH(B3274,Returns!B:B,0)),"No")</f>
        <v>No</v>
      </c>
    </row>
    <row r="3275" spans="1:23" x14ac:dyDescent="0.2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32">
        <v>3359.9520000000002</v>
      </c>
      <c r="S3275" s="1">
        <v>6</v>
      </c>
      <c r="T3275" s="9">
        <v>0.2</v>
      </c>
      <c r="U3275" s="1">
        <v>1049.9849999999999</v>
      </c>
      <c r="V3275" s="35" t="str">
        <f>IF(M3275=People!$B$5,People!$A$5,IF(M3275=People!$B$4,People!$A$4,IF(M3275=People!$B$3,People!$A$3,IF(M3275=People!$B$2,People!$A$2,0))))</f>
        <v>Anna Andreadi</v>
      </c>
      <c r="W3275" s="35" t="str">
        <f>IFERROR(INDEX(Returns!A:A,MATCH(B3275,Returns!B:B,0)),"No")</f>
        <v>No</v>
      </c>
    </row>
    <row r="3276" spans="1:23" x14ac:dyDescent="0.2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9">
        <v>0</v>
      </c>
      <c r="U3276" s="1">
        <v>9.120000000000001</v>
      </c>
      <c r="V3276" s="35" t="str">
        <f>IF(M3276=People!$B$5,People!$A$5,IF(M3276=People!$B$4,People!$A$4,IF(M3276=People!$B$3,People!$A$3,IF(M3276=People!$B$2,People!$A$2,0))))</f>
        <v>Kelly Williams</v>
      </c>
      <c r="W3276" s="35" t="str">
        <f>IFERROR(INDEX(Returns!A:A,MATCH(B3276,Returns!B:B,0)),"No")</f>
        <v>No</v>
      </c>
    </row>
    <row r="3277" spans="1:23" x14ac:dyDescent="0.2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9">
        <v>0</v>
      </c>
      <c r="U3277" s="1">
        <v>9.1673999999999989</v>
      </c>
      <c r="V3277" s="35" t="str">
        <f>IF(M3277=People!$B$5,People!$A$5,IF(M3277=People!$B$4,People!$A$4,IF(M3277=People!$B$3,People!$A$3,IF(M3277=People!$B$2,People!$A$2,0))))</f>
        <v>Kelly Williams</v>
      </c>
      <c r="W3277" s="35" t="str">
        <f>IFERROR(INDEX(Returns!A:A,MATCH(B3277,Returns!B:B,0)),"No")</f>
        <v>No</v>
      </c>
    </row>
    <row r="3278" spans="1:23" x14ac:dyDescent="0.2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9">
        <v>0</v>
      </c>
      <c r="U3278" s="1">
        <v>7.5767999999999986</v>
      </c>
      <c r="V3278" s="35" t="str">
        <f>IF(M3278=People!$B$5,People!$A$5,IF(M3278=People!$B$4,People!$A$4,IF(M3278=People!$B$3,People!$A$3,IF(M3278=People!$B$2,People!$A$2,0))))</f>
        <v>Cassandra Brandow</v>
      </c>
      <c r="W3278" s="35" t="str">
        <f>IFERROR(INDEX(Returns!A:A,MATCH(B3278,Returns!B:B,0)),"No")</f>
        <v>No</v>
      </c>
    </row>
    <row r="3279" spans="1:23" x14ac:dyDescent="0.2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9">
        <v>0</v>
      </c>
      <c r="U3279" s="1">
        <v>8.4070999999999962</v>
      </c>
      <c r="V3279" s="35" t="str">
        <f>IF(M3279=People!$B$5,People!$A$5,IF(M3279=People!$B$4,People!$A$4,IF(M3279=People!$B$3,People!$A$3,IF(M3279=People!$B$2,People!$A$2,0))))</f>
        <v>Cassandra Brandow</v>
      </c>
      <c r="W3279" s="35" t="str">
        <f>IFERROR(INDEX(Returns!A:A,MATCH(B3279,Returns!B:B,0)),"No")</f>
        <v>No</v>
      </c>
    </row>
    <row r="3280" spans="1:23" x14ac:dyDescent="0.2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9">
        <v>0</v>
      </c>
      <c r="U3280" s="1">
        <v>6.3504000000000005</v>
      </c>
      <c r="V3280" s="35" t="str">
        <f>IF(M3280=People!$B$5,People!$A$5,IF(M3280=People!$B$4,People!$A$4,IF(M3280=People!$B$3,People!$A$3,IF(M3280=People!$B$2,People!$A$2,0))))</f>
        <v>Cassandra Brandow</v>
      </c>
      <c r="W3280" s="35" t="str">
        <f>IFERROR(INDEX(Returns!A:A,MATCH(B3280,Returns!B:B,0)),"No")</f>
        <v>No</v>
      </c>
    </row>
    <row r="3281" spans="1:23" x14ac:dyDescent="0.2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9">
        <v>0</v>
      </c>
      <c r="U3281" s="1">
        <v>6.6583999999999968</v>
      </c>
      <c r="V3281" s="35" t="str">
        <f>IF(M3281=People!$B$5,People!$A$5,IF(M3281=People!$B$4,People!$A$4,IF(M3281=People!$B$3,People!$A$3,IF(M3281=People!$B$2,People!$A$2,0))))</f>
        <v>Cassandra Brandow</v>
      </c>
      <c r="W3281" s="35" t="str">
        <f>IFERROR(INDEX(Returns!A:A,MATCH(B3281,Returns!B:B,0)),"No")</f>
        <v>No</v>
      </c>
    </row>
    <row r="3282" spans="1:23" x14ac:dyDescent="0.2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9">
        <v>0</v>
      </c>
      <c r="U3282" s="1">
        <v>83.281000000000063</v>
      </c>
      <c r="V3282" s="35" t="str">
        <f>IF(M3282=People!$B$5,People!$A$5,IF(M3282=People!$B$4,People!$A$4,IF(M3282=People!$B$3,People!$A$3,IF(M3282=People!$B$2,People!$A$2,0))))</f>
        <v>Cassandra Brandow</v>
      </c>
      <c r="W3282" s="35" t="str">
        <f>IFERROR(INDEX(Returns!A:A,MATCH(B3282,Returns!B:B,0)),"No")</f>
        <v>No</v>
      </c>
    </row>
    <row r="3283" spans="1:23" x14ac:dyDescent="0.2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9">
        <v>0.2</v>
      </c>
      <c r="U3283" s="1">
        <v>13.195600000000001</v>
      </c>
      <c r="V3283" s="35" t="str">
        <f>IF(M3283=People!$B$5,People!$A$5,IF(M3283=People!$B$4,People!$A$4,IF(M3283=People!$B$3,People!$A$3,IF(M3283=People!$B$2,People!$A$2,0))))</f>
        <v>Cassandra Brandow</v>
      </c>
      <c r="W3283" s="35" t="str">
        <f>IFERROR(INDEX(Returns!A:A,MATCH(B3283,Returns!B:B,0)),"No")</f>
        <v>No</v>
      </c>
    </row>
    <row r="3284" spans="1:23" x14ac:dyDescent="0.2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9">
        <v>0.2</v>
      </c>
      <c r="U3284" s="1">
        <v>1.6762000000000001</v>
      </c>
      <c r="V3284" s="35" t="str">
        <f>IF(M3284=People!$B$5,People!$A$5,IF(M3284=People!$B$4,People!$A$4,IF(M3284=People!$B$3,People!$A$3,IF(M3284=People!$B$2,People!$A$2,0))))</f>
        <v>Cassandra Brandow</v>
      </c>
      <c r="W3284" s="35" t="str">
        <f>IFERROR(INDEX(Returns!A:A,MATCH(B3284,Returns!B:B,0)),"No")</f>
        <v>No</v>
      </c>
    </row>
    <row r="3285" spans="1:23" x14ac:dyDescent="0.2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9">
        <v>0</v>
      </c>
      <c r="U3285" s="1">
        <v>5.1815999999999995</v>
      </c>
      <c r="V3285" s="35" t="str">
        <f>IF(M3285=People!$B$5,People!$A$5,IF(M3285=People!$B$4,People!$A$4,IF(M3285=People!$B$3,People!$A$3,IF(M3285=People!$B$2,People!$A$2,0))))</f>
        <v>Chuck Magee</v>
      </c>
      <c r="W3285" s="35" t="str">
        <f>IFERROR(INDEX(Returns!A:A,MATCH(B3285,Returns!B:B,0)),"No")</f>
        <v>No</v>
      </c>
    </row>
    <row r="3286" spans="1:23" x14ac:dyDescent="0.2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9">
        <v>0.7</v>
      </c>
      <c r="U3286" s="1">
        <v>-46.877600000000001</v>
      </c>
      <c r="V3286" s="35" t="str">
        <f>IF(M3286=People!$B$5,People!$A$5,IF(M3286=People!$B$4,People!$A$4,IF(M3286=People!$B$3,People!$A$3,IF(M3286=People!$B$2,People!$A$2,0))))</f>
        <v>Chuck Magee</v>
      </c>
      <c r="W3286" s="35" t="str">
        <f>IFERROR(INDEX(Returns!A:A,MATCH(B3286,Returns!B:B,0)),"No")</f>
        <v>No</v>
      </c>
    </row>
    <row r="3287" spans="1:23" x14ac:dyDescent="0.2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9">
        <v>0</v>
      </c>
      <c r="U3287" s="1">
        <v>1.9023999999999992</v>
      </c>
      <c r="V3287" s="35" t="str">
        <f>IF(M3287=People!$B$5,People!$A$5,IF(M3287=People!$B$4,People!$A$4,IF(M3287=People!$B$3,People!$A$3,IF(M3287=People!$B$2,People!$A$2,0))))</f>
        <v>Kelly Williams</v>
      </c>
      <c r="W3287" s="35" t="str">
        <f>IFERROR(INDEX(Returns!A:A,MATCH(B3287,Returns!B:B,0)),"No")</f>
        <v>No</v>
      </c>
    </row>
    <row r="3288" spans="1:23" x14ac:dyDescent="0.2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9">
        <v>0</v>
      </c>
      <c r="U3288" s="1">
        <v>3.4086000000000003</v>
      </c>
      <c r="V3288" s="35" t="str">
        <f>IF(M3288=People!$B$5,People!$A$5,IF(M3288=People!$B$4,People!$A$4,IF(M3288=People!$B$3,People!$A$3,IF(M3288=People!$B$2,People!$A$2,0))))</f>
        <v>Kelly Williams</v>
      </c>
      <c r="W3288" s="35" t="str">
        <f>IFERROR(INDEX(Returns!A:A,MATCH(B3288,Returns!B:B,0)),"No")</f>
        <v>No</v>
      </c>
    </row>
    <row r="3289" spans="1:23" x14ac:dyDescent="0.2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32">
        <v>494.37600000000009</v>
      </c>
      <c r="S3289" s="1">
        <v>3</v>
      </c>
      <c r="T3289" s="9">
        <v>0.2</v>
      </c>
      <c r="U3289" s="1">
        <v>49.437599999999975</v>
      </c>
      <c r="V3289" s="35" t="str">
        <f>IF(M3289=People!$B$5,People!$A$5,IF(M3289=People!$B$4,People!$A$4,IF(M3289=People!$B$3,People!$A$3,IF(M3289=People!$B$2,People!$A$2,0))))</f>
        <v>Anna Andreadi</v>
      </c>
      <c r="W3289" s="35" t="str">
        <f>IFERROR(INDEX(Returns!A:A,MATCH(B3289,Returns!B:B,0)),"No")</f>
        <v>Yes</v>
      </c>
    </row>
    <row r="3290" spans="1:23" x14ac:dyDescent="0.2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32">
        <v>29.2</v>
      </c>
      <c r="S3290" s="1">
        <v>5</v>
      </c>
      <c r="T3290" s="9">
        <v>0.2</v>
      </c>
      <c r="U3290" s="1">
        <v>9.8549999999999969</v>
      </c>
      <c r="V3290" s="35" t="str">
        <f>IF(M3290=People!$B$5,People!$A$5,IF(M3290=People!$B$4,People!$A$4,IF(M3290=People!$B$3,People!$A$3,IF(M3290=People!$B$2,People!$A$2,0))))</f>
        <v>Anna Andreadi</v>
      </c>
      <c r="W3290" s="35" t="str">
        <f>IFERROR(INDEX(Returns!A:A,MATCH(B3290,Returns!B:B,0)),"No")</f>
        <v>Yes</v>
      </c>
    </row>
    <row r="3291" spans="1:23" x14ac:dyDescent="0.2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32">
        <v>248.85000000000002</v>
      </c>
      <c r="S3291" s="1">
        <v>5</v>
      </c>
      <c r="T3291" s="9">
        <v>0</v>
      </c>
      <c r="U3291" s="1">
        <v>27.373499999999993</v>
      </c>
      <c r="V3291" s="35" t="str">
        <f>IF(M3291=People!$B$5,People!$A$5,IF(M3291=People!$B$4,People!$A$4,IF(M3291=People!$B$3,People!$A$3,IF(M3291=People!$B$2,People!$A$2,0))))</f>
        <v>Anna Andreadi</v>
      </c>
      <c r="W3291" s="35" t="str">
        <f>IFERROR(INDEX(Returns!A:A,MATCH(B3291,Returns!B:B,0)),"No")</f>
        <v>Yes</v>
      </c>
    </row>
    <row r="3292" spans="1:23" x14ac:dyDescent="0.2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32">
        <v>36.24</v>
      </c>
      <c r="S3292" s="1">
        <v>1</v>
      </c>
      <c r="T3292" s="9">
        <v>0</v>
      </c>
      <c r="U3292" s="1">
        <v>15.220800000000001</v>
      </c>
      <c r="V3292" s="35" t="str">
        <f>IF(M3292=People!$B$5,People!$A$5,IF(M3292=People!$B$4,People!$A$4,IF(M3292=People!$B$3,People!$A$3,IF(M3292=People!$B$2,People!$A$2,0))))</f>
        <v>Anna Andreadi</v>
      </c>
      <c r="W3292" s="35" t="str">
        <f>IFERROR(INDEX(Returns!A:A,MATCH(B3292,Returns!B:B,0)),"No")</f>
        <v>Yes</v>
      </c>
    </row>
    <row r="3293" spans="1:23" x14ac:dyDescent="0.2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9">
        <v>0</v>
      </c>
      <c r="U3293" s="1">
        <v>3.5039999999999996</v>
      </c>
      <c r="V3293" s="35" t="str">
        <f>IF(M3293=People!$B$5,People!$A$5,IF(M3293=People!$B$4,People!$A$4,IF(M3293=People!$B$3,People!$A$3,IF(M3293=People!$B$2,People!$A$2,0))))</f>
        <v>Kelly Williams</v>
      </c>
      <c r="W3293" s="35" t="str">
        <f>IFERROR(INDEX(Returns!A:A,MATCH(B3293,Returns!B:B,0)),"No")</f>
        <v>No</v>
      </c>
    </row>
    <row r="3294" spans="1:23" x14ac:dyDescent="0.2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32">
        <v>11.91</v>
      </c>
      <c r="S3294" s="1">
        <v>3</v>
      </c>
      <c r="T3294" s="9">
        <v>0</v>
      </c>
      <c r="U3294" s="1">
        <v>0.11909999999999954</v>
      </c>
      <c r="V3294" s="35" t="str">
        <f>IF(M3294=People!$B$5,People!$A$5,IF(M3294=People!$B$4,People!$A$4,IF(M3294=People!$B$3,People!$A$3,IF(M3294=People!$B$2,People!$A$2,0))))</f>
        <v>Anna Andreadi</v>
      </c>
      <c r="W3294" s="35" t="str">
        <f>IFERROR(INDEX(Returns!A:A,MATCH(B3294,Returns!B:B,0)),"No")</f>
        <v>No</v>
      </c>
    </row>
    <row r="3295" spans="1:23" x14ac:dyDescent="0.2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32">
        <v>3.48</v>
      </c>
      <c r="S3295" s="1">
        <v>2</v>
      </c>
      <c r="T3295" s="9">
        <v>0</v>
      </c>
      <c r="U3295" s="1">
        <v>1.1135999999999999</v>
      </c>
      <c r="V3295" s="35" t="str">
        <f>IF(M3295=People!$B$5,People!$A$5,IF(M3295=People!$B$4,People!$A$4,IF(M3295=People!$B$3,People!$A$3,IF(M3295=People!$B$2,People!$A$2,0))))</f>
        <v>Anna Andreadi</v>
      </c>
      <c r="W3295" s="35" t="str">
        <f>IFERROR(INDEX(Returns!A:A,MATCH(B3295,Returns!B:B,0)),"No")</f>
        <v>No</v>
      </c>
    </row>
    <row r="3296" spans="1:23" x14ac:dyDescent="0.2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9">
        <v>0.8</v>
      </c>
      <c r="U3296" s="1">
        <v>-52.632000000000019</v>
      </c>
      <c r="V3296" s="35" t="str">
        <f>IF(M3296=People!$B$5,People!$A$5,IF(M3296=People!$B$4,People!$A$4,IF(M3296=People!$B$3,People!$A$3,IF(M3296=People!$B$2,People!$A$2,0))))</f>
        <v>Kelly Williams</v>
      </c>
      <c r="W3296" s="35" t="str">
        <f>IFERROR(INDEX(Returns!A:A,MATCH(B3296,Returns!B:B,0)),"No")</f>
        <v>No</v>
      </c>
    </row>
    <row r="3297" spans="1:23" x14ac:dyDescent="0.2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9">
        <v>0</v>
      </c>
      <c r="U3297" s="1">
        <v>767.20049999999992</v>
      </c>
      <c r="V3297" s="35" t="str">
        <f>IF(M3297=People!$B$5,People!$A$5,IF(M3297=People!$B$4,People!$A$4,IF(M3297=People!$B$3,People!$A$3,IF(M3297=People!$B$2,People!$A$2,0))))</f>
        <v>Chuck Magee</v>
      </c>
      <c r="W3297" s="35" t="str">
        <f>IFERROR(INDEX(Returns!A:A,MATCH(B3297,Returns!B:B,0)),"No")</f>
        <v>No</v>
      </c>
    </row>
    <row r="3298" spans="1:23" x14ac:dyDescent="0.2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32">
        <v>19.194000000000003</v>
      </c>
      <c r="S3298" s="1">
        <v>7</v>
      </c>
      <c r="T3298" s="9">
        <v>0.7</v>
      </c>
      <c r="U3298" s="1">
        <v>-12.795999999999999</v>
      </c>
      <c r="V3298" s="35" t="str">
        <f>IF(M3298=People!$B$5,People!$A$5,IF(M3298=People!$B$4,People!$A$4,IF(M3298=People!$B$3,People!$A$3,IF(M3298=People!$B$2,People!$A$2,0))))</f>
        <v>Anna Andreadi</v>
      </c>
      <c r="W3298" s="35" t="str">
        <f>IFERROR(INDEX(Returns!A:A,MATCH(B3298,Returns!B:B,0)),"No")</f>
        <v>Yes</v>
      </c>
    </row>
    <row r="3299" spans="1:23" x14ac:dyDescent="0.2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32">
        <v>121.79200000000002</v>
      </c>
      <c r="S3299" s="1">
        <v>4</v>
      </c>
      <c r="T3299" s="9">
        <v>0.2</v>
      </c>
      <c r="U3299" s="1">
        <v>13.701599999999988</v>
      </c>
      <c r="V3299" s="35" t="str">
        <f>IF(M3299=People!$B$5,People!$A$5,IF(M3299=People!$B$4,People!$A$4,IF(M3299=People!$B$3,People!$A$3,IF(M3299=People!$B$2,People!$A$2,0))))</f>
        <v>Anna Andreadi</v>
      </c>
      <c r="W3299" s="35" t="str">
        <f>IFERROR(INDEX(Returns!A:A,MATCH(B3299,Returns!B:B,0)),"No")</f>
        <v>Yes</v>
      </c>
    </row>
    <row r="3300" spans="1:23" x14ac:dyDescent="0.2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32">
        <v>1919.9760000000001</v>
      </c>
      <c r="S3300" s="1">
        <v>3</v>
      </c>
      <c r="T3300" s="9">
        <v>0.2</v>
      </c>
      <c r="U3300" s="1">
        <v>215.99729999999977</v>
      </c>
      <c r="V3300" s="35" t="str">
        <f>IF(M3300=People!$B$5,People!$A$5,IF(M3300=People!$B$4,People!$A$4,IF(M3300=People!$B$3,People!$A$3,IF(M3300=People!$B$2,People!$A$2,0))))</f>
        <v>Anna Andreadi</v>
      </c>
      <c r="W3300" s="35" t="str">
        <f>IFERROR(INDEX(Returns!A:A,MATCH(B3300,Returns!B:B,0)),"No")</f>
        <v>Yes</v>
      </c>
    </row>
    <row r="3301" spans="1:23" x14ac:dyDescent="0.2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9">
        <v>0.7</v>
      </c>
      <c r="U3301" s="1">
        <v>-40.797600000000003</v>
      </c>
      <c r="V3301" s="35" t="str">
        <f>IF(M3301=People!$B$5,People!$A$5,IF(M3301=People!$B$4,People!$A$4,IF(M3301=People!$B$3,People!$A$3,IF(M3301=People!$B$2,People!$A$2,0))))</f>
        <v>Chuck Magee</v>
      </c>
      <c r="W3301" s="35" t="str">
        <f>IFERROR(INDEX(Returns!A:A,MATCH(B3301,Returns!B:B,0)),"No")</f>
        <v>No</v>
      </c>
    </row>
    <row r="3302" spans="1:23" x14ac:dyDescent="0.2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9">
        <v>0.2</v>
      </c>
      <c r="U3302" s="1">
        <v>-16.318300000000001</v>
      </c>
      <c r="V3302" s="35" t="str">
        <f>IF(M3302=People!$B$5,People!$A$5,IF(M3302=People!$B$4,People!$A$4,IF(M3302=People!$B$3,People!$A$3,IF(M3302=People!$B$2,People!$A$2,0))))</f>
        <v>Chuck Magee</v>
      </c>
      <c r="W3302" s="35" t="str">
        <f>IFERROR(INDEX(Returns!A:A,MATCH(B3302,Returns!B:B,0)),"No")</f>
        <v>No</v>
      </c>
    </row>
    <row r="3303" spans="1:23" x14ac:dyDescent="0.2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9">
        <v>0.4</v>
      </c>
      <c r="U3303" s="1">
        <v>-107.99280000000002</v>
      </c>
      <c r="V3303" s="35" t="str">
        <f>IF(M3303=People!$B$5,People!$A$5,IF(M3303=People!$B$4,People!$A$4,IF(M3303=People!$B$3,People!$A$3,IF(M3303=People!$B$2,People!$A$2,0))))</f>
        <v>Chuck Magee</v>
      </c>
      <c r="W3303" s="35" t="str">
        <f>IFERROR(INDEX(Returns!A:A,MATCH(B3303,Returns!B:B,0)),"No")</f>
        <v>No</v>
      </c>
    </row>
    <row r="3304" spans="1:23" x14ac:dyDescent="0.2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9">
        <v>0.2</v>
      </c>
      <c r="U3304" s="1">
        <v>5.2773000000000003</v>
      </c>
      <c r="V3304" s="35" t="str">
        <f>IF(M3304=People!$B$5,People!$A$5,IF(M3304=People!$B$4,People!$A$4,IF(M3304=People!$B$3,People!$A$3,IF(M3304=People!$B$2,People!$A$2,0))))</f>
        <v>Chuck Magee</v>
      </c>
      <c r="W3304" s="35" t="str">
        <f>IFERROR(INDEX(Returns!A:A,MATCH(B3304,Returns!B:B,0)),"No")</f>
        <v>No</v>
      </c>
    </row>
    <row r="3305" spans="1:23" x14ac:dyDescent="0.2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9">
        <v>0.7</v>
      </c>
      <c r="U3305" s="1">
        <v>-1.4255999999999998</v>
      </c>
      <c r="V3305" s="35" t="str">
        <f>IF(M3305=People!$B$5,People!$A$5,IF(M3305=People!$B$4,People!$A$4,IF(M3305=People!$B$3,People!$A$3,IF(M3305=People!$B$2,People!$A$2,0))))</f>
        <v>Chuck Magee</v>
      </c>
      <c r="W3305" s="35" t="str">
        <f>IFERROR(INDEX(Returns!A:A,MATCH(B3305,Returns!B:B,0)),"No")</f>
        <v>No</v>
      </c>
    </row>
    <row r="3306" spans="1:23" x14ac:dyDescent="0.2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9">
        <v>0.2</v>
      </c>
      <c r="U3306" s="1">
        <v>4.7066999999999997</v>
      </c>
      <c r="V3306" s="35" t="str">
        <f>IF(M3306=People!$B$5,People!$A$5,IF(M3306=People!$B$4,People!$A$4,IF(M3306=People!$B$3,People!$A$3,IF(M3306=People!$B$2,People!$A$2,0))))</f>
        <v>Kelly Williams</v>
      </c>
      <c r="W3306" s="35" t="str">
        <f>IFERROR(INDEX(Returns!A:A,MATCH(B3306,Returns!B:B,0)),"No")</f>
        <v>No</v>
      </c>
    </row>
    <row r="3307" spans="1:23" x14ac:dyDescent="0.2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9">
        <v>0.2</v>
      </c>
      <c r="U3307" s="1">
        <v>19.03860000000001</v>
      </c>
      <c r="V3307" s="35" t="str">
        <f>IF(M3307=People!$B$5,People!$A$5,IF(M3307=People!$B$4,People!$A$4,IF(M3307=People!$B$3,People!$A$3,IF(M3307=People!$B$2,People!$A$2,0))))</f>
        <v>Kelly Williams</v>
      </c>
      <c r="W3307" s="35" t="str">
        <f>IFERROR(INDEX(Returns!A:A,MATCH(B3307,Returns!B:B,0)),"No")</f>
        <v>No</v>
      </c>
    </row>
    <row r="3308" spans="1:23" x14ac:dyDescent="0.2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9">
        <v>0.2</v>
      </c>
      <c r="U3308" s="1">
        <v>28.767899999999997</v>
      </c>
      <c r="V3308" s="35" t="str">
        <f>IF(M3308=People!$B$5,People!$A$5,IF(M3308=People!$B$4,People!$A$4,IF(M3308=People!$B$3,People!$A$3,IF(M3308=People!$B$2,People!$A$2,0))))</f>
        <v>Kelly Williams</v>
      </c>
      <c r="W3308" s="35" t="str">
        <f>IFERROR(INDEX(Returns!A:A,MATCH(B3308,Returns!B:B,0)),"No")</f>
        <v>No</v>
      </c>
    </row>
    <row r="3309" spans="1:23" x14ac:dyDescent="0.2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9">
        <v>0.8</v>
      </c>
      <c r="U3309" s="1">
        <v>-3.6576000000000004</v>
      </c>
      <c r="V3309" s="35" t="str">
        <f>IF(M3309=People!$B$5,People!$A$5,IF(M3309=People!$B$4,People!$A$4,IF(M3309=People!$B$3,People!$A$3,IF(M3309=People!$B$2,People!$A$2,0))))</f>
        <v>Kelly Williams</v>
      </c>
      <c r="W3309" s="35" t="str">
        <f>IFERROR(INDEX(Returns!A:A,MATCH(B3309,Returns!B:B,0)),"No")</f>
        <v>No</v>
      </c>
    </row>
    <row r="3310" spans="1:23" x14ac:dyDescent="0.2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9">
        <v>0.2</v>
      </c>
      <c r="U3310" s="1">
        <v>14.395200000000004</v>
      </c>
      <c r="V3310" s="35" t="str">
        <f>IF(M3310=People!$B$5,People!$A$5,IF(M3310=People!$B$4,People!$A$4,IF(M3310=People!$B$3,People!$A$3,IF(M3310=People!$B$2,People!$A$2,0))))</f>
        <v>Kelly Williams</v>
      </c>
      <c r="W3310" s="35" t="str">
        <f>IFERROR(INDEX(Returns!A:A,MATCH(B3310,Returns!B:B,0)),"No")</f>
        <v>No</v>
      </c>
    </row>
    <row r="3311" spans="1:23" x14ac:dyDescent="0.2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9">
        <v>0.2</v>
      </c>
      <c r="U3311" s="1">
        <v>8.8704000000000018</v>
      </c>
      <c r="V3311" s="35" t="str">
        <f>IF(M3311=People!$B$5,People!$A$5,IF(M3311=People!$B$4,People!$A$4,IF(M3311=People!$B$3,People!$A$3,IF(M3311=People!$B$2,People!$A$2,0))))</f>
        <v>Chuck Magee</v>
      </c>
      <c r="W3311" s="35" t="str">
        <f>IFERROR(INDEX(Returns!A:A,MATCH(B3311,Returns!B:B,0)),"No")</f>
        <v>No</v>
      </c>
    </row>
    <row r="3312" spans="1:23" x14ac:dyDescent="0.2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9">
        <v>0.2</v>
      </c>
      <c r="U3312" s="1">
        <v>78.434999999999988</v>
      </c>
      <c r="V3312" s="35" t="str">
        <f>IF(M3312=People!$B$5,People!$A$5,IF(M3312=People!$B$4,People!$A$4,IF(M3312=People!$B$3,People!$A$3,IF(M3312=People!$B$2,People!$A$2,0))))</f>
        <v>Chuck Magee</v>
      </c>
      <c r="W3312" s="35" t="str">
        <f>IFERROR(INDEX(Returns!A:A,MATCH(B3312,Returns!B:B,0)),"No")</f>
        <v>No</v>
      </c>
    </row>
    <row r="3313" spans="1:23" x14ac:dyDescent="0.2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9">
        <v>0</v>
      </c>
      <c r="U3313" s="1">
        <v>38.038000000000004</v>
      </c>
      <c r="V3313" s="35" t="str">
        <f>IF(M3313=People!$B$5,People!$A$5,IF(M3313=People!$B$4,People!$A$4,IF(M3313=People!$B$3,People!$A$3,IF(M3313=People!$B$2,People!$A$2,0))))</f>
        <v>Cassandra Brandow</v>
      </c>
      <c r="W3313" s="35" t="str">
        <f>IFERROR(INDEX(Returns!A:A,MATCH(B3313,Returns!B:B,0)),"No")</f>
        <v>No</v>
      </c>
    </row>
    <row r="3314" spans="1:23" x14ac:dyDescent="0.2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32">
        <v>603.91999999999996</v>
      </c>
      <c r="S3314" s="1">
        <v>5</v>
      </c>
      <c r="T3314" s="9">
        <v>0.2</v>
      </c>
      <c r="U3314" s="1">
        <v>45.294000000000011</v>
      </c>
      <c r="V3314" s="35" t="str">
        <f>IF(M3314=People!$B$5,People!$A$5,IF(M3314=People!$B$4,People!$A$4,IF(M3314=People!$B$3,People!$A$3,IF(M3314=People!$B$2,People!$A$2,0))))</f>
        <v>Anna Andreadi</v>
      </c>
      <c r="W3314" s="35" t="str">
        <f>IFERROR(INDEX(Returns!A:A,MATCH(B3314,Returns!B:B,0)),"No")</f>
        <v>No</v>
      </c>
    </row>
    <row r="3315" spans="1:23" x14ac:dyDescent="0.2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32">
        <v>81.98</v>
      </c>
      <c r="S3315" s="1">
        <v>2</v>
      </c>
      <c r="T3315" s="9">
        <v>0</v>
      </c>
      <c r="U3315" s="1">
        <v>40.170200000000001</v>
      </c>
      <c r="V3315" s="35" t="str">
        <f>IF(M3315=People!$B$5,People!$A$5,IF(M3315=People!$B$4,People!$A$4,IF(M3315=People!$B$3,People!$A$3,IF(M3315=People!$B$2,People!$A$2,0))))</f>
        <v>Anna Andreadi</v>
      </c>
      <c r="W3315" s="35" t="str">
        <f>IFERROR(INDEX(Returns!A:A,MATCH(B3315,Returns!B:B,0)),"No")</f>
        <v>No</v>
      </c>
    </row>
    <row r="3316" spans="1:23" x14ac:dyDescent="0.2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9">
        <v>0.1</v>
      </c>
      <c r="U3316" s="1">
        <v>48.313600000000008</v>
      </c>
      <c r="V3316" s="35" t="str">
        <f>IF(M3316=People!$B$5,People!$A$5,IF(M3316=People!$B$4,People!$A$4,IF(M3316=People!$B$3,People!$A$3,IF(M3316=People!$B$2,People!$A$2,0))))</f>
        <v>Chuck Magee</v>
      </c>
      <c r="W3316" s="35" t="str">
        <f>IFERROR(INDEX(Returns!A:A,MATCH(B3316,Returns!B:B,0)),"No")</f>
        <v>No</v>
      </c>
    </row>
    <row r="3317" spans="1:23" x14ac:dyDescent="0.2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9">
        <v>0.2</v>
      </c>
      <c r="U3317" s="1">
        <v>4.8518999999999997</v>
      </c>
      <c r="V3317" s="35" t="str">
        <f>IF(M3317=People!$B$5,People!$A$5,IF(M3317=People!$B$4,People!$A$4,IF(M3317=People!$B$3,People!$A$3,IF(M3317=People!$B$2,People!$A$2,0))))</f>
        <v>Chuck Magee</v>
      </c>
      <c r="W3317" s="35" t="str">
        <f>IFERROR(INDEX(Returns!A:A,MATCH(B3317,Returns!B:B,0)),"No")</f>
        <v>No</v>
      </c>
    </row>
    <row r="3318" spans="1:23" x14ac:dyDescent="0.2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9">
        <v>0.6</v>
      </c>
      <c r="U3318" s="1">
        <v>-427.45000000000005</v>
      </c>
      <c r="V3318" s="35" t="str">
        <f>IF(M3318=People!$B$5,People!$A$5,IF(M3318=People!$B$4,People!$A$4,IF(M3318=People!$B$3,People!$A$3,IF(M3318=People!$B$2,People!$A$2,0))))</f>
        <v>Kelly Williams</v>
      </c>
      <c r="W3318" s="35" t="str">
        <f>IFERROR(INDEX(Returns!A:A,MATCH(B3318,Returns!B:B,0)),"No")</f>
        <v>No</v>
      </c>
    </row>
    <row r="3319" spans="1:23" x14ac:dyDescent="0.2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32">
        <v>181.35</v>
      </c>
      <c r="S3319" s="1">
        <v>9</v>
      </c>
      <c r="T3319" s="9">
        <v>0</v>
      </c>
      <c r="U3319" s="1">
        <v>48.964500000000001</v>
      </c>
      <c r="V3319" s="35" t="str">
        <f>IF(M3319=People!$B$5,People!$A$5,IF(M3319=People!$B$4,People!$A$4,IF(M3319=People!$B$3,People!$A$3,IF(M3319=People!$B$2,People!$A$2,0))))</f>
        <v>Anna Andreadi</v>
      </c>
      <c r="W3319" s="35" t="str">
        <f>IFERROR(INDEX(Returns!A:A,MATCH(B3319,Returns!B:B,0)),"No")</f>
        <v>No</v>
      </c>
    </row>
    <row r="3320" spans="1:23" x14ac:dyDescent="0.2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32">
        <v>8.64</v>
      </c>
      <c r="S3320" s="1">
        <v>3</v>
      </c>
      <c r="T3320" s="9">
        <v>0</v>
      </c>
      <c r="U3320" s="1">
        <v>4.2336</v>
      </c>
      <c r="V3320" s="35" t="str">
        <f>IF(M3320=People!$B$5,People!$A$5,IF(M3320=People!$B$4,People!$A$4,IF(M3320=People!$B$3,People!$A$3,IF(M3320=People!$B$2,People!$A$2,0))))</f>
        <v>Anna Andreadi</v>
      </c>
      <c r="W3320" s="35" t="str">
        <f>IFERROR(INDEX(Returns!A:A,MATCH(B3320,Returns!B:B,0)),"No")</f>
        <v>No</v>
      </c>
    </row>
    <row r="3321" spans="1:23" x14ac:dyDescent="0.2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9">
        <v>0.2</v>
      </c>
      <c r="U3321" s="1">
        <v>3.8073000000000015</v>
      </c>
      <c r="V3321" s="35" t="str">
        <f>IF(M3321=People!$B$5,People!$A$5,IF(M3321=People!$B$4,People!$A$4,IF(M3321=People!$B$3,People!$A$3,IF(M3321=People!$B$2,People!$A$2,0))))</f>
        <v>Cassandra Brandow</v>
      </c>
      <c r="W3321" s="35" t="str">
        <f>IFERROR(INDEX(Returns!A:A,MATCH(B3321,Returns!B:B,0)),"No")</f>
        <v>No</v>
      </c>
    </row>
    <row r="3322" spans="1:23" x14ac:dyDescent="0.2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9">
        <v>0.2</v>
      </c>
      <c r="U3322" s="1">
        <v>74.573999999999955</v>
      </c>
      <c r="V3322" s="35" t="str">
        <f>IF(M3322=People!$B$5,People!$A$5,IF(M3322=People!$B$4,People!$A$4,IF(M3322=People!$B$3,People!$A$3,IF(M3322=People!$B$2,People!$A$2,0))))</f>
        <v>Cassandra Brandow</v>
      </c>
      <c r="W3322" s="35" t="str">
        <f>IFERROR(INDEX(Returns!A:A,MATCH(B3322,Returns!B:B,0)),"No")</f>
        <v>No</v>
      </c>
    </row>
    <row r="3323" spans="1:23" x14ac:dyDescent="0.2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9">
        <v>0.2</v>
      </c>
      <c r="U3323" s="1">
        <v>9.0719999999999992</v>
      </c>
      <c r="V3323" s="35" t="str">
        <f>IF(M3323=People!$B$5,People!$A$5,IF(M3323=People!$B$4,People!$A$4,IF(M3323=People!$B$3,People!$A$3,IF(M3323=People!$B$2,People!$A$2,0))))</f>
        <v>Cassandra Brandow</v>
      </c>
      <c r="W3323" s="35" t="str">
        <f>IFERROR(INDEX(Returns!A:A,MATCH(B3323,Returns!B:B,0)),"No")</f>
        <v>No</v>
      </c>
    </row>
    <row r="3324" spans="1:23" x14ac:dyDescent="0.2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9">
        <v>0</v>
      </c>
      <c r="U3324" s="1">
        <v>20.681999999999995</v>
      </c>
      <c r="V3324" s="35" t="str">
        <f>IF(M3324=People!$B$5,People!$A$5,IF(M3324=People!$B$4,People!$A$4,IF(M3324=People!$B$3,People!$A$3,IF(M3324=People!$B$2,People!$A$2,0))))</f>
        <v>Chuck Magee</v>
      </c>
      <c r="W3324" s="35" t="str">
        <f>IFERROR(INDEX(Returns!A:A,MATCH(B3324,Returns!B:B,0)),"No")</f>
        <v>No</v>
      </c>
    </row>
    <row r="3325" spans="1:23" x14ac:dyDescent="0.2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9">
        <v>0</v>
      </c>
      <c r="U3325" s="1">
        <v>50.239800000000002</v>
      </c>
      <c r="V3325" s="35" t="str">
        <f>IF(M3325=People!$B$5,People!$A$5,IF(M3325=People!$B$4,People!$A$4,IF(M3325=People!$B$3,People!$A$3,IF(M3325=People!$B$2,People!$A$2,0))))</f>
        <v>Chuck Magee</v>
      </c>
      <c r="W3325" s="35" t="str">
        <f>IFERROR(INDEX(Returns!A:A,MATCH(B3325,Returns!B:B,0)),"No")</f>
        <v>No</v>
      </c>
    </row>
    <row r="3326" spans="1:23" x14ac:dyDescent="0.2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9">
        <v>0.8</v>
      </c>
      <c r="U3326" s="1">
        <v>-1480.0335000000009</v>
      </c>
      <c r="V3326" s="35" t="str">
        <f>IF(M3326=People!$B$5,People!$A$5,IF(M3326=People!$B$4,People!$A$4,IF(M3326=People!$B$3,People!$A$3,IF(M3326=People!$B$2,People!$A$2,0))))</f>
        <v>Kelly Williams</v>
      </c>
      <c r="W3326" s="35" t="str">
        <f>IFERROR(INDEX(Returns!A:A,MATCH(B3326,Returns!B:B,0)),"No")</f>
        <v>No</v>
      </c>
    </row>
    <row r="3327" spans="1:23" x14ac:dyDescent="0.2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9">
        <v>0.8</v>
      </c>
      <c r="U3327" s="1">
        <v>-1.9744000000000002</v>
      </c>
      <c r="V3327" s="35" t="str">
        <f>IF(M3327=People!$B$5,People!$A$5,IF(M3327=People!$B$4,People!$A$4,IF(M3327=People!$B$3,People!$A$3,IF(M3327=People!$B$2,People!$A$2,0))))</f>
        <v>Kelly Williams</v>
      </c>
      <c r="W3327" s="35" t="str">
        <f>IFERROR(INDEX(Returns!A:A,MATCH(B3327,Returns!B:B,0)),"No")</f>
        <v>No</v>
      </c>
    </row>
    <row r="3328" spans="1:23" x14ac:dyDescent="0.2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9">
        <v>0.2</v>
      </c>
      <c r="U3328" s="1">
        <v>6.7560000000000038</v>
      </c>
      <c r="V3328" s="35" t="str">
        <f>IF(M3328=People!$B$5,People!$A$5,IF(M3328=People!$B$4,People!$A$4,IF(M3328=People!$B$3,People!$A$3,IF(M3328=People!$B$2,People!$A$2,0))))</f>
        <v>Kelly Williams</v>
      </c>
      <c r="W3328" s="35" t="str">
        <f>IFERROR(INDEX(Returns!A:A,MATCH(B3328,Returns!B:B,0)),"No")</f>
        <v>No</v>
      </c>
    </row>
    <row r="3329" spans="1:23" x14ac:dyDescent="0.2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9">
        <v>0.2</v>
      </c>
      <c r="U3329" s="1">
        <v>7.8734999999999991</v>
      </c>
      <c r="V3329" s="35" t="str">
        <f>IF(M3329=People!$B$5,People!$A$5,IF(M3329=People!$B$4,People!$A$4,IF(M3329=People!$B$3,People!$A$3,IF(M3329=People!$B$2,People!$A$2,0))))</f>
        <v>Kelly Williams</v>
      </c>
      <c r="W3329" s="35" t="str">
        <f>IFERROR(INDEX(Returns!A:A,MATCH(B3329,Returns!B:B,0)),"No")</f>
        <v>No</v>
      </c>
    </row>
    <row r="3330" spans="1:23" x14ac:dyDescent="0.2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9">
        <v>0.2</v>
      </c>
      <c r="U3330" s="1">
        <v>95.096800000000002</v>
      </c>
      <c r="V3330" s="35" t="str">
        <f>IF(M3330=People!$B$5,People!$A$5,IF(M3330=People!$B$4,People!$A$4,IF(M3330=People!$B$3,People!$A$3,IF(M3330=People!$B$2,People!$A$2,0))))</f>
        <v>Kelly Williams</v>
      </c>
      <c r="W3330" s="35" t="str">
        <f>IFERROR(INDEX(Returns!A:A,MATCH(B3330,Returns!B:B,0)),"No")</f>
        <v>No</v>
      </c>
    </row>
    <row r="3331" spans="1:23" x14ac:dyDescent="0.2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9">
        <v>0.2</v>
      </c>
      <c r="U3331" s="1">
        <v>16.703999999999986</v>
      </c>
      <c r="V3331" s="35" t="str">
        <f>IF(M3331=People!$B$5,People!$A$5,IF(M3331=People!$B$4,People!$A$4,IF(M3331=People!$B$3,People!$A$3,IF(M3331=People!$B$2,People!$A$2,0))))</f>
        <v>Kelly Williams</v>
      </c>
      <c r="W3331" s="35" t="str">
        <f>IFERROR(INDEX(Returns!A:A,MATCH(B3331,Returns!B:B,0)),"No")</f>
        <v>No</v>
      </c>
    </row>
    <row r="3332" spans="1:23" x14ac:dyDescent="0.2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9">
        <v>0.2</v>
      </c>
      <c r="U3332" s="1">
        <v>15.07350000000001</v>
      </c>
      <c r="V3332" s="35" t="str">
        <f>IF(M3332=People!$B$5,People!$A$5,IF(M3332=People!$B$4,People!$A$4,IF(M3332=People!$B$3,People!$A$3,IF(M3332=People!$B$2,People!$A$2,0))))</f>
        <v>Kelly Williams</v>
      </c>
      <c r="W3332" s="35" t="str">
        <f>IFERROR(INDEX(Returns!A:A,MATCH(B3332,Returns!B:B,0)),"No")</f>
        <v>No</v>
      </c>
    </row>
    <row r="3333" spans="1:23" x14ac:dyDescent="0.2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9">
        <v>0.2</v>
      </c>
      <c r="U3333" s="1">
        <v>28.496999999999957</v>
      </c>
      <c r="V3333" s="35" t="str">
        <f>IF(M3333=People!$B$5,People!$A$5,IF(M3333=People!$B$4,People!$A$4,IF(M3333=People!$B$3,People!$A$3,IF(M3333=People!$B$2,People!$A$2,0))))</f>
        <v>Kelly Williams</v>
      </c>
      <c r="W3333" s="35" t="str">
        <f>IFERROR(INDEX(Returns!A:A,MATCH(B3333,Returns!B:B,0)),"No")</f>
        <v>No</v>
      </c>
    </row>
    <row r="3334" spans="1:23" x14ac:dyDescent="0.2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9">
        <v>0.2</v>
      </c>
      <c r="U3334" s="1">
        <v>19.754999999999999</v>
      </c>
      <c r="V3334" s="35" t="str">
        <f>IF(M3334=People!$B$5,People!$A$5,IF(M3334=People!$B$4,People!$A$4,IF(M3334=People!$B$3,People!$A$3,IF(M3334=People!$B$2,People!$A$2,0))))</f>
        <v>Kelly Williams</v>
      </c>
      <c r="W3334" s="35" t="str">
        <f>IFERROR(INDEX(Returns!A:A,MATCH(B3334,Returns!B:B,0)),"No")</f>
        <v>No</v>
      </c>
    </row>
    <row r="3335" spans="1:23" x14ac:dyDescent="0.2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9">
        <v>0.6</v>
      </c>
      <c r="U3335" s="1">
        <v>-1.3208000000000002</v>
      </c>
      <c r="V3335" s="35" t="str">
        <f>IF(M3335=People!$B$5,People!$A$5,IF(M3335=People!$B$4,People!$A$4,IF(M3335=People!$B$3,People!$A$3,IF(M3335=People!$B$2,People!$A$2,0))))</f>
        <v>Kelly Williams</v>
      </c>
      <c r="W3335" s="35" t="str">
        <f>IFERROR(INDEX(Returns!A:A,MATCH(B3335,Returns!B:B,0)),"No")</f>
        <v>No</v>
      </c>
    </row>
    <row r="3336" spans="1:23" x14ac:dyDescent="0.2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32">
        <v>17.12</v>
      </c>
      <c r="S3336" s="1">
        <v>4</v>
      </c>
      <c r="T3336" s="9">
        <v>0</v>
      </c>
      <c r="U3336" s="1">
        <v>4.9647999999999985</v>
      </c>
      <c r="V3336" s="35" t="str">
        <f>IF(M3336=People!$B$5,People!$A$5,IF(M3336=People!$B$4,People!$A$4,IF(M3336=People!$B$3,People!$A$3,IF(M3336=People!$B$2,People!$A$2,0))))</f>
        <v>Anna Andreadi</v>
      </c>
      <c r="W3336" s="35" t="str">
        <f>IFERROR(INDEX(Returns!A:A,MATCH(B3336,Returns!B:B,0)),"No")</f>
        <v>Yes</v>
      </c>
    </row>
    <row r="3337" spans="1:23" x14ac:dyDescent="0.2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32">
        <v>431.96800000000007</v>
      </c>
      <c r="S3337" s="1">
        <v>4</v>
      </c>
      <c r="T3337" s="9">
        <v>0.2</v>
      </c>
      <c r="U3337" s="1">
        <v>37.797199999999975</v>
      </c>
      <c r="V3337" s="35" t="str">
        <f>IF(M3337=People!$B$5,People!$A$5,IF(M3337=People!$B$4,People!$A$4,IF(M3337=People!$B$3,People!$A$3,IF(M3337=People!$B$2,People!$A$2,0))))</f>
        <v>Anna Andreadi</v>
      </c>
      <c r="W3337" s="35" t="str">
        <f>IFERROR(INDEX(Returns!A:A,MATCH(B3337,Returns!B:B,0)),"No")</f>
        <v>Yes</v>
      </c>
    </row>
    <row r="3338" spans="1:23" x14ac:dyDescent="0.2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32">
        <v>129.91999999999999</v>
      </c>
      <c r="S3338" s="1">
        <v>4</v>
      </c>
      <c r="T3338" s="9">
        <v>0</v>
      </c>
      <c r="U3338" s="1">
        <v>10.393599999999992</v>
      </c>
      <c r="V3338" s="35" t="str">
        <f>IF(M3338=People!$B$5,People!$A$5,IF(M3338=People!$B$4,People!$A$4,IF(M3338=People!$B$3,People!$A$3,IF(M3338=People!$B$2,People!$A$2,0))))</f>
        <v>Anna Andreadi</v>
      </c>
      <c r="W3338" s="35" t="str">
        <f>IFERROR(INDEX(Returns!A:A,MATCH(B3338,Returns!B:B,0)),"No")</f>
        <v>Yes</v>
      </c>
    </row>
    <row r="3339" spans="1:23" x14ac:dyDescent="0.2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32">
        <v>568.72800000000007</v>
      </c>
      <c r="S3339" s="1">
        <v>3</v>
      </c>
      <c r="T3339" s="9">
        <v>0.2</v>
      </c>
      <c r="U3339" s="1">
        <v>28.436399999999935</v>
      </c>
      <c r="V3339" s="35" t="str">
        <f>IF(M3339=People!$B$5,People!$A$5,IF(M3339=People!$B$4,People!$A$4,IF(M3339=People!$B$3,People!$A$3,IF(M3339=People!$B$2,People!$A$2,0))))</f>
        <v>Anna Andreadi</v>
      </c>
      <c r="W3339" s="35" t="str">
        <f>IFERROR(INDEX(Returns!A:A,MATCH(B3339,Returns!B:B,0)),"No")</f>
        <v>Yes</v>
      </c>
    </row>
    <row r="3340" spans="1:23" x14ac:dyDescent="0.2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32">
        <v>117.14400000000001</v>
      </c>
      <c r="S3340" s="1">
        <v>9</v>
      </c>
      <c r="T3340" s="9">
        <v>0.2</v>
      </c>
      <c r="U3340" s="1">
        <v>42.464699999999993</v>
      </c>
      <c r="V3340" s="35" t="str">
        <f>IF(M3340=People!$B$5,People!$A$5,IF(M3340=People!$B$4,People!$A$4,IF(M3340=People!$B$3,People!$A$3,IF(M3340=People!$B$2,People!$A$2,0))))</f>
        <v>Anna Andreadi</v>
      </c>
      <c r="W3340" s="35" t="str">
        <f>IFERROR(INDEX(Returns!A:A,MATCH(B3340,Returns!B:B,0)),"No")</f>
        <v>Yes</v>
      </c>
    </row>
    <row r="3341" spans="1:23" x14ac:dyDescent="0.2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32">
        <v>203.52</v>
      </c>
      <c r="S3341" s="1">
        <v>3</v>
      </c>
      <c r="T3341" s="9">
        <v>0</v>
      </c>
      <c r="U3341" s="1">
        <v>54.950400000000002</v>
      </c>
      <c r="V3341" s="35" t="str">
        <f>IF(M3341=People!$B$5,People!$A$5,IF(M3341=People!$B$4,People!$A$4,IF(M3341=People!$B$3,People!$A$3,IF(M3341=People!$B$2,People!$A$2,0))))</f>
        <v>Anna Andreadi</v>
      </c>
      <c r="W3341" s="35" t="str">
        <f>IFERROR(INDEX(Returns!A:A,MATCH(B3341,Returns!B:B,0)),"No")</f>
        <v>Yes</v>
      </c>
    </row>
    <row r="3342" spans="1:23" x14ac:dyDescent="0.2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32">
        <v>51.75</v>
      </c>
      <c r="S3342" s="1">
        <v>5</v>
      </c>
      <c r="T3342" s="9">
        <v>0</v>
      </c>
      <c r="U3342" s="1">
        <v>24.84</v>
      </c>
      <c r="V3342" s="35" t="str">
        <f>IF(M3342=People!$B$5,People!$A$5,IF(M3342=People!$B$4,People!$A$4,IF(M3342=People!$B$3,People!$A$3,IF(M3342=People!$B$2,People!$A$2,0))))</f>
        <v>Anna Andreadi</v>
      </c>
      <c r="W3342" s="35" t="str">
        <f>IFERROR(INDEX(Returns!A:A,MATCH(B3342,Returns!B:B,0)),"No")</f>
        <v>Yes</v>
      </c>
    </row>
    <row r="3343" spans="1:23" x14ac:dyDescent="0.2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9">
        <v>0</v>
      </c>
      <c r="U3343" s="1">
        <v>60.255300000000005</v>
      </c>
      <c r="V3343" s="35" t="str">
        <f>IF(M3343=People!$B$5,People!$A$5,IF(M3343=People!$B$4,People!$A$4,IF(M3343=People!$B$3,People!$A$3,IF(M3343=People!$B$2,People!$A$2,0))))</f>
        <v>Chuck Magee</v>
      </c>
      <c r="W3343" s="35" t="str">
        <f>IFERROR(INDEX(Returns!A:A,MATCH(B3343,Returns!B:B,0)),"No")</f>
        <v>Yes</v>
      </c>
    </row>
    <row r="3344" spans="1:23" x14ac:dyDescent="0.2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9">
        <v>0.3</v>
      </c>
      <c r="U3344" s="1">
        <v>20.966999999999999</v>
      </c>
      <c r="V3344" s="35" t="str">
        <f>IF(M3344=People!$B$5,People!$A$5,IF(M3344=People!$B$4,People!$A$4,IF(M3344=People!$B$3,People!$A$3,IF(M3344=People!$B$2,People!$A$2,0))))</f>
        <v>Chuck Magee</v>
      </c>
      <c r="W3344" s="35" t="str">
        <f>IFERROR(INDEX(Returns!A:A,MATCH(B3344,Returns!B:B,0)),"No")</f>
        <v>Yes</v>
      </c>
    </row>
    <row r="3345" spans="1:23" x14ac:dyDescent="0.2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9">
        <v>0</v>
      </c>
      <c r="U3345" s="1">
        <v>28.785599999999995</v>
      </c>
      <c r="V3345" s="35" t="str">
        <f>IF(M3345=People!$B$5,People!$A$5,IF(M3345=People!$B$4,People!$A$4,IF(M3345=People!$B$3,People!$A$3,IF(M3345=People!$B$2,People!$A$2,0))))</f>
        <v>Chuck Magee</v>
      </c>
      <c r="W3345" s="35" t="str">
        <f>IFERROR(INDEX(Returns!A:A,MATCH(B3345,Returns!B:B,0)),"No")</f>
        <v>Yes</v>
      </c>
    </row>
    <row r="3346" spans="1:23" x14ac:dyDescent="0.2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9">
        <v>0</v>
      </c>
      <c r="U3346" s="1">
        <v>36.692999999999998</v>
      </c>
      <c r="V3346" s="35" t="str">
        <f>IF(M3346=People!$B$5,People!$A$5,IF(M3346=People!$B$4,People!$A$4,IF(M3346=People!$B$3,People!$A$3,IF(M3346=People!$B$2,People!$A$2,0))))</f>
        <v>Chuck Magee</v>
      </c>
      <c r="W3346" s="35" t="str">
        <f>IFERROR(INDEX(Returns!A:A,MATCH(B3346,Returns!B:B,0)),"No")</f>
        <v>Yes</v>
      </c>
    </row>
    <row r="3347" spans="1:23" x14ac:dyDescent="0.2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9">
        <v>0</v>
      </c>
      <c r="U3347" s="1">
        <v>5.2559999999999993</v>
      </c>
      <c r="V3347" s="35" t="str">
        <f>IF(M3347=People!$B$5,People!$A$5,IF(M3347=People!$B$4,People!$A$4,IF(M3347=People!$B$3,People!$A$3,IF(M3347=People!$B$2,People!$A$2,0))))</f>
        <v>Chuck Magee</v>
      </c>
      <c r="W3347" s="35" t="str">
        <f>IFERROR(INDEX(Returns!A:A,MATCH(B3347,Returns!B:B,0)),"No")</f>
        <v>Yes</v>
      </c>
    </row>
    <row r="3348" spans="1:23" x14ac:dyDescent="0.2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9">
        <v>0</v>
      </c>
      <c r="U3348" s="1">
        <v>13.919999999999998</v>
      </c>
      <c r="V3348" s="35" t="str">
        <f>IF(M3348=People!$B$5,People!$A$5,IF(M3348=People!$B$4,People!$A$4,IF(M3348=People!$B$3,People!$A$3,IF(M3348=People!$B$2,People!$A$2,0))))</f>
        <v>Chuck Magee</v>
      </c>
      <c r="W3348" s="35" t="str">
        <f>IFERROR(INDEX(Returns!A:A,MATCH(B3348,Returns!B:B,0)),"No")</f>
        <v>Yes</v>
      </c>
    </row>
    <row r="3349" spans="1:23" x14ac:dyDescent="0.2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32">
        <v>50.8</v>
      </c>
      <c r="S3349" s="1">
        <v>5</v>
      </c>
      <c r="T3349" s="9">
        <v>0</v>
      </c>
      <c r="U3349" s="1">
        <v>13.208000000000002</v>
      </c>
      <c r="V3349" s="35" t="str">
        <f>IF(M3349=People!$B$5,People!$A$5,IF(M3349=People!$B$4,People!$A$4,IF(M3349=People!$B$3,People!$A$3,IF(M3349=People!$B$2,People!$A$2,0))))</f>
        <v>Anna Andreadi</v>
      </c>
      <c r="W3349" s="35" t="str">
        <f>IFERROR(INDEX(Returns!A:A,MATCH(B3349,Returns!B:B,0)),"No")</f>
        <v>No</v>
      </c>
    </row>
    <row r="3350" spans="1:23" x14ac:dyDescent="0.2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9">
        <v>0.8</v>
      </c>
      <c r="U3350" s="1">
        <v>-25.648000000000003</v>
      </c>
      <c r="V3350" s="35" t="str">
        <f>IF(M3350=People!$B$5,People!$A$5,IF(M3350=People!$B$4,People!$A$4,IF(M3350=People!$B$3,People!$A$3,IF(M3350=People!$B$2,People!$A$2,0))))</f>
        <v>Kelly Williams</v>
      </c>
      <c r="W3350" s="35" t="str">
        <f>IFERROR(INDEX(Returns!A:A,MATCH(B3350,Returns!B:B,0)),"No")</f>
        <v>No</v>
      </c>
    </row>
    <row r="3351" spans="1:23" x14ac:dyDescent="0.2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32">
        <v>15.712000000000002</v>
      </c>
      <c r="S3351" s="1">
        <v>4</v>
      </c>
      <c r="T3351" s="9">
        <v>0.2</v>
      </c>
      <c r="U3351" s="1">
        <v>5.6955999999999989</v>
      </c>
      <c r="V3351" s="35" t="str">
        <f>IF(M3351=People!$B$5,People!$A$5,IF(M3351=People!$B$4,People!$A$4,IF(M3351=People!$B$3,People!$A$3,IF(M3351=People!$B$2,People!$A$2,0))))</f>
        <v>Anna Andreadi</v>
      </c>
      <c r="W3351" s="35" t="str">
        <f>IFERROR(INDEX(Returns!A:A,MATCH(B3351,Returns!B:B,0)),"No")</f>
        <v>No</v>
      </c>
    </row>
    <row r="3352" spans="1:23" x14ac:dyDescent="0.2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9">
        <v>0</v>
      </c>
      <c r="U3352" s="1">
        <v>18.893699999999995</v>
      </c>
      <c r="V3352" s="35" t="str">
        <f>IF(M3352=People!$B$5,People!$A$5,IF(M3352=People!$B$4,People!$A$4,IF(M3352=People!$B$3,People!$A$3,IF(M3352=People!$B$2,People!$A$2,0))))</f>
        <v>Chuck Magee</v>
      </c>
      <c r="W3352" s="35" t="str">
        <f>IFERROR(INDEX(Returns!A:A,MATCH(B3352,Returns!B:B,0)),"No")</f>
        <v>No</v>
      </c>
    </row>
    <row r="3353" spans="1:23" x14ac:dyDescent="0.2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32">
        <v>435.99900000000002</v>
      </c>
      <c r="S3353" s="1">
        <v>3</v>
      </c>
      <c r="T3353" s="9">
        <v>0.15</v>
      </c>
      <c r="U3353" s="1">
        <v>20.517599999999987</v>
      </c>
      <c r="V3353" s="35" t="str">
        <f>IF(M3353=People!$B$5,People!$A$5,IF(M3353=People!$B$4,People!$A$4,IF(M3353=People!$B$3,People!$A$3,IF(M3353=People!$B$2,People!$A$2,0))))</f>
        <v>Anna Andreadi</v>
      </c>
      <c r="W3353" s="35" t="str">
        <f>IFERROR(INDEX(Returns!A:A,MATCH(B3353,Returns!B:B,0)),"No")</f>
        <v>No</v>
      </c>
    </row>
    <row r="3354" spans="1:23" x14ac:dyDescent="0.2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32">
        <v>83.984000000000009</v>
      </c>
      <c r="S3354" s="1">
        <v>2</v>
      </c>
      <c r="T3354" s="9">
        <v>0.2</v>
      </c>
      <c r="U3354" s="1">
        <v>31.494</v>
      </c>
      <c r="V3354" s="35" t="str">
        <f>IF(M3354=People!$B$5,People!$A$5,IF(M3354=People!$B$4,People!$A$4,IF(M3354=People!$B$3,People!$A$3,IF(M3354=People!$B$2,People!$A$2,0))))</f>
        <v>Anna Andreadi</v>
      </c>
      <c r="W3354" s="35" t="str">
        <f>IFERROR(INDEX(Returns!A:A,MATCH(B3354,Returns!B:B,0)),"No")</f>
        <v>No</v>
      </c>
    </row>
    <row r="3355" spans="1:23" x14ac:dyDescent="0.2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9">
        <v>0</v>
      </c>
      <c r="U3355" s="1">
        <v>93.594800000000021</v>
      </c>
      <c r="V3355" s="35" t="str">
        <f>IF(M3355=People!$B$5,People!$A$5,IF(M3355=People!$B$4,People!$A$4,IF(M3355=People!$B$3,People!$A$3,IF(M3355=People!$B$2,People!$A$2,0))))</f>
        <v>Chuck Magee</v>
      </c>
      <c r="W3355" s="35" t="str">
        <f>IFERROR(INDEX(Returns!A:A,MATCH(B3355,Returns!B:B,0)),"No")</f>
        <v>No</v>
      </c>
    </row>
    <row r="3356" spans="1:23" x14ac:dyDescent="0.2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9">
        <v>0.3</v>
      </c>
      <c r="U3356" s="1">
        <v>-4.032</v>
      </c>
      <c r="V3356" s="35" t="str">
        <f>IF(M3356=People!$B$5,People!$A$5,IF(M3356=People!$B$4,People!$A$4,IF(M3356=People!$B$3,People!$A$3,IF(M3356=People!$B$2,People!$A$2,0))))</f>
        <v>Chuck Magee</v>
      </c>
      <c r="W3356" s="35" t="str">
        <f>IFERROR(INDEX(Returns!A:A,MATCH(B3356,Returns!B:B,0)),"No")</f>
        <v>No</v>
      </c>
    </row>
    <row r="3357" spans="1:23" x14ac:dyDescent="0.2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9">
        <v>0</v>
      </c>
      <c r="U3357" s="1">
        <v>9.6047999999999991</v>
      </c>
      <c r="V3357" s="35" t="str">
        <f>IF(M3357=People!$B$5,People!$A$5,IF(M3357=People!$B$4,People!$A$4,IF(M3357=People!$B$3,People!$A$3,IF(M3357=People!$B$2,People!$A$2,0))))</f>
        <v>Chuck Magee</v>
      </c>
      <c r="W3357" s="35" t="str">
        <f>IFERROR(INDEX(Returns!A:A,MATCH(B3357,Returns!B:B,0)),"No")</f>
        <v>No</v>
      </c>
    </row>
    <row r="3358" spans="1:23" x14ac:dyDescent="0.2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9">
        <v>0</v>
      </c>
      <c r="U3358" s="1">
        <v>1.8288</v>
      </c>
      <c r="V3358" s="35" t="str">
        <f>IF(M3358=People!$B$5,People!$A$5,IF(M3358=People!$B$4,People!$A$4,IF(M3358=People!$B$3,People!$A$3,IF(M3358=People!$B$2,People!$A$2,0))))</f>
        <v>Chuck Magee</v>
      </c>
      <c r="W3358" s="35" t="str">
        <f>IFERROR(INDEX(Returns!A:A,MATCH(B3358,Returns!B:B,0)),"No")</f>
        <v>No</v>
      </c>
    </row>
    <row r="3359" spans="1:23" x14ac:dyDescent="0.2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9">
        <v>0.2</v>
      </c>
      <c r="U3359" s="1">
        <v>26.465400000000006</v>
      </c>
      <c r="V3359" s="35" t="str">
        <f>IF(M3359=People!$B$5,People!$A$5,IF(M3359=People!$B$4,People!$A$4,IF(M3359=People!$B$3,People!$A$3,IF(M3359=People!$B$2,People!$A$2,0))))</f>
        <v>Kelly Williams</v>
      </c>
      <c r="W3359" s="35" t="str">
        <f>IFERROR(INDEX(Returns!A:A,MATCH(B3359,Returns!B:B,0)),"No")</f>
        <v>No</v>
      </c>
    </row>
    <row r="3360" spans="1:23" x14ac:dyDescent="0.2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9">
        <v>0.8</v>
      </c>
      <c r="U3360" s="1">
        <v>-5.2932000000000023</v>
      </c>
      <c r="V3360" s="35" t="str">
        <f>IF(M3360=People!$B$5,People!$A$5,IF(M3360=People!$B$4,People!$A$4,IF(M3360=People!$B$3,People!$A$3,IF(M3360=People!$B$2,People!$A$2,0))))</f>
        <v>Kelly Williams</v>
      </c>
      <c r="W3360" s="35" t="str">
        <f>IFERROR(INDEX(Returns!A:A,MATCH(B3360,Returns!B:B,0)),"No")</f>
        <v>No</v>
      </c>
    </row>
    <row r="3361" spans="1:23" x14ac:dyDescent="0.2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9">
        <v>0.2</v>
      </c>
      <c r="U3361" s="1">
        <v>-3.272000000000002</v>
      </c>
      <c r="V3361" s="35" t="str">
        <f>IF(M3361=People!$B$5,People!$A$5,IF(M3361=People!$B$4,People!$A$4,IF(M3361=People!$B$3,People!$A$3,IF(M3361=People!$B$2,People!$A$2,0))))</f>
        <v>Kelly Williams</v>
      </c>
      <c r="W3361" s="35" t="str">
        <f>IFERROR(INDEX(Returns!A:A,MATCH(B3361,Returns!B:B,0)),"No")</f>
        <v>No</v>
      </c>
    </row>
    <row r="3362" spans="1:23" x14ac:dyDescent="0.2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9">
        <v>0</v>
      </c>
      <c r="U3362" s="1">
        <v>14.306799999999999</v>
      </c>
      <c r="V3362" s="35" t="str">
        <f>IF(M3362=People!$B$5,People!$A$5,IF(M3362=People!$B$4,People!$A$4,IF(M3362=People!$B$3,People!$A$3,IF(M3362=People!$B$2,People!$A$2,0))))</f>
        <v>Chuck Magee</v>
      </c>
      <c r="W3362" s="35" t="str">
        <f>IFERROR(INDEX(Returns!A:A,MATCH(B3362,Returns!B:B,0)),"No")</f>
        <v>No</v>
      </c>
    </row>
    <row r="3363" spans="1:23" x14ac:dyDescent="0.2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9">
        <v>0</v>
      </c>
      <c r="U3363" s="1">
        <v>11.995199999999997</v>
      </c>
      <c r="V3363" s="35" t="str">
        <f>IF(M3363=People!$B$5,People!$A$5,IF(M3363=People!$B$4,People!$A$4,IF(M3363=People!$B$3,People!$A$3,IF(M3363=People!$B$2,People!$A$2,0))))</f>
        <v>Chuck Magee</v>
      </c>
      <c r="W3363" s="35" t="str">
        <f>IFERROR(INDEX(Returns!A:A,MATCH(B3363,Returns!B:B,0)),"No")</f>
        <v>No</v>
      </c>
    </row>
    <row r="3364" spans="1:23" x14ac:dyDescent="0.2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9">
        <v>0</v>
      </c>
      <c r="U3364" s="1">
        <v>9.3312000000000008</v>
      </c>
      <c r="V3364" s="35" t="str">
        <f>IF(M3364=People!$B$5,People!$A$5,IF(M3364=People!$B$4,People!$A$4,IF(M3364=People!$B$3,People!$A$3,IF(M3364=People!$B$2,People!$A$2,0))))</f>
        <v>Chuck Magee</v>
      </c>
      <c r="W3364" s="35" t="str">
        <f>IFERROR(INDEX(Returns!A:A,MATCH(B3364,Returns!B:B,0)),"No")</f>
        <v>No</v>
      </c>
    </row>
    <row r="3365" spans="1:23" x14ac:dyDescent="0.2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9">
        <v>0</v>
      </c>
      <c r="U3365" s="1">
        <v>18.940000000000001</v>
      </c>
      <c r="V3365" s="35" t="str">
        <f>IF(M3365=People!$B$5,People!$A$5,IF(M3365=People!$B$4,People!$A$4,IF(M3365=People!$B$3,People!$A$3,IF(M3365=People!$B$2,People!$A$2,0))))</f>
        <v>Chuck Magee</v>
      </c>
      <c r="W3365" s="35" t="str">
        <f>IFERROR(INDEX(Returns!A:A,MATCH(B3365,Returns!B:B,0)),"No")</f>
        <v>No</v>
      </c>
    </row>
    <row r="3366" spans="1:23" x14ac:dyDescent="0.2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9">
        <v>0.6</v>
      </c>
      <c r="U3366" s="1">
        <v>-3.8207999999999984</v>
      </c>
      <c r="V3366" s="35" t="str">
        <f>IF(M3366=People!$B$5,People!$A$5,IF(M3366=People!$B$4,People!$A$4,IF(M3366=People!$B$3,People!$A$3,IF(M3366=People!$B$2,People!$A$2,0))))</f>
        <v>Kelly Williams</v>
      </c>
      <c r="W3366" s="35" t="str">
        <f>IFERROR(INDEX(Returns!A:A,MATCH(B3366,Returns!B:B,0)),"No")</f>
        <v>No</v>
      </c>
    </row>
    <row r="3367" spans="1:23" x14ac:dyDescent="0.2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32">
        <v>290.666</v>
      </c>
      <c r="S3367" s="1">
        <v>2</v>
      </c>
      <c r="T3367" s="9">
        <v>0.15</v>
      </c>
      <c r="U3367" s="1">
        <v>3.4195999999999884</v>
      </c>
      <c r="V3367" s="35" t="str">
        <f>IF(M3367=People!$B$5,People!$A$5,IF(M3367=People!$B$4,People!$A$4,IF(M3367=People!$B$3,People!$A$3,IF(M3367=People!$B$2,People!$A$2,0))))</f>
        <v>Anna Andreadi</v>
      </c>
      <c r="W3367" s="35" t="str">
        <f>IFERROR(INDEX(Returns!A:A,MATCH(B3367,Returns!B:B,0)),"No")</f>
        <v>No</v>
      </c>
    </row>
    <row r="3368" spans="1:23" x14ac:dyDescent="0.2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9">
        <v>0.2</v>
      </c>
      <c r="U3368" s="1">
        <v>3.6288</v>
      </c>
      <c r="V3368" s="35" t="str">
        <f>IF(M3368=People!$B$5,People!$A$5,IF(M3368=People!$B$4,People!$A$4,IF(M3368=People!$B$3,People!$A$3,IF(M3368=People!$B$2,People!$A$2,0))))</f>
        <v>Kelly Williams</v>
      </c>
      <c r="W3368" s="35" t="str">
        <f>IFERROR(INDEX(Returns!A:A,MATCH(B3368,Returns!B:B,0)),"No")</f>
        <v>No</v>
      </c>
    </row>
    <row r="3369" spans="1:23" x14ac:dyDescent="0.2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9">
        <v>0.2</v>
      </c>
      <c r="U3369" s="1">
        <v>4.4849999999999994</v>
      </c>
      <c r="V3369" s="35" t="str">
        <f>IF(M3369=People!$B$5,People!$A$5,IF(M3369=People!$B$4,People!$A$4,IF(M3369=People!$B$3,People!$A$3,IF(M3369=People!$B$2,People!$A$2,0))))</f>
        <v>Kelly Williams</v>
      </c>
      <c r="W3369" s="35" t="str">
        <f>IFERROR(INDEX(Returns!A:A,MATCH(B3369,Returns!B:B,0)),"No")</f>
        <v>No</v>
      </c>
    </row>
    <row r="3370" spans="1:23" x14ac:dyDescent="0.2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32">
        <v>141.96</v>
      </c>
      <c r="S3370" s="1">
        <v>2</v>
      </c>
      <c r="T3370" s="9">
        <v>0</v>
      </c>
      <c r="U3370" s="1">
        <v>41.168399999999991</v>
      </c>
      <c r="V3370" s="35" t="str">
        <f>IF(M3370=People!$B$5,People!$A$5,IF(M3370=People!$B$4,People!$A$4,IF(M3370=People!$B$3,People!$A$3,IF(M3370=People!$B$2,People!$A$2,0))))</f>
        <v>Anna Andreadi</v>
      </c>
      <c r="W3370" s="35" t="str">
        <f>IFERROR(INDEX(Returns!A:A,MATCH(B3370,Returns!B:B,0)),"No")</f>
        <v>No</v>
      </c>
    </row>
    <row r="3371" spans="1:23" x14ac:dyDescent="0.2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32">
        <v>66.048000000000002</v>
      </c>
      <c r="S3371" s="1">
        <v>4</v>
      </c>
      <c r="T3371" s="9">
        <v>0.2</v>
      </c>
      <c r="U3371" s="1">
        <v>23.116799999999998</v>
      </c>
      <c r="V3371" s="35" t="str">
        <f>IF(M3371=People!$B$5,People!$A$5,IF(M3371=People!$B$4,People!$A$4,IF(M3371=People!$B$3,People!$A$3,IF(M3371=People!$B$2,People!$A$2,0))))</f>
        <v>Anna Andreadi</v>
      </c>
      <c r="W3371" s="35" t="str">
        <f>IFERROR(INDEX(Returns!A:A,MATCH(B3371,Returns!B:B,0)),"No")</f>
        <v>No</v>
      </c>
    </row>
    <row r="3372" spans="1:23" x14ac:dyDescent="0.2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9">
        <v>0</v>
      </c>
      <c r="U3372" s="1">
        <v>244.61549999999988</v>
      </c>
      <c r="V3372" s="35" t="str">
        <f>IF(M3372=People!$B$5,People!$A$5,IF(M3372=People!$B$4,People!$A$4,IF(M3372=People!$B$3,People!$A$3,IF(M3372=People!$B$2,People!$A$2,0))))</f>
        <v>Kelly Williams</v>
      </c>
      <c r="W3372" s="35" t="str">
        <f>IFERROR(INDEX(Returns!A:A,MATCH(B3372,Returns!B:B,0)),"No")</f>
        <v>No</v>
      </c>
    </row>
    <row r="3373" spans="1:23" x14ac:dyDescent="0.2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32">
        <v>25.824000000000002</v>
      </c>
      <c r="S3373" s="1">
        <v>6</v>
      </c>
      <c r="T3373" s="9">
        <v>0.2</v>
      </c>
      <c r="U3373" s="1">
        <v>9.0383999999999993</v>
      </c>
      <c r="V3373" s="35" t="str">
        <f>IF(M3373=People!$B$5,People!$A$5,IF(M3373=People!$B$4,People!$A$4,IF(M3373=People!$B$3,People!$A$3,IF(M3373=People!$B$2,People!$A$2,0))))</f>
        <v>Anna Andreadi</v>
      </c>
      <c r="W3373" s="35" t="str">
        <f>IFERROR(INDEX(Returns!A:A,MATCH(B3373,Returns!B:B,0)),"No")</f>
        <v>No</v>
      </c>
    </row>
    <row r="3374" spans="1:23" x14ac:dyDescent="0.2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32">
        <v>160.96</v>
      </c>
      <c r="S3374" s="1">
        <v>2</v>
      </c>
      <c r="T3374" s="9">
        <v>0</v>
      </c>
      <c r="U3374" s="1">
        <v>48.287999999999997</v>
      </c>
      <c r="V3374" s="35" t="str">
        <f>IF(M3374=People!$B$5,People!$A$5,IF(M3374=People!$B$4,People!$A$4,IF(M3374=People!$B$3,People!$A$3,IF(M3374=People!$B$2,People!$A$2,0))))</f>
        <v>Anna Andreadi</v>
      </c>
      <c r="W3374" s="35" t="str">
        <f>IFERROR(INDEX(Returns!A:A,MATCH(B3374,Returns!B:B,0)),"No")</f>
        <v>No</v>
      </c>
    </row>
    <row r="3375" spans="1:23" x14ac:dyDescent="0.2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9">
        <v>0</v>
      </c>
      <c r="U3375" s="1">
        <v>11.376000000000001</v>
      </c>
      <c r="V3375" s="35" t="str">
        <f>IF(M3375=People!$B$5,People!$A$5,IF(M3375=People!$B$4,People!$A$4,IF(M3375=People!$B$3,People!$A$3,IF(M3375=People!$B$2,People!$A$2,0))))</f>
        <v>Chuck Magee</v>
      </c>
      <c r="W3375" s="35" t="str">
        <f>IFERROR(INDEX(Returns!A:A,MATCH(B3375,Returns!B:B,0)),"No")</f>
        <v>No</v>
      </c>
    </row>
    <row r="3376" spans="1:23" x14ac:dyDescent="0.2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9">
        <v>0.1</v>
      </c>
      <c r="U3376" s="1">
        <v>8.0980000000000203</v>
      </c>
      <c r="V3376" s="35" t="str">
        <f>IF(M3376=People!$B$5,People!$A$5,IF(M3376=People!$B$4,People!$A$4,IF(M3376=People!$B$3,People!$A$3,IF(M3376=People!$B$2,People!$A$2,0))))</f>
        <v>Chuck Magee</v>
      </c>
      <c r="W3376" s="35" t="str">
        <f>IFERROR(INDEX(Returns!A:A,MATCH(B3376,Returns!B:B,0)),"No")</f>
        <v>No</v>
      </c>
    </row>
    <row r="3377" spans="1:23" x14ac:dyDescent="0.2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9">
        <v>0</v>
      </c>
      <c r="U3377" s="1">
        <v>10.389600000000002</v>
      </c>
      <c r="V3377" s="35" t="str">
        <f>IF(M3377=People!$B$5,People!$A$5,IF(M3377=People!$B$4,People!$A$4,IF(M3377=People!$B$3,People!$A$3,IF(M3377=People!$B$2,People!$A$2,0))))</f>
        <v>Chuck Magee</v>
      </c>
      <c r="W3377" s="35" t="str">
        <f>IFERROR(INDEX(Returns!A:A,MATCH(B3377,Returns!B:B,0)),"No")</f>
        <v>No</v>
      </c>
    </row>
    <row r="3378" spans="1:23" x14ac:dyDescent="0.2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9">
        <v>0.1</v>
      </c>
      <c r="U3378" s="1">
        <v>68.333200000000005</v>
      </c>
      <c r="V3378" s="35" t="str">
        <f>IF(M3378=People!$B$5,People!$A$5,IF(M3378=People!$B$4,People!$A$4,IF(M3378=People!$B$3,People!$A$3,IF(M3378=People!$B$2,People!$A$2,0))))</f>
        <v>Chuck Magee</v>
      </c>
      <c r="W3378" s="35" t="str">
        <f>IFERROR(INDEX(Returns!A:A,MATCH(B3378,Returns!B:B,0)),"No")</f>
        <v>No</v>
      </c>
    </row>
    <row r="3379" spans="1:23" x14ac:dyDescent="0.2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9">
        <v>0.2</v>
      </c>
      <c r="U3379" s="1">
        <v>6.9794999999999909</v>
      </c>
      <c r="V3379" s="35" t="str">
        <f>IF(M3379=People!$B$5,People!$A$5,IF(M3379=People!$B$4,People!$A$4,IF(M3379=People!$B$3,People!$A$3,IF(M3379=People!$B$2,People!$A$2,0))))</f>
        <v>Kelly Williams</v>
      </c>
      <c r="W3379" s="35" t="str">
        <f>IFERROR(INDEX(Returns!A:A,MATCH(B3379,Returns!B:B,0)),"No")</f>
        <v>No</v>
      </c>
    </row>
    <row r="3380" spans="1:23" x14ac:dyDescent="0.2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9">
        <v>0.8</v>
      </c>
      <c r="U3380" s="1">
        <v>-22.04160000000001</v>
      </c>
      <c r="V3380" s="35" t="str">
        <f>IF(M3380=People!$B$5,People!$A$5,IF(M3380=People!$B$4,People!$A$4,IF(M3380=People!$B$3,People!$A$3,IF(M3380=People!$B$2,People!$A$2,0))))</f>
        <v>Kelly Williams</v>
      </c>
      <c r="W3380" s="35" t="str">
        <f>IFERROR(INDEX(Returns!A:A,MATCH(B3380,Returns!B:B,0)),"No")</f>
        <v>Yes</v>
      </c>
    </row>
    <row r="3381" spans="1:23" x14ac:dyDescent="0.2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9">
        <v>0.2</v>
      </c>
      <c r="U3381" s="1">
        <v>3.2099999999999982</v>
      </c>
      <c r="V3381" s="35" t="str">
        <f>IF(M3381=People!$B$5,People!$A$5,IF(M3381=People!$B$4,People!$A$4,IF(M3381=People!$B$3,People!$A$3,IF(M3381=People!$B$2,People!$A$2,0))))</f>
        <v>Kelly Williams</v>
      </c>
      <c r="W3381" s="35" t="str">
        <f>IFERROR(INDEX(Returns!A:A,MATCH(B3381,Returns!B:B,0)),"No")</f>
        <v>Yes</v>
      </c>
    </row>
    <row r="3382" spans="1:23" x14ac:dyDescent="0.2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9">
        <v>0.2</v>
      </c>
      <c r="U3382" s="1">
        <v>7.2144000000000013</v>
      </c>
      <c r="V3382" s="35" t="str">
        <f>IF(M3382=People!$B$5,People!$A$5,IF(M3382=People!$B$4,People!$A$4,IF(M3382=People!$B$3,People!$A$3,IF(M3382=People!$B$2,People!$A$2,0))))</f>
        <v>Chuck Magee</v>
      </c>
      <c r="W3382" s="35" t="str">
        <f>IFERROR(INDEX(Returns!A:A,MATCH(B3382,Returns!B:B,0)),"No")</f>
        <v>No</v>
      </c>
    </row>
    <row r="3383" spans="1:23" x14ac:dyDescent="0.2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9">
        <v>0.2</v>
      </c>
      <c r="U3383" s="1">
        <v>0.97739999999999994</v>
      </c>
      <c r="V3383" s="35" t="str">
        <f>IF(M3383=People!$B$5,People!$A$5,IF(M3383=People!$B$4,People!$A$4,IF(M3383=People!$B$3,People!$A$3,IF(M3383=People!$B$2,People!$A$2,0))))</f>
        <v>Cassandra Brandow</v>
      </c>
      <c r="W3383" s="35" t="str">
        <f>IFERROR(INDEX(Returns!A:A,MATCH(B3383,Returns!B:B,0)),"No")</f>
        <v>No</v>
      </c>
    </row>
    <row r="3384" spans="1:23" x14ac:dyDescent="0.2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9">
        <v>0</v>
      </c>
      <c r="U3384" s="1">
        <v>8.7906000000000013</v>
      </c>
      <c r="V3384" s="35" t="str">
        <f>IF(M3384=People!$B$5,People!$A$5,IF(M3384=People!$B$4,People!$A$4,IF(M3384=People!$B$3,People!$A$3,IF(M3384=People!$B$2,People!$A$2,0))))</f>
        <v>Chuck Magee</v>
      </c>
      <c r="W3384" s="35" t="str">
        <f>IFERROR(INDEX(Returns!A:A,MATCH(B3384,Returns!B:B,0)),"No")</f>
        <v>No</v>
      </c>
    </row>
    <row r="3385" spans="1:23" x14ac:dyDescent="0.2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9">
        <v>0.1</v>
      </c>
      <c r="U3385" s="1">
        <v>29.880199999999981</v>
      </c>
      <c r="V3385" s="35" t="str">
        <f>IF(M3385=People!$B$5,People!$A$5,IF(M3385=People!$B$4,People!$A$4,IF(M3385=People!$B$3,People!$A$3,IF(M3385=People!$B$2,People!$A$2,0))))</f>
        <v>Chuck Magee</v>
      </c>
      <c r="W3385" s="35" t="str">
        <f>IFERROR(INDEX(Returns!A:A,MATCH(B3385,Returns!B:B,0)),"No")</f>
        <v>No</v>
      </c>
    </row>
    <row r="3386" spans="1:23" x14ac:dyDescent="0.2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9">
        <v>0</v>
      </c>
      <c r="U3386" s="1">
        <v>539.92499999999995</v>
      </c>
      <c r="V3386" s="35" t="str">
        <f>IF(M3386=People!$B$5,People!$A$5,IF(M3386=People!$B$4,People!$A$4,IF(M3386=People!$B$3,People!$A$3,IF(M3386=People!$B$2,People!$A$2,0))))</f>
        <v>Chuck Magee</v>
      </c>
      <c r="W3386" s="35" t="str">
        <f>IFERROR(INDEX(Returns!A:A,MATCH(B3386,Returns!B:B,0)),"No")</f>
        <v>No</v>
      </c>
    </row>
    <row r="3387" spans="1:23" x14ac:dyDescent="0.2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9">
        <v>0.2</v>
      </c>
      <c r="U3387" s="1">
        <v>65.325599999999895</v>
      </c>
      <c r="V3387" s="35" t="str">
        <f>IF(M3387=People!$B$5,People!$A$5,IF(M3387=People!$B$4,People!$A$4,IF(M3387=People!$B$3,People!$A$3,IF(M3387=People!$B$2,People!$A$2,0))))</f>
        <v>Cassandra Brandow</v>
      </c>
      <c r="W3387" s="35" t="str">
        <f>IFERROR(INDEX(Returns!A:A,MATCH(B3387,Returns!B:B,0)),"No")</f>
        <v>No</v>
      </c>
    </row>
    <row r="3388" spans="1:23" x14ac:dyDescent="0.2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9">
        <v>0.2</v>
      </c>
      <c r="U3388" s="1">
        <v>5.9174999999999986</v>
      </c>
      <c r="V3388" s="35" t="str">
        <f>IF(M3388=People!$B$5,People!$A$5,IF(M3388=People!$B$4,People!$A$4,IF(M3388=People!$B$3,People!$A$3,IF(M3388=People!$B$2,People!$A$2,0))))</f>
        <v>Cassandra Brandow</v>
      </c>
      <c r="W3388" s="35" t="str">
        <f>IFERROR(INDEX(Returns!A:A,MATCH(B3388,Returns!B:B,0)),"No")</f>
        <v>No</v>
      </c>
    </row>
    <row r="3389" spans="1:23" x14ac:dyDescent="0.2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9">
        <v>0.2</v>
      </c>
      <c r="U3389" s="1">
        <v>16.678799999999995</v>
      </c>
      <c r="V3389" s="35" t="str">
        <f>IF(M3389=People!$B$5,People!$A$5,IF(M3389=People!$B$4,People!$A$4,IF(M3389=People!$B$3,People!$A$3,IF(M3389=People!$B$2,People!$A$2,0))))</f>
        <v>Cassandra Brandow</v>
      </c>
      <c r="W3389" s="35" t="str">
        <f>IFERROR(INDEX(Returns!A:A,MATCH(B3389,Returns!B:B,0)),"No")</f>
        <v>No</v>
      </c>
    </row>
    <row r="3390" spans="1:23" x14ac:dyDescent="0.2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9">
        <v>0.7</v>
      </c>
      <c r="U3390" s="1">
        <v>-33.635999999999996</v>
      </c>
      <c r="V3390" s="35" t="str">
        <f>IF(M3390=People!$B$5,People!$A$5,IF(M3390=People!$B$4,People!$A$4,IF(M3390=People!$B$3,People!$A$3,IF(M3390=People!$B$2,People!$A$2,0))))</f>
        <v>Cassandra Brandow</v>
      </c>
      <c r="W3390" s="35" t="str">
        <f>IFERROR(INDEX(Returns!A:A,MATCH(B3390,Returns!B:B,0)),"No")</f>
        <v>No</v>
      </c>
    </row>
    <row r="3391" spans="1:23" x14ac:dyDescent="0.2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9">
        <v>0.4</v>
      </c>
      <c r="U3391" s="1">
        <v>-36.11160000000001</v>
      </c>
      <c r="V3391" s="35" t="str">
        <f>IF(M3391=People!$B$5,People!$A$5,IF(M3391=People!$B$4,People!$A$4,IF(M3391=People!$B$3,People!$A$3,IF(M3391=People!$B$2,People!$A$2,0))))</f>
        <v>Cassandra Brandow</v>
      </c>
      <c r="W3391" s="35" t="str">
        <f>IFERROR(INDEX(Returns!A:A,MATCH(B3391,Returns!B:B,0)),"No")</f>
        <v>No</v>
      </c>
    </row>
    <row r="3392" spans="1:23" x14ac:dyDescent="0.2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9">
        <v>0.2</v>
      </c>
      <c r="U3392" s="1">
        <v>2.1399999999999992</v>
      </c>
      <c r="V3392" s="35" t="str">
        <f>IF(M3392=People!$B$5,People!$A$5,IF(M3392=People!$B$4,People!$A$4,IF(M3392=People!$B$3,People!$A$3,IF(M3392=People!$B$2,People!$A$2,0))))</f>
        <v>Kelly Williams</v>
      </c>
      <c r="W3392" s="35" t="str">
        <f>IFERROR(INDEX(Returns!A:A,MATCH(B3392,Returns!B:B,0)),"No")</f>
        <v>No</v>
      </c>
    </row>
    <row r="3393" spans="1:23" x14ac:dyDescent="0.2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32">
        <v>1091.1680000000001</v>
      </c>
      <c r="S3393" s="1">
        <v>4</v>
      </c>
      <c r="T3393" s="9">
        <v>0.2</v>
      </c>
      <c r="U3393" s="1">
        <v>68.197999999999979</v>
      </c>
      <c r="V3393" s="35" t="str">
        <f>IF(M3393=People!$B$5,People!$A$5,IF(M3393=People!$B$4,People!$A$4,IF(M3393=People!$B$3,People!$A$3,IF(M3393=People!$B$2,People!$A$2,0))))</f>
        <v>Anna Andreadi</v>
      </c>
      <c r="W3393" s="35" t="str">
        <f>IFERROR(INDEX(Returns!A:A,MATCH(B3393,Returns!B:B,0)),"No")</f>
        <v>No</v>
      </c>
    </row>
    <row r="3394" spans="1:23" x14ac:dyDescent="0.2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32">
        <v>219.16800000000001</v>
      </c>
      <c r="S3394" s="1">
        <v>2</v>
      </c>
      <c r="T3394" s="9">
        <v>0.2</v>
      </c>
      <c r="U3394" s="1">
        <v>-43.833600000000018</v>
      </c>
      <c r="V3394" s="35" t="str">
        <f>IF(M3394=People!$B$5,People!$A$5,IF(M3394=People!$B$4,People!$A$4,IF(M3394=People!$B$3,People!$A$3,IF(M3394=People!$B$2,People!$A$2,0))))</f>
        <v>Anna Andreadi</v>
      </c>
      <c r="W3394" s="35" t="str">
        <f>IFERROR(INDEX(Returns!A:A,MATCH(B3394,Returns!B:B,0)),"No")</f>
        <v>No</v>
      </c>
    </row>
    <row r="3395" spans="1:23" x14ac:dyDescent="0.2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9">
        <v>0.8</v>
      </c>
      <c r="U3395" s="1">
        <v>-11.084800000000005</v>
      </c>
      <c r="V3395" s="35" t="str">
        <f>IF(M3395=People!$B$5,People!$A$5,IF(M3395=People!$B$4,People!$A$4,IF(M3395=People!$B$3,People!$A$3,IF(M3395=People!$B$2,People!$A$2,0))))</f>
        <v>Kelly Williams</v>
      </c>
      <c r="W3395" s="35" t="str">
        <f>IFERROR(INDEX(Returns!A:A,MATCH(B3395,Returns!B:B,0)),"No")</f>
        <v>No</v>
      </c>
    </row>
    <row r="3396" spans="1:23" x14ac:dyDescent="0.2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9">
        <v>0.2</v>
      </c>
      <c r="U3396" s="1">
        <v>15.011999999999999</v>
      </c>
      <c r="V3396" s="35" t="str">
        <f>IF(M3396=People!$B$5,People!$A$5,IF(M3396=People!$B$4,People!$A$4,IF(M3396=People!$B$3,People!$A$3,IF(M3396=People!$B$2,People!$A$2,0))))</f>
        <v>Chuck Magee</v>
      </c>
      <c r="W3396" s="35" t="str">
        <f>IFERROR(INDEX(Returns!A:A,MATCH(B3396,Returns!B:B,0)),"No")</f>
        <v>No</v>
      </c>
    </row>
    <row r="3397" spans="1:23" x14ac:dyDescent="0.2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9">
        <v>0</v>
      </c>
      <c r="U3397" s="1">
        <v>13.317600000000027</v>
      </c>
      <c r="V3397" s="35" t="str">
        <f>IF(M3397=People!$B$5,People!$A$5,IF(M3397=People!$B$4,People!$A$4,IF(M3397=People!$B$3,People!$A$3,IF(M3397=People!$B$2,People!$A$2,0))))</f>
        <v>Kelly Williams</v>
      </c>
      <c r="W3397" s="35" t="str">
        <f>IFERROR(INDEX(Returns!A:A,MATCH(B3397,Returns!B:B,0)),"No")</f>
        <v>No</v>
      </c>
    </row>
    <row r="3398" spans="1:23" x14ac:dyDescent="0.2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9">
        <v>0</v>
      </c>
      <c r="U3398" s="1">
        <v>78.195399999999992</v>
      </c>
      <c r="V3398" s="35" t="str">
        <f>IF(M3398=People!$B$5,People!$A$5,IF(M3398=People!$B$4,People!$A$4,IF(M3398=People!$B$3,People!$A$3,IF(M3398=People!$B$2,People!$A$2,0))))</f>
        <v>Kelly Williams</v>
      </c>
      <c r="W3398" s="35" t="str">
        <f>IFERROR(INDEX(Returns!A:A,MATCH(B3398,Returns!B:B,0)),"No")</f>
        <v>No</v>
      </c>
    </row>
    <row r="3399" spans="1:23" x14ac:dyDescent="0.2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9">
        <v>0</v>
      </c>
      <c r="U3399" s="1">
        <v>12.441600000000001</v>
      </c>
      <c r="V3399" s="35" t="str">
        <f>IF(M3399=People!$B$5,People!$A$5,IF(M3399=People!$B$4,People!$A$4,IF(M3399=People!$B$3,People!$A$3,IF(M3399=People!$B$2,People!$A$2,0))))</f>
        <v>Kelly Williams</v>
      </c>
      <c r="W3399" s="35" t="str">
        <f>IFERROR(INDEX(Returns!A:A,MATCH(B3399,Returns!B:B,0)),"No")</f>
        <v>No</v>
      </c>
    </row>
    <row r="3400" spans="1:23" x14ac:dyDescent="0.2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9">
        <v>0</v>
      </c>
      <c r="U3400" s="1">
        <v>9.9873000000000012</v>
      </c>
      <c r="V3400" s="35" t="str">
        <f>IF(M3400=People!$B$5,People!$A$5,IF(M3400=People!$B$4,People!$A$4,IF(M3400=People!$B$3,People!$A$3,IF(M3400=People!$B$2,People!$A$2,0))))</f>
        <v>Cassandra Brandow</v>
      </c>
      <c r="W3400" s="35" t="str">
        <f>IFERROR(INDEX(Returns!A:A,MATCH(B3400,Returns!B:B,0)),"No")</f>
        <v>No</v>
      </c>
    </row>
    <row r="3401" spans="1:23" x14ac:dyDescent="0.2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9">
        <v>0</v>
      </c>
      <c r="U3401" s="1">
        <v>301.96799999999996</v>
      </c>
      <c r="V3401" s="35" t="str">
        <f>IF(M3401=People!$B$5,People!$A$5,IF(M3401=People!$B$4,People!$A$4,IF(M3401=People!$B$3,People!$A$3,IF(M3401=People!$B$2,People!$A$2,0))))</f>
        <v>Cassandra Brandow</v>
      </c>
      <c r="W3401" s="35" t="str">
        <f>IFERROR(INDEX(Returns!A:A,MATCH(B3401,Returns!B:B,0)),"No")</f>
        <v>No</v>
      </c>
    </row>
    <row r="3402" spans="1:23" x14ac:dyDescent="0.2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9">
        <v>0</v>
      </c>
      <c r="U3402" s="1">
        <v>9.6974999999999838</v>
      </c>
      <c r="V3402" s="35" t="str">
        <f>IF(M3402=People!$B$5,People!$A$5,IF(M3402=People!$B$4,People!$A$4,IF(M3402=People!$B$3,People!$A$3,IF(M3402=People!$B$2,People!$A$2,0))))</f>
        <v>Cassandra Brandow</v>
      </c>
      <c r="W3402" s="35" t="str">
        <f>IFERROR(INDEX(Returns!A:A,MATCH(B3402,Returns!B:B,0)),"No")</f>
        <v>No</v>
      </c>
    </row>
    <row r="3403" spans="1:23" x14ac:dyDescent="0.2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9">
        <v>0</v>
      </c>
      <c r="U3403" s="1">
        <v>1.4742000000000002</v>
      </c>
      <c r="V3403" s="35" t="str">
        <f>IF(M3403=People!$B$5,People!$A$5,IF(M3403=People!$B$4,People!$A$4,IF(M3403=People!$B$3,People!$A$3,IF(M3403=People!$B$2,People!$A$2,0))))</f>
        <v>Cassandra Brandow</v>
      </c>
      <c r="W3403" s="35" t="str">
        <f>IFERROR(INDEX(Returns!A:A,MATCH(B3403,Returns!B:B,0)),"No")</f>
        <v>No</v>
      </c>
    </row>
    <row r="3404" spans="1:23" x14ac:dyDescent="0.2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9">
        <v>0.6</v>
      </c>
      <c r="U3404" s="1">
        <v>-8.9151999999999987</v>
      </c>
      <c r="V3404" s="35" t="str">
        <f>IF(M3404=People!$B$5,People!$A$5,IF(M3404=People!$B$4,People!$A$4,IF(M3404=People!$B$3,People!$A$3,IF(M3404=People!$B$2,People!$A$2,0))))</f>
        <v>Kelly Williams</v>
      </c>
      <c r="W3404" s="35" t="str">
        <f>IFERROR(INDEX(Returns!A:A,MATCH(B3404,Returns!B:B,0)),"No")</f>
        <v>No</v>
      </c>
    </row>
    <row r="3405" spans="1:23" x14ac:dyDescent="0.2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9">
        <v>0.6</v>
      </c>
      <c r="U3405" s="1">
        <v>-52.339199999999991</v>
      </c>
      <c r="V3405" s="35" t="str">
        <f>IF(M3405=People!$B$5,People!$A$5,IF(M3405=People!$B$4,People!$A$4,IF(M3405=People!$B$3,People!$A$3,IF(M3405=People!$B$2,People!$A$2,0))))</f>
        <v>Kelly Williams</v>
      </c>
      <c r="W3405" s="35" t="str">
        <f>IFERROR(INDEX(Returns!A:A,MATCH(B3405,Returns!B:B,0)),"No")</f>
        <v>No</v>
      </c>
    </row>
    <row r="3406" spans="1:23" x14ac:dyDescent="0.2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32">
        <v>77.88</v>
      </c>
      <c r="S3406" s="1">
        <v>2</v>
      </c>
      <c r="T3406" s="9">
        <v>0</v>
      </c>
      <c r="U3406" s="1">
        <v>3.8939999999999912</v>
      </c>
      <c r="V3406" s="35" t="str">
        <f>IF(M3406=People!$B$5,People!$A$5,IF(M3406=People!$B$4,People!$A$4,IF(M3406=People!$B$3,People!$A$3,IF(M3406=People!$B$2,People!$A$2,0))))</f>
        <v>Anna Andreadi</v>
      </c>
      <c r="W3406" s="35" t="str">
        <f>IFERROR(INDEX(Returns!A:A,MATCH(B3406,Returns!B:B,0)),"No")</f>
        <v>No</v>
      </c>
    </row>
    <row r="3407" spans="1:23" x14ac:dyDescent="0.2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9">
        <v>0.3</v>
      </c>
      <c r="U3407" s="1">
        <v>-12.058799999999991</v>
      </c>
      <c r="V3407" s="35" t="str">
        <f>IF(M3407=People!$B$5,People!$A$5,IF(M3407=People!$B$4,People!$A$4,IF(M3407=People!$B$3,People!$A$3,IF(M3407=People!$B$2,People!$A$2,0))))</f>
        <v>Chuck Magee</v>
      </c>
      <c r="W3407" s="35" t="str">
        <f>IFERROR(INDEX(Returns!A:A,MATCH(B3407,Returns!B:B,0)),"No")</f>
        <v>No</v>
      </c>
    </row>
    <row r="3408" spans="1:23" x14ac:dyDescent="0.2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9">
        <v>0.3</v>
      </c>
      <c r="U3408" s="1">
        <v>-12.058799999999991</v>
      </c>
      <c r="V3408" s="35" t="str">
        <f>IF(M3408=People!$B$5,People!$A$5,IF(M3408=People!$B$4,People!$A$4,IF(M3408=People!$B$3,People!$A$3,IF(M3408=People!$B$2,People!$A$2,0))))</f>
        <v>Chuck Magee</v>
      </c>
      <c r="W3408" s="35" t="str">
        <f>IFERROR(INDEX(Returns!A:A,MATCH(B3408,Returns!B:B,0)),"No")</f>
        <v>No</v>
      </c>
    </row>
    <row r="3409" spans="1:23" x14ac:dyDescent="0.2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9">
        <v>0.7</v>
      </c>
      <c r="U3409" s="1">
        <v>-5.2415999999999983</v>
      </c>
      <c r="V3409" s="35" t="str">
        <f>IF(M3409=People!$B$5,People!$A$5,IF(M3409=People!$B$4,People!$A$4,IF(M3409=People!$B$3,People!$A$3,IF(M3409=People!$B$2,People!$A$2,0))))</f>
        <v>Chuck Magee</v>
      </c>
      <c r="W3409" s="35" t="str">
        <f>IFERROR(INDEX(Returns!A:A,MATCH(B3409,Returns!B:B,0)),"No")</f>
        <v>No</v>
      </c>
    </row>
    <row r="3410" spans="1:23" x14ac:dyDescent="0.2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9">
        <v>0.2</v>
      </c>
      <c r="U3410" s="1">
        <v>7.8175999999999997</v>
      </c>
      <c r="V3410" s="35" t="str">
        <f>IF(M3410=People!$B$5,People!$A$5,IF(M3410=People!$B$4,People!$A$4,IF(M3410=People!$B$3,People!$A$3,IF(M3410=People!$B$2,People!$A$2,0))))</f>
        <v>Chuck Magee</v>
      </c>
      <c r="W3410" s="35" t="str">
        <f>IFERROR(INDEX(Returns!A:A,MATCH(B3410,Returns!B:B,0)),"No")</f>
        <v>No</v>
      </c>
    </row>
    <row r="3411" spans="1:23" x14ac:dyDescent="0.2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9">
        <v>0.2</v>
      </c>
      <c r="U3411" s="1">
        <v>3.6288</v>
      </c>
      <c r="V3411" s="35" t="str">
        <f>IF(M3411=People!$B$5,People!$A$5,IF(M3411=People!$B$4,People!$A$4,IF(M3411=People!$B$3,People!$A$3,IF(M3411=People!$B$2,People!$A$2,0))))</f>
        <v>Chuck Magee</v>
      </c>
      <c r="W3411" s="35" t="str">
        <f>IFERROR(INDEX(Returns!A:A,MATCH(B3411,Returns!B:B,0)),"No")</f>
        <v>No</v>
      </c>
    </row>
    <row r="3412" spans="1:23" x14ac:dyDescent="0.2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32">
        <v>65.789999999999992</v>
      </c>
      <c r="S3412" s="1">
        <v>9</v>
      </c>
      <c r="T3412" s="9">
        <v>0</v>
      </c>
      <c r="U3412" s="1">
        <v>30.263399999999997</v>
      </c>
      <c r="V3412" s="35" t="str">
        <f>IF(M3412=People!$B$5,People!$A$5,IF(M3412=People!$B$4,People!$A$4,IF(M3412=People!$B$3,People!$A$3,IF(M3412=People!$B$2,People!$A$2,0))))</f>
        <v>Anna Andreadi</v>
      </c>
      <c r="W3412" s="35" t="str">
        <f>IFERROR(INDEX(Returns!A:A,MATCH(B3412,Returns!B:B,0)),"No")</f>
        <v>No</v>
      </c>
    </row>
    <row r="3413" spans="1:23" x14ac:dyDescent="0.2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32">
        <v>271.98400000000004</v>
      </c>
      <c r="S3413" s="1">
        <v>2</v>
      </c>
      <c r="T3413" s="9">
        <v>0.2</v>
      </c>
      <c r="U3413" s="1">
        <v>88.394799999999975</v>
      </c>
      <c r="V3413" s="35" t="str">
        <f>IF(M3413=People!$B$5,People!$A$5,IF(M3413=People!$B$4,People!$A$4,IF(M3413=People!$B$3,People!$A$3,IF(M3413=People!$B$2,People!$A$2,0))))</f>
        <v>Anna Andreadi</v>
      </c>
      <c r="W3413" s="35" t="str">
        <f>IFERROR(INDEX(Returns!A:A,MATCH(B3413,Returns!B:B,0)),"No")</f>
        <v>No</v>
      </c>
    </row>
    <row r="3414" spans="1:23" x14ac:dyDescent="0.2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32">
        <v>11.76</v>
      </c>
      <c r="S3414" s="1">
        <v>4</v>
      </c>
      <c r="T3414" s="9">
        <v>0</v>
      </c>
      <c r="U3414" s="1">
        <v>3.1752000000000002</v>
      </c>
      <c r="V3414" s="35" t="str">
        <f>IF(M3414=People!$B$5,People!$A$5,IF(M3414=People!$B$4,People!$A$4,IF(M3414=People!$B$3,People!$A$3,IF(M3414=People!$B$2,People!$A$2,0))))</f>
        <v>Anna Andreadi</v>
      </c>
      <c r="W3414" s="35" t="str">
        <f>IFERROR(INDEX(Returns!A:A,MATCH(B3414,Returns!B:B,0)),"No")</f>
        <v>No</v>
      </c>
    </row>
    <row r="3415" spans="1:23" x14ac:dyDescent="0.2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32">
        <v>77.52</v>
      </c>
      <c r="S3415" s="1">
        <v>2</v>
      </c>
      <c r="T3415" s="9">
        <v>0</v>
      </c>
      <c r="U3415" s="1">
        <v>37.9848</v>
      </c>
      <c r="V3415" s="35" t="str">
        <f>IF(M3415=People!$B$5,People!$A$5,IF(M3415=People!$B$4,People!$A$4,IF(M3415=People!$B$3,People!$A$3,IF(M3415=People!$B$2,People!$A$2,0))))</f>
        <v>Anna Andreadi</v>
      </c>
      <c r="W3415" s="35" t="str">
        <f>IFERROR(INDEX(Returns!A:A,MATCH(B3415,Returns!B:B,0)),"No")</f>
        <v>No</v>
      </c>
    </row>
    <row r="3416" spans="1:23" x14ac:dyDescent="0.2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32">
        <v>48.64</v>
      </c>
      <c r="S3416" s="1">
        <v>2</v>
      </c>
      <c r="T3416" s="9">
        <v>0.2</v>
      </c>
      <c r="U3416" s="1">
        <v>15.807999999999996</v>
      </c>
      <c r="V3416" s="35" t="str">
        <f>IF(M3416=People!$B$5,People!$A$5,IF(M3416=People!$B$4,People!$A$4,IF(M3416=People!$B$3,People!$A$3,IF(M3416=People!$B$2,People!$A$2,0))))</f>
        <v>Anna Andreadi</v>
      </c>
      <c r="W3416" s="35" t="str">
        <f>IFERROR(INDEX(Returns!A:A,MATCH(B3416,Returns!B:B,0)),"No")</f>
        <v>No</v>
      </c>
    </row>
    <row r="3417" spans="1:23" x14ac:dyDescent="0.2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9">
        <v>0</v>
      </c>
      <c r="U3417" s="1">
        <v>0.65159999999999996</v>
      </c>
      <c r="V3417" s="35" t="str">
        <f>IF(M3417=People!$B$5,People!$A$5,IF(M3417=People!$B$4,People!$A$4,IF(M3417=People!$B$3,People!$A$3,IF(M3417=People!$B$2,People!$A$2,0))))</f>
        <v>Kelly Williams</v>
      </c>
      <c r="W3417" s="35" t="str">
        <f>IFERROR(INDEX(Returns!A:A,MATCH(B3417,Returns!B:B,0)),"No")</f>
        <v>No</v>
      </c>
    </row>
    <row r="3418" spans="1:23" x14ac:dyDescent="0.2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9">
        <v>0</v>
      </c>
      <c r="U3418" s="1">
        <v>3.8822000000000001</v>
      </c>
      <c r="V3418" s="35" t="str">
        <f>IF(M3418=People!$B$5,People!$A$5,IF(M3418=People!$B$4,People!$A$4,IF(M3418=People!$B$3,People!$A$3,IF(M3418=People!$B$2,People!$A$2,0))))</f>
        <v>Kelly Williams</v>
      </c>
      <c r="W3418" s="35" t="str">
        <f>IFERROR(INDEX(Returns!A:A,MATCH(B3418,Returns!B:B,0)),"No")</f>
        <v>No</v>
      </c>
    </row>
    <row r="3419" spans="1:23" x14ac:dyDescent="0.2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32">
        <v>43.560000000000009</v>
      </c>
      <c r="S3419" s="1">
        <v>5</v>
      </c>
      <c r="T3419" s="9">
        <v>0.2</v>
      </c>
      <c r="U3419" s="1">
        <v>3.2669999999999995</v>
      </c>
      <c r="V3419" s="35" t="str">
        <f>IF(M3419=People!$B$5,People!$A$5,IF(M3419=People!$B$4,People!$A$4,IF(M3419=People!$B$3,People!$A$3,IF(M3419=People!$B$2,People!$A$2,0))))</f>
        <v>Anna Andreadi</v>
      </c>
      <c r="W3419" s="35" t="str">
        <f>IFERROR(INDEX(Returns!A:A,MATCH(B3419,Returns!B:B,0)),"No")</f>
        <v>No</v>
      </c>
    </row>
    <row r="3420" spans="1:23" x14ac:dyDescent="0.2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32">
        <v>5.84</v>
      </c>
      <c r="S3420" s="1">
        <v>2</v>
      </c>
      <c r="T3420" s="9">
        <v>0.2</v>
      </c>
      <c r="U3420" s="1">
        <v>0.72999999999999954</v>
      </c>
      <c r="V3420" s="35" t="str">
        <f>IF(M3420=People!$B$5,People!$A$5,IF(M3420=People!$B$4,People!$A$4,IF(M3420=People!$B$3,People!$A$3,IF(M3420=People!$B$2,People!$A$2,0))))</f>
        <v>Anna Andreadi</v>
      </c>
      <c r="W3420" s="35" t="str">
        <f>IFERROR(INDEX(Returns!A:A,MATCH(B3420,Returns!B:B,0)),"No")</f>
        <v>No</v>
      </c>
    </row>
    <row r="3421" spans="1:23" x14ac:dyDescent="0.2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9">
        <v>0.1</v>
      </c>
      <c r="U3421" s="1">
        <v>60.391999999999967</v>
      </c>
      <c r="V3421" s="35" t="str">
        <f>IF(M3421=People!$B$5,People!$A$5,IF(M3421=People!$B$4,People!$A$4,IF(M3421=People!$B$3,People!$A$3,IF(M3421=People!$B$2,People!$A$2,0))))</f>
        <v>Chuck Magee</v>
      </c>
      <c r="W3421" s="35" t="str">
        <f>IFERROR(INDEX(Returns!A:A,MATCH(B3421,Returns!B:B,0)),"No")</f>
        <v>No</v>
      </c>
    </row>
    <row r="3422" spans="1:23" x14ac:dyDescent="0.2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32">
        <v>262.24</v>
      </c>
      <c r="S3422" s="1">
        <v>2</v>
      </c>
      <c r="T3422" s="9">
        <v>0</v>
      </c>
      <c r="U3422" s="1">
        <v>78.671999999999997</v>
      </c>
      <c r="V3422" s="35" t="str">
        <f>IF(M3422=People!$B$5,People!$A$5,IF(M3422=People!$B$4,People!$A$4,IF(M3422=People!$B$3,People!$A$3,IF(M3422=People!$B$2,People!$A$2,0))))</f>
        <v>Anna Andreadi</v>
      </c>
      <c r="W3422" s="35" t="str">
        <f>IFERROR(INDEX(Returns!A:A,MATCH(B3422,Returns!B:B,0)),"No")</f>
        <v>Yes</v>
      </c>
    </row>
    <row r="3423" spans="1:23" x14ac:dyDescent="0.2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32">
        <v>182.72</v>
      </c>
      <c r="S3423" s="1">
        <v>8</v>
      </c>
      <c r="T3423" s="9">
        <v>0</v>
      </c>
      <c r="U3423" s="1">
        <v>84.051199999999994</v>
      </c>
      <c r="V3423" s="35" t="str">
        <f>IF(M3423=People!$B$5,People!$A$5,IF(M3423=People!$B$4,People!$A$4,IF(M3423=People!$B$3,People!$A$3,IF(M3423=People!$B$2,People!$A$2,0))))</f>
        <v>Anna Andreadi</v>
      </c>
      <c r="W3423" s="35" t="str">
        <f>IFERROR(INDEX(Returns!A:A,MATCH(B3423,Returns!B:B,0)),"No")</f>
        <v>Yes</v>
      </c>
    </row>
    <row r="3424" spans="1:23" x14ac:dyDescent="0.2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32">
        <v>131.6</v>
      </c>
      <c r="S3424" s="1">
        <v>7</v>
      </c>
      <c r="T3424" s="9">
        <v>0</v>
      </c>
      <c r="U3424" s="1">
        <v>7.8960000000000008</v>
      </c>
      <c r="V3424" s="35" t="str">
        <f>IF(M3424=People!$B$5,People!$A$5,IF(M3424=People!$B$4,People!$A$4,IF(M3424=People!$B$3,People!$A$3,IF(M3424=People!$B$2,People!$A$2,0))))</f>
        <v>Anna Andreadi</v>
      </c>
      <c r="W3424" s="35" t="str">
        <f>IFERROR(INDEX(Returns!A:A,MATCH(B3424,Returns!B:B,0)),"No")</f>
        <v>Yes</v>
      </c>
    </row>
    <row r="3425" spans="1:23" x14ac:dyDescent="0.2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32">
        <v>22.72</v>
      </c>
      <c r="S3425" s="1">
        <v>4</v>
      </c>
      <c r="T3425" s="9">
        <v>0.2</v>
      </c>
      <c r="U3425" s="1">
        <v>7.3839999999999986</v>
      </c>
      <c r="V3425" s="35" t="str">
        <f>IF(M3425=People!$B$5,People!$A$5,IF(M3425=People!$B$4,People!$A$4,IF(M3425=People!$B$3,People!$A$3,IF(M3425=People!$B$2,People!$A$2,0))))</f>
        <v>Anna Andreadi</v>
      </c>
      <c r="W3425" s="35" t="str">
        <f>IFERROR(INDEX(Returns!A:A,MATCH(B3425,Returns!B:B,0)),"No")</f>
        <v>Yes</v>
      </c>
    </row>
    <row r="3426" spans="1:23" x14ac:dyDescent="0.2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32">
        <v>558.4</v>
      </c>
      <c r="S3426" s="1">
        <v>2</v>
      </c>
      <c r="T3426" s="9">
        <v>0.2</v>
      </c>
      <c r="U3426" s="1">
        <v>41.880000000000024</v>
      </c>
      <c r="V3426" s="35" t="str">
        <f>IF(M3426=People!$B$5,People!$A$5,IF(M3426=People!$B$4,People!$A$4,IF(M3426=People!$B$3,People!$A$3,IF(M3426=People!$B$2,People!$A$2,0))))</f>
        <v>Anna Andreadi</v>
      </c>
      <c r="W3426" s="35" t="str">
        <f>IFERROR(INDEX(Returns!A:A,MATCH(B3426,Returns!B:B,0)),"No")</f>
        <v>Yes</v>
      </c>
    </row>
    <row r="3427" spans="1:23" x14ac:dyDescent="0.2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9">
        <v>0</v>
      </c>
      <c r="U3427" s="1">
        <v>6.8579999999999988</v>
      </c>
      <c r="V3427" s="35" t="str">
        <f>IF(M3427=People!$B$5,People!$A$5,IF(M3427=People!$B$4,People!$A$4,IF(M3427=People!$B$3,People!$A$3,IF(M3427=People!$B$2,People!$A$2,0))))</f>
        <v>Kelly Williams</v>
      </c>
      <c r="W3427" s="35" t="str">
        <f>IFERROR(INDEX(Returns!A:A,MATCH(B3427,Returns!B:B,0)),"No")</f>
        <v>No</v>
      </c>
    </row>
    <row r="3428" spans="1:23" x14ac:dyDescent="0.2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9">
        <v>0</v>
      </c>
      <c r="U3428" s="1">
        <v>394.26800000000003</v>
      </c>
      <c r="V3428" s="35" t="str">
        <f>IF(M3428=People!$B$5,People!$A$5,IF(M3428=People!$B$4,People!$A$4,IF(M3428=People!$B$3,People!$A$3,IF(M3428=People!$B$2,People!$A$2,0))))</f>
        <v>Kelly Williams</v>
      </c>
      <c r="W3428" s="35" t="str">
        <f>IFERROR(INDEX(Returns!A:A,MATCH(B3428,Returns!B:B,0)),"No")</f>
        <v>No</v>
      </c>
    </row>
    <row r="3429" spans="1:23" x14ac:dyDescent="0.2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9">
        <v>0.2</v>
      </c>
      <c r="U3429" s="1">
        <v>11.102399999999996</v>
      </c>
      <c r="V3429" s="35" t="str">
        <f>IF(M3429=People!$B$5,People!$A$5,IF(M3429=People!$B$4,People!$A$4,IF(M3429=People!$B$3,People!$A$3,IF(M3429=People!$B$2,People!$A$2,0))))</f>
        <v>Chuck Magee</v>
      </c>
      <c r="W3429" s="35" t="str">
        <f>IFERROR(INDEX(Returns!A:A,MATCH(B3429,Returns!B:B,0)),"No")</f>
        <v>No</v>
      </c>
    </row>
    <row r="3430" spans="1:23" x14ac:dyDescent="0.2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9">
        <v>0.4</v>
      </c>
      <c r="U3430" s="1">
        <v>-103.98819999999998</v>
      </c>
      <c r="V3430" s="35" t="str">
        <f>IF(M3430=People!$B$5,People!$A$5,IF(M3430=People!$B$4,People!$A$4,IF(M3430=People!$B$3,People!$A$3,IF(M3430=People!$B$2,People!$A$2,0))))</f>
        <v>Chuck Magee</v>
      </c>
      <c r="W3430" s="35" t="str">
        <f>IFERROR(INDEX(Returns!A:A,MATCH(B3430,Returns!B:B,0)),"No")</f>
        <v>No</v>
      </c>
    </row>
    <row r="3431" spans="1:23" x14ac:dyDescent="0.2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9">
        <v>0.2</v>
      </c>
      <c r="U3431" s="1">
        <v>11.223000000000001</v>
      </c>
      <c r="V3431" s="35" t="str">
        <f>IF(M3431=People!$B$5,People!$A$5,IF(M3431=People!$B$4,People!$A$4,IF(M3431=People!$B$3,People!$A$3,IF(M3431=People!$B$2,People!$A$2,0))))</f>
        <v>Chuck Magee</v>
      </c>
      <c r="W3431" s="35" t="str">
        <f>IFERROR(INDEX(Returns!A:A,MATCH(B3431,Returns!B:B,0)),"No")</f>
        <v>No</v>
      </c>
    </row>
    <row r="3432" spans="1:23" x14ac:dyDescent="0.2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32">
        <v>29.79</v>
      </c>
      <c r="S3432" s="1">
        <v>3</v>
      </c>
      <c r="T3432" s="9">
        <v>0</v>
      </c>
      <c r="U3432" s="1">
        <v>8.6390999999999956</v>
      </c>
      <c r="V3432" s="35" t="str">
        <f>IF(M3432=People!$B$5,People!$A$5,IF(M3432=People!$B$4,People!$A$4,IF(M3432=People!$B$3,People!$A$3,IF(M3432=People!$B$2,People!$A$2,0))))</f>
        <v>Anna Andreadi</v>
      </c>
      <c r="W3432" s="35" t="str">
        <f>IFERROR(INDEX(Returns!A:A,MATCH(B3432,Returns!B:B,0)),"No")</f>
        <v>No</v>
      </c>
    </row>
    <row r="3433" spans="1:23" x14ac:dyDescent="0.2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32">
        <v>128.9</v>
      </c>
      <c r="S3433" s="1">
        <v>2</v>
      </c>
      <c r="T3433" s="9">
        <v>0</v>
      </c>
      <c r="U3433" s="1">
        <v>15.468000000000004</v>
      </c>
      <c r="V3433" s="35" t="str">
        <f>IF(M3433=People!$B$5,People!$A$5,IF(M3433=People!$B$4,People!$A$4,IF(M3433=People!$B$3,People!$A$3,IF(M3433=People!$B$2,People!$A$2,0))))</f>
        <v>Anna Andreadi</v>
      </c>
      <c r="W3433" s="35" t="str">
        <f>IFERROR(INDEX(Returns!A:A,MATCH(B3433,Returns!B:B,0)),"No")</f>
        <v>No</v>
      </c>
    </row>
    <row r="3434" spans="1:23" x14ac:dyDescent="0.2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32">
        <v>60.12</v>
      </c>
      <c r="S3434" s="1">
        <v>9</v>
      </c>
      <c r="T3434" s="9">
        <v>0</v>
      </c>
      <c r="U3434" s="1">
        <v>28.857599999999998</v>
      </c>
      <c r="V3434" s="35" t="str">
        <f>IF(M3434=People!$B$5,People!$A$5,IF(M3434=People!$B$4,People!$A$4,IF(M3434=People!$B$3,People!$A$3,IF(M3434=People!$B$2,People!$A$2,0))))</f>
        <v>Anna Andreadi</v>
      </c>
      <c r="W3434" s="35" t="str">
        <f>IFERROR(INDEX(Returns!A:A,MATCH(B3434,Returns!B:B,0)),"No")</f>
        <v>No</v>
      </c>
    </row>
    <row r="3435" spans="1:23" x14ac:dyDescent="0.2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32">
        <v>24.816000000000003</v>
      </c>
      <c r="S3435" s="1">
        <v>3</v>
      </c>
      <c r="T3435" s="9">
        <v>0.2</v>
      </c>
      <c r="U3435" s="1">
        <v>8.3753999999999991</v>
      </c>
      <c r="V3435" s="35" t="str">
        <f>IF(M3435=People!$B$5,People!$A$5,IF(M3435=People!$B$4,People!$A$4,IF(M3435=People!$B$3,People!$A$3,IF(M3435=People!$B$2,People!$A$2,0))))</f>
        <v>Anna Andreadi</v>
      </c>
      <c r="W3435" s="35" t="str">
        <f>IFERROR(INDEX(Returns!A:A,MATCH(B3435,Returns!B:B,0)),"No")</f>
        <v>No</v>
      </c>
    </row>
    <row r="3436" spans="1:23" x14ac:dyDescent="0.2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32">
        <v>14.976000000000003</v>
      </c>
      <c r="S3436" s="1">
        <v>6</v>
      </c>
      <c r="T3436" s="9">
        <v>0.2</v>
      </c>
      <c r="U3436" s="1">
        <v>5.4287999999999981</v>
      </c>
      <c r="V3436" s="35" t="str">
        <f>IF(M3436=People!$B$5,People!$A$5,IF(M3436=People!$B$4,People!$A$4,IF(M3436=People!$B$3,People!$A$3,IF(M3436=People!$B$2,People!$A$2,0))))</f>
        <v>Anna Andreadi</v>
      </c>
      <c r="W3436" s="35" t="str">
        <f>IFERROR(INDEX(Returns!A:A,MATCH(B3436,Returns!B:B,0)),"No")</f>
        <v>No</v>
      </c>
    </row>
    <row r="3437" spans="1:23" x14ac:dyDescent="0.2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9">
        <v>0.8</v>
      </c>
      <c r="U3437" s="1">
        <v>-22.620000000000005</v>
      </c>
      <c r="V3437" s="35" t="str">
        <f>IF(M3437=People!$B$5,People!$A$5,IF(M3437=People!$B$4,People!$A$4,IF(M3437=People!$B$3,People!$A$3,IF(M3437=People!$B$2,People!$A$2,0))))</f>
        <v>Kelly Williams</v>
      </c>
      <c r="W3437" s="35" t="str">
        <f>IFERROR(INDEX(Returns!A:A,MATCH(B3437,Returns!B:B,0)),"No")</f>
        <v>No</v>
      </c>
    </row>
    <row r="3438" spans="1:23" x14ac:dyDescent="0.2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9">
        <v>0.6</v>
      </c>
      <c r="U3438" s="1">
        <v>-12.751199999999997</v>
      </c>
      <c r="V3438" s="35" t="str">
        <f>IF(M3438=People!$B$5,People!$A$5,IF(M3438=People!$B$4,People!$A$4,IF(M3438=People!$B$3,People!$A$3,IF(M3438=People!$B$2,People!$A$2,0))))</f>
        <v>Kelly Williams</v>
      </c>
      <c r="W3438" s="35" t="str">
        <f>IFERROR(INDEX(Returns!A:A,MATCH(B3438,Returns!B:B,0)),"No")</f>
        <v>No</v>
      </c>
    </row>
    <row r="3439" spans="1:23" x14ac:dyDescent="0.2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9">
        <v>0.6</v>
      </c>
      <c r="U3439" s="1">
        <v>-8.5007999999999981</v>
      </c>
      <c r="V3439" s="35" t="str">
        <f>IF(M3439=People!$B$5,People!$A$5,IF(M3439=People!$B$4,People!$A$4,IF(M3439=People!$B$3,People!$A$3,IF(M3439=People!$B$2,People!$A$2,0))))</f>
        <v>Kelly Williams</v>
      </c>
      <c r="W3439" s="35" t="str">
        <f>IFERROR(INDEX(Returns!A:A,MATCH(B3439,Returns!B:B,0)),"No")</f>
        <v>No</v>
      </c>
    </row>
    <row r="3440" spans="1:23" x14ac:dyDescent="0.2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9">
        <v>0.3</v>
      </c>
      <c r="U3440" s="1">
        <v>-68.130199999999988</v>
      </c>
      <c r="V3440" s="35" t="str">
        <f>IF(M3440=People!$B$5,People!$A$5,IF(M3440=People!$B$4,People!$A$4,IF(M3440=People!$B$3,People!$A$3,IF(M3440=People!$B$2,People!$A$2,0))))</f>
        <v>Kelly Williams</v>
      </c>
      <c r="W3440" s="35" t="str">
        <f>IFERROR(INDEX(Returns!A:A,MATCH(B3440,Returns!B:B,0)),"No")</f>
        <v>No</v>
      </c>
    </row>
    <row r="3441" spans="1:23" x14ac:dyDescent="0.2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9">
        <v>0.2</v>
      </c>
      <c r="U3441" s="1">
        <v>4.0643999999999973</v>
      </c>
      <c r="V3441" s="35" t="str">
        <f>IF(M3441=People!$B$5,People!$A$5,IF(M3441=People!$B$4,People!$A$4,IF(M3441=People!$B$3,People!$A$3,IF(M3441=People!$B$2,People!$A$2,0))))</f>
        <v>Kelly Williams</v>
      </c>
      <c r="W3441" s="35" t="str">
        <f>IFERROR(INDEX(Returns!A:A,MATCH(B3441,Returns!B:B,0)),"No")</f>
        <v>No</v>
      </c>
    </row>
    <row r="3442" spans="1:23" x14ac:dyDescent="0.2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32">
        <v>4.3040000000000003</v>
      </c>
      <c r="S3442" s="1">
        <v>1</v>
      </c>
      <c r="T3442" s="9">
        <v>0.2</v>
      </c>
      <c r="U3442" s="1">
        <v>1.5602</v>
      </c>
      <c r="V3442" s="35" t="str">
        <f>IF(M3442=People!$B$5,People!$A$5,IF(M3442=People!$B$4,People!$A$4,IF(M3442=People!$B$3,People!$A$3,IF(M3442=People!$B$2,People!$A$2,0))))</f>
        <v>Anna Andreadi</v>
      </c>
      <c r="W3442" s="35" t="str">
        <f>IFERROR(INDEX(Returns!A:A,MATCH(B3442,Returns!B:B,0)),"No")</f>
        <v>No</v>
      </c>
    </row>
    <row r="3443" spans="1:23" x14ac:dyDescent="0.2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9">
        <v>0</v>
      </c>
      <c r="U3443" s="1">
        <v>49.013999999999996</v>
      </c>
      <c r="V3443" s="35" t="str">
        <f>IF(M3443=People!$B$5,People!$A$5,IF(M3443=People!$B$4,People!$A$4,IF(M3443=People!$B$3,People!$A$3,IF(M3443=People!$B$2,People!$A$2,0))))</f>
        <v>Chuck Magee</v>
      </c>
      <c r="W3443" s="35" t="str">
        <f>IFERROR(INDEX(Returns!A:A,MATCH(B3443,Returns!B:B,0)),"No")</f>
        <v>No</v>
      </c>
    </row>
    <row r="3444" spans="1:23" x14ac:dyDescent="0.2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9">
        <v>0</v>
      </c>
      <c r="U3444" s="1">
        <v>8.370000000000001</v>
      </c>
      <c r="V3444" s="35" t="str">
        <f>IF(M3444=People!$B$5,People!$A$5,IF(M3444=People!$B$4,People!$A$4,IF(M3444=People!$B$3,People!$A$3,IF(M3444=People!$B$2,People!$A$2,0))))</f>
        <v>Chuck Magee</v>
      </c>
      <c r="W3444" s="35" t="str">
        <f>IFERROR(INDEX(Returns!A:A,MATCH(B3444,Returns!B:B,0)),"No")</f>
        <v>No</v>
      </c>
    </row>
    <row r="3445" spans="1:23" x14ac:dyDescent="0.2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9">
        <v>0</v>
      </c>
      <c r="U3445" s="1">
        <v>626.18499999999995</v>
      </c>
      <c r="V3445" s="35" t="str">
        <f>IF(M3445=People!$B$5,People!$A$5,IF(M3445=People!$B$4,People!$A$4,IF(M3445=People!$B$3,People!$A$3,IF(M3445=People!$B$2,People!$A$2,0))))</f>
        <v>Chuck Magee</v>
      </c>
      <c r="W3445" s="35" t="str">
        <f>IFERROR(INDEX(Returns!A:A,MATCH(B3445,Returns!B:B,0)),"No")</f>
        <v>No</v>
      </c>
    </row>
    <row r="3446" spans="1:23" x14ac:dyDescent="0.2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9">
        <v>0.2</v>
      </c>
      <c r="U3446" s="1">
        <v>-16.956800000000005</v>
      </c>
      <c r="V3446" s="35" t="str">
        <f>IF(M3446=People!$B$5,People!$A$5,IF(M3446=People!$B$4,People!$A$4,IF(M3446=People!$B$3,People!$A$3,IF(M3446=People!$B$2,People!$A$2,0))))</f>
        <v>Chuck Magee</v>
      </c>
      <c r="W3446" s="35" t="str">
        <f>IFERROR(INDEX(Returns!A:A,MATCH(B3446,Returns!B:B,0)),"No")</f>
        <v>No</v>
      </c>
    </row>
    <row r="3447" spans="1:23" x14ac:dyDescent="0.2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9">
        <v>0</v>
      </c>
      <c r="U3447" s="1">
        <v>5.0829999999999975</v>
      </c>
      <c r="V3447" s="35" t="str">
        <f>IF(M3447=People!$B$5,People!$A$5,IF(M3447=People!$B$4,People!$A$4,IF(M3447=People!$B$3,People!$A$3,IF(M3447=People!$B$2,People!$A$2,0))))</f>
        <v>Chuck Magee</v>
      </c>
      <c r="W3447" s="35" t="str">
        <f>IFERROR(INDEX(Returns!A:A,MATCH(B3447,Returns!B:B,0)),"No")</f>
        <v>No</v>
      </c>
    </row>
    <row r="3448" spans="1:23" x14ac:dyDescent="0.2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9">
        <v>0</v>
      </c>
      <c r="U3448" s="1">
        <v>33.313599999999994</v>
      </c>
      <c r="V3448" s="35" t="str">
        <f>IF(M3448=People!$B$5,People!$A$5,IF(M3448=People!$B$4,People!$A$4,IF(M3448=People!$B$3,People!$A$3,IF(M3448=People!$B$2,People!$A$2,0))))</f>
        <v>Chuck Magee</v>
      </c>
      <c r="W3448" s="35" t="str">
        <f>IFERROR(INDEX(Returns!A:A,MATCH(B3448,Returns!B:B,0)),"No")</f>
        <v>No</v>
      </c>
    </row>
    <row r="3449" spans="1:23" x14ac:dyDescent="0.2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9">
        <v>0</v>
      </c>
      <c r="U3449" s="1">
        <v>1.0903999999999998</v>
      </c>
      <c r="V3449" s="35" t="str">
        <f>IF(M3449=People!$B$5,People!$A$5,IF(M3449=People!$B$4,People!$A$4,IF(M3449=People!$B$3,People!$A$3,IF(M3449=People!$B$2,People!$A$2,0))))</f>
        <v>Cassandra Brandow</v>
      </c>
      <c r="W3449" s="35" t="str">
        <f>IFERROR(INDEX(Returns!A:A,MATCH(B3449,Returns!B:B,0)),"No")</f>
        <v>No</v>
      </c>
    </row>
    <row r="3450" spans="1:23" x14ac:dyDescent="0.2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32">
        <v>27.263999999999999</v>
      </c>
      <c r="S3450" s="1">
        <v>2</v>
      </c>
      <c r="T3450" s="9">
        <v>0.2</v>
      </c>
      <c r="U3450" s="1">
        <v>8.8607999999999976</v>
      </c>
      <c r="V3450" s="35" t="str">
        <f>IF(M3450=People!$B$5,People!$A$5,IF(M3450=People!$B$4,People!$A$4,IF(M3450=People!$B$3,People!$A$3,IF(M3450=People!$B$2,People!$A$2,0))))</f>
        <v>Anna Andreadi</v>
      </c>
      <c r="W3450" s="35" t="str">
        <f>IFERROR(INDEX(Returns!A:A,MATCH(B3450,Returns!B:B,0)),"No")</f>
        <v>No</v>
      </c>
    </row>
    <row r="3451" spans="1:23" x14ac:dyDescent="0.2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32">
        <v>56.65</v>
      </c>
      <c r="S3451" s="1">
        <v>5</v>
      </c>
      <c r="T3451" s="9">
        <v>0</v>
      </c>
      <c r="U3451" s="1">
        <v>24.359500000000004</v>
      </c>
      <c r="V3451" s="35" t="str">
        <f>IF(M3451=People!$B$5,People!$A$5,IF(M3451=People!$B$4,People!$A$4,IF(M3451=People!$B$3,People!$A$3,IF(M3451=People!$B$2,People!$A$2,0))))</f>
        <v>Anna Andreadi</v>
      </c>
      <c r="W3451" s="35" t="str">
        <f>IFERROR(INDEX(Returns!A:A,MATCH(B3451,Returns!B:B,0)),"No")</f>
        <v>No</v>
      </c>
    </row>
    <row r="3452" spans="1:23" x14ac:dyDescent="0.2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32">
        <v>14.97</v>
      </c>
      <c r="S3452" s="1">
        <v>1</v>
      </c>
      <c r="T3452" s="9">
        <v>0</v>
      </c>
      <c r="U3452" s="1">
        <v>4.1916000000000011</v>
      </c>
      <c r="V3452" s="35" t="str">
        <f>IF(M3452=People!$B$5,People!$A$5,IF(M3452=People!$B$4,People!$A$4,IF(M3452=People!$B$3,People!$A$3,IF(M3452=People!$B$2,People!$A$2,0))))</f>
        <v>Anna Andreadi</v>
      </c>
      <c r="W3452" s="35" t="str">
        <f>IFERROR(INDEX(Returns!A:A,MATCH(B3452,Returns!B:B,0)),"No")</f>
        <v>No</v>
      </c>
    </row>
    <row r="3453" spans="1:23" x14ac:dyDescent="0.2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32">
        <v>4.0199999999999996</v>
      </c>
      <c r="S3453" s="1">
        <v>2</v>
      </c>
      <c r="T3453" s="9">
        <v>0</v>
      </c>
      <c r="U3453" s="1">
        <v>1.9697999999999998</v>
      </c>
      <c r="V3453" s="35" t="str">
        <f>IF(M3453=People!$B$5,People!$A$5,IF(M3453=People!$B$4,People!$A$4,IF(M3453=People!$B$3,People!$A$3,IF(M3453=People!$B$2,People!$A$2,0))))</f>
        <v>Anna Andreadi</v>
      </c>
      <c r="W3453" s="35" t="str">
        <f>IFERROR(INDEX(Returns!A:A,MATCH(B3453,Returns!B:B,0)),"No")</f>
        <v>No</v>
      </c>
    </row>
    <row r="3454" spans="1:23" x14ac:dyDescent="0.2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9">
        <v>0.2</v>
      </c>
      <c r="U3454" s="1">
        <v>29.495000000000019</v>
      </c>
      <c r="V3454" s="35" t="str">
        <f>IF(M3454=People!$B$5,People!$A$5,IF(M3454=People!$B$4,People!$A$4,IF(M3454=People!$B$3,People!$A$3,IF(M3454=People!$B$2,People!$A$2,0))))</f>
        <v>Cassandra Brandow</v>
      </c>
      <c r="W3454" s="35" t="str">
        <f>IFERROR(INDEX(Returns!A:A,MATCH(B3454,Returns!B:B,0)),"No")</f>
        <v>No</v>
      </c>
    </row>
    <row r="3455" spans="1:23" x14ac:dyDescent="0.2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9">
        <v>0</v>
      </c>
      <c r="U3455" s="1">
        <v>27.011199999999999</v>
      </c>
      <c r="V3455" s="35" t="str">
        <f>IF(M3455=People!$B$5,People!$A$5,IF(M3455=People!$B$4,People!$A$4,IF(M3455=People!$B$3,People!$A$3,IF(M3455=People!$B$2,People!$A$2,0))))</f>
        <v>Cassandra Brandow</v>
      </c>
      <c r="W3455" s="35" t="str">
        <f>IFERROR(INDEX(Returns!A:A,MATCH(B3455,Returns!B:B,0)),"No")</f>
        <v>No</v>
      </c>
    </row>
    <row r="3456" spans="1:23" x14ac:dyDescent="0.2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9">
        <v>0.2</v>
      </c>
      <c r="U3456" s="1">
        <v>0.83849999999999936</v>
      </c>
      <c r="V3456" s="35" t="str">
        <f>IF(M3456=People!$B$5,People!$A$5,IF(M3456=People!$B$4,People!$A$4,IF(M3456=People!$B$3,People!$A$3,IF(M3456=People!$B$2,People!$A$2,0))))</f>
        <v>Cassandra Brandow</v>
      </c>
      <c r="W3456" s="35" t="str">
        <f>IFERROR(INDEX(Returns!A:A,MATCH(B3456,Returns!B:B,0)),"No")</f>
        <v>No</v>
      </c>
    </row>
    <row r="3457" spans="1:23" x14ac:dyDescent="0.2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9">
        <v>0.2</v>
      </c>
      <c r="U3457" s="1">
        <v>5.5673999999999992</v>
      </c>
      <c r="V3457" s="35" t="str">
        <f>IF(M3457=People!$B$5,People!$A$5,IF(M3457=People!$B$4,People!$A$4,IF(M3457=People!$B$3,People!$A$3,IF(M3457=People!$B$2,People!$A$2,0))))</f>
        <v>Cassandra Brandow</v>
      </c>
      <c r="W3457" s="35" t="str">
        <f>IFERROR(INDEX(Returns!A:A,MATCH(B3457,Returns!B:B,0)),"No")</f>
        <v>No</v>
      </c>
    </row>
    <row r="3458" spans="1:23" x14ac:dyDescent="0.2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9">
        <v>0.2</v>
      </c>
      <c r="U3458" s="1">
        <v>19.793400000000005</v>
      </c>
      <c r="V3458" s="35" t="str">
        <f>IF(M3458=People!$B$5,People!$A$5,IF(M3458=People!$B$4,People!$A$4,IF(M3458=People!$B$3,People!$A$3,IF(M3458=People!$B$2,People!$A$2,0))))</f>
        <v>Chuck Magee</v>
      </c>
      <c r="W3458" s="35" t="str">
        <f>IFERROR(INDEX(Returns!A:A,MATCH(B3458,Returns!B:B,0)),"No")</f>
        <v>No</v>
      </c>
    </row>
    <row r="3459" spans="1:23" x14ac:dyDescent="0.2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9">
        <v>0.2</v>
      </c>
      <c r="U3459" s="1">
        <v>2.2511999999999999</v>
      </c>
      <c r="V3459" s="35" t="str">
        <f>IF(M3459=People!$B$5,People!$A$5,IF(M3459=People!$B$4,People!$A$4,IF(M3459=People!$B$3,People!$A$3,IF(M3459=People!$B$2,People!$A$2,0))))</f>
        <v>Chuck Magee</v>
      </c>
      <c r="W3459" s="35" t="str">
        <f>IFERROR(INDEX(Returns!A:A,MATCH(B3459,Returns!B:B,0)),"No")</f>
        <v>No</v>
      </c>
    </row>
    <row r="3460" spans="1:23" x14ac:dyDescent="0.2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9">
        <v>0.7</v>
      </c>
      <c r="U3460" s="1">
        <v>-2.7551999999999994</v>
      </c>
      <c r="V3460" s="35" t="str">
        <f>IF(M3460=People!$B$5,People!$A$5,IF(M3460=People!$B$4,People!$A$4,IF(M3460=People!$B$3,People!$A$3,IF(M3460=People!$B$2,People!$A$2,0))))</f>
        <v>Chuck Magee</v>
      </c>
      <c r="W3460" s="35" t="str">
        <f>IFERROR(INDEX(Returns!A:A,MATCH(B3460,Returns!B:B,0)),"No")</f>
        <v>No</v>
      </c>
    </row>
    <row r="3461" spans="1:23" x14ac:dyDescent="0.2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9">
        <v>0.7</v>
      </c>
      <c r="U3461" s="1">
        <v>-412.61539999999991</v>
      </c>
      <c r="V3461" s="35" t="str">
        <f>IF(M3461=People!$B$5,People!$A$5,IF(M3461=People!$B$4,People!$A$4,IF(M3461=People!$B$3,People!$A$3,IF(M3461=People!$B$2,People!$A$2,0))))</f>
        <v>Chuck Magee</v>
      </c>
      <c r="W3461" s="35" t="str">
        <f>IFERROR(INDEX(Returns!A:A,MATCH(B3461,Returns!B:B,0)),"No")</f>
        <v>No</v>
      </c>
    </row>
    <row r="3462" spans="1:23" x14ac:dyDescent="0.2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9">
        <v>0.2</v>
      </c>
      <c r="U3462" s="1">
        <v>14.395200000000004</v>
      </c>
      <c r="V3462" s="35" t="str">
        <f>IF(M3462=People!$B$5,People!$A$5,IF(M3462=People!$B$4,People!$A$4,IF(M3462=People!$B$3,People!$A$3,IF(M3462=People!$B$2,People!$A$2,0))))</f>
        <v>Chuck Magee</v>
      </c>
      <c r="W3462" s="35" t="str">
        <f>IFERROR(INDEX(Returns!A:A,MATCH(B3462,Returns!B:B,0)),"No")</f>
        <v>No</v>
      </c>
    </row>
    <row r="3463" spans="1:23" x14ac:dyDescent="0.2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9">
        <v>0.2</v>
      </c>
      <c r="U3463" s="1">
        <v>55.436399999999935</v>
      </c>
      <c r="V3463" s="35" t="str">
        <f>IF(M3463=People!$B$5,People!$A$5,IF(M3463=People!$B$4,People!$A$4,IF(M3463=People!$B$3,People!$A$3,IF(M3463=People!$B$2,People!$A$2,0))))</f>
        <v>Kelly Williams</v>
      </c>
      <c r="W3463" s="35" t="str">
        <f>IFERROR(INDEX(Returns!A:A,MATCH(B3463,Returns!B:B,0)),"No")</f>
        <v>No</v>
      </c>
    </row>
    <row r="3464" spans="1:23" x14ac:dyDescent="0.2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9">
        <v>0</v>
      </c>
      <c r="U3464" s="1">
        <v>74.565400000000011</v>
      </c>
      <c r="V3464" s="35" t="str">
        <f>IF(M3464=People!$B$5,People!$A$5,IF(M3464=People!$B$4,People!$A$4,IF(M3464=People!$B$3,People!$A$3,IF(M3464=People!$B$2,People!$A$2,0))))</f>
        <v>Chuck Magee</v>
      </c>
      <c r="W3464" s="35" t="str">
        <f>IFERROR(INDEX(Returns!A:A,MATCH(B3464,Returns!B:B,0)),"No")</f>
        <v>No</v>
      </c>
    </row>
    <row r="3465" spans="1:23" x14ac:dyDescent="0.2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9">
        <v>0.2</v>
      </c>
      <c r="U3465" s="1">
        <v>1.6509999999999998</v>
      </c>
      <c r="V3465" s="35" t="str">
        <f>IF(M3465=People!$B$5,People!$A$5,IF(M3465=People!$B$4,People!$A$4,IF(M3465=People!$B$3,People!$A$3,IF(M3465=People!$B$2,People!$A$2,0))))</f>
        <v>Cassandra Brandow</v>
      </c>
      <c r="W3465" s="35" t="str">
        <f>IFERROR(INDEX(Returns!A:A,MATCH(B3465,Returns!B:B,0)),"No")</f>
        <v>No</v>
      </c>
    </row>
    <row r="3466" spans="1:23" x14ac:dyDescent="0.2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9">
        <v>0.2</v>
      </c>
      <c r="U3466" s="1">
        <v>7.198799999999995</v>
      </c>
      <c r="V3466" s="35" t="str">
        <f>IF(M3466=People!$B$5,People!$A$5,IF(M3466=People!$B$4,People!$A$4,IF(M3466=People!$B$3,People!$A$3,IF(M3466=People!$B$2,People!$A$2,0))))</f>
        <v>Cassandra Brandow</v>
      </c>
      <c r="W3466" s="35" t="str">
        <f>IFERROR(INDEX(Returns!A:A,MATCH(B3466,Returns!B:B,0)),"No")</f>
        <v>No</v>
      </c>
    </row>
    <row r="3467" spans="1:23" x14ac:dyDescent="0.2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9">
        <v>0</v>
      </c>
      <c r="U3467" s="1">
        <v>16.1096</v>
      </c>
      <c r="V3467" s="35" t="str">
        <f>IF(M3467=People!$B$5,People!$A$5,IF(M3467=People!$B$4,People!$A$4,IF(M3467=People!$B$3,People!$A$3,IF(M3467=People!$B$2,People!$A$2,0))))</f>
        <v>Chuck Magee</v>
      </c>
      <c r="W3467" s="35" t="str">
        <f>IFERROR(INDEX(Returns!A:A,MATCH(B3467,Returns!B:B,0)),"No")</f>
        <v>No</v>
      </c>
    </row>
    <row r="3468" spans="1:23" x14ac:dyDescent="0.2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9">
        <v>0</v>
      </c>
      <c r="U3468" s="1">
        <v>83.25079999999997</v>
      </c>
      <c r="V3468" s="35" t="str">
        <f>IF(M3468=People!$B$5,People!$A$5,IF(M3468=People!$B$4,People!$A$4,IF(M3468=People!$B$3,People!$A$3,IF(M3468=People!$B$2,People!$A$2,0))))</f>
        <v>Chuck Magee</v>
      </c>
      <c r="W3468" s="35" t="str">
        <f>IFERROR(INDEX(Returns!A:A,MATCH(B3468,Returns!B:B,0)),"No")</f>
        <v>No</v>
      </c>
    </row>
    <row r="3469" spans="1:23" x14ac:dyDescent="0.2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9">
        <v>0</v>
      </c>
      <c r="U3469" s="1">
        <v>125.46899999999999</v>
      </c>
      <c r="V3469" s="35" t="str">
        <f>IF(M3469=People!$B$5,People!$A$5,IF(M3469=People!$B$4,People!$A$4,IF(M3469=People!$B$3,People!$A$3,IF(M3469=People!$B$2,People!$A$2,0))))</f>
        <v>Chuck Magee</v>
      </c>
      <c r="W3469" s="35" t="str">
        <f>IFERROR(INDEX(Returns!A:A,MATCH(B3469,Returns!B:B,0)),"No")</f>
        <v>No</v>
      </c>
    </row>
    <row r="3470" spans="1:23" x14ac:dyDescent="0.2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9">
        <v>0</v>
      </c>
      <c r="U3470" s="1">
        <v>58.687200000000011</v>
      </c>
      <c r="V3470" s="35" t="str">
        <f>IF(M3470=People!$B$5,People!$A$5,IF(M3470=People!$B$4,People!$A$4,IF(M3470=People!$B$3,People!$A$3,IF(M3470=People!$B$2,People!$A$2,0))))</f>
        <v>Cassandra Brandow</v>
      </c>
      <c r="W3470" s="35" t="str">
        <f>IFERROR(INDEX(Returns!A:A,MATCH(B3470,Returns!B:B,0)),"No")</f>
        <v>No</v>
      </c>
    </row>
    <row r="3471" spans="1:23" x14ac:dyDescent="0.2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9">
        <v>0.2</v>
      </c>
      <c r="U3471" s="1">
        <v>16.183799999999998</v>
      </c>
      <c r="V3471" s="35" t="str">
        <f>IF(M3471=People!$B$5,People!$A$5,IF(M3471=People!$B$4,People!$A$4,IF(M3471=People!$B$3,People!$A$3,IF(M3471=People!$B$2,People!$A$2,0))))</f>
        <v>Cassandra Brandow</v>
      </c>
      <c r="W3471" s="35" t="str">
        <f>IFERROR(INDEX(Returns!A:A,MATCH(B3471,Returns!B:B,0)),"No")</f>
        <v>No</v>
      </c>
    </row>
    <row r="3472" spans="1:23" x14ac:dyDescent="0.2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32">
        <v>16.739999999999998</v>
      </c>
      <c r="S3472" s="1">
        <v>2</v>
      </c>
      <c r="T3472" s="9">
        <v>0</v>
      </c>
      <c r="U3472" s="1">
        <v>4.3523999999999994</v>
      </c>
      <c r="V3472" s="35" t="str">
        <f>IF(M3472=People!$B$5,People!$A$5,IF(M3472=People!$B$4,People!$A$4,IF(M3472=People!$B$3,People!$A$3,IF(M3472=People!$B$2,People!$A$2,0))))</f>
        <v>Anna Andreadi</v>
      </c>
      <c r="W3472" s="35" t="str">
        <f>IFERROR(INDEX(Returns!A:A,MATCH(B3472,Returns!B:B,0)),"No")</f>
        <v>No</v>
      </c>
    </row>
    <row r="3473" spans="1:23" x14ac:dyDescent="0.2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9">
        <v>0.2</v>
      </c>
      <c r="U3473" s="1">
        <v>3.5255999999999994</v>
      </c>
      <c r="V3473" s="35" t="str">
        <f>IF(M3473=People!$B$5,People!$A$5,IF(M3473=People!$B$4,People!$A$4,IF(M3473=People!$B$3,People!$A$3,IF(M3473=People!$B$2,People!$A$2,0))))</f>
        <v>Chuck Magee</v>
      </c>
      <c r="W3473" s="35" t="str">
        <f>IFERROR(INDEX(Returns!A:A,MATCH(B3473,Returns!B:B,0)),"No")</f>
        <v>No</v>
      </c>
    </row>
    <row r="3474" spans="1:23" x14ac:dyDescent="0.2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9">
        <v>0.2</v>
      </c>
      <c r="U3474" s="1">
        <v>3.0133999999999981</v>
      </c>
      <c r="V3474" s="35" t="str">
        <f>IF(M3474=People!$B$5,People!$A$5,IF(M3474=People!$B$4,People!$A$4,IF(M3474=People!$B$3,People!$A$3,IF(M3474=People!$B$2,People!$A$2,0))))</f>
        <v>Chuck Magee</v>
      </c>
      <c r="W3474" s="35" t="str">
        <f>IFERROR(INDEX(Returns!A:A,MATCH(B3474,Returns!B:B,0)),"No")</f>
        <v>No</v>
      </c>
    </row>
    <row r="3475" spans="1:23" x14ac:dyDescent="0.2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9">
        <v>0</v>
      </c>
      <c r="U3475" s="1">
        <v>47.0548</v>
      </c>
      <c r="V3475" s="35" t="str">
        <f>IF(M3475=People!$B$5,People!$A$5,IF(M3475=People!$B$4,People!$A$4,IF(M3475=People!$B$3,People!$A$3,IF(M3475=People!$B$2,People!$A$2,0))))</f>
        <v>Kelly Williams</v>
      </c>
      <c r="W3475" s="35" t="str">
        <f>IFERROR(INDEX(Returns!A:A,MATCH(B3475,Returns!B:B,0)),"No")</f>
        <v>No</v>
      </c>
    </row>
    <row r="3476" spans="1:23" x14ac:dyDescent="0.2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9">
        <v>0</v>
      </c>
      <c r="U3476" s="1">
        <v>42.991400000000006</v>
      </c>
      <c r="V3476" s="35" t="str">
        <f>IF(M3476=People!$B$5,People!$A$5,IF(M3476=People!$B$4,People!$A$4,IF(M3476=People!$B$3,People!$A$3,IF(M3476=People!$B$2,People!$A$2,0))))</f>
        <v>Kelly Williams</v>
      </c>
      <c r="W3476" s="35" t="str">
        <f>IFERROR(INDEX(Returns!A:A,MATCH(B3476,Returns!B:B,0)),"No")</f>
        <v>No</v>
      </c>
    </row>
    <row r="3477" spans="1:23" x14ac:dyDescent="0.2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9">
        <v>0</v>
      </c>
      <c r="U3477" s="1">
        <v>15.378000000000004</v>
      </c>
      <c r="V3477" s="35" t="str">
        <f>IF(M3477=People!$B$5,People!$A$5,IF(M3477=People!$B$4,People!$A$4,IF(M3477=People!$B$3,People!$A$3,IF(M3477=People!$B$2,People!$A$2,0))))</f>
        <v>Kelly Williams</v>
      </c>
      <c r="W3477" s="35" t="str">
        <f>IFERROR(INDEX(Returns!A:A,MATCH(B3477,Returns!B:B,0)),"No")</f>
        <v>No</v>
      </c>
    </row>
    <row r="3478" spans="1:23" x14ac:dyDescent="0.2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9">
        <v>0</v>
      </c>
      <c r="U3478" s="1">
        <v>69.919999999999987</v>
      </c>
      <c r="V3478" s="35" t="str">
        <f>IF(M3478=People!$B$5,People!$A$5,IF(M3478=People!$B$4,People!$A$4,IF(M3478=People!$B$3,People!$A$3,IF(M3478=People!$B$2,People!$A$2,0))))</f>
        <v>Kelly Williams</v>
      </c>
      <c r="W3478" s="35" t="str">
        <f>IFERROR(INDEX(Returns!A:A,MATCH(B3478,Returns!B:B,0)),"No")</f>
        <v>No</v>
      </c>
    </row>
    <row r="3479" spans="1:23" x14ac:dyDescent="0.2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32">
        <v>92.52</v>
      </c>
      <c r="S3479" s="1">
        <v>9</v>
      </c>
      <c r="T3479" s="9">
        <v>0</v>
      </c>
      <c r="U3479" s="1">
        <v>18.503999999999991</v>
      </c>
      <c r="V3479" s="35" t="str">
        <f>IF(M3479=People!$B$5,People!$A$5,IF(M3479=People!$B$4,People!$A$4,IF(M3479=People!$B$3,People!$A$3,IF(M3479=People!$B$2,People!$A$2,0))))</f>
        <v>Anna Andreadi</v>
      </c>
      <c r="W3479" s="35" t="str">
        <f>IFERROR(INDEX(Returns!A:A,MATCH(B3479,Returns!B:B,0)),"No")</f>
        <v>No</v>
      </c>
    </row>
    <row r="3480" spans="1:23" x14ac:dyDescent="0.2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32">
        <v>8.56</v>
      </c>
      <c r="S3480" s="1">
        <v>2</v>
      </c>
      <c r="T3480" s="9">
        <v>0</v>
      </c>
      <c r="U3480" s="1">
        <v>2.4823999999999993</v>
      </c>
      <c r="V3480" s="35" t="str">
        <f>IF(M3480=People!$B$5,People!$A$5,IF(M3480=People!$B$4,People!$A$4,IF(M3480=People!$B$3,People!$A$3,IF(M3480=People!$B$2,People!$A$2,0))))</f>
        <v>Anna Andreadi</v>
      </c>
      <c r="W3480" s="35" t="str">
        <f>IFERROR(INDEX(Returns!A:A,MATCH(B3480,Returns!B:B,0)),"No")</f>
        <v>No</v>
      </c>
    </row>
    <row r="3481" spans="1:23" x14ac:dyDescent="0.2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32">
        <v>45.36</v>
      </c>
      <c r="S3481" s="1">
        <v>7</v>
      </c>
      <c r="T3481" s="9">
        <v>0</v>
      </c>
      <c r="U3481" s="1">
        <v>21.772800000000004</v>
      </c>
      <c r="V3481" s="35" t="str">
        <f>IF(M3481=People!$B$5,People!$A$5,IF(M3481=People!$B$4,People!$A$4,IF(M3481=People!$B$3,People!$A$3,IF(M3481=People!$B$2,People!$A$2,0))))</f>
        <v>Anna Andreadi</v>
      </c>
      <c r="W3481" s="35" t="str">
        <f>IFERROR(INDEX(Returns!A:A,MATCH(B3481,Returns!B:B,0)),"No")</f>
        <v>No</v>
      </c>
    </row>
    <row r="3482" spans="1:23" x14ac:dyDescent="0.2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32">
        <v>1421.6640000000002</v>
      </c>
      <c r="S3482" s="1">
        <v>6</v>
      </c>
      <c r="T3482" s="9">
        <v>0.2</v>
      </c>
      <c r="U3482" s="1">
        <v>-195.47879999999998</v>
      </c>
      <c r="V3482" s="35" t="str">
        <f>IF(M3482=People!$B$5,People!$A$5,IF(M3482=People!$B$4,People!$A$4,IF(M3482=People!$B$3,People!$A$3,IF(M3482=People!$B$2,People!$A$2,0))))</f>
        <v>Anna Andreadi</v>
      </c>
      <c r="W3482" s="35" t="str">
        <f>IFERROR(INDEX(Returns!A:A,MATCH(B3482,Returns!B:B,0)),"No")</f>
        <v>No</v>
      </c>
    </row>
    <row r="3483" spans="1:23" x14ac:dyDescent="0.2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9">
        <v>0</v>
      </c>
      <c r="U3483" s="1">
        <v>2.7775999999999996</v>
      </c>
      <c r="V3483" s="35" t="str">
        <f>IF(M3483=People!$B$5,People!$A$5,IF(M3483=People!$B$4,People!$A$4,IF(M3483=People!$B$3,People!$A$3,IF(M3483=People!$B$2,People!$A$2,0))))</f>
        <v>Cassandra Brandow</v>
      </c>
      <c r="W3483" s="35" t="str">
        <f>IFERROR(INDEX(Returns!A:A,MATCH(B3483,Returns!B:B,0)),"No")</f>
        <v>No</v>
      </c>
    </row>
    <row r="3484" spans="1:23" x14ac:dyDescent="0.2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9">
        <v>0</v>
      </c>
      <c r="U3484" s="1">
        <v>168.18549999999993</v>
      </c>
      <c r="V3484" s="35" t="str">
        <f>IF(M3484=People!$B$5,People!$A$5,IF(M3484=People!$B$4,People!$A$4,IF(M3484=People!$B$3,People!$A$3,IF(M3484=People!$B$2,People!$A$2,0))))</f>
        <v>Cassandra Brandow</v>
      </c>
      <c r="W3484" s="35" t="str">
        <f>IFERROR(INDEX(Returns!A:A,MATCH(B3484,Returns!B:B,0)),"No")</f>
        <v>Yes</v>
      </c>
    </row>
    <row r="3485" spans="1:23" x14ac:dyDescent="0.2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9">
        <v>0</v>
      </c>
      <c r="U3485" s="1">
        <v>12.521600000000003</v>
      </c>
      <c r="V3485" s="35" t="str">
        <f>IF(M3485=People!$B$5,People!$A$5,IF(M3485=People!$B$4,People!$A$4,IF(M3485=People!$B$3,People!$A$3,IF(M3485=People!$B$2,People!$A$2,0))))</f>
        <v>Cassandra Brandow</v>
      </c>
      <c r="W3485" s="35" t="str">
        <f>IFERROR(INDEX(Returns!A:A,MATCH(B3485,Returns!B:B,0)),"No")</f>
        <v>Yes</v>
      </c>
    </row>
    <row r="3486" spans="1:23" x14ac:dyDescent="0.2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9">
        <v>0</v>
      </c>
      <c r="U3486" s="1">
        <v>300.73500000000001</v>
      </c>
      <c r="V3486" s="35" t="str">
        <f>IF(M3486=People!$B$5,People!$A$5,IF(M3486=People!$B$4,People!$A$4,IF(M3486=People!$B$3,People!$A$3,IF(M3486=People!$B$2,People!$A$2,0))))</f>
        <v>Cassandra Brandow</v>
      </c>
      <c r="W3486" s="35" t="str">
        <f>IFERROR(INDEX(Returns!A:A,MATCH(B3486,Returns!B:B,0)),"No")</f>
        <v>Yes</v>
      </c>
    </row>
    <row r="3487" spans="1:23" x14ac:dyDescent="0.2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9">
        <v>0</v>
      </c>
      <c r="U3487" s="1">
        <v>3.5640000000000001</v>
      </c>
      <c r="V3487" s="35" t="str">
        <f>IF(M3487=People!$B$5,People!$A$5,IF(M3487=People!$B$4,People!$A$4,IF(M3487=People!$B$3,People!$A$3,IF(M3487=People!$B$2,People!$A$2,0))))</f>
        <v>Chuck Magee</v>
      </c>
      <c r="W3487" s="35" t="str">
        <f>IFERROR(INDEX(Returns!A:A,MATCH(B3487,Returns!B:B,0)),"No")</f>
        <v>No</v>
      </c>
    </row>
    <row r="3488" spans="1:23" x14ac:dyDescent="0.2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9">
        <v>0.2</v>
      </c>
      <c r="U3488" s="1">
        <v>2.7143999999999995</v>
      </c>
      <c r="V3488" s="35" t="str">
        <f>IF(M3488=People!$B$5,People!$A$5,IF(M3488=People!$B$4,People!$A$4,IF(M3488=People!$B$3,People!$A$3,IF(M3488=People!$B$2,People!$A$2,0))))</f>
        <v>Cassandra Brandow</v>
      </c>
      <c r="W3488" s="35" t="str">
        <f>IFERROR(INDEX(Returns!A:A,MATCH(B3488,Returns!B:B,0)),"No")</f>
        <v>No</v>
      </c>
    </row>
    <row r="3489" spans="1:23" x14ac:dyDescent="0.2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9">
        <v>0.2</v>
      </c>
      <c r="U3489" s="1">
        <v>-29.436800000000012</v>
      </c>
      <c r="V3489" s="35" t="str">
        <f>IF(M3489=People!$B$5,People!$A$5,IF(M3489=People!$B$4,People!$A$4,IF(M3489=People!$B$3,People!$A$3,IF(M3489=People!$B$2,People!$A$2,0))))</f>
        <v>Cassandra Brandow</v>
      </c>
      <c r="W3489" s="35" t="str">
        <f>IFERROR(INDEX(Returns!A:A,MATCH(B3489,Returns!B:B,0)),"No")</f>
        <v>No</v>
      </c>
    </row>
    <row r="3490" spans="1:23" x14ac:dyDescent="0.2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9">
        <v>0.3</v>
      </c>
      <c r="U3490" s="1">
        <v>-5.8346000000000231</v>
      </c>
      <c r="V3490" s="35" t="str">
        <f>IF(M3490=People!$B$5,People!$A$5,IF(M3490=People!$B$4,People!$A$4,IF(M3490=People!$B$3,People!$A$3,IF(M3490=People!$B$2,People!$A$2,0))))</f>
        <v>Kelly Williams</v>
      </c>
      <c r="W3490" s="35" t="str">
        <f>IFERROR(INDEX(Returns!A:A,MATCH(B3490,Returns!B:B,0)),"No")</f>
        <v>No</v>
      </c>
    </row>
    <row r="3491" spans="1:23" x14ac:dyDescent="0.2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9">
        <v>0.3</v>
      </c>
      <c r="U3491" s="1">
        <v>-92.799600000000027</v>
      </c>
      <c r="V3491" s="35" t="str">
        <f>IF(M3491=People!$B$5,People!$A$5,IF(M3491=People!$B$4,People!$A$4,IF(M3491=People!$B$3,People!$A$3,IF(M3491=People!$B$2,People!$A$2,0))))</f>
        <v>Kelly Williams</v>
      </c>
      <c r="W3491" s="35" t="str">
        <f>IFERROR(INDEX(Returns!A:A,MATCH(B3491,Returns!B:B,0)),"No")</f>
        <v>No</v>
      </c>
    </row>
    <row r="3492" spans="1:23" x14ac:dyDescent="0.2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9">
        <v>0.2</v>
      </c>
      <c r="U3492" s="1">
        <v>6.0024999999999977</v>
      </c>
      <c r="V3492" s="35" t="str">
        <f>IF(M3492=People!$B$5,People!$A$5,IF(M3492=People!$B$4,People!$A$4,IF(M3492=People!$B$3,People!$A$3,IF(M3492=People!$B$2,People!$A$2,0))))</f>
        <v>Kelly Williams</v>
      </c>
      <c r="W3492" s="35" t="str">
        <f>IFERROR(INDEX(Returns!A:A,MATCH(B3492,Returns!B:B,0)),"No")</f>
        <v>No</v>
      </c>
    </row>
    <row r="3493" spans="1:23" x14ac:dyDescent="0.2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9">
        <v>0.2</v>
      </c>
      <c r="U3493" s="1">
        <v>48.994199999999921</v>
      </c>
      <c r="V3493" s="35" t="str">
        <f>IF(M3493=People!$B$5,People!$A$5,IF(M3493=People!$B$4,People!$A$4,IF(M3493=People!$B$3,People!$A$3,IF(M3493=People!$B$2,People!$A$2,0))))</f>
        <v>Kelly Williams</v>
      </c>
      <c r="W3493" s="35" t="str">
        <f>IFERROR(INDEX(Returns!A:A,MATCH(B3493,Returns!B:B,0)),"No")</f>
        <v>No</v>
      </c>
    </row>
    <row r="3494" spans="1:23" x14ac:dyDescent="0.2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9">
        <v>0.2</v>
      </c>
      <c r="U3494" s="1">
        <v>3.7692000000000001</v>
      </c>
      <c r="V3494" s="35" t="str">
        <f>IF(M3494=People!$B$5,People!$A$5,IF(M3494=People!$B$4,People!$A$4,IF(M3494=People!$B$3,People!$A$3,IF(M3494=People!$B$2,People!$A$2,0))))</f>
        <v>Kelly Williams</v>
      </c>
      <c r="W3494" s="35" t="str">
        <f>IFERROR(INDEX(Returns!A:A,MATCH(B3494,Returns!B:B,0)),"No")</f>
        <v>No</v>
      </c>
    </row>
    <row r="3495" spans="1:23" x14ac:dyDescent="0.2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9">
        <v>0</v>
      </c>
      <c r="U3495" s="1">
        <v>12.959999999999994</v>
      </c>
      <c r="V3495" s="35" t="str">
        <f>IF(M3495=People!$B$5,People!$A$5,IF(M3495=People!$B$4,People!$A$4,IF(M3495=People!$B$3,People!$A$3,IF(M3495=People!$B$2,People!$A$2,0))))</f>
        <v>Kelly Williams</v>
      </c>
      <c r="W3495" s="35" t="str">
        <f>IFERROR(INDEX(Returns!A:A,MATCH(B3495,Returns!B:B,0)),"No")</f>
        <v>No</v>
      </c>
    </row>
    <row r="3496" spans="1:23" x14ac:dyDescent="0.2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9">
        <v>0</v>
      </c>
      <c r="U3496" s="1">
        <v>275.47800000000001</v>
      </c>
      <c r="V3496" s="35" t="str">
        <f>IF(M3496=People!$B$5,People!$A$5,IF(M3496=People!$B$4,People!$A$4,IF(M3496=People!$B$3,People!$A$3,IF(M3496=People!$B$2,People!$A$2,0))))</f>
        <v>Kelly Williams</v>
      </c>
      <c r="W3496" s="35" t="str">
        <f>IFERROR(INDEX(Returns!A:A,MATCH(B3496,Returns!B:B,0)),"No")</f>
        <v>No</v>
      </c>
    </row>
    <row r="3497" spans="1:23" x14ac:dyDescent="0.2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9">
        <v>0</v>
      </c>
      <c r="U3497" s="1">
        <v>181.17599999999993</v>
      </c>
      <c r="V3497" s="35" t="str">
        <f>IF(M3497=People!$B$5,People!$A$5,IF(M3497=People!$B$4,People!$A$4,IF(M3497=People!$B$3,People!$A$3,IF(M3497=People!$B$2,People!$A$2,0))))</f>
        <v>Kelly Williams</v>
      </c>
      <c r="W3497" s="35" t="str">
        <f>IFERROR(INDEX(Returns!A:A,MATCH(B3497,Returns!B:B,0)),"No")</f>
        <v>No</v>
      </c>
    </row>
    <row r="3498" spans="1:23" x14ac:dyDescent="0.2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32">
        <v>513.024</v>
      </c>
      <c r="S3498" s="1">
        <v>2</v>
      </c>
      <c r="T3498" s="9">
        <v>0.2</v>
      </c>
      <c r="U3498" s="1">
        <v>12.82559999999998</v>
      </c>
      <c r="V3498" s="35" t="str">
        <f>IF(M3498=People!$B$5,People!$A$5,IF(M3498=People!$B$4,People!$A$4,IF(M3498=People!$B$3,People!$A$3,IF(M3498=People!$B$2,People!$A$2,0))))</f>
        <v>Anna Andreadi</v>
      </c>
      <c r="W3498" s="35" t="str">
        <f>IFERROR(INDEX(Returns!A:A,MATCH(B3498,Returns!B:B,0)),"No")</f>
        <v>No</v>
      </c>
    </row>
    <row r="3499" spans="1:23" x14ac:dyDescent="0.2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32">
        <v>487.91999999999996</v>
      </c>
      <c r="S3499" s="1">
        <v>6</v>
      </c>
      <c r="T3499" s="9">
        <v>0</v>
      </c>
      <c r="U3499" s="1">
        <v>136.61759999999998</v>
      </c>
      <c r="V3499" s="35" t="str">
        <f>IF(M3499=People!$B$5,People!$A$5,IF(M3499=People!$B$4,People!$A$4,IF(M3499=People!$B$3,People!$A$3,IF(M3499=People!$B$2,People!$A$2,0))))</f>
        <v>Anna Andreadi</v>
      </c>
      <c r="W3499" s="35" t="str">
        <f>IFERROR(INDEX(Returns!A:A,MATCH(B3499,Returns!B:B,0)),"No")</f>
        <v>No</v>
      </c>
    </row>
    <row r="3500" spans="1:23" x14ac:dyDescent="0.2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32">
        <v>15.24</v>
      </c>
      <c r="S3500" s="1">
        <v>5</v>
      </c>
      <c r="T3500" s="9">
        <v>0.2</v>
      </c>
      <c r="U3500" s="1">
        <v>5.3339999999999996</v>
      </c>
      <c r="V3500" s="35" t="str">
        <f>IF(M3500=People!$B$5,People!$A$5,IF(M3500=People!$B$4,People!$A$4,IF(M3500=People!$B$3,People!$A$3,IF(M3500=People!$B$2,People!$A$2,0))))</f>
        <v>Anna Andreadi</v>
      </c>
      <c r="W3500" s="35" t="str">
        <f>IFERROR(INDEX(Returns!A:A,MATCH(B3500,Returns!B:B,0)),"No")</f>
        <v>No</v>
      </c>
    </row>
    <row r="3501" spans="1:23" x14ac:dyDescent="0.2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9">
        <v>0</v>
      </c>
      <c r="U3501" s="1">
        <v>71.389799999999994</v>
      </c>
      <c r="V3501" s="35" t="str">
        <f>IF(M3501=People!$B$5,People!$A$5,IF(M3501=People!$B$4,People!$A$4,IF(M3501=People!$B$3,People!$A$3,IF(M3501=People!$B$2,People!$A$2,0))))</f>
        <v>Cassandra Brandow</v>
      </c>
      <c r="W3501" s="35" t="str">
        <f>IFERROR(INDEX(Returns!A:A,MATCH(B3501,Returns!B:B,0)),"No")</f>
        <v>No</v>
      </c>
    </row>
    <row r="3502" spans="1:23" x14ac:dyDescent="0.2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9">
        <v>0</v>
      </c>
      <c r="U3502" s="1">
        <v>30.211199999999998</v>
      </c>
      <c r="V3502" s="35" t="str">
        <f>IF(M3502=People!$B$5,People!$A$5,IF(M3502=People!$B$4,People!$A$4,IF(M3502=People!$B$3,People!$A$3,IF(M3502=People!$B$2,People!$A$2,0))))</f>
        <v>Cassandra Brandow</v>
      </c>
      <c r="W3502" s="35" t="str">
        <f>IFERROR(INDEX(Returns!A:A,MATCH(B3502,Returns!B:B,0)),"No")</f>
        <v>No</v>
      </c>
    </row>
    <row r="3503" spans="1:23" x14ac:dyDescent="0.2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9">
        <v>0</v>
      </c>
      <c r="U3503" s="1">
        <v>7.7759999999999989</v>
      </c>
      <c r="V3503" s="35" t="str">
        <f>IF(M3503=People!$B$5,People!$A$5,IF(M3503=People!$B$4,People!$A$4,IF(M3503=People!$B$3,People!$A$3,IF(M3503=People!$B$2,People!$A$2,0))))</f>
        <v>Cassandra Brandow</v>
      </c>
      <c r="W3503" s="35" t="str">
        <f>IFERROR(INDEX(Returns!A:A,MATCH(B3503,Returns!B:B,0)),"No")</f>
        <v>No</v>
      </c>
    </row>
    <row r="3504" spans="1:23" x14ac:dyDescent="0.2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9">
        <v>0.2</v>
      </c>
      <c r="U3504" s="1">
        <v>3.6288</v>
      </c>
      <c r="V3504" s="35" t="str">
        <f>IF(M3504=People!$B$5,People!$A$5,IF(M3504=People!$B$4,People!$A$4,IF(M3504=People!$B$3,People!$A$3,IF(M3504=People!$B$2,People!$A$2,0))))</f>
        <v>Kelly Williams</v>
      </c>
      <c r="W3504" s="35" t="str">
        <f>IFERROR(INDEX(Returns!A:A,MATCH(B3504,Returns!B:B,0)),"No")</f>
        <v>No</v>
      </c>
    </row>
    <row r="3505" spans="1:23" x14ac:dyDescent="0.2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9">
        <v>0.2</v>
      </c>
      <c r="U3505" s="1">
        <v>20.343900000000001</v>
      </c>
      <c r="V3505" s="35" t="str">
        <f>IF(M3505=People!$B$5,People!$A$5,IF(M3505=People!$B$4,People!$A$4,IF(M3505=People!$B$3,People!$A$3,IF(M3505=People!$B$2,People!$A$2,0))))</f>
        <v>Kelly Williams</v>
      </c>
      <c r="W3505" s="35" t="str">
        <f>IFERROR(INDEX(Returns!A:A,MATCH(B3505,Returns!B:B,0)),"No")</f>
        <v>No</v>
      </c>
    </row>
    <row r="3506" spans="1:23" x14ac:dyDescent="0.2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9">
        <v>0</v>
      </c>
      <c r="U3506" s="1">
        <v>117.0104</v>
      </c>
      <c r="V3506" s="35" t="str">
        <f>IF(M3506=People!$B$5,People!$A$5,IF(M3506=People!$B$4,People!$A$4,IF(M3506=People!$B$3,People!$A$3,IF(M3506=People!$B$2,People!$A$2,0))))</f>
        <v>Chuck Magee</v>
      </c>
      <c r="W3506" s="35" t="str">
        <f>IFERROR(INDEX(Returns!A:A,MATCH(B3506,Returns!B:B,0)),"No")</f>
        <v>No</v>
      </c>
    </row>
    <row r="3507" spans="1:23" x14ac:dyDescent="0.2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9">
        <v>0.2</v>
      </c>
      <c r="U3507" s="1">
        <v>20.158400000000015</v>
      </c>
      <c r="V3507" s="35" t="str">
        <f>IF(M3507=People!$B$5,People!$A$5,IF(M3507=People!$B$4,People!$A$4,IF(M3507=People!$B$3,People!$A$3,IF(M3507=People!$B$2,People!$A$2,0))))</f>
        <v>Kelly Williams</v>
      </c>
      <c r="W3507" s="35" t="str">
        <f>IFERROR(INDEX(Returns!A:A,MATCH(B3507,Returns!B:B,0)),"No")</f>
        <v>No</v>
      </c>
    </row>
    <row r="3508" spans="1:23" x14ac:dyDescent="0.2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9">
        <v>0.8</v>
      </c>
      <c r="U3508" s="1">
        <v>-5.088000000000001</v>
      </c>
      <c r="V3508" s="35" t="str">
        <f>IF(M3508=People!$B$5,People!$A$5,IF(M3508=People!$B$4,People!$A$4,IF(M3508=People!$B$3,People!$A$3,IF(M3508=People!$B$2,People!$A$2,0))))</f>
        <v>Kelly Williams</v>
      </c>
      <c r="W3508" s="35" t="str">
        <f>IFERROR(INDEX(Returns!A:A,MATCH(B3508,Returns!B:B,0)),"No")</f>
        <v>No</v>
      </c>
    </row>
    <row r="3509" spans="1:23" x14ac:dyDescent="0.2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9">
        <v>0.32</v>
      </c>
      <c r="U3509" s="1">
        <v>-19.874399999999994</v>
      </c>
      <c r="V3509" s="35" t="str">
        <f>IF(M3509=People!$B$5,People!$A$5,IF(M3509=People!$B$4,People!$A$4,IF(M3509=People!$B$3,People!$A$3,IF(M3509=People!$B$2,People!$A$2,0))))</f>
        <v>Kelly Williams</v>
      </c>
      <c r="W3509" s="35" t="str">
        <f>IFERROR(INDEX(Returns!A:A,MATCH(B3509,Returns!B:B,0)),"No")</f>
        <v>No</v>
      </c>
    </row>
    <row r="3510" spans="1:23" x14ac:dyDescent="0.2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9">
        <v>0.2</v>
      </c>
      <c r="U3510" s="1">
        <v>5.4432</v>
      </c>
      <c r="V3510" s="35" t="str">
        <f>IF(M3510=People!$B$5,People!$A$5,IF(M3510=People!$B$4,People!$A$4,IF(M3510=People!$B$3,People!$A$3,IF(M3510=People!$B$2,People!$A$2,0))))</f>
        <v>Kelly Williams</v>
      </c>
      <c r="W3510" s="35" t="str">
        <f>IFERROR(INDEX(Returns!A:A,MATCH(B3510,Returns!B:B,0)),"No")</f>
        <v>No</v>
      </c>
    </row>
    <row r="3511" spans="1:23" x14ac:dyDescent="0.2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9">
        <v>0.2</v>
      </c>
      <c r="U3511" s="1">
        <v>4.0768000000000004</v>
      </c>
      <c r="V3511" s="35" t="str">
        <f>IF(M3511=People!$B$5,People!$A$5,IF(M3511=People!$B$4,People!$A$4,IF(M3511=People!$B$3,People!$A$3,IF(M3511=People!$B$2,People!$A$2,0))))</f>
        <v>Kelly Williams</v>
      </c>
      <c r="W3511" s="35" t="str">
        <f>IFERROR(INDEX(Returns!A:A,MATCH(B3511,Returns!B:B,0)),"No")</f>
        <v>No</v>
      </c>
    </row>
    <row r="3512" spans="1:23" x14ac:dyDescent="0.2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9">
        <v>0.4</v>
      </c>
      <c r="U3512" s="1">
        <v>-97.71999999999997</v>
      </c>
      <c r="V3512" s="35" t="str">
        <f>IF(M3512=People!$B$5,People!$A$5,IF(M3512=People!$B$4,People!$A$4,IF(M3512=People!$B$3,People!$A$3,IF(M3512=People!$B$2,People!$A$2,0))))</f>
        <v>Kelly Williams</v>
      </c>
      <c r="W3512" s="35" t="str">
        <f>IFERROR(INDEX(Returns!A:A,MATCH(B3512,Returns!B:B,0)),"No")</f>
        <v>No</v>
      </c>
    </row>
    <row r="3513" spans="1:23" x14ac:dyDescent="0.2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9">
        <v>0.2</v>
      </c>
      <c r="U3513" s="1">
        <v>-127.37200000000001</v>
      </c>
      <c r="V3513" s="35" t="str">
        <f>IF(M3513=People!$B$5,People!$A$5,IF(M3513=People!$B$4,People!$A$4,IF(M3513=People!$B$3,People!$A$3,IF(M3513=People!$B$2,People!$A$2,0))))</f>
        <v>Kelly Williams</v>
      </c>
      <c r="W3513" s="35" t="str">
        <f>IFERROR(INDEX(Returns!A:A,MATCH(B3513,Returns!B:B,0)),"No")</f>
        <v>No</v>
      </c>
    </row>
    <row r="3514" spans="1:23" x14ac:dyDescent="0.2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9">
        <v>0.3</v>
      </c>
      <c r="U3514" s="1">
        <v>-117.88199999999998</v>
      </c>
      <c r="V3514" s="35" t="str">
        <f>IF(M3514=People!$B$5,People!$A$5,IF(M3514=People!$B$4,People!$A$4,IF(M3514=People!$B$3,People!$A$3,IF(M3514=People!$B$2,People!$A$2,0))))</f>
        <v>Kelly Williams</v>
      </c>
      <c r="W3514" s="35" t="str">
        <f>IFERROR(INDEX(Returns!A:A,MATCH(B3514,Returns!B:B,0)),"No")</f>
        <v>No</v>
      </c>
    </row>
    <row r="3515" spans="1:23" x14ac:dyDescent="0.2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9">
        <v>0.2</v>
      </c>
      <c r="U3515" s="1">
        <v>5.55</v>
      </c>
      <c r="V3515" s="35" t="str">
        <f>IF(M3515=People!$B$5,People!$A$5,IF(M3515=People!$B$4,People!$A$4,IF(M3515=People!$B$3,People!$A$3,IF(M3515=People!$B$2,People!$A$2,0))))</f>
        <v>Kelly Williams</v>
      </c>
      <c r="W3515" s="35" t="str">
        <f>IFERROR(INDEX(Returns!A:A,MATCH(B3515,Returns!B:B,0)),"No")</f>
        <v>No</v>
      </c>
    </row>
    <row r="3516" spans="1:23" x14ac:dyDescent="0.2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9">
        <v>0.2</v>
      </c>
      <c r="U3516" s="1">
        <v>0.86399999999999988</v>
      </c>
      <c r="V3516" s="35" t="str">
        <f>IF(M3516=People!$B$5,People!$A$5,IF(M3516=People!$B$4,People!$A$4,IF(M3516=People!$B$3,People!$A$3,IF(M3516=People!$B$2,People!$A$2,0))))</f>
        <v>Kelly Williams</v>
      </c>
      <c r="W3516" s="35" t="str">
        <f>IFERROR(INDEX(Returns!A:A,MATCH(B3516,Returns!B:B,0)),"No")</f>
        <v>No</v>
      </c>
    </row>
    <row r="3517" spans="1:23" x14ac:dyDescent="0.2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9">
        <v>0</v>
      </c>
      <c r="U3517" s="1">
        <v>8.6190000000000033</v>
      </c>
      <c r="V3517" s="35" t="str">
        <f>IF(M3517=People!$B$5,People!$A$5,IF(M3517=People!$B$4,People!$A$4,IF(M3517=People!$B$3,People!$A$3,IF(M3517=People!$B$2,People!$A$2,0))))</f>
        <v>Cassandra Brandow</v>
      </c>
      <c r="W3517" s="35" t="str">
        <f>IFERROR(INDEX(Returns!A:A,MATCH(B3517,Returns!B:B,0)),"No")</f>
        <v>No</v>
      </c>
    </row>
    <row r="3518" spans="1:23" x14ac:dyDescent="0.2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9">
        <v>0.2</v>
      </c>
      <c r="U3518" s="1">
        <v>9.6299999999999955</v>
      </c>
      <c r="V3518" s="35" t="str">
        <f>IF(M3518=People!$B$5,People!$A$5,IF(M3518=People!$B$4,People!$A$4,IF(M3518=People!$B$3,People!$A$3,IF(M3518=People!$B$2,People!$A$2,0))))</f>
        <v>Cassandra Brandow</v>
      </c>
      <c r="W3518" s="35" t="str">
        <f>IFERROR(INDEX(Returns!A:A,MATCH(B3518,Returns!B:B,0)),"No")</f>
        <v>No</v>
      </c>
    </row>
    <row r="3519" spans="1:23" x14ac:dyDescent="0.2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9">
        <v>0.2</v>
      </c>
      <c r="U3519" s="1">
        <v>4.4783999999999988</v>
      </c>
      <c r="V3519" s="35" t="str">
        <f>IF(M3519=People!$B$5,People!$A$5,IF(M3519=People!$B$4,People!$A$4,IF(M3519=People!$B$3,People!$A$3,IF(M3519=People!$B$2,People!$A$2,0))))</f>
        <v>Cassandra Brandow</v>
      </c>
      <c r="W3519" s="35" t="str">
        <f>IFERROR(INDEX(Returns!A:A,MATCH(B3519,Returns!B:B,0)),"No")</f>
        <v>No</v>
      </c>
    </row>
    <row r="3520" spans="1:23" x14ac:dyDescent="0.2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9">
        <v>0.2</v>
      </c>
      <c r="U3520" s="1">
        <v>64.072799999999944</v>
      </c>
      <c r="V3520" s="35" t="str">
        <f>IF(M3520=People!$B$5,People!$A$5,IF(M3520=People!$B$4,People!$A$4,IF(M3520=People!$B$3,People!$A$3,IF(M3520=People!$B$2,People!$A$2,0))))</f>
        <v>Cassandra Brandow</v>
      </c>
      <c r="W3520" s="35" t="str">
        <f>IFERROR(INDEX(Returns!A:A,MATCH(B3520,Returns!B:B,0)),"No")</f>
        <v>No</v>
      </c>
    </row>
    <row r="3521" spans="1:23" x14ac:dyDescent="0.2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9">
        <v>0.5</v>
      </c>
      <c r="U3521" s="1">
        <v>-525.6405000000002</v>
      </c>
      <c r="V3521" s="35" t="str">
        <f>IF(M3521=People!$B$5,People!$A$5,IF(M3521=People!$B$4,People!$A$4,IF(M3521=People!$B$3,People!$A$3,IF(M3521=People!$B$2,People!$A$2,0))))</f>
        <v>Kelly Williams</v>
      </c>
      <c r="W3521" s="35" t="str">
        <f>IFERROR(INDEX(Returns!A:A,MATCH(B3521,Returns!B:B,0)),"No")</f>
        <v>No</v>
      </c>
    </row>
    <row r="3522" spans="1:23" x14ac:dyDescent="0.2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32">
        <v>12.832000000000001</v>
      </c>
      <c r="S3522" s="1">
        <v>2</v>
      </c>
      <c r="T3522" s="9">
        <v>0.2</v>
      </c>
      <c r="U3522" s="1">
        <v>4.3307999999999982</v>
      </c>
      <c r="V3522" s="35" t="str">
        <f>IF(M3522=People!$B$5,People!$A$5,IF(M3522=People!$B$4,People!$A$4,IF(M3522=People!$B$3,People!$A$3,IF(M3522=People!$B$2,People!$A$2,0))))</f>
        <v>Anna Andreadi</v>
      </c>
      <c r="W3522" s="35" t="str">
        <f>IFERROR(INDEX(Returns!A:A,MATCH(B3522,Returns!B:B,0)),"No")</f>
        <v>No</v>
      </c>
    </row>
    <row r="3523" spans="1:23" x14ac:dyDescent="0.2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9">
        <v>0</v>
      </c>
      <c r="U3523" s="1">
        <v>19.825400000000002</v>
      </c>
      <c r="V3523" s="35" t="str">
        <f>IF(M3523=People!$B$5,People!$A$5,IF(M3523=People!$B$4,People!$A$4,IF(M3523=People!$B$3,People!$A$3,IF(M3523=People!$B$2,People!$A$2,0))))</f>
        <v>Kelly Williams</v>
      </c>
      <c r="W3523" s="35" t="str">
        <f>IFERROR(INDEX(Returns!A:A,MATCH(B3523,Returns!B:B,0)),"No")</f>
        <v>No</v>
      </c>
    </row>
    <row r="3524" spans="1:23" x14ac:dyDescent="0.2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9">
        <v>0</v>
      </c>
      <c r="U3524" s="1">
        <v>109.33379999999998</v>
      </c>
      <c r="V3524" s="35" t="str">
        <f>IF(M3524=People!$B$5,People!$A$5,IF(M3524=People!$B$4,People!$A$4,IF(M3524=People!$B$3,People!$A$3,IF(M3524=People!$B$2,People!$A$2,0))))</f>
        <v>Kelly Williams</v>
      </c>
      <c r="W3524" s="35" t="str">
        <f>IFERROR(INDEX(Returns!A:A,MATCH(B3524,Returns!B:B,0)),"No")</f>
        <v>No</v>
      </c>
    </row>
    <row r="3525" spans="1:23" x14ac:dyDescent="0.2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32">
        <v>116</v>
      </c>
      <c r="S3525" s="1">
        <v>8</v>
      </c>
      <c r="T3525" s="9">
        <v>0</v>
      </c>
      <c r="U3525" s="1">
        <v>29</v>
      </c>
      <c r="V3525" s="35" t="str">
        <f>IF(M3525=People!$B$5,People!$A$5,IF(M3525=People!$B$4,People!$A$4,IF(M3525=People!$B$3,People!$A$3,IF(M3525=People!$B$2,People!$A$2,0))))</f>
        <v>Anna Andreadi</v>
      </c>
      <c r="W3525" s="35" t="str">
        <f>IFERROR(INDEX(Returns!A:A,MATCH(B3525,Returns!B:B,0)),"No")</f>
        <v>No</v>
      </c>
    </row>
    <row r="3526" spans="1:23" x14ac:dyDescent="0.2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9">
        <v>0.2</v>
      </c>
      <c r="U3526" s="1">
        <v>49.316399999999987</v>
      </c>
      <c r="V3526" s="35" t="str">
        <f>IF(M3526=People!$B$5,People!$A$5,IF(M3526=People!$B$4,People!$A$4,IF(M3526=People!$B$3,People!$A$3,IF(M3526=People!$B$2,People!$A$2,0))))</f>
        <v>Kelly Williams</v>
      </c>
      <c r="W3526" s="35" t="str">
        <f>IFERROR(INDEX(Returns!A:A,MATCH(B3526,Returns!B:B,0)),"No")</f>
        <v>No</v>
      </c>
    </row>
    <row r="3527" spans="1:23" x14ac:dyDescent="0.2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9">
        <v>0</v>
      </c>
      <c r="U3527" s="1">
        <v>257.98710000000005</v>
      </c>
      <c r="V3527" s="35" t="str">
        <f>IF(M3527=People!$B$5,People!$A$5,IF(M3527=People!$B$4,People!$A$4,IF(M3527=People!$B$3,People!$A$3,IF(M3527=People!$B$2,People!$A$2,0))))</f>
        <v>Cassandra Brandow</v>
      </c>
      <c r="W3527" s="35" t="str">
        <f>IFERROR(INDEX(Returns!A:A,MATCH(B3527,Returns!B:B,0)),"No")</f>
        <v>No</v>
      </c>
    </row>
    <row r="3528" spans="1:23" x14ac:dyDescent="0.2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9">
        <v>0</v>
      </c>
      <c r="U3528" s="1">
        <v>0.77940000000000076</v>
      </c>
      <c r="V3528" s="35" t="str">
        <f>IF(M3528=People!$B$5,People!$A$5,IF(M3528=People!$B$4,People!$A$4,IF(M3528=People!$B$3,People!$A$3,IF(M3528=People!$B$2,People!$A$2,0))))</f>
        <v>Cassandra Brandow</v>
      </c>
      <c r="W3528" s="35" t="str">
        <f>IFERROR(INDEX(Returns!A:A,MATCH(B3528,Returns!B:B,0)),"No")</f>
        <v>No</v>
      </c>
    </row>
    <row r="3529" spans="1:23" x14ac:dyDescent="0.2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9">
        <v>0</v>
      </c>
      <c r="U3529" s="1">
        <v>22.0032</v>
      </c>
      <c r="V3529" s="35" t="str">
        <f>IF(M3529=People!$B$5,People!$A$5,IF(M3529=People!$B$4,People!$A$4,IF(M3529=People!$B$3,People!$A$3,IF(M3529=People!$B$2,People!$A$2,0))))</f>
        <v>Cassandra Brandow</v>
      </c>
      <c r="W3529" s="35" t="str">
        <f>IFERROR(INDEX(Returns!A:A,MATCH(B3529,Returns!B:B,0)),"No")</f>
        <v>No</v>
      </c>
    </row>
    <row r="3530" spans="1:23" x14ac:dyDescent="0.2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32">
        <v>38.24</v>
      </c>
      <c r="S3530" s="1">
        <v>4</v>
      </c>
      <c r="T3530" s="9">
        <v>0.2</v>
      </c>
      <c r="U3530" s="1">
        <v>-9.56</v>
      </c>
      <c r="V3530" s="35" t="str">
        <f>IF(M3530=People!$B$5,People!$A$5,IF(M3530=People!$B$4,People!$A$4,IF(M3530=People!$B$3,People!$A$3,IF(M3530=People!$B$2,People!$A$2,0))))</f>
        <v>Anna Andreadi</v>
      </c>
      <c r="W3530" s="35" t="str">
        <f>IFERROR(INDEX(Returns!A:A,MATCH(B3530,Returns!B:B,0)),"No")</f>
        <v>Yes</v>
      </c>
    </row>
    <row r="3531" spans="1:23" x14ac:dyDescent="0.2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9">
        <v>0.2</v>
      </c>
      <c r="U3531" s="1">
        <v>10.895999999999987</v>
      </c>
      <c r="V3531" s="35" t="str">
        <f>IF(M3531=People!$B$5,People!$A$5,IF(M3531=People!$B$4,People!$A$4,IF(M3531=People!$B$3,People!$A$3,IF(M3531=People!$B$2,People!$A$2,0))))</f>
        <v>Cassandra Brandow</v>
      </c>
      <c r="W3531" s="35" t="str">
        <f>IFERROR(INDEX(Returns!A:A,MATCH(B3531,Returns!B:B,0)),"No")</f>
        <v>No</v>
      </c>
    </row>
    <row r="3532" spans="1:23" x14ac:dyDescent="0.2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9">
        <v>0</v>
      </c>
      <c r="U3532" s="1">
        <v>6.2059999999999977</v>
      </c>
      <c r="V3532" s="35" t="str">
        <f>IF(M3532=People!$B$5,People!$A$5,IF(M3532=People!$B$4,People!$A$4,IF(M3532=People!$B$3,People!$A$3,IF(M3532=People!$B$2,People!$A$2,0))))</f>
        <v>Kelly Williams</v>
      </c>
      <c r="W3532" s="35" t="str">
        <f>IFERROR(INDEX(Returns!A:A,MATCH(B3532,Returns!B:B,0)),"No")</f>
        <v>No</v>
      </c>
    </row>
    <row r="3533" spans="1:23" x14ac:dyDescent="0.2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9">
        <v>0</v>
      </c>
      <c r="U3533" s="1">
        <v>15.372000000000003</v>
      </c>
      <c r="V3533" s="35" t="str">
        <f>IF(M3533=People!$B$5,People!$A$5,IF(M3533=People!$B$4,People!$A$4,IF(M3533=People!$B$3,People!$A$3,IF(M3533=People!$B$2,People!$A$2,0))))</f>
        <v>Chuck Magee</v>
      </c>
      <c r="W3533" s="35" t="str">
        <f>IFERROR(INDEX(Returns!A:A,MATCH(B3533,Returns!B:B,0)),"No")</f>
        <v>No</v>
      </c>
    </row>
    <row r="3534" spans="1:23" x14ac:dyDescent="0.2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32">
        <v>287.96800000000002</v>
      </c>
      <c r="S3534" s="1">
        <v>4</v>
      </c>
      <c r="T3534" s="9">
        <v>0.2</v>
      </c>
      <c r="U3534" s="1">
        <v>97.189199999999985</v>
      </c>
      <c r="V3534" s="35" t="str">
        <f>IF(M3534=People!$B$5,People!$A$5,IF(M3534=People!$B$4,People!$A$4,IF(M3534=People!$B$3,People!$A$3,IF(M3534=People!$B$2,People!$A$2,0))))</f>
        <v>Anna Andreadi</v>
      </c>
      <c r="W3534" s="35" t="str">
        <f>IFERROR(INDEX(Returns!A:A,MATCH(B3534,Returns!B:B,0)),"No")</f>
        <v>No</v>
      </c>
    </row>
    <row r="3535" spans="1:23" x14ac:dyDescent="0.2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32">
        <v>13.12</v>
      </c>
      <c r="S3535" s="1">
        <v>4</v>
      </c>
      <c r="T3535" s="9">
        <v>0</v>
      </c>
      <c r="U3535" s="1">
        <v>3.8047999999999984</v>
      </c>
      <c r="V3535" s="35" t="str">
        <f>IF(M3535=People!$B$5,People!$A$5,IF(M3535=People!$B$4,People!$A$4,IF(M3535=People!$B$3,People!$A$3,IF(M3535=People!$B$2,People!$A$2,0))))</f>
        <v>Anna Andreadi</v>
      </c>
      <c r="W3535" s="35" t="str">
        <f>IFERROR(INDEX(Returns!A:A,MATCH(B3535,Returns!B:B,0)),"No")</f>
        <v>No</v>
      </c>
    </row>
    <row r="3536" spans="1:23" x14ac:dyDescent="0.2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32">
        <v>10.75</v>
      </c>
      <c r="S3536" s="1">
        <v>5</v>
      </c>
      <c r="T3536" s="9">
        <v>0</v>
      </c>
      <c r="U3536" s="1">
        <v>3.547499999999999</v>
      </c>
      <c r="V3536" s="35" t="str">
        <f>IF(M3536=People!$B$5,People!$A$5,IF(M3536=People!$B$4,People!$A$4,IF(M3536=People!$B$3,People!$A$3,IF(M3536=People!$B$2,People!$A$2,0))))</f>
        <v>Anna Andreadi</v>
      </c>
      <c r="W3536" s="35" t="str">
        <f>IFERROR(INDEX(Returns!A:A,MATCH(B3536,Returns!B:B,0)),"No")</f>
        <v>No</v>
      </c>
    </row>
    <row r="3537" spans="1:23" x14ac:dyDescent="0.2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32">
        <v>11.62</v>
      </c>
      <c r="S3537" s="1">
        <v>2</v>
      </c>
      <c r="T3537" s="9">
        <v>0</v>
      </c>
      <c r="U3537" s="1">
        <v>3.6021999999999998</v>
      </c>
      <c r="V3537" s="35" t="str">
        <f>IF(M3537=People!$B$5,People!$A$5,IF(M3537=People!$B$4,People!$A$4,IF(M3537=People!$B$3,People!$A$3,IF(M3537=People!$B$2,People!$A$2,0))))</f>
        <v>Anna Andreadi</v>
      </c>
      <c r="W3537" s="35" t="str">
        <f>IFERROR(INDEX(Returns!A:A,MATCH(B3537,Returns!B:B,0)),"No")</f>
        <v>No</v>
      </c>
    </row>
    <row r="3538" spans="1:23" x14ac:dyDescent="0.2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9">
        <v>0</v>
      </c>
      <c r="U3538" s="1">
        <v>0.4073999999999991</v>
      </c>
      <c r="V3538" s="35" t="str">
        <f>IF(M3538=People!$B$5,People!$A$5,IF(M3538=People!$B$4,People!$A$4,IF(M3538=People!$B$3,People!$A$3,IF(M3538=People!$B$2,People!$A$2,0))))</f>
        <v>Chuck Magee</v>
      </c>
      <c r="W3538" s="35" t="str">
        <f>IFERROR(INDEX(Returns!A:A,MATCH(B3538,Returns!B:B,0)),"No")</f>
        <v>No</v>
      </c>
    </row>
    <row r="3539" spans="1:23" x14ac:dyDescent="0.2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9">
        <v>0</v>
      </c>
      <c r="U3539" s="1">
        <v>14.984999999999992</v>
      </c>
      <c r="V3539" s="35" t="str">
        <f>IF(M3539=People!$B$5,People!$A$5,IF(M3539=People!$B$4,People!$A$4,IF(M3539=People!$B$3,People!$A$3,IF(M3539=People!$B$2,People!$A$2,0))))</f>
        <v>Cassandra Brandow</v>
      </c>
      <c r="W3539" s="35" t="str">
        <f>IFERROR(INDEX(Returns!A:A,MATCH(B3539,Returns!B:B,0)),"No")</f>
        <v>No</v>
      </c>
    </row>
    <row r="3540" spans="1:23" x14ac:dyDescent="0.2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9">
        <v>0</v>
      </c>
      <c r="U3540" s="1">
        <v>4.5359999999999996</v>
      </c>
      <c r="V3540" s="35" t="str">
        <f>IF(M3540=People!$B$5,People!$A$5,IF(M3540=People!$B$4,People!$A$4,IF(M3540=People!$B$3,People!$A$3,IF(M3540=People!$B$2,People!$A$2,0))))</f>
        <v>Cassandra Brandow</v>
      </c>
      <c r="W3540" s="35" t="str">
        <f>IFERROR(INDEX(Returns!A:A,MATCH(B3540,Returns!B:B,0)),"No")</f>
        <v>No</v>
      </c>
    </row>
    <row r="3541" spans="1:23" x14ac:dyDescent="0.2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9">
        <v>0</v>
      </c>
      <c r="U3541" s="1">
        <v>9.4989999999999988</v>
      </c>
      <c r="V3541" s="35" t="str">
        <f>IF(M3541=People!$B$5,People!$A$5,IF(M3541=People!$B$4,People!$A$4,IF(M3541=People!$B$3,People!$A$3,IF(M3541=People!$B$2,People!$A$2,0))))</f>
        <v>Cassandra Brandow</v>
      </c>
      <c r="W3541" s="35" t="str">
        <f>IFERROR(INDEX(Returns!A:A,MATCH(B3541,Returns!B:B,0)),"No")</f>
        <v>No</v>
      </c>
    </row>
    <row r="3542" spans="1:23" x14ac:dyDescent="0.2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9">
        <v>0</v>
      </c>
      <c r="U3542" s="1">
        <v>21.772800000000004</v>
      </c>
      <c r="V3542" s="35" t="str">
        <f>IF(M3542=People!$B$5,People!$A$5,IF(M3542=People!$B$4,People!$A$4,IF(M3542=People!$B$3,People!$A$3,IF(M3542=People!$B$2,People!$A$2,0))))</f>
        <v>Cassandra Brandow</v>
      </c>
      <c r="W3542" s="35" t="str">
        <f>IFERROR(INDEX(Returns!A:A,MATCH(B3542,Returns!B:B,0)),"No")</f>
        <v>No</v>
      </c>
    </row>
    <row r="3543" spans="1:23" x14ac:dyDescent="0.2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9">
        <v>0.2</v>
      </c>
      <c r="U3543" s="1">
        <v>1.6055999999999999</v>
      </c>
      <c r="V3543" s="35" t="str">
        <f>IF(M3543=People!$B$5,People!$A$5,IF(M3543=People!$B$4,People!$A$4,IF(M3543=People!$B$3,People!$A$3,IF(M3543=People!$B$2,People!$A$2,0))))</f>
        <v>Chuck Magee</v>
      </c>
      <c r="W3543" s="35" t="str">
        <f>IFERROR(INDEX(Returns!A:A,MATCH(B3543,Returns!B:B,0)),"No")</f>
        <v>No</v>
      </c>
    </row>
    <row r="3544" spans="1:23" x14ac:dyDescent="0.2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9">
        <v>0.3</v>
      </c>
      <c r="U3544" s="1">
        <v>-7.0979999999999919</v>
      </c>
      <c r="V3544" s="35" t="str">
        <f>IF(M3544=People!$B$5,People!$A$5,IF(M3544=People!$B$4,People!$A$4,IF(M3544=People!$B$3,People!$A$3,IF(M3544=People!$B$2,People!$A$2,0))))</f>
        <v>Chuck Magee</v>
      </c>
      <c r="W3544" s="35" t="str">
        <f>IFERROR(INDEX(Returns!A:A,MATCH(B3544,Returns!B:B,0)),"No")</f>
        <v>No</v>
      </c>
    </row>
    <row r="3545" spans="1:23" x14ac:dyDescent="0.2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9">
        <v>0.2</v>
      </c>
      <c r="U3545" s="1">
        <v>0.36739999999999962</v>
      </c>
      <c r="V3545" s="35" t="str">
        <f>IF(M3545=People!$B$5,People!$A$5,IF(M3545=People!$B$4,People!$A$4,IF(M3545=People!$B$3,People!$A$3,IF(M3545=People!$B$2,People!$A$2,0))))</f>
        <v>Chuck Magee</v>
      </c>
      <c r="W3545" s="35" t="str">
        <f>IFERROR(INDEX(Returns!A:A,MATCH(B3545,Returns!B:B,0)),"No")</f>
        <v>No</v>
      </c>
    </row>
    <row r="3546" spans="1:23" x14ac:dyDescent="0.2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9">
        <v>0.2</v>
      </c>
      <c r="U3546" s="1">
        <v>10.393600000000001</v>
      </c>
      <c r="V3546" s="35" t="str">
        <f>IF(M3546=People!$B$5,People!$A$5,IF(M3546=People!$B$4,People!$A$4,IF(M3546=People!$B$3,People!$A$3,IF(M3546=People!$B$2,People!$A$2,0))))</f>
        <v>Kelly Williams</v>
      </c>
      <c r="W3546" s="35" t="str">
        <f>IFERROR(INDEX(Returns!A:A,MATCH(B3546,Returns!B:B,0)),"No")</f>
        <v>No</v>
      </c>
    </row>
    <row r="3547" spans="1:23" x14ac:dyDescent="0.2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9">
        <v>0.8</v>
      </c>
      <c r="U3547" s="1">
        <v>-74.74560000000001</v>
      </c>
      <c r="V3547" s="35" t="str">
        <f>IF(M3547=People!$B$5,People!$A$5,IF(M3547=People!$B$4,People!$A$4,IF(M3547=People!$B$3,People!$A$3,IF(M3547=People!$B$2,People!$A$2,0))))</f>
        <v>Kelly Williams</v>
      </c>
      <c r="W3547" s="35" t="str">
        <f>IFERROR(INDEX(Returns!A:A,MATCH(B3547,Returns!B:B,0)),"No")</f>
        <v>No</v>
      </c>
    </row>
    <row r="3548" spans="1:23" x14ac:dyDescent="0.2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9">
        <v>0</v>
      </c>
      <c r="U3548" s="1">
        <v>4.2391999999999932</v>
      </c>
      <c r="V3548" s="35" t="str">
        <f>IF(M3548=People!$B$5,People!$A$5,IF(M3548=People!$B$4,People!$A$4,IF(M3548=People!$B$3,People!$A$3,IF(M3548=People!$B$2,People!$A$2,0))))</f>
        <v>Cassandra Brandow</v>
      </c>
      <c r="W3548" s="35" t="str">
        <f>IFERROR(INDEX(Returns!A:A,MATCH(B3548,Returns!B:B,0)),"No")</f>
        <v>No</v>
      </c>
    </row>
    <row r="3549" spans="1:23" x14ac:dyDescent="0.2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9">
        <v>0</v>
      </c>
      <c r="U3549" s="1">
        <v>10.517999999999997</v>
      </c>
      <c r="V3549" s="35" t="str">
        <f>IF(M3549=People!$B$5,People!$A$5,IF(M3549=People!$B$4,People!$A$4,IF(M3549=People!$B$3,People!$A$3,IF(M3549=People!$B$2,People!$A$2,0))))</f>
        <v>Cassandra Brandow</v>
      </c>
      <c r="W3549" s="35" t="str">
        <f>IFERROR(INDEX(Returns!A:A,MATCH(B3549,Returns!B:B,0)),"No")</f>
        <v>No</v>
      </c>
    </row>
    <row r="3550" spans="1:23" x14ac:dyDescent="0.2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9">
        <v>0</v>
      </c>
      <c r="U3550" s="1">
        <v>9.1637999999999984</v>
      </c>
      <c r="V3550" s="35" t="str">
        <f>IF(M3550=People!$B$5,People!$A$5,IF(M3550=People!$B$4,People!$A$4,IF(M3550=People!$B$3,People!$A$3,IF(M3550=People!$B$2,People!$A$2,0))))</f>
        <v>Cassandra Brandow</v>
      </c>
      <c r="W3550" s="35" t="str">
        <f>IFERROR(INDEX(Returns!A:A,MATCH(B3550,Returns!B:B,0)),"No")</f>
        <v>No</v>
      </c>
    </row>
    <row r="3551" spans="1:23" x14ac:dyDescent="0.2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9">
        <v>0</v>
      </c>
      <c r="U3551" s="1">
        <v>14.399999999999999</v>
      </c>
      <c r="V3551" s="35" t="str">
        <f>IF(M3551=People!$B$5,People!$A$5,IF(M3551=People!$B$4,People!$A$4,IF(M3551=People!$B$3,People!$A$3,IF(M3551=People!$B$2,People!$A$2,0))))</f>
        <v>Cassandra Brandow</v>
      </c>
      <c r="W3551" s="35" t="str">
        <f>IFERROR(INDEX(Returns!A:A,MATCH(B3551,Returns!B:B,0)),"No")</f>
        <v>No</v>
      </c>
    </row>
    <row r="3552" spans="1:23" x14ac:dyDescent="0.2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9">
        <v>0.2</v>
      </c>
      <c r="U3552" s="1">
        <v>15.934799999999997</v>
      </c>
      <c r="V3552" s="35" t="str">
        <f>IF(M3552=People!$B$5,People!$A$5,IF(M3552=People!$B$4,People!$A$4,IF(M3552=People!$B$3,People!$A$3,IF(M3552=People!$B$2,People!$A$2,0))))</f>
        <v>Kelly Williams</v>
      </c>
      <c r="W3552" s="35" t="str">
        <f>IFERROR(INDEX(Returns!A:A,MATCH(B3552,Returns!B:B,0)),"No")</f>
        <v>No</v>
      </c>
    </row>
    <row r="3553" spans="1:23" x14ac:dyDescent="0.2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9">
        <v>0.3</v>
      </c>
      <c r="U3553" s="1">
        <v>-36.176400000000001</v>
      </c>
      <c r="V3553" s="35" t="str">
        <f>IF(M3553=People!$B$5,People!$A$5,IF(M3553=People!$B$4,People!$A$4,IF(M3553=People!$B$3,People!$A$3,IF(M3553=People!$B$2,People!$A$2,0))))</f>
        <v>Kelly Williams</v>
      </c>
      <c r="W3553" s="35" t="str">
        <f>IFERROR(INDEX(Returns!A:A,MATCH(B3553,Returns!B:B,0)),"No")</f>
        <v>No</v>
      </c>
    </row>
    <row r="3554" spans="1:23" x14ac:dyDescent="0.2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9">
        <v>0.2</v>
      </c>
      <c r="U3554" s="1">
        <v>60.955199999999962</v>
      </c>
      <c r="V3554" s="35" t="str">
        <f>IF(M3554=People!$B$5,People!$A$5,IF(M3554=People!$B$4,People!$A$4,IF(M3554=People!$B$3,People!$A$3,IF(M3554=People!$B$2,People!$A$2,0))))</f>
        <v>Kelly Williams</v>
      </c>
      <c r="W3554" s="35" t="str">
        <f>IFERROR(INDEX(Returns!A:A,MATCH(B3554,Returns!B:B,0)),"No")</f>
        <v>No</v>
      </c>
    </row>
    <row r="3555" spans="1:23" x14ac:dyDescent="0.2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9">
        <v>0.7</v>
      </c>
      <c r="U3555" s="1">
        <v>-5.9807999999999986</v>
      </c>
      <c r="V3555" s="35" t="str">
        <f>IF(M3555=People!$B$5,People!$A$5,IF(M3555=People!$B$4,People!$A$4,IF(M3555=People!$B$3,People!$A$3,IF(M3555=People!$B$2,People!$A$2,0))))</f>
        <v>Chuck Magee</v>
      </c>
      <c r="W3555" s="35" t="str">
        <f>IFERROR(INDEX(Returns!A:A,MATCH(B3555,Returns!B:B,0)),"No")</f>
        <v>No</v>
      </c>
    </row>
    <row r="3556" spans="1:23" x14ac:dyDescent="0.2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32">
        <v>330.4</v>
      </c>
      <c r="S3556" s="1">
        <v>2</v>
      </c>
      <c r="T3556" s="9">
        <v>0</v>
      </c>
      <c r="U3556" s="1">
        <v>85.903999999999996</v>
      </c>
      <c r="V3556" s="35" t="str">
        <f>IF(M3556=People!$B$5,People!$A$5,IF(M3556=People!$B$4,People!$A$4,IF(M3556=People!$B$3,People!$A$3,IF(M3556=People!$B$2,People!$A$2,0))))</f>
        <v>Anna Andreadi</v>
      </c>
      <c r="W3556" s="35" t="str">
        <f>IFERROR(INDEX(Returns!A:A,MATCH(B3556,Returns!B:B,0)),"No")</f>
        <v>No</v>
      </c>
    </row>
    <row r="3557" spans="1:23" x14ac:dyDescent="0.2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32">
        <v>604.75199999999995</v>
      </c>
      <c r="S3557" s="1">
        <v>6</v>
      </c>
      <c r="T3557" s="9">
        <v>0.2</v>
      </c>
      <c r="U3557" s="1">
        <v>37.797000000000025</v>
      </c>
      <c r="V3557" s="35" t="str">
        <f>IF(M3557=People!$B$5,People!$A$5,IF(M3557=People!$B$4,People!$A$4,IF(M3557=People!$B$3,People!$A$3,IF(M3557=People!$B$2,People!$A$2,0))))</f>
        <v>Anna Andreadi</v>
      </c>
      <c r="W3557" s="35" t="str">
        <f>IFERROR(INDEX(Returns!A:A,MATCH(B3557,Returns!B:B,0)),"No")</f>
        <v>No</v>
      </c>
    </row>
    <row r="3558" spans="1:23" x14ac:dyDescent="0.2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32">
        <v>45.36</v>
      </c>
      <c r="S3558" s="1">
        <v>7</v>
      </c>
      <c r="T3558" s="9">
        <v>0</v>
      </c>
      <c r="U3558" s="1">
        <v>21.772800000000004</v>
      </c>
      <c r="V3558" s="35" t="str">
        <f>IF(M3558=People!$B$5,People!$A$5,IF(M3558=People!$B$4,People!$A$4,IF(M3558=People!$B$3,People!$A$3,IF(M3558=People!$B$2,People!$A$2,0))))</f>
        <v>Anna Andreadi</v>
      </c>
      <c r="W3558" s="35" t="str">
        <f>IFERROR(INDEX(Returns!A:A,MATCH(B3558,Returns!B:B,0)),"No")</f>
        <v>Yes</v>
      </c>
    </row>
    <row r="3559" spans="1:23" x14ac:dyDescent="0.2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32">
        <v>10.128</v>
      </c>
      <c r="S3559" s="1">
        <v>2</v>
      </c>
      <c r="T3559" s="9">
        <v>0.2</v>
      </c>
      <c r="U3559" s="1">
        <v>3.6714000000000002</v>
      </c>
      <c r="V3559" s="35" t="str">
        <f>IF(M3559=People!$B$5,People!$A$5,IF(M3559=People!$B$4,People!$A$4,IF(M3559=People!$B$3,People!$A$3,IF(M3559=People!$B$2,People!$A$2,0))))</f>
        <v>Anna Andreadi</v>
      </c>
      <c r="W3559" s="35" t="str">
        <f>IFERROR(INDEX(Returns!A:A,MATCH(B3559,Returns!B:B,0)),"No")</f>
        <v>Yes</v>
      </c>
    </row>
    <row r="3560" spans="1:23" x14ac:dyDescent="0.2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32">
        <v>21.792000000000002</v>
      </c>
      <c r="S3560" s="1">
        <v>4</v>
      </c>
      <c r="T3560" s="9">
        <v>0.2</v>
      </c>
      <c r="U3560" s="1">
        <v>7.6271999999999984</v>
      </c>
      <c r="V3560" s="35" t="str">
        <f>IF(M3560=People!$B$5,People!$A$5,IF(M3560=People!$B$4,People!$A$4,IF(M3560=People!$B$3,People!$A$3,IF(M3560=People!$B$2,People!$A$2,0))))</f>
        <v>Anna Andreadi</v>
      </c>
      <c r="W3560" s="35" t="str">
        <f>IFERROR(INDEX(Returns!A:A,MATCH(B3560,Returns!B:B,0)),"No")</f>
        <v>No</v>
      </c>
    </row>
    <row r="3561" spans="1:23" x14ac:dyDescent="0.2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32">
        <v>439.8</v>
      </c>
      <c r="S3561" s="1">
        <v>4</v>
      </c>
      <c r="T3561" s="9">
        <v>0</v>
      </c>
      <c r="U3561" s="1">
        <v>145.13400000000001</v>
      </c>
      <c r="V3561" s="35" t="str">
        <f>IF(M3561=People!$B$5,People!$A$5,IF(M3561=People!$B$4,People!$A$4,IF(M3561=People!$B$3,People!$A$3,IF(M3561=People!$B$2,People!$A$2,0))))</f>
        <v>Anna Andreadi</v>
      </c>
      <c r="W3561" s="35" t="str">
        <f>IFERROR(INDEX(Returns!A:A,MATCH(B3561,Returns!B:B,0)),"No")</f>
        <v>No</v>
      </c>
    </row>
    <row r="3562" spans="1:23" x14ac:dyDescent="0.2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9">
        <v>0.2</v>
      </c>
      <c r="U3562" s="1">
        <v>0.61920000000000019</v>
      </c>
      <c r="V3562" s="35" t="str">
        <f>IF(M3562=People!$B$5,People!$A$5,IF(M3562=People!$B$4,People!$A$4,IF(M3562=People!$B$3,People!$A$3,IF(M3562=People!$B$2,People!$A$2,0))))</f>
        <v>Chuck Magee</v>
      </c>
      <c r="W3562" s="35" t="str">
        <f>IFERROR(INDEX(Returns!A:A,MATCH(B3562,Returns!B:B,0)),"No")</f>
        <v>No</v>
      </c>
    </row>
    <row r="3563" spans="1:23" x14ac:dyDescent="0.2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9">
        <v>0.7</v>
      </c>
      <c r="U3563" s="1">
        <v>-20.448</v>
      </c>
      <c r="V3563" s="35" t="str">
        <f>IF(M3563=People!$B$5,People!$A$5,IF(M3563=People!$B$4,People!$A$4,IF(M3563=People!$B$3,People!$A$3,IF(M3563=People!$B$2,People!$A$2,0))))</f>
        <v>Chuck Magee</v>
      </c>
      <c r="W3563" s="35" t="str">
        <f>IFERROR(INDEX(Returns!A:A,MATCH(B3563,Returns!B:B,0)),"No")</f>
        <v>No</v>
      </c>
    </row>
    <row r="3564" spans="1:23" x14ac:dyDescent="0.2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9">
        <v>0.7</v>
      </c>
      <c r="U3564" s="1">
        <v>-3.0575999999999999</v>
      </c>
      <c r="V3564" s="35" t="str">
        <f>IF(M3564=People!$B$5,People!$A$5,IF(M3564=People!$B$4,People!$A$4,IF(M3564=People!$B$3,People!$A$3,IF(M3564=People!$B$2,People!$A$2,0))))</f>
        <v>Chuck Magee</v>
      </c>
      <c r="W3564" s="35" t="str">
        <f>IFERROR(INDEX(Returns!A:A,MATCH(B3564,Returns!B:B,0)),"No")</f>
        <v>No</v>
      </c>
    </row>
    <row r="3565" spans="1:23" x14ac:dyDescent="0.2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9">
        <v>0.2</v>
      </c>
      <c r="U3565" s="1">
        <v>3.7439999999999993</v>
      </c>
      <c r="V3565" s="35" t="str">
        <f>IF(M3565=People!$B$5,People!$A$5,IF(M3565=People!$B$4,People!$A$4,IF(M3565=People!$B$3,People!$A$3,IF(M3565=People!$B$2,People!$A$2,0))))</f>
        <v>Chuck Magee</v>
      </c>
      <c r="W3565" s="35" t="str">
        <f>IFERROR(INDEX(Returns!A:A,MATCH(B3565,Returns!B:B,0)),"No")</f>
        <v>No</v>
      </c>
    </row>
    <row r="3566" spans="1:23" x14ac:dyDescent="0.2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32">
        <v>12.96</v>
      </c>
      <c r="S3566" s="1">
        <v>2</v>
      </c>
      <c r="T3566" s="9">
        <v>0</v>
      </c>
      <c r="U3566" s="1">
        <v>6.2208000000000006</v>
      </c>
      <c r="V3566" s="35" t="str">
        <f>IF(M3566=People!$B$5,People!$A$5,IF(M3566=People!$B$4,People!$A$4,IF(M3566=People!$B$3,People!$A$3,IF(M3566=People!$B$2,People!$A$2,0))))</f>
        <v>Anna Andreadi</v>
      </c>
      <c r="W3566" s="35" t="str">
        <f>IFERROR(INDEX(Returns!A:A,MATCH(B3566,Returns!B:B,0)),"No")</f>
        <v>No</v>
      </c>
    </row>
    <row r="3567" spans="1:23" x14ac:dyDescent="0.2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32">
        <v>3.96</v>
      </c>
      <c r="S3567" s="1">
        <v>2</v>
      </c>
      <c r="T3567" s="9">
        <v>0</v>
      </c>
      <c r="U3567" s="1">
        <v>7.9200000000000159E-2</v>
      </c>
      <c r="V3567" s="35" t="str">
        <f>IF(M3567=People!$B$5,People!$A$5,IF(M3567=People!$B$4,People!$A$4,IF(M3567=People!$B$3,People!$A$3,IF(M3567=People!$B$2,People!$A$2,0))))</f>
        <v>Anna Andreadi</v>
      </c>
      <c r="W3567" s="35" t="str">
        <f>IFERROR(INDEX(Returns!A:A,MATCH(B3567,Returns!B:B,0)),"No")</f>
        <v>No</v>
      </c>
    </row>
    <row r="3568" spans="1:23" x14ac:dyDescent="0.2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9">
        <v>0</v>
      </c>
      <c r="U3568" s="1">
        <v>757.41120000000001</v>
      </c>
      <c r="V3568" s="35" t="str">
        <f>IF(M3568=People!$B$5,People!$A$5,IF(M3568=People!$B$4,People!$A$4,IF(M3568=People!$B$3,People!$A$3,IF(M3568=People!$B$2,People!$A$2,0))))</f>
        <v>Kelly Williams</v>
      </c>
      <c r="W3568" s="35" t="str">
        <f>IFERROR(INDEX(Returns!A:A,MATCH(B3568,Returns!B:B,0)),"No")</f>
        <v>No</v>
      </c>
    </row>
    <row r="3569" spans="1:23" x14ac:dyDescent="0.2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9">
        <v>0.6</v>
      </c>
      <c r="U3569" s="1">
        <v>-12.006399999999999</v>
      </c>
      <c r="V3569" s="35" t="str">
        <f>IF(M3569=People!$B$5,People!$A$5,IF(M3569=People!$B$4,People!$A$4,IF(M3569=People!$B$3,People!$A$3,IF(M3569=People!$B$2,People!$A$2,0))))</f>
        <v>Kelly Williams</v>
      </c>
      <c r="W3569" s="35" t="str">
        <f>IFERROR(INDEX(Returns!A:A,MATCH(B3569,Returns!B:B,0)),"No")</f>
        <v>No</v>
      </c>
    </row>
    <row r="3570" spans="1:23" x14ac:dyDescent="0.2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32">
        <v>59.98</v>
      </c>
      <c r="S3570" s="1">
        <v>2</v>
      </c>
      <c r="T3570" s="9">
        <v>0</v>
      </c>
      <c r="U3570" s="1">
        <v>26.391200000000005</v>
      </c>
      <c r="V3570" s="35" t="str">
        <f>IF(M3570=People!$B$5,People!$A$5,IF(M3570=People!$B$4,People!$A$4,IF(M3570=People!$B$3,People!$A$3,IF(M3570=People!$B$2,People!$A$2,0))))</f>
        <v>Anna Andreadi</v>
      </c>
      <c r="W3570" s="35" t="str">
        <f>IFERROR(INDEX(Returns!A:A,MATCH(B3570,Returns!B:B,0)),"No")</f>
        <v>No</v>
      </c>
    </row>
    <row r="3571" spans="1:23" x14ac:dyDescent="0.2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32">
        <v>2395.2000000000003</v>
      </c>
      <c r="S3571" s="1">
        <v>6</v>
      </c>
      <c r="T3571" s="9">
        <v>0.2</v>
      </c>
      <c r="U3571" s="1">
        <v>209.58000000000004</v>
      </c>
      <c r="V3571" s="35" t="str">
        <f>IF(M3571=People!$B$5,People!$A$5,IF(M3571=People!$B$4,People!$A$4,IF(M3571=People!$B$3,People!$A$3,IF(M3571=People!$B$2,People!$A$2,0))))</f>
        <v>Anna Andreadi</v>
      </c>
      <c r="W3571" s="35" t="str">
        <f>IFERROR(INDEX(Returns!A:A,MATCH(B3571,Returns!B:B,0)),"No")</f>
        <v>No</v>
      </c>
    </row>
    <row r="3572" spans="1:23" x14ac:dyDescent="0.2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32">
        <v>1687.8</v>
      </c>
      <c r="S3572" s="1">
        <v>4</v>
      </c>
      <c r="T3572" s="9">
        <v>0</v>
      </c>
      <c r="U3572" s="1">
        <v>742.63200000000006</v>
      </c>
      <c r="V3572" s="35" t="str">
        <f>IF(M3572=People!$B$5,People!$A$5,IF(M3572=People!$B$4,People!$A$4,IF(M3572=People!$B$3,People!$A$3,IF(M3572=People!$B$2,People!$A$2,0))))</f>
        <v>Anna Andreadi</v>
      </c>
      <c r="W3572" s="35" t="str">
        <f>IFERROR(INDEX(Returns!A:A,MATCH(B3572,Returns!B:B,0)),"No")</f>
        <v>No</v>
      </c>
    </row>
    <row r="3573" spans="1:23" x14ac:dyDescent="0.2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32">
        <v>7.9920000000000009</v>
      </c>
      <c r="S3573" s="1">
        <v>1</v>
      </c>
      <c r="T3573" s="9">
        <v>0.2</v>
      </c>
      <c r="U3573" s="1">
        <v>2.6972999999999994</v>
      </c>
      <c r="V3573" s="35" t="str">
        <f>IF(M3573=People!$B$5,People!$A$5,IF(M3573=People!$B$4,People!$A$4,IF(M3573=People!$B$3,People!$A$3,IF(M3573=People!$B$2,People!$A$2,0))))</f>
        <v>Anna Andreadi</v>
      </c>
      <c r="W3573" s="35" t="str">
        <f>IFERROR(INDEX(Returns!A:A,MATCH(B3573,Returns!B:B,0)),"No")</f>
        <v>No</v>
      </c>
    </row>
    <row r="3574" spans="1:23" x14ac:dyDescent="0.2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9">
        <v>0.2</v>
      </c>
      <c r="U3574" s="1">
        <v>1.8144</v>
      </c>
      <c r="V3574" s="35" t="str">
        <f>IF(M3574=People!$B$5,People!$A$5,IF(M3574=People!$B$4,People!$A$4,IF(M3574=People!$B$3,People!$A$3,IF(M3574=People!$B$2,People!$A$2,0))))</f>
        <v>Kelly Williams</v>
      </c>
      <c r="W3574" s="35" t="str">
        <f>IFERROR(INDEX(Returns!A:A,MATCH(B3574,Returns!B:B,0)),"No")</f>
        <v>No</v>
      </c>
    </row>
    <row r="3575" spans="1:23" x14ac:dyDescent="0.2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9">
        <v>0</v>
      </c>
      <c r="U3575" s="1">
        <v>5.4895999999999994</v>
      </c>
      <c r="V3575" s="35" t="str">
        <f>IF(M3575=People!$B$5,People!$A$5,IF(M3575=People!$B$4,People!$A$4,IF(M3575=People!$B$3,People!$A$3,IF(M3575=People!$B$2,People!$A$2,0))))</f>
        <v>Chuck Magee</v>
      </c>
      <c r="W3575" s="35" t="str">
        <f>IFERROR(INDEX(Returns!A:A,MATCH(B3575,Returns!B:B,0)),"No")</f>
        <v>No</v>
      </c>
    </row>
    <row r="3576" spans="1:23" x14ac:dyDescent="0.2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9">
        <v>0</v>
      </c>
      <c r="U3576" s="1">
        <v>26.200000000000003</v>
      </c>
      <c r="V3576" s="35" t="str">
        <f>IF(M3576=People!$B$5,People!$A$5,IF(M3576=People!$B$4,People!$A$4,IF(M3576=People!$B$3,People!$A$3,IF(M3576=People!$B$2,People!$A$2,0))))</f>
        <v>Chuck Magee</v>
      </c>
      <c r="W3576" s="35" t="str">
        <f>IFERROR(INDEX(Returns!A:A,MATCH(B3576,Returns!B:B,0)),"No")</f>
        <v>No</v>
      </c>
    </row>
    <row r="3577" spans="1:23" x14ac:dyDescent="0.2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9">
        <v>0.2</v>
      </c>
      <c r="U3577" s="1">
        <v>4.8924000000000003</v>
      </c>
      <c r="V3577" s="35" t="str">
        <f>IF(M3577=People!$B$5,People!$A$5,IF(M3577=People!$B$4,People!$A$4,IF(M3577=People!$B$3,People!$A$3,IF(M3577=People!$B$2,People!$A$2,0))))</f>
        <v>Cassandra Brandow</v>
      </c>
      <c r="W3577" s="35" t="str">
        <f>IFERROR(INDEX(Returns!A:A,MATCH(B3577,Returns!B:B,0)),"No")</f>
        <v>No</v>
      </c>
    </row>
    <row r="3578" spans="1:23" x14ac:dyDescent="0.2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32">
        <v>4.7840000000000007</v>
      </c>
      <c r="S3578" s="1">
        <v>1</v>
      </c>
      <c r="T3578" s="9">
        <v>0.2</v>
      </c>
      <c r="U3578" s="1">
        <v>1.5547999999999997</v>
      </c>
      <c r="V3578" s="35" t="str">
        <f>IF(M3578=People!$B$5,People!$A$5,IF(M3578=People!$B$4,People!$A$4,IF(M3578=People!$B$3,People!$A$3,IF(M3578=People!$B$2,People!$A$2,0))))</f>
        <v>Anna Andreadi</v>
      </c>
      <c r="W3578" s="35" t="str">
        <f>IFERROR(INDEX(Returns!A:A,MATCH(B3578,Returns!B:B,0)),"No")</f>
        <v>No</v>
      </c>
    </row>
    <row r="3579" spans="1:23" x14ac:dyDescent="0.2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32">
        <v>4.7300000000000004</v>
      </c>
      <c r="S3579" s="1">
        <v>1</v>
      </c>
      <c r="T3579" s="9">
        <v>0</v>
      </c>
      <c r="U3579" s="1">
        <v>2.3177000000000003</v>
      </c>
      <c r="V3579" s="35" t="str">
        <f>IF(M3579=People!$B$5,People!$A$5,IF(M3579=People!$B$4,People!$A$4,IF(M3579=People!$B$3,People!$A$3,IF(M3579=People!$B$2,People!$A$2,0))))</f>
        <v>Anna Andreadi</v>
      </c>
      <c r="W3579" s="35" t="str">
        <f>IFERROR(INDEX(Returns!A:A,MATCH(B3579,Returns!B:B,0)),"No")</f>
        <v>No</v>
      </c>
    </row>
    <row r="3580" spans="1:23" x14ac:dyDescent="0.2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9">
        <v>0</v>
      </c>
      <c r="U3580" s="1">
        <v>0.31559999999999899</v>
      </c>
      <c r="V3580" s="35" t="str">
        <f>IF(M3580=People!$B$5,People!$A$5,IF(M3580=People!$B$4,People!$A$4,IF(M3580=People!$B$3,People!$A$3,IF(M3580=People!$B$2,People!$A$2,0))))</f>
        <v>Cassandra Brandow</v>
      </c>
      <c r="W3580" s="35" t="str">
        <f>IFERROR(INDEX(Returns!A:A,MATCH(B3580,Returns!B:B,0)),"No")</f>
        <v>No</v>
      </c>
    </row>
    <row r="3581" spans="1:23" x14ac:dyDescent="0.2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9">
        <v>0</v>
      </c>
      <c r="U3581" s="1">
        <v>32.094999999999999</v>
      </c>
      <c r="V3581" s="35" t="str">
        <f>IF(M3581=People!$B$5,People!$A$5,IF(M3581=People!$B$4,People!$A$4,IF(M3581=People!$B$3,People!$A$3,IF(M3581=People!$B$2,People!$A$2,0))))</f>
        <v>Cassandra Brandow</v>
      </c>
      <c r="W3581" s="35" t="str">
        <f>IFERROR(INDEX(Returns!A:A,MATCH(B3581,Returns!B:B,0)),"No")</f>
        <v>No</v>
      </c>
    </row>
    <row r="3582" spans="1:23" x14ac:dyDescent="0.2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9">
        <v>0</v>
      </c>
      <c r="U3582" s="1">
        <v>388.81280000000015</v>
      </c>
      <c r="V3582" s="35" t="str">
        <f>IF(M3582=People!$B$5,People!$A$5,IF(M3582=People!$B$4,People!$A$4,IF(M3582=People!$B$3,People!$A$3,IF(M3582=People!$B$2,People!$A$2,0))))</f>
        <v>Cassandra Brandow</v>
      </c>
      <c r="W3582" s="35" t="str">
        <f>IFERROR(INDEX(Returns!A:A,MATCH(B3582,Returns!B:B,0)),"No")</f>
        <v>No</v>
      </c>
    </row>
    <row r="3583" spans="1:23" x14ac:dyDescent="0.2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9">
        <v>0</v>
      </c>
      <c r="U3583" s="1">
        <v>50.327999999999996</v>
      </c>
      <c r="V3583" s="35" t="str">
        <f>IF(M3583=People!$B$5,People!$A$5,IF(M3583=People!$B$4,People!$A$4,IF(M3583=People!$B$3,People!$A$3,IF(M3583=People!$B$2,People!$A$2,0))))</f>
        <v>Kelly Williams</v>
      </c>
      <c r="W3583" s="35" t="str">
        <f>IFERROR(INDEX(Returns!A:A,MATCH(B3583,Returns!B:B,0)),"No")</f>
        <v>No</v>
      </c>
    </row>
    <row r="3584" spans="1:23" x14ac:dyDescent="0.2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9">
        <v>0</v>
      </c>
      <c r="U3584" s="1">
        <v>1.5209999999999999</v>
      </c>
      <c r="V3584" s="35" t="str">
        <f>IF(M3584=People!$B$5,People!$A$5,IF(M3584=People!$B$4,People!$A$4,IF(M3584=People!$B$3,People!$A$3,IF(M3584=People!$B$2,People!$A$2,0))))</f>
        <v>Kelly Williams</v>
      </c>
      <c r="W3584" s="35" t="str">
        <f>IFERROR(INDEX(Returns!A:A,MATCH(B3584,Returns!B:B,0)),"No")</f>
        <v>No</v>
      </c>
    </row>
    <row r="3585" spans="1:23" x14ac:dyDescent="0.2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9">
        <v>0</v>
      </c>
      <c r="U3585" s="1">
        <v>200.49</v>
      </c>
      <c r="V3585" s="35" t="str">
        <f>IF(M3585=People!$B$5,People!$A$5,IF(M3585=People!$B$4,People!$A$4,IF(M3585=People!$B$3,People!$A$3,IF(M3585=People!$B$2,People!$A$2,0))))</f>
        <v>Kelly Williams</v>
      </c>
      <c r="W3585" s="35" t="str">
        <f>IFERROR(INDEX(Returns!A:A,MATCH(B3585,Returns!B:B,0)),"No")</f>
        <v>No</v>
      </c>
    </row>
    <row r="3586" spans="1:23" x14ac:dyDescent="0.2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9">
        <v>0</v>
      </c>
      <c r="U3586" s="1">
        <v>32.633199999999988</v>
      </c>
      <c r="V3586" s="35" t="str">
        <f>IF(M3586=People!$B$5,People!$A$5,IF(M3586=People!$B$4,People!$A$4,IF(M3586=People!$B$3,People!$A$3,IF(M3586=People!$B$2,People!$A$2,0))))</f>
        <v>Kelly Williams</v>
      </c>
      <c r="W3586" s="35" t="str">
        <f>IFERROR(INDEX(Returns!A:A,MATCH(B3586,Returns!B:B,0)),"No")</f>
        <v>No</v>
      </c>
    </row>
    <row r="3587" spans="1:23" x14ac:dyDescent="0.2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9">
        <v>0</v>
      </c>
      <c r="U3587" s="1">
        <v>1.2005999999999999</v>
      </c>
      <c r="V3587" s="35" t="str">
        <f>IF(M3587=People!$B$5,People!$A$5,IF(M3587=People!$B$4,People!$A$4,IF(M3587=People!$B$3,People!$A$3,IF(M3587=People!$B$2,People!$A$2,0))))</f>
        <v>Kelly Williams</v>
      </c>
      <c r="W3587" s="35" t="str">
        <f>IFERROR(INDEX(Returns!A:A,MATCH(B3587,Returns!B:B,0)),"No")</f>
        <v>No</v>
      </c>
    </row>
    <row r="3588" spans="1:23" x14ac:dyDescent="0.2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32">
        <v>5.96</v>
      </c>
      <c r="S3588" s="1">
        <v>2</v>
      </c>
      <c r="T3588" s="9">
        <v>0</v>
      </c>
      <c r="U3588" s="1">
        <v>1.6688000000000001</v>
      </c>
      <c r="V3588" s="35" t="str">
        <f>IF(M3588=People!$B$5,People!$A$5,IF(M3588=People!$B$4,People!$A$4,IF(M3588=People!$B$3,People!$A$3,IF(M3588=People!$B$2,People!$A$2,0))))</f>
        <v>Anna Andreadi</v>
      </c>
      <c r="W3588" s="35" t="str">
        <f>IFERROR(INDEX(Returns!A:A,MATCH(B3588,Returns!B:B,0)),"No")</f>
        <v>No</v>
      </c>
    </row>
    <row r="3589" spans="1:23" x14ac:dyDescent="0.2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9">
        <v>0.4</v>
      </c>
      <c r="U3589" s="1">
        <v>-253.43369999999993</v>
      </c>
      <c r="V3589" s="35" t="str">
        <f>IF(M3589=People!$B$5,People!$A$5,IF(M3589=People!$B$4,People!$A$4,IF(M3589=People!$B$3,People!$A$3,IF(M3589=People!$B$2,People!$A$2,0))))</f>
        <v>Chuck Magee</v>
      </c>
      <c r="W3589" s="35" t="str">
        <f>IFERROR(INDEX(Returns!A:A,MATCH(B3589,Returns!B:B,0)),"No")</f>
        <v>No</v>
      </c>
    </row>
    <row r="3590" spans="1:23" x14ac:dyDescent="0.2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9">
        <v>0</v>
      </c>
      <c r="U3590" s="1">
        <v>33.312400000000025</v>
      </c>
      <c r="V3590" s="35" t="str">
        <f>IF(M3590=People!$B$5,People!$A$5,IF(M3590=People!$B$4,People!$A$4,IF(M3590=People!$B$3,People!$A$3,IF(M3590=People!$B$2,People!$A$2,0))))</f>
        <v>Cassandra Brandow</v>
      </c>
      <c r="W3590" s="35" t="str">
        <f>IFERROR(INDEX(Returns!A:A,MATCH(B3590,Returns!B:B,0)),"No")</f>
        <v>Yes</v>
      </c>
    </row>
    <row r="3591" spans="1:23" x14ac:dyDescent="0.2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9">
        <v>0</v>
      </c>
      <c r="U3591" s="1">
        <v>1.4112</v>
      </c>
      <c r="V3591" s="35" t="str">
        <f>IF(M3591=People!$B$5,People!$A$5,IF(M3591=People!$B$4,People!$A$4,IF(M3591=People!$B$3,People!$A$3,IF(M3591=People!$B$2,People!$A$2,0))))</f>
        <v>Cassandra Brandow</v>
      </c>
      <c r="W3591" s="35" t="str">
        <f>IFERROR(INDEX(Returns!A:A,MATCH(B3591,Returns!B:B,0)),"No")</f>
        <v>No</v>
      </c>
    </row>
    <row r="3592" spans="1:23" x14ac:dyDescent="0.2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9">
        <v>0</v>
      </c>
      <c r="U3592" s="1">
        <v>375.42959999999994</v>
      </c>
      <c r="V3592" s="35" t="str">
        <f>IF(M3592=People!$B$5,People!$A$5,IF(M3592=People!$B$4,People!$A$4,IF(M3592=People!$B$3,People!$A$3,IF(M3592=People!$B$2,People!$A$2,0))))</f>
        <v>Cassandra Brandow</v>
      </c>
      <c r="W3592" s="35" t="str">
        <f>IFERROR(INDEX(Returns!A:A,MATCH(B3592,Returns!B:B,0)),"No")</f>
        <v>No</v>
      </c>
    </row>
    <row r="3593" spans="1:23" x14ac:dyDescent="0.2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9">
        <v>0.2</v>
      </c>
      <c r="U3593" s="1">
        <v>0.36499999999999977</v>
      </c>
      <c r="V3593" s="35" t="str">
        <f>IF(M3593=People!$B$5,People!$A$5,IF(M3593=People!$B$4,People!$A$4,IF(M3593=People!$B$3,People!$A$3,IF(M3593=People!$B$2,People!$A$2,0))))</f>
        <v>Kelly Williams</v>
      </c>
      <c r="W3593" s="35" t="str">
        <f>IFERROR(INDEX(Returns!A:A,MATCH(B3593,Returns!B:B,0)),"No")</f>
        <v>No</v>
      </c>
    </row>
    <row r="3594" spans="1:23" x14ac:dyDescent="0.2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9">
        <v>0</v>
      </c>
      <c r="U3594" s="1">
        <v>120.94680000000001</v>
      </c>
      <c r="V3594" s="35" t="str">
        <f>IF(M3594=People!$B$5,People!$A$5,IF(M3594=People!$B$4,People!$A$4,IF(M3594=People!$B$3,People!$A$3,IF(M3594=People!$B$2,People!$A$2,0))))</f>
        <v>Chuck Magee</v>
      </c>
      <c r="W3594" s="35" t="str">
        <f>IFERROR(INDEX(Returns!A:A,MATCH(B3594,Returns!B:B,0)),"No")</f>
        <v>No</v>
      </c>
    </row>
    <row r="3595" spans="1:23" x14ac:dyDescent="0.2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9">
        <v>0.7</v>
      </c>
      <c r="U3595" s="1">
        <v>-17.942399999999992</v>
      </c>
      <c r="V3595" s="35" t="str">
        <f>IF(M3595=People!$B$5,People!$A$5,IF(M3595=People!$B$4,People!$A$4,IF(M3595=People!$B$3,People!$A$3,IF(M3595=People!$B$2,People!$A$2,0))))</f>
        <v>Chuck Magee</v>
      </c>
      <c r="W3595" s="35" t="str">
        <f>IFERROR(INDEX(Returns!A:A,MATCH(B3595,Returns!B:B,0)),"No")</f>
        <v>No</v>
      </c>
    </row>
    <row r="3596" spans="1:23" x14ac:dyDescent="0.2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9">
        <v>0.2</v>
      </c>
      <c r="U3596" s="1">
        <v>3.7519999999999989</v>
      </c>
      <c r="V3596" s="35" t="str">
        <f>IF(M3596=People!$B$5,People!$A$5,IF(M3596=People!$B$4,People!$A$4,IF(M3596=People!$B$3,People!$A$3,IF(M3596=People!$B$2,People!$A$2,0))))</f>
        <v>Chuck Magee</v>
      </c>
      <c r="W3596" s="35" t="str">
        <f>IFERROR(INDEX(Returns!A:A,MATCH(B3596,Returns!B:B,0)),"No")</f>
        <v>No</v>
      </c>
    </row>
    <row r="3597" spans="1:23" x14ac:dyDescent="0.2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9">
        <v>0.2</v>
      </c>
      <c r="U3597" s="1">
        <v>0.42639999999999978</v>
      </c>
      <c r="V3597" s="35" t="str">
        <f>IF(M3597=People!$B$5,People!$A$5,IF(M3597=People!$B$4,People!$A$4,IF(M3597=People!$B$3,People!$A$3,IF(M3597=People!$B$2,People!$A$2,0))))</f>
        <v>Chuck Magee</v>
      </c>
      <c r="W3597" s="35" t="str">
        <f>IFERROR(INDEX(Returns!A:A,MATCH(B3597,Returns!B:B,0)),"No")</f>
        <v>No</v>
      </c>
    </row>
    <row r="3598" spans="1:23" x14ac:dyDescent="0.2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9">
        <v>0.2</v>
      </c>
      <c r="U3598" s="1">
        <v>5.4432</v>
      </c>
      <c r="V3598" s="35" t="str">
        <f>IF(M3598=People!$B$5,People!$A$5,IF(M3598=People!$B$4,People!$A$4,IF(M3598=People!$B$3,People!$A$3,IF(M3598=People!$B$2,People!$A$2,0))))</f>
        <v>Chuck Magee</v>
      </c>
      <c r="W3598" s="35" t="str">
        <f>IFERROR(INDEX(Returns!A:A,MATCH(B3598,Returns!B:B,0)),"No")</f>
        <v>No</v>
      </c>
    </row>
    <row r="3599" spans="1:23" x14ac:dyDescent="0.2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9">
        <v>0.2</v>
      </c>
      <c r="U3599" s="1">
        <v>-4.852800000000002</v>
      </c>
      <c r="V3599" s="35" t="str">
        <f>IF(M3599=People!$B$5,People!$A$5,IF(M3599=People!$B$4,People!$A$4,IF(M3599=People!$B$3,People!$A$3,IF(M3599=People!$B$2,People!$A$2,0))))</f>
        <v>Chuck Magee</v>
      </c>
      <c r="W3599" s="35" t="str">
        <f>IFERROR(INDEX(Returns!A:A,MATCH(B3599,Returns!B:B,0)),"No")</f>
        <v>No</v>
      </c>
    </row>
    <row r="3600" spans="1:23" x14ac:dyDescent="0.2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9">
        <v>0.2</v>
      </c>
      <c r="U3600" s="1">
        <v>5.023200000000001</v>
      </c>
      <c r="V3600" s="35" t="str">
        <f>IF(M3600=People!$B$5,People!$A$5,IF(M3600=People!$B$4,People!$A$4,IF(M3600=People!$B$3,People!$A$3,IF(M3600=People!$B$2,People!$A$2,0))))</f>
        <v>Chuck Magee</v>
      </c>
      <c r="W3600" s="35" t="str">
        <f>IFERROR(INDEX(Returns!A:A,MATCH(B3600,Returns!B:B,0)),"No")</f>
        <v>No</v>
      </c>
    </row>
    <row r="3601" spans="1:23" x14ac:dyDescent="0.2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9">
        <v>0.4</v>
      </c>
      <c r="U3601" s="1">
        <v>-31.620400000000004</v>
      </c>
      <c r="V3601" s="35" t="str">
        <f>IF(M3601=People!$B$5,People!$A$5,IF(M3601=People!$B$4,People!$A$4,IF(M3601=People!$B$3,People!$A$3,IF(M3601=People!$B$2,People!$A$2,0))))</f>
        <v>Chuck Magee</v>
      </c>
      <c r="W3601" s="35" t="str">
        <f>IFERROR(INDEX(Returns!A:A,MATCH(B3601,Returns!B:B,0)),"No")</f>
        <v>No</v>
      </c>
    </row>
    <row r="3602" spans="1:23" x14ac:dyDescent="0.2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32">
        <v>431.92800000000005</v>
      </c>
      <c r="S3602" s="1">
        <v>9</v>
      </c>
      <c r="T3602" s="9">
        <v>0.2</v>
      </c>
      <c r="U3602" s="1">
        <v>64.789199999999951</v>
      </c>
      <c r="V3602" s="35" t="str">
        <f>IF(M3602=People!$B$5,People!$A$5,IF(M3602=People!$B$4,People!$A$4,IF(M3602=People!$B$3,People!$A$3,IF(M3602=People!$B$2,People!$A$2,0))))</f>
        <v>Anna Andreadi</v>
      </c>
      <c r="W3602" s="35" t="str">
        <f>IFERROR(INDEX(Returns!A:A,MATCH(B3602,Returns!B:B,0)),"No")</f>
        <v>No</v>
      </c>
    </row>
    <row r="3603" spans="1:23" x14ac:dyDescent="0.2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9">
        <v>0.2</v>
      </c>
      <c r="U3603" s="1">
        <v>3.8899999999999988</v>
      </c>
      <c r="V3603" s="35" t="str">
        <f>IF(M3603=People!$B$5,People!$A$5,IF(M3603=People!$B$4,People!$A$4,IF(M3603=People!$B$3,People!$A$3,IF(M3603=People!$B$2,People!$A$2,0))))</f>
        <v>Chuck Magee</v>
      </c>
      <c r="W3603" s="35" t="str">
        <f>IFERROR(INDEX(Returns!A:A,MATCH(B3603,Returns!B:B,0)),"No")</f>
        <v>No</v>
      </c>
    </row>
    <row r="3604" spans="1:23" x14ac:dyDescent="0.2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9">
        <v>0.3</v>
      </c>
      <c r="U3604" s="1">
        <v>-93.989999999999952</v>
      </c>
      <c r="V3604" s="35" t="str">
        <f>IF(M3604=People!$B$5,People!$A$5,IF(M3604=People!$B$4,People!$A$4,IF(M3604=People!$B$3,People!$A$3,IF(M3604=People!$B$2,People!$A$2,0))))</f>
        <v>Chuck Magee</v>
      </c>
      <c r="W3604" s="35" t="str">
        <f>IFERROR(INDEX(Returns!A:A,MATCH(B3604,Returns!B:B,0)),"No")</f>
        <v>No</v>
      </c>
    </row>
    <row r="3605" spans="1:23" x14ac:dyDescent="0.2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9">
        <v>0</v>
      </c>
      <c r="U3605" s="1">
        <v>133.15199999999999</v>
      </c>
      <c r="V3605" s="35" t="str">
        <f>IF(M3605=People!$B$5,People!$A$5,IF(M3605=People!$B$4,People!$A$4,IF(M3605=People!$B$3,People!$A$3,IF(M3605=People!$B$2,People!$A$2,0))))</f>
        <v>Chuck Magee</v>
      </c>
      <c r="W3605" s="35" t="str">
        <f>IFERROR(INDEX(Returns!A:A,MATCH(B3605,Returns!B:B,0)),"No")</f>
        <v>No</v>
      </c>
    </row>
    <row r="3606" spans="1:23" x14ac:dyDescent="0.2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9">
        <v>0</v>
      </c>
      <c r="U3606" s="1">
        <v>8.5543999999999976</v>
      </c>
      <c r="V3606" s="35" t="str">
        <f>IF(M3606=People!$B$5,People!$A$5,IF(M3606=People!$B$4,People!$A$4,IF(M3606=People!$B$3,People!$A$3,IF(M3606=People!$B$2,People!$A$2,0))))</f>
        <v>Chuck Magee</v>
      </c>
      <c r="W3606" s="35" t="str">
        <f>IFERROR(INDEX(Returns!A:A,MATCH(B3606,Returns!B:B,0)),"No")</f>
        <v>No</v>
      </c>
    </row>
    <row r="3607" spans="1:23" x14ac:dyDescent="0.2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9">
        <v>0</v>
      </c>
      <c r="U3607" s="1">
        <v>31.252800000000001</v>
      </c>
      <c r="V3607" s="35" t="str">
        <f>IF(M3607=People!$B$5,People!$A$5,IF(M3607=People!$B$4,People!$A$4,IF(M3607=People!$B$3,People!$A$3,IF(M3607=People!$B$2,People!$A$2,0))))</f>
        <v>Chuck Magee</v>
      </c>
      <c r="W3607" s="35" t="str">
        <f>IFERROR(INDEX(Returns!A:A,MATCH(B3607,Returns!B:B,0)),"No")</f>
        <v>No</v>
      </c>
    </row>
    <row r="3608" spans="1:23" x14ac:dyDescent="0.2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9">
        <v>0</v>
      </c>
      <c r="U3608" s="1">
        <v>13.496399999999998</v>
      </c>
      <c r="V3608" s="35" t="str">
        <f>IF(M3608=People!$B$5,People!$A$5,IF(M3608=People!$B$4,People!$A$4,IF(M3608=People!$B$3,People!$A$3,IF(M3608=People!$B$2,People!$A$2,0))))</f>
        <v>Chuck Magee</v>
      </c>
      <c r="W3608" s="35" t="str">
        <f>IFERROR(INDEX(Returns!A:A,MATCH(B3608,Returns!B:B,0)),"No")</f>
        <v>No</v>
      </c>
    </row>
    <row r="3609" spans="1:23" x14ac:dyDescent="0.2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9">
        <v>0.2</v>
      </c>
      <c r="U3609" s="1">
        <v>47.060999999999993</v>
      </c>
      <c r="V3609" s="35" t="str">
        <f>IF(M3609=People!$B$5,People!$A$5,IF(M3609=People!$B$4,People!$A$4,IF(M3609=People!$B$3,People!$A$3,IF(M3609=People!$B$2,People!$A$2,0))))</f>
        <v>Chuck Magee</v>
      </c>
      <c r="W3609" s="35" t="str">
        <f>IFERROR(INDEX(Returns!A:A,MATCH(B3609,Returns!B:B,0)),"No")</f>
        <v>No</v>
      </c>
    </row>
    <row r="3610" spans="1:23" x14ac:dyDescent="0.2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9">
        <v>0.2</v>
      </c>
      <c r="U3610" s="1">
        <v>2.5056000000000003</v>
      </c>
      <c r="V3610" s="35" t="str">
        <f>IF(M3610=People!$B$5,People!$A$5,IF(M3610=People!$B$4,People!$A$4,IF(M3610=People!$B$3,People!$A$3,IF(M3610=People!$B$2,People!$A$2,0))))</f>
        <v>Chuck Magee</v>
      </c>
      <c r="W3610" s="35" t="str">
        <f>IFERROR(INDEX(Returns!A:A,MATCH(B3610,Returns!B:B,0)),"No")</f>
        <v>No</v>
      </c>
    </row>
    <row r="3611" spans="1:23" x14ac:dyDescent="0.2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9">
        <v>0.2</v>
      </c>
      <c r="U3611" s="1">
        <v>2.0321999999999987</v>
      </c>
      <c r="V3611" s="35" t="str">
        <f>IF(M3611=People!$B$5,People!$A$5,IF(M3611=People!$B$4,People!$A$4,IF(M3611=People!$B$3,People!$A$3,IF(M3611=People!$B$2,People!$A$2,0))))</f>
        <v>Chuck Magee</v>
      </c>
      <c r="W3611" s="35" t="str">
        <f>IFERROR(INDEX(Returns!A:A,MATCH(B3611,Returns!B:B,0)),"No")</f>
        <v>No</v>
      </c>
    </row>
    <row r="3612" spans="1:23" x14ac:dyDescent="0.2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9">
        <v>0.2</v>
      </c>
      <c r="U3612" s="1">
        <v>-37.733199999999989</v>
      </c>
      <c r="V3612" s="35" t="str">
        <f>IF(M3612=People!$B$5,People!$A$5,IF(M3612=People!$B$4,People!$A$4,IF(M3612=People!$B$3,People!$A$3,IF(M3612=People!$B$2,People!$A$2,0))))</f>
        <v>Chuck Magee</v>
      </c>
      <c r="W3612" s="35" t="str">
        <f>IFERROR(INDEX(Returns!A:A,MATCH(B3612,Returns!B:B,0)),"No")</f>
        <v>No</v>
      </c>
    </row>
    <row r="3613" spans="1:23" x14ac:dyDescent="0.2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9">
        <v>0.2</v>
      </c>
      <c r="U3613" s="1">
        <v>16.794600000000003</v>
      </c>
      <c r="V3613" s="35" t="str">
        <f>IF(M3613=People!$B$5,People!$A$5,IF(M3613=People!$B$4,People!$A$4,IF(M3613=People!$B$3,People!$A$3,IF(M3613=People!$B$2,People!$A$2,0))))</f>
        <v>Kelly Williams</v>
      </c>
      <c r="W3613" s="35" t="str">
        <f>IFERROR(INDEX(Returns!A:A,MATCH(B3613,Returns!B:B,0)),"No")</f>
        <v>No</v>
      </c>
    </row>
    <row r="3614" spans="1:23" x14ac:dyDescent="0.2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9">
        <v>0.2</v>
      </c>
      <c r="U3614" s="1">
        <v>5.5511999999999979</v>
      </c>
      <c r="V3614" s="35" t="str">
        <f>IF(M3614=People!$B$5,People!$A$5,IF(M3614=People!$B$4,People!$A$4,IF(M3614=People!$B$3,People!$A$3,IF(M3614=People!$B$2,People!$A$2,0))))</f>
        <v>Chuck Magee</v>
      </c>
      <c r="W3614" s="35" t="str">
        <f>IFERROR(INDEX(Returns!A:A,MATCH(B3614,Returns!B:B,0)),"No")</f>
        <v>No</v>
      </c>
    </row>
    <row r="3615" spans="1:23" x14ac:dyDescent="0.2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9">
        <v>0.2</v>
      </c>
      <c r="U3615" s="1">
        <v>10.5754</v>
      </c>
      <c r="V3615" s="35" t="str">
        <f>IF(M3615=People!$B$5,People!$A$5,IF(M3615=People!$B$4,People!$A$4,IF(M3615=People!$B$3,People!$A$3,IF(M3615=People!$B$2,People!$A$2,0))))</f>
        <v>Chuck Magee</v>
      </c>
      <c r="W3615" s="35" t="str">
        <f>IFERROR(INDEX(Returns!A:A,MATCH(B3615,Returns!B:B,0)),"No")</f>
        <v>No</v>
      </c>
    </row>
    <row r="3616" spans="1:23" x14ac:dyDescent="0.2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9">
        <v>0.3</v>
      </c>
      <c r="U3616" s="1">
        <v>-71.811599999999999</v>
      </c>
      <c r="V3616" s="35" t="str">
        <f>IF(M3616=People!$B$5,People!$A$5,IF(M3616=People!$B$4,People!$A$4,IF(M3616=People!$B$3,People!$A$3,IF(M3616=People!$B$2,People!$A$2,0))))</f>
        <v>Kelly Williams</v>
      </c>
      <c r="W3616" s="35" t="str">
        <f>IFERROR(INDEX(Returns!A:A,MATCH(B3616,Returns!B:B,0)),"No")</f>
        <v>No</v>
      </c>
    </row>
    <row r="3617" spans="1:23" x14ac:dyDescent="0.2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9">
        <v>0.2</v>
      </c>
      <c r="U3617" s="1">
        <v>8.7384000000000022</v>
      </c>
      <c r="V3617" s="35" t="str">
        <f>IF(M3617=People!$B$5,People!$A$5,IF(M3617=People!$B$4,People!$A$4,IF(M3617=People!$B$3,People!$A$3,IF(M3617=People!$B$2,People!$A$2,0))))</f>
        <v>Kelly Williams</v>
      </c>
      <c r="W3617" s="35" t="str">
        <f>IFERROR(INDEX(Returns!A:A,MATCH(B3617,Returns!B:B,0)),"No")</f>
        <v>No</v>
      </c>
    </row>
    <row r="3618" spans="1:23" x14ac:dyDescent="0.2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9">
        <v>0.7</v>
      </c>
      <c r="U3618" s="1">
        <v>-7.3254999999999981</v>
      </c>
      <c r="V3618" s="35" t="str">
        <f>IF(M3618=People!$B$5,People!$A$5,IF(M3618=People!$B$4,People!$A$4,IF(M3618=People!$B$3,People!$A$3,IF(M3618=People!$B$2,People!$A$2,0))))</f>
        <v>Chuck Magee</v>
      </c>
      <c r="W3618" s="35" t="str">
        <f>IFERROR(INDEX(Returns!A:A,MATCH(B3618,Returns!B:B,0)),"No")</f>
        <v>No</v>
      </c>
    </row>
    <row r="3619" spans="1:23" x14ac:dyDescent="0.2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32">
        <v>487.98400000000004</v>
      </c>
      <c r="S3619" s="1">
        <v>2</v>
      </c>
      <c r="T3619" s="9">
        <v>0.2</v>
      </c>
      <c r="U3619" s="1">
        <v>152.49499999999998</v>
      </c>
      <c r="V3619" s="35" t="str">
        <f>IF(M3619=People!$B$5,People!$A$5,IF(M3619=People!$B$4,People!$A$4,IF(M3619=People!$B$3,People!$A$3,IF(M3619=People!$B$2,People!$A$2,0))))</f>
        <v>Anna Andreadi</v>
      </c>
      <c r="W3619" s="35" t="str">
        <f>IFERROR(INDEX(Returns!A:A,MATCH(B3619,Returns!B:B,0)),"No")</f>
        <v>Yes</v>
      </c>
    </row>
    <row r="3620" spans="1:23" x14ac:dyDescent="0.2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32">
        <v>5.5600000000000005</v>
      </c>
      <c r="S3620" s="1">
        <v>1</v>
      </c>
      <c r="T3620" s="9">
        <v>0.2</v>
      </c>
      <c r="U3620" s="1">
        <v>1.7374999999999998</v>
      </c>
      <c r="V3620" s="35" t="str">
        <f>IF(M3620=People!$B$5,People!$A$5,IF(M3620=People!$B$4,People!$A$4,IF(M3620=People!$B$3,People!$A$3,IF(M3620=People!$B$2,People!$A$2,0))))</f>
        <v>Anna Andreadi</v>
      </c>
      <c r="W3620" s="35" t="str">
        <f>IFERROR(INDEX(Returns!A:A,MATCH(B3620,Returns!B:B,0)),"No")</f>
        <v>Yes</v>
      </c>
    </row>
    <row r="3621" spans="1:23" x14ac:dyDescent="0.2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32">
        <v>217.85</v>
      </c>
      <c r="S3621" s="1">
        <v>5</v>
      </c>
      <c r="T3621" s="9">
        <v>0</v>
      </c>
      <c r="U3621" s="1">
        <v>65.35499999999999</v>
      </c>
      <c r="V3621" s="35" t="str">
        <f>IF(M3621=People!$B$5,People!$A$5,IF(M3621=People!$B$4,People!$A$4,IF(M3621=People!$B$3,People!$A$3,IF(M3621=People!$B$2,People!$A$2,0))))</f>
        <v>Anna Andreadi</v>
      </c>
      <c r="W3621" s="35" t="str">
        <f>IFERROR(INDEX(Returns!A:A,MATCH(B3621,Returns!B:B,0)),"No")</f>
        <v>Yes</v>
      </c>
    </row>
    <row r="3622" spans="1:23" x14ac:dyDescent="0.2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9">
        <v>0.2</v>
      </c>
      <c r="U3622" s="1">
        <v>4.5872999999999937</v>
      </c>
      <c r="V3622" s="35" t="str">
        <f>IF(M3622=People!$B$5,People!$A$5,IF(M3622=People!$B$4,People!$A$4,IF(M3622=People!$B$3,People!$A$3,IF(M3622=People!$B$2,People!$A$2,0))))</f>
        <v>Cassandra Brandow</v>
      </c>
      <c r="W3622" s="35" t="str">
        <f>IFERROR(INDEX(Returns!A:A,MATCH(B3622,Returns!B:B,0)),"No")</f>
        <v>No</v>
      </c>
    </row>
    <row r="3623" spans="1:23" x14ac:dyDescent="0.2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9">
        <v>0.2</v>
      </c>
      <c r="U3623" s="1">
        <v>5.5944000000000003</v>
      </c>
      <c r="V3623" s="35" t="str">
        <f>IF(M3623=People!$B$5,People!$A$5,IF(M3623=People!$B$4,People!$A$4,IF(M3623=People!$B$3,People!$A$3,IF(M3623=People!$B$2,People!$A$2,0))))</f>
        <v>Cassandra Brandow</v>
      </c>
      <c r="W3623" s="35" t="str">
        <f>IFERROR(INDEX(Returns!A:A,MATCH(B3623,Returns!B:B,0)),"No")</f>
        <v>No</v>
      </c>
    </row>
    <row r="3624" spans="1:23" x14ac:dyDescent="0.2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9">
        <v>0</v>
      </c>
      <c r="U3624" s="1">
        <v>52.688000000000002</v>
      </c>
      <c r="V3624" s="35" t="str">
        <f>IF(M3624=People!$B$5,People!$A$5,IF(M3624=People!$B$4,People!$A$4,IF(M3624=People!$B$3,People!$A$3,IF(M3624=People!$B$2,People!$A$2,0))))</f>
        <v>Cassandra Brandow</v>
      </c>
      <c r="W3624" s="35" t="str">
        <f>IFERROR(INDEX(Returns!A:A,MATCH(B3624,Returns!B:B,0)),"No")</f>
        <v>No</v>
      </c>
    </row>
    <row r="3625" spans="1:23" x14ac:dyDescent="0.2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9">
        <v>0</v>
      </c>
      <c r="U3625" s="1">
        <v>3.4367999999999999</v>
      </c>
      <c r="V3625" s="35" t="str">
        <f>IF(M3625=People!$B$5,People!$A$5,IF(M3625=People!$B$4,People!$A$4,IF(M3625=People!$B$3,People!$A$3,IF(M3625=People!$B$2,People!$A$2,0))))</f>
        <v>Cassandra Brandow</v>
      </c>
      <c r="W3625" s="35" t="str">
        <f>IFERROR(INDEX(Returns!A:A,MATCH(B3625,Returns!B:B,0)),"No")</f>
        <v>No</v>
      </c>
    </row>
    <row r="3626" spans="1:23" x14ac:dyDescent="0.2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32">
        <v>681.40800000000013</v>
      </c>
      <c r="S3626" s="1">
        <v>12</v>
      </c>
      <c r="T3626" s="9">
        <v>0.2</v>
      </c>
      <c r="U3626" s="1">
        <v>42.588000000000022</v>
      </c>
      <c r="V3626" s="35" t="str">
        <f>IF(M3626=People!$B$5,People!$A$5,IF(M3626=People!$B$4,People!$A$4,IF(M3626=People!$B$3,People!$A$3,IF(M3626=People!$B$2,People!$A$2,0))))</f>
        <v>Anna Andreadi</v>
      </c>
      <c r="W3626" s="35" t="str">
        <f>IFERROR(INDEX(Returns!A:A,MATCH(B3626,Returns!B:B,0)),"No")</f>
        <v>No</v>
      </c>
    </row>
    <row r="3627" spans="1:23" x14ac:dyDescent="0.2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32">
        <v>3.52</v>
      </c>
      <c r="S3627" s="1">
        <v>2</v>
      </c>
      <c r="T3627" s="9">
        <v>0</v>
      </c>
      <c r="U3627" s="1">
        <v>1.0207999999999999</v>
      </c>
      <c r="V3627" s="35" t="str">
        <f>IF(M3627=People!$B$5,People!$A$5,IF(M3627=People!$B$4,People!$A$4,IF(M3627=People!$B$3,People!$A$3,IF(M3627=People!$B$2,People!$A$2,0))))</f>
        <v>Anna Andreadi</v>
      </c>
      <c r="W3627" s="35" t="str">
        <f>IFERROR(INDEX(Returns!A:A,MATCH(B3627,Returns!B:B,0)),"No")</f>
        <v>No</v>
      </c>
    </row>
    <row r="3628" spans="1:23" x14ac:dyDescent="0.2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32">
        <v>5.58</v>
      </c>
      <c r="S3628" s="1">
        <v>1</v>
      </c>
      <c r="T3628" s="9">
        <v>0</v>
      </c>
      <c r="U3628" s="1">
        <v>1.3949999999999996</v>
      </c>
      <c r="V3628" s="35" t="str">
        <f>IF(M3628=People!$B$5,People!$A$5,IF(M3628=People!$B$4,People!$A$4,IF(M3628=People!$B$3,People!$A$3,IF(M3628=People!$B$2,People!$A$2,0))))</f>
        <v>Anna Andreadi</v>
      </c>
      <c r="W3628" s="35" t="str">
        <f>IFERROR(INDEX(Returns!A:A,MATCH(B3628,Returns!B:B,0)),"No")</f>
        <v>No</v>
      </c>
    </row>
    <row r="3629" spans="1:23" x14ac:dyDescent="0.2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32">
        <v>36.32</v>
      </c>
      <c r="S3629" s="1">
        <v>1</v>
      </c>
      <c r="T3629" s="9">
        <v>0</v>
      </c>
      <c r="U3629" s="1">
        <v>10.895999999999997</v>
      </c>
      <c r="V3629" s="35" t="str">
        <f>IF(M3629=People!$B$5,People!$A$5,IF(M3629=People!$B$4,People!$A$4,IF(M3629=People!$B$3,People!$A$3,IF(M3629=People!$B$2,People!$A$2,0))))</f>
        <v>Anna Andreadi</v>
      </c>
      <c r="W3629" s="35" t="str">
        <f>IFERROR(INDEX(Returns!A:A,MATCH(B3629,Returns!B:B,0)),"No")</f>
        <v>No</v>
      </c>
    </row>
    <row r="3630" spans="1:23" x14ac:dyDescent="0.2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32">
        <v>2060.7440000000001</v>
      </c>
      <c r="S3630" s="1">
        <v>7</v>
      </c>
      <c r="T3630" s="9">
        <v>0.2</v>
      </c>
      <c r="U3630" s="1">
        <v>643.98249999999996</v>
      </c>
      <c r="V3630" s="35" t="str">
        <f>IF(M3630=People!$B$5,People!$A$5,IF(M3630=People!$B$4,People!$A$4,IF(M3630=People!$B$3,People!$A$3,IF(M3630=People!$B$2,People!$A$2,0))))</f>
        <v>Anna Andreadi</v>
      </c>
      <c r="W3630" s="35" t="str">
        <f>IFERROR(INDEX(Returns!A:A,MATCH(B3630,Returns!B:B,0)),"No")</f>
        <v>No</v>
      </c>
    </row>
    <row r="3631" spans="1:23" x14ac:dyDescent="0.2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9">
        <v>0.2</v>
      </c>
      <c r="U3631" s="1">
        <v>9.8009999999999984</v>
      </c>
      <c r="V3631" s="35" t="str">
        <f>IF(M3631=People!$B$5,People!$A$5,IF(M3631=People!$B$4,People!$A$4,IF(M3631=People!$B$3,People!$A$3,IF(M3631=People!$B$2,People!$A$2,0))))</f>
        <v>Chuck Magee</v>
      </c>
      <c r="W3631" s="35" t="str">
        <f>IFERROR(INDEX(Returns!A:A,MATCH(B3631,Returns!B:B,0)),"No")</f>
        <v>No</v>
      </c>
    </row>
    <row r="3632" spans="1:23" x14ac:dyDescent="0.2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9">
        <v>0.2</v>
      </c>
      <c r="U3632" s="1">
        <v>23.977799999999988</v>
      </c>
      <c r="V3632" s="35" t="str">
        <f>IF(M3632=People!$B$5,People!$A$5,IF(M3632=People!$B$4,People!$A$4,IF(M3632=People!$B$3,People!$A$3,IF(M3632=People!$B$2,People!$A$2,0))))</f>
        <v>Chuck Magee</v>
      </c>
      <c r="W3632" s="35" t="str">
        <f>IFERROR(INDEX(Returns!A:A,MATCH(B3632,Returns!B:B,0)),"No")</f>
        <v>No</v>
      </c>
    </row>
    <row r="3633" spans="1:23" x14ac:dyDescent="0.2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32">
        <v>69.52</v>
      </c>
      <c r="S3633" s="1">
        <v>2</v>
      </c>
      <c r="T3633" s="9">
        <v>0</v>
      </c>
      <c r="U3633" s="1">
        <v>19.465600000000002</v>
      </c>
      <c r="V3633" s="35" t="str">
        <f>IF(M3633=People!$B$5,People!$A$5,IF(M3633=People!$B$4,People!$A$4,IF(M3633=People!$B$3,People!$A$3,IF(M3633=People!$B$2,People!$A$2,0))))</f>
        <v>Anna Andreadi</v>
      </c>
      <c r="W3633" s="35" t="str">
        <f>IFERROR(INDEX(Returns!A:A,MATCH(B3633,Returns!B:B,0)),"No")</f>
        <v>No</v>
      </c>
    </row>
    <row r="3634" spans="1:23" x14ac:dyDescent="0.2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32">
        <v>763.44</v>
      </c>
      <c r="S3634" s="1">
        <v>8</v>
      </c>
      <c r="T3634" s="9">
        <v>0</v>
      </c>
      <c r="U3634" s="1">
        <v>45.80639999999994</v>
      </c>
      <c r="V3634" s="35" t="str">
        <f>IF(M3634=People!$B$5,People!$A$5,IF(M3634=People!$B$4,People!$A$4,IF(M3634=People!$B$3,People!$A$3,IF(M3634=People!$B$2,People!$A$2,0))))</f>
        <v>Anna Andreadi</v>
      </c>
      <c r="W3634" s="35" t="str">
        <f>IFERROR(INDEX(Returns!A:A,MATCH(B3634,Returns!B:B,0)),"No")</f>
        <v>No</v>
      </c>
    </row>
    <row r="3635" spans="1:23" x14ac:dyDescent="0.2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9">
        <v>0.2</v>
      </c>
      <c r="U3635" s="1">
        <v>3.3408000000000002</v>
      </c>
      <c r="V3635" s="35" t="str">
        <f>IF(M3635=People!$B$5,People!$A$5,IF(M3635=People!$B$4,People!$A$4,IF(M3635=People!$B$3,People!$A$3,IF(M3635=People!$B$2,People!$A$2,0))))</f>
        <v>Chuck Magee</v>
      </c>
      <c r="W3635" s="35" t="str">
        <f>IFERROR(INDEX(Returns!A:A,MATCH(B3635,Returns!B:B,0)),"No")</f>
        <v>No</v>
      </c>
    </row>
    <row r="3636" spans="1:23" x14ac:dyDescent="0.2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9">
        <v>0.4</v>
      </c>
      <c r="U3636" s="1">
        <v>-9.7901999999999987</v>
      </c>
      <c r="V3636" s="35" t="str">
        <f>IF(M3636=People!$B$5,People!$A$5,IF(M3636=People!$B$4,People!$A$4,IF(M3636=People!$B$3,People!$A$3,IF(M3636=People!$B$2,People!$A$2,0))))</f>
        <v>Chuck Magee</v>
      </c>
      <c r="W3636" s="35" t="str">
        <f>IFERROR(INDEX(Returns!A:A,MATCH(B3636,Returns!B:B,0)),"No")</f>
        <v>No</v>
      </c>
    </row>
    <row r="3637" spans="1:23" x14ac:dyDescent="0.2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9">
        <v>0.2</v>
      </c>
      <c r="U3637" s="1">
        <v>32.468400000000003</v>
      </c>
      <c r="V3637" s="35" t="str">
        <f>IF(M3637=People!$B$5,People!$A$5,IF(M3637=People!$B$4,People!$A$4,IF(M3637=People!$B$3,People!$A$3,IF(M3637=People!$B$2,People!$A$2,0))))</f>
        <v>Chuck Magee</v>
      </c>
      <c r="W3637" s="35" t="str">
        <f>IFERROR(INDEX(Returns!A:A,MATCH(B3637,Returns!B:B,0)),"No")</f>
        <v>No</v>
      </c>
    </row>
    <row r="3638" spans="1:23" x14ac:dyDescent="0.2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9">
        <v>0.2</v>
      </c>
      <c r="U3638" s="1">
        <v>7.5086999999999984</v>
      </c>
      <c r="V3638" s="35" t="str">
        <f>IF(M3638=People!$B$5,People!$A$5,IF(M3638=People!$B$4,People!$A$4,IF(M3638=People!$B$3,People!$A$3,IF(M3638=People!$B$2,People!$A$2,0))))</f>
        <v>Chuck Magee</v>
      </c>
      <c r="W3638" s="35" t="str">
        <f>IFERROR(INDEX(Returns!A:A,MATCH(B3638,Returns!B:B,0)),"No")</f>
        <v>No</v>
      </c>
    </row>
    <row r="3639" spans="1:23" x14ac:dyDescent="0.2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9">
        <v>0.2</v>
      </c>
      <c r="U3639" s="1">
        <v>29.301999999999978</v>
      </c>
      <c r="V3639" s="35" t="str">
        <f>IF(M3639=People!$B$5,People!$A$5,IF(M3639=People!$B$4,People!$A$4,IF(M3639=People!$B$3,People!$A$3,IF(M3639=People!$B$2,People!$A$2,0))))</f>
        <v>Chuck Magee</v>
      </c>
      <c r="W3639" s="35" t="str">
        <f>IFERROR(INDEX(Returns!A:A,MATCH(B3639,Returns!B:B,0)),"No")</f>
        <v>No</v>
      </c>
    </row>
    <row r="3640" spans="1:23" x14ac:dyDescent="0.2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9">
        <v>0.2</v>
      </c>
      <c r="U3640" s="1">
        <v>29.657599999999988</v>
      </c>
      <c r="V3640" s="35" t="str">
        <f>IF(M3640=People!$B$5,People!$A$5,IF(M3640=People!$B$4,People!$A$4,IF(M3640=People!$B$3,People!$A$3,IF(M3640=People!$B$2,People!$A$2,0))))</f>
        <v>Chuck Magee</v>
      </c>
      <c r="W3640" s="35" t="str">
        <f>IFERROR(INDEX(Returns!A:A,MATCH(B3640,Returns!B:B,0)),"No")</f>
        <v>No</v>
      </c>
    </row>
    <row r="3641" spans="1:23" x14ac:dyDescent="0.2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9">
        <v>0.2</v>
      </c>
      <c r="U3641" s="1">
        <v>1.6762000000000001</v>
      </c>
      <c r="V3641" s="35" t="str">
        <f>IF(M3641=People!$B$5,People!$A$5,IF(M3641=People!$B$4,People!$A$4,IF(M3641=People!$B$3,People!$A$3,IF(M3641=People!$B$2,People!$A$2,0))))</f>
        <v>Chuck Magee</v>
      </c>
      <c r="W3641" s="35" t="str">
        <f>IFERROR(INDEX(Returns!A:A,MATCH(B3641,Returns!B:B,0)),"No")</f>
        <v>No</v>
      </c>
    </row>
    <row r="3642" spans="1:23" x14ac:dyDescent="0.2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9">
        <v>0.2</v>
      </c>
      <c r="U3642" s="1">
        <v>-29.074500000000008</v>
      </c>
      <c r="V3642" s="35" t="str">
        <f>IF(M3642=People!$B$5,People!$A$5,IF(M3642=People!$B$4,People!$A$4,IF(M3642=People!$B$3,People!$A$3,IF(M3642=People!$B$2,People!$A$2,0))))</f>
        <v>Chuck Magee</v>
      </c>
      <c r="W3642" s="35" t="str">
        <f>IFERROR(INDEX(Returns!A:A,MATCH(B3642,Returns!B:B,0)),"No")</f>
        <v>No</v>
      </c>
    </row>
    <row r="3643" spans="1:23" x14ac:dyDescent="0.2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9">
        <v>0.7</v>
      </c>
      <c r="U3643" s="1">
        <v>-46.591999999999999</v>
      </c>
      <c r="V3643" s="35" t="str">
        <f>IF(M3643=People!$B$5,People!$A$5,IF(M3643=People!$B$4,People!$A$4,IF(M3643=People!$B$3,People!$A$3,IF(M3643=People!$B$2,People!$A$2,0))))</f>
        <v>Chuck Magee</v>
      </c>
      <c r="W3643" s="35" t="str">
        <f>IFERROR(INDEX(Returns!A:A,MATCH(B3643,Returns!B:B,0)),"No")</f>
        <v>No</v>
      </c>
    </row>
    <row r="3644" spans="1:23" x14ac:dyDescent="0.2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32">
        <v>487.98400000000004</v>
      </c>
      <c r="S3644" s="1">
        <v>2</v>
      </c>
      <c r="T3644" s="9">
        <v>0.2</v>
      </c>
      <c r="U3644" s="1">
        <v>152.49499999999998</v>
      </c>
      <c r="V3644" s="35" t="str">
        <f>IF(M3644=People!$B$5,People!$A$5,IF(M3644=People!$B$4,People!$A$4,IF(M3644=People!$B$3,People!$A$3,IF(M3644=People!$B$2,People!$A$2,0))))</f>
        <v>Anna Andreadi</v>
      </c>
      <c r="W3644" s="35" t="str">
        <f>IFERROR(INDEX(Returns!A:A,MATCH(B3644,Returns!B:B,0)),"No")</f>
        <v>No</v>
      </c>
    </row>
    <row r="3645" spans="1:23" x14ac:dyDescent="0.2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32">
        <v>47.3</v>
      </c>
      <c r="S3645" s="1">
        <v>2</v>
      </c>
      <c r="T3645" s="9">
        <v>0</v>
      </c>
      <c r="U3645" s="1">
        <v>12.298000000000002</v>
      </c>
      <c r="V3645" s="35" t="str">
        <f>IF(M3645=People!$B$5,People!$A$5,IF(M3645=People!$B$4,People!$A$4,IF(M3645=People!$B$3,People!$A$3,IF(M3645=People!$B$2,People!$A$2,0))))</f>
        <v>Anna Andreadi</v>
      </c>
      <c r="W3645" s="35" t="str">
        <f>IFERROR(INDEX(Returns!A:A,MATCH(B3645,Returns!B:B,0)),"No")</f>
        <v>No</v>
      </c>
    </row>
    <row r="3646" spans="1:23" x14ac:dyDescent="0.2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32">
        <v>4.13</v>
      </c>
      <c r="S3646" s="1">
        <v>1</v>
      </c>
      <c r="T3646" s="9">
        <v>0</v>
      </c>
      <c r="U3646" s="1">
        <v>1.1564000000000001</v>
      </c>
      <c r="V3646" s="35" t="str">
        <f>IF(M3646=People!$B$5,People!$A$5,IF(M3646=People!$B$4,People!$A$4,IF(M3646=People!$B$3,People!$A$3,IF(M3646=People!$B$2,People!$A$2,0))))</f>
        <v>Anna Andreadi</v>
      </c>
      <c r="W3646" s="35" t="str">
        <f>IFERROR(INDEX(Returns!A:A,MATCH(B3646,Returns!B:B,0)),"No")</f>
        <v>No</v>
      </c>
    </row>
    <row r="3647" spans="1:23" x14ac:dyDescent="0.2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32">
        <v>155.12</v>
      </c>
      <c r="S3647" s="1">
        <v>5</v>
      </c>
      <c r="T3647" s="9">
        <v>0.2</v>
      </c>
      <c r="U3647" s="1">
        <v>50.413999999999987</v>
      </c>
      <c r="V3647" s="35" t="str">
        <f>IF(M3647=People!$B$5,People!$A$5,IF(M3647=People!$B$4,People!$A$4,IF(M3647=People!$B$3,People!$A$3,IF(M3647=People!$B$2,People!$A$2,0))))</f>
        <v>Anna Andreadi</v>
      </c>
      <c r="W3647" s="35" t="str">
        <f>IFERROR(INDEX(Returns!A:A,MATCH(B3647,Returns!B:B,0)),"No")</f>
        <v>No</v>
      </c>
    </row>
    <row r="3648" spans="1:23" x14ac:dyDescent="0.2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32">
        <v>6.48</v>
      </c>
      <c r="S3648" s="1">
        <v>1</v>
      </c>
      <c r="T3648" s="9">
        <v>0</v>
      </c>
      <c r="U3648" s="1">
        <v>3.1752000000000002</v>
      </c>
      <c r="V3648" s="35" t="str">
        <f>IF(M3648=People!$B$5,People!$A$5,IF(M3648=People!$B$4,People!$A$4,IF(M3648=People!$B$3,People!$A$3,IF(M3648=People!$B$2,People!$A$2,0))))</f>
        <v>Anna Andreadi</v>
      </c>
      <c r="W3648" s="35" t="str">
        <f>IFERROR(INDEX(Returns!A:A,MATCH(B3648,Returns!B:B,0)),"No")</f>
        <v>No</v>
      </c>
    </row>
    <row r="3649" spans="1:23" x14ac:dyDescent="0.2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32">
        <v>15.52</v>
      </c>
      <c r="S3649" s="1">
        <v>4</v>
      </c>
      <c r="T3649" s="9">
        <v>0</v>
      </c>
      <c r="U3649" s="1">
        <v>4.5007999999999981</v>
      </c>
      <c r="V3649" s="35" t="str">
        <f>IF(M3649=People!$B$5,People!$A$5,IF(M3649=People!$B$4,People!$A$4,IF(M3649=People!$B$3,People!$A$3,IF(M3649=People!$B$2,People!$A$2,0))))</f>
        <v>Anna Andreadi</v>
      </c>
      <c r="W3649" s="35" t="str">
        <f>IFERROR(INDEX(Returns!A:A,MATCH(B3649,Returns!B:B,0)),"No")</f>
        <v>No</v>
      </c>
    </row>
    <row r="3650" spans="1:23" x14ac:dyDescent="0.2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9">
        <v>0.7</v>
      </c>
      <c r="U3650" s="1">
        <v>-2.0621999999999998</v>
      </c>
      <c r="V3650" s="35" t="str">
        <f>IF(M3650=People!$B$5,People!$A$5,IF(M3650=People!$B$4,People!$A$4,IF(M3650=People!$B$3,People!$A$3,IF(M3650=People!$B$2,People!$A$2,0))))</f>
        <v>Cassandra Brandow</v>
      </c>
      <c r="W3650" s="35" t="str">
        <f>IFERROR(INDEX(Returns!A:A,MATCH(B3650,Returns!B:B,0)),"No")</f>
        <v>No</v>
      </c>
    </row>
    <row r="3651" spans="1:23" x14ac:dyDescent="0.2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9">
        <v>0.2</v>
      </c>
      <c r="U3651" s="1">
        <v>18.597599999999993</v>
      </c>
      <c r="V3651" s="35" t="str">
        <f>IF(M3651=People!$B$5,People!$A$5,IF(M3651=People!$B$4,People!$A$4,IF(M3651=People!$B$3,People!$A$3,IF(M3651=People!$B$2,People!$A$2,0))))</f>
        <v>Cassandra Brandow</v>
      </c>
      <c r="W3651" s="35" t="str">
        <f>IFERROR(INDEX(Returns!A:A,MATCH(B3651,Returns!B:B,0)),"No")</f>
        <v>No</v>
      </c>
    </row>
    <row r="3652" spans="1:23" x14ac:dyDescent="0.2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9">
        <v>0</v>
      </c>
      <c r="U3652" s="1">
        <v>41.952000000000005</v>
      </c>
      <c r="V3652" s="35" t="str">
        <f>IF(M3652=People!$B$5,People!$A$5,IF(M3652=People!$B$4,People!$A$4,IF(M3652=People!$B$3,People!$A$3,IF(M3652=People!$B$2,People!$A$2,0))))</f>
        <v>Kelly Williams</v>
      </c>
      <c r="W3652" s="35" t="str">
        <f>IFERROR(INDEX(Returns!A:A,MATCH(B3652,Returns!B:B,0)),"No")</f>
        <v>No</v>
      </c>
    </row>
    <row r="3653" spans="1:23" x14ac:dyDescent="0.2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9">
        <v>0</v>
      </c>
      <c r="U3653" s="1">
        <v>12.492000000000001</v>
      </c>
      <c r="V3653" s="35" t="str">
        <f>IF(M3653=People!$B$5,People!$A$5,IF(M3653=People!$B$4,People!$A$4,IF(M3653=People!$B$3,People!$A$3,IF(M3653=People!$B$2,People!$A$2,0))))</f>
        <v>Kelly Williams</v>
      </c>
      <c r="W3653" s="35" t="str">
        <f>IFERROR(INDEX(Returns!A:A,MATCH(B3653,Returns!B:B,0)),"No")</f>
        <v>No</v>
      </c>
    </row>
    <row r="3654" spans="1:23" x14ac:dyDescent="0.2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9">
        <v>0</v>
      </c>
      <c r="U3654" s="1">
        <v>15.511199999999999</v>
      </c>
      <c r="V3654" s="35" t="str">
        <f>IF(M3654=People!$B$5,People!$A$5,IF(M3654=People!$B$4,People!$A$4,IF(M3654=People!$B$3,People!$A$3,IF(M3654=People!$B$2,People!$A$2,0))))</f>
        <v>Kelly Williams</v>
      </c>
      <c r="W3654" s="35" t="str">
        <f>IFERROR(INDEX(Returns!A:A,MATCH(B3654,Returns!B:B,0)),"No")</f>
        <v>No</v>
      </c>
    </row>
    <row r="3655" spans="1:23" x14ac:dyDescent="0.2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9">
        <v>0</v>
      </c>
      <c r="U3655" s="1">
        <v>7.0218000000000007</v>
      </c>
      <c r="V3655" s="35" t="str">
        <f>IF(M3655=People!$B$5,People!$A$5,IF(M3655=People!$B$4,People!$A$4,IF(M3655=People!$B$3,People!$A$3,IF(M3655=People!$B$2,People!$A$2,0))))</f>
        <v>Kelly Williams</v>
      </c>
      <c r="W3655" s="35" t="str">
        <f>IFERROR(INDEX(Returns!A:A,MATCH(B3655,Returns!B:B,0)),"No")</f>
        <v>No</v>
      </c>
    </row>
    <row r="3656" spans="1:23" x14ac:dyDescent="0.2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9">
        <v>0</v>
      </c>
      <c r="U3656" s="1">
        <v>166.06979999999999</v>
      </c>
      <c r="V3656" s="35" t="str">
        <f>IF(M3656=People!$B$5,People!$A$5,IF(M3656=People!$B$4,People!$A$4,IF(M3656=People!$B$3,People!$A$3,IF(M3656=People!$B$2,People!$A$2,0))))</f>
        <v>Kelly Williams</v>
      </c>
      <c r="W3656" s="35" t="str">
        <f>IFERROR(INDEX(Returns!A:A,MATCH(B3656,Returns!B:B,0)),"No")</f>
        <v>No</v>
      </c>
    </row>
    <row r="3657" spans="1:23" x14ac:dyDescent="0.2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9">
        <v>0.2</v>
      </c>
      <c r="U3657" s="1">
        <v>-21.294000000000018</v>
      </c>
      <c r="V3657" s="35" t="str">
        <f>IF(M3657=People!$B$5,People!$A$5,IF(M3657=People!$B$4,People!$A$4,IF(M3657=People!$B$3,People!$A$3,IF(M3657=People!$B$2,People!$A$2,0))))</f>
        <v>Cassandra Brandow</v>
      </c>
      <c r="W3657" s="35" t="str">
        <f>IFERROR(INDEX(Returns!A:A,MATCH(B3657,Returns!B:B,0)),"No")</f>
        <v>No</v>
      </c>
    </row>
    <row r="3658" spans="1:23" x14ac:dyDescent="0.2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9">
        <v>0.2</v>
      </c>
      <c r="U3658" s="1">
        <v>1.7054999999999998</v>
      </c>
      <c r="V3658" s="35" t="str">
        <f>IF(M3658=People!$B$5,People!$A$5,IF(M3658=People!$B$4,People!$A$4,IF(M3658=People!$B$3,People!$A$3,IF(M3658=People!$B$2,People!$A$2,0))))</f>
        <v>Chuck Magee</v>
      </c>
      <c r="W3658" s="35" t="str">
        <f>IFERROR(INDEX(Returns!A:A,MATCH(B3658,Returns!B:B,0)),"No")</f>
        <v>No</v>
      </c>
    </row>
    <row r="3659" spans="1:23" x14ac:dyDescent="0.2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9">
        <v>0.2</v>
      </c>
      <c r="U3659" s="1">
        <v>2.9322000000000004</v>
      </c>
      <c r="V3659" s="35" t="str">
        <f>IF(M3659=People!$B$5,People!$A$5,IF(M3659=People!$B$4,People!$A$4,IF(M3659=People!$B$3,People!$A$3,IF(M3659=People!$B$2,People!$A$2,0))))</f>
        <v>Cassandra Brandow</v>
      </c>
      <c r="W3659" s="35" t="str">
        <f>IFERROR(INDEX(Returns!A:A,MATCH(B3659,Returns!B:B,0)),"No")</f>
        <v>No</v>
      </c>
    </row>
    <row r="3660" spans="1:23" x14ac:dyDescent="0.2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9">
        <v>0.2</v>
      </c>
      <c r="U3660" s="1">
        <v>3.8599999999999977</v>
      </c>
      <c r="V3660" s="35" t="str">
        <f>IF(M3660=People!$B$5,People!$A$5,IF(M3660=People!$B$4,People!$A$4,IF(M3660=People!$B$3,People!$A$3,IF(M3660=People!$B$2,People!$A$2,0))))</f>
        <v>Cassandra Brandow</v>
      </c>
      <c r="W3660" s="35" t="str">
        <f>IFERROR(INDEX(Returns!A:A,MATCH(B3660,Returns!B:B,0)),"No")</f>
        <v>No</v>
      </c>
    </row>
    <row r="3661" spans="1:23" x14ac:dyDescent="0.2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9">
        <v>0.2</v>
      </c>
      <c r="U3661" s="1">
        <v>1.4418</v>
      </c>
      <c r="V3661" s="35" t="str">
        <f>IF(M3661=People!$B$5,People!$A$5,IF(M3661=People!$B$4,People!$A$4,IF(M3661=People!$B$3,People!$A$3,IF(M3661=People!$B$2,People!$A$2,0))))</f>
        <v>Cassandra Brandow</v>
      </c>
      <c r="W3661" s="35" t="str">
        <f>IFERROR(INDEX(Returns!A:A,MATCH(B3661,Returns!B:B,0)),"No")</f>
        <v>No</v>
      </c>
    </row>
    <row r="3662" spans="1:23" x14ac:dyDescent="0.2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32">
        <v>33.799999999999997</v>
      </c>
      <c r="S3662" s="1">
        <v>5</v>
      </c>
      <c r="T3662" s="9">
        <v>0.2</v>
      </c>
      <c r="U3662" s="1">
        <v>4.2249999999999979</v>
      </c>
      <c r="V3662" s="35" t="str">
        <f>IF(M3662=People!$B$5,People!$A$5,IF(M3662=People!$B$4,People!$A$4,IF(M3662=People!$B$3,People!$A$3,IF(M3662=People!$B$2,People!$A$2,0))))</f>
        <v>Anna Andreadi</v>
      </c>
      <c r="W3662" s="35" t="str">
        <f>IFERROR(INDEX(Returns!A:A,MATCH(B3662,Returns!B:B,0)),"No")</f>
        <v>No</v>
      </c>
    </row>
    <row r="3663" spans="1:23" x14ac:dyDescent="0.2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9">
        <v>0</v>
      </c>
      <c r="U3663" s="1">
        <v>94.492500000000007</v>
      </c>
      <c r="V3663" s="35" t="str">
        <f>IF(M3663=People!$B$5,People!$A$5,IF(M3663=People!$B$4,People!$A$4,IF(M3663=People!$B$3,People!$A$3,IF(M3663=People!$B$2,People!$A$2,0))))</f>
        <v>Kelly Williams</v>
      </c>
      <c r="W3663" s="35" t="str">
        <f>IFERROR(INDEX(Returns!A:A,MATCH(B3663,Returns!B:B,0)),"No")</f>
        <v>No</v>
      </c>
    </row>
    <row r="3664" spans="1:23" x14ac:dyDescent="0.2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9">
        <v>0</v>
      </c>
      <c r="U3664" s="1">
        <v>93.203999999999994</v>
      </c>
      <c r="V3664" s="35" t="str">
        <f>IF(M3664=People!$B$5,People!$A$5,IF(M3664=People!$B$4,People!$A$4,IF(M3664=People!$B$3,People!$A$3,IF(M3664=People!$B$2,People!$A$2,0))))</f>
        <v>Chuck Magee</v>
      </c>
      <c r="W3664" s="35" t="str">
        <f>IFERROR(INDEX(Returns!A:A,MATCH(B3664,Returns!B:B,0)),"No")</f>
        <v>No</v>
      </c>
    </row>
    <row r="3665" spans="1:23" x14ac:dyDescent="0.2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9">
        <v>0</v>
      </c>
      <c r="U3665" s="1">
        <v>11.543199999999999</v>
      </c>
      <c r="V3665" s="35" t="str">
        <f>IF(M3665=People!$B$5,People!$A$5,IF(M3665=People!$B$4,People!$A$4,IF(M3665=People!$B$3,People!$A$3,IF(M3665=People!$B$2,People!$A$2,0))))</f>
        <v>Chuck Magee</v>
      </c>
      <c r="W3665" s="35" t="str">
        <f>IFERROR(INDEX(Returns!A:A,MATCH(B3665,Returns!B:B,0)),"No")</f>
        <v>No</v>
      </c>
    </row>
    <row r="3666" spans="1:23" x14ac:dyDescent="0.2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32">
        <v>27.888000000000002</v>
      </c>
      <c r="S3666" s="1">
        <v>7</v>
      </c>
      <c r="T3666" s="9">
        <v>0.2</v>
      </c>
      <c r="U3666" s="1">
        <v>9.0635999999999974</v>
      </c>
      <c r="V3666" s="35" t="str">
        <f>IF(M3666=People!$B$5,People!$A$5,IF(M3666=People!$B$4,People!$A$4,IF(M3666=People!$B$3,People!$A$3,IF(M3666=People!$B$2,People!$A$2,0))))</f>
        <v>Anna Andreadi</v>
      </c>
      <c r="W3666" s="35" t="str">
        <f>IFERROR(INDEX(Returns!A:A,MATCH(B3666,Returns!B:B,0)),"No")</f>
        <v>No</v>
      </c>
    </row>
    <row r="3667" spans="1:23" x14ac:dyDescent="0.2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32">
        <v>6.4560000000000004</v>
      </c>
      <c r="S3667" s="1">
        <v>4</v>
      </c>
      <c r="T3667" s="9">
        <v>0.7</v>
      </c>
      <c r="U3667" s="1">
        <v>-4.5191999999999979</v>
      </c>
      <c r="V3667" s="35" t="str">
        <f>IF(M3667=People!$B$5,People!$A$5,IF(M3667=People!$B$4,People!$A$4,IF(M3667=People!$B$3,People!$A$3,IF(M3667=People!$B$2,People!$A$2,0))))</f>
        <v>Anna Andreadi</v>
      </c>
      <c r="W3667" s="35" t="str">
        <f>IFERROR(INDEX(Returns!A:A,MATCH(B3667,Returns!B:B,0)),"No")</f>
        <v>No</v>
      </c>
    </row>
    <row r="3668" spans="1:23" x14ac:dyDescent="0.2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32">
        <v>52.679999999999993</v>
      </c>
      <c r="S3668" s="1">
        <v>3</v>
      </c>
      <c r="T3668" s="9">
        <v>0.2</v>
      </c>
      <c r="U3668" s="1">
        <v>19.754999999999999</v>
      </c>
      <c r="V3668" s="35" t="str">
        <f>IF(M3668=People!$B$5,People!$A$5,IF(M3668=People!$B$4,People!$A$4,IF(M3668=People!$B$3,People!$A$3,IF(M3668=People!$B$2,People!$A$2,0))))</f>
        <v>Anna Andreadi</v>
      </c>
      <c r="W3668" s="35" t="str">
        <f>IFERROR(INDEX(Returns!A:A,MATCH(B3668,Returns!B:B,0)),"No")</f>
        <v>No</v>
      </c>
    </row>
    <row r="3669" spans="1:23" x14ac:dyDescent="0.2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32">
        <v>13.88</v>
      </c>
      <c r="S3669" s="1">
        <v>5</v>
      </c>
      <c r="T3669" s="9">
        <v>0.2</v>
      </c>
      <c r="U3669" s="1">
        <v>-2.6025000000000014</v>
      </c>
      <c r="V3669" s="35" t="str">
        <f>IF(M3669=People!$B$5,People!$A$5,IF(M3669=People!$B$4,People!$A$4,IF(M3669=People!$B$3,People!$A$3,IF(M3669=People!$B$2,People!$A$2,0))))</f>
        <v>Anna Andreadi</v>
      </c>
      <c r="W3669" s="35" t="str">
        <f>IFERROR(INDEX(Returns!A:A,MATCH(B3669,Returns!B:B,0)),"No")</f>
        <v>No</v>
      </c>
    </row>
    <row r="3670" spans="1:23" x14ac:dyDescent="0.2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32">
        <v>103.92000000000002</v>
      </c>
      <c r="S3670" s="1">
        <v>10</v>
      </c>
      <c r="T3670" s="9">
        <v>0.2</v>
      </c>
      <c r="U3670" s="1">
        <v>-18.186000000000014</v>
      </c>
      <c r="V3670" s="35" t="str">
        <f>IF(M3670=People!$B$5,People!$A$5,IF(M3670=People!$B$4,People!$A$4,IF(M3670=People!$B$3,People!$A$3,IF(M3670=People!$B$2,People!$A$2,0))))</f>
        <v>Anna Andreadi</v>
      </c>
      <c r="W3670" s="35" t="str">
        <f>IFERROR(INDEX(Returns!A:A,MATCH(B3670,Returns!B:B,0)),"No")</f>
        <v>No</v>
      </c>
    </row>
    <row r="3671" spans="1:23" x14ac:dyDescent="0.2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32">
        <v>11.52</v>
      </c>
      <c r="S3671" s="1">
        <v>5</v>
      </c>
      <c r="T3671" s="9">
        <v>0.2</v>
      </c>
      <c r="U3671" s="1">
        <v>3.7439999999999989</v>
      </c>
      <c r="V3671" s="35" t="str">
        <f>IF(M3671=People!$B$5,People!$A$5,IF(M3671=People!$B$4,People!$A$4,IF(M3671=People!$B$3,People!$A$3,IF(M3671=People!$B$2,People!$A$2,0))))</f>
        <v>Anna Andreadi</v>
      </c>
      <c r="W3671" s="35" t="str">
        <f>IFERROR(INDEX(Returns!A:A,MATCH(B3671,Returns!B:B,0)),"No")</f>
        <v>No</v>
      </c>
    </row>
    <row r="3672" spans="1:23" x14ac:dyDescent="0.2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32">
        <v>10.368000000000002</v>
      </c>
      <c r="S3672" s="1">
        <v>2</v>
      </c>
      <c r="T3672" s="9">
        <v>0.2</v>
      </c>
      <c r="U3672" s="1">
        <v>3.6288</v>
      </c>
      <c r="V3672" s="35" t="str">
        <f>IF(M3672=People!$B$5,People!$A$5,IF(M3672=People!$B$4,People!$A$4,IF(M3672=People!$B$3,People!$A$3,IF(M3672=People!$B$2,People!$A$2,0))))</f>
        <v>Anna Andreadi</v>
      </c>
      <c r="W3672" s="35" t="str">
        <f>IFERROR(INDEX(Returns!A:A,MATCH(B3672,Returns!B:B,0)),"No")</f>
        <v>No</v>
      </c>
    </row>
    <row r="3673" spans="1:23" x14ac:dyDescent="0.2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32">
        <v>39.072000000000003</v>
      </c>
      <c r="S3673" s="1">
        <v>3</v>
      </c>
      <c r="T3673" s="9">
        <v>0.2</v>
      </c>
      <c r="U3673" s="1">
        <v>2.9304000000000023</v>
      </c>
      <c r="V3673" s="35" t="str">
        <f>IF(M3673=People!$B$5,People!$A$5,IF(M3673=People!$B$4,People!$A$4,IF(M3673=People!$B$3,People!$A$3,IF(M3673=People!$B$2,People!$A$2,0))))</f>
        <v>Anna Andreadi</v>
      </c>
      <c r="W3673" s="35" t="str">
        <f>IFERROR(INDEX(Returns!A:A,MATCH(B3673,Returns!B:B,0)),"No")</f>
        <v>No</v>
      </c>
    </row>
    <row r="3674" spans="1:23" x14ac:dyDescent="0.2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9">
        <v>0.2</v>
      </c>
      <c r="U3674" s="1">
        <v>3.2161</v>
      </c>
      <c r="V3674" s="35" t="str">
        <f>IF(M3674=People!$B$5,People!$A$5,IF(M3674=People!$B$4,People!$A$4,IF(M3674=People!$B$3,People!$A$3,IF(M3674=People!$B$2,People!$A$2,0))))</f>
        <v>Chuck Magee</v>
      </c>
      <c r="W3674" s="35" t="str">
        <f>IFERROR(INDEX(Returns!A:A,MATCH(B3674,Returns!B:B,0)),"No")</f>
        <v>No</v>
      </c>
    </row>
    <row r="3675" spans="1:23" x14ac:dyDescent="0.2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9">
        <v>0.7</v>
      </c>
      <c r="U3675" s="1">
        <v>-100.91999999999999</v>
      </c>
      <c r="V3675" s="35" t="str">
        <f>IF(M3675=People!$B$5,People!$A$5,IF(M3675=People!$B$4,People!$A$4,IF(M3675=People!$B$3,People!$A$3,IF(M3675=People!$B$2,People!$A$2,0))))</f>
        <v>Chuck Magee</v>
      </c>
      <c r="W3675" s="35" t="str">
        <f>IFERROR(INDEX(Returns!A:A,MATCH(B3675,Returns!B:B,0)),"No")</f>
        <v>No</v>
      </c>
    </row>
    <row r="3676" spans="1:23" x14ac:dyDescent="0.2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9">
        <v>0.3</v>
      </c>
      <c r="U3676" s="1">
        <v>-30.933200000000006</v>
      </c>
      <c r="V3676" s="35" t="str">
        <f>IF(M3676=People!$B$5,People!$A$5,IF(M3676=People!$B$4,People!$A$4,IF(M3676=People!$B$3,People!$A$3,IF(M3676=People!$B$2,People!$A$2,0))))</f>
        <v>Chuck Magee</v>
      </c>
      <c r="W3676" s="35" t="str">
        <f>IFERROR(INDEX(Returns!A:A,MATCH(B3676,Returns!B:B,0)),"No")</f>
        <v>No</v>
      </c>
    </row>
    <row r="3677" spans="1:23" x14ac:dyDescent="0.2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9">
        <v>0.2</v>
      </c>
      <c r="U3677" s="1">
        <v>16.183799999999998</v>
      </c>
      <c r="V3677" s="35" t="str">
        <f>IF(M3677=People!$B$5,People!$A$5,IF(M3677=People!$B$4,People!$A$4,IF(M3677=People!$B$3,People!$A$3,IF(M3677=People!$B$2,People!$A$2,0))))</f>
        <v>Chuck Magee</v>
      </c>
      <c r="W3677" s="35" t="str">
        <f>IFERROR(INDEX(Returns!A:A,MATCH(B3677,Returns!B:B,0)),"No")</f>
        <v>No</v>
      </c>
    </row>
    <row r="3678" spans="1:23" x14ac:dyDescent="0.2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32">
        <v>44.46</v>
      </c>
      <c r="S3678" s="1">
        <v>2</v>
      </c>
      <c r="T3678" s="9">
        <v>0</v>
      </c>
      <c r="U3678" s="1">
        <v>14.671799999999998</v>
      </c>
      <c r="V3678" s="35" t="str">
        <f>IF(M3678=People!$B$5,People!$A$5,IF(M3678=People!$B$4,People!$A$4,IF(M3678=People!$B$3,People!$A$3,IF(M3678=People!$B$2,People!$A$2,0))))</f>
        <v>Anna Andreadi</v>
      </c>
      <c r="W3678" s="35" t="str">
        <f>IFERROR(INDEX(Returns!A:A,MATCH(B3678,Returns!B:B,0)),"No")</f>
        <v>Yes</v>
      </c>
    </row>
    <row r="3679" spans="1:23" x14ac:dyDescent="0.2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9">
        <v>0</v>
      </c>
      <c r="U3679" s="1">
        <v>5.0559999999999992</v>
      </c>
      <c r="V3679" s="35" t="str">
        <f>IF(M3679=People!$B$5,People!$A$5,IF(M3679=People!$B$4,People!$A$4,IF(M3679=People!$B$3,People!$A$3,IF(M3679=People!$B$2,People!$A$2,0))))</f>
        <v>Chuck Magee</v>
      </c>
      <c r="W3679" s="35" t="str">
        <f>IFERROR(INDEX(Returns!A:A,MATCH(B3679,Returns!B:B,0)),"No")</f>
        <v>No</v>
      </c>
    </row>
    <row r="3680" spans="1:23" x14ac:dyDescent="0.2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9">
        <v>0</v>
      </c>
      <c r="U3680" s="1">
        <v>209.23649999999998</v>
      </c>
      <c r="V3680" s="35" t="str">
        <f>IF(M3680=People!$B$5,People!$A$5,IF(M3680=People!$B$4,People!$A$4,IF(M3680=People!$B$3,People!$A$3,IF(M3680=People!$B$2,People!$A$2,0))))</f>
        <v>Chuck Magee</v>
      </c>
      <c r="W3680" s="35" t="str">
        <f>IFERROR(INDEX(Returns!A:A,MATCH(B3680,Returns!B:B,0)),"No")</f>
        <v>No</v>
      </c>
    </row>
    <row r="3681" spans="1:23" x14ac:dyDescent="0.2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9">
        <v>0</v>
      </c>
      <c r="U3681" s="1">
        <v>20.015600000000006</v>
      </c>
      <c r="V3681" s="35" t="str">
        <f>IF(M3681=People!$B$5,People!$A$5,IF(M3681=People!$B$4,People!$A$4,IF(M3681=People!$B$3,People!$A$3,IF(M3681=People!$B$2,People!$A$2,0))))</f>
        <v>Chuck Magee</v>
      </c>
      <c r="W3681" s="35" t="str">
        <f>IFERROR(INDEX(Returns!A:A,MATCH(B3681,Returns!B:B,0)),"No")</f>
        <v>No</v>
      </c>
    </row>
    <row r="3682" spans="1:23" x14ac:dyDescent="0.2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9">
        <v>0</v>
      </c>
      <c r="U3682" s="1">
        <v>5.6993999999999998</v>
      </c>
      <c r="V3682" s="35" t="str">
        <f>IF(M3682=People!$B$5,People!$A$5,IF(M3682=People!$B$4,People!$A$4,IF(M3682=People!$B$3,People!$A$3,IF(M3682=People!$B$2,People!$A$2,0))))</f>
        <v>Chuck Magee</v>
      </c>
      <c r="W3682" s="35" t="str">
        <f>IFERROR(INDEX(Returns!A:A,MATCH(B3682,Returns!B:B,0)),"No")</f>
        <v>No</v>
      </c>
    </row>
    <row r="3683" spans="1:23" x14ac:dyDescent="0.2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9">
        <v>0</v>
      </c>
      <c r="U3683" s="1">
        <v>42.045000000000002</v>
      </c>
      <c r="V3683" s="35" t="str">
        <f>IF(M3683=People!$B$5,People!$A$5,IF(M3683=People!$B$4,People!$A$4,IF(M3683=People!$B$3,People!$A$3,IF(M3683=People!$B$2,People!$A$2,0))))</f>
        <v>Chuck Magee</v>
      </c>
      <c r="W3683" s="35" t="str">
        <f>IFERROR(INDEX(Returns!A:A,MATCH(B3683,Returns!B:B,0)),"No")</f>
        <v>No</v>
      </c>
    </row>
    <row r="3684" spans="1:23" x14ac:dyDescent="0.2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9">
        <v>0</v>
      </c>
      <c r="U3684" s="1">
        <v>32.537600000000005</v>
      </c>
      <c r="V3684" s="35" t="str">
        <f>IF(M3684=People!$B$5,People!$A$5,IF(M3684=People!$B$4,People!$A$4,IF(M3684=People!$B$3,People!$A$3,IF(M3684=People!$B$2,People!$A$2,0))))</f>
        <v>Chuck Magee</v>
      </c>
      <c r="W3684" s="35" t="str">
        <f>IFERROR(INDEX(Returns!A:A,MATCH(B3684,Returns!B:B,0)),"No")</f>
        <v>No</v>
      </c>
    </row>
    <row r="3685" spans="1:23" x14ac:dyDescent="0.2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9">
        <v>0</v>
      </c>
      <c r="U3685" s="1">
        <v>70.545599999999979</v>
      </c>
      <c r="V3685" s="35" t="str">
        <f>IF(M3685=People!$B$5,People!$A$5,IF(M3685=People!$B$4,People!$A$4,IF(M3685=People!$B$3,People!$A$3,IF(M3685=People!$B$2,People!$A$2,0))))</f>
        <v>Chuck Magee</v>
      </c>
      <c r="W3685" s="35" t="str">
        <f>IFERROR(INDEX(Returns!A:A,MATCH(B3685,Returns!B:B,0)),"No")</f>
        <v>No</v>
      </c>
    </row>
    <row r="3686" spans="1:23" x14ac:dyDescent="0.2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9">
        <v>0</v>
      </c>
      <c r="U3686" s="1">
        <v>21.403200000000002</v>
      </c>
      <c r="V3686" s="35" t="str">
        <f>IF(M3686=People!$B$5,People!$A$5,IF(M3686=People!$B$4,People!$A$4,IF(M3686=People!$B$3,People!$A$3,IF(M3686=People!$B$2,People!$A$2,0))))</f>
        <v>Chuck Magee</v>
      </c>
      <c r="W3686" s="35" t="str">
        <f>IFERROR(INDEX(Returns!A:A,MATCH(B3686,Returns!B:B,0)),"No")</f>
        <v>No</v>
      </c>
    </row>
    <row r="3687" spans="1:23" x14ac:dyDescent="0.2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9">
        <v>0</v>
      </c>
      <c r="U3687" s="1">
        <v>28.480899999999984</v>
      </c>
      <c r="V3687" s="35" t="str">
        <f>IF(M3687=People!$B$5,People!$A$5,IF(M3687=People!$B$4,People!$A$4,IF(M3687=People!$B$3,People!$A$3,IF(M3687=People!$B$2,People!$A$2,0))))</f>
        <v>Chuck Magee</v>
      </c>
      <c r="W3687" s="35" t="str">
        <f>IFERROR(INDEX(Returns!A:A,MATCH(B3687,Returns!B:B,0)),"No")</f>
        <v>No</v>
      </c>
    </row>
    <row r="3688" spans="1:23" x14ac:dyDescent="0.2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32">
        <v>9.84</v>
      </c>
      <c r="S3688" s="1">
        <v>3</v>
      </c>
      <c r="T3688" s="9">
        <v>0</v>
      </c>
      <c r="U3688" s="1">
        <v>3.2471999999999994</v>
      </c>
      <c r="V3688" s="35" t="str">
        <f>IF(M3688=People!$B$5,People!$A$5,IF(M3688=People!$B$4,People!$A$4,IF(M3688=People!$B$3,People!$A$3,IF(M3688=People!$B$2,People!$A$2,0))))</f>
        <v>Anna Andreadi</v>
      </c>
      <c r="W3688" s="35" t="str">
        <f>IFERROR(INDEX(Returns!A:A,MATCH(B3688,Returns!B:B,0)),"No")</f>
        <v>No</v>
      </c>
    </row>
    <row r="3689" spans="1:23" x14ac:dyDescent="0.2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9">
        <v>0.7</v>
      </c>
      <c r="U3689" s="1">
        <v>-2.2450000000000001</v>
      </c>
      <c r="V3689" s="35" t="str">
        <f>IF(M3689=People!$B$5,People!$A$5,IF(M3689=People!$B$4,People!$A$4,IF(M3689=People!$B$3,People!$A$3,IF(M3689=People!$B$2,People!$A$2,0))))</f>
        <v>Cassandra Brandow</v>
      </c>
      <c r="W3689" s="35" t="str">
        <f>IFERROR(INDEX(Returns!A:A,MATCH(B3689,Returns!B:B,0)),"No")</f>
        <v>No</v>
      </c>
    </row>
    <row r="3690" spans="1:23" x14ac:dyDescent="0.2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32">
        <v>25.344000000000001</v>
      </c>
      <c r="S3690" s="1">
        <v>6</v>
      </c>
      <c r="T3690" s="9">
        <v>0.2</v>
      </c>
      <c r="U3690" s="1">
        <v>7.92</v>
      </c>
      <c r="V3690" s="35" t="str">
        <f>IF(M3690=People!$B$5,People!$A$5,IF(M3690=People!$B$4,People!$A$4,IF(M3690=People!$B$3,People!$A$3,IF(M3690=People!$B$2,People!$A$2,0))))</f>
        <v>Anna Andreadi</v>
      </c>
      <c r="W3690" s="35" t="str">
        <f>IFERROR(INDEX(Returns!A:A,MATCH(B3690,Returns!B:B,0)),"No")</f>
        <v>No</v>
      </c>
    </row>
    <row r="3691" spans="1:23" x14ac:dyDescent="0.2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32">
        <v>43.92</v>
      </c>
      <c r="S3691" s="1">
        <v>5</v>
      </c>
      <c r="T3691" s="9">
        <v>0.2</v>
      </c>
      <c r="U3691" s="1">
        <v>15.921000000000003</v>
      </c>
      <c r="V3691" s="35" t="str">
        <f>IF(M3691=People!$B$5,People!$A$5,IF(M3691=People!$B$4,People!$A$4,IF(M3691=People!$B$3,People!$A$3,IF(M3691=People!$B$2,People!$A$2,0))))</f>
        <v>Anna Andreadi</v>
      </c>
      <c r="W3691" s="35" t="str">
        <f>IFERROR(INDEX(Returns!A:A,MATCH(B3691,Returns!B:B,0)),"No")</f>
        <v>No</v>
      </c>
    </row>
    <row r="3692" spans="1:23" x14ac:dyDescent="0.2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32">
        <v>59.994000000000007</v>
      </c>
      <c r="S3692" s="1">
        <v>2</v>
      </c>
      <c r="T3692" s="9">
        <v>0.7</v>
      </c>
      <c r="U3692" s="1">
        <v>-45.995400000000004</v>
      </c>
      <c r="V3692" s="35" t="str">
        <f>IF(M3692=People!$B$5,People!$A$5,IF(M3692=People!$B$4,People!$A$4,IF(M3692=People!$B$3,People!$A$3,IF(M3692=People!$B$2,People!$A$2,0))))</f>
        <v>Anna Andreadi</v>
      </c>
      <c r="W3692" s="35" t="str">
        <f>IFERROR(INDEX(Returns!A:A,MATCH(B3692,Returns!B:B,0)),"No")</f>
        <v>No</v>
      </c>
    </row>
    <row r="3693" spans="1:23" x14ac:dyDescent="0.2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32">
        <v>439.99200000000002</v>
      </c>
      <c r="S3693" s="1">
        <v>1</v>
      </c>
      <c r="T3693" s="9">
        <v>0.2</v>
      </c>
      <c r="U3693" s="1">
        <v>164.99700000000001</v>
      </c>
      <c r="V3693" s="35" t="str">
        <f>IF(M3693=People!$B$5,People!$A$5,IF(M3693=People!$B$4,People!$A$4,IF(M3693=People!$B$3,People!$A$3,IF(M3693=People!$B$2,People!$A$2,0))))</f>
        <v>Anna Andreadi</v>
      </c>
      <c r="W3693" s="35" t="str">
        <f>IFERROR(INDEX(Returns!A:A,MATCH(B3693,Returns!B:B,0)),"No")</f>
        <v>No</v>
      </c>
    </row>
    <row r="3694" spans="1:23" x14ac:dyDescent="0.2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32">
        <v>87.96</v>
      </c>
      <c r="S3694" s="1">
        <v>5</v>
      </c>
      <c r="T3694" s="9">
        <v>0.2</v>
      </c>
      <c r="U3694" s="1">
        <v>30.785999999999998</v>
      </c>
      <c r="V3694" s="35" t="str">
        <f>IF(M3694=People!$B$5,People!$A$5,IF(M3694=People!$B$4,People!$A$4,IF(M3694=People!$B$3,People!$A$3,IF(M3694=People!$B$2,People!$A$2,0))))</f>
        <v>Anna Andreadi</v>
      </c>
      <c r="W3694" s="35" t="str">
        <f>IFERROR(INDEX(Returns!A:A,MATCH(B3694,Returns!B:B,0)),"No")</f>
        <v>No</v>
      </c>
    </row>
    <row r="3695" spans="1:23" x14ac:dyDescent="0.2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32">
        <v>15.488</v>
      </c>
      <c r="S3695" s="1">
        <v>4</v>
      </c>
      <c r="T3695" s="9">
        <v>0.2</v>
      </c>
      <c r="U3695" s="1">
        <v>3.6783999999999999</v>
      </c>
      <c r="V3695" s="35" t="str">
        <f>IF(M3695=People!$B$5,People!$A$5,IF(M3695=People!$B$4,People!$A$4,IF(M3695=People!$B$3,People!$A$3,IF(M3695=People!$B$2,People!$A$2,0))))</f>
        <v>Anna Andreadi</v>
      </c>
      <c r="W3695" s="35" t="str">
        <f>IFERROR(INDEX(Returns!A:A,MATCH(B3695,Returns!B:B,0)),"No")</f>
        <v>No</v>
      </c>
    </row>
    <row r="3696" spans="1:23" x14ac:dyDescent="0.2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9">
        <v>0</v>
      </c>
      <c r="U3696" s="1">
        <v>116.48</v>
      </c>
      <c r="V3696" s="35" t="str">
        <f>IF(M3696=People!$B$5,People!$A$5,IF(M3696=People!$B$4,People!$A$4,IF(M3696=People!$B$3,People!$A$3,IF(M3696=People!$B$2,People!$A$2,0))))</f>
        <v>Cassandra Brandow</v>
      </c>
      <c r="W3696" s="35" t="str">
        <f>IFERROR(INDEX(Returns!A:A,MATCH(B3696,Returns!B:B,0)),"No")</f>
        <v>No</v>
      </c>
    </row>
    <row r="3697" spans="1:23" x14ac:dyDescent="0.2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9">
        <v>0</v>
      </c>
      <c r="U3697" s="1">
        <v>32.604599999999998</v>
      </c>
      <c r="V3697" s="35" t="str">
        <f>IF(M3697=People!$B$5,People!$A$5,IF(M3697=People!$B$4,People!$A$4,IF(M3697=People!$B$3,People!$A$3,IF(M3697=People!$B$2,People!$A$2,0))))</f>
        <v>Cassandra Brandow</v>
      </c>
      <c r="W3697" s="35" t="str">
        <f>IFERROR(INDEX(Returns!A:A,MATCH(B3697,Returns!B:B,0)),"No")</f>
        <v>No</v>
      </c>
    </row>
    <row r="3698" spans="1:23" x14ac:dyDescent="0.2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9">
        <v>0</v>
      </c>
      <c r="U3698" s="1">
        <v>14.275799999999998</v>
      </c>
      <c r="V3698" s="35" t="str">
        <f>IF(M3698=People!$B$5,People!$A$5,IF(M3698=People!$B$4,People!$A$4,IF(M3698=People!$B$3,People!$A$3,IF(M3698=People!$B$2,People!$A$2,0))))</f>
        <v>Cassandra Brandow</v>
      </c>
      <c r="W3698" s="35" t="str">
        <f>IFERROR(INDEX(Returns!A:A,MATCH(B3698,Returns!B:B,0)),"No")</f>
        <v>No</v>
      </c>
    </row>
    <row r="3699" spans="1:23" x14ac:dyDescent="0.2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32">
        <v>141.96</v>
      </c>
      <c r="S3699" s="1">
        <v>2</v>
      </c>
      <c r="T3699" s="9">
        <v>0</v>
      </c>
      <c r="U3699" s="1">
        <v>22.7136</v>
      </c>
      <c r="V3699" s="35" t="str">
        <f>IF(M3699=People!$B$5,People!$A$5,IF(M3699=People!$B$4,People!$A$4,IF(M3699=People!$B$3,People!$A$3,IF(M3699=People!$B$2,People!$A$2,0))))</f>
        <v>Anna Andreadi</v>
      </c>
      <c r="W3699" s="35" t="str">
        <f>IFERROR(INDEX(Returns!A:A,MATCH(B3699,Returns!B:B,0)),"No")</f>
        <v>No</v>
      </c>
    </row>
    <row r="3700" spans="1:23" x14ac:dyDescent="0.2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32">
        <v>79.400000000000006</v>
      </c>
      <c r="S3700" s="1">
        <v>5</v>
      </c>
      <c r="T3700" s="9">
        <v>0.2</v>
      </c>
      <c r="U3700" s="1">
        <v>5.9550000000000054</v>
      </c>
      <c r="V3700" s="35" t="str">
        <f>IF(M3700=People!$B$5,People!$A$5,IF(M3700=People!$B$4,People!$A$4,IF(M3700=People!$B$3,People!$A$3,IF(M3700=People!$B$2,People!$A$2,0))))</f>
        <v>Anna Andreadi</v>
      </c>
      <c r="W3700" s="35" t="str">
        <f>IFERROR(INDEX(Returns!A:A,MATCH(B3700,Returns!B:B,0)),"No")</f>
        <v>No</v>
      </c>
    </row>
    <row r="3701" spans="1:23" x14ac:dyDescent="0.2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9">
        <v>0</v>
      </c>
      <c r="U3701" s="1">
        <v>70.502800000000008</v>
      </c>
      <c r="V3701" s="35" t="str">
        <f>IF(M3701=People!$B$5,People!$A$5,IF(M3701=People!$B$4,People!$A$4,IF(M3701=People!$B$3,People!$A$3,IF(M3701=People!$B$2,People!$A$2,0))))</f>
        <v>Chuck Magee</v>
      </c>
      <c r="W3701" s="35" t="str">
        <f>IFERROR(INDEX(Returns!A:A,MATCH(B3701,Returns!B:B,0)),"No")</f>
        <v>No</v>
      </c>
    </row>
    <row r="3702" spans="1:23" x14ac:dyDescent="0.2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9">
        <v>0</v>
      </c>
      <c r="U3702" s="1">
        <v>6.8273999999999972</v>
      </c>
      <c r="V3702" s="35" t="str">
        <f>IF(M3702=People!$B$5,People!$A$5,IF(M3702=People!$B$4,People!$A$4,IF(M3702=People!$B$3,People!$A$3,IF(M3702=People!$B$2,People!$A$2,0))))</f>
        <v>Chuck Magee</v>
      </c>
      <c r="W3702" s="35" t="str">
        <f>IFERROR(INDEX(Returns!A:A,MATCH(B3702,Returns!B:B,0)),"No")</f>
        <v>No</v>
      </c>
    </row>
    <row r="3703" spans="1:23" x14ac:dyDescent="0.2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9">
        <v>0.2</v>
      </c>
      <c r="U3703" s="1">
        <v>3.7920000000000011</v>
      </c>
      <c r="V3703" s="35" t="str">
        <f>IF(M3703=People!$B$5,People!$A$5,IF(M3703=People!$B$4,People!$A$4,IF(M3703=People!$B$3,People!$A$3,IF(M3703=People!$B$2,People!$A$2,0))))</f>
        <v>Chuck Magee</v>
      </c>
      <c r="W3703" s="35" t="str">
        <f>IFERROR(INDEX(Returns!A:A,MATCH(B3703,Returns!B:B,0)),"No")</f>
        <v>No</v>
      </c>
    </row>
    <row r="3704" spans="1:23" x14ac:dyDescent="0.2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9">
        <v>0</v>
      </c>
      <c r="U3704" s="1">
        <v>6.9384000000000006</v>
      </c>
      <c r="V3704" s="35" t="str">
        <f>IF(M3704=People!$B$5,People!$A$5,IF(M3704=People!$B$4,People!$A$4,IF(M3704=People!$B$3,People!$A$3,IF(M3704=People!$B$2,People!$A$2,0))))</f>
        <v>Cassandra Brandow</v>
      </c>
      <c r="W3704" s="35" t="str">
        <f>IFERROR(INDEX(Returns!A:A,MATCH(B3704,Returns!B:B,0)),"No")</f>
        <v>No</v>
      </c>
    </row>
    <row r="3705" spans="1:23" x14ac:dyDescent="0.2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9">
        <v>0</v>
      </c>
      <c r="U3705" s="1">
        <v>8.8043999999999993</v>
      </c>
      <c r="V3705" s="35" t="str">
        <f>IF(M3705=People!$B$5,People!$A$5,IF(M3705=People!$B$4,People!$A$4,IF(M3705=People!$B$3,People!$A$3,IF(M3705=People!$B$2,People!$A$2,0))))</f>
        <v>Cassandra Brandow</v>
      </c>
      <c r="W3705" s="35" t="str">
        <f>IFERROR(INDEX(Returns!A:A,MATCH(B3705,Returns!B:B,0)),"No")</f>
        <v>No</v>
      </c>
    </row>
    <row r="3706" spans="1:23" x14ac:dyDescent="0.2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9">
        <v>0</v>
      </c>
      <c r="U3706" s="1">
        <v>314.98950000000002</v>
      </c>
      <c r="V3706" s="35" t="str">
        <f>IF(M3706=People!$B$5,People!$A$5,IF(M3706=People!$B$4,People!$A$4,IF(M3706=People!$B$3,People!$A$3,IF(M3706=People!$B$2,People!$A$2,0))))</f>
        <v>Cassandra Brandow</v>
      </c>
      <c r="W3706" s="35" t="str">
        <f>IFERROR(INDEX(Returns!A:A,MATCH(B3706,Returns!B:B,0)),"No")</f>
        <v>No</v>
      </c>
    </row>
    <row r="3707" spans="1:23" x14ac:dyDescent="0.2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9">
        <v>0</v>
      </c>
      <c r="U3707" s="1">
        <v>15.552000000000001</v>
      </c>
      <c r="V3707" s="35" t="str">
        <f>IF(M3707=People!$B$5,People!$A$5,IF(M3707=People!$B$4,People!$A$4,IF(M3707=People!$B$3,People!$A$3,IF(M3707=People!$B$2,People!$A$2,0))))</f>
        <v>Cassandra Brandow</v>
      </c>
      <c r="W3707" s="35" t="str">
        <f>IFERROR(INDEX(Returns!A:A,MATCH(B3707,Returns!B:B,0)),"No")</f>
        <v>No</v>
      </c>
    </row>
    <row r="3708" spans="1:23" x14ac:dyDescent="0.2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9">
        <v>0.2</v>
      </c>
      <c r="U3708" s="1">
        <v>6.5538000000000007</v>
      </c>
      <c r="V3708" s="35" t="str">
        <f>IF(M3708=People!$B$5,People!$A$5,IF(M3708=People!$B$4,People!$A$4,IF(M3708=People!$B$3,People!$A$3,IF(M3708=People!$B$2,People!$A$2,0))))</f>
        <v>Kelly Williams</v>
      </c>
      <c r="W3708" s="35" t="str">
        <f>IFERROR(INDEX(Returns!A:A,MATCH(B3708,Returns!B:B,0)),"No")</f>
        <v>No</v>
      </c>
    </row>
    <row r="3709" spans="1:23" x14ac:dyDescent="0.2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9">
        <v>0.6</v>
      </c>
      <c r="U3709" s="1">
        <v>-2.5471999999999984</v>
      </c>
      <c r="V3709" s="35" t="str">
        <f>IF(M3709=People!$B$5,People!$A$5,IF(M3709=People!$B$4,People!$A$4,IF(M3709=People!$B$3,People!$A$3,IF(M3709=People!$B$2,People!$A$2,0))))</f>
        <v>Kelly Williams</v>
      </c>
      <c r="W3709" s="35" t="str">
        <f>IFERROR(INDEX(Returns!A:A,MATCH(B3709,Returns!B:B,0)),"No")</f>
        <v>No</v>
      </c>
    </row>
    <row r="3710" spans="1:23" x14ac:dyDescent="0.2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9">
        <v>0.8</v>
      </c>
      <c r="U3710" s="1">
        <v>-87.148800000000023</v>
      </c>
      <c r="V3710" s="35" t="str">
        <f>IF(M3710=People!$B$5,People!$A$5,IF(M3710=People!$B$4,People!$A$4,IF(M3710=People!$B$3,People!$A$3,IF(M3710=People!$B$2,People!$A$2,0))))</f>
        <v>Kelly Williams</v>
      </c>
      <c r="W3710" s="35" t="str">
        <f>IFERROR(INDEX(Returns!A:A,MATCH(B3710,Returns!B:B,0)),"No")</f>
        <v>No</v>
      </c>
    </row>
    <row r="3711" spans="1:23" x14ac:dyDescent="0.2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9">
        <v>0.2</v>
      </c>
      <c r="U3711" s="1">
        <v>1.6632000000000007</v>
      </c>
      <c r="V3711" s="35" t="str">
        <f>IF(M3711=People!$B$5,People!$A$5,IF(M3711=People!$B$4,People!$A$4,IF(M3711=People!$B$3,People!$A$3,IF(M3711=People!$B$2,People!$A$2,0))))</f>
        <v>Kelly Williams</v>
      </c>
      <c r="W3711" s="35" t="str">
        <f>IFERROR(INDEX(Returns!A:A,MATCH(B3711,Returns!B:B,0)),"No")</f>
        <v>No</v>
      </c>
    </row>
    <row r="3712" spans="1:23" x14ac:dyDescent="0.2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32">
        <v>510.24</v>
      </c>
      <c r="S3712" s="1">
        <v>3</v>
      </c>
      <c r="T3712" s="9">
        <v>0.2</v>
      </c>
      <c r="U3712" s="1">
        <v>6.3779999999999575</v>
      </c>
      <c r="V3712" s="35" t="str">
        <f>IF(M3712=People!$B$5,People!$A$5,IF(M3712=People!$B$4,People!$A$4,IF(M3712=People!$B$3,People!$A$3,IF(M3712=People!$B$2,People!$A$2,0))))</f>
        <v>Anna Andreadi</v>
      </c>
      <c r="W3712" s="35" t="str">
        <f>IFERROR(INDEX(Returns!A:A,MATCH(B3712,Returns!B:B,0)),"No")</f>
        <v>Yes</v>
      </c>
    </row>
    <row r="3713" spans="1:23" x14ac:dyDescent="0.2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32">
        <v>204.95000000000002</v>
      </c>
      <c r="S3713" s="1">
        <v>5</v>
      </c>
      <c r="T3713" s="9">
        <v>0</v>
      </c>
      <c r="U3713" s="1">
        <v>100.4255</v>
      </c>
      <c r="V3713" s="35" t="str">
        <f>IF(M3713=People!$B$5,People!$A$5,IF(M3713=People!$B$4,People!$A$4,IF(M3713=People!$B$3,People!$A$3,IF(M3713=People!$B$2,People!$A$2,0))))</f>
        <v>Anna Andreadi</v>
      </c>
      <c r="W3713" s="35" t="str">
        <f>IFERROR(INDEX(Returns!A:A,MATCH(B3713,Returns!B:B,0)),"No")</f>
        <v>Yes</v>
      </c>
    </row>
    <row r="3714" spans="1:23" x14ac:dyDescent="0.2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32">
        <v>11.54</v>
      </c>
      <c r="S3714" s="1">
        <v>1</v>
      </c>
      <c r="T3714" s="9">
        <v>0</v>
      </c>
      <c r="U3714" s="1">
        <v>3.4619999999999997</v>
      </c>
      <c r="V3714" s="35" t="str">
        <f>IF(M3714=People!$B$5,People!$A$5,IF(M3714=People!$B$4,People!$A$4,IF(M3714=People!$B$3,People!$A$3,IF(M3714=People!$B$2,People!$A$2,0))))</f>
        <v>Anna Andreadi</v>
      </c>
      <c r="W3714" s="35" t="str">
        <f>IFERROR(INDEX(Returns!A:A,MATCH(B3714,Returns!B:B,0)),"No")</f>
        <v>No</v>
      </c>
    </row>
    <row r="3715" spans="1:23" x14ac:dyDescent="0.2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32">
        <v>162.60000000000002</v>
      </c>
      <c r="S3715" s="1">
        <v>3</v>
      </c>
      <c r="T3715" s="9">
        <v>0</v>
      </c>
      <c r="U3715" s="1">
        <v>34.145999999999994</v>
      </c>
      <c r="V3715" s="35" t="str">
        <f>IF(M3715=People!$B$5,People!$A$5,IF(M3715=People!$B$4,People!$A$4,IF(M3715=People!$B$3,People!$A$3,IF(M3715=People!$B$2,People!$A$2,0))))</f>
        <v>Anna Andreadi</v>
      </c>
      <c r="W3715" s="35" t="str">
        <f>IFERROR(INDEX(Returns!A:A,MATCH(B3715,Returns!B:B,0)),"No")</f>
        <v>No</v>
      </c>
    </row>
    <row r="3716" spans="1:23" x14ac:dyDescent="0.2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32">
        <v>45.68</v>
      </c>
      <c r="S3716" s="1">
        <v>2</v>
      </c>
      <c r="T3716" s="9">
        <v>0</v>
      </c>
      <c r="U3716" s="1">
        <v>21.012799999999999</v>
      </c>
      <c r="V3716" s="35" t="str">
        <f>IF(M3716=People!$B$5,People!$A$5,IF(M3716=People!$B$4,People!$A$4,IF(M3716=People!$B$3,People!$A$3,IF(M3716=People!$B$2,People!$A$2,0))))</f>
        <v>Anna Andreadi</v>
      </c>
      <c r="W3716" s="35" t="str">
        <f>IFERROR(INDEX(Returns!A:A,MATCH(B3716,Returns!B:B,0)),"No")</f>
        <v>No</v>
      </c>
    </row>
    <row r="3717" spans="1:23" x14ac:dyDescent="0.2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32">
        <v>603.91999999999996</v>
      </c>
      <c r="S3717" s="1">
        <v>5</v>
      </c>
      <c r="T3717" s="9">
        <v>0.2</v>
      </c>
      <c r="U3717" s="1">
        <v>45.294000000000011</v>
      </c>
      <c r="V3717" s="35" t="str">
        <f>IF(M3717=People!$B$5,People!$A$5,IF(M3717=People!$B$4,People!$A$4,IF(M3717=People!$B$3,People!$A$3,IF(M3717=People!$B$2,People!$A$2,0))))</f>
        <v>Anna Andreadi</v>
      </c>
      <c r="W3717" s="35" t="str">
        <f>IFERROR(INDEX(Returns!A:A,MATCH(B3717,Returns!B:B,0)),"No")</f>
        <v>No</v>
      </c>
    </row>
    <row r="3718" spans="1:23" x14ac:dyDescent="0.2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9">
        <v>0</v>
      </c>
      <c r="U3718" s="1">
        <v>1.1775000000000002</v>
      </c>
      <c r="V3718" s="35" t="str">
        <f>IF(M3718=People!$B$5,People!$A$5,IF(M3718=People!$B$4,People!$A$4,IF(M3718=People!$B$3,People!$A$3,IF(M3718=People!$B$2,People!$A$2,0))))</f>
        <v>Kelly Williams</v>
      </c>
      <c r="W3718" s="35" t="str">
        <f>IFERROR(INDEX(Returns!A:A,MATCH(B3718,Returns!B:B,0)),"No")</f>
        <v>No</v>
      </c>
    </row>
    <row r="3719" spans="1:23" x14ac:dyDescent="0.2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9">
        <v>0</v>
      </c>
      <c r="U3719" s="1">
        <v>0.15120000000000022</v>
      </c>
      <c r="V3719" s="35" t="str">
        <f>IF(M3719=People!$B$5,People!$A$5,IF(M3719=People!$B$4,People!$A$4,IF(M3719=People!$B$3,People!$A$3,IF(M3719=People!$B$2,People!$A$2,0))))</f>
        <v>Cassandra Brandow</v>
      </c>
      <c r="W3719" s="35" t="str">
        <f>IFERROR(INDEX(Returns!A:A,MATCH(B3719,Returns!B:B,0)),"No")</f>
        <v>No</v>
      </c>
    </row>
    <row r="3720" spans="1:23" x14ac:dyDescent="0.2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9">
        <v>0</v>
      </c>
      <c r="U3720" s="1">
        <v>107.47850000000001</v>
      </c>
      <c r="V3720" s="35" t="str">
        <f>IF(M3720=People!$B$5,People!$A$5,IF(M3720=People!$B$4,People!$A$4,IF(M3720=People!$B$3,People!$A$3,IF(M3720=People!$B$2,People!$A$2,0))))</f>
        <v>Cassandra Brandow</v>
      </c>
      <c r="W3720" s="35" t="str">
        <f>IFERROR(INDEX(Returns!A:A,MATCH(B3720,Returns!B:B,0)),"No")</f>
        <v>No</v>
      </c>
    </row>
    <row r="3721" spans="1:23" x14ac:dyDescent="0.2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9">
        <v>0</v>
      </c>
      <c r="U3721" s="1">
        <v>12.357999999999997</v>
      </c>
      <c r="V3721" s="35" t="str">
        <f>IF(M3721=People!$B$5,People!$A$5,IF(M3721=People!$B$4,People!$A$4,IF(M3721=People!$B$3,People!$A$3,IF(M3721=People!$B$2,People!$A$2,0))))</f>
        <v>Kelly Williams</v>
      </c>
      <c r="W3721" s="35" t="str">
        <f>IFERROR(INDEX(Returns!A:A,MATCH(B3721,Returns!B:B,0)),"No")</f>
        <v>No</v>
      </c>
    </row>
    <row r="3722" spans="1:23" x14ac:dyDescent="0.2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9">
        <v>0</v>
      </c>
      <c r="U3722" s="1">
        <v>7.3788000000000018</v>
      </c>
      <c r="V3722" s="35" t="str">
        <f>IF(M3722=People!$B$5,People!$A$5,IF(M3722=People!$B$4,People!$A$4,IF(M3722=People!$B$3,People!$A$3,IF(M3722=People!$B$2,People!$A$2,0))))</f>
        <v>Cassandra Brandow</v>
      </c>
      <c r="W3722" s="35" t="str">
        <f>IFERROR(INDEX(Returns!A:A,MATCH(B3722,Returns!B:B,0)),"No")</f>
        <v>No</v>
      </c>
    </row>
    <row r="3723" spans="1:23" x14ac:dyDescent="0.2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9">
        <v>0</v>
      </c>
      <c r="U3723" s="1">
        <v>6.9390000000000001</v>
      </c>
      <c r="V3723" s="35" t="str">
        <f>IF(M3723=People!$B$5,People!$A$5,IF(M3723=People!$B$4,People!$A$4,IF(M3723=People!$B$3,People!$A$3,IF(M3723=People!$B$2,People!$A$2,0))))</f>
        <v>Cassandra Brandow</v>
      </c>
      <c r="W3723" s="35" t="str">
        <f>IFERROR(INDEX(Returns!A:A,MATCH(B3723,Returns!B:B,0)),"No")</f>
        <v>No</v>
      </c>
    </row>
    <row r="3724" spans="1:23" x14ac:dyDescent="0.2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9">
        <v>0.2</v>
      </c>
      <c r="U3724" s="1">
        <v>2.2319999999999958</v>
      </c>
      <c r="V3724" s="35" t="str">
        <f>IF(M3724=People!$B$5,People!$A$5,IF(M3724=People!$B$4,People!$A$4,IF(M3724=People!$B$3,People!$A$3,IF(M3724=People!$B$2,People!$A$2,0))))</f>
        <v>Kelly Williams</v>
      </c>
      <c r="W3724" s="35" t="str">
        <f>IFERROR(INDEX(Returns!A:A,MATCH(B3724,Returns!B:B,0)),"No")</f>
        <v>No</v>
      </c>
    </row>
    <row r="3725" spans="1:23" x14ac:dyDescent="0.2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32">
        <v>551.98500000000013</v>
      </c>
      <c r="S3725" s="1">
        <v>5</v>
      </c>
      <c r="T3725" s="9">
        <v>0.7</v>
      </c>
      <c r="U3725" s="1">
        <v>-459.98750000000018</v>
      </c>
      <c r="V3725" s="35" t="str">
        <f>IF(M3725=People!$B$5,People!$A$5,IF(M3725=People!$B$4,People!$A$4,IF(M3725=People!$B$3,People!$A$3,IF(M3725=People!$B$2,People!$A$2,0))))</f>
        <v>Anna Andreadi</v>
      </c>
      <c r="W3725" s="35" t="str">
        <f>IFERROR(INDEX(Returns!A:A,MATCH(B3725,Returns!B:B,0)),"No")</f>
        <v>No</v>
      </c>
    </row>
    <row r="3726" spans="1:23" x14ac:dyDescent="0.2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9">
        <v>0.2</v>
      </c>
      <c r="U3726" s="1">
        <v>2.2050000000000001</v>
      </c>
      <c r="V3726" s="35" t="str">
        <f>IF(M3726=People!$B$5,People!$A$5,IF(M3726=People!$B$4,People!$A$4,IF(M3726=People!$B$3,People!$A$3,IF(M3726=People!$B$2,People!$A$2,0))))</f>
        <v>Kelly Williams</v>
      </c>
      <c r="W3726" s="35" t="str">
        <f>IFERROR(INDEX(Returns!A:A,MATCH(B3726,Returns!B:B,0)),"No")</f>
        <v>No</v>
      </c>
    </row>
    <row r="3727" spans="1:23" x14ac:dyDescent="0.2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32">
        <v>18.72</v>
      </c>
      <c r="S3727" s="1">
        <v>2</v>
      </c>
      <c r="T3727" s="9">
        <v>0.2</v>
      </c>
      <c r="U3727" s="1">
        <v>3.51</v>
      </c>
      <c r="V3727" s="35" t="str">
        <f>IF(M3727=People!$B$5,People!$A$5,IF(M3727=People!$B$4,People!$A$4,IF(M3727=People!$B$3,People!$A$3,IF(M3727=People!$B$2,People!$A$2,0))))</f>
        <v>Anna Andreadi</v>
      </c>
      <c r="W3727" s="35" t="str">
        <f>IFERROR(INDEX(Returns!A:A,MATCH(B3727,Returns!B:B,0)),"No")</f>
        <v>No</v>
      </c>
    </row>
    <row r="3728" spans="1:23" x14ac:dyDescent="0.2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9">
        <v>0</v>
      </c>
      <c r="U3728" s="1">
        <v>93.698800000000006</v>
      </c>
      <c r="V3728" s="35" t="str">
        <f>IF(M3728=People!$B$5,People!$A$5,IF(M3728=People!$B$4,People!$A$4,IF(M3728=People!$B$3,People!$A$3,IF(M3728=People!$B$2,People!$A$2,0))))</f>
        <v>Chuck Magee</v>
      </c>
      <c r="W3728" s="35" t="str">
        <f>IFERROR(INDEX(Returns!A:A,MATCH(B3728,Returns!B:B,0)),"No")</f>
        <v>No</v>
      </c>
    </row>
    <row r="3729" spans="1:23" x14ac:dyDescent="0.2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9">
        <v>0</v>
      </c>
      <c r="U3729" s="1">
        <v>2.7899999999999991</v>
      </c>
      <c r="V3729" s="35" t="str">
        <f>IF(M3729=People!$B$5,People!$A$5,IF(M3729=People!$B$4,People!$A$4,IF(M3729=People!$B$3,People!$A$3,IF(M3729=People!$B$2,People!$A$2,0))))</f>
        <v>Chuck Magee</v>
      </c>
      <c r="W3729" s="35" t="str">
        <f>IFERROR(INDEX(Returns!A:A,MATCH(B3729,Returns!B:B,0)),"No")</f>
        <v>No</v>
      </c>
    </row>
    <row r="3730" spans="1:23" x14ac:dyDescent="0.2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9">
        <v>0</v>
      </c>
      <c r="U3730" s="1">
        <v>6.8723999999999998</v>
      </c>
      <c r="V3730" s="35" t="str">
        <f>IF(M3730=People!$B$5,People!$A$5,IF(M3730=People!$B$4,People!$A$4,IF(M3730=People!$B$3,People!$A$3,IF(M3730=People!$B$2,People!$A$2,0))))</f>
        <v>Chuck Magee</v>
      </c>
      <c r="W3730" s="35" t="str">
        <f>IFERROR(INDEX(Returns!A:A,MATCH(B3730,Returns!B:B,0)),"No")</f>
        <v>No</v>
      </c>
    </row>
    <row r="3731" spans="1:23" x14ac:dyDescent="0.2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9">
        <v>0</v>
      </c>
      <c r="U3731" s="1">
        <v>7.9724000000000004</v>
      </c>
      <c r="V3731" s="35" t="str">
        <f>IF(M3731=People!$B$5,People!$A$5,IF(M3731=People!$B$4,People!$A$4,IF(M3731=People!$B$3,People!$A$3,IF(M3731=People!$B$2,People!$A$2,0))))</f>
        <v>Chuck Magee</v>
      </c>
      <c r="W3731" s="35" t="str">
        <f>IFERROR(INDEX(Returns!A:A,MATCH(B3731,Returns!B:B,0)),"No")</f>
        <v>No</v>
      </c>
    </row>
    <row r="3732" spans="1:23" x14ac:dyDescent="0.2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9">
        <v>0</v>
      </c>
      <c r="U3732" s="1">
        <v>0</v>
      </c>
      <c r="V3732" s="35" t="str">
        <f>IF(M3732=People!$B$5,People!$A$5,IF(M3732=People!$B$4,People!$A$4,IF(M3732=People!$B$3,People!$A$3,IF(M3732=People!$B$2,People!$A$2,0))))</f>
        <v>Chuck Magee</v>
      </c>
      <c r="W3732" s="35" t="str">
        <f>IFERROR(INDEX(Returns!A:A,MATCH(B3732,Returns!B:B,0)),"No")</f>
        <v>No</v>
      </c>
    </row>
    <row r="3733" spans="1:23" x14ac:dyDescent="0.2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9">
        <v>0</v>
      </c>
      <c r="U3733" s="1">
        <v>129.99740000000003</v>
      </c>
      <c r="V3733" s="35" t="str">
        <f>IF(M3733=People!$B$5,People!$A$5,IF(M3733=People!$B$4,People!$A$4,IF(M3733=People!$B$3,People!$A$3,IF(M3733=People!$B$2,People!$A$2,0))))</f>
        <v>Chuck Magee</v>
      </c>
      <c r="W3733" s="35" t="str">
        <f>IFERROR(INDEX(Returns!A:A,MATCH(B3733,Returns!B:B,0)),"No")</f>
        <v>No</v>
      </c>
    </row>
    <row r="3734" spans="1:23" x14ac:dyDescent="0.2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9">
        <v>0</v>
      </c>
      <c r="U3734" s="1">
        <v>327.58180000000004</v>
      </c>
      <c r="V3734" s="35" t="str">
        <f>IF(M3734=People!$B$5,People!$A$5,IF(M3734=People!$B$4,People!$A$4,IF(M3734=People!$B$3,People!$A$3,IF(M3734=People!$B$2,People!$A$2,0))))</f>
        <v>Chuck Magee</v>
      </c>
      <c r="W3734" s="35" t="str">
        <f>IFERROR(INDEX(Returns!A:A,MATCH(B3734,Returns!B:B,0)),"No")</f>
        <v>No</v>
      </c>
    </row>
    <row r="3735" spans="1:23" x14ac:dyDescent="0.2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9">
        <v>0</v>
      </c>
      <c r="U3735" s="1">
        <v>31.889199999999995</v>
      </c>
      <c r="V3735" s="35" t="str">
        <f>IF(M3735=People!$B$5,People!$A$5,IF(M3735=People!$B$4,People!$A$4,IF(M3735=People!$B$3,People!$A$3,IF(M3735=People!$B$2,People!$A$2,0))))</f>
        <v>Chuck Magee</v>
      </c>
      <c r="W3735" s="35" t="str">
        <f>IFERROR(INDEX(Returns!A:A,MATCH(B3735,Returns!B:B,0)),"No")</f>
        <v>No</v>
      </c>
    </row>
    <row r="3736" spans="1:23" x14ac:dyDescent="0.2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9">
        <v>0</v>
      </c>
      <c r="U3736" s="1">
        <v>12.134799999999998</v>
      </c>
      <c r="V3736" s="35" t="str">
        <f>IF(M3736=People!$B$5,People!$A$5,IF(M3736=People!$B$4,People!$A$4,IF(M3736=People!$B$3,People!$A$3,IF(M3736=People!$B$2,People!$A$2,0))))</f>
        <v>Chuck Magee</v>
      </c>
      <c r="W3736" s="35" t="str">
        <f>IFERROR(INDEX(Returns!A:A,MATCH(B3736,Returns!B:B,0)),"No")</f>
        <v>Yes</v>
      </c>
    </row>
    <row r="3737" spans="1:23" x14ac:dyDescent="0.2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9">
        <v>0</v>
      </c>
      <c r="U3737" s="1">
        <v>16.553099999999993</v>
      </c>
      <c r="V3737" s="35" t="str">
        <f>IF(M3737=People!$B$5,People!$A$5,IF(M3737=People!$B$4,People!$A$4,IF(M3737=People!$B$3,People!$A$3,IF(M3737=People!$B$2,People!$A$2,0))))</f>
        <v>Chuck Magee</v>
      </c>
      <c r="W3737" s="35" t="str">
        <f>IFERROR(INDEX(Returns!A:A,MATCH(B3737,Returns!B:B,0)),"No")</f>
        <v>Yes</v>
      </c>
    </row>
    <row r="3738" spans="1:23" x14ac:dyDescent="0.2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9">
        <v>0</v>
      </c>
      <c r="U3738" s="1">
        <v>62.3904</v>
      </c>
      <c r="V3738" s="35" t="str">
        <f>IF(M3738=People!$B$5,People!$A$5,IF(M3738=People!$B$4,People!$A$4,IF(M3738=People!$B$3,People!$A$3,IF(M3738=People!$B$2,People!$A$2,0))))</f>
        <v>Chuck Magee</v>
      </c>
      <c r="W3738" s="35" t="str">
        <f>IFERROR(INDEX(Returns!A:A,MATCH(B3738,Returns!B:B,0)),"No")</f>
        <v>No</v>
      </c>
    </row>
    <row r="3739" spans="1:23" x14ac:dyDescent="0.2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9">
        <v>0</v>
      </c>
      <c r="U3739" s="1">
        <v>15.944599999999998</v>
      </c>
      <c r="V3739" s="35" t="str">
        <f>IF(M3739=People!$B$5,People!$A$5,IF(M3739=People!$B$4,People!$A$4,IF(M3739=People!$B$3,People!$A$3,IF(M3739=People!$B$2,People!$A$2,0))))</f>
        <v>Chuck Magee</v>
      </c>
      <c r="W3739" s="35" t="str">
        <f>IFERROR(INDEX(Returns!A:A,MATCH(B3739,Returns!B:B,0)),"No")</f>
        <v>No</v>
      </c>
    </row>
    <row r="3740" spans="1:23" x14ac:dyDescent="0.2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9">
        <v>0</v>
      </c>
      <c r="U3740" s="1">
        <v>3.0520000000000005</v>
      </c>
      <c r="V3740" s="35" t="str">
        <f>IF(M3740=People!$B$5,People!$A$5,IF(M3740=People!$B$4,People!$A$4,IF(M3740=People!$B$3,People!$A$3,IF(M3740=People!$B$2,People!$A$2,0))))</f>
        <v>Kelly Williams</v>
      </c>
      <c r="W3740" s="35" t="str">
        <f>IFERROR(INDEX(Returns!A:A,MATCH(B3740,Returns!B:B,0)),"No")</f>
        <v>No</v>
      </c>
    </row>
    <row r="3741" spans="1:23" x14ac:dyDescent="0.2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9">
        <v>0</v>
      </c>
      <c r="U3741" s="1">
        <v>25.191600000000001</v>
      </c>
      <c r="V3741" s="35" t="str">
        <f>IF(M3741=People!$B$5,People!$A$5,IF(M3741=People!$B$4,People!$A$4,IF(M3741=People!$B$3,People!$A$3,IF(M3741=People!$B$2,People!$A$2,0))))</f>
        <v>Kelly Williams</v>
      </c>
      <c r="W3741" s="35" t="str">
        <f>IFERROR(INDEX(Returns!A:A,MATCH(B3741,Returns!B:B,0)),"No")</f>
        <v>No</v>
      </c>
    </row>
    <row r="3742" spans="1:23" x14ac:dyDescent="0.2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9">
        <v>0.1</v>
      </c>
      <c r="U3742" s="1">
        <v>23.395400000000002</v>
      </c>
      <c r="V3742" s="35" t="str">
        <f>IF(M3742=People!$B$5,People!$A$5,IF(M3742=People!$B$4,People!$A$4,IF(M3742=People!$B$3,People!$A$3,IF(M3742=People!$B$2,People!$A$2,0))))</f>
        <v>Kelly Williams</v>
      </c>
      <c r="W3742" s="35" t="str">
        <f>IFERROR(INDEX(Returns!A:A,MATCH(B3742,Returns!B:B,0)),"No")</f>
        <v>No</v>
      </c>
    </row>
    <row r="3743" spans="1:23" x14ac:dyDescent="0.2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9">
        <v>0</v>
      </c>
      <c r="U3743" s="1">
        <v>7.5991999999999997</v>
      </c>
      <c r="V3743" s="35" t="str">
        <f>IF(M3743=People!$B$5,People!$A$5,IF(M3743=People!$B$4,People!$A$4,IF(M3743=People!$B$3,People!$A$3,IF(M3743=People!$B$2,People!$A$2,0))))</f>
        <v>Chuck Magee</v>
      </c>
      <c r="W3743" s="35" t="str">
        <f>IFERROR(INDEX(Returns!A:A,MATCH(B3743,Returns!B:B,0)),"No")</f>
        <v>No</v>
      </c>
    </row>
    <row r="3744" spans="1:23" x14ac:dyDescent="0.2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9">
        <v>0</v>
      </c>
      <c r="U3744" s="1">
        <v>28.857599999999998</v>
      </c>
      <c r="V3744" s="35" t="str">
        <f>IF(M3744=People!$B$5,People!$A$5,IF(M3744=People!$B$4,People!$A$4,IF(M3744=People!$B$3,People!$A$3,IF(M3744=People!$B$2,People!$A$2,0))))</f>
        <v>Chuck Magee</v>
      </c>
      <c r="W3744" s="35" t="str">
        <f>IFERROR(INDEX(Returns!A:A,MATCH(B3744,Returns!B:B,0)),"No")</f>
        <v>No</v>
      </c>
    </row>
    <row r="3745" spans="1:23" x14ac:dyDescent="0.2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9">
        <v>0.2</v>
      </c>
      <c r="U3745" s="1">
        <v>17.337599999999998</v>
      </c>
      <c r="V3745" s="35" t="str">
        <f>IF(M3745=People!$B$5,People!$A$5,IF(M3745=People!$B$4,People!$A$4,IF(M3745=People!$B$3,People!$A$3,IF(M3745=People!$B$2,People!$A$2,0))))</f>
        <v>Chuck Magee</v>
      </c>
      <c r="W3745" s="35" t="str">
        <f>IFERROR(INDEX(Returns!A:A,MATCH(B3745,Returns!B:B,0)),"No")</f>
        <v>No</v>
      </c>
    </row>
    <row r="3746" spans="1:23" x14ac:dyDescent="0.2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9">
        <v>0</v>
      </c>
      <c r="U3746" s="1">
        <v>3.7919999999999994</v>
      </c>
      <c r="V3746" s="35" t="str">
        <f>IF(M3746=People!$B$5,People!$A$5,IF(M3746=People!$B$4,People!$A$4,IF(M3746=People!$B$3,People!$A$3,IF(M3746=People!$B$2,People!$A$2,0))))</f>
        <v>Cassandra Brandow</v>
      </c>
      <c r="W3746" s="35" t="str">
        <f>IFERROR(INDEX(Returns!A:A,MATCH(B3746,Returns!B:B,0)),"No")</f>
        <v>No</v>
      </c>
    </row>
    <row r="3747" spans="1:23" x14ac:dyDescent="0.2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9">
        <v>0</v>
      </c>
      <c r="U3747" s="1">
        <v>34.292499999999997</v>
      </c>
      <c r="V3747" s="35" t="str">
        <f>IF(M3747=People!$B$5,People!$A$5,IF(M3747=People!$B$4,People!$A$4,IF(M3747=People!$B$3,People!$A$3,IF(M3747=People!$B$2,People!$A$2,0))))</f>
        <v>Cassandra Brandow</v>
      </c>
      <c r="W3747" s="35" t="str">
        <f>IFERROR(INDEX(Returns!A:A,MATCH(B3747,Returns!B:B,0)),"No")</f>
        <v>No</v>
      </c>
    </row>
    <row r="3748" spans="1:23" x14ac:dyDescent="0.2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9">
        <v>0</v>
      </c>
      <c r="U3748" s="1">
        <v>81.173400000000001</v>
      </c>
      <c r="V3748" s="35" t="str">
        <f>IF(M3748=People!$B$5,People!$A$5,IF(M3748=People!$B$4,People!$A$4,IF(M3748=People!$B$3,People!$A$3,IF(M3748=People!$B$2,People!$A$2,0))))</f>
        <v>Cassandra Brandow</v>
      </c>
      <c r="W3748" s="35" t="str">
        <f>IFERROR(INDEX(Returns!A:A,MATCH(B3748,Returns!B:B,0)),"No")</f>
        <v>No</v>
      </c>
    </row>
    <row r="3749" spans="1:23" x14ac:dyDescent="0.2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32">
        <v>198.46</v>
      </c>
      <c r="S3749" s="1">
        <v>2</v>
      </c>
      <c r="T3749" s="9">
        <v>0</v>
      </c>
      <c r="U3749" s="1">
        <v>99.23</v>
      </c>
      <c r="V3749" s="35" t="str">
        <f>IF(M3749=People!$B$5,People!$A$5,IF(M3749=People!$B$4,People!$A$4,IF(M3749=People!$B$3,People!$A$3,IF(M3749=People!$B$2,People!$A$2,0))))</f>
        <v>Anna Andreadi</v>
      </c>
      <c r="W3749" s="35" t="str">
        <f>IFERROR(INDEX(Returns!A:A,MATCH(B3749,Returns!B:B,0)),"No")</f>
        <v>Yes</v>
      </c>
    </row>
    <row r="3750" spans="1:23" x14ac:dyDescent="0.2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32">
        <v>321.92</v>
      </c>
      <c r="S3750" s="1">
        <v>4</v>
      </c>
      <c r="T3750" s="9">
        <v>0</v>
      </c>
      <c r="U3750" s="1">
        <v>96.575999999999993</v>
      </c>
      <c r="V3750" s="35" t="str">
        <f>IF(M3750=People!$B$5,People!$A$5,IF(M3750=People!$B$4,People!$A$4,IF(M3750=People!$B$3,People!$A$3,IF(M3750=People!$B$2,People!$A$2,0))))</f>
        <v>Anna Andreadi</v>
      </c>
      <c r="W3750" s="35" t="str">
        <f>IFERROR(INDEX(Returns!A:A,MATCH(B3750,Returns!B:B,0)),"No")</f>
        <v>Yes</v>
      </c>
    </row>
    <row r="3751" spans="1:23" x14ac:dyDescent="0.2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32">
        <v>879.98400000000004</v>
      </c>
      <c r="S3751" s="1">
        <v>2</v>
      </c>
      <c r="T3751" s="9">
        <v>0.2</v>
      </c>
      <c r="U3751" s="1">
        <v>329.99400000000003</v>
      </c>
      <c r="V3751" s="35" t="str">
        <f>IF(M3751=People!$B$5,People!$A$5,IF(M3751=People!$B$4,People!$A$4,IF(M3751=People!$B$3,People!$A$3,IF(M3751=People!$B$2,People!$A$2,0))))</f>
        <v>Anna Andreadi</v>
      </c>
      <c r="W3751" s="35" t="str">
        <f>IFERROR(INDEX(Returns!A:A,MATCH(B3751,Returns!B:B,0)),"No")</f>
        <v>Yes</v>
      </c>
    </row>
    <row r="3752" spans="1:23" x14ac:dyDescent="0.2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32">
        <v>28.4</v>
      </c>
      <c r="S3752" s="1">
        <v>5</v>
      </c>
      <c r="T3752" s="9">
        <v>0</v>
      </c>
      <c r="U3752" s="1">
        <v>8.2359999999999989</v>
      </c>
      <c r="V3752" s="35" t="str">
        <f>IF(M3752=People!$B$5,People!$A$5,IF(M3752=People!$B$4,People!$A$4,IF(M3752=People!$B$3,People!$A$3,IF(M3752=People!$B$2,People!$A$2,0))))</f>
        <v>Anna Andreadi</v>
      </c>
      <c r="W3752" s="35" t="str">
        <f>IFERROR(INDEX(Returns!A:A,MATCH(B3752,Returns!B:B,0)),"No")</f>
        <v>Yes</v>
      </c>
    </row>
    <row r="3753" spans="1:23" x14ac:dyDescent="0.2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32">
        <v>230.28000000000003</v>
      </c>
      <c r="S3753" s="1">
        <v>3</v>
      </c>
      <c r="T3753" s="9">
        <v>0.2</v>
      </c>
      <c r="U3753" s="1">
        <v>23.027999999999992</v>
      </c>
      <c r="V3753" s="35" t="str">
        <f>IF(M3753=People!$B$5,People!$A$5,IF(M3753=People!$B$4,People!$A$4,IF(M3753=People!$B$3,People!$A$3,IF(M3753=People!$B$2,People!$A$2,0))))</f>
        <v>Anna Andreadi</v>
      </c>
      <c r="W3753" s="35" t="str">
        <f>IFERROR(INDEX(Returns!A:A,MATCH(B3753,Returns!B:B,0)),"No")</f>
        <v>Yes</v>
      </c>
    </row>
    <row r="3754" spans="1:23" x14ac:dyDescent="0.2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32">
        <v>116.28</v>
      </c>
      <c r="S3754" s="1">
        <v>3</v>
      </c>
      <c r="T3754" s="9">
        <v>0</v>
      </c>
      <c r="U3754" s="1">
        <v>56.977199999999996</v>
      </c>
      <c r="V3754" s="35" t="str">
        <f>IF(M3754=People!$B$5,People!$A$5,IF(M3754=People!$B$4,People!$A$4,IF(M3754=People!$B$3,People!$A$3,IF(M3754=People!$B$2,People!$A$2,0))))</f>
        <v>Anna Andreadi</v>
      </c>
      <c r="W3754" s="35" t="str">
        <f>IFERROR(INDEX(Returns!A:A,MATCH(B3754,Returns!B:B,0)),"No")</f>
        <v>Yes</v>
      </c>
    </row>
    <row r="3755" spans="1:23" x14ac:dyDescent="0.2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32">
        <v>841.5680000000001</v>
      </c>
      <c r="S3755" s="1">
        <v>2</v>
      </c>
      <c r="T3755" s="9">
        <v>0.2</v>
      </c>
      <c r="U3755" s="1">
        <v>294.54879999999991</v>
      </c>
      <c r="V3755" s="35" t="str">
        <f>IF(M3755=People!$B$5,People!$A$5,IF(M3755=People!$B$4,People!$A$4,IF(M3755=People!$B$3,People!$A$3,IF(M3755=People!$B$2,People!$A$2,0))))</f>
        <v>Anna Andreadi</v>
      </c>
      <c r="W3755" s="35" t="str">
        <f>IFERROR(INDEX(Returns!A:A,MATCH(B3755,Returns!B:B,0)),"No")</f>
        <v>Yes</v>
      </c>
    </row>
    <row r="3756" spans="1:23" x14ac:dyDescent="0.2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32">
        <v>354.90000000000003</v>
      </c>
      <c r="S3756" s="1">
        <v>5</v>
      </c>
      <c r="T3756" s="9">
        <v>0</v>
      </c>
      <c r="U3756" s="1">
        <v>17.744999999999962</v>
      </c>
      <c r="V3756" s="35" t="str">
        <f>IF(M3756=People!$B$5,People!$A$5,IF(M3756=People!$B$4,People!$A$4,IF(M3756=People!$B$3,People!$A$3,IF(M3756=People!$B$2,People!$A$2,0))))</f>
        <v>Anna Andreadi</v>
      </c>
      <c r="W3756" s="35" t="str">
        <f>IFERROR(INDEX(Returns!A:A,MATCH(B3756,Returns!B:B,0)),"No")</f>
        <v>Yes</v>
      </c>
    </row>
    <row r="3757" spans="1:23" x14ac:dyDescent="0.2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9">
        <v>0.2</v>
      </c>
      <c r="U3757" s="1">
        <v>15.509199999999998</v>
      </c>
      <c r="V3757" s="35" t="str">
        <f>IF(M3757=People!$B$5,People!$A$5,IF(M3757=People!$B$4,People!$A$4,IF(M3757=People!$B$3,People!$A$3,IF(M3757=People!$B$2,People!$A$2,0))))</f>
        <v>Kelly Williams</v>
      </c>
      <c r="W3757" s="35" t="str">
        <f>IFERROR(INDEX(Returns!A:A,MATCH(B3757,Returns!B:B,0)),"No")</f>
        <v>No</v>
      </c>
    </row>
    <row r="3758" spans="1:23" x14ac:dyDescent="0.2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9">
        <v>0.3</v>
      </c>
      <c r="U3758" s="1">
        <v>-56.343000000000018</v>
      </c>
      <c r="V3758" s="35" t="str">
        <f>IF(M3758=People!$B$5,People!$A$5,IF(M3758=People!$B$4,People!$A$4,IF(M3758=People!$B$3,People!$A$3,IF(M3758=People!$B$2,People!$A$2,0))))</f>
        <v>Kelly Williams</v>
      </c>
      <c r="W3758" s="35" t="str">
        <f>IFERROR(INDEX(Returns!A:A,MATCH(B3758,Returns!B:B,0)),"No")</f>
        <v>No</v>
      </c>
    </row>
    <row r="3759" spans="1:23" x14ac:dyDescent="0.2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9">
        <v>0.2</v>
      </c>
      <c r="U3759" s="1">
        <v>8.3328000000000024</v>
      </c>
      <c r="V3759" s="35" t="str">
        <f>IF(M3759=People!$B$5,People!$A$5,IF(M3759=People!$B$4,People!$A$4,IF(M3759=People!$B$3,People!$A$3,IF(M3759=People!$B$2,People!$A$2,0))))</f>
        <v>Chuck Magee</v>
      </c>
      <c r="W3759" s="35" t="str">
        <f>IFERROR(INDEX(Returns!A:A,MATCH(B3759,Returns!B:B,0)),"No")</f>
        <v>No</v>
      </c>
    </row>
    <row r="3760" spans="1:23" x14ac:dyDescent="0.2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32">
        <v>11.68</v>
      </c>
      <c r="S3760" s="1">
        <v>2</v>
      </c>
      <c r="T3760" s="9">
        <v>0</v>
      </c>
      <c r="U3760" s="1">
        <v>5.4895999999999994</v>
      </c>
      <c r="V3760" s="35" t="str">
        <f>IF(M3760=People!$B$5,People!$A$5,IF(M3760=People!$B$4,People!$A$4,IF(M3760=People!$B$3,People!$A$3,IF(M3760=People!$B$2,People!$A$2,0))))</f>
        <v>Anna Andreadi</v>
      </c>
      <c r="W3760" s="35" t="str">
        <f>IFERROR(INDEX(Returns!A:A,MATCH(B3760,Returns!B:B,0)),"No")</f>
        <v>No</v>
      </c>
    </row>
    <row r="3761" spans="1:23" x14ac:dyDescent="0.2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32">
        <v>16.899999999999999</v>
      </c>
      <c r="S3761" s="1">
        <v>2</v>
      </c>
      <c r="T3761" s="9">
        <v>0</v>
      </c>
      <c r="U3761" s="1">
        <v>5.0699999999999985</v>
      </c>
      <c r="V3761" s="35" t="str">
        <f>IF(M3761=People!$B$5,People!$A$5,IF(M3761=People!$B$4,People!$A$4,IF(M3761=People!$B$3,People!$A$3,IF(M3761=People!$B$2,People!$A$2,0))))</f>
        <v>Anna Andreadi</v>
      </c>
      <c r="W3761" s="35" t="str">
        <f>IFERROR(INDEX(Returns!A:A,MATCH(B3761,Returns!B:B,0)),"No")</f>
        <v>No</v>
      </c>
    </row>
    <row r="3762" spans="1:23" x14ac:dyDescent="0.2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32">
        <v>24.4</v>
      </c>
      <c r="S3762" s="1">
        <v>2</v>
      </c>
      <c r="T3762" s="9">
        <v>0</v>
      </c>
      <c r="U3762" s="1">
        <v>10.248000000000001</v>
      </c>
      <c r="V3762" s="35" t="str">
        <f>IF(M3762=People!$B$5,People!$A$5,IF(M3762=People!$B$4,People!$A$4,IF(M3762=People!$B$3,People!$A$3,IF(M3762=People!$B$2,People!$A$2,0))))</f>
        <v>Anna Andreadi</v>
      </c>
      <c r="W3762" s="35" t="str">
        <f>IFERROR(INDEX(Returns!A:A,MATCH(B3762,Returns!B:B,0)),"No")</f>
        <v>No</v>
      </c>
    </row>
    <row r="3763" spans="1:23" x14ac:dyDescent="0.2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9">
        <v>0</v>
      </c>
      <c r="U3763" s="1">
        <v>42.047999999999995</v>
      </c>
      <c r="V3763" s="35" t="str">
        <f>IF(M3763=People!$B$5,People!$A$5,IF(M3763=People!$B$4,People!$A$4,IF(M3763=People!$B$3,People!$A$3,IF(M3763=People!$B$2,People!$A$2,0))))</f>
        <v>Chuck Magee</v>
      </c>
      <c r="W3763" s="35" t="str">
        <f>IFERROR(INDEX(Returns!A:A,MATCH(B3763,Returns!B:B,0)),"No")</f>
        <v>No</v>
      </c>
    </row>
    <row r="3764" spans="1:23" x14ac:dyDescent="0.2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9">
        <v>0</v>
      </c>
      <c r="U3764" s="1">
        <v>24.195999999999998</v>
      </c>
      <c r="V3764" s="35" t="str">
        <f>IF(M3764=People!$B$5,People!$A$5,IF(M3764=People!$B$4,People!$A$4,IF(M3764=People!$B$3,People!$A$3,IF(M3764=People!$B$2,People!$A$2,0))))</f>
        <v>Kelly Williams</v>
      </c>
      <c r="W3764" s="35" t="str">
        <f>IFERROR(INDEX(Returns!A:A,MATCH(B3764,Returns!B:B,0)),"No")</f>
        <v>No</v>
      </c>
    </row>
    <row r="3765" spans="1:23" x14ac:dyDescent="0.2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9">
        <v>0</v>
      </c>
      <c r="U3765" s="1">
        <v>4.1747999999999994</v>
      </c>
      <c r="V3765" s="35" t="str">
        <f>IF(M3765=People!$B$5,People!$A$5,IF(M3765=People!$B$4,People!$A$4,IF(M3765=People!$B$3,People!$A$3,IF(M3765=People!$B$2,People!$A$2,0))))</f>
        <v>Kelly Williams</v>
      </c>
      <c r="W3765" s="35" t="str">
        <f>IFERROR(INDEX(Returns!A:A,MATCH(B3765,Returns!B:B,0)),"No")</f>
        <v>No</v>
      </c>
    </row>
    <row r="3766" spans="1:23" x14ac:dyDescent="0.2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9">
        <v>0.8</v>
      </c>
      <c r="U3766" s="1">
        <v>-3.0396000000000001</v>
      </c>
      <c r="V3766" s="35" t="str">
        <f>IF(M3766=People!$B$5,People!$A$5,IF(M3766=People!$B$4,People!$A$4,IF(M3766=People!$B$3,People!$A$3,IF(M3766=People!$B$2,People!$A$2,0))))</f>
        <v>Kelly Williams</v>
      </c>
      <c r="W3766" s="35" t="str">
        <f>IFERROR(INDEX(Returns!A:A,MATCH(B3766,Returns!B:B,0)),"No")</f>
        <v>No</v>
      </c>
    </row>
    <row r="3767" spans="1:23" x14ac:dyDescent="0.2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9">
        <v>0.3</v>
      </c>
      <c r="U3767" s="1">
        <v>-1.4196000000000097</v>
      </c>
      <c r="V3767" s="35" t="str">
        <f>IF(M3767=People!$B$5,People!$A$5,IF(M3767=People!$B$4,People!$A$4,IF(M3767=People!$B$3,People!$A$3,IF(M3767=People!$B$2,People!$A$2,0))))</f>
        <v>Kelly Williams</v>
      </c>
      <c r="W3767" s="35" t="str">
        <f>IFERROR(INDEX(Returns!A:A,MATCH(B3767,Returns!B:B,0)),"No")</f>
        <v>No</v>
      </c>
    </row>
    <row r="3768" spans="1:23" x14ac:dyDescent="0.2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9">
        <v>0.2</v>
      </c>
      <c r="U3768" s="1">
        <v>0.504</v>
      </c>
      <c r="V3768" s="35" t="str">
        <f>IF(M3768=People!$B$5,People!$A$5,IF(M3768=People!$B$4,People!$A$4,IF(M3768=People!$B$3,People!$A$3,IF(M3768=People!$B$2,People!$A$2,0))))</f>
        <v>Kelly Williams</v>
      </c>
      <c r="W3768" s="35" t="str">
        <f>IFERROR(INDEX(Returns!A:A,MATCH(B3768,Returns!B:B,0)),"No")</f>
        <v>No</v>
      </c>
    </row>
    <row r="3769" spans="1:23" x14ac:dyDescent="0.2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9">
        <v>0.2</v>
      </c>
      <c r="U3769" s="1">
        <v>11.996000000000002</v>
      </c>
      <c r="V3769" s="35" t="str">
        <f>IF(M3769=People!$B$5,People!$A$5,IF(M3769=People!$B$4,People!$A$4,IF(M3769=People!$B$3,People!$A$3,IF(M3769=People!$B$2,People!$A$2,0))))</f>
        <v>Kelly Williams</v>
      </c>
      <c r="W3769" s="35" t="str">
        <f>IFERROR(INDEX(Returns!A:A,MATCH(B3769,Returns!B:B,0)),"No")</f>
        <v>No</v>
      </c>
    </row>
    <row r="3770" spans="1:23" x14ac:dyDescent="0.2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9">
        <v>0.2</v>
      </c>
      <c r="U3770" s="1">
        <v>101.38319999999999</v>
      </c>
      <c r="V3770" s="35" t="str">
        <f>IF(M3770=People!$B$5,People!$A$5,IF(M3770=People!$B$4,People!$A$4,IF(M3770=People!$B$3,People!$A$3,IF(M3770=People!$B$2,People!$A$2,0))))</f>
        <v>Cassandra Brandow</v>
      </c>
      <c r="W3770" s="35" t="str">
        <f>IFERROR(INDEX(Returns!A:A,MATCH(B3770,Returns!B:B,0)),"No")</f>
        <v>No</v>
      </c>
    </row>
    <row r="3771" spans="1:23" x14ac:dyDescent="0.2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9">
        <v>0.2</v>
      </c>
      <c r="U3771" s="1">
        <v>0.66959999999999997</v>
      </c>
      <c r="V3771" s="35" t="str">
        <f>IF(M3771=People!$B$5,People!$A$5,IF(M3771=People!$B$4,People!$A$4,IF(M3771=People!$B$3,People!$A$3,IF(M3771=People!$B$2,People!$A$2,0))))</f>
        <v>Cassandra Brandow</v>
      </c>
      <c r="W3771" s="35" t="str">
        <f>IFERROR(INDEX(Returns!A:A,MATCH(B3771,Returns!B:B,0)),"No")</f>
        <v>No</v>
      </c>
    </row>
    <row r="3772" spans="1:23" x14ac:dyDescent="0.2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32">
        <v>2003.52</v>
      </c>
      <c r="S3772" s="1">
        <v>6</v>
      </c>
      <c r="T3772" s="9">
        <v>0.2</v>
      </c>
      <c r="U3772" s="1">
        <v>-325.57200000000023</v>
      </c>
      <c r="V3772" s="35" t="str">
        <f>IF(M3772=People!$B$5,People!$A$5,IF(M3772=People!$B$4,People!$A$4,IF(M3772=People!$B$3,People!$A$3,IF(M3772=People!$B$2,People!$A$2,0))))</f>
        <v>Anna Andreadi</v>
      </c>
      <c r="W3772" s="35" t="str">
        <f>IFERROR(INDEX(Returns!A:A,MATCH(B3772,Returns!B:B,0)),"No")</f>
        <v>No</v>
      </c>
    </row>
    <row r="3773" spans="1:23" x14ac:dyDescent="0.2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9">
        <v>0.2</v>
      </c>
      <c r="U3773" s="1">
        <v>-19.562399999999997</v>
      </c>
      <c r="V3773" s="35" t="str">
        <f>IF(M3773=People!$B$5,People!$A$5,IF(M3773=People!$B$4,People!$A$4,IF(M3773=People!$B$3,People!$A$3,IF(M3773=People!$B$2,People!$A$2,0))))</f>
        <v>Chuck Magee</v>
      </c>
      <c r="W3773" s="35" t="str">
        <f>IFERROR(INDEX(Returns!A:A,MATCH(B3773,Returns!B:B,0)),"No")</f>
        <v>No</v>
      </c>
    </row>
    <row r="3774" spans="1:23" x14ac:dyDescent="0.2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9">
        <v>0</v>
      </c>
      <c r="U3774" s="1">
        <v>22.647599999999997</v>
      </c>
      <c r="V3774" s="35" t="str">
        <f>IF(M3774=People!$B$5,People!$A$5,IF(M3774=People!$B$4,People!$A$4,IF(M3774=People!$B$3,People!$A$3,IF(M3774=People!$B$2,People!$A$2,0))))</f>
        <v>Cassandra Brandow</v>
      </c>
      <c r="W3774" s="35" t="str">
        <f>IFERROR(INDEX(Returns!A:A,MATCH(B3774,Returns!B:B,0)),"No")</f>
        <v>No</v>
      </c>
    </row>
    <row r="3775" spans="1:23" x14ac:dyDescent="0.2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9">
        <v>0.2</v>
      </c>
      <c r="U3775" s="1">
        <v>2.3327999999999998</v>
      </c>
      <c r="V3775" s="35" t="str">
        <f>IF(M3775=People!$B$5,People!$A$5,IF(M3775=People!$B$4,People!$A$4,IF(M3775=People!$B$3,People!$A$3,IF(M3775=People!$B$2,People!$A$2,0))))</f>
        <v>Cassandra Brandow</v>
      </c>
      <c r="W3775" s="35" t="str">
        <f>IFERROR(INDEX(Returns!A:A,MATCH(B3775,Returns!B:B,0)),"No")</f>
        <v>No</v>
      </c>
    </row>
    <row r="3776" spans="1:23" x14ac:dyDescent="0.2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9">
        <v>0.2</v>
      </c>
      <c r="U3776" s="1">
        <v>81.59490000000001</v>
      </c>
      <c r="V3776" s="35" t="str">
        <f>IF(M3776=People!$B$5,People!$A$5,IF(M3776=People!$B$4,People!$A$4,IF(M3776=People!$B$3,People!$A$3,IF(M3776=People!$B$2,People!$A$2,0))))</f>
        <v>Cassandra Brandow</v>
      </c>
      <c r="W3776" s="35" t="str">
        <f>IFERROR(INDEX(Returns!A:A,MATCH(B3776,Returns!B:B,0)),"No")</f>
        <v>No</v>
      </c>
    </row>
    <row r="3777" spans="1:23" x14ac:dyDescent="0.2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9">
        <v>0.2</v>
      </c>
      <c r="U3777" s="1">
        <v>3.6288</v>
      </c>
      <c r="V3777" s="35" t="str">
        <f>IF(M3777=People!$B$5,People!$A$5,IF(M3777=People!$B$4,People!$A$4,IF(M3777=People!$B$3,People!$A$3,IF(M3777=People!$B$2,People!$A$2,0))))</f>
        <v>Cassandra Brandow</v>
      </c>
      <c r="W3777" s="35" t="str">
        <f>IFERROR(INDEX(Returns!A:A,MATCH(B3777,Returns!B:B,0)),"No")</f>
        <v>No</v>
      </c>
    </row>
    <row r="3778" spans="1:23" x14ac:dyDescent="0.2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9">
        <v>0.2</v>
      </c>
      <c r="U3778" s="1">
        <v>41.992999999999995</v>
      </c>
      <c r="V3778" s="35" t="str">
        <f>IF(M3778=People!$B$5,People!$A$5,IF(M3778=People!$B$4,People!$A$4,IF(M3778=People!$B$3,People!$A$3,IF(M3778=People!$B$2,People!$A$2,0))))</f>
        <v>Cassandra Brandow</v>
      </c>
      <c r="W3778" s="35" t="str">
        <f>IFERROR(INDEX(Returns!A:A,MATCH(B3778,Returns!B:B,0)),"No")</f>
        <v>No</v>
      </c>
    </row>
    <row r="3779" spans="1:23" x14ac:dyDescent="0.2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32">
        <v>665.88</v>
      </c>
      <c r="S3779" s="1">
        <v>6</v>
      </c>
      <c r="T3779" s="9">
        <v>0</v>
      </c>
      <c r="U3779" s="1">
        <v>106.54079999999999</v>
      </c>
      <c r="V3779" s="35" t="str">
        <f>IF(M3779=People!$B$5,People!$A$5,IF(M3779=People!$B$4,People!$A$4,IF(M3779=People!$B$3,People!$A$3,IF(M3779=People!$B$2,People!$A$2,0))))</f>
        <v>Anna Andreadi</v>
      </c>
      <c r="W3779" s="35" t="str">
        <f>IFERROR(INDEX(Returns!A:A,MATCH(B3779,Returns!B:B,0)),"No")</f>
        <v>No</v>
      </c>
    </row>
    <row r="3780" spans="1:23" x14ac:dyDescent="0.2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9">
        <v>0.2</v>
      </c>
      <c r="U3780" s="1">
        <v>8.9969999999999892</v>
      </c>
      <c r="V3780" s="35" t="str">
        <f>IF(M3780=People!$B$5,People!$A$5,IF(M3780=People!$B$4,People!$A$4,IF(M3780=People!$B$3,People!$A$3,IF(M3780=People!$B$2,People!$A$2,0))))</f>
        <v>Cassandra Brandow</v>
      </c>
      <c r="W3780" s="35" t="str">
        <f>IFERROR(INDEX(Returns!A:A,MATCH(B3780,Returns!B:B,0)),"No")</f>
        <v>No</v>
      </c>
    </row>
    <row r="3781" spans="1:23" x14ac:dyDescent="0.2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9">
        <v>0</v>
      </c>
      <c r="U3781" s="1">
        <v>18.211199999999998</v>
      </c>
      <c r="V3781" s="35" t="str">
        <f>IF(M3781=People!$B$5,People!$A$5,IF(M3781=People!$B$4,People!$A$4,IF(M3781=People!$B$3,People!$A$3,IF(M3781=People!$B$2,People!$A$2,0))))</f>
        <v>Chuck Magee</v>
      </c>
      <c r="W3781" s="35" t="str">
        <f>IFERROR(INDEX(Returns!A:A,MATCH(B3781,Returns!B:B,0)),"No")</f>
        <v>No</v>
      </c>
    </row>
    <row r="3782" spans="1:23" x14ac:dyDescent="0.2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9">
        <v>0</v>
      </c>
      <c r="U3782" s="1">
        <v>10.958399999999983</v>
      </c>
      <c r="V3782" s="35" t="str">
        <f>IF(M3782=People!$B$5,People!$A$5,IF(M3782=People!$B$4,People!$A$4,IF(M3782=People!$B$3,People!$A$3,IF(M3782=People!$B$2,People!$A$2,0))))</f>
        <v>Kelly Williams</v>
      </c>
      <c r="W3782" s="35" t="str">
        <f>IFERROR(INDEX(Returns!A:A,MATCH(B3782,Returns!B:B,0)),"No")</f>
        <v>No</v>
      </c>
    </row>
    <row r="3783" spans="1:23" x14ac:dyDescent="0.2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9">
        <v>0.4</v>
      </c>
      <c r="U3783" s="1">
        <v>40.497299999999996</v>
      </c>
      <c r="V3783" s="35" t="str">
        <f>IF(M3783=People!$B$5,People!$A$5,IF(M3783=People!$B$4,People!$A$4,IF(M3783=People!$B$3,People!$A$3,IF(M3783=People!$B$2,People!$A$2,0))))</f>
        <v>Chuck Magee</v>
      </c>
      <c r="W3783" s="35" t="str">
        <f>IFERROR(INDEX(Returns!A:A,MATCH(B3783,Returns!B:B,0)),"No")</f>
        <v>No</v>
      </c>
    </row>
    <row r="3784" spans="1:23" x14ac:dyDescent="0.2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9">
        <v>0.2</v>
      </c>
      <c r="U3784" s="1">
        <v>3.3389999999999995</v>
      </c>
      <c r="V3784" s="35" t="str">
        <f>IF(M3784=People!$B$5,People!$A$5,IF(M3784=People!$B$4,People!$A$4,IF(M3784=People!$B$3,People!$A$3,IF(M3784=People!$B$2,People!$A$2,0))))</f>
        <v>Cassandra Brandow</v>
      </c>
      <c r="W3784" s="35" t="str">
        <f>IFERROR(INDEX(Returns!A:A,MATCH(B3784,Returns!B:B,0)),"No")</f>
        <v>No</v>
      </c>
    </row>
    <row r="3785" spans="1:23" x14ac:dyDescent="0.2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9">
        <v>0.2</v>
      </c>
      <c r="U3785" s="1">
        <v>-63.005600000000015</v>
      </c>
      <c r="V3785" s="35" t="str">
        <f>IF(M3785=People!$B$5,People!$A$5,IF(M3785=People!$B$4,People!$A$4,IF(M3785=People!$B$3,People!$A$3,IF(M3785=People!$B$2,People!$A$2,0))))</f>
        <v>Cassandra Brandow</v>
      </c>
      <c r="W3785" s="35" t="str">
        <f>IFERROR(INDEX(Returns!A:A,MATCH(B3785,Returns!B:B,0)),"No")</f>
        <v>No</v>
      </c>
    </row>
    <row r="3786" spans="1:23" x14ac:dyDescent="0.2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9">
        <v>0.2</v>
      </c>
      <c r="U3786" s="1">
        <v>8.2847999999999971</v>
      </c>
      <c r="V3786" s="35" t="str">
        <f>IF(M3786=People!$B$5,People!$A$5,IF(M3786=People!$B$4,People!$A$4,IF(M3786=People!$B$3,People!$A$3,IF(M3786=People!$B$2,People!$A$2,0))))</f>
        <v>Cassandra Brandow</v>
      </c>
      <c r="W3786" s="35" t="str">
        <f>IFERROR(INDEX(Returns!A:A,MATCH(B3786,Returns!B:B,0)),"No")</f>
        <v>No</v>
      </c>
    </row>
    <row r="3787" spans="1:23" x14ac:dyDescent="0.2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9">
        <v>0.7</v>
      </c>
      <c r="U3787" s="1">
        <v>-2.6099999999999994</v>
      </c>
      <c r="V3787" s="35" t="str">
        <f>IF(M3787=People!$B$5,People!$A$5,IF(M3787=People!$B$4,People!$A$4,IF(M3787=People!$B$3,People!$A$3,IF(M3787=People!$B$2,People!$A$2,0))))</f>
        <v>Chuck Magee</v>
      </c>
      <c r="W3787" s="35" t="str">
        <f>IFERROR(INDEX(Returns!A:A,MATCH(B3787,Returns!B:B,0)),"No")</f>
        <v>No</v>
      </c>
    </row>
    <row r="3788" spans="1:23" x14ac:dyDescent="0.2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32">
        <v>1085.42</v>
      </c>
      <c r="S3788" s="1">
        <v>7</v>
      </c>
      <c r="T3788" s="9">
        <v>0</v>
      </c>
      <c r="U3788" s="1">
        <v>282.20920000000001</v>
      </c>
      <c r="V3788" s="35" t="str">
        <f>IF(M3788=People!$B$5,People!$A$5,IF(M3788=People!$B$4,People!$A$4,IF(M3788=People!$B$3,People!$A$3,IF(M3788=People!$B$2,People!$A$2,0))))</f>
        <v>Anna Andreadi</v>
      </c>
      <c r="W3788" s="35" t="str">
        <f>IFERROR(INDEX(Returns!A:A,MATCH(B3788,Returns!B:B,0)),"No")</f>
        <v>No</v>
      </c>
    </row>
    <row r="3789" spans="1:23" x14ac:dyDescent="0.2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9">
        <v>0.2</v>
      </c>
      <c r="U3789" s="1">
        <v>1.0269000000000001</v>
      </c>
      <c r="V3789" s="35" t="str">
        <f>IF(M3789=People!$B$5,People!$A$5,IF(M3789=People!$B$4,People!$A$4,IF(M3789=People!$B$3,People!$A$3,IF(M3789=People!$B$2,People!$A$2,0))))</f>
        <v>Kelly Williams</v>
      </c>
      <c r="W3789" s="35" t="str">
        <f>IFERROR(INDEX(Returns!A:A,MATCH(B3789,Returns!B:B,0)),"No")</f>
        <v>No</v>
      </c>
    </row>
    <row r="3790" spans="1:23" x14ac:dyDescent="0.2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9">
        <v>0.2</v>
      </c>
      <c r="U3790" s="1">
        <v>7.0172999999999952</v>
      </c>
      <c r="V3790" s="35" t="str">
        <f>IF(M3790=People!$B$5,People!$A$5,IF(M3790=People!$B$4,People!$A$4,IF(M3790=People!$B$3,People!$A$3,IF(M3790=People!$B$2,People!$A$2,0))))</f>
        <v>Kelly Williams</v>
      </c>
      <c r="W3790" s="35" t="str">
        <f>IFERROR(INDEX(Returns!A:A,MATCH(B3790,Returns!B:B,0)),"No")</f>
        <v>No</v>
      </c>
    </row>
    <row r="3791" spans="1:23" x14ac:dyDescent="0.2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9">
        <v>0</v>
      </c>
      <c r="U3791" s="1">
        <v>9.0054999999999996</v>
      </c>
      <c r="V3791" s="35" t="str">
        <f>IF(M3791=People!$B$5,People!$A$5,IF(M3791=People!$B$4,People!$A$4,IF(M3791=People!$B$3,People!$A$3,IF(M3791=People!$B$2,People!$A$2,0))))</f>
        <v>Kelly Williams</v>
      </c>
      <c r="W3791" s="35" t="str">
        <f>IFERROR(INDEX(Returns!A:A,MATCH(B3791,Returns!B:B,0)),"No")</f>
        <v>No</v>
      </c>
    </row>
    <row r="3792" spans="1:23" x14ac:dyDescent="0.2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32">
        <v>180.96000000000004</v>
      </c>
      <c r="S3792" s="1">
        <v>6</v>
      </c>
      <c r="T3792" s="9">
        <v>0.2</v>
      </c>
      <c r="U3792" s="1">
        <v>67.86</v>
      </c>
      <c r="V3792" s="35" t="str">
        <f>IF(M3792=People!$B$5,People!$A$5,IF(M3792=People!$B$4,People!$A$4,IF(M3792=People!$B$3,People!$A$3,IF(M3792=People!$B$2,People!$A$2,0))))</f>
        <v>Anna Andreadi</v>
      </c>
      <c r="W3792" s="35" t="str">
        <f>IFERROR(INDEX(Returns!A:A,MATCH(B3792,Returns!B:B,0)),"No")</f>
        <v>No</v>
      </c>
    </row>
    <row r="3793" spans="1:23" x14ac:dyDescent="0.2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9">
        <v>0.7</v>
      </c>
      <c r="U3793" s="1">
        <v>-3.3879000000000001</v>
      </c>
      <c r="V3793" s="35" t="str">
        <f>IF(M3793=People!$B$5,People!$A$5,IF(M3793=People!$B$4,People!$A$4,IF(M3793=People!$B$3,People!$A$3,IF(M3793=People!$B$2,People!$A$2,0))))</f>
        <v>Chuck Magee</v>
      </c>
      <c r="W3793" s="35" t="str">
        <f>IFERROR(INDEX(Returns!A:A,MATCH(B3793,Returns!B:B,0)),"No")</f>
        <v>No</v>
      </c>
    </row>
    <row r="3794" spans="1:23" x14ac:dyDescent="0.2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9">
        <v>0.2</v>
      </c>
      <c r="U3794" s="1">
        <v>2.2043999999999979</v>
      </c>
      <c r="V3794" s="35" t="str">
        <f>IF(M3794=People!$B$5,People!$A$5,IF(M3794=People!$B$4,People!$A$4,IF(M3794=People!$B$3,People!$A$3,IF(M3794=People!$B$2,People!$A$2,0))))</f>
        <v>Chuck Magee</v>
      </c>
      <c r="W3794" s="35" t="str">
        <f>IFERROR(INDEX(Returns!A:A,MATCH(B3794,Returns!B:B,0)),"No")</f>
        <v>No</v>
      </c>
    </row>
    <row r="3795" spans="1:23" x14ac:dyDescent="0.2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9">
        <v>0</v>
      </c>
      <c r="U3795" s="1">
        <v>12.511800000000001</v>
      </c>
      <c r="V3795" s="35" t="str">
        <f>IF(M3795=People!$B$5,People!$A$5,IF(M3795=People!$B$4,People!$A$4,IF(M3795=People!$B$3,People!$A$3,IF(M3795=People!$B$2,People!$A$2,0))))</f>
        <v>Chuck Magee</v>
      </c>
      <c r="W3795" s="35" t="str">
        <f>IFERROR(INDEX(Returns!A:A,MATCH(B3795,Returns!B:B,0)),"No")</f>
        <v>No</v>
      </c>
    </row>
    <row r="3796" spans="1:23" x14ac:dyDescent="0.2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32">
        <v>57.23</v>
      </c>
      <c r="S3796" s="1">
        <v>1</v>
      </c>
      <c r="T3796" s="9">
        <v>0</v>
      </c>
      <c r="U3796" s="1">
        <v>14.307499999999997</v>
      </c>
      <c r="V3796" s="35" t="str">
        <f>IF(M3796=People!$B$5,People!$A$5,IF(M3796=People!$B$4,People!$A$4,IF(M3796=People!$B$3,People!$A$3,IF(M3796=People!$B$2,People!$A$2,0))))</f>
        <v>Anna Andreadi</v>
      </c>
      <c r="W3796" s="35" t="str">
        <f>IFERROR(INDEX(Returns!A:A,MATCH(B3796,Returns!B:B,0)),"No")</f>
        <v>No</v>
      </c>
    </row>
    <row r="3797" spans="1:23" x14ac:dyDescent="0.2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32">
        <v>333</v>
      </c>
      <c r="S3797" s="1">
        <v>3</v>
      </c>
      <c r="T3797" s="9">
        <v>0.2</v>
      </c>
      <c r="U3797" s="1">
        <v>-16.649999999999991</v>
      </c>
      <c r="V3797" s="35" t="str">
        <f>IF(M3797=People!$B$5,People!$A$5,IF(M3797=People!$B$4,People!$A$4,IF(M3797=People!$B$3,People!$A$3,IF(M3797=People!$B$2,People!$A$2,0))))</f>
        <v>Anna Andreadi</v>
      </c>
      <c r="W3797" s="35" t="str">
        <f>IFERROR(INDEX(Returns!A:A,MATCH(B3797,Returns!B:B,0)),"No")</f>
        <v>No</v>
      </c>
    </row>
    <row r="3798" spans="1:23" x14ac:dyDescent="0.2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32">
        <v>36.44</v>
      </c>
      <c r="S3798" s="1">
        <v>4</v>
      </c>
      <c r="T3798" s="9">
        <v>0</v>
      </c>
      <c r="U3798" s="1">
        <v>12.025199999999998</v>
      </c>
      <c r="V3798" s="35" t="str">
        <f>IF(M3798=People!$B$5,People!$A$5,IF(M3798=People!$B$4,People!$A$4,IF(M3798=People!$B$3,People!$A$3,IF(M3798=People!$B$2,People!$A$2,0))))</f>
        <v>Anna Andreadi</v>
      </c>
      <c r="W3798" s="35" t="str">
        <f>IFERROR(INDEX(Returns!A:A,MATCH(B3798,Returns!B:B,0)),"No")</f>
        <v>No</v>
      </c>
    </row>
    <row r="3799" spans="1:23" x14ac:dyDescent="0.2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9">
        <v>0.2</v>
      </c>
      <c r="U3799" s="1">
        <v>88.073999999999984</v>
      </c>
      <c r="V3799" s="35" t="str">
        <f>IF(M3799=People!$B$5,People!$A$5,IF(M3799=People!$B$4,People!$A$4,IF(M3799=People!$B$3,People!$A$3,IF(M3799=People!$B$2,People!$A$2,0))))</f>
        <v>Cassandra Brandow</v>
      </c>
      <c r="W3799" s="35" t="str">
        <f>IFERROR(INDEX(Returns!A:A,MATCH(B3799,Returns!B:B,0)),"No")</f>
        <v>No</v>
      </c>
    </row>
    <row r="3800" spans="1:23" x14ac:dyDescent="0.2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9">
        <v>0.4</v>
      </c>
      <c r="U3800" s="1">
        <v>-192.04680000000008</v>
      </c>
      <c r="V3800" s="35" t="str">
        <f>IF(M3800=People!$B$5,People!$A$5,IF(M3800=People!$B$4,People!$A$4,IF(M3800=People!$B$3,People!$A$3,IF(M3800=People!$B$2,People!$A$2,0))))</f>
        <v>Cassandra Brandow</v>
      </c>
      <c r="W3800" s="35" t="str">
        <f>IFERROR(INDEX(Returns!A:A,MATCH(B3800,Returns!B:B,0)),"No")</f>
        <v>No</v>
      </c>
    </row>
    <row r="3801" spans="1:23" x14ac:dyDescent="0.2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9">
        <v>0.2</v>
      </c>
      <c r="U3801" s="1">
        <v>118.99650000000003</v>
      </c>
      <c r="V3801" s="35" t="str">
        <f>IF(M3801=People!$B$5,People!$A$5,IF(M3801=People!$B$4,People!$A$4,IF(M3801=People!$B$3,People!$A$3,IF(M3801=People!$B$2,People!$A$2,0))))</f>
        <v>Cassandra Brandow</v>
      </c>
      <c r="W3801" s="35" t="str">
        <f>IFERROR(INDEX(Returns!A:A,MATCH(B3801,Returns!B:B,0)),"No")</f>
        <v>No</v>
      </c>
    </row>
    <row r="3802" spans="1:23" x14ac:dyDescent="0.2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9">
        <v>0.2</v>
      </c>
      <c r="U3802" s="1">
        <v>10.2592</v>
      </c>
      <c r="V3802" s="35" t="str">
        <f>IF(M3802=People!$B$5,People!$A$5,IF(M3802=People!$B$4,People!$A$4,IF(M3802=People!$B$3,People!$A$3,IF(M3802=People!$B$2,People!$A$2,0))))</f>
        <v>Cassandra Brandow</v>
      </c>
      <c r="W3802" s="35" t="str">
        <f>IFERROR(INDEX(Returns!A:A,MATCH(B3802,Returns!B:B,0)),"No")</f>
        <v>No</v>
      </c>
    </row>
    <row r="3803" spans="1:23" x14ac:dyDescent="0.2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9">
        <v>0.2</v>
      </c>
      <c r="U3803" s="1">
        <v>5.9597999999999995</v>
      </c>
      <c r="V3803" s="35" t="str">
        <f>IF(M3803=People!$B$5,People!$A$5,IF(M3803=People!$B$4,People!$A$4,IF(M3803=People!$B$3,People!$A$3,IF(M3803=People!$B$2,People!$A$2,0))))</f>
        <v>Cassandra Brandow</v>
      </c>
      <c r="W3803" s="35" t="str">
        <f>IFERROR(INDEX(Returns!A:A,MATCH(B3803,Returns!B:B,0)),"No")</f>
        <v>No</v>
      </c>
    </row>
    <row r="3804" spans="1:23" x14ac:dyDescent="0.2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9">
        <v>0.2</v>
      </c>
      <c r="U3804" s="1">
        <v>33.721199999999996</v>
      </c>
      <c r="V3804" s="35" t="str">
        <f>IF(M3804=People!$B$5,People!$A$5,IF(M3804=People!$B$4,People!$A$4,IF(M3804=People!$B$3,People!$A$3,IF(M3804=People!$B$2,People!$A$2,0))))</f>
        <v>Cassandra Brandow</v>
      </c>
      <c r="W3804" s="35" t="str">
        <f>IFERROR(INDEX(Returns!A:A,MATCH(B3804,Returns!B:B,0)),"No")</f>
        <v>No</v>
      </c>
    </row>
    <row r="3805" spans="1:23" x14ac:dyDescent="0.2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9">
        <v>0.2</v>
      </c>
      <c r="U3805" s="1">
        <v>1.436399999999999</v>
      </c>
      <c r="V3805" s="35" t="str">
        <f>IF(M3805=People!$B$5,People!$A$5,IF(M3805=People!$B$4,People!$A$4,IF(M3805=People!$B$3,People!$A$3,IF(M3805=People!$B$2,People!$A$2,0))))</f>
        <v>Cassandra Brandow</v>
      </c>
      <c r="W3805" s="35" t="str">
        <f>IFERROR(INDEX(Returns!A:A,MATCH(B3805,Returns!B:B,0)),"No")</f>
        <v>No</v>
      </c>
    </row>
    <row r="3806" spans="1:23" x14ac:dyDescent="0.2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9">
        <v>0.2</v>
      </c>
      <c r="U3806" s="1">
        <v>13.127999999999998</v>
      </c>
      <c r="V3806" s="35" t="str">
        <f>IF(M3806=People!$B$5,People!$A$5,IF(M3806=People!$B$4,People!$A$4,IF(M3806=People!$B$3,People!$A$3,IF(M3806=People!$B$2,People!$A$2,0))))</f>
        <v>Cassandra Brandow</v>
      </c>
      <c r="W3806" s="35" t="str">
        <f>IFERROR(INDEX(Returns!A:A,MATCH(B3806,Returns!B:B,0)),"No")</f>
        <v>No</v>
      </c>
    </row>
    <row r="3807" spans="1:23" x14ac:dyDescent="0.2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9">
        <v>0.2</v>
      </c>
      <c r="U3807" s="1">
        <v>14.681999999999999</v>
      </c>
      <c r="V3807" s="35" t="str">
        <f>IF(M3807=People!$B$5,People!$A$5,IF(M3807=People!$B$4,People!$A$4,IF(M3807=People!$B$3,People!$A$3,IF(M3807=People!$B$2,People!$A$2,0))))</f>
        <v>Cassandra Brandow</v>
      </c>
      <c r="W3807" s="35" t="str">
        <f>IFERROR(INDEX(Returns!A:A,MATCH(B3807,Returns!B:B,0)),"No")</f>
        <v>No</v>
      </c>
    </row>
    <row r="3808" spans="1:23" x14ac:dyDescent="0.2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9">
        <v>0.2</v>
      </c>
      <c r="U3808" s="1">
        <v>1.3229999999999991</v>
      </c>
      <c r="V3808" s="35" t="str">
        <f>IF(M3808=People!$B$5,People!$A$5,IF(M3808=People!$B$4,People!$A$4,IF(M3808=People!$B$3,People!$A$3,IF(M3808=People!$B$2,People!$A$2,0))))</f>
        <v>Cassandra Brandow</v>
      </c>
      <c r="W3808" s="35" t="str">
        <f>IFERROR(INDEX(Returns!A:A,MATCH(B3808,Returns!B:B,0)),"No")</f>
        <v>Yes</v>
      </c>
    </row>
    <row r="3809" spans="1:23" x14ac:dyDescent="0.2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9">
        <v>0.7</v>
      </c>
      <c r="U3809" s="1">
        <v>-4.0158000000000005</v>
      </c>
      <c r="V3809" s="35" t="str">
        <f>IF(M3809=People!$B$5,People!$A$5,IF(M3809=People!$B$4,People!$A$4,IF(M3809=People!$B$3,People!$A$3,IF(M3809=People!$B$2,People!$A$2,0))))</f>
        <v>Cassandra Brandow</v>
      </c>
      <c r="W3809" s="35" t="str">
        <f>IFERROR(INDEX(Returns!A:A,MATCH(B3809,Returns!B:B,0)),"No")</f>
        <v>Yes</v>
      </c>
    </row>
    <row r="3810" spans="1:23" x14ac:dyDescent="0.2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9">
        <v>0.7</v>
      </c>
      <c r="U3810" s="1">
        <v>-3.7295999999999996</v>
      </c>
      <c r="V3810" s="35" t="str">
        <f>IF(M3810=People!$B$5,People!$A$5,IF(M3810=People!$B$4,People!$A$4,IF(M3810=People!$B$3,People!$A$3,IF(M3810=People!$B$2,People!$A$2,0))))</f>
        <v>Cassandra Brandow</v>
      </c>
      <c r="W3810" s="35" t="str">
        <f>IFERROR(INDEX(Returns!A:A,MATCH(B3810,Returns!B:B,0)),"No")</f>
        <v>Yes</v>
      </c>
    </row>
    <row r="3811" spans="1:23" x14ac:dyDescent="0.2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9">
        <v>0.2</v>
      </c>
      <c r="U3811" s="1">
        <v>-72.039000000000044</v>
      </c>
      <c r="V3811" s="35" t="str">
        <f>IF(M3811=People!$B$5,People!$A$5,IF(M3811=People!$B$4,People!$A$4,IF(M3811=People!$B$3,People!$A$3,IF(M3811=People!$B$2,People!$A$2,0))))</f>
        <v>Cassandra Brandow</v>
      </c>
      <c r="W3811" s="35" t="str">
        <f>IFERROR(INDEX(Returns!A:A,MATCH(B3811,Returns!B:B,0)),"No")</f>
        <v>Yes</v>
      </c>
    </row>
    <row r="3812" spans="1:23" x14ac:dyDescent="0.2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9">
        <v>0.2</v>
      </c>
      <c r="U3812" s="1">
        <v>10.079200000000007</v>
      </c>
      <c r="V3812" s="35" t="str">
        <f>IF(M3812=People!$B$5,People!$A$5,IF(M3812=People!$B$4,People!$A$4,IF(M3812=People!$B$3,People!$A$3,IF(M3812=People!$B$2,People!$A$2,0))))</f>
        <v>Cassandra Brandow</v>
      </c>
      <c r="W3812" s="35" t="str">
        <f>IFERROR(INDEX(Returns!A:A,MATCH(B3812,Returns!B:B,0)),"No")</f>
        <v>Yes</v>
      </c>
    </row>
    <row r="3813" spans="1:23" x14ac:dyDescent="0.2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9">
        <v>0.2</v>
      </c>
      <c r="U3813" s="1">
        <v>16.440299999999986</v>
      </c>
      <c r="V3813" s="35" t="str">
        <f>IF(M3813=People!$B$5,People!$A$5,IF(M3813=People!$B$4,People!$A$4,IF(M3813=People!$B$3,People!$A$3,IF(M3813=People!$B$2,People!$A$2,0))))</f>
        <v>Cassandra Brandow</v>
      </c>
      <c r="W3813" s="35" t="str">
        <f>IFERROR(INDEX(Returns!A:A,MATCH(B3813,Returns!B:B,0)),"No")</f>
        <v>Yes</v>
      </c>
    </row>
    <row r="3814" spans="1:23" x14ac:dyDescent="0.2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9">
        <v>0</v>
      </c>
      <c r="U3814" s="1">
        <v>11.778199999999998</v>
      </c>
      <c r="V3814" s="35" t="str">
        <f>IF(M3814=People!$B$5,People!$A$5,IF(M3814=People!$B$4,People!$A$4,IF(M3814=People!$B$3,People!$A$3,IF(M3814=People!$B$2,People!$A$2,0))))</f>
        <v>Kelly Williams</v>
      </c>
      <c r="W3814" s="35" t="str">
        <f>IFERROR(INDEX(Returns!A:A,MATCH(B3814,Returns!B:B,0)),"No")</f>
        <v>No</v>
      </c>
    </row>
    <row r="3815" spans="1:23" x14ac:dyDescent="0.2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9">
        <v>0.2</v>
      </c>
      <c r="U3815" s="1">
        <v>6.4427999999999992</v>
      </c>
      <c r="V3815" s="35" t="str">
        <f>IF(M3815=People!$B$5,People!$A$5,IF(M3815=People!$B$4,People!$A$4,IF(M3815=People!$B$3,People!$A$3,IF(M3815=People!$B$2,People!$A$2,0))))</f>
        <v>Kelly Williams</v>
      </c>
      <c r="W3815" s="35" t="str">
        <f>IFERROR(INDEX(Returns!A:A,MATCH(B3815,Returns!B:B,0)),"No")</f>
        <v>No</v>
      </c>
    </row>
    <row r="3816" spans="1:23" x14ac:dyDescent="0.2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9">
        <v>0.2</v>
      </c>
      <c r="U3816" s="1">
        <v>51.497499999999974</v>
      </c>
      <c r="V3816" s="35" t="str">
        <f>IF(M3816=People!$B$5,People!$A$5,IF(M3816=People!$B$4,People!$A$4,IF(M3816=People!$B$3,People!$A$3,IF(M3816=People!$B$2,People!$A$2,0))))</f>
        <v>Cassandra Brandow</v>
      </c>
      <c r="W3816" s="35" t="str">
        <f>IFERROR(INDEX(Returns!A:A,MATCH(B3816,Returns!B:B,0)),"No")</f>
        <v>No</v>
      </c>
    </row>
    <row r="3817" spans="1:23" x14ac:dyDescent="0.2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9">
        <v>0.2</v>
      </c>
      <c r="U3817" s="1">
        <v>4.9949999999999992</v>
      </c>
      <c r="V3817" s="35" t="str">
        <f>IF(M3817=People!$B$5,People!$A$5,IF(M3817=People!$B$4,People!$A$4,IF(M3817=People!$B$3,People!$A$3,IF(M3817=People!$B$2,People!$A$2,0))))</f>
        <v>Cassandra Brandow</v>
      </c>
      <c r="W3817" s="35" t="str">
        <f>IFERROR(INDEX(Returns!A:A,MATCH(B3817,Returns!B:B,0)),"No")</f>
        <v>No</v>
      </c>
    </row>
    <row r="3818" spans="1:23" x14ac:dyDescent="0.2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9">
        <v>0</v>
      </c>
      <c r="U3818" s="1">
        <v>200.49</v>
      </c>
      <c r="V3818" s="35" t="str">
        <f>IF(M3818=People!$B$5,People!$A$5,IF(M3818=People!$B$4,People!$A$4,IF(M3818=People!$B$3,People!$A$3,IF(M3818=People!$B$2,People!$A$2,0))))</f>
        <v>Cassandra Brandow</v>
      </c>
      <c r="W3818" s="35" t="str">
        <f>IFERROR(INDEX(Returns!A:A,MATCH(B3818,Returns!B:B,0)),"No")</f>
        <v>No</v>
      </c>
    </row>
    <row r="3819" spans="1:23" x14ac:dyDescent="0.2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9">
        <v>0</v>
      </c>
      <c r="U3819" s="1">
        <v>0</v>
      </c>
      <c r="V3819" s="35" t="str">
        <f>IF(M3819=People!$B$5,People!$A$5,IF(M3819=People!$B$4,People!$A$4,IF(M3819=People!$B$3,People!$A$3,IF(M3819=People!$B$2,People!$A$2,0))))</f>
        <v>Cassandra Brandow</v>
      </c>
      <c r="W3819" s="35" t="str">
        <f>IFERROR(INDEX(Returns!A:A,MATCH(B3819,Returns!B:B,0)),"No")</f>
        <v>No</v>
      </c>
    </row>
    <row r="3820" spans="1:23" x14ac:dyDescent="0.2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9">
        <v>0</v>
      </c>
      <c r="U3820" s="1">
        <v>306.48939999999988</v>
      </c>
      <c r="V3820" s="35" t="str">
        <f>IF(M3820=People!$B$5,People!$A$5,IF(M3820=People!$B$4,People!$A$4,IF(M3820=People!$B$3,People!$A$3,IF(M3820=People!$B$2,People!$A$2,0))))</f>
        <v>Cassandra Brandow</v>
      </c>
      <c r="W3820" s="35" t="str">
        <f>IFERROR(INDEX(Returns!A:A,MATCH(B3820,Returns!B:B,0)),"No")</f>
        <v>No</v>
      </c>
    </row>
    <row r="3821" spans="1:23" x14ac:dyDescent="0.2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9">
        <v>0.2</v>
      </c>
      <c r="U3821" s="1">
        <v>4.3253999999999984</v>
      </c>
      <c r="V3821" s="35" t="str">
        <f>IF(M3821=People!$B$5,People!$A$5,IF(M3821=People!$B$4,People!$A$4,IF(M3821=People!$B$3,People!$A$3,IF(M3821=People!$B$2,People!$A$2,0))))</f>
        <v>Chuck Magee</v>
      </c>
      <c r="W3821" s="35" t="str">
        <f>IFERROR(INDEX(Returns!A:A,MATCH(B3821,Returns!B:B,0)),"No")</f>
        <v>No</v>
      </c>
    </row>
    <row r="3822" spans="1:23" x14ac:dyDescent="0.2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9">
        <v>0.2</v>
      </c>
      <c r="U3822" s="1">
        <v>-15.71759999999999</v>
      </c>
      <c r="V3822" s="35" t="str">
        <f>IF(M3822=People!$B$5,People!$A$5,IF(M3822=People!$B$4,People!$A$4,IF(M3822=People!$B$3,People!$A$3,IF(M3822=People!$B$2,People!$A$2,0))))</f>
        <v>Chuck Magee</v>
      </c>
      <c r="W3822" s="35" t="str">
        <f>IFERROR(INDEX(Returns!A:A,MATCH(B3822,Returns!B:B,0)),"No")</f>
        <v>No</v>
      </c>
    </row>
    <row r="3823" spans="1:23" x14ac:dyDescent="0.2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9">
        <v>0</v>
      </c>
      <c r="U3823" s="1">
        <v>8.9206000000000003</v>
      </c>
      <c r="V3823" s="35" t="str">
        <f>IF(M3823=People!$B$5,People!$A$5,IF(M3823=People!$B$4,People!$A$4,IF(M3823=People!$B$3,People!$A$3,IF(M3823=People!$B$2,People!$A$2,0))))</f>
        <v>Chuck Magee</v>
      </c>
      <c r="W3823" s="35" t="str">
        <f>IFERROR(INDEX(Returns!A:A,MATCH(B3823,Returns!B:B,0)),"No")</f>
        <v>No</v>
      </c>
    </row>
    <row r="3824" spans="1:23" x14ac:dyDescent="0.2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9">
        <v>0.2</v>
      </c>
      <c r="U3824" s="1">
        <v>6.1560000000000006</v>
      </c>
      <c r="V3824" s="35" t="str">
        <f>IF(M3824=People!$B$5,People!$A$5,IF(M3824=People!$B$4,People!$A$4,IF(M3824=People!$B$3,People!$A$3,IF(M3824=People!$B$2,People!$A$2,0))))</f>
        <v>Chuck Magee</v>
      </c>
      <c r="W3824" s="35" t="str">
        <f>IFERROR(INDEX(Returns!A:A,MATCH(B3824,Returns!B:B,0)),"No")</f>
        <v>No</v>
      </c>
    </row>
    <row r="3825" spans="1:23" x14ac:dyDescent="0.2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9">
        <v>0</v>
      </c>
      <c r="U3825" s="1">
        <v>257.71199999999999</v>
      </c>
      <c r="V3825" s="35" t="str">
        <f>IF(M3825=People!$B$5,People!$A$5,IF(M3825=People!$B$4,People!$A$4,IF(M3825=People!$B$3,People!$A$3,IF(M3825=People!$B$2,People!$A$2,0))))</f>
        <v>Chuck Magee</v>
      </c>
      <c r="W3825" s="35" t="str">
        <f>IFERROR(INDEX(Returns!A:A,MATCH(B3825,Returns!B:B,0)),"No")</f>
        <v>Yes</v>
      </c>
    </row>
    <row r="3826" spans="1:23" x14ac:dyDescent="0.2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9">
        <v>0.2</v>
      </c>
      <c r="U3826" s="1">
        <v>329.99400000000003</v>
      </c>
      <c r="V3826" s="35" t="str">
        <f>IF(M3826=People!$B$5,People!$A$5,IF(M3826=People!$B$4,People!$A$4,IF(M3826=People!$B$3,People!$A$3,IF(M3826=People!$B$2,People!$A$2,0))))</f>
        <v>Chuck Magee</v>
      </c>
      <c r="W3826" s="35" t="str">
        <f>IFERROR(INDEX(Returns!A:A,MATCH(B3826,Returns!B:B,0)),"No")</f>
        <v>Yes</v>
      </c>
    </row>
    <row r="3827" spans="1:23" x14ac:dyDescent="0.2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9">
        <v>0.2</v>
      </c>
      <c r="U3827" s="1">
        <v>4.5359999999999996</v>
      </c>
      <c r="V3827" s="35" t="str">
        <f>IF(M3827=People!$B$5,People!$A$5,IF(M3827=People!$B$4,People!$A$4,IF(M3827=People!$B$3,People!$A$3,IF(M3827=People!$B$2,People!$A$2,0))))</f>
        <v>Chuck Magee</v>
      </c>
      <c r="W3827" s="35" t="str">
        <f>IFERROR(INDEX(Returns!A:A,MATCH(B3827,Returns!B:B,0)),"No")</f>
        <v>Yes</v>
      </c>
    </row>
    <row r="3828" spans="1:23" x14ac:dyDescent="0.2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9">
        <v>0.2</v>
      </c>
      <c r="U3828" s="1">
        <v>10.744000000000007</v>
      </c>
      <c r="V3828" s="35" t="str">
        <f>IF(M3828=People!$B$5,People!$A$5,IF(M3828=People!$B$4,People!$A$4,IF(M3828=People!$B$3,People!$A$3,IF(M3828=People!$B$2,People!$A$2,0))))</f>
        <v>Kelly Williams</v>
      </c>
      <c r="W3828" s="35" t="str">
        <f>IFERROR(INDEX(Returns!A:A,MATCH(B3828,Returns!B:B,0)),"No")</f>
        <v>No</v>
      </c>
    </row>
    <row r="3829" spans="1:23" x14ac:dyDescent="0.2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9">
        <v>0</v>
      </c>
      <c r="U3829" s="1">
        <v>423.00849999999997</v>
      </c>
      <c r="V3829" s="35" t="str">
        <f>IF(M3829=People!$B$5,People!$A$5,IF(M3829=People!$B$4,People!$A$4,IF(M3829=People!$B$3,People!$A$3,IF(M3829=People!$B$2,People!$A$2,0))))</f>
        <v>Kelly Williams</v>
      </c>
      <c r="W3829" s="35" t="str">
        <f>IFERROR(INDEX(Returns!A:A,MATCH(B3829,Returns!B:B,0)),"No")</f>
        <v>No</v>
      </c>
    </row>
    <row r="3830" spans="1:23" x14ac:dyDescent="0.2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9">
        <v>0</v>
      </c>
      <c r="U3830" s="1">
        <v>7.4591999999999992</v>
      </c>
      <c r="V3830" s="35" t="str">
        <f>IF(M3830=People!$B$5,People!$A$5,IF(M3830=People!$B$4,People!$A$4,IF(M3830=People!$B$3,People!$A$3,IF(M3830=People!$B$2,People!$A$2,0))))</f>
        <v>Kelly Williams</v>
      </c>
      <c r="W3830" s="35" t="str">
        <f>IFERROR(INDEX(Returns!A:A,MATCH(B3830,Returns!B:B,0)),"No")</f>
        <v>No</v>
      </c>
    </row>
    <row r="3831" spans="1:23" x14ac:dyDescent="0.2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9">
        <v>0</v>
      </c>
      <c r="U3831" s="1">
        <v>119.19999999999999</v>
      </c>
      <c r="V3831" s="35" t="str">
        <f>IF(M3831=People!$B$5,People!$A$5,IF(M3831=People!$B$4,People!$A$4,IF(M3831=People!$B$3,People!$A$3,IF(M3831=People!$B$2,People!$A$2,0))))</f>
        <v>Kelly Williams</v>
      </c>
      <c r="W3831" s="35" t="str">
        <f>IFERROR(INDEX(Returns!A:A,MATCH(B3831,Returns!B:B,0)),"No")</f>
        <v>No</v>
      </c>
    </row>
    <row r="3832" spans="1:23" x14ac:dyDescent="0.2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9">
        <v>0.1</v>
      </c>
      <c r="U3832" s="1">
        <v>18.460399999999986</v>
      </c>
      <c r="V3832" s="35" t="str">
        <f>IF(M3832=People!$B$5,People!$A$5,IF(M3832=People!$B$4,People!$A$4,IF(M3832=People!$B$3,People!$A$3,IF(M3832=People!$B$2,People!$A$2,0))))</f>
        <v>Kelly Williams</v>
      </c>
      <c r="W3832" s="35" t="str">
        <f>IFERROR(INDEX(Returns!A:A,MATCH(B3832,Returns!B:B,0)),"No")</f>
        <v>No</v>
      </c>
    </row>
    <row r="3833" spans="1:23" x14ac:dyDescent="0.2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9">
        <v>0</v>
      </c>
      <c r="U3833" s="1">
        <v>26.648999999999997</v>
      </c>
      <c r="V3833" s="35" t="str">
        <f>IF(M3833=People!$B$5,People!$A$5,IF(M3833=People!$B$4,People!$A$4,IF(M3833=People!$B$3,People!$A$3,IF(M3833=People!$B$2,People!$A$2,0))))</f>
        <v>Chuck Magee</v>
      </c>
      <c r="W3833" s="35" t="str">
        <f>IFERROR(INDEX(Returns!A:A,MATCH(B3833,Returns!B:B,0)),"No")</f>
        <v>No</v>
      </c>
    </row>
    <row r="3834" spans="1:23" x14ac:dyDescent="0.2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9">
        <v>0</v>
      </c>
      <c r="U3834" s="1">
        <v>9.3811999999999998</v>
      </c>
      <c r="V3834" s="35" t="str">
        <f>IF(M3834=People!$B$5,People!$A$5,IF(M3834=People!$B$4,People!$A$4,IF(M3834=People!$B$3,People!$A$3,IF(M3834=People!$B$2,People!$A$2,0))))</f>
        <v>Chuck Magee</v>
      </c>
      <c r="W3834" s="35" t="str">
        <f>IFERROR(INDEX(Returns!A:A,MATCH(B3834,Returns!B:B,0)),"No")</f>
        <v>No</v>
      </c>
    </row>
    <row r="3835" spans="1:23" x14ac:dyDescent="0.2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9">
        <v>0.4</v>
      </c>
      <c r="U3835" s="1">
        <v>-209.99399999999991</v>
      </c>
      <c r="V3835" s="35" t="str">
        <f>IF(M3835=People!$B$5,People!$A$5,IF(M3835=People!$B$4,People!$A$4,IF(M3835=People!$B$3,People!$A$3,IF(M3835=People!$B$2,People!$A$2,0))))</f>
        <v>Chuck Magee</v>
      </c>
      <c r="W3835" s="35" t="str">
        <f>IFERROR(INDEX(Returns!A:A,MATCH(B3835,Returns!B:B,0)),"No")</f>
        <v>No</v>
      </c>
    </row>
    <row r="3836" spans="1:23" x14ac:dyDescent="0.2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9">
        <v>0.3</v>
      </c>
      <c r="U3836" s="1">
        <v>-34.917600000000022</v>
      </c>
      <c r="V3836" s="35" t="str">
        <f>IF(M3836=People!$B$5,People!$A$5,IF(M3836=People!$B$4,People!$A$4,IF(M3836=People!$B$3,People!$A$3,IF(M3836=People!$B$2,People!$A$2,0))))</f>
        <v>Chuck Magee</v>
      </c>
      <c r="W3836" s="35" t="str">
        <f>IFERROR(INDEX(Returns!A:A,MATCH(B3836,Returns!B:B,0)),"No")</f>
        <v>No</v>
      </c>
    </row>
    <row r="3837" spans="1:23" x14ac:dyDescent="0.2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32">
        <v>2.3679999999999999</v>
      </c>
      <c r="S3837" s="1">
        <v>2</v>
      </c>
      <c r="T3837" s="9">
        <v>0.2</v>
      </c>
      <c r="U3837" s="1">
        <v>0.82879999999999987</v>
      </c>
      <c r="V3837" s="35" t="str">
        <f>IF(M3837=People!$B$5,People!$A$5,IF(M3837=People!$B$4,People!$A$4,IF(M3837=People!$B$3,People!$A$3,IF(M3837=People!$B$2,People!$A$2,0))))</f>
        <v>Anna Andreadi</v>
      </c>
      <c r="W3837" s="35" t="str">
        <f>IFERROR(INDEX(Returns!A:A,MATCH(B3837,Returns!B:B,0)),"No")</f>
        <v>No</v>
      </c>
    </row>
    <row r="3838" spans="1:23" x14ac:dyDescent="0.2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32">
        <v>19.008000000000003</v>
      </c>
      <c r="S3838" s="1">
        <v>3</v>
      </c>
      <c r="T3838" s="9">
        <v>0.2</v>
      </c>
      <c r="U3838" s="1">
        <v>6.8903999999999979</v>
      </c>
      <c r="V3838" s="35" t="str">
        <f>IF(M3838=People!$B$5,People!$A$5,IF(M3838=People!$B$4,People!$A$4,IF(M3838=People!$B$3,People!$A$3,IF(M3838=People!$B$2,People!$A$2,0))))</f>
        <v>Anna Andreadi</v>
      </c>
      <c r="W3838" s="35" t="str">
        <f>IFERROR(INDEX(Returns!A:A,MATCH(B3838,Returns!B:B,0)),"No")</f>
        <v>No</v>
      </c>
    </row>
    <row r="3839" spans="1:23" x14ac:dyDescent="0.2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32">
        <v>911.98400000000004</v>
      </c>
      <c r="S3839" s="1">
        <v>2</v>
      </c>
      <c r="T3839" s="9">
        <v>0.2</v>
      </c>
      <c r="U3839" s="1">
        <v>113.99799999999991</v>
      </c>
      <c r="V3839" s="35" t="str">
        <f>IF(M3839=People!$B$5,People!$A$5,IF(M3839=People!$B$4,People!$A$4,IF(M3839=People!$B$3,People!$A$3,IF(M3839=People!$B$2,People!$A$2,0))))</f>
        <v>Anna Andreadi</v>
      </c>
      <c r="W3839" s="35" t="str">
        <f>IFERROR(INDEX(Returns!A:A,MATCH(B3839,Returns!B:B,0)),"No")</f>
        <v>No</v>
      </c>
    </row>
    <row r="3840" spans="1:23" x14ac:dyDescent="0.2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32">
        <v>674.35200000000009</v>
      </c>
      <c r="S3840" s="1">
        <v>3</v>
      </c>
      <c r="T3840" s="9">
        <v>0.2</v>
      </c>
      <c r="U3840" s="1">
        <v>-109.58220000000011</v>
      </c>
      <c r="V3840" s="35" t="str">
        <f>IF(M3840=People!$B$5,People!$A$5,IF(M3840=People!$B$4,People!$A$4,IF(M3840=People!$B$3,People!$A$3,IF(M3840=People!$B$2,People!$A$2,0))))</f>
        <v>Anna Andreadi</v>
      </c>
      <c r="W3840" s="35" t="str">
        <f>IFERROR(INDEX(Returns!A:A,MATCH(B3840,Returns!B:B,0)),"No")</f>
        <v>No</v>
      </c>
    </row>
    <row r="3841" spans="1:23" x14ac:dyDescent="0.2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32">
        <v>134.01</v>
      </c>
      <c r="S3841" s="1">
        <v>9</v>
      </c>
      <c r="T3841" s="9">
        <v>0</v>
      </c>
      <c r="U3841" s="1">
        <v>36.182700000000004</v>
      </c>
      <c r="V3841" s="35" t="str">
        <f>IF(M3841=People!$B$5,People!$A$5,IF(M3841=People!$B$4,People!$A$4,IF(M3841=People!$B$3,People!$A$3,IF(M3841=People!$B$2,People!$A$2,0))))</f>
        <v>Anna Andreadi</v>
      </c>
      <c r="W3841" s="35" t="str">
        <f>IFERROR(INDEX(Returns!A:A,MATCH(B3841,Returns!B:B,0)),"No")</f>
        <v>No</v>
      </c>
    </row>
    <row r="3842" spans="1:23" x14ac:dyDescent="0.2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32">
        <v>170.97</v>
      </c>
      <c r="S3842" s="1">
        <v>3</v>
      </c>
      <c r="T3842" s="9">
        <v>0</v>
      </c>
      <c r="U3842" s="1">
        <v>70.097700000000003</v>
      </c>
      <c r="V3842" s="35" t="str">
        <f>IF(M3842=People!$B$5,People!$A$5,IF(M3842=People!$B$4,People!$A$4,IF(M3842=People!$B$3,People!$A$3,IF(M3842=People!$B$2,People!$A$2,0))))</f>
        <v>Anna Andreadi</v>
      </c>
      <c r="W3842" s="35" t="str">
        <f>IFERROR(INDEX(Returns!A:A,MATCH(B3842,Returns!B:B,0)),"No")</f>
        <v>No</v>
      </c>
    </row>
    <row r="3843" spans="1:23" x14ac:dyDescent="0.2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9">
        <v>0.2</v>
      </c>
      <c r="U3843" s="1">
        <v>10.647000000000006</v>
      </c>
      <c r="V3843" s="35" t="str">
        <f>IF(M3843=People!$B$5,People!$A$5,IF(M3843=People!$B$4,People!$A$4,IF(M3843=People!$B$3,People!$A$3,IF(M3843=People!$B$2,People!$A$2,0))))</f>
        <v>Cassandra Brandow</v>
      </c>
      <c r="W3843" s="35" t="str">
        <f>IFERROR(INDEX(Returns!A:A,MATCH(B3843,Returns!B:B,0)),"No")</f>
        <v>No</v>
      </c>
    </row>
    <row r="3844" spans="1:23" x14ac:dyDescent="0.2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32">
        <v>7.1840000000000011</v>
      </c>
      <c r="S3844" s="1">
        <v>2</v>
      </c>
      <c r="T3844" s="9">
        <v>0.2</v>
      </c>
      <c r="U3844" s="1">
        <v>2.2449999999999992</v>
      </c>
      <c r="V3844" s="35" t="str">
        <f>IF(M3844=People!$B$5,People!$A$5,IF(M3844=People!$B$4,People!$A$4,IF(M3844=People!$B$3,People!$A$3,IF(M3844=People!$B$2,People!$A$2,0))))</f>
        <v>Anna Andreadi</v>
      </c>
      <c r="W3844" s="35" t="str">
        <f>IFERROR(INDEX(Returns!A:A,MATCH(B3844,Returns!B:B,0)),"No")</f>
        <v>No</v>
      </c>
    </row>
    <row r="3845" spans="1:23" x14ac:dyDescent="0.2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32">
        <v>6.28</v>
      </c>
      <c r="S3845" s="1">
        <v>2</v>
      </c>
      <c r="T3845" s="9">
        <v>0</v>
      </c>
      <c r="U3845" s="1">
        <v>6.2800000000000189E-2</v>
      </c>
      <c r="V3845" s="35" t="str">
        <f>IF(M3845=People!$B$5,People!$A$5,IF(M3845=People!$B$4,People!$A$4,IF(M3845=People!$B$3,People!$A$3,IF(M3845=People!$B$2,People!$A$2,0))))</f>
        <v>Anna Andreadi</v>
      </c>
      <c r="W3845" s="35" t="str">
        <f>IFERROR(INDEX(Returns!A:A,MATCH(B3845,Returns!B:B,0)),"No")</f>
        <v>No</v>
      </c>
    </row>
    <row r="3846" spans="1:23" x14ac:dyDescent="0.2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32">
        <v>480.74</v>
      </c>
      <c r="S3846" s="1">
        <v>2</v>
      </c>
      <c r="T3846" s="9">
        <v>0</v>
      </c>
      <c r="U3846" s="1">
        <v>14.422200000000032</v>
      </c>
      <c r="V3846" s="35" t="str">
        <f>IF(M3846=People!$B$5,People!$A$5,IF(M3846=People!$B$4,People!$A$4,IF(M3846=People!$B$3,People!$A$3,IF(M3846=People!$B$2,People!$A$2,0))))</f>
        <v>Anna Andreadi</v>
      </c>
      <c r="W3846" s="35" t="str">
        <f>IFERROR(INDEX(Returns!A:A,MATCH(B3846,Returns!B:B,0)),"No")</f>
        <v>No</v>
      </c>
    </row>
    <row r="3847" spans="1:23" x14ac:dyDescent="0.2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32">
        <v>616.99800000000005</v>
      </c>
      <c r="S3847" s="1">
        <v>6</v>
      </c>
      <c r="T3847" s="9">
        <v>0.15</v>
      </c>
      <c r="U3847" s="1">
        <v>-36.293999999999997</v>
      </c>
      <c r="V3847" s="35" t="str">
        <f>IF(M3847=People!$B$5,People!$A$5,IF(M3847=People!$B$4,People!$A$4,IF(M3847=People!$B$3,People!$A$3,IF(M3847=People!$B$2,People!$A$2,0))))</f>
        <v>Anna Andreadi</v>
      </c>
      <c r="W3847" s="35" t="str">
        <f>IFERROR(INDEX(Returns!A:A,MATCH(B3847,Returns!B:B,0)),"No")</f>
        <v>No</v>
      </c>
    </row>
    <row r="3848" spans="1:23" x14ac:dyDescent="0.2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32">
        <v>141.4</v>
      </c>
      <c r="S3848" s="1">
        <v>5</v>
      </c>
      <c r="T3848" s="9">
        <v>0</v>
      </c>
      <c r="U3848" s="1">
        <v>38.177999999999997</v>
      </c>
      <c r="V3848" s="35" t="str">
        <f>IF(M3848=People!$B$5,People!$A$5,IF(M3848=People!$B$4,People!$A$4,IF(M3848=People!$B$3,People!$A$3,IF(M3848=People!$B$2,People!$A$2,0))))</f>
        <v>Anna Andreadi</v>
      </c>
      <c r="W3848" s="35" t="str">
        <f>IFERROR(INDEX(Returns!A:A,MATCH(B3848,Returns!B:B,0)),"No")</f>
        <v>No</v>
      </c>
    </row>
    <row r="3849" spans="1:23" x14ac:dyDescent="0.2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9">
        <v>0</v>
      </c>
      <c r="U3849" s="1">
        <v>0</v>
      </c>
      <c r="V3849" s="35" t="str">
        <f>IF(M3849=People!$B$5,People!$A$5,IF(M3849=People!$B$4,People!$A$4,IF(M3849=People!$B$3,People!$A$3,IF(M3849=People!$B$2,People!$A$2,0))))</f>
        <v>Kelly Williams</v>
      </c>
      <c r="W3849" s="35" t="str">
        <f>IFERROR(INDEX(Returns!A:A,MATCH(B3849,Returns!B:B,0)),"No")</f>
        <v>No</v>
      </c>
    </row>
    <row r="3850" spans="1:23" x14ac:dyDescent="0.2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9">
        <v>0</v>
      </c>
      <c r="U3850" s="1">
        <v>318.30160000000001</v>
      </c>
      <c r="V3850" s="35" t="str">
        <f>IF(M3850=People!$B$5,People!$A$5,IF(M3850=People!$B$4,People!$A$4,IF(M3850=People!$B$3,People!$A$3,IF(M3850=People!$B$2,People!$A$2,0))))</f>
        <v>Cassandra Brandow</v>
      </c>
      <c r="W3850" s="35" t="str">
        <f>IFERROR(INDEX(Returns!A:A,MATCH(B3850,Returns!B:B,0)),"No")</f>
        <v>No</v>
      </c>
    </row>
    <row r="3851" spans="1:23" x14ac:dyDescent="0.2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9">
        <v>0</v>
      </c>
      <c r="U3851" s="1">
        <v>15.378000000000004</v>
      </c>
      <c r="V3851" s="35" t="str">
        <f>IF(M3851=People!$B$5,People!$A$5,IF(M3851=People!$B$4,People!$A$4,IF(M3851=People!$B$3,People!$A$3,IF(M3851=People!$B$2,People!$A$2,0))))</f>
        <v>Cassandra Brandow</v>
      </c>
      <c r="W3851" s="35" t="str">
        <f>IFERROR(INDEX(Returns!A:A,MATCH(B3851,Returns!B:B,0)),"No")</f>
        <v>No</v>
      </c>
    </row>
    <row r="3852" spans="1:23" x14ac:dyDescent="0.2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9">
        <v>0</v>
      </c>
      <c r="U3852" s="1">
        <v>40.401199999999996</v>
      </c>
      <c r="V3852" s="35" t="str">
        <f>IF(M3852=People!$B$5,People!$A$5,IF(M3852=People!$B$4,People!$A$4,IF(M3852=People!$B$3,People!$A$3,IF(M3852=People!$B$2,People!$A$2,0))))</f>
        <v>Kelly Williams</v>
      </c>
      <c r="W3852" s="35" t="str">
        <f>IFERROR(INDEX(Returns!A:A,MATCH(B3852,Returns!B:B,0)),"No")</f>
        <v>No</v>
      </c>
    </row>
    <row r="3853" spans="1:23" x14ac:dyDescent="0.2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9">
        <v>0</v>
      </c>
      <c r="U3853" s="1">
        <v>14.500999999999991</v>
      </c>
      <c r="V3853" s="35" t="str">
        <f>IF(M3853=People!$B$5,People!$A$5,IF(M3853=People!$B$4,People!$A$4,IF(M3853=People!$B$3,People!$A$3,IF(M3853=People!$B$2,People!$A$2,0))))</f>
        <v>Chuck Magee</v>
      </c>
      <c r="W3853" s="35" t="str">
        <f>IFERROR(INDEX(Returns!A:A,MATCH(B3853,Returns!B:B,0)),"No")</f>
        <v>No</v>
      </c>
    </row>
    <row r="3854" spans="1:23" x14ac:dyDescent="0.2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9">
        <v>0.8</v>
      </c>
      <c r="U3854" s="1">
        <v>-53.708800000000025</v>
      </c>
      <c r="V3854" s="35" t="str">
        <f>IF(M3854=People!$B$5,People!$A$5,IF(M3854=People!$B$4,People!$A$4,IF(M3854=People!$B$3,People!$A$3,IF(M3854=People!$B$2,People!$A$2,0))))</f>
        <v>Kelly Williams</v>
      </c>
      <c r="W3854" s="35" t="str">
        <f>IFERROR(INDEX(Returns!A:A,MATCH(B3854,Returns!B:B,0)),"No")</f>
        <v>No</v>
      </c>
    </row>
    <row r="3855" spans="1:23" x14ac:dyDescent="0.2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32">
        <v>4.95</v>
      </c>
      <c r="S3855" s="1">
        <v>1</v>
      </c>
      <c r="T3855" s="9">
        <v>0</v>
      </c>
      <c r="U3855" s="1">
        <v>2.1780000000000004</v>
      </c>
      <c r="V3855" s="35" t="str">
        <f>IF(M3855=People!$B$5,People!$A$5,IF(M3855=People!$B$4,People!$A$4,IF(M3855=People!$B$3,People!$A$3,IF(M3855=People!$B$2,People!$A$2,0))))</f>
        <v>Anna Andreadi</v>
      </c>
      <c r="W3855" s="35" t="str">
        <f>IFERROR(INDEX(Returns!A:A,MATCH(B3855,Returns!B:B,0)),"No")</f>
        <v>No</v>
      </c>
    </row>
    <row r="3856" spans="1:23" x14ac:dyDescent="0.2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32">
        <v>26.400000000000002</v>
      </c>
      <c r="S3856" s="1">
        <v>5</v>
      </c>
      <c r="T3856" s="9">
        <v>0</v>
      </c>
      <c r="U3856" s="1">
        <v>0</v>
      </c>
      <c r="V3856" s="35" t="str">
        <f>IF(M3856=People!$B$5,People!$A$5,IF(M3856=People!$B$4,People!$A$4,IF(M3856=People!$B$3,People!$A$3,IF(M3856=People!$B$2,People!$A$2,0))))</f>
        <v>Anna Andreadi</v>
      </c>
      <c r="W3856" s="35" t="str">
        <f>IFERROR(INDEX(Returns!A:A,MATCH(B3856,Returns!B:B,0)),"No")</f>
        <v>No</v>
      </c>
    </row>
    <row r="3857" spans="1:23" x14ac:dyDescent="0.2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9">
        <v>0.8</v>
      </c>
      <c r="U3857" s="1">
        <v>-6.2370000000000019</v>
      </c>
      <c r="V3857" s="35" t="str">
        <f>IF(M3857=People!$B$5,People!$A$5,IF(M3857=People!$B$4,People!$A$4,IF(M3857=People!$B$3,People!$A$3,IF(M3857=People!$B$2,People!$A$2,0))))</f>
        <v>Kelly Williams</v>
      </c>
      <c r="W3857" s="35" t="str">
        <f>IFERROR(INDEX(Returns!A:A,MATCH(B3857,Returns!B:B,0)),"No")</f>
        <v>No</v>
      </c>
    </row>
    <row r="3858" spans="1:23" x14ac:dyDescent="0.2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9">
        <v>0.2</v>
      </c>
      <c r="U3858" s="1">
        <v>51.497499999999974</v>
      </c>
      <c r="V3858" s="35" t="str">
        <f>IF(M3858=People!$B$5,People!$A$5,IF(M3858=People!$B$4,People!$A$4,IF(M3858=People!$B$3,People!$A$3,IF(M3858=People!$B$2,People!$A$2,0))))</f>
        <v>Kelly Williams</v>
      </c>
      <c r="W3858" s="35" t="str">
        <f>IFERROR(INDEX(Returns!A:A,MATCH(B3858,Returns!B:B,0)),"No")</f>
        <v>No</v>
      </c>
    </row>
    <row r="3859" spans="1:23" x14ac:dyDescent="0.2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9">
        <v>0.2</v>
      </c>
      <c r="U3859" s="1">
        <v>0.89880000000000004</v>
      </c>
      <c r="V3859" s="35" t="str">
        <f>IF(M3859=People!$B$5,People!$A$5,IF(M3859=People!$B$4,People!$A$4,IF(M3859=People!$B$3,People!$A$3,IF(M3859=People!$B$2,People!$A$2,0))))</f>
        <v>Kelly Williams</v>
      </c>
      <c r="W3859" s="35" t="str">
        <f>IFERROR(INDEX(Returns!A:A,MATCH(B3859,Returns!B:B,0)),"No")</f>
        <v>No</v>
      </c>
    </row>
    <row r="3860" spans="1:23" x14ac:dyDescent="0.2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32">
        <v>447.94399999999996</v>
      </c>
      <c r="S3860" s="1">
        <v>7</v>
      </c>
      <c r="T3860" s="9">
        <v>0.2</v>
      </c>
      <c r="U3860" s="1">
        <v>89.588799999999992</v>
      </c>
      <c r="V3860" s="35" t="str">
        <f>IF(M3860=People!$B$5,People!$A$5,IF(M3860=People!$B$4,People!$A$4,IF(M3860=People!$B$3,People!$A$3,IF(M3860=People!$B$2,People!$A$2,0))))</f>
        <v>Anna Andreadi</v>
      </c>
      <c r="W3860" s="35" t="str">
        <f>IFERROR(INDEX(Returns!A:A,MATCH(B3860,Returns!B:B,0)),"No")</f>
        <v>Yes</v>
      </c>
    </row>
    <row r="3861" spans="1:23" x14ac:dyDescent="0.2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9">
        <v>0.5</v>
      </c>
      <c r="U3861" s="1">
        <v>-269.33760000000001</v>
      </c>
      <c r="V3861" s="35" t="str">
        <f>IF(M3861=People!$B$5,People!$A$5,IF(M3861=People!$B$4,People!$A$4,IF(M3861=People!$B$3,People!$A$3,IF(M3861=People!$B$2,People!$A$2,0))))</f>
        <v>Kelly Williams</v>
      </c>
      <c r="W3861" s="35" t="str">
        <f>IFERROR(INDEX(Returns!A:A,MATCH(B3861,Returns!B:B,0)),"No")</f>
        <v>No</v>
      </c>
    </row>
    <row r="3862" spans="1:23" x14ac:dyDescent="0.2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9">
        <v>0.2</v>
      </c>
      <c r="U3862" s="1">
        <v>10.919299999999996</v>
      </c>
      <c r="V3862" s="35" t="str">
        <f>IF(M3862=People!$B$5,People!$A$5,IF(M3862=People!$B$4,People!$A$4,IF(M3862=People!$B$3,People!$A$3,IF(M3862=People!$B$2,People!$A$2,0))))</f>
        <v>Kelly Williams</v>
      </c>
      <c r="W3862" s="35" t="str">
        <f>IFERROR(INDEX(Returns!A:A,MATCH(B3862,Returns!B:B,0)),"No")</f>
        <v>No</v>
      </c>
    </row>
    <row r="3863" spans="1:23" x14ac:dyDescent="0.2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9">
        <v>0.2</v>
      </c>
      <c r="U3863" s="1">
        <v>14.563799999999997</v>
      </c>
      <c r="V3863" s="35" t="str">
        <f>IF(M3863=People!$B$5,People!$A$5,IF(M3863=People!$B$4,People!$A$4,IF(M3863=People!$B$3,People!$A$3,IF(M3863=People!$B$2,People!$A$2,0))))</f>
        <v>Chuck Magee</v>
      </c>
      <c r="W3863" s="35" t="str">
        <f>IFERROR(INDEX(Returns!A:A,MATCH(B3863,Returns!B:B,0)),"No")</f>
        <v>No</v>
      </c>
    </row>
    <row r="3864" spans="1:23" x14ac:dyDescent="0.2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9">
        <v>0.2</v>
      </c>
      <c r="U3864" s="1">
        <v>3.9497999999999998</v>
      </c>
      <c r="V3864" s="35" t="str">
        <f>IF(M3864=People!$B$5,People!$A$5,IF(M3864=People!$B$4,People!$A$4,IF(M3864=People!$B$3,People!$A$3,IF(M3864=People!$B$2,People!$A$2,0))))</f>
        <v>Chuck Magee</v>
      </c>
      <c r="W3864" s="35" t="str">
        <f>IFERROR(INDEX(Returns!A:A,MATCH(B3864,Returns!B:B,0)),"No")</f>
        <v>No</v>
      </c>
    </row>
    <row r="3865" spans="1:23" x14ac:dyDescent="0.2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32">
        <v>10.64</v>
      </c>
      <c r="S3865" s="1">
        <v>4</v>
      </c>
      <c r="T3865" s="9">
        <v>0</v>
      </c>
      <c r="U3865" s="1">
        <v>2.7664</v>
      </c>
      <c r="V3865" s="35" t="str">
        <f>IF(M3865=People!$B$5,People!$A$5,IF(M3865=People!$B$4,People!$A$4,IF(M3865=People!$B$3,People!$A$3,IF(M3865=People!$B$2,People!$A$2,0))))</f>
        <v>Anna Andreadi</v>
      </c>
      <c r="W3865" s="35" t="str">
        <f>IFERROR(INDEX(Returns!A:A,MATCH(B3865,Returns!B:B,0)),"No")</f>
        <v>No</v>
      </c>
    </row>
    <row r="3866" spans="1:23" x14ac:dyDescent="0.2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9">
        <v>0.6</v>
      </c>
      <c r="U3866" s="1">
        <v>-182.35200000000003</v>
      </c>
      <c r="V3866" s="35" t="str">
        <f>IF(M3866=People!$B$5,People!$A$5,IF(M3866=People!$B$4,People!$A$4,IF(M3866=People!$B$3,People!$A$3,IF(M3866=People!$B$2,People!$A$2,0))))</f>
        <v>Kelly Williams</v>
      </c>
      <c r="W3866" s="35" t="str">
        <f>IFERROR(INDEX(Returns!A:A,MATCH(B3866,Returns!B:B,0)),"No")</f>
        <v>No</v>
      </c>
    </row>
    <row r="3867" spans="1:23" x14ac:dyDescent="0.2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32">
        <v>238</v>
      </c>
      <c r="S3867" s="1">
        <v>2</v>
      </c>
      <c r="T3867" s="9">
        <v>0</v>
      </c>
      <c r="U3867" s="1">
        <v>38.080000000000013</v>
      </c>
      <c r="V3867" s="35" t="str">
        <f>IF(M3867=People!$B$5,People!$A$5,IF(M3867=People!$B$4,People!$A$4,IF(M3867=People!$B$3,People!$A$3,IF(M3867=People!$B$2,People!$A$2,0))))</f>
        <v>Anna Andreadi</v>
      </c>
      <c r="W3867" s="35" t="str">
        <f>IFERROR(INDEX(Returns!A:A,MATCH(B3867,Returns!B:B,0)),"No")</f>
        <v>No</v>
      </c>
    </row>
    <row r="3868" spans="1:23" x14ac:dyDescent="0.2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9">
        <v>0</v>
      </c>
      <c r="U3868" s="1">
        <v>55.922399999999996</v>
      </c>
      <c r="V3868" s="35" t="str">
        <f>IF(M3868=People!$B$5,People!$A$5,IF(M3868=People!$B$4,People!$A$4,IF(M3868=People!$B$3,People!$A$3,IF(M3868=People!$B$2,People!$A$2,0))))</f>
        <v>Kelly Williams</v>
      </c>
      <c r="W3868" s="35" t="str">
        <f>IFERROR(INDEX(Returns!A:A,MATCH(B3868,Returns!B:B,0)),"No")</f>
        <v>No</v>
      </c>
    </row>
    <row r="3869" spans="1:23" x14ac:dyDescent="0.2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32">
        <v>148.32</v>
      </c>
      <c r="S3869" s="1">
        <v>9</v>
      </c>
      <c r="T3869" s="9">
        <v>0</v>
      </c>
      <c r="U3869" s="1">
        <v>63.777600000000007</v>
      </c>
      <c r="V3869" s="35" t="str">
        <f>IF(M3869=People!$B$5,People!$A$5,IF(M3869=People!$B$4,People!$A$4,IF(M3869=People!$B$3,People!$A$3,IF(M3869=People!$B$2,People!$A$2,0))))</f>
        <v>Anna Andreadi</v>
      </c>
      <c r="W3869" s="35" t="str">
        <f>IFERROR(INDEX(Returns!A:A,MATCH(B3869,Returns!B:B,0)),"No")</f>
        <v>No</v>
      </c>
    </row>
    <row r="3870" spans="1:23" x14ac:dyDescent="0.2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32">
        <v>240.78400000000002</v>
      </c>
      <c r="S3870" s="1">
        <v>1</v>
      </c>
      <c r="T3870" s="9">
        <v>0.2</v>
      </c>
      <c r="U3870" s="1">
        <v>27.088199999999965</v>
      </c>
      <c r="V3870" s="35" t="str">
        <f>IF(M3870=People!$B$5,People!$A$5,IF(M3870=People!$B$4,People!$A$4,IF(M3870=People!$B$3,People!$A$3,IF(M3870=People!$B$2,People!$A$2,0))))</f>
        <v>Anna Andreadi</v>
      </c>
      <c r="W3870" s="35" t="str">
        <f>IFERROR(INDEX(Returns!A:A,MATCH(B3870,Returns!B:B,0)),"No")</f>
        <v>No</v>
      </c>
    </row>
    <row r="3871" spans="1:23" x14ac:dyDescent="0.2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32">
        <v>191.96800000000002</v>
      </c>
      <c r="S3871" s="1">
        <v>7</v>
      </c>
      <c r="T3871" s="9">
        <v>0.2</v>
      </c>
      <c r="U3871" s="1">
        <v>16.797200000000004</v>
      </c>
      <c r="V3871" s="35" t="str">
        <f>IF(M3871=People!$B$5,People!$A$5,IF(M3871=People!$B$4,People!$A$4,IF(M3871=People!$B$3,People!$A$3,IF(M3871=People!$B$2,People!$A$2,0))))</f>
        <v>Anna Andreadi</v>
      </c>
      <c r="W3871" s="35" t="str">
        <f>IFERROR(INDEX(Returns!A:A,MATCH(B3871,Returns!B:B,0)),"No")</f>
        <v>No</v>
      </c>
    </row>
    <row r="3872" spans="1:23" x14ac:dyDescent="0.2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32">
        <v>11.56</v>
      </c>
      <c r="S3872" s="1">
        <v>2</v>
      </c>
      <c r="T3872" s="9">
        <v>0</v>
      </c>
      <c r="U3872" s="1">
        <v>5.6644000000000005</v>
      </c>
      <c r="V3872" s="35" t="str">
        <f>IF(M3872=People!$B$5,People!$A$5,IF(M3872=People!$B$4,People!$A$4,IF(M3872=People!$B$3,People!$A$3,IF(M3872=People!$B$2,People!$A$2,0))))</f>
        <v>Anna Andreadi</v>
      </c>
      <c r="W3872" s="35" t="str">
        <f>IFERROR(INDEX(Returns!A:A,MATCH(B3872,Returns!B:B,0)),"No")</f>
        <v>No</v>
      </c>
    </row>
    <row r="3873" spans="1:23" x14ac:dyDescent="0.2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32">
        <v>11.8</v>
      </c>
      <c r="S3873" s="1">
        <v>4</v>
      </c>
      <c r="T3873" s="9">
        <v>0</v>
      </c>
      <c r="U3873" s="1">
        <v>5.6639999999999997</v>
      </c>
      <c r="V3873" s="35" t="str">
        <f>IF(M3873=People!$B$5,People!$A$5,IF(M3873=People!$B$4,People!$A$4,IF(M3873=People!$B$3,People!$A$3,IF(M3873=People!$B$2,People!$A$2,0))))</f>
        <v>Anna Andreadi</v>
      </c>
      <c r="W3873" s="35" t="str">
        <f>IFERROR(INDEX(Returns!A:A,MATCH(B3873,Returns!B:B,0)),"No")</f>
        <v>No</v>
      </c>
    </row>
    <row r="3874" spans="1:23" x14ac:dyDescent="0.2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32">
        <v>842.35200000000009</v>
      </c>
      <c r="S3874" s="1">
        <v>3</v>
      </c>
      <c r="T3874" s="9">
        <v>0.2</v>
      </c>
      <c r="U3874" s="1">
        <v>42.117600000000039</v>
      </c>
      <c r="V3874" s="35" t="str">
        <f>IF(M3874=People!$B$5,People!$A$5,IF(M3874=People!$B$4,People!$A$4,IF(M3874=People!$B$3,People!$A$3,IF(M3874=People!$B$2,People!$A$2,0))))</f>
        <v>Anna Andreadi</v>
      </c>
      <c r="W3874" s="35" t="str">
        <f>IFERROR(INDEX(Returns!A:A,MATCH(B3874,Returns!B:B,0)),"No")</f>
        <v>No</v>
      </c>
    </row>
    <row r="3875" spans="1:23" x14ac:dyDescent="0.2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9">
        <v>0.2</v>
      </c>
      <c r="U3875" s="1">
        <v>7.6283999999999974</v>
      </c>
      <c r="V3875" s="35" t="str">
        <f>IF(M3875=People!$B$5,People!$A$5,IF(M3875=People!$B$4,People!$A$4,IF(M3875=People!$B$3,People!$A$3,IF(M3875=People!$B$2,People!$A$2,0))))</f>
        <v>Cassandra Brandow</v>
      </c>
      <c r="W3875" s="35" t="str">
        <f>IFERROR(INDEX(Returns!A:A,MATCH(B3875,Returns!B:B,0)),"No")</f>
        <v>No</v>
      </c>
    </row>
    <row r="3876" spans="1:23" x14ac:dyDescent="0.2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9">
        <v>0.7</v>
      </c>
      <c r="U3876" s="1">
        <v>-63.109199999999987</v>
      </c>
      <c r="V3876" s="35" t="str">
        <f>IF(M3876=People!$B$5,People!$A$5,IF(M3876=People!$B$4,People!$A$4,IF(M3876=People!$B$3,People!$A$3,IF(M3876=People!$B$2,People!$A$2,0))))</f>
        <v>Cassandra Brandow</v>
      </c>
      <c r="W3876" s="35" t="str">
        <f>IFERROR(INDEX(Returns!A:A,MATCH(B3876,Returns!B:B,0)),"No")</f>
        <v>No</v>
      </c>
    </row>
    <row r="3877" spans="1:23" x14ac:dyDescent="0.2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9">
        <v>0.2</v>
      </c>
      <c r="U3877" s="1">
        <v>6.7990000000000066</v>
      </c>
      <c r="V3877" s="35" t="str">
        <f>IF(M3877=People!$B$5,People!$A$5,IF(M3877=People!$B$4,People!$A$4,IF(M3877=People!$B$3,People!$A$3,IF(M3877=People!$B$2,People!$A$2,0))))</f>
        <v>Cassandra Brandow</v>
      </c>
      <c r="W3877" s="35" t="str">
        <f>IFERROR(INDEX(Returns!A:A,MATCH(B3877,Returns!B:B,0)),"No")</f>
        <v>No</v>
      </c>
    </row>
    <row r="3878" spans="1:23" x14ac:dyDescent="0.2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9">
        <v>0.2</v>
      </c>
      <c r="U3878" s="1">
        <v>3.2099999999999982</v>
      </c>
      <c r="V3878" s="35" t="str">
        <f>IF(M3878=People!$B$5,People!$A$5,IF(M3878=People!$B$4,People!$A$4,IF(M3878=People!$B$3,People!$A$3,IF(M3878=People!$B$2,People!$A$2,0))))</f>
        <v>Cassandra Brandow</v>
      </c>
      <c r="W3878" s="35" t="str">
        <f>IFERROR(INDEX(Returns!A:A,MATCH(B3878,Returns!B:B,0)),"No")</f>
        <v>No</v>
      </c>
    </row>
    <row r="3879" spans="1:23" x14ac:dyDescent="0.2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9">
        <v>0.7</v>
      </c>
      <c r="U3879" s="1">
        <v>-26.732999999999997</v>
      </c>
      <c r="V3879" s="35" t="str">
        <f>IF(M3879=People!$B$5,People!$A$5,IF(M3879=People!$B$4,People!$A$4,IF(M3879=People!$B$3,People!$A$3,IF(M3879=People!$B$2,People!$A$2,0))))</f>
        <v>Cassandra Brandow</v>
      </c>
      <c r="W3879" s="35" t="str">
        <f>IFERROR(INDEX(Returns!A:A,MATCH(B3879,Returns!B:B,0)),"No")</f>
        <v>No</v>
      </c>
    </row>
    <row r="3880" spans="1:23" x14ac:dyDescent="0.2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9">
        <v>0.2</v>
      </c>
      <c r="U3880" s="1">
        <v>3.7224000000000004</v>
      </c>
      <c r="V3880" s="35" t="str">
        <f>IF(M3880=People!$B$5,People!$A$5,IF(M3880=People!$B$4,People!$A$4,IF(M3880=People!$B$3,People!$A$3,IF(M3880=People!$B$2,People!$A$2,0))))</f>
        <v>Kelly Williams</v>
      </c>
      <c r="W3880" s="35" t="str">
        <f>IFERROR(INDEX(Returns!A:A,MATCH(B3880,Returns!B:B,0)),"No")</f>
        <v>No</v>
      </c>
    </row>
    <row r="3881" spans="1:23" x14ac:dyDescent="0.2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9">
        <v>0.2</v>
      </c>
      <c r="U3881" s="1">
        <v>3.9072000000000031</v>
      </c>
      <c r="V3881" s="35" t="str">
        <f>IF(M3881=People!$B$5,People!$A$5,IF(M3881=People!$B$4,People!$A$4,IF(M3881=People!$B$3,People!$A$3,IF(M3881=People!$B$2,People!$A$2,0))))</f>
        <v>Kelly Williams</v>
      </c>
      <c r="W3881" s="35" t="str">
        <f>IFERROR(INDEX(Returns!A:A,MATCH(B3881,Returns!B:B,0)),"No")</f>
        <v>No</v>
      </c>
    </row>
    <row r="3882" spans="1:23" x14ac:dyDescent="0.2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32">
        <v>9.5680000000000014</v>
      </c>
      <c r="S3882" s="1">
        <v>2</v>
      </c>
      <c r="T3882" s="9">
        <v>0.2</v>
      </c>
      <c r="U3882" s="1">
        <v>2.9899999999999993</v>
      </c>
      <c r="V3882" s="35" t="str">
        <f>IF(M3882=People!$B$5,People!$A$5,IF(M3882=People!$B$4,People!$A$4,IF(M3882=People!$B$3,People!$A$3,IF(M3882=People!$B$2,People!$A$2,0))))</f>
        <v>Anna Andreadi</v>
      </c>
      <c r="W3882" s="35" t="str">
        <f>IFERROR(INDEX(Returns!A:A,MATCH(B3882,Returns!B:B,0)),"No")</f>
        <v>No</v>
      </c>
    </row>
    <row r="3883" spans="1:23" x14ac:dyDescent="0.2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32">
        <v>82.367999999999995</v>
      </c>
      <c r="S3883" s="1">
        <v>2</v>
      </c>
      <c r="T3883" s="9">
        <v>0.2</v>
      </c>
      <c r="U3883" s="1">
        <v>-19.562399999999997</v>
      </c>
      <c r="V3883" s="35" t="str">
        <f>IF(M3883=People!$B$5,People!$A$5,IF(M3883=People!$B$4,People!$A$4,IF(M3883=People!$B$3,People!$A$3,IF(M3883=People!$B$2,People!$A$2,0))))</f>
        <v>Anna Andreadi</v>
      </c>
      <c r="W3883" s="35" t="str">
        <f>IFERROR(INDEX(Returns!A:A,MATCH(B3883,Returns!B:B,0)),"No")</f>
        <v>No</v>
      </c>
    </row>
    <row r="3884" spans="1:23" x14ac:dyDescent="0.2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32">
        <v>364.70400000000006</v>
      </c>
      <c r="S3884" s="1">
        <v>6</v>
      </c>
      <c r="T3884" s="9">
        <v>0.2</v>
      </c>
      <c r="U3884" s="1">
        <v>-36.470400000000041</v>
      </c>
      <c r="V3884" s="35" t="str">
        <f>IF(M3884=People!$B$5,People!$A$5,IF(M3884=People!$B$4,People!$A$4,IF(M3884=People!$B$3,People!$A$3,IF(M3884=People!$B$2,People!$A$2,0))))</f>
        <v>Anna Andreadi</v>
      </c>
      <c r="W3884" s="35" t="str">
        <f>IFERROR(INDEX(Returns!A:A,MATCH(B3884,Returns!B:B,0)),"No")</f>
        <v>No</v>
      </c>
    </row>
    <row r="3885" spans="1:23" x14ac:dyDescent="0.2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32">
        <v>40.256</v>
      </c>
      <c r="S3885" s="1">
        <v>4</v>
      </c>
      <c r="T3885" s="9">
        <v>0.2</v>
      </c>
      <c r="U3885" s="1">
        <v>11.070400000000003</v>
      </c>
      <c r="V3885" s="35" t="str">
        <f>IF(M3885=People!$B$5,People!$A$5,IF(M3885=People!$B$4,People!$A$4,IF(M3885=People!$B$3,People!$A$3,IF(M3885=People!$B$2,People!$A$2,0))))</f>
        <v>Anna Andreadi</v>
      </c>
      <c r="W3885" s="35" t="str">
        <f>IFERROR(INDEX(Returns!A:A,MATCH(B3885,Returns!B:B,0)),"No")</f>
        <v>No</v>
      </c>
    </row>
    <row r="3886" spans="1:23" x14ac:dyDescent="0.2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9">
        <v>0.2</v>
      </c>
      <c r="U3886" s="1">
        <v>0.3822000000000001</v>
      </c>
      <c r="V3886" s="35" t="str">
        <f>IF(M3886=People!$B$5,People!$A$5,IF(M3886=People!$B$4,People!$A$4,IF(M3886=People!$B$3,People!$A$3,IF(M3886=People!$B$2,People!$A$2,0))))</f>
        <v>Cassandra Brandow</v>
      </c>
      <c r="W3886" s="35" t="str">
        <f>IFERROR(INDEX(Returns!A:A,MATCH(B3886,Returns!B:B,0)),"No")</f>
        <v>No</v>
      </c>
    </row>
    <row r="3887" spans="1:23" x14ac:dyDescent="0.2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9">
        <v>0.8</v>
      </c>
      <c r="U3887" s="1">
        <v>-20.617600000000003</v>
      </c>
      <c r="V3887" s="35" t="str">
        <f>IF(M3887=People!$B$5,People!$A$5,IF(M3887=People!$B$4,People!$A$4,IF(M3887=People!$B$3,People!$A$3,IF(M3887=People!$B$2,People!$A$2,0))))</f>
        <v>Kelly Williams</v>
      </c>
      <c r="W3887" s="35" t="str">
        <f>IFERROR(INDEX(Returns!A:A,MATCH(B3887,Returns!B:B,0)),"No")</f>
        <v>No</v>
      </c>
    </row>
    <row r="3888" spans="1:23" x14ac:dyDescent="0.2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9">
        <v>0</v>
      </c>
      <c r="U3888" s="1">
        <v>37.757999999999996</v>
      </c>
      <c r="V3888" s="35" t="str">
        <f>IF(M3888=People!$B$5,People!$A$5,IF(M3888=People!$B$4,People!$A$4,IF(M3888=People!$B$3,People!$A$3,IF(M3888=People!$B$2,People!$A$2,0))))</f>
        <v>Kelly Williams</v>
      </c>
      <c r="W3888" s="35" t="str">
        <f>IFERROR(INDEX(Returns!A:A,MATCH(B3888,Returns!B:B,0)),"No")</f>
        <v>Yes</v>
      </c>
    </row>
    <row r="3889" spans="1:23" x14ac:dyDescent="0.2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9">
        <v>0</v>
      </c>
      <c r="U3889" s="1">
        <v>2.6536</v>
      </c>
      <c r="V3889" s="35" t="str">
        <f>IF(M3889=People!$B$5,People!$A$5,IF(M3889=People!$B$4,People!$A$4,IF(M3889=People!$B$3,People!$A$3,IF(M3889=People!$B$2,People!$A$2,0))))</f>
        <v>Cassandra Brandow</v>
      </c>
      <c r="W3889" s="35" t="str">
        <f>IFERROR(INDEX(Returns!A:A,MATCH(B3889,Returns!B:B,0)),"No")</f>
        <v>No</v>
      </c>
    </row>
    <row r="3890" spans="1:23" x14ac:dyDescent="0.2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9">
        <v>0</v>
      </c>
      <c r="U3890" s="1">
        <v>67.191599999999994</v>
      </c>
      <c r="V3890" s="35" t="str">
        <f>IF(M3890=People!$B$5,People!$A$5,IF(M3890=People!$B$4,People!$A$4,IF(M3890=People!$B$3,People!$A$3,IF(M3890=People!$B$2,People!$A$2,0))))</f>
        <v>Cassandra Brandow</v>
      </c>
      <c r="W3890" s="35" t="str">
        <f>IFERROR(INDEX(Returns!A:A,MATCH(B3890,Returns!B:B,0)),"No")</f>
        <v>No</v>
      </c>
    </row>
    <row r="3891" spans="1:23" x14ac:dyDescent="0.2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9">
        <v>0</v>
      </c>
      <c r="U3891" s="1">
        <v>107.08199999999997</v>
      </c>
      <c r="V3891" s="35" t="str">
        <f>IF(M3891=People!$B$5,People!$A$5,IF(M3891=People!$B$4,People!$A$4,IF(M3891=People!$B$3,People!$A$3,IF(M3891=People!$B$2,People!$A$2,0))))</f>
        <v>Cassandra Brandow</v>
      </c>
      <c r="W3891" s="35" t="str">
        <f>IFERROR(INDEX(Returns!A:A,MATCH(B3891,Returns!B:B,0)),"No")</f>
        <v>No</v>
      </c>
    </row>
    <row r="3892" spans="1:23" x14ac:dyDescent="0.2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32">
        <v>659.9</v>
      </c>
      <c r="S3892" s="1">
        <v>2</v>
      </c>
      <c r="T3892" s="9">
        <v>0</v>
      </c>
      <c r="U3892" s="1">
        <v>217.76699999999994</v>
      </c>
      <c r="V3892" s="35" t="str">
        <f>IF(M3892=People!$B$5,People!$A$5,IF(M3892=People!$B$4,People!$A$4,IF(M3892=People!$B$3,People!$A$3,IF(M3892=People!$B$2,People!$A$2,0))))</f>
        <v>Anna Andreadi</v>
      </c>
      <c r="W3892" s="35" t="str">
        <f>IFERROR(INDEX(Returns!A:A,MATCH(B3892,Returns!B:B,0)),"No")</f>
        <v>No</v>
      </c>
    </row>
    <row r="3893" spans="1:23" x14ac:dyDescent="0.2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32">
        <v>1684.7520000000002</v>
      </c>
      <c r="S3893" s="1">
        <v>6</v>
      </c>
      <c r="T3893" s="9">
        <v>0.2</v>
      </c>
      <c r="U3893" s="1">
        <v>210.59399999999977</v>
      </c>
      <c r="V3893" s="35" t="str">
        <f>IF(M3893=People!$B$5,People!$A$5,IF(M3893=People!$B$4,People!$A$4,IF(M3893=People!$B$3,People!$A$3,IF(M3893=People!$B$2,People!$A$2,0))))</f>
        <v>Anna Andreadi</v>
      </c>
      <c r="W3893" s="35" t="str">
        <f>IFERROR(INDEX(Returns!A:A,MATCH(B3893,Returns!B:B,0)),"No")</f>
        <v>No</v>
      </c>
    </row>
    <row r="3894" spans="1:23" x14ac:dyDescent="0.2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32">
        <v>559.91999999999996</v>
      </c>
      <c r="S3894" s="1">
        <v>8</v>
      </c>
      <c r="T3894" s="9">
        <v>0</v>
      </c>
      <c r="U3894" s="1">
        <v>190.37279999999998</v>
      </c>
      <c r="V3894" s="35" t="str">
        <f>IF(M3894=People!$B$5,People!$A$5,IF(M3894=People!$B$4,People!$A$4,IF(M3894=People!$B$3,People!$A$3,IF(M3894=People!$B$2,People!$A$2,0))))</f>
        <v>Anna Andreadi</v>
      </c>
      <c r="W3894" s="35" t="str">
        <f>IFERROR(INDEX(Returns!A:A,MATCH(B3894,Returns!B:B,0)),"No")</f>
        <v>No</v>
      </c>
    </row>
    <row r="3895" spans="1:23" x14ac:dyDescent="0.2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9">
        <v>0.2</v>
      </c>
      <c r="U3895" s="1">
        <v>48.990200000000002</v>
      </c>
      <c r="V3895" s="35" t="str">
        <f>IF(M3895=People!$B$5,People!$A$5,IF(M3895=People!$B$4,People!$A$4,IF(M3895=People!$B$3,People!$A$3,IF(M3895=People!$B$2,People!$A$2,0))))</f>
        <v>Kelly Williams</v>
      </c>
      <c r="W3895" s="35" t="str">
        <f>IFERROR(INDEX(Returns!A:A,MATCH(B3895,Returns!B:B,0)),"No")</f>
        <v>No</v>
      </c>
    </row>
    <row r="3896" spans="1:23" x14ac:dyDescent="0.2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9">
        <v>0.8</v>
      </c>
      <c r="U3896" s="1">
        <v>-16.467000000000002</v>
      </c>
      <c r="V3896" s="35" t="str">
        <f>IF(M3896=People!$B$5,People!$A$5,IF(M3896=People!$B$4,People!$A$4,IF(M3896=People!$B$3,People!$A$3,IF(M3896=People!$B$2,People!$A$2,0))))</f>
        <v>Kelly Williams</v>
      </c>
      <c r="W3896" s="35" t="str">
        <f>IFERROR(INDEX(Returns!A:A,MATCH(B3896,Returns!B:B,0)),"No")</f>
        <v>No</v>
      </c>
    </row>
    <row r="3897" spans="1:23" x14ac:dyDescent="0.2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9">
        <v>0</v>
      </c>
      <c r="U3897" s="1">
        <v>18.093</v>
      </c>
      <c r="V3897" s="35" t="str">
        <f>IF(M3897=People!$B$5,People!$A$5,IF(M3897=People!$B$4,People!$A$4,IF(M3897=People!$B$3,People!$A$3,IF(M3897=People!$B$2,People!$A$2,0))))</f>
        <v>Cassandra Brandow</v>
      </c>
      <c r="W3897" s="35" t="str">
        <f>IFERROR(INDEX(Returns!A:A,MATCH(B3897,Returns!B:B,0)),"No")</f>
        <v>No</v>
      </c>
    </row>
    <row r="3898" spans="1:23" x14ac:dyDescent="0.2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9">
        <v>0.2</v>
      </c>
      <c r="U3898" s="1">
        <v>1.2431999999999999</v>
      </c>
      <c r="V3898" s="35" t="str">
        <f>IF(M3898=People!$B$5,People!$A$5,IF(M3898=People!$B$4,People!$A$4,IF(M3898=People!$B$3,People!$A$3,IF(M3898=People!$B$2,People!$A$2,0))))</f>
        <v>Kelly Williams</v>
      </c>
      <c r="W3898" s="35" t="str">
        <f>IFERROR(INDEX(Returns!A:A,MATCH(B3898,Returns!B:B,0)),"No")</f>
        <v>No</v>
      </c>
    </row>
    <row r="3899" spans="1:23" x14ac:dyDescent="0.2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9">
        <v>0.2</v>
      </c>
      <c r="U3899" s="1">
        <v>5.4432</v>
      </c>
      <c r="V3899" s="35" t="str">
        <f>IF(M3899=People!$B$5,People!$A$5,IF(M3899=People!$B$4,People!$A$4,IF(M3899=People!$B$3,People!$A$3,IF(M3899=People!$B$2,People!$A$2,0))))</f>
        <v>Kelly Williams</v>
      </c>
      <c r="W3899" s="35" t="str">
        <f>IFERROR(INDEX(Returns!A:A,MATCH(B3899,Returns!B:B,0)),"No")</f>
        <v>No</v>
      </c>
    </row>
    <row r="3900" spans="1:23" x14ac:dyDescent="0.2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9">
        <v>0.2</v>
      </c>
      <c r="U3900" s="1">
        <v>0.82879999999999987</v>
      </c>
      <c r="V3900" s="35" t="str">
        <f>IF(M3900=People!$B$5,People!$A$5,IF(M3900=People!$B$4,People!$A$4,IF(M3900=People!$B$3,People!$A$3,IF(M3900=People!$B$2,People!$A$2,0))))</f>
        <v>Kelly Williams</v>
      </c>
      <c r="W3900" s="35" t="str">
        <f>IFERROR(INDEX(Returns!A:A,MATCH(B3900,Returns!B:B,0)),"No")</f>
        <v>No</v>
      </c>
    </row>
    <row r="3901" spans="1:23" x14ac:dyDescent="0.2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9">
        <v>0.2</v>
      </c>
      <c r="U3901" s="1">
        <v>25.596799999999998</v>
      </c>
      <c r="V3901" s="35" t="str">
        <f>IF(M3901=People!$B$5,People!$A$5,IF(M3901=People!$B$4,People!$A$4,IF(M3901=People!$B$3,People!$A$3,IF(M3901=People!$B$2,People!$A$2,0))))</f>
        <v>Chuck Magee</v>
      </c>
      <c r="W3901" s="35" t="str">
        <f>IFERROR(INDEX(Returns!A:A,MATCH(B3901,Returns!B:B,0)),"No")</f>
        <v>No</v>
      </c>
    </row>
    <row r="3902" spans="1:23" x14ac:dyDescent="0.2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9">
        <v>0.2</v>
      </c>
      <c r="U3902" s="1">
        <v>3.6288</v>
      </c>
      <c r="V3902" s="35" t="str">
        <f>IF(M3902=People!$B$5,People!$A$5,IF(M3902=People!$B$4,People!$A$4,IF(M3902=People!$B$3,People!$A$3,IF(M3902=People!$B$2,People!$A$2,0))))</f>
        <v>Kelly Williams</v>
      </c>
      <c r="W3902" s="35" t="str">
        <f>IFERROR(INDEX(Returns!A:A,MATCH(B3902,Returns!B:B,0)),"No")</f>
        <v>No</v>
      </c>
    </row>
    <row r="3903" spans="1:23" x14ac:dyDescent="0.2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9">
        <v>0.2</v>
      </c>
      <c r="U3903" s="1">
        <v>-1.199600000000002</v>
      </c>
      <c r="V3903" s="35" t="str">
        <f>IF(M3903=People!$B$5,People!$A$5,IF(M3903=People!$B$4,People!$A$4,IF(M3903=People!$B$3,People!$A$3,IF(M3903=People!$B$2,People!$A$2,0))))</f>
        <v>Chuck Magee</v>
      </c>
      <c r="W3903" s="35" t="str">
        <f>IFERROR(INDEX(Returns!A:A,MATCH(B3903,Returns!B:B,0)),"No")</f>
        <v>No</v>
      </c>
    </row>
    <row r="3904" spans="1:23" x14ac:dyDescent="0.2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32">
        <v>270.33999999999997</v>
      </c>
      <c r="S3904" s="1">
        <v>14</v>
      </c>
      <c r="T3904" s="9">
        <v>0</v>
      </c>
      <c r="U3904" s="1">
        <v>75.6952</v>
      </c>
      <c r="V3904" s="35" t="str">
        <f>IF(M3904=People!$B$5,People!$A$5,IF(M3904=People!$B$4,People!$A$4,IF(M3904=People!$B$3,People!$A$3,IF(M3904=People!$B$2,People!$A$2,0))))</f>
        <v>Anna Andreadi</v>
      </c>
      <c r="W3904" s="35" t="str">
        <f>IFERROR(INDEX(Returns!A:A,MATCH(B3904,Returns!B:B,0)),"No")</f>
        <v>No</v>
      </c>
    </row>
    <row r="3905" spans="1:23" x14ac:dyDescent="0.2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9">
        <v>0.2</v>
      </c>
      <c r="U3905" s="1">
        <v>18.396000000000001</v>
      </c>
      <c r="V3905" s="35" t="str">
        <f>IF(M3905=People!$B$5,People!$A$5,IF(M3905=People!$B$4,People!$A$4,IF(M3905=People!$B$3,People!$A$3,IF(M3905=People!$B$2,People!$A$2,0))))</f>
        <v>Chuck Magee</v>
      </c>
      <c r="W3905" s="35" t="str">
        <f>IFERROR(INDEX(Returns!A:A,MATCH(B3905,Returns!B:B,0)),"No")</f>
        <v>No</v>
      </c>
    </row>
    <row r="3906" spans="1:23" x14ac:dyDescent="0.2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9">
        <v>0.2</v>
      </c>
      <c r="U3906" s="1">
        <v>21.142799999999966</v>
      </c>
      <c r="V3906" s="35" t="str">
        <f>IF(M3906=People!$B$5,People!$A$5,IF(M3906=People!$B$4,People!$A$4,IF(M3906=People!$B$3,People!$A$3,IF(M3906=People!$B$2,People!$A$2,0))))</f>
        <v>Chuck Magee</v>
      </c>
      <c r="W3906" s="35" t="str">
        <f>IFERROR(INDEX(Returns!A:A,MATCH(B3906,Returns!B:B,0)),"No")</f>
        <v>No</v>
      </c>
    </row>
    <row r="3907" spans="1:23" x14ac:dyDescent="0.2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9">
        <v>0.7</v>
      </c>
      <c r="U3907" s="1">
        <v>-6.9519999999999982</v>
      </c>
      <c r="V3907" s="35" t="str">
        <f>IF(M3907=People!$B$5,People!$A$5,IF(M3907=People!$B$4,People!$A$4,IF(M3907=People!$B$3,People!$A$3,IF(M3907=People!$B$2,People!$A$2,0))))</f>
        <v>Chuck Magee</v>
      </c>
      <c r="W3907" s="35" t="str">
        <f>IFERROR(INDEX(Returns!A:A,MATCH(B3907,Returns!B:B,0)),"No")</f>
        <v>No</v>
      </c>
    </row>
    <row r="3908" spans="1:23" x14ac:dyDescent="0.2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9">
        <v>0.2</v>
      </c>
      <c r="U3908" s="1">
        <v>-68.392000000000053</v>
      </c>
      <c r="V3908" s="35" t="str">
        <f>IF(M3908=People!$B$5,People!$A$5,IF(M3908=People!$B$4,People!$A$4,IF(M3908=People!$B$3,People!$A$3,IF(M3908=People!$B$2,People!$A$2,0))))</f>
        <v>Chuck Magee</v>
      </c>
      <c r="W3908" s="35" t="str">
        <f>IFERROR(INDEX(Returns!A:A,MATCH(B3908,Returns!B:B,0)),"No")</f>
        <v>No</v>
      </c>
    </row>
    <row r="3909" spans="1:23" x14ac:dyDescent="0.2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9">
        <v>0.4</v>
      </c>
      <c r="U3909" s="1">
        <v>-3.2175000000000002</v>
      </c>
      <c r="V3909" s="35" t="str">
        <f>IF(M3909=People!$B$5,People!$A$5,IF(M3909=People!$B$4,People!$A$4,IF(M3909=People!$B$3,People!$A$3,IF(M3909=People!$B$2,People!$A$2,0))))</f>
        <v>Chuck Magee</v>
      </c>
      <c r="W3909" s="35" t="str">
        <f>IFERROR(INDEX(Returns!A:A,MATCH(B3909,Returns!B:B,0)),"No")</f>
        <v>No</v>
      </c>
    </row>
    <row r="3910" spans="1:23" x14ac:dyDescent="0.2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9">
        <v>0.4</v>
      </c>
      <c r="U3910" s="1">
        <v>-9.7972000000000037</v>
      </c>
      <c r="V3910" s="35" t="str">
        <f>IF(M3910=People!$B$5,People!$A$5,IF(M3910=People!$B$4,People!$A$4,IF(M3910=People!$B$3,People!$A$3,IF(M3910=People!$B$2,People!$A$2,0))))</f>
        <v>Chuck Magee</v>
      </c>
      <c r="W3910" s="35" t="str">
        <f>IFERROR(INDEX(Returns!A:A,MATCH(B3910,Returns!B:B,0)),"No")</f>
        <v>No</v>
      </c>
    </row>
    <row r="3911" spans="1:23" x14ac:dyDescent="0.2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9">
        <v>0.2</v>
      </c>
      <c r="U3911" s="1">
        <v>2.37</v>
      </c>
      <c r="V3911" s="35" t="str">
        <f>IF(M3911=People!$B$5,People!$A$5,IF(M3911=People!$B$4,People!$A$4,IF(M3911=People!$B$3,People!$A$3,IF(M3911=People!$B$2,People!$A$2,0))))</f>
        <v>Chuck Magee</v>
      </c>
      <c r="W3911" s="35" t="str">
        <f>IFERROR(INDEX(Returns!A:A,MATCH(B3911,Returns!B:B,0)),"No")</f>
        <v>No</v>
      </c>
    </row>
    <row r="3912" spans="1:23" x14ac:dyDescent="0.2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9">
        <v>0.5</v>
      </c>
      <c r="U3912" s="1">
        <v>-211.47</v>
      </c>
      <c r="V3912" s="35" t="str">
        <f>IF(M3912=People!$B$5,People!$A$5,IF(M3912=People!$B$4,People!$A$4,IF(M3912=People!$B$3,People!$A$3,IF(M3912=People!$B$2,People!$A$2,0))))</f>
        <v>Chuck Magee</v>
      </c>
      <c r="W3912" s="35" t="str">
        <f>IFERROR(INDEX(Returns!A:A,MATCH(B3912,Returns!B:B,0)),"No")</f>
        <v>No</v>
      </c>
    </row>
    <row r="3913" spans="1:23" x14ac:dyDescent="0.2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9">
        <v>0.2</v>
      </c>
      <c r="U3913" s="1">
        <v>52.917299999999955</v>
      </c>
      <c r="V3913" s="35" t="str">
        <f>IF(M3913=People!$B$5,People!$A$5,IF(M3913=People!$B$4,People!$A$4,IF(M3913=People!$B$3,People!$A$3,IF(M3913=People!$B$2,People!$A$2,0))))</f>
        <v>Kelly Williams</v>
      </c>
      <c r="W3913" s="35" t="str">
        <f>IFERROR(INDEX(Returns!A:A,MATCH(B3913,Returns!B:B,0)),"No")</f>
        <v>No</v>
      </c>
    </row>
    <row r="3914" spans="1:23" x14ac:dyDescent="0.2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9">
        <v>0</v>
      </c>
      <c r="U3914" s="1">
        <v>9.3312000000000008</v>
      </c>
      <c r="V3914" s="35" t="str">
        <f>IF(M3914=People!$B$5,People!$A$5,IF(M3914=People!$B$4,People!$A$4,IF(M3914=People!$B$3,People!$A$3,IF(M3914=People!$B$2,People!$A$2,0))))</f>
        <v>Chuck Magee</v>
      </c>
      <c r="W3914" s="35" t="str">
        <f>IFERROR(INDEX(Returns!A:A,MATCH(B3914,Returns!B:B,0)),"No")</f>
        <v>No</v>
      </c>
    </row>
    <row r="3915" spans="1:23" x14ac:dyDescent="0.2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9">
        <v>0</v>
      </c>
      <c r="U3915" s="1">
        <v>3.2405999999999997</v>
      </c>
      <c r="V3915" s="35" t="str">
        <f>IF(M3915=People!$B$5,People!$A$5,IF(M3915=People!$B$4,People!$A$4,IF(M3915=People!$B$3,People!$A$3,IF(M3915=People!$B$2,People!$A$2,0))))</f>
        <v>Chuck Magee</v>
      </c>
      <c r="W3915" s="35" t="str">
        <f>IFERROR(INDEX(Returns!A:A,MATCH(B3915,Returns!B:B,0)),"No")</f>
        <v>No</v>
      </c>
    </row>
    <row r="3916" spans="1:23" x14ac:dyDescent="0.2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32">
        <v>801.59999999999991</v>
      </c>
      <c r="S3916" s="1">
        <v>5</v>
      </c>
      <c r="T3916" s="9">
        <v>0.5</v>
      </c>
      <c r="U3916" s="1">
        <v>-448.89599999999996</v>
      </c>
      <c r="V3916" s="35" t="str">
        <f>IF(M3916=People!$B$5,People!$A$5,IF(M3916=People!$B$4,People!$A$4,IF(M3916=People!$B$3,People!$A$3,IF(M3916=People!$B$2,People!$A$2,0))))</f>
        <v>Anna Andreadi</v>
      </c>
      <c r="W3916" s="35" t="str">
        <f>IFERROR(INDEX(Returns!A:A,MATCH(B3916,Returns!B:B,0)),"No")</f>
        <v>No</v>
      </c>
    </row>
    <row r="3917" spans="1:23" x14ac:dyDescent="0.2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32">
        <v>161.56800000000001</v>
      </c>
      <c r="S3917" s="1">
        <v>2</v>
      </c>
      <c r="T3917" s="9">
        <v>0.2</v>
      </c>
      <c r="U3917" s="1">
        <v>10.098000000000006</v>
      </c>
      <c r="V3917" s="35" t="str">
        <f>IF(M3917=People!$B$5,People!$A$5,IF(M3917=People!$B$4,People!$A$4,IF(M3917=People!$B$3,People!$A$3,IF(M3917=People!$B$2,People!$A$2,0))))</f>
        <v>Anna Andreadi</v>
      </c>
      <c r="W3917" s="35" t="str">
        <f>IFERROR(INDEX(Returns!A:A,MATCH(B3917,Returns!B:B,0)),"No")</f>
        <v>No</v>
      </c>
    </row>
    <row r="3918" spans="1:23" x14ac:dyDescent="0.2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32">
        <v>16.096</v>
      </c>
      <c r="S3918" s="1">
        <v>2</v>
      </c>
      <c r="T3918" s="9">
        <v>0.2</v>
      </c>
      <c r="U3918" s="1">
        <v>5.2312000000000003</v>
      </c>
      <c r="V3918" s="35" t="str">
        <f>IF(M3918=People!$B$5,People!$A$5,IF(M3918=People!$B$4,People!$A$4,IF(M3918=People!$B$3,People!$A$3,IF(M3918=People!$B$2,People!$A$2,0))))</f>
        <v>Anna Andreadi</v>
      </c>
      <c r="W3918" s="35" t="str">
        <f>IFERROR(INDEX(Returns!A:A,MATCH(B3918,Returns!B:B,0)),"No")</f>
        <v>No</v>
      </c>
    </row>
    <row r="3919" spans="1:23" x14ac:dyDescent="0.2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32">
        <v>7.6560000000000006</v>
      </c>
      <c r="S3919" s="1">
        <v>4</v>
      </c>
      <c r="T3919" s="9">
        <v>0.7</v>
      </c>
      <c r="U3919" s="1">
        <v>-6.1247999999999987</v>
      </c>
      <c r="V3919" s="35" t="str">
        <f>IF(M3919=People!$B$5,People!$A$5,IF(M3919=People!$B$4,People!$A$4,IF(M3919=People!$B$3,People!$A$3,IF(M3919=People!$B$2,People!$A$2,0))))</f>
        <v>Anna Andreadi</v>
      </c>
      <c r="W3919" s="35" t="str">
        <f>IFERROR(INDEX(Returns!A:A,MATCH(B3919,Returns!B:B,0)),"No")</f>
        <v>No</v>
      </c>
    </row>
    <row r="3920" spans="1:23" x14ac:dyDescent="0.2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32">
        <v>311.97600000000006</v>
      </c>
      <c r="S3920" s="1">
        <v>3</v>
      </c>
      <c r="T3920" s="9">
        <v>0.2</v>
      </c>
      <c r="U3920" s="1">
        <v>-42.89670000000001</v>
      </c>
      <c r="V3920" s="35" t="str">
        <f>IF(M3920=People!$B$5,People!$A$5,IF(M3920=People!$B$4,People!$A$4,IF(M3920=People!$B$3,People!$A$3,IF(M3920=People!$B$2,People!$A$2,0))))</f>
        <v>Anna Andreadi</v>
      </c>
      <c r="W3920" s="35" t="str">
        <f>IFERROR(INDEX(Returns!A:A,MATCH(B3920,Returns!B:B,0)),"No")</f>
        <v>No</v>
      </c>
    </row>
    <row r="3921" spans="1:23" x14ac:dyDescent="0.2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9">
        <v>0</v>
      </c>
      <c r="U3921" s="1">
        <v>16.653600000000004</v>
      </c>
      <c r="V3921" s="35" t="str">
        <f>IF(M3921=People!$B$5,People!$A$5,IF(M3921=People!$B$4,People!$A$4,IF(M3921=People!$B$3,People!$A$3,IF(M3921=People!$B$2,People!$A$2,0))))</f>
        <v>Cassandra Brandow</v>
      </c>
      <c r="W3921" s="35" t="str">
        <f>IFERROR(INDEX(Returns!A:A,MATCH(B3921,Returns!B:B,0)),"No")</f>
        <v>No</v>
      </c>
    </row>
    <row r="3922" spans="1:23" x14ac:dyDescent="0.2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9">
        <v>0</v>
      </c>
      <c r="U3922" s="1">
        <v>30.700800000000001</v>
      </c>
      <c r="V3922" s="35" t="str">
        <f>IF(M3922=People!$B$5,People!$A$5,IF(M3922=People!$B$4,People!$A$4,IF(M3922=People!$B$3,People!$A$3,IF(M3922=People!$B$2,People!$A$2,0))))</f>
        <v>Cassandra Brandow</v>
      </c>
      <c r="W3922" s="35" t="str">
        <f>IFERROR(INDEX(Returns!A:A,MATCH(B3922,Returns!B:B,0)),"No")</f>
        <v>No</v>
      </c>
    </row>
    <row r="3923" spans="1:23" x14ac:dyDescent="0.2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9">
        <v>0.2</v>
      </c>
      <c r="U3923" s="1">
        <v>35.997600000000006</v>
      </c>
      <c r="V3923" s="35" t="str">
        <f>IF(M3923=People!$B$5,People!$A$5,IF(M3923=People!$B$4,People!$A$4,IF(M3923=People!$B$3,People!$A$3,IF(M3923=People!$B$2,People!$A$2,0))))</f>
        <v>Kelly Williams</v>
      </c>
      <c r="W3923" s="35" t="str">
        <f>IFERROR(INDEX(Returns!A:A,MATCH(B3923,Returns!B:B,0)),"No")</f>
        <v>No</v>
      </c>
    </row>
    <row r="3924" spans="1:23" x14ac:dyDescent="0.2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9">
        <v>0.2</v>
      </c>
      <c r="U3924" s="1">
        <v>7.92</v>
      </c>
      <c r="V3924" s="35" t="str">
        <f>IF(M3924=People!$B$5,People!$A$5,IF(M3924=People!$B$4,People!$A$4,IF(M3924=People!$B$3,People!$A$3,IF(M3924=People!$B$2,People!$A$2,0))))</f>
        <v>Kelly Williams</v>
      </c>
      <c r="W3924" s="35" t="str">
        <f>IFERROR(INDEX(Returns!A:A,MATCH(B3924,Returns!B:B,0)),"No")</f>
        <v>No</v>
      </c>
    </row>
    <row r="3925" spans="1:23" x14ac:dyDescent="0.2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9">
        <v>0.2</v>
      </c>
      <c r="U3925" s="1">
        <v>9.3520000000000003</v>
      </c>
      <c r="V3925" s="35" t="str">
        <f>IF(M3925=People!$B$5,People!$A$5,IF(M3925=People!$B$4,People!$A$4,IF(M3925=People!$B$3,People!$A$3,IF(M3925=People!$B$2,People!$A$2,0))))</f>
        <v>Kelly Williams</v>
      </c>
      <c r="W3925" s="35" t="str">
        <f>IFERROR(INDEX(Returns!A:A,MATCH(B3925,Returns!B:B,0)),"No")</f>
        <v>No</v>
      </c>
    </row>
    <row r="3926" spans="1:23" x14ac:dyDescent="0.2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32">
        <v>30.28</v>
      </c>
      <c r="S3926" s="1">
        <v>2</v>
      </c>
      <c r="T3926" s="9">
        <v>0</v>
      </c>
      <c r="U3926" s="1">
        <v>1.2111999999999981</v>
      </c>
      <c r="V3926" s="35" t="str">
        <f>IF(M3926=People!$B$5,People!$A$5,IF(M3926=People!$B$4,People!$A$4,IF(M3926=People!$B$3,People!$A$3,IF(M3926=People!$B$2,People!$A$2,0))))</f>
        <v>Anna Andreadi</v>
      </c>
      <c r="W3926" s="35" t="str">
        <f>IFERROR(INDEX(Returns!A:A,MATCH(B3926,Returns!B:B,0)),"No")</f>
        <v>Yes</v>
      </c>
    </row>
    <row r="3927" spans="1:23" x14ac:dyDescent="0.2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32">
        <v>57.929999999999993</v>
      </c>
      <c r="S3927" s="1">
        <v>3</v>
      </c>
      <c r="T3927" s="9">
        <v>0</v>
      </c>
      <c r="U3927" s="1">
        <v>16.220400000000001</v>
      </c>
      <c r="V3927" s="35" t="str">
        <f>IF(M3927=People!$B$5,People!$A$5,IF(M3927=People!$B$4,People!$A$4,IF(M3927=People!$B$3,People!$A$3,IF(M3927=People!$B$2,People!$A$2,0))))</f>
        <v>Anna Andreadi</v>
      </c>
      <c r="W3927" s="35" t="str">
        <f>IFERROR(INDEX(Returns!A:A,MATCH(B3927,Returns!B:B,0)),"No")</f>
        <v>Yes</v>
      </c>
    </row>
    <row r="3928" spans="1:23" x14ac:dyDescent="0.2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32">
        <v>35.340000000000003</v>
      </c>
      <c r="S3928" s="1">
        <v>2</v>
      </c>
      <c r="T3928" s="9">
        <v>0</v>
      </c>
      <c r="U3928" s="1">
        <v>13.429200000000002</v>
      </c>
      <c r="V3928" s="35" t="str">
        <f>IF(M3928=People!$B$5,People!$A$5,IF(M3928=People!$B$4,People!$A$4,IF(M3928=People!$B$3,People!$A$3,IF(M3928=People!$B$2,People!$A$2,0))))</f>
        <v>Anna Andreadi</v>
      </c>
      <c r="W3928" s="35" t="str">
        <f>IFERROR(INDEX(Returns!A:A,MATCH(B3928,Returns!B:B,0)),"No")</f>
        <v>Yes</v>
      </c>
    </row>
    <row r="3929" spans="1:23" x14ac:dyDescent="0.2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32">
        <v>137.24</v>
      </c>
      <c r="S3929" s="1">
        <v>5</v>
      </c>
      <c r="T3929" s="9">
        <v>0.2</v>
      </c>
      <c r="U3929" s="1">
        <v>46.3185</v>
      </c>
      <c r="V3929" s="35" t="str">
        <f>IF(M3929=People!$B$5,People!$A$5,IF(M3929=People!$B$4,People!$A$4,IF(M3929=People!$B$3,People!$A$3,IF(M3929=People!$B$2,People!$A$2,0))))</f>
        <v>Anna Andreadi</v>
      </c>
      <c r="W3929" s="35" t="str">
        <f>IFERROR(INDEX(Returns!A:A,MATCH(B3929,Returns!B:B,0)),"No")</f>
        <v>Yes</v>
      </c>
    </row>
    <row r="3930" spans="1:23" x14ac:dyDescent="0.2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9">
        <v>0.32</v>
      </c>
      <c r="U3930" s="1">
        <v>-14.195999999999998</v>
      </c>
      <c r="V3930" s="35" t="str">
        <f>IF(M3930=People!$B$5,People!$A$5,IF(M3930=People!$B$4,People!$A$4,IF(M3930=People!$B$3,People!$A$3,IF(M3930=People!$B$2,People!$A$2,0))))</f>
        <v>Kelly Williams</v>
      </c>
      <c r="W3930" s="35" t="str">
        <f>IFERROR(INDEX(Returns!A:A,MATCH(B3930,Returns!B:B,0)),"No")</f>
        <v>No</v>
      </c>
    </row>
    <row r="3931" spans="1:23" x14ac:dyDescent="0.2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9">
        <v>0.2</v>
      </c>
      <c r="U3931" s="1">
        <v>1.8792</v>
      </c>
      <c r="V3931" s="35" t="str">
        <f>IF(M3931=People!$B$5,People!$A$5,IF(M3931=People!$B$4,People!$A$4,IF(M3931=People!$B$3,People!$A$3,IF(M3931=People!$B$2,People!$A$2,0))))</f>
        <v>Kelly Williams</v>
      </c>
      <c r="W3931" s="35" t="str">
        <f>IFERROR(INDEX(Returns!A:A,MATCH(B3931,Returns!B:B,0)),"No")</f>
        <v>No</v>
      </c>
    </row>
    <row r="3932" spans="1:23" x14ac:dyDescent="0.2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9">
        <v>0.2</v>
      </c>
      <c r="U3932" s="1">
        <v>16.373699999999992</v>
      </c>
      <c r="V3932" s="35" t="str">
        <f>IF(M3932=People!$B$5,People!$A$5,IF(M3932=People!$B$4,People!$A$4,IF(M3932=People!$B$3,People!$A$3,IF(M3932=People!$B$2,People!$A$2,0))))</f>
        <v>Kelly Williams</v>
      </c>
      <c r="W3932" s="35" t="str">
        <f>IFERROR(INDEX(Returns!A:A,MATCH(B3932,Returns!B:B,0)),"No")</f>
        <v>No</v>
      </c>
    </row>
    <row r="3933" spans="1:23" x14ac:dyDescent="0.2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9">
        <v>0.2</v>
      </c>
      <c r="U3933" s="1">
        <v>1.6416000000000004</v>
      </c>
      <c r="V3933" s="35" t="str">
        <f>IF(M3933=People!$B$5,People!$A$5,IF(M3933=People!$B$4,People!$A$4,IF(M3933=People!$B$3,People!$A$3,IF(M3933=People!$B$2,People!$A$2,0))))</f>
        <v>Chuck Magee</v>
      </c>
      <c r="W3933" s="35" t="str">
        <f>IFERROR(INDEX(Returns!A:A,MATCH(B3933,Returns!B:B,0)),"No")</f>
        <v>No</v>
      </c>
    </row>
    <row r="3934" spans="1:23" x14ac:dyDescent="0.2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9">
        <v>0.2</v>
      </c>
      <c r="U3934" s="1">
        <v>13.195600000000001</v>
      </c>
      <c r="V3934" s="35" t="str">
        <f>IF(M3934=People!$B$5,People!$A$5,IF(M3934=People!$B$4,People!$A$4,IF(M3934=People!$B$3,People!$A$3,IF(M3934=People!$B$2,People!$A$2,0))))</f>
        <v>Chuck Magee</v>
      </c>
      <c r="W3934" s="35" t="str">
        <f>IFERROR(INDEX(Returns!A:A,MATCH(B3934,Returns!B:B,0)),"No")</f>
        <v>No</v>
      </c>
    </row>
    <row r="3935" spans="1:23" x14ac:dyDescent="0.2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32">
        <v>9.3999999999999986</v>
      </c>
      <c r="S3935" s="1">
        <v>5</v>
      </c>
      <c r="T3935" s="9">
        <v>0</v>
      </c>
      <c r="U3935" s="1">
        <v>2.7259999999999995</v>
      </c>
      <c r="V3935" s="35" t="str">
        <f>IF(M3935=People!$B$5,People!$A$5,IF(M3935=People!$B$4,People!$A$4,IF(M3935=People!$B$3,People!$A$3,IF(M3935=People!$B$2,People!$A$2,0))))</f>
        <v>Anna Andreadi</v>
      </c>
      <c r="W3935" s="35" t="str">
        <f>IFERROR(INDEX(Returns!A:A,MATCH(B3935,Returns!B:B,0)),"No")</f>
        <v>No</v>
      </c>
    </row>
    <row r="3936" spans="1:23" x14ac:dyDescent="0.2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32">
        <v>74</v>
      </c>
      <c r="S3936" s="1">
        <v>5</v>
      </c>
      <c r="T3936" s="9">
        <v>0</v>
      </c>
      <c r="U3936" s="1">
        <v>37</v>
      </c>
      <c r="V3936" s="35" t="str">
        <f>IF(M3936=People!$B$5,People!$A$5,IF(M3936=People!$B$4,People!$A$4,IF(M3936=People!$B$3,People!$A$3,IF(M3936=People!$B$2,People!$A$2,0))))</f>
        <v>Anna Andreadi</v>
      </c>
      <c r="W3936" s="35" t="str">
        <f>IFERROR(INDEX(Returns!A:A,MATCH(B3936,Returns!B:B,0)),"No")</f>
        <v>No</v>
      </c>
    </row>
    <row r="3937" spans="1:23" x14ac:dyDescent="0.2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32">
        <v>201.584</v>
      </c>
      <c r="S3937" s="1">
        <v>2</v>
      </c>
      <c r="T3937" s="9">
        <v>0.2</v>
      </c>
      <c r="U3937" s="1">
        <v>12.599000000000004</v>
      </c>
      <c r="V3937" s="35" t="str">
        <f>IF(M3937=People!$B$5,People!$A$5,IF(M3937=People!$B$4,People!$A$4,IF(M3937=People!$B$3,People!$A$3,IF(M3937=People!$B$2,People!$A$2,0))))</f>
        <v>Anna Andreadi</v>
      </c>
      <c r="W3937" s="35" t="str">
        <f>IFERROR(INDEX(Returns!A:A,MATCH(B3937,Returns!B:B,0)),"No")</f>
        <v>No</v>
      </c>
    </row>
    <row r="3938" spans="1:23" x14ac:dyDescent="0.2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9">
        <v>0.2</v>
      </c>
      <c r="U3938" s="1">
        <v>9.3443999999999985</v>
      </c>
      <c r="V3938" s="35" t="str">
        <f>IF(M3938=People!$B$5,People!$A$5,IF(M3938=People!$B$4,People!$A$4,IF(M3938=People!$B$3,People!$A$3,IF(M3938=People!$B$2,People!$A$2,0))))</f>
        <v>Kelly Williams</v>
      </c>
      <c r="W3938" s="35" t="str">
        <f>IFERROR(INDEX(Returns!A:A,MATCH(B3938,Returns!B:B,0)),"No")</f>
        <v>No</v>
      </c>
    </row>
    <row r="3939" spans="1:23" x14ac:dyDescent="0.2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9">
        <v>0.2</v>
      </c>
      <c r="U3939" s="1">
        <v>9.8657999999999983</v>
      </c>
      <c r="V3939" s="35" t="str">
        <f>IF(M3939=People!$B$5,People!$A$5,IF(M3939=People!$B$4,People!$A$4,IF(M3939=People!$B$3,People!$A$3,IF(M3939=People!$B$2,People!$A$2,0))))</f>
        <v>Kelly Williams</v>
      </c>
      <c r="W3939" s="35" t="str">
        <f>IFERROR(INDEX(Returns!A:A,MATCH(B3939,Returns!B:B,0)),"No")</f>
        <v>No</v>
      </c>
    </row>
    <row r="3940" spans="1:23" x14ac:dyDescent="0.2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9">
        <v>0.3</v>
      </c>
      <c r="U3940" s="1">
        <v>-25.376400000000018</v>
      </c>
      <c r="V3940" s="35" t="str">
        <f>IF(M3940=People!$B$5,People!$A$5,IF(M3940=People!$B$4,People!$A$4,IF(M3940=People!$B$3,People!$A$3,IF(M3940=People!$B$2,People!$A$2,0))))</f>
        <v>Kelly Williams</v>
      </c>
      <c r="W3940" s="35" t="str">
        <f>IFERROR(INDEX(Returns!A:A,MATCH(B3940,Returns!B:B,0)),"No")</f>
        <v>No</v>
      </c>
    </row>
    <row r="3941" spans="1:23" x14ac:dyDescent="0.2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9">
        <v>0</v>
      </c>
      <c r="U3941" s="1">
        <v>356.22500000000002</v>
      </c>
      <c r="V3941" s="35" t="str">
        <f>IF(M3941=People!$B$5,People!$A$5,IF(M3941=People!$B$4,People!$A$4,IF(M3941=People!$B$3,People!$A$3,IF(M3941=People!$B$2,People!$A$2,0))))</f>
        <v>Kelly Williams</v>
      </c>
      <c r="W3941" s="35" t="str">
        <f>IFERROR(INDEX(Returns!A:A,MATCH(B3941,Returns!B:B,0)),"No")</f>
        <v>No</v>
      </c>
    </row>
    <row r="3942" spans="1:23" x14ac:dyDescent="0.2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9">
        <v>0</v>
      </c>
      <c r="U3942" s="1">
        <v>6.2608000000000015</v>
      </c>
      <c r="V3942" s="35" t="str">
        <f>IF(M3942=People!$B$5,People!$A$5,IF(M3942=People!$B$4,People!$A$4,IF(M3942=People!$B$3,People!$A$3,IF(M3942=People!$B$2,People!$A$2,0))))</f>
        <v>Chuck Magee</v>
      </c>
      <c r="W3942" s="35" t="str">
        <f>IFERROR(INDEX(Returns!A:A,MATCH(B3942,Returns!B:B,0)),"No")</f>
        <v>No</v>
      </c>
    </row>
    <row r="3943" spans="1:23" x14ac:dyDescent="0.2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9">
        <v>0.2</v>
      </c>
      <c r="U3943" s="1">
        <v>1.0286999999999997</v>
      </c>
      <c r="V3943" s="35" t="str">
        <f>IF(M3943=People!$B$5,People!$A$5,IF(M3943=People!$B$4,People!$A$4,IF(M3943=People!$B$3,People!$A$3,IF(M3943=People!$B$2,People!$A$2,0))))</f>
        <v>Chuck Magee</v>
      </c>
      <c r="W3943" s="35" t="str">
        <f>IFERROR(INDEX(Returns!A:A,MATCH(B3943,Returns!B:B,0)),"No")</f>
        <v>No</v>
      </c>
    </row>
    <row r="3944" spans="1:23" x14ac:dyDescent="0.2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9">
        <v>0.2</v>
      </c>
      <c r="U3944" s="1">
        <v>9.0719999999999992</v>
      </c>
      <c r="V3944" s="35" t="str">
        <f>IF(M3944=People!$B$5,People!$A$5,IF(M3944=People!$B$4,People!$A$4,IF(M3944=People!$B$3,People!$A$3,IF(M3944=People!$B$2,People!$A$2,0))))</f>
        <v>Cassandra Brandow</v>
      </c>
      <c r="W3944" s="35" t="str">
        <f>IFERROR(INDEX(Returns!A:A,MATCH(B3944,Returns!B:B,0)),"No")</f>
        <v>No</v>
      </c>
    </row>
    <row r="3945" spans="1:23" x14ac:dyDescent="0.2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9">
        <v>0</v>
      </c>
      <c r="U3945" s="1">
        <v>16.703400000000016</v>
      </c>
      <c r="V3945" s="35" t="str">
        <f>IF(M3945=People!$B$5,People!$A$5,IF(M3945=People!$B$4,People!$A$4,IF(M3945=People!$B$3,People!$A$3,IF(M3945=People!$B$2,People!$A$2,0))))</f>
        <v>Chuck Magee</v>
      </c>
      <c r="W3945" s="35" t="str">
        <f>IFERROR(INDEX(Returns!A:A,MATCH(B3945,Returns!B:B,0)),"No")</f>
        <v>No</v>
      </c>
    </row>
    <row r="3946" spans="1:23" x14ac:dyDescent="0.2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32">
        <v>17.34</v>
      </c>
      <c r="S3946" s="1">
        <v>3</v>
      </c>
      <c r="T3946" s="9">
        <v>0</v>
      </c>
      <c r="U3946" s="1">
        <v>8.4966000000000008</v>
      </c>
      <c r="V3946" s="35" t="str">
        <f>IF(M3946=People!$B$5,People!$A$5,IF(M3946=People!$B$4,People!$A$4,IF(M3946=People!$B$3,People!$A$3,IF(M3946=People!$B$2,People!$A$2,0))))</f>
        <v>Anna Andreadi</v>
      </c>
      <c r="W3946" s="35" t="str">
        <f>IFERROR(INDEX(Returns!A:A,MATCH(B3946,Returns!B:B,0)),"No")</f>
        <v>No</v>
      </c>
    </row>
    <row r="3947" spans="1:23" x14ac:dyDescent="0.2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9">
        <v>0.2</v>
      </c>
      <c r="U3947" s="1">
        <v>15.534399999999998</v>
      </c>
      <c r="V3947" s="35" t="str">
        <f>IF(M3947=People!$B$5,People!$A$5,IF(M3947=People!$B$4,People!$A$4,IF(M3947=People!$B$3,People!$A$3,IF(M3947=People!$B$2,People!$A$2,0))))</f>
        <v>Cassandra Brandow</v>
      </c>
      <c r="W3947" s="35" t="str">
        <f>IFERROR(INDEX(Returns!A:A,MATCH(B3947,Returns!B:B,0)),"No")</f>
        <v>No</v>
      </c>
    </row>
    <row r="3948" spans="1:23" x14ac:dyDescent="0.2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9">
        <v>0.2</v>
      </c>
      <c r="U3948" s="1">
        <v>-0.66240000000000021</v>
      </c>
      <c r="V3948" s="35" t="str">
        <f>IF(M3948=People!$B$5,People!$A$5,IF(M3948=People!$B$4,People!$A$4,IF(M3948=People!$B$3,People!$A$3,IF(M3948=People!$B$2,People!$A$2,0))))</f>
        <v>Cassandra Brandow</v>
      </c>
      <c r="W3948" s="35" t="str">
        <f>IFERROR(INDEX(Returns!A:A,MATCH(B3948,Returns!B:B,0)),"No")</f>
        <v>No</v>
      </c>
    </row>
    <row r="3949" spans="1:23" x14ac:dyDescent="0.2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9">
        <v>0.2</v>
      </c>
      <c r="U3949" s="1">
        <v>1.0347999999999993</v>
      </c>
      <c r="V3949" s="35" t="str">
        <f>IF(M3949=People!$B$5,People!$A$5,IF(M3949=People!$B$4,People!$A$4,IF(M3949=People!$B$3,People!$A$3,IF(M3949=People!$B$2,People!$A$2,0))))</f>
        <v>Kelly Williams</v>
      </c>
      <c r="W3949" s="35" t="str">
        <f>IFERROR(INDEX(Returns!A:A,MATCH(B3949,Returns!B:B,0)),"No")</f>
        <v>No</v>
      </c>
    </row>
    <row r="3950" spans="1:23" x14ac:dyDescent="0.2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9">
        <v>0.2</v>
      </c>
      <c r="U3950" s="1">
        <v>15.8756</v>
      </c>
      <c r="V3950" s="35" t="str">
        <f>IF(M3950=People!$B$5,People!$A$5,IF(M3950=People!$B$4,People!$A$4,IF(M3950=People!$B$3,People!$A$3,IF(M3950=People!$B$2,People!$A$2,0))))</f>
        <v>Kelly Williams</v>
      </c>
      <c r="W3950" s="35" t="str">
        <f>IFERROR(INDEX(Returns!A:A,MATCH(B3950,Returns!B:B,0)),"No")</f>
        <v>No</v>
      </c>
    </row>
    <row r="3951" spans="1:23" x14ac:dyDescent="0.2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9">
        <v>0.2</v>
      </c>
      <c r="U3951" s="1">
        <v>6.6311999999999989</v>
      </c>
      <c r="V3951" s="35" t="str">
        <f>IF(M3951=People!$B$5,People!$A$5,IF(M3951=People!$B$4,People!$A$4,IF(M3951=People!$B$3,People!$A$3,IF(M3951=People!$B$2,People!$A$2,0))))</f>
        <v>Kelly Williams</v>
      </c>
      <c r="W3951" s="35" t="str">
        <f>IFERROR(INDEX(Returns!A:A,MATCH(B3951,Returns!B:B,0)),"No")</f>
        <v>No</v>
      </c>
    </row>
    <row r="3952" spans="1:23" x14ac:dyDescent="0.2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9">
        <v>0.3</v>
      </c>
      <c r="U3952" s="1">
        <v>-18.221999999999994</v>
      </c>
      <c r="V3952" s="35" t="str">
        <f>IF(M3952=People!$B$5,People!$A$5,IF(M3952=People!$B$4,People!$A$4,IF(M3952=People!$B$3,People!$A$3,IF(M3952=People!$B$2,People!$A$2,0))))</f>
        <v>Kelly Williams</v>
      </c>
      <c r="W3952" s="35" t="str">
        <f>IFERROR(INDEX(Returns!A:A,MATCH(B3952,Returns!B:B,0)),"No")</f>
        <v>No</v>
      </c>
    </row>
    <row r="3953" spans="1:23" x14ac:dyDescent="0.2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9">
        <v>0.2</v>
      </c>
      <c r="U3953" s="1">
        <v>6.0367999999999986</v>
      </c>
      <c r="V3953" s="35" t="str">
        <f>IF(M3953=People!$B$5,People!$A$5,IF(M3953=People!$B$4,People!$A$4,IF(M3953=People!$B$3,People!$A$3,IF(M3953=People!$B$2,People!$A$2,0))))</f>
        <v>Chuck Magee</v>
      </c>
      <c r="W3953" s="35" t="str">
        <f>IFERROR(INDEX(Returns!A:A,MATCH(B3953,Returns!B:B,0)),"No")</f>
        <v>No</v>
      </c>
    </row>
    <row r="3954" spans="1:23" x14ac:dyDescent="0.2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32">
        <v>159.98400000000001</v>
      </c>
      <c r="S3954" s="1">
        <v>2</v>
      </c>
      <c r="T3954" s="9">
        <v>0.2</v>
      </c>
      <c r="U3954" s="1">
        <v>13.998599999999989</v>
      </c>
      <c r="V3954" s="35" t="str">
        <f>IF(M3954=People!$B$5,People!$A$5,IF(M3954=People!$B$4,People!$A$4,IF(M3954=People!$B$3,People!$A$3,IF(M3954=People!$B$2,People!$A$2,0))))</f>
        <v>Anna Andreadi</v>
      </c>
      <c r="W3954" s="35" t="str">
        <f>IFERROR(INDEX(Returns!A:A,MATCH(B3954,Returns!B:B,0)),"No")</f>
        <v>No</v>
      </c>
    </row>
    <row r="3955" spans="1:23" x14ac:dyDescent="0.2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9">
        <v>0</v>
      </c>
      <c r="U3955" s="1">
        <v>5.8419999999999996</v>
      </c>
      <c r="V3955" s="35" t="str">
        <f>IF(M3955=People!$B$5,People!$A$5,IF(M3955=People!$B$4,People!$A$4,IF(M3955=People!$B$3,People!$A$3,IF(M3955=People!$B$2,People!$A$2,0))))</f>
        <v>Chuck Magee</v>
      </c>
      <c r="W3955" s="35" t="str">
        <f>IFERROR(INDEX(Returns!A:A,MATCH(B3955,Returns!B:B,0)),"No")</f>
        <v>No</v>
      </c>
    </row>
    <row r="3956" spans="1:23" x14ac:dyDescent="0.2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9">
        <v>0</v>
      </c>
      <c r="U3956" s="1">
        <v>2.3521000000000001</v>
      </c>
      <c r="V3956" s="35" t="str">
        <f>IF(M3956=People!$B$5,People!$A$5,IF(M3956=People!$B$4,People!$A$4,IF(M3956=People!$B$3,People!$A$3,IF(M3956=People!$B$2,People!$A$2,0))))</f>
        <v>Kelly Williams</v>
      </c>
      <c r="W3956" s="35" t="str">
        <f>IFERROR(INDEX(Returns!A:A,MATCH(B3956,Returns!B:B,0)),"No")</f>
        <v>No</v>
      </c>
    </row>
    <row r="3957" spans="1:23" x14ac:dyDescent="0.2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9">
        <v>0</v>
      </c>
      <c r="U3957" s="1">
        <v>23.807999999999993</v>
      </c>
      <c r="V3957" s="35" t="str">
        <f>IF(M3957=People!$B$5,People!$A$5,IF(M3957=People!$B$4,People!$A$4,IF(M3957=People!$B$3,People!$A$3,IF(M3957=People!$B$2,People!$A$2,0))))</f>
        <v>Kelly Williams</v>
      </c>
      <c r="W3957" s="35" t="str">
        <f>IFERROR(INDEX(Returns!A:A,MATCH(B3957,Returns!B:B,0)),"No")</f>
        <v>No</v>
      </c>
    </row>
    <row r="3958" spans="1:23" x14ac:dyDescent="0.2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32">
        <v>22.14</v>
      </c>
      <c r="S3958" s="1">
        <v>3</v>
      </c>
      <c r="T3958" s="9">
        <v>0</v>
      </c>
      <c r="U3958" s="1">
        <v>6.4205999999999976</v>
      </c>
      <c r="V3958" s="35" t="str">
        <f>IF(M3958=People!$B$5,People!$A$5,IF(M3958=People!$B$4,People!$A$4,IF(M3958=People!$B$3,People!$A$3,IF(M3958=People!$B$2,People!$A$2,0))))</f>
        <v>Anna Andreadi</v>
      </c>
      <c r="W3958" s="35" t="str">
        <f>IFERROR(INDEX(Returns!A:A,MATCH(B3958,Returns!B:B,0)),"No")</f>
        <v>No</v>
      </c>
    </row>
    <row r="3959" spans="1:23" x14ac:dyDescent="0.2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9">
        <v>0.7</v>
      </c>
      <c r="U3959" s="1">
        <v>-8.6456999999999979</v>
      </c>
      <c r="V3959" s="35" t="str">
        <f>IF(M3959=People!$B$5,People!$A$5,IF(M3959=People!$B$4,People!$A$4,IF(M3959=People!$B$3,People!$A$3,IF(M3959=People!$B$2,People!$A$2,0))))</f>
        <v>Cassandra Brandow</v>
      </c>
      <c r="W3959" s="35" t="str">
        <f>IFERROR(INDEX(Returns!A:A,MATCH(B3959,Returns!B:B,0)),"No")</f>
        <v>No</v>
      </c>
    </row>
    <row r="3960" spans="1:23" x14ac:dyDescent="0.2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9">
        <v>0.2</v>
      </c>
      <c r="U3960" s="1">
        <v>0.3335999999999999</v>
      </c>
      <c r="V3960" s="35" t="str">
        <f>IF(M3960=People!$B$5,People!$A$5,IF(M3960=People!$B$4,People!$A$4,IF(M3960=People!$B$3,People!$A$3,IF(M3960=People!$B$2,People!$A$2,0))))</f>
        <v>Cassandra Brandow</v>
      </c>
      <c r="W3960" s="35" t="str">
        <f>IFERROR(INDEX(Returns!A:A,MATCH(B3960,Returns!B:B,0)),"No")</f>
        <v>No</v>
      </c>
    </row>
    <row r="3961" spans="1:23" x14ac:dyDescent="0.2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9">
        <v>0.2</v>
      </c>
      <c r="U3961" s="1">
        <v>14.546999999999995</v>
      </c>
      <c r="V3961" s="35" t="str">
        <f>IF(M3961=People!$B$5,People!$A$5,IF(M3961=People!$B$4,People!$A$4,IF(M3961=People!$B$3,People!$A$3,IF(M3961=People!$B$2,People!$A$2,0))))</f>
        <v>Cassandra Brandow</v>
      </c>
      <c r="W3961" s="35" t="str">
        <f>IFERROR(INDEX(Returns!A:A,MATCH(B3961,Returns!B:B,0)),"No")</f>
        <v>No</v>
      </c>
    </row>
    <row r="3962" spans="1:23" x14ac:dyDescent="0.2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9">
        <v>0</v>
      </c>
      <c r="U3962" s="1">
        <v>17.608799999999999</v>
      </c>
      <c r="V3962" s="35" t="str">
        <f>IF(M3962=People!$B$5,People!$A$5,IF(M3962=People!$B$4,People!$A$4,IF(M3962=People!$B$3,People!$A$3,IF(M3962=People!$B$2,People!$A$2,0))))</f>
        <v>Kelly Williams</v>
      </c>
      <c r="W3962" s="35" t="str">
        <f>IFERROR(INDEX(Returns!A:A,MATCH(B3962,Returns!B:B,0)),"No")</f>
        <v>No</v>
      </c>
    </row>
    <row r="3963" spans="1:23" x14ac:dyDescent="0.2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9">
        <v>0</v>
      </c>
      <c r="U3963" s="1">
        <v>44.984999999999985</v>
      </c>
      <c r="V3963" s="35" t="str">
        <f>IF(M3963=People!$B$5,People!$A$5,IF(M3963=People!$B$4,People!$A$4,IF(M3963=People!$B$3,People!$A$3,IF(M3963=People!$B$2,People!$A$2,0))))</f>
        <v>Kelly Williams</v>
      </c>
      <c r="W3963" s="35" t="str">
        <f>IFERROR(INDEX(Returns!A:A,MATCH(B3963,Returns!B:B,0)),"No")</f>
        <v>No</v>
      </c>
    </row>
    <row r="3964" spans="1:23" x14ac:dyDescent="0.2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32">
        <v>12.84</v>
      </c>
      <c r="S3964" s="1">
        <v>3</v>
      </c>
      <c r="T3964" s="9">
        <v>0</v>
      </c>
      <c r="U3964" s="1">
        <v>3.4668000000000005</v>
      </c>
      <c r="V3964" s="35" t="str">
        <f>IF(M3964=People!$B$5,People!$A$5,IF(M3964=People!$B$4,People!$A$4,IF(M3964=People!$B$3,People!$A$3,IF(M3964=People!$B$2,People!$A$2,0))))</f>
        <v>Anna Andreadi</v>
      </c>
      <c r="W3964" s="35" t="str">
        <f>IFERROR(INDEX(Returns!A:A,MATCH(B3964,Returns!B:B,0)),"No")</f>
        <v>No</v>
      </c>
    </row>
    <row r="3965" spans="1:23" x14ac:dyDescent="0.2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32">
        <v>44.67</v>
      </c>
      <c r="S3965" s="1">
        <v>3</v>
      </c>
      <c r="T3965" s="9">
        <v>0</v>
      </c>
      <c r="U3965" s="1">
        <v>12.060900000000002</v>
      </c>
      <c r="V3965" s="35" t="str">
        <f>IF(M3965=People!$B$5,People!$A$5,IF(M3965=People!$B$4,People!$A$4,IF(M3965=People!$B$3,People!$A$3,IF(M3965=People!$B$2,People!$A$2,0))))</f>
        <v>Anna Andreadi</v>
      </c>
      <c r="W3965" s="35" t="str">
        <f>IFERROR(INDEX(Returns!A:A,MATCH(B3965,Returns!B:B,0)),"No")</f>
        <v>No</v>
      </c>
    </row>
    <row r="3966" spans="1:23" x14ac:dyDescent="0.2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9">
        <v>0.2</v>
      </c>
      <c r="U3966" s="1">
        <v>0.88559999999999883</v>
      </c>
      <c r="V3966" s="35" t="str">
        <f>IF(M3966=People!$B$5,People!$A$5,IF(M3966=People!$B$4,People!$A$4,IF(M3966=People!$B$3,People!$A$3,IF(M3966=People!$B$2,People!$A$2,0))))</f>
        <v>Chuck Magee</v>
      </c>
      <c r="W3966" s="35" t="str">
        <f>IFERROR(INDEX(Returns!A:A,MATCH(B3966,Returns!B:B,0)),"No")</f>
        <v>No</v>
      </c>
    </row>
    <row r="3967" spans="1:23" x14ac:dyDescent="0.2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9">
        <v>0.2</v>
      </c>
      <c r="U3967" s="1">
        <v>0.88559999999999883</v>
      </c>
      <c r="V3967" s="35" t="str">
        <f>IF(M3967=People!$B$5,People!$A$5,IF(M3967=People!$B$4,People!$A$4,IF(M3967=People!$B$3,People!$A$3,IF(M3967=People!$B$2,People!$A$2,0))))</f>
        <v>Cassandra Brandow</v>
      </c>
      <c r="W3967" s="35" t="str">
        <f>IFERROR(INDEX(Returns!A:A,MATCH(B3967,Returns!B:B,0)),"No")</f>
        <v>No</v>
      </c>
    </row>
    <row r="3968" spans="1:23" x14ac:dyDescent="0.2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9">
        <v>0</v>
      </c>
      <c r="U3968" s="1">
        <v>22.8904</v>
      </c>
      <c r="V3968" s="35" t="str">
        <f>IF(M3968=People!$B$5,People!$A$5,IF(M3968=People!$B$4,People!$A$4,IF(M3968=People!$B$3,People!$A$3,IF(M3968=People!$B$2,People!$A$2,0))))</f>
        <v>Chuck Magee</v>
      </c>
      <c r="W3968" s="35" t="str">
        <f>IFERROR(INDEX(Returns!A:A,MATCH(B3968,Returns!B:B,0)),"No")</f>
        <v>No</v>
      </c>
    </row>
    <row r="3969" spans="1:23" x14ac:dyDescent="0.2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32">
        <v>40.635000000000012</v>
      </c>
      <c r="S3969" s="1">
        <v>7</v>
      </c>
      <c r="T3969" s="9">
        <v>0.7</v>
      </c>
      <c r="U3969" s="1">
        <v>-32.507999999999996</v>
      </c>
      <c r="V3969" s="35" t="str">
        <f>IF(M3969=People!$B$5,People!$A$5,IF(M3969=People!$B$4,People!$A$4,IF(M3969=People!$B$3,People!$A$3,IF(M3969=People!$B$2,People!$A$2,0))))</f>
        <v>Anna Andreadi</v>
      </c>
      <c r="W3969" s="35" t="str">
        <f>IFERROR(INDEX(Returns!A:A,MATCH(B3969,Returns!B:B,0)),"No")</f>
        <v>No</v>
      </c>
    </row>
    <row r="3970" spans="1:23" x14ac:dyDescent="0.2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9">
        <v>0.8</v>
      </c>
      <c r="U3970" s="1">
        <v>-9.1648000000000032</v>
      </c>
      <c r="V3970" s="35" t="str">
        <f>IF(M3970=People!$B$5,People!$A$5,IF(M3970=People!$B$4,People!$A$4,IF(M3970=People!$B$3,People!$A$3,IF(M3970=People!$B$2,People!$A$2,0))))</f>
        <v>Kelly Williams</v>
      </c>
      <c r="W3970" s="35" t="str">
        <f>IFERROR(INDEX(Returns!A:A,MATCH(B3970,Returns!B:B,0)),"No")</f>
        <v>No</v>
      </c>
    </row>
    <row r="3971" spans="1:23" x14ac:dyDescent="0.2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9">
        <v>0.2</v>
      </c>
      <c r="U3971" s="1">
        <v>13.199999999999998</v>
      </c>
      <c r="V3971" s="35" t="str">
        <f>IF(M3971=People!$B$5,People!$A$5,IF(M3971=People!$B$4,People!$A$4,IF(M3971=People!$B$3,People!$A$3,IF(M3971=People!$B$2,People!$A$2,0))))</f>
        <v>Kelly Williams</v>
      </c>
      <c r="W3971" s="35" t="str">
        <f>IFERROR(INDEX(Returns!A:A,MATCH(B3971,Returns!B:B,0)),"No")</f>
        <v>No</v>
      </c>
    </row>
    <row r="3972" spans="1:23" x14ac:dyDescent="0.2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32">
        <v>53.820000000000007</v>
      </c>
      <c r="S3972" s="1">
        <v>9</v>
      </c>
      <c r="T3972" s="9">
        <v>0</v>
      </c>
      <c r="U3972" s="1">
        <v>24.218999999999998</v>
      </c>
      <c r="V3972" s="35" t="str">
        <f>IF(M3972=People!$B$5,People!$A$5,IF(M3972=People!$B$4,People!$A$4,IF(M3972=People!$B$3,People!$A$3,IF(M3972=People!$B$2,People!$A$2,0))))</f>
        <v>Anna Andreadi</v>
      </c>
      <c r="W3972" s="35" t="str">
        <f>IFERROR(INDEX(Returns!A:A,MATCH(B3972,Returns!B:B,0)),"No")</f>
        <v>No</v>
      </c>
    </row>
    <row r="3973" spans="1:23" x14ac:dyDescent="0.2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9">
        <v>0</v>
      </c>
      <c r="U3973" s="1">
        <v>20.633600000000001</v>
      </c>
      <c r="V3973" s="35" t="str">
        <f>IF(M3973=People!$B$5,People!$A$5,IF(M3973=People!$B$4,People!$A$4,IF(M3973=People!$B$3,People!$A$3,IF(M3973=People!$B$2,People!$A$2,0))))</f>
        <v>Kelly Williams</v>
      </c>
      <c r="W3973" s="35" t="str">
        <f>IFERROR(INDEX(Returns!A:A,MATCH(B3973,Returns!B:B,0)),"No")</f>
        <v>Yes</v>
      </c>
    </row>
    <row r="3974" spans="1:23" x14ac:dyDescent="0.2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9">
        <v>0</v>
      </c>
      <c r="U3974" s="1">
        <v>6.74</v>
      </c>
      <c r="V3974" s="35" t="str">
        <f>IF(M3974=People!$B$5,People!$A$5,IF(M3974=People!$B$4,People!$A$4,IF(M3974=People!$B$3,People!$A$3,IF(M3974=People!$B$2,People!$A$2,0))))</f>
        <v>Chuck Magee</v>
      </c>
      <c r="W3974" s="35" t="str">
        <f>IFERROR(INDEX(Returns!A:A,MATCH(B3974,Returns!B:B,0)),"No")</f>
        <v>No</v>
      </c>
    </row>
    <row r="3975" spans="1:23" x14ac:dyDescent="0.2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9">
        <v>0.2</v>
      </c>
      <c r="U3975" s="1">
        <v>9.3124999999999982</v>
      </c>
      <c r="V3975" s="35" t="str">
        <f>IF(M3975=People!$B$5,People!$A$5,IF(M3975=People!$B$4,People!$A$4,IF(M3975=People!$B$3,People!$A$3,IF(M3975=People!$B$2,People!$A$2,0))))</f>
        <v>Chuck Magee</v>
      </c>
      <c r="W3975" s="35" t="str">
        <f>IFERROR(INDEX(Returns!A:A,MATCH(B3975,Returns!B:B,0)),"No")</f>
        <v>No</v>
      </c>
    </row>
    <row r="3976" spans="1:23" x14ac:dyDescent="0.2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9">
        <v>0</v>
      </c>
      <c r="U3976" s="1">
        <v>124.19999999999999</v>
      </c>
      <c r="V3976" s="35" t="str">
        <f>IF(M3976=People!$B$5,People!$A$5,IF(M3976=People!$B$4,People!$A$4,IF(M3976=People!$B$3,People!$A$3,IF(M3976=People!$B$2,People!$A$2,0))))</f>
        <v>Chuck Magee</v>
      </c>
      <c r="W3976" s="35" t="str">
        <f>IFERROR(INDEX(Returns!A:A,MATCH(B3976,Returns!B:B,0)),"No")</f>
        <v>No</v>
      </c>
    </row>
    <row r="3977" spans="1:23" x14ac:dyDescent="0.2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9">
        <v>0.2</v>
      </c>
      <c r="U3977" s="1">
        <v>14.981400000000001</v>
      </c>
      <c r="V3977" s="35" t="str">
        <f>IF(M3977=People!$B$5,People!$A$5,IF(M3977=People!$B$4,People!$A$4,IF(M3977=People!$B$3,People!$A$3,IF(M3977=People!$B$2,People!$A$2,0))))</f>
        <v>Chuck Magee</v>
      </c>
      <c r="W3977" s="35" t="str">
        <f>IFERROR(INDEX(Returns!A:A,MATCH(B3977,Returns!B:B,0)),"No")</f>
        <v>No</v>
      </c>
    </row>
    <row r="3978" spans="1:23" x14ac:dyDescent="0.2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9">
        <v>0</v>
      </c>
      <c r="U3978" s="1">
        <v>11.177600000000002</v>
      </c>
      <c r="V3978" s="35" t="str">
        <f>IF(M3978=People!$B$5,People!$A$5,IF(M3978=People!$B$4,People!$A$4,IF(M3978=People!$B$3,People!$A$3,IF(M3978=People!$B$2,People!$A$2,0))))</f>
        <v>Cassandra Brandow</v>
      </c>
      <c r="W3978" s="35" t="str">
        <f>IFERROR(INDEX(Returns!A:A,MATCH(B3978,Returns!B:B,0)),"No")</f>
        <v>No</v>
      </c>
    </row>
    <row r="3979" spans="1:23" x14ac:dyDescent="0.2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32">
        <v>8.94</v>
      </c>
      <c r="S3979" s="1">
        <v>3</v>
      </c>
      <c r="T3979" s="9">
        <v>0</v>
      </c>
      <c r="U3979" s="1">
        <v>4.1123999999999992</v>
      </c>
      <c r="V3979" s="35" t="str">
        <f>IF(M3979=People!$B$5,People!$A$5,IF(M3979=People!$B$4,People!$A$4,IF(M3979=People!$B$3,People!$A$3,IF(M3979=People!$B$2,People!$A$2,0))))</f>
        <v>Anna Andreadi</v>
      </c>
      <c r="W3979" s="35" t="str">
        <f>IFERROR(INDEX(Returns!A:A,MATCH(B3979,Returns!B:B,0)),"No")</f>
        <v>No</v>
      </c>
    </row>
    <row r="3980" spans="1:23" x14ac:dyDescent="0.2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32">
        <v>84.784000000000006</v>
      </c>
      <c r="S3980" s="1">
        <v>2</v>
      </c>
      <c r="T3980" s="9">
        <v>0.2</v>
      </c>
      <c r="U3980" s="1">
        <v>-20.136200000000006</v>
      </c>
      <c r="V3980" s="35" t="str">
        <f>IF(M3980=People!$B$5,People!$A$5,IF(M3980=People!$B$4,People!$A$4,IF(M3980=People!$B$3,People!$A$3,IF(M3980=People!$B$2,People!$A$2,0))))</f>
        <v>Anna Andreadi</v>
      </c>
      <c r="W3980" s="35" t="str">
        <f>IFERROR(INDEX(Returns!A:A,MATCH(B3980,Returns!B:B,0)),"No")</f>
        <v>No</v>
      </c>
    </row>
    <row r="3981" spans="1:23" x14ac:dyDescent="0.2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9">
        <v>0.4</v>
      </c>
      <c r="U3981" s="1">
        <v>-19.549200000000006</v>
      </c>
      <c r="V3981" s="35" t="str">
        <f>IF(M3981=People!$B$5,People!$A$5,IF(M3981=People!$B$4,People!$A$4,IF(M3981=People!$B$3,People!$A$3,IF(M3981=People!$B$2,People!$A$2,0))))</f>
        <v>Chuck Magee</v>
      </c>
      <c r="W3981" s="35" t="str">
        <f>IFERROR(INDEX(Returns!A:A,MATCH(B3981,Returns!B:B,0)),"No")</f>
        <v>No</v>
      </c>
    </row>
    <row r="3982" spans="1:23" x14ac:dyDescent="0.2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9">
        <v>0</v>
      </c>
      <c r="U3982" s="1">
        <v>15.8256</v>
      </c>
      <c r="V3982" s="35" t="str">
        <f>IF(M3982=People!$B$5,People!$A$5,IF(M3982=People!$B$4,People!$A$4,IF(M3982=People!$B$3,People!$A$3,IF(M3982=People!$B$2,People!$A$2,0))))</f>
        <v>Chuck Magee</v>
      </c>
      <c r="W3982" s="35" t="str">
        <f>IFERROR(INDEX(Returns!A:A,MATCH(B3982,Returns!B:B,0)),"No")</f>
        <v>No</v>
      </c>
    </row>
    <row r="3983" spans="1:23" x14ac:dyDescent="0.2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32">
        <v>22.77</v>
      </c>
      <c r="S3983" s="1">
        <v>3</v>
      </c>
      <c r="T3983" s="9">
        <v>0</v>
      </c>
      <c r="U3983" s="1">
        <v>9.7911000000000001</v>
      </c>
      <c r="V3983" s="35" t="str">
        <f>IF(M3983=People!$B$5,People!$A$5,IF(M3983=People!$B$4,People!$A$4,IF(M3983=People!$B$3,People!$A$3,IF(M3983=People!$B$2,People!$A$2,0))))</f>
        <v>Anna Andreadi</v>
      </c>
      <c r="W3983" s="35" t="str">
        <f>IFERROR(INDEX(Returns!A:A,MATCH(B3983,Returns!B:B,0)),"No")</f>
        <v>No</v>
      </c>
    </row>
    <row r="3984" spans="1:23" x14ac:dyDescent="0.2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32">
        <v>287.96800000000002</v>
      </c>
      <c r="S3984" s="1">
        <v>4</v>
      </c>
      <c r="T3984" s="9">
        <v>0.2</v>
      </c>
      <c r="U3984" s="1">
        <v>-3.5996000000000521</v>
      </c>
      <c r="V3984" s="35" t="str">
        <f>IF(M3984=People!$B$5,People!$A$5,IF(M3984=People!$B$4,People!$A$4,IF(M3984=People!$B$3,People!$A$3,IF(M3984=People!$B$2,People!$A$2,0))))</f>
        <v>Anna Andreadi</v>
      </c>
      <c r="W3984" s="35" t="str">
        <f>IFERROR(INDEX(Returns!A:A,MATCH(B3984,Returns!B:B,0)),"No")</f>
        <v>No</v>
      </c>
    </row>
    <row r="3985" spans="1:23" x14ac:dyDescent="0.2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32">
        <v>2799.9600000000005</v>
      </c>
      <c r="S3985" s="1">
        <v>5</v>
      </c>
      <c r="T3985" s="9">
        <v>0.2</v>
      </c>
      <c r="U3985" s="1">
        <v>944.98649999999986</v>
      </c>
      <c r="V3985" s="35" t="str">
        <f>IF(M3985=People!$B$5,People!$A$5,IF(M3985=People!$B$4,People!$A$4,IF(M3985=People!$B$3,People!$A$3,IF(M3985=People!$B$2,People!$A$2,0))))</f>
        <v>Anna Andreadi</v>
      </c>
      <c r="W3985" s="35" t="str">
        <f>IFERROR(INDEX(Returns!A:A,MATCH(B3985,Returns!B:B,0)),"No")</f>
        <v>No</v>
      </c>
    </row>
    <row r="3986" spans="1:23" x14ac:dyDescent="0.2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32">
        <v>48.94</v>
      </c>
      <c r="S3986" s="1">
        <v>1</v>
      </c>
      <c r="T3986" s="9">
        <v>0</v>
      </c>
      <c r="U3986" s="1">
        <v>24.47</v>
      </c>
      <c r="V3986" s="35" t="str">
        <f>IF(M3986=People!$B$5,People!$A$5,IF(M3986=People!$B$4,People!$A$4,IF(M3986=People!$B$3,People!$A$3,IF(M3986=People!$B$2,People!$A$2,0))))</f>
        <v>Anna Andreadi</v>
      </c>
      <c r="W3986" s="35" t="str">
        <f>IFERROR(INDEX(Returns!A:A,MATCH(B3986,Returns!B:B,0)),"No")</f>
        <v>No</v>
      </c>
    </row>
    <row r="3987" spans="1:23" x14ac:dyDescent="0.2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32">
        <v>257.49900000000002</v>
      </c>
      <c r="S3987" s="1">
        <v>3</v>
      </c>
      <c r="T3987" s="9">
        <v>0.15</v>
      </c>
      <c r="U3987" s="1">
        <v>24.235199999999978</v>
      </c>
      <c r="V3987" s="35" t="str">
        <f>IF(M3987=People!$B$5,People!$A$5,IF(M3987=People!$B$4,People!$A$4,IF(M3987=People!$B$3,People!$A$3,IF(M3987=People!$B$2,People!$A$2,0))))</f>
        <v>Anna Andreadi</v>
      </c>
      <c r="W3987" s="35" t="str">
        <f>IFERROR(INDEX(Returns!A:A,MATCH(B3987,Returns!B:B,0)),"No")</f>
        <v>No</v>
      </c>
    </row>
    <row r="3988" spans="1:23" x14ac:dyDescent="0.2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9">
        <v>0</v>
      </c>
      <c r="U3988" s="1">
        <v>621.97440000000006</v>
      </c>
      <c r="V3988" s="35" t="str">
        <f>IF(M3988=People!$B$5,People!$A$5,IF(M3988=People!$B$4,People!$A$4,IF(M3988=People!$B$3,People!$A$3,IF(M3988=People!$B$2,People!$A$2,0))))</f>
        <v>Chuck Magee</v>
      </c>
      <c r="W3988" s="35" t="str">
        <f>IFERROR(INDEX(Returns!A:A,MATCH(B3988,Returns!B:B,0)),"No")</f>
        <v>No</v>
      </c>
    </row>
    <row r="3989" spans="1:23" x14ac:dyDescent="0.2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9">
        <v>0</v>
      </c>
      <c r="U3989" s="1">
        <v>10.487500000000001</v>
      </c>
      <c r="V3989" s="35" t="str">
        <f>IF(M3989=People!$B$5,People!$A$5,IF(M3989=People!$B$4,People!$A$4,IF(M3989=People!$B$3,People!$A$3,IF(M3989=People!$B$2,People!$A$2,0))))</f>
        <v>Chuck Magee</v>
      </c>
      <c r="W3989" s="35" t="str">
        <f>IFERROR(INDEX(Returns!A:A,MATCH(B3989,Returns!B:B,0)),"No")</f>
        <v>No</v>
      </c>
    </row>
    <row r="3990" spans="1:23" x14ac:dyDescent="0.2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9">
        <v>0.2</v>
      </c>
      <c r="U3990" s="1">
        <v>13.845999999999997</v>
      </c>
      <c r="V3990" s="35" t="str">
        <f>IF(M3990=People!$B$5,People!$A$5,IF(M3990=People!$B$4,People!$A$4,IF(M3990=People!$B$3,People!$A$3,IF(M3990=People!$B$2,People!$A$2,0))))</f>
        <v>Cassandra Brandow</v>
      </c>
      <c r="W3990" s="35" t="str">
        <f>IFERROR(INDEX(Returns!A:A,MATCH(B3990,Returns!B:B,0)),"No")</f>
        <v>No</v>
      </c>
    </row>
    <row r="3991" spans="1:23" x14ac:dyDescent="0.2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9">
        <v>0</v>
      </c>
      <c r="U3991" s="1">
        <v>20.1248</v>
      </c>
      <c r="V3991" s="35" t="str">
        <f>IF(M3991=People!$B$5,People!$A$5,IF(M3991=People!$B$4,People!$A$4,IF(M3991=People!$B$3,People!$A$3,IF(M3991=People!$B$2,People!$A$2,0))))</f>
        <v>Chuck Magee</v>
      </c>
      <c r="W3991" s="35" t="str">
        <f>IFERROR(INDEX(Returns!A:A,MATCH(B3991,Returns!B:B,0)),"No")</f>
        <v>No</v>
      </c>
    </row>
    <row r="3992" spans="1:23" x14ac:dyDescent="0.2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9">
        <v>0.2</v>
      </c>
      <c r="U3992" s="1">
        <v>-64.427400000000006</v>
      </c>
      <c r="V3992" s="35" t="str">
        <f>IF(M3992=People!$B$5,People!$A$5,IF(M3992=People!$B$4,People!$A$4,IF(M3992=People!$B$3,People!$A$3,IF(M3992=People!$B$2,People!$A$2,0))))</f>
        <v>Chuck Magee</v>
      </c>
      <c r="W3992" s="35" t="str">
        <f>IFERROR(INDEX(Returns!A:A,MATCH(B3992,Returns!B:B,0)),"No")</f>
        <v>No</v>
      </c>
    </row>
    <row r="3993" spans="1:23" x14ac:dyDescent="0.2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9">
        <v>0.2</v>
      </c>
      <c r="U3993" s="1">
        <v>14.299199999999999</v>
      </c>
      <c r="V3993" s="35" t="str">
        <f>IF(M3993=People!$B$5,People!$A$5,IF(M3993=People!$B$4,People!$A$4,IF(M3993=People!$B$3,People!$A$3,IF(M3993=People!$B$2,People!$A$2,0))))</f>
        <v>Cassandra Brandow</v>
      </c>
      <c r="W3993" s="35" t="str">
        <f>IFERROR(INDEX(Returns!A:A,MATCH(B3993,Returns!B:B,0)),"No")</f>
        <v>No</v>
      </c>
    </row>
    <row r="3994" spans="1:23" x14ac:dyDescent="0.2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9">
        <v>0.2</v>
      </c>
      <c r="U3994" s="1">
        <v>4.6547999999999927</v>
      </c>
      <c r="V3994" s="35" t="str">
        <f>IF(M3994=People!$B$5,People!$A$5,IF(M3994=People!$B$4,People!$A$4,IF(M3994=People!$B$3,People!$A$3,IF(M3994=People!$B$2,People!$A$2,0))))</f>
        <v>Cassandra Brandow</v>
      </c>
      <c r="W3994" s="35" t="str">
        <f>IFERROR(INDEX(Returns!A:A,MATCH(B3994,Returns!B:B,0)),"No")</f>
        <v>No</v>
      </c>
    </row>
    <row r="3995" spans="1:23" x14ac:dyDescent="0.2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9">
        <v>0.2</v>
      </c>
      <c r="U3995" s="1">
        <v>10.793999999999983</v>
      </c>
      <c r="V3995" s="35" t="str">
        <f>IF(M3995=People!$B$5,People!$A$5,IF(M3995=People!$B$4,People!$A$4,IF(M3995=People!$B$3,People!$A$3,IF(M3995=People!$B$2,People!$A$2,0))))</f>
        <v>Cassandra Brandow</v>
      </c>
      <c r="W3995" s="35" t="str">
        <f>IFERROR(INDEX(Returns!A:A,MATCH(B3995,Returns!B:B,0)),"No")</f>
        <v>No</v>
      </c>
    </row>
    <row r="3996" spans="1:23" x14ac:dyDescent="0.2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9">
        <v>0</v>
      </c>
      <c r="U3996" s="1">
        <v>97.45859999999999</v>
      </c>
      <c r="V3996" s="35" t="str">
        <f>IF(M3996=People!$B$5,People!$A$5,IF(M3996=People!$B$4,People!$A$4,IF(M3996=People!$B$3,People!$A$3,IF(M3996=People!$B$2,People!$A$2,0))))</f>
        <v>Kelly Williams</v>
      </c>
      <c r="W3996" s="35" t="str">
        <f>IFERROR(INDEX(Returns!A:A,MATCH(B3996,Returns!B:B,0)),"No")</f>
        <v>No</v>
      </c>
    </row>
    <row r="3997" spans="1:23" x14ac:dyDescent="0.2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9">
        <v>0</v>
      </c>
      <c r="U3997" s="1">
        <v>189.40460000000002</v>
      </c>
      <c r="V3997" s="35" t="str">
        <f>IF(M3997=People!$B$5,People!$A$5,IF(M3997=People!$B$4,People!$A$4,IF(M3997=People!$B$3,People!$A$3,IF(M3997=People!$B$2,People!$A$2,0))))</f>
        <v>Kelly Williams</v>
      </c>
      <c r="W3997" s="35" t="str">
        <f>IFERROR(INDEX(Returns!A:A,MATCH(B3997,Returns!B:B,0)),"No")</f>
        <v>No</v>
      </c>
    </row>
    <row r="3998" spans="1:23" x14ac:dyDescent="0.2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9">
        <v>0</v>
      </c>
      <c r="U3998" s="1">
        <v>223.28549999999993</v>
      </c>
      <c r="V3998" s="35" t="str">
        <f>IF(M3998=People!$B$5,People!$A$5,IF(M3998=People!$B$4,People!$A$4,IF(M3998=People!$B$3,People!$A$3,IF(M3998=People!$B$2,People!$A$2,0))))</f>
        <v>Kelly Williams</v>
      </c>
      <c r="W3998" s="35" t="str">
        <f>IFERROR(INDEX(Returns!A:A,MATCH(B3998,Returns!B:B,0)),"No")</f>
        <v>No</v>
      </c>
    </row>
    <row r="3999" spans="1:23" x14ac:dyDescent="0.2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9">
        <v>0</v>
      </c>
      <c r="U3999" s="1">
        <v>4.4939999999999998</v>
      </c>
      <c r="V3999" s="35" t="str">
        <f>IF(M3999=People!$B$5,People!$A$5,IF(M3999=People!$B$4,People!$A$4,IF(M3999=People!$B$3,People!$A$3,IF(M3999=People!$B$2,People!$A$2,0))))</f>
        <v>Kelly Williams</v>
      </c>
      <c r="W3999" s="35" t="str">
        <f>IFERROR(INDEX(Returns!A:A,MATCH(B3999,Returns!B:B,0)),"No")</f>
        <v>No</v>
      </c>
    </row>
    <row r="4000" spans="1:23" x14ac:dyDescent="0.2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9">
        <v>0</v>
      </c>
      <c r="U4000" s="1">
        <v>82.077600000000004</v>
      </c>
      <c r="V4000" s="35" t="str">
        <f>IF(M4000=People!$B$5,People!$A$5,IF(M4000=People!$B$4,People!$A$4,IF(M4000=People!$B$3,People!$A$3,IF(M4000=People!$B$2,People!$A$2,0))))</f>
        <v>Kelly Williams</v>
      </c>
      <c r="W4000" s="35" t="str">
        <f>IFERROR(INDEX(Returns!A:A,MATCH(B4000,Returns!B:B,0)),"No")</f>
        <v>No</v>
      </c>
    </row>
    <row r="4001" spans="1:23" x14ac:dyDescent="0.2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9">
        <v>0.2</v>
      </c>
      <c r="U4001" s="1">
        <v>5.7980000000000018</v>
      </c>
      <c r="V4001" s="35" t="str">
        <f>IF(M4001=People!$B$5,People!$A$5,IF(M4001=People!$B$4,People!$A$4,IF(M4001=People!$B$3,People!$A$3,IF(M4001=People!$B$2,People!$A$2,0))))</f>
        <v>Cassandra Brandow</v>
      </c>
      <c r="W4001" s="35" t="str">
        <f>IFERROR(INDEX(Returns!A:A,MATCH(B4001,Returns!B:B,0)),"No")</f>
        <v>No</v>
      </c>
    </row>
    <row r="4002" spans="1:23" x14ac:dyDescent="0.2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32">
        <v>63.47</v>
      </c>
      <c r="S4002" s="1">
        <v>11</v>
      </c>
      <c r="T4002" s="9">
        <v>0</v>
      </c>
      <c r="U4002" s="1">
        <v>19.040999999999997</v>
      </c>
      <c r="V4002" s="35" t="str">
        <f>IF(M4002=People!$B$5,People!$A$5,IF(M4002=People!$B$4,People!$A$4,IF(M4002=People!$B$3,People!$A$3,IF(M4002=People!$B$2,People!$A$2,0))))</f>
        <v>Anna Andreadi</v>
      </c>
      <c r="W4002" s="35" t="str">
        <f>IFERROR(INDEX(Returns!A:A,MATCH(B4002,Returns!B:B,0)),"No")</f>
        <v>No</v>
      </c>
    </row>
    <row r="4003" spans="1:23" x14ac:dyDescent="0.2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32">
        <v>345</v>
      </c>
      <c r="S4003" s="1">
        <v>5</v>
      </c>
      <c r="T4003" s="9">
        <v>0</v>
      </c>
      <c r="U4003" s="1">
        <v>58.649999999999984</v>
      </c>
      <c r="V4003" s="35" t="str">
        <f>IF(M4003=People!$B$5,People!$A$5,IF(M4003=People!$B$4,People!$A$4,IF(M4003=People!$B$3,People!$A$3,IF(M4003=People!$B$2,People!$A$2,0))))</f>
        <v>Anna Andreadi</v>
      </c>
      <c r="W4003" s="35" t="str">
        <f>IFERROR(INDEX(Returns!A:A,MATCH(B4003,Returns!B:B,0)),"No")</f>
        <v>No</v>
      </c>
    </row>
    <row r="4004" spans="1:23" x14ac:dyDescent="0.2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9">
        <v>0.3</v>
      </c>
      <c r="U4004" s="1">
        <v>-127.57919999999996</v>
      </c>
      <c r="V4004" s="35" t="str">
        <f>IF(M4004=People!$B$5,People!$A$5,IF(M4004=People!$B$4,People!$A$4,IF(M4004=People!$B$3,People!$A$3,IF(M4004=People!$B$2,People!$A$2,0))))</f>
        <v>Kelly Williams</v>
      </c>
      <c r="W4004" s="35" t="str">
        <f>IFERROR(INDEX(Returns!A:A,MATCH(B4004,Returns!B:B,0)),"No")</f>
        <v>No</v>
      </c>
    </row>
    <row r="4005" spans="1:23" x14ac:dyDescent="0.2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9">
        <v>0.4</v>
      </c>
      <c r="U4005" s="1">
        <v>33.589499999999987</v>
      </c>
      <c r="V4005" s="35" t="str">
        <f>IF(M4005=People!$B$5,People!$A$5,IF(M4005=People!$B$4,People!$A$4,IF(M4005=People!$B$3,People!$A$3,IF(M4005=People!$B$2,People!$A$2,0))))</f>
        <v>Kelly Williams</v>
      </c>
      <c r="W4005" s="35" t="str">
        <f>IFERROR(INDEX(Returns!A:A,MATCH(B4005,Returns!B:B,0)),"No")</f>
        <v>No</v>
      </c>
    </row>
    <row r="4006" spans="1:23" x14ac:dyDescent="0.2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9">
        <v>0.2</v>
      </c>
      <c r="U4006" s="1">
        <v>11.894999999999994</v>
      </c>
      <c r="V4006" s="35" t="str">
        <f>IF(M4006=People!$B$5,People!$A$5,IF(M4006=People!$B$4,People!$A$4,IF(M4006=People!$B$3,People!$A$3,IF(M4006=People!$B$2,People!$A$2,0))))</f>
        <v>Kelly Williams</v>
      </c>
      <c r="W4006" s="35" t="str">
        <f>IFERROR(INDEX(Returns!A:A,MATCH(B4006,Returns!B:B,0)),"No")</f>
        <v>No</v>
      </c>
    </row>
    <row r="4007" spans="1:23" x14ac:dyDescent="0.2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9">
        <v>0</v>
      </c>
      <c r="U4007" s="1">
        <v>0.49839999999999995</v>
      </c>
      <c r="V4007" s="35" t="str">
        <f>IF(M4007=People!$B$5,People!$A$5,IF(M4007=People!$B$4,People!$A$4,IF(M4007=People!$B$3,People!$A$3,IF(M4007=People!$B$2,People!$A$2,0))))</f>
        <v>Cassandra Brandow</v>
      </c>
      <c r="W4007" s="35" t="str">
        <f>IFERROR(INDEX(Returns!A:A,MATCH(B4007,Returns!B:B,0)),"No")</f>
        <v>No</v>
      </c>
    </row>
    <row r="4008" spans="1:23" x14ac:dyDescent="0.2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9">
        <v>0</v>
      </c>
      <c r="U4008" s="1">
        <v>12.441600000000001</v>
      </c>
      <c r="V4008" s="35" t="str">
        <f>IF(M4008=People!$B$5,People!$A$5,IF(M4008=People!$B$4,People!$A$4,IF(M4008=People!$B$3,People!$A$3,IF(M4008=People!$B$2,People!$A$2,0))))</f>
        <v>Cassandra Brandow</v>
      </c>
      <c r="W4008" s="35" t="str">
        <f>IFERROR(INDEX(Returns!A:A,MATCH(B4008,Returns!B:B,0)),"No")</f>
        <v>No</v>
      </c>
    </row>
    <row r="4009" spans="1:23" x14ac:dyDescent="0.2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9">
        <v>0</v>
      </c>
      <c r="U4009" s="1">
        <v>21.407399999999999</v>
      </c>
      <c r="V4009" s="35" t="str">
        <f>IF(M4009=People!$B$5,People!$A$5,IF(M4009=People!$B$4,People!$A$4,IF(M4009=People!$B$3,People!$A$3,IF(M4009=People!$B$2,People!$A$2,0))))</f>
        <v>Cassandra Brandow</v>
      </c>
      <c r="W4009" s="35" t="str">
        <f>IFERROR(INDEX(Returns!A:A,MATCH(B4009,Returns!B:B,0)),"No")</f>
        <v>No</v>
      </c>
    </row>
    <row r="4010" spans="1:23" x14ac:dyDescent="0.2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32">
        <v>6.8480000000000008</v>
      </c>
      <c r="S4010" s="1">
        <v>2</v>
      </c>
      <c r="T4010" s="9">
        <v>0.2</v>
      </c>
      <c r="U4010" s="1">
        <v>0.59920000000000018</v>
      </c>
      <c r="V4010" s="35" t="str">
        <f>IF(M4010=People!$B$5,People!$A$5,IF(M4010=People!$B$4,People!$A$4,IF(M4010=People!$B$3,People!$A$3,IF(M4010=People!$B$2,People!$A$2,0))))</f>
        <v>Anna Andreadi</v>
      </c>
      <c r="W4010" s="35" t="str">
        <f>IFERROR(INDEX(Returns!A:A,MATCH(B4010,Returns!B:B,0)),"No")</f>
        <v>No</v>
      </c>
    </row>
    <row r="4011" spans="1:23" x14ac:dyDescent="0.2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32">
        <v>474.43</v>
      </c>
      <c r="S4011" s="1">
        <v>11</v>
      </c>
      <c r="T4011" s="9">
        <v>0</v>
      </c>
      <c r="U4011" s="1">
        <v>199.26060000000004</v>
      </c>
      <c r="V4011" s="35" t="str">
        <f>IF(M4011=People!$B$5,People!$A$5,IF(M4011=People!$B$4,People!$A$4,IF(M4011=People!$B$3,People!$A$3,IF(M4011=People!$B$2,People!$A$2,0))))</f>
        <v>Anna Andreadi</v>
      </c>
      <c r="W4011" s="35" t="str">
        <f>IFERROR(INDEX(Returns!A:A,MATCH(B4011,Returns!B:B,0)),"No")</f>
        <v>No</v>
      </c>
    </row>
    <row r="4012" spans="1:23" x14ac:dyDescent="0.2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9">
        <v>0.2</v>
      </c>
      <c r="U4012" s="1">
        <v>2.6399999999999997</v>
      </c>
      <c r="V4012" s="35" t="str">
        <f>IF(M4012=People!$B$5,People!$A$5,IF(M4012=People!$B$4,People!$A$4,IF(M4012=People!$B$3,People!$A$3,IF(M4012=People!$B$2,People!$A$2,0))))</f>
        <v>Chuck Magee</v>
      </c>
      <c r="W4012" s="35" t="str">
        <f>IFERROR(INDEX(Returns!A:A,MATCH(B4012,Returns!B:B,0)),"No")</f>
        <v>No</v>
      </c>
    </row>
    <row r="4013" spans="1:23" x14ac:dyDescent="0.2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9">
        <v>0.2</v>
      </c>
      <c r="U4013" s="1">
        <v>3.9295999999999989</v>
      </c>
      <c r="V4013" s="35" t="str">
        <f>IF(M4013=People!$B$5,People!$A$5,IF(M4013=People!$B$4,People!$A$4,IF(M4013=People!$B$3,People!$A$3,IF(M4013=People!$B$2,People!$A$2,0))))</f>
        <v>Chuck Magee</v>
      </c>
      <c r="W4013" s="35" t="str">
        <f>IFERROR(INDEX(Returns!A:A,MATCH(B4013,Returns!B:B,0)),"No")</f>
        <v>No</v>
      </c>
    </row>
    <row r="4014" spans="1:23" x14ac:dyDescent="0.2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9">
        <v>0</v>
      </c>
      <c r="U4014" s="1">
        <v>4.9647999999999985</v>
      </c>
      <c r="V4014" s="35" t="str">
        <f>IF(M4014=People!$B$5,People!$A$5,IF(M4014=People!$B$4,People!$A$4,IF(M4014=People!$B$3,People!$A$3,IF(M4014=People!$B$2,People!$A$2,0))))</f>
        <v>Kelly Williams</v>
      </c>
      <c r="W4014" s="35" t="str">
        <f>IFERROR(INDEX(Returns!A:A,MATCH(B4014,Returns!B:B,0)),"No")</f>
        <v>No</v>
      </c>
    </row>
    <row r="4015" spans="1:23" x14ac:dyDescent="0.2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9">
        <v>0</v>
      </c>
      <c r="U4015" s="1">
        <v>152.02319999999997</v>
      </c>
      <c r="V4015" s="35" t="str">
        <f>IF(M4015=People!$B$5,People!$A$5,IF(M4015=People!$B$4,People!$A$4,IF(M4015=People!$B$3,People!$A$3,IF(M4015=People!$B$2,People!$A$2,0))))</f>
        <v>Cassandra Brandow</v>
      </c>
      <c r="W4015" s="35" t="str">
        <f>IFERROR(INDEX(Returns!A:A,MATCH(B4015,Returns!B:B,0)),"No")</f>
        <v>No</v>
      </c>
    </row>
    <row r="4016" spans="1:23" x14ac:dyDescent="0.2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9">
        <v>0</v>
      </c>
      <c r="U4016" s="1">
        <v>4.2336</v>
      </c>
      <c r="V4016" s="35" t="str">
        <f>IF(M4016=People!$B$5,People!$A$5,IF(M4016=People!$B$4,People!$A$4,IF(M4016=People!$B$3,People!$A$3,IF(M4016=People!$B$2,People!$A$2,0))))</f>
        <v>Cassandra Brandow</v>
      </c>
      <c r="W4016" s="35" t="str">
        <f>IFERROR(INDEX(Returns!A:A,MATCH(B4016,Returns!B:B,0)),"No")</f>
        <v>No</v>
      </c>
    </row>
    <row r="4017" spans="1:23" x14ac:dyDescent="0.2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9">
        <v>0</v>
      </c>
      <c r="U4017" s="1">
        <v>94.962000000000003</v>
      </c>
      <c r="V4017" s="35" t="str">
        <f>IF(M4017=People!$B$5,People!$A$5,IF(M4017=People!$B$4,People!$A$4,IF(M4017=People!$B$3,People!$A$3,IF(M4017=People!$B$2,People!$A$2,0))))</f>
        <v>Cassandra Brandow</v>
      </c>
      <c r="W4017" s="35" t="str">
        <f>IFERROR(INDEX(Returns!A:A,MATCH(B4017,Returns!B:B,0)),"No")</f>
        <v>No</v>
      </c>
    </row>
    <row r="4018" spans="1:23" x14ac:dyDescent="0.2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9">
        <v>0</v>
      </c>
      <c r="U4018" s="1">
        <v>9.629999999999999</v>
      </c>
      <c r="V4018" s="35" t="str">
        <f>IF(M4018=People!$B$5,People!$A$5,IF(M4018=People!$B$4,People!$A$4,IF(M4018=People!$B$3,People!$A$3,IF(M4018=People!$B$2,People!$A$2,0))))</f>
        <v>Cassandra Brandow</v>
      </c>
      <c r="W4018" s="35" t="str">
        <f>IFERROR(INDEX(Returns!A:A,MATCH(B4018,Returns!B:B,0)),"No")</f>
        <v>No</v>
      </c>
    </row>
    <row r="4019" spans="1:23" x14ac:dyDescent="0.2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9">
        <v>0</v>
      </c>
      <c r="U4019" s="1">
        <v>48.94</v>
      </c>
      <c r="V4019" s="35" t="str">
        <f>IF(M4019=People!$B$5,People!$A$5,IF(M4019=People!$B$4,People!$A$4,IF(M4019=People!$B$3,People!$A$3,IF(M4019=People!$B$2,People!$A$2,0))))</f>
        <v>Cassandra Brandow</v>
      </c>
      <c r="W4019" s="35" t="str">
        <f>IFERROR(INDEX(Returns!A:A,MATCH(B4019,Returns!B:B,0)),"No")</f>
        <v>No</v>
      </c>
    </row>
    <row r="4020" spans="1:23" x14ac:dyDescent="0.2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9">
        <v>0</v>
      </c>
      <c r="U4020" s="1">
        <v>47.862899999999982</v>
      </c>
      <c r="V4020" s="35" t="str">
        <f>IF(M4020=People!$B$5,People!$A$5,IF(M4020=People!$B$4,People!$A$4,IF(M4020=People!$B$3,People!$A$3,IF(M4020=People!$B$2,People!$A$2,0))))</f>
        <v>Cassandra Brandow</v>
      </c>
      <c r="W4020" s="35" t="str">
        <f>IFERROR(INDEX(Returns!A:A,MATCH(B4020,Returns!B:B,0)),"No")</f>
        <v>No</v>
      </c>
    </row>
    <row r="4021" spans="1:23" x14ac:dyDescent="0.2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9">
        <v>0</v>
      </c>
      <c r="U4021" s="1">
        <v>6.7236000000000002</v>
      </c>
      <c r="V4021" s="35" t="str">
        <f>IF(M4021=People!$B$5,People!$A$5,IF(M4021=People!$B$4,People!$A$4,IF(M4021=People!$B$3,People!$A$3,IF(M4021=People!$B$2,People!$A$2,0))))</f>
        <v>Cassandra Brandow</v>
      </c>
      <c r="W4021" s="35" t="str">
        <f>IFERROR(INDEX(Returns!A:A,MATCH(B4021,Returns!B:B,0)),"No")</f>
        <v>No</v>
      </c>
    </row>
    <row r="4022" spans="1:23" x14ac:dyDescent="0.2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9">
        <v>0.3</v>
      </c>
      <c r="U4022" s="1">
        <v>-4.858799999999988</v>
      </c>
      <c r="V4022" s="35" t="str">
        <f>IF(M4022=People!$B$5,People!$A$5,IF(M4022=People!$B$4,People!$A$4,IF(M4022=People!$B$3,People!$A$3,IF(M4022=People!$B$2,People!$A$2,0))))</f>
        <v>Chuck Magee</v>
      </c>
      <c r="W4022" s="35" t="str">
        <f>IFERROR(INDEX(Returns!A:A,MATCH(B4022,Returns!B:B,0)),"No")</f>
        <v>No</v>
      </c>
    </row>
    <row r="4023" spans="1:23" x14ac:dyDescent="0.2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9">
        <v>0.4</v>
      </c>
      <c r="U4023" s="1">
        <v>-15.176700000000004</v>
      </c>
      <c r="V4023" s="35" t="str">
        <f>IF(M4023=People!$B$5,People!$A$5,IF(M4023=People!$B$4,People!$A$4,IF(M4023=People!$B$3,People!$A$3,IF(M4023=People!$B$2,People!$A$2,0))))</f>
        <v>Chuck Magee</v>
      </c>
      <c r="W4023" s="35" t="str">
        <f>IFERROR(INDEX(Returns!A:A,MATCH(B4023,Returns!B:B,0)),"No")</f>
        <v>No</v>
      </c>
    </row>
    <row r="4024" spans="1:23" x14ac:dyDescent="0.2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9">
        <v>0.3</v>
      </c>
      <c r="U4024" s="1">
        <v>0</v>
      </c>
      <c r="V4024" s="35" t="str">
        <f>IF(M4024=People!$B$5,People!$A$5,IF(M4024=People!$B$4,People!$A$4,IF(M4024=People!$B$3,People!$A$3,IF(M4024=People!$B$2,People!$A$2,0))))</f>
        <v>Chuck Magee</v>
      </c>
      <c r="W4024" s="35" t="str">
        <f>IFERROR(INDEX(Returns!A:A,MATCH(B4024,Returns!B:B,0)),"No")</f>
        <v>No</v>
      </c>
    </row>
    <row r="4025" spans="1:23" x14ac:dyDescent="0.2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32">
        <v>556.66499999999996</v>
      </c>
      <c r="S4025" s="1">
        <v>5</v>
      </c>
      <c r="T4025" s="9">
        <v>0.15</v>
      </c>
      <c r="U4025" s="1">
        <v>6.5490000000000208</v>
      </c>
      <c r="V4025" s="35" t="str">
        <f>IF(M4025=People!$B$5,People!$A$5,IF(M4025=People!$B$4,People!$A$4,IF(M4025=People!$B$3,People!$A$3,IF(M4025=People!$B$2,People!$A$2,0))))</f>
        <v>Anna Andreadi</v>
      </c>
      <c r="W4025" s="35" t="str">
        <f>IFERROR(INDEX(Returns!A:A,MATCH(B4025,Returns!B:B,0)),"No")</f>
        <v>No</v>
      </c>
    </row>
    <row r="4026" spans="1:23" x14ac:dyDescent="0.2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32">
        <v>95.84</v>
      </c>
      <c r="S4026" s="1">
        <v>4</v>
      </c>
      <c r="T4026" s="9">
        <v>0.2</v>
      </c>
      <c r="U4026" s="1">
        <v>34.741999999999997</v>
      </c>
      <c r="V4026" s="35" t="str">
        <f>IF(M4026=People!$B$5,People!$A$5,IF(M4026=People!$B$4,People!$A$4,IF(M4026=People!$B$3,People!$A$3,IF(M4026=People!$B$2,People!$A$2,0))))</f>
        <v>Anna Andreadi</v>
      </c>
      <c r="W4026" s="35" t="str">
        <f>IFERROR(INDEX(Returns!A:A,MATCH(B4026,Returns!B:B,0)),"No")</f>
        <v>No</v>
      </c>
    </row>
    <row r="4027" spans="1:23" x14ac:dyDescent="0.2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9">
        <v>0.2</v>
      </c>
      <c r="U4027" s="1">
        <v>10.011599999999998</v>
      </c>
      <c r="V4027" s="35" t="str">
        <f>IF(M4027=People!$B$5,People!$A$5,IF(M4027=People!$B$4,People!$A$4,IF(M4027=People!$B$3,People!$A$3,IF(M4027=People!$B$2,People!$A$2,0))))</f>
        <v>Kelly Williams</v>
      </c>
      <c r="W4027" s="35" t="str">
        <f>IFERROR(INDEX(Returns!A:A,MATCH(B4027,Returns!B:B,0)),"No")</f>
        <v>No</v>
      </c>
    </row>
    <row r="4028" spans="1:23" x14ac:dyDescent="0.2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9">
        <v>0.2</v>
      </c>
      <c r="U4028" s="1">
        <v>2.8699999999999992</v>
      </c>
      <c r="V4028" s="35" t="str">
        <f>IF(M4028=People!$B$5,People!$A$5,IF(M4028=People!$B$4,People!$A$4,IF(M4028=People!$B$3,People!$A$3,IF(M4028=People!$B$2,People!$A$2,0))))</f>
        <v>Kelly Williams</v>
      </c>
      <c r="W4028" s="35" t="str">
        <f>IFERROR(INDEX(Returns!A:A,MATCH(B4028,Returns!B:B,0)),"No")</f>
        <v>No</v>
      </c>
    </row>
    <row r="4029" spans="1:23" x14ac:dyDescent="0.2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9">
        <v>0.2</v>
      </c>
      <c r="U4029" s="1">
        <v>13.438599999999994</v>
      </c>
      <c r="V4029" s="35" t="str">
        <f>IF(M4029=People!$B$5,People!$A$5,IF(M4029=People!$B$4,People!$A$4,IF(M4029=People!$B$3,People!$A$3,IF(M4029=People!$B$2,People!$A$2,0))))</f>
        <v>Kelly Williams</v>
      </c>
      <c r="W4029" s="35" t="str">
        <f>IFERROR(INDEX(Returns!A:A,MATCH(B4029,Returns!B:B,0)),"No")</f>
        <v>No</v>
      </c>
    </row>
    <row r="4030" spans="1:23" x14ac:dyDescent="0.2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9">
        <v>0.8</v>
      </c>
      <c r="U4030" s="1">
        <v>-22.512</v>
      </c>
      <c r="V4030" s="35" t="str">
        <f>IF(M4030=People!$B$5,People!$A$5,IF(M4030=People!$B$4,People!$A$4,IF(M4030=People!$B$3,People!$A$3,IF(M4030=People!$B$2,People!$A$2,0))))</f>
        <v>Kelly Williams</v>
      </c>
      <c r="W4030" s="35" t="str">
        <f>IFERROR(INDEX(Returns!A:A,MATCH(B4030,Returns!B:B,0)),"No")</f>
        <v>No</v>
      </c>
    </row>
    <row r="4031" spans="1:23" x14ac:dyDescent="0.2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9">
        <v>0</v>
      </c>
      <c r="U4031" s="1">
        <v>239.98500000000001</v>
      </c>
      <c r="V4031" s="35" t="str">
        <f>IF(M4031=People!$B$5,People!$A$5,IF(M4031=People!$B$4,People!$A$4,IF(M4031=People!$B$3,People!$A$3,IF(M4031=People!$B$2,People!$A$2,0))))</f>
        <v>Cassandra Brandow</v>
      </c>
      <c r="W4031" s="35" t="str">
        <f>IFERROR(INDEX(Returns!A:A,MATCH(B4031,Returns!B:B,0)),"No")</f>
        <v>No</v>
      </c>
    </row>
    <row r="4032" spans="1:23" x14ac:dyDescent="0.2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9">
        <v>0</v>
      </c>
      <c r="U4032" s="1">
        <v>60.5488</v>
      </c>
      <c r="V4032" s="35" t="str">
        <f>IF(M4032=People!$B$5,People!$A$5,IF(M4032=People!$B$4,People!$A$4,IF(M4032=People!$B$3,People!$A$3,IF(M4032=People!$B$2,People!$A$2,0))))</f>
        <v>Cassandra Brandow</v>
      </c>
      <c r="W4032" s="35" t="str">
        <f>IFERROR(INDEX(Returns!A:A,MATCH(B4032,Returns!B:B,0)),"No")</f>
        <v>No</v>
      </c>
    </row>
    <row r="4033" spans="1:23" x14ac:dyDescent="0.2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32">
        <v>236.88</v>
      </c>
      <c r="S4033" s="1">
        <v>6</v>
      </c>
      <c r="T4033" s="9">
        <v>0</v>
      </c>
      <c r="U4033" s="1">
        <v>66.326400000000007</v>
      </c>
      <c r="V4033" s="35" t="str">
        <f>IF(M4033=People!$B$5,People!$A$5,IF(M4033=People!$B$4,People!$A$4,IF(M4033=People!$B$3,People!$A$3,IF(M4033=People!$B$2,People!$A$2,0))))</f>
        <v>Anna Andreadi</v>
      </c>
      <c r="W4033" s="35" t="str">
        <f>IFERROR(INDEX(Returns!A:A,MATCH(B4033,Returns!B:B,0)),"No")</f>
        <v>No</v>
      </c>
    </row>
    <row r="4034" spans="1:23" x14ac:dyDescent="0.2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32">
        <v>29.900000000000002</v>
      </c>
      <c r="S4034" s="1">
        <v>5</v>
      </c>
      <c r="T4034" s="9">
        <v>0</v>
      </c>
      <c r="U4034" s="1">
        <v>14.651</v>
      </c>
      <c r="V4034" s="35" t="str">
        <f>IF(M4034=People!$B$5,People!$A$5,IF(M4034=People!$B$4,People!$A$4,IF(M4034=People!$B$3,People!$A$3,IF(M4034=People!$B$2,People!$A$2,0))))</f>
        <v>Anna Andreadi</v>
      </c>
      <c r="W4034" s="35" t="str">
        <f>IFERROR(INDEX(Returns!A:A,MATCH(B4034,Returns!B:B,0)),"No")</f>
        <v>No</v>
      </c>
    </row>
    <row r="4035" spans="1:23" x14ac:dyDescent="0.2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32">
        <v>100</v>
      </c>
      <c r="S4035" s="1">
        <v>4</v>
      </c>
      <c r="T4035" s="9">
        <v>0</v>
      </c>
      <c r="U4035" s="1">
        <v>21</v>
      </c>
      <c r="V4035" s="35" t="str">
        <f>IF(M4035=People!$B$5,People!$A$5,IF(M4035=People!$B$4,People!$A$4,IF(M4035=People!$B$3,People!$A$3,IF(M4035=People!$B$2,People!$A$2,0))))</f>
        <v>Anna Andreadi</v>
      </c>
      <c r="W4035" s="35" t="str">
        <f>IFERROR(INDEX(Returns!A:A,MATCH(B4035,Returns!B:B,0)),"No")</f>
        <v>No</v>
      </c>
    </row>
    <row r="4036" spans="1:23" x14ac:dyDescent="0.2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9">
        <v>0.7</v>
      </c>
      <c r="U4036" s="1">
        <v>-14.331299999999992</v>
      </c>
      <c r="V4036" s="35" t="str">
        <f>IF(M4036=People!$B$5,People!$A$5,IF(M4036=People!$B$4,People!$A$4,IF(M4036=People!$B$3,People!$A$3,IF(M4036=People!$B$2,People!$A$2,0))))</f>
        <v>Chuck Magee</v>
      </c>
      <c r="W4036" s="35" t="str">
        <f>IFERROR(INDEX(Returns!A:A,MATCH(B4036,Returns!B:B,0)),"No")</f>
        <v>No</v>
      </c>
    </row>
    <row r="4037" spans="1:23" x14ac:dyDescent="0.2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9">
        <v>0.2</v>
      </c>
      <c r="U4037" s="1">
        <v>76.790399999999977</v>
      </c>
      <c r="V4037" s="35" t="str">
        <f>IF(M4037=People!$B$5,People!$A$5,IF(M4037=People!$B$4,People!$A$4,IF(M4037=People!$B$3,People!$A$3,IF(M4037=People!$B$2,People!$A$2,0))))</f>
        <v>Chuck Magee</v>
      </c>
      <c r="W4037" s="35" t="str">
        <f>IFERROR(INDEX(Returns!A:A,MATCH(B4037,Returns!B:B,0)),"No")</f>
        <v>No</v>
      </c>
    </row>
    <row r="4038" spans="1:23" x14ac:dyDescent="0.2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9">
        <v>0.2</v>
      </c>
      <c r="U4038" s="1">
        <v>1.5509999999999984</v>
      </c>
      <c r="V4038" s="35" t="str">
        <f>IF(M4038=People!$B$5,People!$A$5,IF(M4038=People!$B$4,People!$A$4,IF(M4038=People!$B$3,People!$A$3,IF(M4038=People!$B$2,People!$A$2,0))))</f>
        <v>Kelly Williams</v>
      </c>
      <c r="W4038" s="35" t="str">
        <f>IFERROR(INDEX(Returns!A:A,MATCH(B4038,Returns!B:B,0)),"No")</f>
        <v>No</v>
      </c>
    </row>
    <row r="4039" spans="1:23" x14ac:dyDescent="0.2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32">
        <v>24.900000000000002</v>
      </c>
      <c r="S4039" s="1">
        <v>5</v>
      </c>
      <c r="T4039" s="9">
        <v>0</v>
      </c>
      <c r="U4039" s="1">
        <v>8.2169999999999987</v>
      </c>
      <c r="V4039" s="35" t="str">
        <f>IF(M4039=People!$B$5,People!$A$5,IF(M4039=People!$B$4,People!$A$4,IF(M4039=People!$B$3,People!$A$3,IF(M4039=People!$B$2,People!$A$2,0))))</f>
        <v>Anna Andreadi</v>
      </c>
      <c r="W4039" s="35" t="str">
        <f>IFERROR(INDEX(Returns!A:A,MATCH(B4039,Returns!B:B,0)),"No")</f>
        <v>Yes</v>
      </c>
    </row>
    <row r="4040" spans="1:23" x14ac:dyDescent="0.2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32">
        <v>21.12</v>
      </c>
      <c r="S4040" s="1">
        <v>4</v>
      </c>
      <c r="T4040" s="9">
        <v>0</v>
      </c>
      <c r="U4040" s="1">
        <v>9.5039999999999996</v>
      </c>
      <c r="V4040" s="35" t="str">
        <f>IF(M4040=People!$B$5,People!$A$5,IF(M4040=People!$B$4,People!$A$4,IF(M4040=People!$B$3,People!$A$3,IF(M4040=People!$B$2,People!$A$2,0))))</f>
        <v>Anna Andreadi</v>
      </c>
      <c r="W4040" s="35" t="str">
        <f>IFERROR(INDEX(Returns!A:A,MATCH(B4040,Returns!B:B,0)),"No")</f>
        <v>Yes</v>
      </c>
    </row>
    <row r="4041" spans="1:23" x14ac:dyDescent="0.2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32">
        <v>767.95200000000011</v>
      </c>
      <c r="S4041" s="1">
        <v>6</v>
      </c>
      <c r="T4041" s="9">
        <v>0.2</v>
      </c>
      <c r="U4041" s="1">
        <v>287.98199999999997</v>
      </c>
      <c r="V4041" s="35" t="str">
        <f>IF(M4041=People!$B$5,People!$A$5,IF(M4041=People!$B$4,People!$A$4,IF(M4041=People!$B$3,People!$A$3,IF(M4041=People!$B$2,People!$A$2,0))))</f>
        <v>Anna Andreadi</v>
      </c>
      <c r="W4041" s="35" t="str">
        <f>IFERROR(INDEX(Returns!A:A,MATCH(B4041,Returns!B:B,0)),"No")</f>
        <v>Yes</v>
      </c>
    </row>
    <row r="4042" spans="1:23" x14ac:dyDescent="0.2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32">
        <v>14.352000000000002</v>
      </c>
      <c r="S4042" s="1">
        <v>3</v>
      </c>
      <c r="T4042" s="9">
        <v>0.2</v>
      </c>
      <c r="U4042" s="1">
        <v>4.6643999999999988</v>
      </c>
      <c r="V4042" s="35" t="str">
        <f>IF(M4042=People!$B$5,People!$A$5,IF(M4042=People!$B$4,People!$A$4,IF(M4042=People!$B$3,People!$A$3,IF(M4042=People!$B$2,People!$A$2,0))))</f>
        <v>Anna Andreadi</v>
      </c>
      <c r="W4042" s="35" t="str">
        <f>IFERROR(INDEX(Returns!A:A,MATCH(B4042,Returns!B:B,0)),"No")</f>
        <v>Yes</v>
      </c>
    </row>
    <row r="4043" spans="1:23" x14ac:dyDescent="0.2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32">
        <v>191.976</v>
      </c>
      <c r="S4043" s="1">
        <v>3</v>
      </c>
      <c r="T4043" s="9">
        <v>0.2</v>
      </c>
      <c r="U4043" s="1">
        <v>19.197599999999994</v>
      </c>
      <c r="V4043" s="35" t="str">
        <f>IF(M4043=People!$B$5,People!$A$5,IF(M4043=People!$B$4,People!$A$4,IF(M4043=People!$B$3,People!$A$3,IF(M4043=People!$B$2,People!$A$2,0))))</f>
        <v>Anna Andreadi</v>
      </c>
      <c r="W4043" s="35" t="str">
        <f>IFERROR(INDEX(Returns!A:A,MATCH(B4043,Returns!B:B,0)),"No")</f>
        <v>Yes</v>
      </c>
    </row>
    <row r="4044" spans="1:23" x14ac:dyDescent="0.2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32">
        <v>274.77</v>
      </c>
      <c r="S4044" s="1">
        <v>9</v>
      </c>
      <c r="T4044" s="9">
        <v>0</v>
      </c>
      <c r="U4044" s="1">
        <v>126.39420000000001</v>
      </c>
      <c r="V4044" s="35" t="str">
        <f>IF(M4044=People!$B$5,People!$A$5,IF(M4044=People!$B$4,People!$A$4,IF(M4044=People!$B$3,People!$A$3,IF(M4044=People!$B$2,People!$A$2,0))))</f>
        <v>Anna Andreadi</v>
      </c>
      <c r="W4044" s="35" t="str">
        <f>IFERROR(INDEX(Returns!A:A,MATCH(B4044,Returns!B:B,0)),"No")</f>
        <v>Yes</v>
      </c>
    </row>
    <row r="4045" spans="1:23" x14ac:dyDescent="0.2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32">
        <v>70.56</v>
      </c>
      <c r="S4045" s="1">
        <v>6</v>
      </c>
      <c r="T4045" s="9">
        <v>0</v>
      </c>
      <c r="U4045" s="1">
        <v>23.990399999999994</v>
      </c>
      <c r="V4045" s="35" t="str">
        <f>IF(M4045=People!$B$5,People!$A$5,IF(M4045=People!$B$4,People!$A$4,IF(M4045=People!$B$3,People!$A$3,IF(M4045=People!$B$2,People!$A$2,0))))</f>
        <v>Anna Andreadi</v>
      </c>
      <c r="W4045" s="35" t="str">
        <f>IFERROR(INDEX(Returns!A:A,MATCH(B4045,Returns!B:B,0)),"No")</f>
        <v>Yes</v>
      </c>
    </row>
    <row r="4046" spans="1:23" x14ac:dyDescent="0.2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32">
        <v>204.85</v>
      </c>
      <c r="S4046" s="1">
        <v>5</v>
      </c>
      <c r="T4046" s="9">
        <v>0</v>
      </c>
      <c r="U4046" s="1">
        <v>57.358000000000011</v>
      </c>
      <c r="V4046" s="35" t="str">
        <f>IF(M4046=People!$B$5,People!$A$5,IF(M4046=People!$B$4,People!$A$4,IF(M4046=People!$B$3,People!$A$3,IF(M4046=People!$B$2,People!$A$2,0))))</f>
        <v>Anna Andreadi</v>
      </c>
      <c r="W4046" s="35" t="str">
        <f>IFERROR(INDEX(Returns!A:A,MATCH(B4046,Returns!B:B,0)),"No")</f>
        <v>No</v>
      </c>
    </row>
    <row r="4047" spans="1:23" x14ac:dyDescent="0.2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9">
        <v>0.8</v>
      </c>
      <c r="U4047" s="1">
        <v>-13.734000000000002</v>
      </c>
      <c r="V4047" s="35" t="str">
        <f>IF(M4047=People!$B$5,People!$A$5,IF(M4047=People!$B$4,People!$A$4,IF(M4047=People!$B$3,People!$A$3,IF(M4047=People!$B$2,People!$A$2,0))))</f>
        <v>Kelly Williams</v>
      </c>
      <c r="W4047" s="35" t="str">
        <f>IFERROR(INDEX(Returns!A:A,MATCH(B4047,Returns!B:B,0)),"No")</f>
        <v>No</v>
      </c>
    </row>
    <row r="4048" spans="1:23" x14ac:dyDescent="0.2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9">
        <v>0.8</v>
      </c>
      <c r="U4048" s="1">
        <v>-62.379199999999997</v>
      </c>
      <c r="V4048" s="35" t="str">
        <f>IF(M4048=People!$B$5,People!$A$5,IF(M4048=People!$B$4,People!$A$4,IF(M4048=People!$B$3,People!$A$3,IF(M4048=People!$B$2,People!$A$2,0))))</f>
        <v>Kelly Williams</v>
      </c>
      <c r="W4048" s="35" t="str">
        <f>IFERROR(INDEX(Returns!A:A,MATCH(B4048,Returns!B:B,0)),"No")</f>
        <v>No</v>
      </c>
    </row>
    <row r="4049" spans="1:23" x14ac:dyDescent="0.2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9">
        <v>0</v>
      </c>
      <c r="U4049" s="1">
        <v>39.6312</v>
      </c>
      <c r="V4049" s="35" t="str">
        <f>IF(M4049=People!$B$5,People!$A$5,IF(M4049=People!$B$4,People!$A$4,IF(M4049=People!$B$3,People!$A$3,IF(M4049=People!$B$2,People!$A$2,0))))</f>
        <v>Chuck Magee</v>
      </c>
      <c r="W4049" s="35" t="str">
        <f>IFERROR(INDEX(Returns!A:A,MATCH(B4049,Returns!B:B,0)),"No")</f>
        <v>No</v>
      </c>
    </row>
    <row r="4050" spans="1:23" x14ac:dyDescent="0.2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9">
        <v>0</v>
      </c>
      <c r="U4050" s="1">
        <v>191.96799999999996</v>
      </c>
      <c r="V4050" s="35" t="str">
        <f>IF(M4050=People!$B$5,People!$A$5,IF(M4050=People!$B$4,People!$A$4,IF(M4050=People!$B$3,People!$A$3,IF(M4050=People!$B$2,People!$A$2,0))))</f>
        <v>Chuck Magee</v>
      </c>
      <c r="W4050" s="35" t="str">
        <f>IFERROR(INDEX(Returns!A:A,MATCH(B4050,Returns!B:B,0)),"No")</f>
        <v>No</v>
      </c>
    </row>
    <row r="4051" spans="1:23" x14ac:dyDescent="0.2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9">
        <v>0</v>
      </c>
      <c r="U4051" s="1">
        <v>49.804199999999994</v>
      </c>
      <c r="V4051" s="35" t="str">
        <f>IF(M4051=People!$B$5,People!$A$5,IF(M4051=People!$B$4,People!$A$4,IF(M4051=People!$B$3,People!$A$3,IF(M4051=People!$B$2,People!$A$2,0))))</f>
        <v>Chuck Magee</v>
      </c>
      <c r="W4051" s="35" t="str">
        <f>IFERROR(INDEX(Returns!A:A,MATCH(B4051,Returns!B:B,0)),"No")</f>
        <v>No</v>
      </c>
    </row>
    <row r="4052" spans="1:23" x14ac:dyDescent="0.2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9">
        <v>0.1</v>
      </c>
      <c r="U4052" s="1">
        <v>32.633200000000016</v>
      </c>
      <c r="V4052" s="35" t="str">
        <f>IF(M4052=People!$B$5,People!$A$5,IF(M4052=People!$B$4,People!$A$4,IF(M4052=People!$B$3,People!$A$3,IF(M4052=People!$B$2,People!$A$2,0))))</f>
        <v>Chuck Magee</v>
      </c>
      <c r="W4052" s="35" t="str">
        <f>IFERROR(INDEX(Returns!A:A,MATCH(B4052,Returns!B:B,0)),"No")</f>
        <v>No</v>
      </c>
    </row>
    <row r="4053" spans="1:23" x14ac:dyDescent="0.2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9">
        <v>0.2</v>
      </c>
      <c r="U4053" s="1">
        <v>1.4783999999999997</v>
      </c>
      <c r="V4053" s="35" t="str">
        <f>IF(M4053=People!$B$5,People!$A$5,IF(M4053=People!$B$4,People!$A$4,IF(M4053=People!$B$3,People!$A$3,IF(M4053=People!$B$2,People!$A$2,0))))</f>
        <v>Chuck Magee</v>
      </c>
      <c r="W4053" s="35" t="str">
        <f>IFERROR(INDEX(Returns!A:A,MATCH(B4053,Returns!B:B,0)),"No")</f>
        <v>No</v>
      </c>
    </row>
    <row r="4054" spans="1:23" x14ac:dyDescent="0.2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9">
        <v>0.4</v>
      </c>
      <c r="U4054" s="1">
        <v>-81.854399999999998</v>
      </c>
      <c r="V4054" s="35" t="str">
        <f>IF(M4054=People!$B$5,People!$A$5,IF(M4054=People!$B$4,People!$A$4,IF(M4054=People!$B$3,People!$A$3,IF(M4054=People!$B$2,People!$A$2,0))))</f>
        <v>Chuck Magee</v>
      </c>
      <c r="W4054" s="35" t="str">
        <f>IFERROR(INDEX(Returns!A:A,MATCH(B4054,Returns!B:B,0)),"No")</f>
        <v>No</v>
      </c>
    </row>
    <row r="4055" spans="1:23" x14ac:dyDescent="0.2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9">
        <v>0.2</v>
      </c>
      <c r="U4055" s="1">
        <v>18.017999999999997</v>
      </c>
      <c r="V4055" s="35" t="str">
        <f>IF(M4055=People!$B$5,People!$A$5,IF(M4055=People!$B$4,People!$A$4,IF(M4055=People!$B$3,People!$A$3,IF(M4055=People!$B$2,People!$A$2,0))))</f>
        <v>Chuck Magee</v>
      </c>
      <c r="W4055" s="35" t="str">
        <f>IFERROR(INDEX(Returns!A:A,MATCH(B4055,Returns!B:B,0)),"No")</f>
        <v>No</v>
      </c>
    </row>
    <row r="4056" spans="1:23" x14ac:dyDescent="0.2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9">
        <v>0.2</v>
      </c>
      <c r="U4056" s="1">
        <v>6.8015999999999996</v>
      </c>
      <c r="V4056" s="35" t="str">
        <f>IF(M4056=People!$B$5,People!$A$5,IF(M4056=People!$B$4,People!$A$4,IF(M4056=People!$B$3,People!$A$3,IF(M4056=People!$B$2,People!$A$2,0))))</f>
        <v>Chuck Magee</v>
      </c>
      <c r="W4056" s="35" t="str">
        <f>IFERROR(INDEX(Returns!A:A,MATCH(B4056,Returns!B:B,0)),"No")</f>
        <v>No</v>
      </c>
    </row>
    <row r="4057" spans="1:23" x14ac:dyDescent="0.2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9">
        <v>0.2</v>
      </c>
      <c r="U4057" s="1">
        <v>-337.80600000000004</v>
      </c>
      <c r="V4057" s="35" t="str">
        <f>IF(M4057=People!$B$5,People!$A$5,IF(M4057=People!$B$4,People!$A$4,IF(M4057=People!$B$3,People!$A$3,IF(M4057=People!$B$2,People!$A$2,0))))</f>
        <v>Chuck Magee</v>
      </c>
      <c r="W4057" s="35" t="str">
        <f>IFERROR(INDEX(Returns!A:A,MATCH(B4057,Returns!B:B,0)),"No")</f>
        <v>No</v>
      </c>
    </row>
    <row r="4058" spans="1:23" x14ac:dyDescent="0.2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9">
        <v>0.4</v>
      </c>
      <c r="U4058" s="1">
        <v>-20.152800000000006</v>
      </c>
      <c r="V4058" s="35" t="str">
        <f>IF(M4058=People!$B$5,People!$A$5,IF(M4058=People!$B$4,People!$A$4,IF(M4058=People!$B$3,People!$A$3,IF(M4058=People!$B$2,People!$A$2,0))))</f>
        <v>Chuck Magee</v>
      </c>
      <c r="W4058" s="35" t="str">
        <f>IFERROR(INDEX(Returns!A:A,MATCH(B4058,Returns!B:B,0)),"No")</f>
        <v>No</v>
      </c>
    </row>
    <row r="4059" spans="1:23" x14ac:dyDescent="0.2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9">
        <v>0.2</v>
      </c>
      <c r="U4059" s="1">
        <v>-8.0774999999999864</v>
      </c>
      <c r="V4059" s="35" t="str">
        <f>IF(M4059=People!$B$5,People!$A$5,IF(M4059=People!$B$4,People!$A$4,IF(M4059=People!$B$3,People!$A$3,IF(M4059=People!$B$2,People!$A$2,0))))</f>
        <v>Kelly Williams</v>
      </c>
      <c r="W4059" s="35" t="str">
        <f>IFERROR(INDEX(Returns!A:A,MATCH(B4059,Returns!B:B,0)),"No")</f>
        <v>No</v>
      </c>
    </row>
    <row r="4060" spans="1:23" x14ac:dyDescent="0.2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32">
        <v>72.744000000000014</v>
      </c>
      <c r="S4060" s="1">
        <v>7</v>
      </c>
      <c r="T4060" s="9">
        <v>0.2</v>
      </c>
      <c r="U4060" s="1">
        <v>-15.458100000000007</v>
      </c>
      <c r="V4060" s="35" t="str">
        <f>IF(M4060=People!$B$5,People!$A$5,IF(M4060=People!$B$4,People!$A$4,IF(M4060=People!$B$3,People!$A$3,IF(M4060=People!$B$2,People!$A$2,0))))</f>
        <v>Anna Andreadi</v>
      </c>
      <c r="W4060" s="35" t="str">
        <f>IFERROR(INDEX(Returns!A:A,MATCH(B4060,Returns!B:B,0)),"No")</f>
        <v>Yes</v>
      </c>
    </row>
    <row r="4061" spans="1:23" x14ac:dyDescent="0.2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32">
        <v>572.16000000000008</v>
      </c>
      <c r="S4061" s="1">
        <v>3</v>
      </c>
      <c r="T4061" s="9">
        <v>0.2</v>
      </c>
      <c r="U4061" s="1">
        <v>35.759999999999962</v>
      </c>
      <c r="V4061" s="35" t="str">
        <f>IF(M4061=People!$B$5,People!$A$5,IF(M4061=People!$B$4,People!$A$4,IF(M4061=People!$B$3,People!$A$3,IF(M4061=People!$B$2,People!$A$2,0))))</f>
        <v>Anna Andreadi</v>
      </c>
      <c r="W4061" s="35" t="str">
        <f>IFERROR(INDEX(Returns!A:A,MATCH(B4061,Returns!B:B,0)),"No")</f>
        <v>Yes</v>
      </c>
    </row>
    <row r="4062" spans="1:23" x14ac:dyDescent="0.2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9">
        <v>0.2</v>
      </c>
      <c r="U4062" s="1">
        <v>17.879399999999997</v>
      </c>
      <c r="V4062" s="35" t="str">
        <f>IF(M4062=People!$B$5,People!$A$5,IF(M4062=People!$B$4,People!$A$4,IF(M4062=People!$B$3,People!$A$3,IF(M4062=People!$B$2,People!$A$2,0))))</f>
        <v>Kelly Williams</v>
      </c>
      <c r="W4062" s="35" t="str">
        <f>IFERROR(INDEX(Returns!A:A,MATCH(B4062,Returns!B:B,0)),"No")</f>
        <v>No</v>
      </c>
    </row>
    <row r="4063" spans="1:23" x14ac:dyDescent="0.2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32">
        <v>25.031999999999996</v>
      </c>
      <c r="S4063" s="1">
        <v>3</v>
      </c>
      <c r="T4063" s="9">
        <v>0.2</v>
      </c>
      <c r="U4063" s="1">
        <v>7.822499999999998</v>
      </c>
      <c r="V4063" s="35" t="str">
        <f>IF(M4063=People!$B$5,People!$A$5,IF(M4063=People!$B$4,People!$A$4,IF(M4063=People!$B$3,People!$A$3,IF(M4063=People!$B$2,People!$A$2,0))))</f>
        <v>Anna Andreadi</v>
      </c>
      <c r="W4063" s="35" t="str">
        <f>IFERROR(INDEX(Returns!A:A,MATCH(B4063,Returns!B:B,0)),"No")</f>
        <v>No</v>
      </c>
    </row>
    <row r="4064" spans="1:23" x14ac:dyDescent="0.2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9">
        <v>0.2</v>
      </c>
      <c r="U4064" s="1">
        <v>7.4984999999999964</v>
      </c>
      <c r="V4064" s="35" t="str">
        <f>IF(M4064=People!$B$5,People!$A$5,IF(M4064=People!$B$4,People!$A$4,IF(M4064=People!$B$3,People!$A$3,IF(M4064=People!$B$2,People!$A$2,0))))</f>
        <v>Chuck Magee</v>
      </c>
      <c r="W4064" s="35" t="str">
        <f>IFERROR(INDEX(Returns!A:A,MATCH(B4064,Returns!B:B,0)),"No")</f>
        <v>No</v>
      </c>
    </row>
    <row r="4065" spans="1:23" x14ac:dyDescent="0.2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9">
        <v>0.2</v>
      </c>
      <c r="U4065" s="1">
        <v>1.7514000000000003</v>
      </c>
      <c r="V4065" s="35" t="str">
        <f>IF(M4065=People!$B$5,People!$A$5,IF(M4065=People!$B$4,People!$A$4,IF(M4065=People!$B$3,People!$A$3,IF(M4065=People!$B$2,People!$A$2,0))))</f>
        <v>Cassandra Brandow</v>
      </c>
      <c r="W4065" s="35" t="str">
        <f>IFERROR(INDEX(Returns!A:A,MATCH(B4065,Returns!B:B,0)),"No")</f>
        <v>No</v>
      </c>
    </row>
    <row r="4066" spans="1:23" x14ac:dyDescent="0.2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9">
        <v>0.2</v>
      </c>
      <c r="U4066" s="1">
        <v>0.34919999999999951</v>
      </c>
      <c r="V4066" s="35" t="str">
        <f>IF(M4066=People!$B$5,People!$A$5,IF(M4066=People!$B$4,People!$A$4,IF(M4066=People!$B$3,People!$A$3,IF(M4066=People!$B$2,People!$A$2,0))))</f>
        <v>Cassandra Brandow</v>
      </c>
      <c r="W4066" s="35" t="str">
        <f>IFERROR(INDEX(Returns!A:A,MATCH(B4066,Returns!B:B,0)),"No")</f>
        <v>No</v>
      </c>
    </row>
    <row r="4067" spans="1:23" x14ac:dyDescent="0.2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9">
        <v>0.2</v>
      </c>
      <c r="U4067" s="1">
        <v>1.4099999999999997</v>
      </c>
      <c r="V4067" s="35" t="str">
        <f>IF(M4067=People!$B$5,People!$A$5,IF(M4067=People!$B$4,People!$A$4,IF(M4067=People!$B$3,People!$A$3,IF(M4067=People!$B$2,People!$A$2,0))))</f>
        <v>Cassandra Brandow</v>
      </c>
      <c r="W4067" s="35" t="str">
        <f>IFERROR(INDEX(Returns!A:A,MATCH(B4067,Returns!B:B,0)),"No")</f>
        <v>No</v>
      </c>
    </row>
    <row r="4068" spans="1:23" x14ac:dyDescent="0.2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9">
        <v>0.2</v>
      </c>
      <c r="U4068" s="1">
        <v>0.89880000000000004</v>
      </c>
      <c r="V4068" s="35" t="str">
        <f>IF(M4068=People!$B$5,People!$A$5,IF(M4068=People!$B$4,People!$A$4,IF(M4068=People!$B$3,People!$A$3,IF(M4068=People!$B$2,People!$A$2,0))))</f>
        <v>Cassandra Brandow</v>
      </c>
      <c r="W4068" s="35" t="str">
        <f>IFERROR(INDEX(Returns!A:A,MATCH(B4068,Returns!B:B,0)),"No")</f>
        <v>No</v>
      </c>
    </row>
    <row r="4069" spans="1:23" x14ac:dyDescent="0.2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9">
        <v>0.2</v>
      </c>
      <c r="U4069" s="1">
        <v>15.537599999999998</v>
      </c>
      <c r="V4069" s="35" t="str">
        <f>IF(M4069=People!$B$5,People!$A$5,IF(M4069=People!$B$4,People!$A$4,IF(M4069=People!$B$3,People!$A$3,IF(M4069=People!$B$2,People!$A$2,0))))</f>
        <v>Cassandra Brandow</v>
      </c>
      <c r="W4069" s="35" t="str">
        <f>IFERROR(INDEX(Returns!A:A,MATCH(B4069,Returns!B:B,0)),"No")</f>
        <v>No</v>
      </c>
    </row>
    <row r="4070" spans="1:23" x14ac:dyDescent="0.2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9">
        <v>0.2</v>
      </c>
      <c r="U4070" s="1">
        <v>110.1194999999999</v>
      </c>
      <c r="V4070" s="35" t="str">
        <f>IF(M4070=People!$B$5,People!$A$5,IF(M4070=People!$B$4,People!$A$4,IF(M4070=People!$B$3,People!$A$3,IF(M4070=People!$B$2,People!$A$2,0))))</f>
        <v>Cassandra Brandow</v>
      </c>
      <c r="W4070" s="35" t="str">
        <f>IFERROR(INDEX(Returns!A:A,MATCH(B4070,Returns!B:B,0)),"No")</f>
        <v>No</v>
      </c>
    </row>
    <row r="4071" spans="1:23" x14ac:dyDescent="0.2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9">
        <v>0.8</v>
      </c>
      <c r="U4071" s="1">
        <v>-21.681000000000004</v>
      </c>
      <c r="V4071" s="35" t="str">
        <f>IF(M4071=People!$B$5,People!$A$5,IF(M4071=People!$B$4,People!$A$4,IF(M4071=People!$B$3,People!$A$3,IF(M4071=People!$B$2,People!$A$2,0))))</f>
        <v>Kelly Williams</v>
      </c>
      <c r="W4071" s="35" t="str">
        <f>IFERROR(INDEX(Returns!A:A,MATCH(B4071,Returns!B:B,0)),"No")</f>
        <v>No</v>
      </c>
    </row>
    <row r="4072" spans="1:23" x14ac:dyDescent="0.2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9">
        <v>0.8</v>
      </c>
      <c r="U4072" s="1">
        <v>-16.539600000000007</v>
      </c>
      <c r="V4072" s="35" t="str">
        <f>IF(M4072=People!$B$5,People!$A$5,IF(M4072=People!$B$4,People!$A$4,IF(M4072=People!$B$3,People!$A$3,IF(M4072=People!$B$2,People!$A$2,0))))</f>
        <v>Kelly Williams</v>
      </c>
      <c r="W4072" s="35" t="str">
        <f>IFERROR(INDEX(Returns!A:A,MATCH(B4072,Returns!B:B,0)),"No")</f>
        <v>No</v>
      </c>
    </row>
    <row r="4073" spans="1:23" x14ac:dyDescent="0.2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9">
        <v>0.32</v>
      </c>
      <c r="U4073" s="1">
        <v>-52.890800000000027</v>
      </c>
      <c r="V4073" s="35" t="str">
        <f>IF(M4073=People!$B$5,People!$A$5,IF(M4073=People!$B$4,People!$A$4,IF(M4073=People!$B$3,People!$A$3,IF(M4073=People!$B$2,People!$A$2,0))))</f>
        <v>Kelly Williams</v>
      </c>
      <c r="W4073" s="35" t="str">
        <f>IFERROR(INDEX(Returns!A:A,MATCH(B4073,Returns!B:B,0)),"No")</f>
        <v>No</v>
      </c>
    </row>
    <row r="4074" spans="1:23" x14ac:dyDescent="0.2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9">
        <v>0</v>
      </c>
      <c r="U4074" s="1">
        <v>449.99099999999999</v>
      </c>
      <c r="V4074" s="35" t="str">
        <f>IF(M4074=People!$B$5,People!$A$5,IF(M4074=People!$B$4,People!$A$4,IF(M4074=People!$B$3,People!$A$3,IF(M4074=People!$B$2,People!$A$2,0))))</f>
        <v>Kelly Williams</v>
      </c>
      <c r="W4074" s="35" t="str">
        <f>IFERROR(INDEX(Returns!A:A,MATCH(B4074,Returns!B:B,0)),"No")</f>
        <v>No</v>
      </c>
    </row>
    <row r="4075" spans="1:23" x14ac:dyDescent="0.2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9">
        <v>0</v>
      </c>
      <c r="U4075" s="1">
        <v>213.70440000000002</v>
      </c>
      <c r="V4075" s="35" t="str">
        <f>IF(M4075=People!$B$5,People!$A$5,IF(M4075=People!$B$4,People!$A$4,IF(M4075=People!$B$3,People!$A$3,IF(M4075=People!$B$2,People!$A$2,0))))</f>
        <v>Kelly Williams</v>
      </c>
      <c r="W4075" s="35" t="str">
        <f>IFERROR(INDEX(Returns!A:A,MATCH(B4075,Returns!B:B,0)),"No")</f>
        <v>No</v>
      </c>
    </row>
    <row r="4076" spans="1:23" x14ac:dyDescent="0.2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9">
        <v>0.2</v>
      </c>
      <c r="U4076" s="1">
        <v>55.016000000000012</v>
      </c>
      <c r="V4076" s="35" t="str">
        <f>IF(M4076=People!$B$5,People!$A$5,IF(M4076=People!$B$4,People!$A$4,IF(M4076=People!$B$3,People!$A$3,IF(M4076=People!$B$2,People!$A$2,0))))</f>
        <v>Cassandra Brandow</v>
      </c>
      <c r="W4076" s="35" t="str">
        <f>IFERROR(INDEX(Returns!A:A,MATCH(B4076,Returns!B:B,0)),"No")</f>
        <v>No</v>
      </c>
    </row>
    <row r="4077" spans="1:23" x14ac:dyDescent="0.2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9">
        <v>0.2</v>
      </c>
      <c r="U4077" s="1">
        <v>0</v>
      </c>
      <c r="V4077" s="35" t="str">
        <f>IF(M4077=People!$B$5,People!$A$5,IF(M4077=People!$B$4,People!$A$4,IF(M4077=People!$B$3,People!$A$3,IF(M4077=People!$B$2,People!$A$2,0))))</f>
        <v>Cassandra Brandow</v>
      </c>
      <c r="W4077" s="35" t="str">
        <f>IFERROR(INDEX(Returns!A:A,MATCH(B4077,Returns!B:B,0)),"No")</f>
        <v>No</v>
      </c>
    </row>
    <row r="4078" spans="1:23" x14ac:dyDescent="0.2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9">
        <v>0</v>
      </c>
      <c r="U4078" s="1">
        <v>3.3087999999999997</v>
      </c>
      <c r="V4078" s="35" t="str">
        <f>IF(M4078=People!$B$5,People!$A$5,IF(M4078=People!$B$4,People!$A$4,IF(M4078=People!$B$3,People!$A$3,IF(M4078=People!$B$2,People!$A$2,0))))</f>
        <v>Kelly Williams</v>
      </c>
      <c r="W4078" s="35" t="str">
        <f>IFERROR(INDEX(Returns!A:A,MATCH(B4078,Returns!B:B,0)),"No")</f>
        <v>No</v>
      </c>
    </row>
    <row r="4079" spans="1:23" x14ac:dyDescent="0.2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9">
        <v>0</v>
      </c>
      <c r="U4079" s="1">
        <v>0.2016</v>
      </c>
      <c r="V4079" s="35" t="str">
        <f>IF(M4079=People!$B$5,People!$A$5,IF(M4079=People!$B$4,People!$A$4,IF(M4079=People!$B$3,People!$A$3,IF(M4079=People!$B$2,People!$A$2,0))))</f>
        <v>Kelly Williams</v>
      </c>
      <c r="W4079" s="35" t="str">
        <f>IFERROR(INDEX(Returns!A:A,MATCH(B4079,Returns!B:B,0)),"No")</f>
        <v>No</v>
      </c>
    </row>
    <row r="4080" spans="1:23" x14ac:dyDescent="0.2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9">
        <v>0</v>
      </c>
      <c r="U4080" s="1">
        <v>56.977199999999996</v>
      </c>
      <c r="V4080" s="35" t="str">
        <f>IF(M4080=People!$B$5,People!$A$5,IF(M4080=People!$B$4,People!$A$4,IF(M4080=People!$B$3,People!$A$3,IF(M4080=People!$B$2,People!$A$2,0))))</f>
        <v>Kelly Williams</v>
      </c>
      <c r="W4080" s="35" t="str">
        <f>IFERROR(INDEX(Returns!A:A,MATCH(B4080,Returns!B:B,0)),"No")</f>
        <v>No</v>
      </c>
    </row>
    <row r="4081" spans="1:23" x14ac:dyDescent="0.2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9">
        <v>0.2</v>
      </c>
      <c r="U4081" s="1">
        <v>4.7976000000000028</v>
      </c>
      <c r="V4081" s="35" t="str">
        <f>IF(M4081=People!$B$5,People!$A$5,IF(M4081=People!$B$4,People!$A$4,IF(M4081=People!$B$3,People!$A$3,IF(M4081=People!$B$2,People!$A$2,0))))</f>
        <v>Cassandra Brandow</v>
      </c>
      <c r="W4081" s="35" t="str">
        <f>IFERROR(INDEX(Returns!A:A,MATCH(B4081,Returns!B:B,0)),"No")</f>
        <v>No</v>
      </c>
    </row>
    <row r="4082" spans="1:23" x14ac:dyDescent="0.2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32">
        <v>60.048000000000002</v>
      </c>
      <c r="S4082" s="1">
        <v>9</v>
      </c>
      <c r="T4082" s="9">
        <v>0.2</v>
      </c>
      <c r="U4082" s="1">
        <v>22.518000000000001</v>
      </c>
      <c r="V4082" s="35" t="str">
        <f>IF(M4082=People!$B$5,People!$A$5,IF(M4082=People!$B$4,People!$A$4,IF(M4082=People!$B$3,People!$A$3,IF(M4082=People!$B$2,People!$A$2,0))))</f>
        <v>Anna Andreadi</v>
      </c>
      <c r="W4082" s="35" t="str">
        <f>IFERROR(INDEX(Returns!A:A,MATCH(B4082,Returns!B:B,0)),"No")</f>
        <v>No</v>
      </c>
    </row>
    <row r="4083" spans="1:23" x14ac:dyDescent="0.2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32">
        <v>5.0220000000000002</v>
      </c>
      <c r="S4083" s="1">
        <v>1</v>
      </c>
      <c r="T4083" s="9">
        <v>0.7</v>
      </c>
      <c r="U4083" s="1">
        <v>-3.5153999999999996</v>
      </c>
      <c r="V4083" s="35" t="str">
        <f>IF(M4083=People!$B$5,People!$A$5,IF(M4083=People!$B$4,People!$A$4,IF(M4083=People!$B$3,People!$A$3,IF(M4083=People!$B$2,People!$A$2,0))))</f>
        <v>Anna Andreadi</v>
      </c>
      <c r="W4083" s="35" t="str">
        <f>IFERROR(INDEX(Returns!A:A,MATCH(B4083,Returns!B:B,0)),"No")</f>
        <v>No</v>
      </c>
    </row>
    <row r="4084" spans="1:23" x14ac:dyDescent="0.2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9">
        <v>0.8</v>
      </c>
      <c r="U4084" s="1">
        <v>-320.23950000000013</v>
      </c>
      <c r="V4084" s="35" t="str">
        <f>IF(M4084=People!$B$5,People!$A$5,IF(M4084=People!$B$4,People!$A$4,IF(M4084=People!$B$3,People!$A$3,IF(M4084=People!$B$2,People!$A$2,0))))</f>
        <v>Kelly Williams</v>
      </c>
      <c r="W4084" s="35" t="str">
        <f>IFERROR(INDEX(Returns!A:A,MATCH(B4084,Returns!B:B,0)),"No")</f>
        <v>No</v>
      </c>
    </row>
    <row r="4085" spans="1:23" x14ac:dyDescent="0.2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9">
        <v>0.2</v>
      </c>
      <c r="U4085" s="1">
        <v>3.2099999999999982</v>
      </c>
      <c r="V4085" s="35" t="str">
        <f>IF(M4085=People!$B$5,People!$A$5,IF(M4085=People!$B$4,People!$A$4,IF(M4085=People!$B$3,People!$A$3,IF(M4085=People!$B$2,People!$A$2,0))))</f>
        <v>Kelly Williams</v>
      </c>
      <c r="W4085" s="35" t="str">
        <f>IFERROR(INDEX(Returns!A:A,MATCH(B4085,Returns!B:B,0)),"No")</f>
        <v>No</v>
      </c>
    </row>
    <row r="4086" spans="1:23" x14ac:dyDescent="0.2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32">
        <v>7.857000000000002</v>
      </c>
      <c r="S4086" s="1">
        <v>3</v>
      </c>
      <c r="T4086" s="9">
        <v>0.7</v>
      </c>
      <c r="U4086" s="1">
        <v>-6.0236999999999998</v>
      </c>
      <c r="V4086" s="35" t="str">
        <f>IF(M4086=People!$B$5,People!$A$5,IF(M4086=People!$B$4,People!$A$4,IF(M4086=People!$B$3,People!$A$3,IF(M4086=People!$B$2,People!$A$2,0))))</f>
        <v>Anna Andreadi</v>
      </c>
      <c r="W4086" s="35" t="str">
        <f>IFERROR(INDEX(Returns!A:A,MATCH(B4086,Returns!B:B,0)),"No")</f>
        <v>No</v>
      </c>
    </row>
    <row r="4087" spans="1:23" x14ac:dyDescent="0.2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32">
        <v>302.38400000000001</v>
      </c>
      <c r="S4087" s="1">
        <v>2</v>
      </c>
      <c r="T4087" s="9">
        <v>0.2</v>
      </c>
      <c r="U4087" s="1">
        <v>30.238400000000013</v>
      </c>
      <c r="V4087" s="35" t="str">
        <f>IF(M4087=People!$B$5,People!$A$5,IF(M4087=People!$B$4,People!$A$4,IF(M4087=People!$B$3,People!$A$3,IF(M4087=People!$B$2,People!$A$2,0))))</f>
        <v>Anna Andreadi</v>
      </c>
      <c r="W4087" s="35" t="str">
        <f>IFERROR(INDEX(Returns!A:A,MATCH(B4087,Returns!B:B,0)),"No")</f>
        <v>No</v>
      </c>
    </row>
    <row r="4088" spans="1:23" x14ac:dyDescent="0.2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32">
        <v>20.952000000000002</v>
      </c>
      <c r="S4088" s="1">
        <v>3</v>
      </c>
      <c r="T4088" s="9">
        <v>0.2</v>
      </c>
      <c r="U4088" s="1">
        <v>7.0712999999999981</v>
      </c>
      <c r="V4088" s="35" t="str">
        <f>IF(M4088=People!$B$5,People!$A$5,IF(M4088=People!$B$4,People!$A$4,IF(M4088=People!$B$3,People!$A$3,IF(M4088=People!$B$2,People!$A$2,0))))</f>
        <v>Anna Andreadi</v>
      </c>
      <c r="W4088" s="35" t="str">
        <f>IFERROR(INDEX(Returns!A:A,MATCH(B4088,Returns!B:B,0)),"No")</f>
        <v>No</v>
      </c>
    </row>
    <row r="4089" spans="1:23" x14ac:dyDescent="0.2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32">
        <v>11.784000000000001</v>
      </c>
      <c r="S4089" s="1">
        <v>3</v>
      </c>
      <c r="T4089" s="9">
        <v>0.2</v>
      </c>
      <c r="U4089" s="1">
        <v>3.9770999999999996</v>
      </c>
      <c r="V4089" s="35" t="str">
        <f>IF(M4089=People!$B$5,People!$A$5,IF(M4089=People!$B$4,People!$A$4,IF(M4089=People!$B$3,People!$A$3,IF(M4089=People!$B$2,People!$A$2,0))))</f>
        <v>Anna Andreadi</v>
      </c>
      <c r="W4089" s="35" t="str">
        <f>IFERROR(INDEX(Returns!A:A,MATCH(B4089,Returns!B:B,0)),"No")</f>
        <v>No</v>
      </c>
    </row>
    <row r="4090" spans="1:23" x14ac:dyDescent="0.2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9">
        <v>0</v>
      </c>
      <c r="U4090" s="1">
        <v>172.48140000000001</v>
      </c>
      <c r="V4090" s="35" t="str">
        <f>IF(M4090=People!$B$5,People!$A$5,IF(M4090=People!$B$4,People!$A$4,IF(M4090=People!$B$3,People!$A$3,IF(M4090=People!$B$2,People!$A$2,0))))</f>
        <v>Cassandra Brandow</v>
      </c>
      <c r="W4090" s="35" t="str">
        <f>IFERROR(INDEX(Returns!A:A,MATCH(B4090,Returns!B:B,0)),"No")</f>
        <v>No</v>
      </c>
    </row>
    <row r="4091" spans="1:23" x14ac:dyDescent="0.2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9">
        <v>0</v>
      </c>
      <c r="U4091" s="1">
        <v>9.9359999999999999</v>
      </c>
      <c r="V4091" s="35" t="str">
        <f>IF(M4091=People!$B$5,People!$A$5,IF(M4091=People!$B$4,People!$A$4,IF(M4091=People!$B$3,People!$A$3,IF(M4091=People!$B$2,People!$A$2,0))))</f>
        <v>Chuck Magee</v>
      </c>
      <c r="W4091" s="35" t="str">
        <f>IFERROR(INDEX(Returns!A:A,MATCH(B4091,Returns!B:B,0)),"No")</f>
        <v>No</v>
      </c>
    </row>
    <row r="4092" spans="1:23" x14ac:dyDescent="0.2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9">
        <v>0</v>
      </c>
      <c r="U4092" s="1">
        <v>3.2849999999999993</v>
      </c>
      <c r="V4092" s="35" t="str">
        <f>IF(M4092=People!$B$5,People!$A$5,IF(M4092=People!$B$4,People!$A$4,IF(M4092=People!$B$3,People!$A$3,IF(M4092=People!$B$2,People!$A$2,0))))</f>
        <v>Chuck Magee</v>
      </c>
      <c r="W4092" s="35" t="str">
        <f>IFERROR(INDEX(Returns!A:A,MATCH(B4092,Returns!B:B,0)),"No")</f>
        <v>No</v>
      </c>
    </row>
    <row r="4093" spans="1:23" x14ac:dyDescent="0.2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9">
        <v>0.2</v>
      </c>
      <c r="U4093" s="1">
        <v>4.6643999999999988</v>
      </c>
      <c r="V4093" s="35" t="str">
        <f>IF(M4093=People!$B$5,People!$A$5,IF(M4093=People!$B$4,People!$A$4,IF(M4093=People!$B$3,People!$A$3,IF(M4093=People!$B$2,People!$A$2,0))))</f>
        <v>Chuck Magee</v>
      </c>
      <c r="W4093" s="35" t="str">
        <f>IFERROR(INDEX(Returns!A:A,MATCH(B4093,Returns!B:B,0)),"No")</f>
        <v>No</v>
      </c>
    </row>
    <row r="4094" spans="1:23" x14ac:dyDescent="0.2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9">
        <v>0.2</v>
      </c>
      <c r="U4094" s="1">
        <v>-55.256</v>
      </c>
      <c r="V4094" s="35" t="str">
        <f>IF(M4094=People!$B$5,People!$A$5,IF(M4094=People!$B$4,People!$A$4,IF(M4094=People!$B$3,People!$A$3,IF(M4094=People!$B$2,People!$A$2,0))))</f>
        <v>Chuck Magee</v>
      </c>
      <c r="W4094" s="35" t="str">
        <f>IFERROR(INDEX(Returns!A:A,MATCH(B4094,Returns!B:B,0)),"No")</f>
        <v>No</v>
      </c>
    </row>
    <row r="4095" spans="1:23" x14ac:dyDescent="0.2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9">
        <v>0</v>
      </c>
      <c r="U4095" s="1">
        <v>1416.7999999999997</v>
      </c>
      <c r="V4095" s="35" t="str">
        <f>IF(M4095=People!$B$5,People!$A$5,IF(M4095=People!$B$4,People!$A$4,IF(M4095=People!$B$3,People!$A$3,IF(M4095=People!$B$2,People!$A$2,0))))</f>
        <v>Cassandra Brandow</v>
      </c>
      <c r="W4095" s="35" t="str">
        <f>IFERROR(INDEX(Returns!A:A,MATCH(B4095,Returns!B:B,0)),"No")</f>
        <v>No</v>
      </c>
    </row>
    <row r="4096" spans="1:23" x14ac:dyDescent="0.2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9">
        <v>0</v>
      </c>
      <c r="U4096" s="1">
        <v>18.390799999999999</v>
      </c>
      <c r="V4096" s="35" t="str">
        <f>IF(M4096=People!$B$5,People!$A$5,IF(M4096=People!$B$4,People!$A$4,IF(M4096=People!$B$3,People!$A$3,IF(M4096=People!$B$2,People!$A$2,0))))</f>
        <v>Cassandra Brandow</v>
      </c>
      <c r="W4096" s="35" t="str">
        <f>IFERROR(INDEX(Returns!A:A,MATCH(B4096,Returns!B:B,0)),"No")</f>
        <v>No</v>
      </c>
    </row>
    <row r="4097" spans="1:23" x14ac:dyDescent="0.2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9">
        <v>0</v>
      </c>
      <c r="U4097" s="1">
        <v>170.51129999999998</v>
      </c>
      <c r="V4097" s="35" t="str">
        <f>IF(M4097=People!$B$5,People!$A$5,IF(M4097=People!$B$4,People!$A$4,IF(M4097=People!$B$3,People!$A$3,IF(M4097=People!$B$2,People!$A$2,0))))</f>
        <v>Cassandra Brandow</v>
      </c>
      <c r="W4097" s="35" t="str">
        <f>IFERROR(INDEX(Returns!A:A,MATCH(B4097,Returns!B:B,0)),"No")</f>
        <v>No</v>
      </c>
    </row>
    <row r="4098" spans="1:23" x14ac:dyDescent="0.2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9">
        <v>0</v>
      </c>
      <c r="U4098" s="1">
        <v>15.552000000000001</v>
      </c>
      <c r="V4098" s="35" t="str">
        <f>IF(M4098=People!$B$5,People!$A$5,IF(M4098=People!$B$4,People!$A$4,IF(M4098=People!$B$3,People!$A$3,IF(M4098=People!$B$2,People!$A$2,0))))</f>
        <v>Kelly Williams</v>
      </c>
      <c r="W4098" s="35" t="str">
        <f>IFERROR(INDEX(Returns!A:A,MATCH(B4098,Returns!B:B,0)),"No")</f>
        <v>No</v>
      </c>
    </row>
    <row r="4099" spans="1:23" x14ac:dyDescent="0.2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9">
        <v>0</v>
      </c>
      <c r="U4099" s="1">
        <v>16.195999999999984</v>
      </c>
      <c r="V4099" s="35" t="str">
        <f>IF(M4099=People!$B$5,People!$A$5,IF(M4099=People!$B$4,People!$A$4,IF(M4099=People!$B$3,People!$A$3,IF(M4099=People!$B$2,People!$A$2,0))))</f>
        <v>Kelly Williams</v>
      </c>
      <c r="W4099" s="35" t="str">
        <f>IFERROR(INDEX(Returns!A:A,MATCH(B4099,Returns!B:B,0)),"No")</f>
        <v>No</v>
      </c>
    </row>
    <row r="4100" spans="1:23" x14ac:dyDescent="0.2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9">
        <v>0</v>
      </c>
      <c r="U4100" s="1">
        <v>4630.4755000000005</v>
      </c>
      <c r="V4100" s="35" t="str">
        <f>IF(M4100=People!$B$5,People!$A$5,IF(M4100=People!$B$4,People!$A$4,IF(M4100=People!$B$3,People!$A$3,IF(M4100=People!$B$2,People!$A$2,0))))</f>
        <v>Kelly Williams</v>
      </c>
      <c r="W4100" s="35" t="str">
        <f>IFERROR(INDEX(Returns!A:A,MATCH(B4100,Returns!B:B,0)),"No")</f>
        <v>No</v>
      </c>
    </row>
    <row r="4101" spans="1:23" x14ac:dyDescent="0.2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9">
        <v>0</v>
      </c>
      <c r="U4101" s="1">
        <v>6.47</v>
      </c>
      <c r="V4101" s="35" t="str">
        <f>IF(M4101=People!$B$5,People!$A$5,IF(M4101=People!$B$4,People!$A$4,IF(M4101=People!$B$3,People!$A$3,IF(M4101=People!$B$2,People!$A$2,0))))</f>
        <v>Kelly Williams</v>
      </c>
      <c r="W4101" s="35" t="str">
        <f>IFERROR(INDEX(Returns!A:A,MATCH(B4101,Returns!B:B,0)),"No")</f>
        <v>No</v>
      </c>
    </row>
    <row r="4102" spans="1:23" x14ac:dyDescent="0.2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9">
        <v>0.8</v>
      </c>
      <c r="U4102" s="1">
        <v>-5.2072000000000012</v>
      </c>
      <c r="V4102" s="35" t="str">
        <f>IF(M4102=People!$B$5,People!$A$5,IF(M4102=People!$B$4,People!$A$4,IF(M4102=People!$B$3,People!$A$3,IF(M4102=People!$B$2,People!$A$2,0))))</f>
        <v>Kelly Williams</v>
      </c>
      <c r="W4102" s="35" t="str">
        <f>IFERROR(INDEX(Returns!A:A,MATCH(B4102,Returns!B:B,0)),"No")</f>
        <v>No</v>
      </c>
    </row>
    <row r="4103" spans="1:23" x14ac:dyDescent="0.2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9">
        <v>0.8</v>
      </c>
      <c r="U4103" s="1">
        <v>-1.1100000000000003</v>
      </c>
      <c r="V4103" s="35" t="str">
        <f>IF(M4103=People!$B$5,People!$A$5,IF(M4103=People!$B$4,People!$A$4,IF(M4103=People!$B$3,People!$A$3,IF(M4103=People!$B$2,People!$A$2,0))))</f>
        <v>Kelly Williams</v>
      </c>
      <c r="W4103" s="35" t="str">
        <f>IFERROR(INDEX(Returns!A:A,MATCH(B4103,Returns!B:B,0)),"No")</f>
        <v>No</v>
      </c>
    </row>
    <row r="4104" spans="1:23" x14ac:dyDescent="0.2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9">
        <v>0.2</v>
      </c>
      <c r="U4104" s="1">
        <v>47.50719999999999</v>
      </c>
      <c r="V4104" s="35" t="str">
        <f>IF(M4104=People!$B$5,People!$A$5,IF(M4104=People!$B$4,People!$A$4,IF(M4104=People!$B$3,People!$A$3,IF(M4104=People!$B$2,People!$A$2,0))))</f>
        <v>Kelly Williams</v>
      </c>
      <c r="W4104" s="35" t="str">
        <f>IFERROR(INDEX(Returns!A:A,MATCH(B4104,Returns!B:B,0)),"No")</f>
        <v>No</v>
      </c>
    </row>
    <row r="4105" spans="1:23" x14ac:dyDescent="0.2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9">
        <v>0</v>
      </c>
      <c r="U4105" s="1">
        <v>7.0048000000000012</v>
      </c>
      <c r="V4105" s="35" t="str">
        <f>IF(M4105=People!$B$5,People!$A$5,IF(M4105=People!$B$4,People!$A$4,IF(M4105=People!$B$3,People!$A$3,IF(M4105=People!$B$2,People!$A$2,0))))</f>
        <v>Kelly Williams</v>
      </c>
      <c r="W4105" s="35" t="str">
        <f>IFERROR(INDEX(Returns!A:A,MATCH(B4105,Returns!B:B,0)),"No")</f>
        <v>No</v>
      </c>
    </row>
    <row r="4106" spans="1:23" x14ac:dyDescent="0.2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32">
        <v>159.96000000000004</v>
      </c>
      <c r="S4106" s="1">
        <v>5</v>
      </c>
      <c r="T4106" s="9">
        <v>0.2</v>
      </c>
      <c r="U4106" s="1">
        <v>17.995499999999979</v>
      </c>
      <c r="V4106" s="35" t="str">
        <f>IF(M4106=People!$B$5,People!$A$5,IF(M4106=People!$B$4,People!$A$4,IF(M4106=People!$B$3,People!$A$3,IF(M4106=People!$B$2,People!$A$2,0))))</f>
        <v>Anna Andreadi</v>
      </c>
      <c r="W4106" s="35" t="str">
        <f>IFERROR(INDEX(Returns!A:A,MATCH(B4106,Returns!B:B,0)),"No")</f>
        <v>Yes</v>
      </c>
    </row>
    <row r="4107" spans="1:23" x14ac:dyDescent="0.2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32">
        <v>13.76</v>
      </c>
      <c r="S4107" s="1">
        <v>2</v>
      </c>
      <c r="T4107" s="9">
        <v>0.2</v>
      </c>
      <c r="U4107" s="1">
        <v>4.6440000000000001</v>
      </c>
      <c r="V4107" s="35" t="str">
        <f>IF(M4107=People!$B$5,People!$A$5,IF(M4107=People!$B$4,People!$A$4,IF(M4107=People!$B$3,People!$A$3,IF(M4107=People!$B$2,People!$A$2,0))))</f>
        <v>Anna Andreadi</v>
      </c>
      <c r="W4107" s="35" t="str">
        <f>IFERROR(INDEX(Returns!A:A,MATCH(B4107,Returns!B:B,0)),"No")</f>
        <v>Yes</v>
      </c>
    </row>
    <row r="4108" spans="1:23" x14ac:dyDescent="0.2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9">
        <v>0.8</v>
      </c>
      <c r="U4108" s="1">
        <v>-6.8992000000000022</v>
      </c>
      <c r="V4108" s="35" t="str">
        <f>IF(M4108=People!$B$5,People!$A$5,IF(M4108=People!$B$4,People!$A$4,IF(M4108=People!$B$3,People!$A$3,IF(M4108=People!$B$2,People!$A$2,0))))</f>
        <v>Kelly Williams</v>
      </c>
      <c r="W4108" s="35" t="str">
        <f>IFERROR(INDEX(Returns!A:A,MATCH(B4108,Returns!B:B,0)),"No")</f>
        <v>No</v>
      </c>
    </row>
    <row r="4109" spans="1:23" x14ac:dyDescent="0.2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9">
        <v>0</v>
      </c>
      <c r="U4109" s="1">
        <v>0.27919999999999945</v>
      </c>
      <c r="V4109" s="35" t="str">
        <f>IF(M4109=People!$B$5,People!$A$5,IF(M4109=People!$B$4,People!$A$4,IF(M4109=People!$B$3,People!$A$3,IF(M4109=People!$B$2,People!$A$2,0))))</f>
        <v>Chuck Magee</v>
      </c>
      <c r="W4109" s="35" t="str">
        <f>IFERROR(INDEX(Returns!A:A,MATCH(B4109,Returns!B:B,0)),"No")</f>
        <v>No</v>
      </c>
    </row>
    <row r="4110" spans="1:23" x14ac:dyDescent="0.2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9">
        <v>0.4</v>
      </c>
      <c r="U4110" s="1">
        <v>-14.163900000000005</v>
      </c>
      <c r="V4110" s="35" t="str">
        <f>IF(M4110=People!$B$5,People!$A$5,IF(M4110=People!$B$4,People!$A$4,IF(M4110=People!$B$3,People!$A$3,IF(M4110=People!$B$2,People!$A$2,0))))</f>
        <v>Chuck Magee</v>
      </c>
      <c r="W4110" s="35" t="str">
        <f>IFERROR(INDEX(Returns!A:A,MATCH(B4110,Returns!B:B,0)),"No")</f>
        <v>No</v>
      </c>
    </row>
    <row r="4111" spans="1:23" x14ac:dyDescent="0.2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9">
        <v>0</v>
      </c>
      <c r="U4111" s="1">
        <v>19.974600000000002</v>
      </c>
      <c r="V4111" s="35" t="str">
        <f>IF(M4111=People!$B$5,People!$A$5,IF(M4111=People!$B$4,People!$A$4,IF(M4111=People!$B$3,People!$A$3,IF(M4111=People!$B$2,People!$A$2,0))))</f>
        <v>Kelly Williams</v>
      </c>
      <c r="W4111" s="35" t="str">
        <f>IFERROR(INDEX(Returns!A:A,MATCH(B4111,Returns!B:B,0)),"No")</f>
        <v>No</v>
      </c>
    </row>
    <row r="4112" spans="1:23" x14ac:dyDescent="0.2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9">
        <v>0</v>
      </c>
      <c r="U4112" s="1">
        <v>20.927400000000006</v>
      </c>
      <c r="V4112" s="35" t="str">
        <f>IF(M4112=People!$B$5,People!$A$5,IF(M4112=People!$B$4,People!$A$4,IF(M4112=People!$B$3,People!$A$3,IF(M4112=People!$B$2,People!$A$2,0))))</f>
        <v>Kelly Williams</v>
      </c>
      <c r="W4112" s="35" t="str">
        <f>IFERROR(INDEX(Returns!A:A,MATCH(B4112,Returns!B:B,0)),"No")</f>
        <v>No</v>
      </c>
    </row>
    <row r="4113" spans="1:23" x14ac:dyDescent="0.2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9">
        <v>0</v>
      </c>
      <c r="U4113" s="1">
        <v>8.4966000000000008</v>
      </c>
      <c r="V4113" s="35" t="str">
        <f>IF(M4113=People!$B$5,People!$A$5,IF(M4113=People!$B$4,People!$A$4,IF(M4113=People!$B$3,People!$A$3,IF(M4113=People!$B$2,People!$A$2,0))))</f>
        <v>Kelly Williams</v>
      </c>
      <c r="W4113" s="35" t="str">
        <f>IFERROR(INDEX(Returns!A:A,MATCH(B4113,Returns!B:B,0)),"No")</f>
        <v>No</v>
      </c>
    </row>
    <row r="4114" spans="1:23" x14ac:dyDescent="0.2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9">
        <v>0</v>
      </c>
      <c r="U4114" s="1">
        <v>0.9511999999999996</v>
      </c>
      <c r="V4114" s="35" t="str">
        <f>IF(M4114=People!$B$5,People!$A$5,IF(M4114=People!$B$4,People!$A$4,IF(M4114=People!$B$3,People!$A$3,IF(M4114=People!$B$2,People!$A$2,0))))</f>
        <v>Kelly Williams</v>
      </c>
      <c r="W4114" s="35" t="str">
        <f>IFERROR(INDEX(Returns!A:A,MATCH(B4114,Returns!B:B,0)),"No")</f>
        <v>No</v>
      </c>
    </row>
    <row r="4115" spans="1:23" x14ac:dyDescent="0.2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9">
        <v>0.2</v>
      </c>
      <c r="U4115" s="1">
        <v>2.9888999999999997</v>
      </c>
      <c r="V4115" s="35" t="str">
        <f>IF(M4115=People!$B$5,People!$A$5,IF(M4115=People!$B$4,People!$A$4,IF(M4115=People!$B$3,People!$A$3,IF(M4115=People!$B$2,People!$A$2,0))))</f>
        <v>Kelly Williams</v>
      </c>
      <c r="W4115" s="35" t="str">
        <f>IFERROR(INDEX(Returns!A:A,MATCH(B4115,Returns!B:B,0)),"No")</f>
        <v>No</v>
      </c>
    </row>
    <row r="4116" spans="1:23" x14ac:dyDescent="0.2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9">
        <v>0.2</v>
      </c>
      <c r="U4116" s="1">
        <v>13.857900000000008</v>
      </c>
      <c r="V4116" s="35" t="str">
        <f>IF(M4116=People!$B$5,People!$A$5,IF(M4116=People!$B$4,People!$A$4,IF(M4116=People!$B$3,People!$A$3,IF(M4116=People!$B$2,People!$A$2,0))))</f>
        <v>Kelly Williams</v>
      </c>
      <c r="W4116" s="35" t="str">
        <f>IFERROR(INDEX(Returns!A:A,MATCH(B4116,Returns!B:B,0)),"No")</f>
        <v>No</v>
      </c>
    </row>
    <row r="4117" spans="1:23" x14ac:dyDescent="0.2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32">
        <v>1219.96</v>
      </c>
      <c r="S4117" s="1">
        <v>5</v>
      </c>
      <c r="T4117" s="9">
        <v>0.2</v>
      </c>
      <c r="U4117" s="1">
        <v>381.23749999999995</v>
      </c>
      <c r="V4117" s="35" t="str">
        <f>IF(M4117=People!$B$5,People!$A$5,IF(M4117=People!$B$4,People!$A$4,IF(M4117=People!$B$3,People!$A$3,IF(M4117=People!$B$2,People!$A$2,0))))</f>
        <v>Anna Andreadi</v>
      </c>
      <c r="W4117" s="35" t="str">
        <f>IFERROR(INDEX(Returns!A:A,MATCH(B4117,Returns!B:B,0)),"No")</f>
        <v>No</v>
      </c>
    </row>
    <row r="4118" spans="1:23" x14ac:dyDescent="0.2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32">
        <v>3.1680000000000001</v>
      </c>
      <c r="S4118" s="1">
        <v>2</v>
      </c>
      <c r="T4118" s="9">
        <v>0.2</v>
      </c>
      <c r="U4118" s="1">
        <v>0.99</v>
      </c>
      <c r="V4118" s="35" t="str">
        <f>IF(M4118=People!$B$5,People!$A$5,IF(M4118=People!$B$4,People!$A$4,IF(M4118=People!$B$3,People!$A$3,IF(M4118=People!$B$2,People!$A$2,0))))</f>
        <v>Anna Andreadi</v>
      </c>
      <c r="W4118" s="35" t="str">
        <f>IFERROR(INDEX(Returns!A:A,MATCH(B4118,Returns!B:B,0)),"No")</f>
        <v>No</v>
      </c>
    </row>
    <row r="4119" spans="1:23" x14ac:dyDescent="0.2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32">
        <v>19.440000000000001</v>
      </c>
      <c r="S4119" s="1">
        <v>3</v>
      </c>
      <c r="T4119" s="9">
        <v>0</v>
      </c>
      <c r="U4119" s="1">
        <v>9.3312000000000008</v>
      </c>
      <c r="V4119" s="35" t="str">
        <f>IF(M4119=People!$B$5,People!$A$5,IF(M4119=People!$B$4,People!$A$4,IF(M4119=People!$B$3,People!$A$3,IF(M4119=People!$B$2,People!$A$2,0))))</f>
        <v>Anna Andreadi</v>
      </c>
      <c r="W4119" s="35" t="str">
        <f>IFERROR(INDEX(Returns!A:A,MATCH(B4119,Returns!B:B,0)),"No")</f>
        <v>No</v>
      </c>
    </row>
    <row r="4120" spans="1:23" x14ac:dyDescent="0.2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32">
        <v>454.86</v>
      </c>
      <c r="S4120" s="1">
        <v>7</v>
      </c>
      <c r="T4120" s="9">
        <v>0</v>
      </c>
      <c r="U4120" s="1">
        <v>54.583200000000019</v>
      </c>
      <c r="V4120" s="35" t="str">
        <f>IF(M4120=People!$B$5,People!$A$5,IF(M4120=People!$B$4,People!$A$4,IF(M4120=People!$B$3,People!$A$3,IF(M4120=People!$B$2,People!$A$2,0))))</f>
        <v>Anna Andreadi</v>
      </c>
      <c r="W4120" s="35" t="str">
        <f>IFERROR(INDEX(Returns!A:A,MATCH(B4120,Returns!B:B,0)),"No")</f>
        <v>No</v>
      </c>
    </row>
    <row r="4121" spans="1:23" x14ac:dyDescent="0.2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32">
        <v>91.391999999999996</v>
      </c>
      <c r="S4121" s="1">
        <v>8</v>
      </c>
      <c r="T4121" s="9">
        <v>0.2</v>
      </c>
      <c r="U4121" s="1">
        <v>29.702399999999997</v>
      </c>
      <c r="V4121" s="35" t="str">
        <f>IF(M4121=People!$B$5,People!$A$5,IF(M4121=People!$B$4,People!$A$4,IF(M4121=People!$B$3,People!$A$3,IF(M4121=People!$B$2,People!$A$2,0))))</f>
        <v>Anna Andreadi</v>
      </c>
      <c r="W4121" s="35" t="str">
        <f>IFERROR(INDEX(Returns!A:A,MATCH(B4121,Returns!B:B,0)),"No")</f>
        <v>No</v>
      </c>
    </row>
    <row r="4122" spans="1:23" x14ac:dyDescent="0.2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9">
        <v>0.2</v>
      </c>
      <c r="U4122" s="1">
        <v>-1.4279999999999999</v>
      </c>
      <c r="V4122" s="35" t="str">
        <f>IF(M4122=People!$B$5,People!$A$5,IF(M4122=People!$B$4,People!$A$4,IF(M4122=People!$B$3,People!$A$3,IF(M4122=People!$B$2,People!$A$2,0))))</f>
        <v>Chuck Magee</v>
      </c>
      <c r="W4122" s="35" t="str">
        <f>IFERROR(INDEX(Returns!A:A,MATCH(B4122,Returns!B:B,0)),"No")</f>
        <v>No</v>
      </c>
    </row>
    <row r="4123" spans="1:23" x14ac:dyDescent="0.2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32">
        <v>37.44</v>
      </c>
      <c r="S4123" s="1">
        <v>6</v>
      </c>
      <c r="T4123" s="9">
        <v>0</v>
      </c>
      <c r="U4123" s="1">
        <v>16.847999999999999</v>
      </c>
      <c r="V4123" s="35" t="str">
        <f>IF(M4123=People!$B$5,People!$A$5,IF(M4123=People!$B$4,People!$A$4,IF(M4123=People!$B$3,People!$A$3,IF(M4123=People!$B$2,People!$A$2,0))))</f>
        <v>Anna Andreadi</v>
      </c>
      <c r="W4123" s="35" t="str">
        <f>IFERROR(INDEX(Returns!A:A,MATCH(B4123,Returns!B:B,0)),"No")</f>
        <v>No</v>
      </c>
    </row>
    <row r="4124" spans="1:23" x14ac:dyDescent="0.2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32">
        <v>37.589999999999996</v>
      </c>
      <c r="S4124" s="1">
        <v>3</v>
      </c>
      <c r="T4124" s="9">
        <v>0</v>
      </c>
      <c r="U4124" s="1">
        <v>17.667299999999997</v>
      </c>
      <c r="V4124" s="35" t="str">
        <f>IF(M4124=People!$B$5,People!$A$5,IF(M4124=People!$B$4,People!$A$4,IF(M4124=People!$B$3,People!$A$3,IF(M4124=People!$B$2,People!$A$2,0))))</f>
        <v>Anna Andreadi</v>
      </c>
      <c r="W4124" s="35" t="str">
        <f>IFERROR(INDEX(Returns!A:A,MATCH(B4124,Returns!B:B,0)),"No")</f>
        <v>No</v>
      </c>
    </row>
    <row r="4125" spans="1:23" x14ac:dyDescent="0.2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32">
        <v>26.032</v>
      </c>
      <c r="S4125" s="1">
        <v>2</v>
      </c>
      <c r="T4125" s="9">
        <v>0.2</v>
      </c>
      <c r="U4125" s="1">
        <v>9.4365999999999985</v>
      </c>
      <c r="V4125" s="35" t="str">
        <f>IF(M4125=People!$B$5,People!$A$5,IF(M4125=People!$B$4,People!$A$4,IF(M4125=People!$B$3,People!$A$3,IF(M4125=People!$B$2,People!$A$2,0))))</f>
        <v>Anna Andreadi</v>
      </c>
      <c r="W4125" s="35" t="str">
        <f>IFERROR(INDEX(Returns!A:A,MATCH(B4125,Returns!B:B,0)),"No")</f>
        <v>No</v>
      </c>
    </row>
    <row r="4126" spans="1:23" x14ac:dyDescent="0.2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9">
        <v>0</v>
      </c>
      <c r="U4126" s="1">
        <v>9.6956999999999987</v>
      </c>
      <c r="V4126" s="35" t="str">
        <f>IF(M4126=People!$B$5,People!$A$5,IF(M4126=People!$B$4,People!$A$4,IF(M4126=People!$B$3,People!$A$3,IF(M4126=People!$B$2,People!$A$2,0))))</f>
        <v>Chuck Magee</v>
      </c>
      <c r="W4126" s="35" t="str">
        <f>IFERROR(INDEX(Returns!A:A,MATCH(B4126,Returns!B:B,0)),"No")</f>
        <v>No</v>
      </c>
    </row>
    <row r="4127" spans="1:23" x14ac:dyDescent="0.2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9">
        <v>0.2</v>
      </c>
      <c r="U4127" s="1">
        <v>-2.2758000000000109</v>
      </c>
      <c r="V4127" s="35" t="str">
        <f>IF(M4127=People!$B$5,People!$A$5,IF(M4127=People!$B$4,People!$A$4,IF(M4127=People!$B$3,People!$A$3,IF(M4127=People!$B$2,People!$A$2,0))))</f>
        <v>Cassandra Brandow</v>
      </c>
      <c r="W4127" s="35" t="str">
        <f>IFERROR(INDEX(Returns!A:A,MATCH(B4127,Returns!B:B,0)),"No")</f>
        <v>No</v>
      </c>
    </row>
    <row r="4128" spans="1:23" x14ac:dyDescent="0.2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9">
        <v>0</v>
      </c>
      <c r="U4128" s="1">
        <v>18.037799999999997</v>
      </c>
      <c r="V4128" s="35" t="str">
        <f>IF(M4128=People!$B$5,People!$A$5,IF(M4128=People!$B$4,People!$A$4,IF(M4128=People!$B$3,People!$A$3,IF(M4128=People!$B$2,People!$A$2,0))))</f>
        <v>Cassandra Brandow</v>
      </c>
      <c r="W4128" s="35" t="str">
        <f>IFERROR(INDEX(Returns!A:A,MATCH(B4128,Returns!B:B,0)),"No")</f>
        <v>No</v>
      </c>
    </row>
    <row r="4129" spans="1:23" x14ac:dyDescent="0.2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9">
        <v>0.2</v>
      </c>
      <c r="U4129" s="1">
        <v>7.5761999999999894</v>
      </c>
      <c r="V4129" s="35" t="str">
        <f>IF(M4129=People!$B$5,People!$A$5,IF(M4129=People!$B$4,People!$A$4,IF(M4129=People!$B$3,People!$A$3,IF(M4129=People!$B$2,People!$A$2,0))))</f>
        <v>Cassandra Brandow</v>
      </c>
      <c r="W4129" s="35" t="str">
        <f>IFERROR(INDEX(Returns!A:A,MATCH(B4129,Returns!B:B,0)),"No")</f>
        <v>No</v>
      </c>
    </row>
    <row r="4130" spans="1:23" x14ac:dyDescent="0.2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9">
        <v>0.5</v>
      </c>
      <c r="U4130" s="1">
        <v>-944.99460000000045</v>
      </c>
      <c r="V4130" s="35" t="str">
        <f>IF(M4130=People!$B$5,People!$A$5,IF(M4130=People!$B$4,People!$A$4,IF(M4130=People!$B$3,People!$A$3,IF(M4130=People!$B$2,People!$A$2,0))))</f>
        <v>Cassandra Brandow</v>
      </c>
      <c r="W4130" s="35" t="str">
        <f>IFERROR(INDEX(Returns!A:A,MATCH(B4130,Returns!B:B,0)),"No")</f>
        <v>No</v>
      </c>
    </row>
    <row r="4131" spans="1:23" x14ac:dyDescent="0.2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32">
        <v>73.28</v>
      </c>
      <c r="S4131" s="1">
        <v>4</v>
      </c>
      <c r="T4131" s="9">
        <v>0</v>
      </c>
      <c r="U4131" s="1">
        <v>21.251199999999997</v>
      </c>
      <c r="V4131" s="35" t="str">
        <f>IF(M4131=People!$B$5,People!$A$5,IF(M4131=People!$B$4,People!$A$4,IF(M4131=People!$B$3,People!$A$3,IF(M4131=People!$B$2,People!$A$2,0))))</f>
        <v>Anna Andreadi</v>
      </c>
      <c r="W4131" s="35" t="str">
        <f>IFERROR(INDEX(Returns!A:A,MATCH(B4131,Returns!B:B,0)),"No")</f>
        <v>No</v>
      </c>
    </row>
    <row r="4132" spans="1:23" x14ac:dyDescent="0.2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9">
        <v>0.8</v>
      </c>
      <c r="U4132" s="1">
        <v>-23.89200000000001</v>
      </c>
      <c r="V4132" s="35" t="str">
        <f>IF(M4132=People!$B$5,People!$A$5,IF(M4132=People!$B$4,People!$A$4,IF(M4132=People!$B$3,People!$A$3,IF(M4132=People!$B$2,People!$A$2,0))))</f>
        <v>Kelly Williams</v>
      </c>
      <c r="W4132" s="35" t="str">
        <f>IFERROR(INDEX(Returns!A:A,MATCH(B4132,Returns!B:B,0)),"No")</f>
        <v>No</v>
      </c>
    </row>
    <row r="4133" spans="1:23" x14ac:dyDescent="0.2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9">
        <v>0.2</v>
      </c>
      <c r="U4133" s="1">
        <v>4.0338000000000003</v>
      </c>
      <c r="V4133" s="35" t="str">
        <f>IF(M4133=People!$B$5,People!$A$5,IF(M4133=People!$B$4,People!$A$4,IF(M4133=People!$B$3,People!$A$3,IF(M4133=People!$B$2,People!$A$2,0))))</f>
        <v>Cassandra Brandow</v>
      </c>
      <c r="W4133" s="35" t="str">
        <f>IFERROR(INDEX(Returns!A:A,MATCH(B4133,Returns!B:B,0)),"No")</f>
        <v>No</v>
      </c>
    </row>
    <row r="4134" spans="1:23" x14ac:dyDescent="0.2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9">
        <v>0.2</v>
      </c>
      <c r="U4134" s="1">
        <v>5.6375999999999999</v>
      </c>
      <c r="V4134" s="35" t="str">
        <f>IF(M4134=People!$B$5,People!$A$5,IF(M4134=People!$B$4,People!$A$4,IF(M4134=People!$B$3,People!$A$3,IF(M4134=People!$B$2,People!$A$2,0))))</f>
        <v>Cassandra Brandow</v>
      </c>
      <c r="W4134" s="35" t="str">
        <f>IFERROR(INDEX(Returns!A:A,MATCH(B4134,Returns!B:B,0)),"No")</f>
        <v>No</v>
      </c>
    </row>
    <row r="4135" spans="1:23" x14ac:dyDescent="0.2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9">
        <v>0</v>
      </c>
      <c r="U4135" s="1">
        <v>21.599999999999998</v>
      </c>
      <c r="V4135" s="35" t="str">
        <f>IF(M4135=People!$B$5,People!$A$5,IF(M4135=People!$B$4,People!$A$4,IF(M4135=People!$B$3,People!$A$3,IF(M4135=People!$B$2,People!$A$2,0))))</f>
        <v>Cassandra Brandow</v>
      </c>
      <c r="W4135" s="35" t="str">
        <f>IFERROR(INDEX(Returns!A:A,MATCH(B4135,Returns!B:B,0)),"No")</f>
        <v>No</v>
      </c>
    </row>
    <row r="4136" spans="1:23" x14ac:dyDescent="0.2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9">
        <v>0</v>
      </c>
      <c r="U4136" s="1">
        <v>90.287100000000009</v>
      </c>
      <c r="V4136" s="35" t="str">
        <f>IF(M4136=People!$B$5,People!$A$5,IF(M4136=People!$B$4,People!$A$4,IF(M4136=People!$B$3,People!$A$3,IF(M4136=People!$B$2,People!$A$2,0))))</f>
        <v>Cassandra Brandow</v>
      </c>
      <c r="W4136" s="35" t="str">
        <f>IFERROR(INDEX(Returns!A:A,MATCH(B4136,Returns!B:B,0)),"No")</f>
        <v>No</v>
      </c>
    </row>
    <row r="4137" spans="1:23" x14ac:dyDescent="0.2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32">
        <v>112.12000000000002</v>
      </c>
      <c r="S4137" s="1">
        <v>5</v>
      </c>
      <c r="T4137" s="9">
        <v>0.2</v>
      </c>
      <c r="U4137" s="1">
        <v>42.045000000000002</v>
      </c>
      <c r="V4137" s="35" t="str">
        <f>IF(M4137=People!$B$5,People!$A$5,IF(M4137=People!$B$4,People!$A$4,IF(M4137=People!$B$3,People!$A$3,IF(M4137=People!$B$2,People!$A$2,0))))</f>
        <v>Anna Andreadi</v>
      </c>
      <c r="W4137" s="35" t="str">
        <f>IFERROR(INDEX(Returns!A:A,MATCH(B4137,Returns!B:B,0)),"No")</f>
        <v>No</v>
      </c>
    </row>
    <row r="4138" spans="1:23" x14ac:dyDescent="0.2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32">
        <v>1575.14</v>
      </c>
      <c r="S4138" s="1">
        <v>7</v>
      </c>
      <c r="T4138" s="9">
        <v>0</v>
      </c>
      <c r="U4138" s="1">
        <v>204.76820000000001</v>
      </c>
      <c r="V4138" s="35" t="str">
        <f>IF(M4138=People!$B$5,People!$A$5,IF(M4138=People!$B$4,People!$A$4,IF(M4138=People!$B$3,People!$A$3,IF(M4138=People!$B$2,People!$A$2,0))))</f>
        <v>Anna Andreadi</v>
      </c>
      <c r="W4138" s="35" t="str">
        <f>IFERROR(INDEX(Returns!A:A,MATCH(B4138,Returns!B:B,0)),"No")</f>
        <v>No</v>
      </c>
    </row>
    <row r="4139" spans="1:23" x14ac:dyDescent="0.2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9">
        <v>0</v>
      </c>
      <c r="U4139" s="1">
        <v>12.530000000000001</v>
      </c>
      <c r="V4139" s="35" t="str">
        <f>IF(M4139=People!$B$5,People!$A$5,IF(M4139=People!$B$4,People!$A$4,IF(M4139=People!$B$3,People!$A$3,IF(M4139=People!$B$2,People!$A$2,0))))</f>
        <v>Cassandra Brandow</v>
      </c>
      <c r="W4139" s="35" t="str">
        <f>IFERROR(INDEX(Returns!A:A,MATCH(B4139,Returns!B:B,0)),"No")</f>
        <v>No</v>
      </c>
    </row>
    <row r="4140" spans="1:23" x14ac:dyDescent="0.2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9">
        <v>0.8</v>
      </c>
      <c r="U4140" s="1">
        <v>-10.385999999999999</v>
      </c>
      <c r="V4140" s="35" t="str">
        <f>IF(M4140=People!$B$5,People!$A$5,IF(M4140=People!$B$4,People!$A$4,IF(M4140=People!$B$3,People!$A$3,IF(M4140=People!$B$2,People!$A$2,0))))</f>
        <v>Kelly Williams</v>
      </c>
      <c r="W4140" s="35" t="str">
        <f>IFERROR(INDEX(Returns!A:A,MATCH(B4140,Returns!B:B,0)),"No")</f>
        <v>No</v>
      </c>
    </row>
    <row r="4141" spans="1:23" x14ac:dyDescent="0.2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9">
        <v>0.2</v>
      </c>
      <c r="U4141" s="1">
        <v>2.336999999999998</v>
      </c>
      <c r="V4141" s="35" t="str">
        <f>IF(M4141=People!$B$5,People!$A$5,IF(M4141=People!$B$4,People!$A$4,IF(M4141=People!$B$3,People!$A$3,IF(M4141=People!$B$2,People!$A$2,0))))</f>
        <v>Chuck Magee</v>
      </c>
      <c r="W4141" s="35" t="str">
        <f>IFERROR(INDEX(Returns!A:A,MATCH(B4141,Returns!B:B,0)),"No")</f>
        <v>No</v>
      </c>
    </row>
    <row r="4142" spans="1:23" x14ac:dyDescent="0.2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9">
        <v>0.2</v>
      </c>
      <c r="U4142" s="1">
        <v>13.845999999999997</v>
      </c>
      <c r="V4142" s="35" t="str">
        <f>IF(M4142=People!$B$5,People!$A$5,IF(M4142=People!$B$4,People!$A$4,IF(M4142=People!$B$3,People!$A$3,IF(M4142=People!$B$2,People!$A$2,0))))</f>
        <v>Chuck Magee</v>
      </c>
      <c r="W4142" s="35" t="str">
        <f>IFERROR(INDEX(Returns!A:A,MATCH(B4142,Returns!B:B,0)),"No")</f>
        <v>No</v>
      </c>
    </row>
    <row r="4143" spans="1:23" x14ac:dyDescent="0.2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9">
        <v>0</v>
      </c>
      <c r="U4143" s="1">
        <v>8.6939999999999991</v>
      </c>
      <c r="V4143" s="35" t="str">
        <f>IF(M4143=People!$B$5,People!$A$5,IF(M4143=People!$B$4,People!$A$4,IF(M4143=People!$B$3,People!$A$3,IF(M4143=People!$B$2,People!$A$2,0))))</f>
        <v>Kelly Williams</v>
      </c>
      <c r="W4143" s="35" t="str">
        <f>IFERROR(INDEX(Returns!A:A,MATCH(B4143,Returns!B:B,0)),"No")</f>
        <v>No</v>
      </c>
    </row>
    <row r="4144" spans="1:23" x14ac:dyDescent="0.2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9">
        <v>0</v>
      </c>
      <c r="U4144" s="1">
        <v>26.413199999999996</v>
      </c>
      <c r="V4144" s="35" t="str">
        <f>IF(M4144=People!$B$5,People!$A$5,IF(M4144=People!$B$4,People!$A$4,IF(M4144=People!$B$3,People!$A$3,IF(M4144=People!$B$2,People!$A$2,0))))</f>
        <v>Kelly Williams</v>
      </c>
      <c r="W4144" s="35" t="str">
        <f>IFERROR(INDEX(Returns!A:A,MATCH(B4144,Returns!B:B,0)),"No")</f>
        <v>No</v>
      </c>
    </row>
    <row r="4145" spans="1:23" x14ac:dyDescent="0.2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32">
        <v>12.74</v>
      </c>
      <c r="S4145" s="1">
        <v>7</v>
      </c>
      <c r="T4145" s="9">
        <v>0</v>
      </c>
      <c r="U4145" s="1">
        <v>5.7329999999999997</v>
      </c>
      <c r="V4145" s="35" t="str">
        <f>IF(M4145=People!$B$5,People!$A$5,IF(M4145=People!$B$4,People!$A$4,IF(M4145=People!$B$3,People!$A$3,IF(M4145=People!$B$2,People!$A$2,0))))</f>
        <v>Anna Andreadi</v>
      </c>
      <c r="W4145" s="35" t="str">
        <f>IFERROR(INDEX(Returns!A:A,MATCH(B4145,Returns!B:B,0)),"No")</f>
        <v>Yes</v>
      </c>
    </row>
    <row r="4146" spans="1:23" x14ac:dyDescent="0.2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32">
        <v>8.82</v>
      </c>
      <c r="S4146" s="1">
        <v>3</v>
      </c>
      <c r="T4146" s="9">
        <v>0</v>
      </c>
      <c r="U4146" s="1">
        <v>2.3814000000000002</v>
      </c>
      <c r="V4146" s="35" t="str">
        <f>IF(M4146=People!$B$5,People!$A$5,IF(M4146=People!$B$4,People!$A$4,IF(M4146=People!$B$3,People!$A$3,IF(M4146=People!$B$2,People!$A$2,0))))</f>
        <v>Anna Andreadi</v>
      </c>
      <c r="W4146" s="35" t="str">
        <f>IFERROR(INDEX(Returns!A:A,MATCH(B4146,Returns!B:B,0)),"No")</f>
        <v>Yes</v>
      </c>
    </row>
    <row r="4147" spans="1:23" x14ac:dyDescent="0.2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32">
        <v>120.78399999999999</v>
      </c>
      <c r="S4147" s="1">
        <v>1</v>
      </c>
      <c r="T4147" s="9">
        <v>0.2</v>
      </c>
      <c r="U4147" s="1">
        <v>-13.588200000000001</v>
      </c>
      <c r="V4147" s="35" t="str">
        <f>IF(M4147=People!$B$5,People!$A$5,IF(M4147=People!$B$4,People!$A$4,IF(M4147=People!$B$3,People!$A$3,IF(M4147=People!$B$2,People!$A$2,0))))</f>
        <v>Anna Andreadi</v>
      </c>
      <c r="W4147" s="35" t="str">
        <f>IFERROR(INDEX(Returns!A:A,MATCH(B4147,Returns!B:B,0)),"No")</f>
        <v>Yes</v>
      </c>
    </row>
    <row r="4148" spans="1:23" x14ac:dyDescent="0.2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9">
        <v>0</v>
      </c>
      <c r="U4148" s="1">
        <v>64.518000000000001</v>
      </c>
      <c r="V4148" s="35" t="str">
        <f>IF(M4148=People!$B$5,People!$A$5,IF(M4148=People!$B$4,People!$A$4,IF(M4148=People!$B$3,People!$A$3,IF(M4148=People!$B$2,People!$A$2,0))))</f>
        <v>Chuck Magee</v>
      </c>
      <c r="W4148" s="35" t="str">
        <f>IFERROR(INDEX(Returns!A:A,MATCH(B4148,Returns!B:B,0)),"No")</f>
        <v>No</v>
      </c>
    </row>
    <row r="4149" spans="1:23" x14ac:dyDescent="0.2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9">
        <v>0.8</v>
      </c>
      <c r="U4149" s="1">
        <v>-15.131100000000004</v>
      </c>
      <c r="V4149" s="35" t="str">
        <f>IF(M4149=People!$B$5,People!$A$5,IF(M4149=People!$B$4,People!$A$4,IF(M4149=People!$B$3,People!$A$3,IF(M4149=People!$B$2,People!$A$2,0))))</f>
        <v>Kelly Williams</v>
      </c>
      <c r="W4149" s="35" t="str">
        <f>IFERROR(INDEX(Returns!A:A,MATCH(B4149,Returns!B:B,0)),"No")</f>
        <v>No</v>
      </c>
    </row>
    <row r="4150" spans="1:23" x14ac:dyDescent="0.2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9">
        <v>0.2</v>
      </c>
      <c r="U4150" s="1">
        <v>1.2004999999999999</v>
      </c>
      <c r="V4150" s="35" t="str">
        <f>IF(M4150=People!$B$5,People!$A$5,IF(M4150=People!$B$4,People!$A$4,IF(M4150=People!$B$3,People!$A$3,IF(M4150=People!$B$2,People!$A$2,0))))</f>
        <v>Kelly Williams</v>
      </c>
      <c r="W4150" s="35" t="str">
        <f>IFERROR(INDEX(Returns!A:A,MATCH(B4150,Returns!B:B,0)),"No")</f>
        <v>No</v>
      </c>
    </row>
    <row r="4151" spans="1:23" x14ac:dyDescent="0.2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9">
        <v>0.2</v>
      </c>
      <c r="U4151" s="1">
        <v>-2.0700000000000038</v>
      </c>
      <c r="V4151" s="35" t="str">
        <f>IF(M4151=People!$B$5,People!$A$5,IF(M4151=People!$B$4,People!$A$4,IF(M4151=People!$B$3,People!$A$3,IF(M4151=People!$B$2,People!$A$2,0))))</f>
        <v>Kelly Williams</v>
      </c>
      <c r="W4151" s="35" t="str">
        <f>IFERROR(INDEX(Returns!A:A,MATCH(B4151,Returns!B:B,0)),"No")</f>
        <v>No</v>
      </c>
    </row>
    <row r="4152" spans="1:23" x14ac:dyDescent="0.2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9">
        <v>0.2</v>
      </c>
      <c r="U4152" s="1">
        <v>-58.305599999999984</v>
      </c>
      <c r="V4152" s="35" t="str">
        <f>IF(M4152=People!$B$5,People!$A$5,IF(M4152=People!$B$4,People!$A$4,IF(M4152=People!$B$3,People!$A$3,IF(M4152=People!$B$2,People!$A$2,0))))</f>
        <v>Kelly Williams</v>
      </c>
      <c r="W4152" s="35" t="str">
        <f>IFERROR(INDEX(Returns!A:A,MATCH(B4152,Returns!B:B,0)),"No")</f>
        <v>No</v>
      </c>
    </row>
    <row r="4153" spans="1:23" x14ac:dyDescent="0.2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9">
        <v>0.2</v>
      </c>
      <c r="U4153" s="1">
        <v>9.8685000000000009</v>
      </c>
      <c r="V4153" s="35" t="str">
        <f>IF(M4153=People!$B$5,People!$A$5,IF(M4153=People!$B$4,People!$A$4,IF(M4153=People!$B$3,People!$A$3,IF(M4153=People!$B$2,People!$A$2,0))))</f>
        <v>Chuck Magee</v>
      </c>
      <c r="W4153" s="35" t="str">
        <f>IFERROR(INDEX(Returns!A:A,MATCH(B4153,Returns!B:B,0)),"No")</f>
        <v>No</v>
      </c>
    </row>
    <row r="4154" spans="1:23" x14ac:dyDescent="0.2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9">
        <v>0.2</v>
      </c>
      <c r="U4154" s="1">
        <v>5.4432</v>
      </c>
      <c r="V4154" s="35" t="str">
        <f>IF(M4154=People!$B$5,People!$A$5,IF(M4154=People!$B$4,People!$A$4,IF(M4154=People!$B$3,People!$A$3,IF(M4154=People!$B$2,People!$A$2,0))))</f>
        <v>Chuck Magee</v>
      </c>
      <c r="W4154" s="35" t="str">
        <f>IFERROR(INDEX(Returns!A:A,MATCH(B4154,Returns!B:B,0)),"No")</f>
        <v>No</v>
      </c>
    </row>
    <row r="4155" spans="1:23" x14ac:dyDescent="0.2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9">
        <v>0.2</v>
      </c>
      <c r="U4155" s="1">
        <v>1.6523999999999992</v>
      </c>
      <c r="V4155" s="35" t="str">
        <f>IF(M4155=People!$B$5,People!$A$5,IF(M4155=People!$B$4,People!$A$4,IF(M4155=People!$B$3,People!$A$3,IF(M4155=People!$B$2,People!$A$2,0))))</f>
        <v>Chuck Magee</v>
      </c>
      <c r="W4155" s="35" t="str">
        <f>IFERROR(INDEX(Returns!A:A,MATCH(B4155,Returns!B:B,0)),"No")</f>
        <v>No</v>
      </c>
    </row>
    <row r="4156" spans="1:23" x14ac:dyDescent="0.2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9">
        <v>0.7</v>
      </c>
      <c r="U4156" s="1">
        <v>-27.93119999999999</v>
      </c>
      <c r="V4156" s="35" t="str">
        <f>IF(M4156=People!$B$5,People!$A$5,IF(M4156=People!$B$4,People!$A$4,IF(M4156=People!$B$3,People!$A$3,IF(M4156=People!$B$2,People!$A$2,0))))</f>
        <v>Cassandra Brandow</v>
      </c>
      <c r="W4156" s="35" t="str">
        <f>IFERROR(INDEX(Returns!A:A,MATCH(B4156,Returns!B:B,0)),"No")</f>
        <v>No</v>
      </c>
    </row>
    <row r="4157" spans="1:23" x14ac:dyDescent="0.2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9">
        <v>0.7</v>
      </c>
      <c r="U4157" s="1">
        <v>-1.9656000000000002</v>
      </c>
      <c r="V4157" s="35" t="str">
        <f>IF(M4157=People!$B$5,People!$A$5,IF(M4157=People!$B$4,People!$A$4,IF(M4157=People!$B$3,People!$A$3,IF(M4157=People!$B$2,People!$A$2,0))))</f>
        <v>Cassandra Brandow</v>
      </c>
      <c r="W4157" s="35" t="str">
        <f>IFERROR(INDEX(Returns!A:A,MATCH(B4157,Returns!B:B,0)),"No")</f>
        <v>No</v>
      </c>
    </row>
    <row r="4158" spans="1:23" x14ac:dyDescent="0.2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9">
        <v>0.2</v>
      </c>
      <c r="U4158" s="1">
        <v>0.59979999999999656</v>
      </c>
      <c r="V4158" s="35" t="str">
        <f>IF(M4158=People!$B$5,People!$A$5,IF(M4158=People!$B$4,People!$A$4,IF(M4158=People!$B$3,People!$A$3,IF(M4158=People!$B$2,People!$A$2,0))))</f>
        <v>Chuck Magee</v>
      </c>
      <c r="W4158" s="35" t="str">
        <f>IFERROR(INDEX(Returns!A:A,MATCH(B4158,Returns!B:B,0)),"No")</f>
        <v>No</v>
      </c>
    </row>
    <row r="4159" spans="1:23" x14ac:dyDescent="0.2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9">
        <v>0.7</v>
      </c>
      <c r="U4159" s="1">
        <v>-19.982399999999991</v>
      </c>
      <c r="V4159" s="35" t="str">
        <f>IF(M4159=People!$B$5,People!$A$5,IF(M4159=People!$B$4,People!$A$4,IF(M4159=People!$B$3,People!$A$3,IF(M4159=People!$B$2,People!$A$2,0))))</f>
        <v>Chuck Magee</v>
      </c>
      <c r="W4159" s="35" t="str">
        <f>IFERROR(INDEX(Returns!A:A,MATCH(B4159,Returns!B:B,0)),"No")</f>
        <v>No</v>
      </c>
    </row>
    <row r="4160" spans="1:23" x14ac:dyDescent="0.2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9">
        <v>0.2</v>
      </c>
      <c r="U4160" s="1">
        <v>5.1011999999999995</v>
      </c>
      <c r="V4160" s="35" t="str">
        <f>IF(M4160=People!$B$5,People!$A$5,IF(M4160=People!$B$4,People!$A$4,IF(M4160=People!$B$3,People!$A$3,IF(M4160=People!$B$2,People!$A$2,0))))</f>
        <v>Kelly Williams</v>
      </c>
      <c r="W4160" s="35" t="str">
        <f>IFERROR(INDEX(Returns!A:A,MATCH(B4160,Returns!B:B,0)),"No")</f>
        <v>No</v>
      </c>
    </row>
    <row r="4161" spans="1:23" x14ac:dyDescent="0.2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9">
        <v>0</v>
      </c>
      <c r="U4161" s="1">
        <v>3.7235999999999989</v>
      </c>
      <c r="V4161" s="35" t="str">
        <f>IF(M4161=People!$B$5,People!$A$5,IF(M4161=People!$B$4,People!$A$4,IF(M4161=People!$B$3,People!$A$3,IF(M4161=People!$B$2,People!$A$2,0))))</f>
        <v>Cassandra Brandow</v>
      </c>
      <c r="W4161" s="35" t="str">
        <f>IFERROR(INDEX(Returns!A:A,MATCH(B4161,Returns!B:B,0)),"No")</f>
        <v>No</v>
      </c>
    </row>
    <row r="4162" spans="1:23" x14ac:dyDescent="0.2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9">
        <v>0</v>
      </c>
      <c r="U4162" s="1">
        <v>134.99250000000001</v>
      </c>
      <c r="V4162" s="35" t="str">
        <f>IF(M4162=People!$B$5,People!$A$5,IF(M4162=People!$B$4,People!$A$4,IF(M4162=People!$B$3,People!$A$3,IF(M4162=People!$B$2,People!$A$2,0))))</f>
        <v>Chuck Magee</v>
      </c>
      <c r="W4162" s="35" t="str">
        <f>IFERROR(INDEX(Returns!A:A,MATCH(B4162,Returns!B:B,0)),"No")</f>
        <v>No</v>
      </c>
    </row>
    <row r="4163" spans="1:23" x14ac:dyDescent="0.2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9">
        <v>0</v>
      </c>
      <c r="U4163" s="1">
        <v>5.8707999999999991</v>
      </c>
      <c r="V4163" s="35" t="str">
        <f>IF(M4163=People!$B$5,People!$A$5,IF(M4163=People!$B$4,People!$A$4,IF(M4163=People!$B$3,People!$A$3,IF(M4163=People!$B$2,People!$A$2,0))))</f>
        <v>Chuck Magee</v>
      </c>
      <c r="W4163" s="35" t="str">
        <f>IFERROR(INDEX(Returns!A:A,MATCH(B4163,Returns!B:B,0)),"No")</f>
        <v>No</v>
      </c>
    </row>
    <row r="4164" spans="1:23" x14ac:dyDescent="0.2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9">
        <v>0</v>
      </c>
      <c r="U4164" s="1">
        <v>7.5991999999999997</v>
      </c>
      <c r="V4164" s="35" t="str">
        <f>IF(M4164=People!$B$5,People!$A$5,IF(M4164=People!$B$4,People!$A$4,IF(M4164=People!$B$3,People!$A$3,IF(M4164=People!$B$2,People!$A$2,0))))</f>
        <v>Chuck Magee</v>
      </c>
      <c r="W4164" s="35" t="str">
        <f>IFERROR(INDEX(Returns!A:A,MATCH(B4164,Returns!B:B,0)),"No")</f>
        <v>No</v>
      </c>
    </row>
    <row r="4165" spans="1:23" x14ac:dyDescent="0.2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9">
        <v>0</v>
      </c>
      <c r="U4165" s="1">
        <v>315.81179999999995</v>
      </c>
      <c r="V4165" s="35" t="str">
        <f>IF(M4165=People!$B$5,People!$A$5,IF(M4165=People!$B$4,People!$A$4,IF(M4165=People!$B$3,People!$A$3,IF(M4165=People!$B$2,People!$A$2,0))))</f>
        <v>Chuck Magee</v>
      </c>
      <c r="W4165" s="35" t="str">
        <f>IFERROR(INDEX(Returns!A:A,MATCH(B4165,Returns!B:B,0)),"No")</f>
        <v>No</v>
      </c>
    </row>
    <row r="4166" spans="1:23" x14ac:dyDescent="0.2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32">
        <v>169.06400000000002</v>
      </c>
      <c r="S4166" s="1">
        <v>7</v>
      </c>
      <c r="T4166" s="9">
        <v>0.2</v>
      </c>
      <c r="U4166" s="1">
        <v>-14.793099999999995</v>
      </c>
      <c r="V4166" s="35" t="str">
        <f>IF(M4166=People!$B$5,People!$A$5,IF(M4166=People!$B$4,People!$A$4,IF(M4166=People!$B$3,People!$A$3,IF(M4166=People!$B$2,People!$A$2,0))))</f>
        <v>Anna Andreadi</v>
      </c>
      <c r="W4166" s="35" t="str">
        <f>IFERROR(INDEX(Returns!A:A,MATCH(B4166,Returns!B:B,0)),"No")</f>
        <v>No</v>
      </c>
    </row>
    <row r="4167" spans="1:23" x14ac:dyDescent="0.2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32">
        <v>168.624</v>
      </c>
      <c r="S4167" s="1">
        <v>9</v>
      </c>
      <c r="T4167" s="9">
        <v>0.2</v>
      </c>
      <c r="U4167" s="1">
        <v>14.754599999999996</v>
      </c>
      <c r="V4167" s="35" t="str">
        <f>IF(M4167=People!$B$5,People!$A$5,IF(M4167=People!$B$4,People!$A$4,IF(M4167=People!$B$3,People!$A$3,IF(M4167=People!$B$2,People!$A$2,0))))</f>
        <v>Anna Andreadi</v>
      </c>
      <c r="W4167" s="35" t="str">
        <f>IFERROR(INDEX(Returns!A:A,MATCH(B4167,Returns!B:B,0)),"No")</f>
        <v>No</v>
      </c>
    </row>
    <row r="4168" spans="1:23" x14ac:dyDescent="0.2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9">
        <v>0</v>
      </c>
      <c r="U4168" s="1">
        <v>9.3312000000000008</v>
      </c>
      <c r="V4168" s="35" t="str">
        <f>IF(M4168=People!$B$5,People!$A$5,IF(M4168=People!$B$4,People!$A$4,IF(M4168=People!$B$3,People!$A$3,IF(M4168=People!$B$2,People!$A$2,0))))</f>
        <v>Chuck Magee</v>
      </c>
      <c r="W4168" s="35" t="str">
        <f>IFERROR(INDEX(Returns!A:A,MATCH(B4168,Returns!B:B,0)),"No")</f>
        <v>No</v>
      </c>
    </row>
    <row r="4169" spans="1:23" x14ac:dyDescent="0.2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32">
        <v>31.92</v>
      </c>
      <c r="S4169" s="1">
        <v>4</v>
      </c>
      <c r="T4169" s="9">
        <v>0</v>
      </c>
      <c r="U4169" s="1">
        <v>8.299199999999999</v>
      </c>
      <c r="V4169" s="35" t="str">
        <f>IF(M4169=People!$B$5,People!$A$5,IF(M4169=People!$B$4,People!$A$4,IF(M4169=People!$B$3,People!$A$3,IF(M4169=People!$B$2,People!$A$2,0))))</f>
        <v>Anna Andreadi</v>
      </c>
      <c r="W4169" s="35" t="str">
        <f>IFERROR(INDEX(Returns!A:A,MATCH(B4169,Returns!B:B,0)),"No")</f>
        <v>Yes</v>
      </c>
    </row>
    <row r="4170" spans="1:23" x14ac:dyDescent="0.2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32">
        <v>433.56800000000004</v>
      </c>
      <c r="S4170" s="1">
        <v>2</v>
      </c>
      <c r="T4170" s="9">
        <v>0.2</v>
      </c>
      <c r="U4170" s="1">
        <v>-65.035200000000046</v>
      </c>
      <c r="V4170" s="35" t="str">
        <f>IF(M4170=People!$B$5,People!$A$5,IF(M4170=People!$B$4,People!$A$4,IF(M4170=People!$B$3,People!$A$3,IF(M4170=People!$B$2,People!$A$2,0))))</f>
        <v>Anna Andreadi</v>
      </c>
      <c r="W4170" s="35" t="str">
        <f>IFERROR(INDEX(Returns!A:A,MATCH(B4170,Returns!B:B,0)),"No")</f>
        <v>Yes</v>
      </c>
    </row>
    <row r="4171" spans="1:23" x14ac:dyDescent="0.2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32">
        <v>31.104000000000006</v>
      </c>
      <c r="S4171" s="1">
        <v>6</v>
      </c>
      <c r="T4171" s="9">
        <v>0.2</v>
      </c>
      <c r="U4171" s="1">
        <v>10.8864</v>
      </c>
      <c r="V4171" s="35" t="str">
        <f>IF(M4171=People!$B$5,People!$A$5,IF(M4171=People!$B$4,People!$A$4,IF(M4171=People!$B$3,People!$A$3,IF(M4171=People!$B$2,People!$A$2,0))))</f>
        <v>Anna Andreadi</v>
      </c>
      <c r="W4171" s="35" t="str">
        <f>IFERROR(INDEX(Returns!A:A,MATCH(B4171,Returns!B:B,0)),"No")</f>
        <v>No</v>
      </c>
    </row>
    <row r="4172" spans="1:23" x14ac:dyDescent="0.2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32">
        <v>54.816000000000003</v>
      </c>
      <c r="S4172" s="1">
        <v>3</v>
      </c>
      <c r="T4172" s="9">
        <v>0.2</v>
      </c>
      <c r="U4172" s="1">
        <v>17.815199999999997</v>
      </c>
      <c r="V4172" s="35" t="str">
        <f>IF(M4172=People!$B$5,People!$A$5,IF(M4172=People!$B$4,People!$A$4,IF(M4172=People!$B$3,People!$A$3,IF(M4172=People!$B$2,People!$A$2,0))))</f>
        <v>Anna Andreadi</v>
      </c>
      <c r="W4172" s="35" t="str">
        <f>IFERROR(INDEX(Returns!A:A,MATCH(B4172,Returns!B:B,0)),"No")</f>
        <v>No</v>
      </c>
    </row>
    <row r="4173" spans="1:23" x14ac:dyDescent="0.2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32">
        <v>48.86</v>
      </c>
      <c r="S4173" s="1">
        <v>7</v>
      </c>
      <c r="T4173" s="9">
        <v>0</v>
      </c>
      <c r="U4173" s="1">
        <v>0.97719999999999807</v>
      </c>
      <c r="V4173" s="35" t="str">
        <f>IF(M4173=People!$B$5,People!$A$5,IF(M4173=People!$B$4,People!$A$4,IF(M4173=People!$B$3,People!$A$3,IF(M4173=People!$B$2,People!$A$2,0))))</f>
        <v>Anna Andreadi</v>
      </c>
      <c r="W4173" s="35" t="str">
        <f>IFERROR(INDEX(Returns!A:A,MATCH(B4173,Returns!B:B,0)),"No")</f>
        <v>No</v>
      </c>
    </row>
    <row r="4174" spans="1:23" x14ac:dyDescent="0.2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9">
        <v>0</v>
      </c>
      <c r="U4174" s="1">
        <v>6.5319999999999991</v>
      </c>
      <c r="V4174" s="35" t="str">
        <f>IF(M4174=People!$B$5,People!$A$5,IF(M4174=People!$B$4,People!$A$4,IF(M4174=People!$B$3,People!$A$3,IF(M4174=People!$B$2,People!$A$2,0))))</f>
        <v>Cassandra Brandow</v>
      </c>
      <c r="W4174" s="35" t="str">
        <f>IFERROR(INDEX(Returns!A:A,MATCH(B4174,Returns!B:B,0)),"No")</f>
        <v>No</v>
      </c>
    </row>
    <row r="4175" spans="1:23" x14ac:dyDescent="0.2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9">
        <v>0</v>
      </c>
      <c r="U4175" s="1">
        <v>6.2208000000000006</v>
      </c>
      <c r="V4175" s="35" t="str">
        <f>IF(M4175=People!$B$5,People!$A$5,IF(M4175=People!$B$4,People!$A$4,IF(M4175=People!$B$3,People!$A$3,IF(M4175=People!$B$2,People!$A$2,0))))</f>
        <v>Cassandra Brandow</v>
      </c>
      <c r="W4175" s="35" t="str">
        <f>IFERROR(INDEX(Returns!A:A,MATCH(B4175,Returns!B:B,0)),"No")</f>
        <v>No</v>
      </c>
    </row>
    <row r="4176" spans="1:23" x14ac:dyDescent="0.2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9">
        <v>0</v>
      </c>
      <c r="U4176" s="1">
        <v>28.0032</v>
      </c>
      <c r="V4176" s="35" t="str">
        <f>IF(M4176=People!$B$5,People!$A$5,IF(M4176=People!$B$4,People!$A$4,IF(M4176=People!$B$3,People!$A$3,IF(M4176=People!$B$2,People!$A$2,0))))</f>
        <v>Cassandra Brandow</v>
      </c>
      <c r="W4176" s="35" t="str">
        <f>IFERROR(INDEX(Returns!A:A,MATCH(B4176,Returns!B:B,0)),"No")</f>
        <v>No</v>
      </c>
    </row>
    <row r="4177" spans="1:23" x14ac:dyDescent="0.2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32">
        <v>56.3</v>
      </c>
      <c r="S4177" s="1">
        <v>2</v>
      </c>
      <c r="T4177" s="9">
        <v>0</v>
      </c>
      <c r="U4177" s="1">
        <v>15.764000000000003</v>
      </c>
      <c r="V4177" s="35" t="str">
        <f>IF(M4177=People!$B$5,People!$A$5,IF(M4177=People!$B$4,People!$A$4,IF(M4177=People!$B$3,People!$A$3,IF(M4177=People!$B$2,People!$A$2,0))))</f>
        <v>Anna Andreadi</v>
      </c>
      <c r="W4177" s="35" t="str">
        <f>IFERROR(INDEX(Returns!A:A,MATCH(B4177,Returns!B:B,0)),"No")</f>
        <v>No</v>
      </c>
    </row>
    <row r="4178" spans="1:23" x14ac:dyDescent="0.2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9">
        <v>0</v>
      </c>
      <c r="U4178" s="1">
        <v>163.78700000000003</v>
      </c>
      <c r="V4178" s="35" t="str">
        <f>IF(M4178=People!$B$5,People!$A$5,IF(M4178=People!$B$4,People!$A$4,IF(M4178=People!$B$3,People!$A$3,IF(M4178=People!$B$2,People!$A$2,0))))</f>
        <v>Cassandra Brandow</v>
      </c>
      <c r="W4178" s="35" t="str">
        <f>IFERROR(INDEX(Returns!A:A,MATCH(B4178,Returns!B:B,0)),"No")</f>
        <v>No</v>
      </c>
    </row>
    <row r="4179" spans="1:23" x14ac:dyDescent="0.2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9">
        <v>0</v>
      </c>
      <c r="U4179" s="1">
        <v>60.255300000000005</v>
      </c>
      <c r="V4179" s="35" t="str">
        <f>IF(M4179=People!$B$5,People!$A$5,IF(M4179=People!$B$4,People!$A$4,IF(M4179=People!$B$3,People!$A$3,IF(M4179=People!$B$2,People!$A$2,0))))</f>
        <v>Cassandra Brandow</v>
      </c>
      <c r="W4179" s="35" t="str">
        <f>IFERROR(INDEX(Returns!A:A,MATCH(B4179,Returns!B:B,0)),"No")</f>
        <v>No</v>
      </c>
    </row>
    <row r="4180" spans="1:23" x14ac:dyDescent="0.2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32">
        <v>46.349999999999994</v>
      </c>
      <c r="S4180" s="1">
        <v>5</v>
      </c>
      <c r="T4180" s="9">
        <v>0</v>
      </c>
      <c r="U4180" s="1">
        <v>21.784499999999998</v>
      </c>
      <c r="V4180" s="35" t="str">
        <f>IF(M4180=People!$B$5,People!$A$5,IF(M4180=People!$B$4,People!$A$4,IF(M4180=People!$B$3,People!$A$3,IF(M4180=People!$B$2,People!$A$2,0))))</f>
        <v>Anna Andreadi</v>
      </c>
      <c r="W4180" s="35" t="str">
        <f>IFERROR(INDEX(Returns!A:A,MATCH(B4180,Returns!B:B,0)),"No")</f>
        <v>No</v>
      </c>
    </row>
    <row r="4181" spans="1:23" x14ac:dyDescent="0.2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32">
        <v>14.976000000000001</v>
      </c>
      <c r="S4181" s="1">
        <v>9</v>
      </c>
      <c r="T4181" s="9">
        <v>0.2</v>
      </c>
      <c r="U4181" s="1">
        <v>5.4288000000000007</v>
      </c>
      <c r="V4181" s="35" t="str">
        <f>IF(M4181=People!$B$5,People!$A$5,IF(M4181=People!$B$4,People!$A$4,IF(M4181=People!$B$3,People!$A$3,IF(M4181=People!$B$2,People!$A$2,0))))</f>
        <v>Anna Andreadi</v>
      </c>
      <c r="W4181" s="35" t="str">
        <f>IFERROR(INDEX(Returns!A:A,MATCH(B4181,Returns!B:B,0)),"No")</f>
        <v>No</v>
      </c>
    </row>
    <row r="4182" spans="1:23" x14ac:dyDescent="0.2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9">
        <v>0.8</v>
      </c>
      <c r="U4182" s="1">
        <v>-6.3599999999999994</v>
      </c>
      <c r="V4182" s="35" t="str">
        <f>IF(M4182=People!$B$5,People!$A$5,IF(M4182=People!$B$4,People!$A$4,IF(M4182=People!$B$3,People!$A$3,IF(M4182=People!$B$2,People!$A$2,0))))</f>
        <v>Kelly Williams</v>
      </c>
      <c r="W4182" s="35" t="str">
        <f>IFERROR(INDEX(Returns!A:A,MATCH(B4182,Returns!B:B,0)),"No")</f>
        <v>No</v>
      </c>
    </row>
    <row r="4183" spans="1:23" x14ac:dyDescent="0.2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9">
        <v>0</v>
      </c>
      <c r="U4183" s="1">
        <v>115.18559999999999</v>
      </c>
      <c r="V4183" s="35" t="str">
        <f>IF(M4183=People!$B$5,People!$A$5,IF(M4183=People!$B$4,People!$A$4,IF(M4183=People!$B$3,People!$A$3,IF(M4183=People!$B$2,People!$A$2,0))))</f>
        <v>Chuck Magee</v>
      </c>
      <c r="W4183" s="35" t="str">
        <f>IFERROR(INDEX(Returns!A:A,MATCH(B4183,Returns!B:B,0)),"No")</f>
        <v>No</v>
      </c>
    </row>
    <row r="4184" spans="1:23" x14ac:dyDescent="0.2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9">
        <v>0</v>
      </c>
      <c r="U4184" s="1">
        <v>7.6679999999999993</v>
      </c>
      <c r="V4184" s="35" t="str">
        <f>IF(M4184=People!$B$5,People!$A$5,IF(M4184=People!$B$4,People!$A$4,IF(M4184=People!$B$3,People!$A$3,IF(M4184=People!$B$2,People!$A$2,0))))</f>
        <v>Chuck Magee</v>
      </c>
      <c r="W4184" s="35" t="str">
        <f>IFERROR(INDEX(Returns!A:A,MATCH(B4184,Returns!B:B,0)),"No")</f>
        <v>No</v>
      </c>
    </row>
    <row r="4185" spans="1:23" x14ac:dyDescent="0.2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9">
        <v>0</v>
      </c>
      <c r="U4185" s="1">
        <v>10.347300000000004</v>
      </c>
      <c r="V4185" s="35" t="str">
        <f>IF(M4185=People!$B$5,People!$A$5,IF(M4185=People!$B$4,People!$A$4,IF(M4185=People!$B$3,People!$A$3,IF(M4185=People!$B$2,People!$A$2,0))))</f>
        <v>Chuck Magee</v>
      </c>
      <c r="W4185" s="35" t="str">
        <f>IFERROR(INDEX(Returns!A:A,MATCH(B4185,Returns!B:B,0)),"No")</f>
        <v>No</v>
      </c>
    </row>
    <row r="4186" spans="1:23" x14ac:dyDescent="0.2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9">
        <v>0</v>
      </c>
      <c r="U4186" s="1">
        <v>20.484999999999999</v>
      </c>
      <c r="V4186" s="35" t="str">
        <f>IF(M4186=People!$B$5,People!$A$5,IF(M4186=People!$B$4,People!$A$4,IF(M4186=People!$B$3,People!$A$3,IF(M4186=People!$B$2,People!$A$2,0))))</f>
        <v>Chuck Magee</v>
      </c>
      <c r="W4186" s="35" t="str">
        <f>IFERROR(INDEX(Returns!A:A,MATCH(B4186,Returns!B:B,0)),"No")</f>
        <v>No</v>
      </c>
    </row>
    <row r="4187" spans="1:23" x14ac:dyDescent="0.2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9">
        <v>0</v>
      </c>
      <c r="U4187" s="1">
        <v>9.8159999999999954</v>
      </c>
      <c r="V4187" s="35" t="str">
        <f>IF(M4187=People!$B$5,People!$A$5,IF(M4187=People!$B$4,People!$A$4,IF(M4187=People!$B$3,People!$A$3,IF(M4187=People!$B$2,People!$A$2,0))))</f>
        <v>Chuck Magee</v>
      </c>
      <c r="W4187" s="35" t="str">
        <f>IFERROR(INDEX(Returns!A:A,MATCH(B4187,Returns!B:B,0)),"No")</f>
        <v>No</v>
      </c>
    </row>
    <row r="4188" spans="1:23" x14ac:dyDescent="0.2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9">
        <v>0.8</v>
      </c>
      <c r="U4188" s="1">
        <v>-10.654700000000002</v>
      </c>
      <c r="V4188" s="35" t="str">
        <f>IF(M4188=People!$B$5,People!$A$5,IF(M4188=People!$B$4,People!$A$4,IF(M4188=People!$B$3,People!$A$3,IF(M4188=People!$B$2,People!$A$2,0))))</f>
        <v>Kelly Williams</v>
      </c>
      <c r="W4188" s="35" t="str">
        <f>IFERROR(INDEX(Returns!A:A,MATCH(B4188,Returns!B:B,0)),"No")</f>
        <v>No</v>
      </c>
    </row>
    <row r="4189" spans="1:23" x14ac:dyDescent="0.2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9">
        <v>0.8</v>
      </c>
      <c r="U4189" s="1">
        <v>-3.293400000000001</v>
      </c>
      <c r="V4189" s="35" t="str">
        <f>IF(M4189=People!$B$5,People!$A$5,IF(M4189=People!$B$4,People!$A$4,IF(M4189=People!$B$3,People!$A$3,IF(M4189=People!$B$2,People!$A$2,0))))</f>
        <v>Kelly Williams</v>
      </c>
      <c r="W4189" s="35" t="str">
        <f>IFERROR(INDEX(Returns!A:A,MATCH(B4189,Returns!B:B,0)),"No")</f>
        <v>No</v>
      </c>
    </row>
    <row r="4190" spans="1:23" x14ac:dyDescent="0.2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9">
        <v>0.2</v>
      </c>
      <c r="U4190" s="1">
        <v>0.66959999999999997</v>
      </c>
      <c r="V4190" s="35" t="str">
        <f>IF(M4190=People!$B$5,People!$A$5,IF(M4190=People!$B$4,People!$A$4,IF(M4190=People!$B$3,People!$A$3,IF(M4190=People!$B$2,People!$A$2,0))))</f>
        <v>Kelly Williams</v>
      </c>
      <c r="W4190" s="35" t="str">
        <f>IFERROR(INDEX(Returns!A:A,MATCH(B4190,Returns!B:B,0)),"No")</f>
        <v>No</v>
      </c>
    </row>
    <row r="4191" spans="1:23" x14ac:dyDescent="0.2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9">
        <v>0</v>
      </c>
      <c r="U4191" s="1">
        <v>4.4954999999999998</v>
      </c>
      <c r="V4191" s="35" t="str">
        <f>IF(M4191=People!$B$5,People!$A$5,IF(M4191=People!$B$4,People!$A$4,IF(M4191=People!$B$3,People!$A$3,IF(M4191=People!$B$2,People!$A$2,0))))</f>
        <v>Kelly Williams</v>
      </c>
      <c r="W4191" s="35" t="str">
        <f>IFERROR(INDEX(Returns!A:A,MATCH(B4191,Returns!B:B,0)),"No")</f>
        <v>No</v>
      </c>
    </row>
    <row r="4192" spans="1:23" x14ac:dyDescent="0.2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9">
        <v>0</v>
      </c>
      <c r="U4192" s="1">
        <v>5039.9856</v>
      </c>
      <c r="V4192" s="35" t="str">
        <f>IF(M4192=People!$B$5,People!$A$5,IF(M4192=People!$B$4,People!$A$4,IF(M4192=People!$B$3,People!$A$3,IF(M4192=People!$B$2,People!$A$2,0))))</f>
        <v>Chuck Magee</v>
      </c>
      <c r="W4192" s="35" t="str">
        <f>IFERROR(INDEX(Returns!A:A,MATCH(B4192,Returns!B:B,0)),"No")</f>
        <v>No</v>
      </c>
    </row>
    <row r="4193" spans="1:23" x14ac:dyDescent="0.2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9">
        <v>0.2</v>
      </c>
      <c r="U4193" s="1">
        <v>6.5999999999999988</v>
      </c>
      <c r="V4193" s="35" t="str">
        <f>IF(M4193=People!$B$5,People!$A$5,IF(M4193=People!$B$4,People!$A$4,IF(M4193=People!$B$3,People!$A$3,IF(M4193=People!$B$2,People!$A$2,0))))</f>
        <v>Kelly Williams</v>
      </c>
      <c r="W4193" s="35" t="str">
        <f>IFERROR(INDEX(Returns!A:A,MATCH(B4193,Returns!B:B,0)),"No")</f>
        <v>No</v>
      </c>
    </row>
    <row r="4194" spans="1:23" x14ac:dyDescent="0.2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32">
        <v>696.42</v>
      </c>
      <c r="S4194" s="1">
        <v>2</v>
      </c>
      <c r="T4194" s="9">
        <v>0</v>
      </c>
      <c r="U4194" s="1">
        <v>160.17660000000001</v>
      </c>
      <c r="V4194" s="35" t="str">
        <f>IF(M4194=People!$B$5,People!$A$5,IF(M4194=People!$B$4,People!$A$4,IF(M4194=People!$B$3,People!$A$3,IF(M4194=People!$B$2,People!$A$2,0))))</f>
        <v>Anna Andreadi</v>
      </c>
      <c r="W4194" s="35" t="str">
        <f>IFERROR(INDEX(Returns!A:A,MATCH(B4194,Returns!B:B,0)),"No")</f>
        <v>Yes</v>
      </c>
    </row>
    <row r="4195" spans="1:23" x14ac:dyDescent="0.2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32">
        <v>304.77600000000001</v>
      </c>
      <c r="S4195" s="1">
        <v>3</v>
      </c>
      <c r="T4195" s="9">
        <v>0.2</v>
      </c>
      <c r="U4195" s="1">
        <v>22.858199999999982</v>
      </c>
      <c r="V4195" s="35" t="str">
        <f>IF(M4195=People!$B$5,People!$A$5,IF(M4195=People!$B$4,People!$A$4,IF(M4195=People!$B$3,People!$A$3,IF(M4195=People!$B$2,People!$A$2,0))))</f>
        <v>Anna Andreadi</v>
      </c>
      <c r="W4195" s="35" t="str">
        <f>IFERROR(INDEX(Returns!A:A,MATCH(B4195,Returns!B:B,0)),"No")</f>
        <v>Yes</v>
      </c>
    </row>
    <row r="4196" spans="1:23" x14ac:dyDescent="0.2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32">
        <v>51.98</v>
      </c>
      <c r="S4196" s="1">
        <v>2</v>
      </c>
      <c r="T4196" s="9">
        <v>0</v>
      </c>
      <c r="U4196" s="1">
        <v>15.074199999999998</v>
      </c>
      <c r="V4196" s="35" t="str">
        <f>IF(M4196=People!$B$5,People!$A$5,IF(M4196=People!$B$4,People!$A$4,IF(M4196=People!$B$3,People!$A$3,IF(M4196=People!$B$2,People!$A$2,0))))</f>
        <v>Anna Andreadi</v>
      </c>
      <c r="W4196" s="35" t="str">
        <f>IFERROR(INDEX(Returns!A:A,MATCH(B4196,Returns!B:B,0)),"No")</f>
        <v>No</v>
      </c>
    </row>
    <row r="4197" spans="1:23" x14ac:dyDescent="0.2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32">
        <v>24.700000000000003</v>
      </c>
      <c r="S4197" s="1">
        <v>5</v>
      </c>
      <c r="T4197" s="9">
        <v>0</v>
      </c>
      <c r="U4197" s="1">
        <v>10.374000000000001</v>
      </c>
      <c r="V4197" s="35" t="str">
        <f>IF(M4197=People!$B$5,People!$A$5,IF(M4197=People!$B$4,People!$A$4,IF(M4197=People!$B$3,People!$A$3,IF(M4197=People!$B$2,People!$A$2,0))))</f>
        <v>Anna Andreadi</v>
      </c>
      <c r="W4197" s="35" t="str">
        <f>IFERROR(INDEX(Returns!A:A,MATCH(B4197,Returns!B:B,0)),"No")</f>
        <v>No</v>
      </c>
    </row>
    <row r="4198" spans="1:23" x14ac:dyDescent="0.2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9">
        <v>0</v>
      </c>
      <c r="U4198" s="1">
        <v>10.307099999999998</v>
      </c>
      <c r="V4198" s="35" t="str">
        <f>IF(M4198=People!$B$5,People!$A$5,IF(M4198=People!$B$4,People!$A$4,IF(M4198=People!$B$3,People!$A$3,IF(M4198=People!$B$2,People!$A$2,0))))</f>
        <v>Chuck Magee</v>
      </c>
      <c r="W4198" s="35" t="str">
        <f>IFERROR(INDEX(Returns!A:A,MATCH(B4198,Returns!B:B,0)),"No")</f>
        <v>No</v>
      </c>
    </row>
    <row r="4199" spans="1:23" x14ac:dyDescent="0.2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9">
        <v>0.2</v>
      </c>
      <c r="U4199" s="1">
        <v>93.768799999999999</v>
      </c>
      <c r="V4199" s="35" t="str">
        <f>IF(M4199=People!$B$5,People!$A$5,IF(M4199=People!$B$4,People!$A$4,IF(M4199=People!$B$3,People!$A$3,IF(M4199=People!$B$2,People!$A$2,0))))</f>
        <v>Chuck Magee</v>
      </c>
      <c r="W4199" s="35" t="str">
        <f>IFERROR(INDEX(Returns!A:A,MATCH(B4199,Returns!B:B,0)),"No")</f>
        <v>No</v>
      </c>
    </row>
    <row r="4200" spans="1:23" x14ac:dyDescent="0.2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9">
        <v>0.7</v>
      </c>
      <c r="U4200" s="1">
        <v>-14.553600000000003</v>
      </c>
      <c r="V4200" s="35" t="str">
        <f>IF(M4200=People!$B$5,People!$A$5,IF(M4200=People!$B$4,People!$A$4,IF(M4200=People!$B$3,People!$A$3,IF(M4200=People!$B$2,People!$A$2,0))))</f>
        <v>Chuck Magee</v>
      </c>
      <c r="W4200" s="35" t="str">
        <f>IFERROR(INDEX(Returns!A:A,MATCH(B4200,Returns!B:B,0)),"No")</f>
        <v>No</v>
      </c>
    </row>
    <row r="4201" spans="1:23" x14ac:dyDescent="0.2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9">
        <v>0</v>
      </c>
      <c r="U4201" s="1">
        <v>3.4356999999999998</v>
      </c>
      <c r="V4201" s="35" t="str">
        <f>IF(M4201=People!$B$5,People!$A$5,IF(M4201=People!$B$4,People!$A$4,IF(M4201=People!$B$3,People!$A$3,IF(M4201=People!$B$2,People!$A$2,0))))</f>
        <v>Chuck Magee</v>
      </c>
      <c r="W4201" s="35" t="str">
        <f>IFERROR(INDEX(Returns!A:A,MATCH(B4201,Returns!B:B,0)),"No")</f>
        <v>No</v>
      </c>
    </row>
    <row r="4202" spans="1:23" x14ac:dyDescent="0.2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9">
        <v>0.2</v>
      </c>
      <c r="U4202" s="1">
        <v>249.99499999999998</v>
      </c>
      <c r="V4202" s="35" t="str">
        <f>IF(M4202=People!$B$5,People!$A$5,IF(M4202=People!$B$4,People!$A$4,IF(M4202=People!$B$3,People!$A$3,IF(M4202=People!$B$2,People!$A$2,0))))</f>
        <v>Chuck Magee</v>
      </c>
      <c r="W4202" s="35" t="str">
        <f>IFERROR(INDEX(Returns!A:A,MATCH(B4202,Returns!B:B,0)),"No")</f>
        <v>No</v>
      </c>
    </row>
    <row r="4203" spans="1:23" x14ac:dyDescent="0.2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9">
        <v>0</v>
      </c>
      <c r="U4203" s="1">
        <v>18.988799999999998</v>
      </c>
      <c r="V4203" s="35" t="str">
        <f>IF(M4203=People!$B$5,People!$A$5,IF(M4203=People!$B$4,People!$A$4,IF(M4203=People!$B$3,People!$A$3,IF(M4203=People!$B$2,People!$A$2,0))))</f>
        <v>Chuck Magee</v>
      </c>
      <c r="W4203" s="35" t="str">
        <f>IFERROR(INDEX(Returns!A:A,MATCH(B4203,Returns!B:B,0)),"No")</f>
        <v>No</v>
      </c>
    </row>
    <row r="4204" spans="1:23" x14ac:dyDescent="0.2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9">
        <v>0</v>
      </c>
      <c r="U4204" s="1">
        <v>84.943599999999989</v>
      </c>
      <c r="V4204" s="35" t="str">
        <f>IF(M4204=People!$B$5,People!$A$5,IF(M4204=People!$B$4,People!$A$4,IF(M4204=People!$B$3,People!$A$3,IF(M4204=People!$B$2,People!$A$2,0))))</f>
        <v>Chuck Magee</v>
      </c>
      <c r="W4204" s="35" t="str">
        <f>IFERROR(INDEX(Returns!A:A,MATCH(B4204,Returns!B:B,0)),"No")</f>
        <v>No</v>
      </c>
    </row>
    <row r="4205" spans="1:23" x14ac:dyDescent="0.2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9">
        <v>0</v>
      </c>
      <c r="U4205" s="1">
        <v>18.715000000000003</v>
      </c>
      <c r="V4205" s="35" t="str">
        <f>IF(M4205=People!$B$5,People!$A$5,IF(M4205=People!$B$4,People!$A$4,IF(M4205=People!$B$3,People!$A$3,IF(M4205=People!$B$2,People!$A$2,0))))</f>
        <v>Chuck Magee</v>
      </c>
      <c r="W4205" s="35" t="str">
        <f>IFERROR(INDEX(Returns!A:A,MATCH(B4205,Returns!B:B,0)),"No")</f>
        <v>No</v>
      </c>
    </row>
    <row r="4206" spans="1:23" x14ac:dyDescent="0.2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9">
        <v>0</v>
      </c>
      <c r="U4206" s="1">
        <v>4.7751999999999999</v>
      </c>
      <c r="V4206" s="35" t="str">
        <f>IF(M4206=People!$B$5,People!$A$5,IF(M4206=People!$B$4,People!$A$4,IF(M4206=People!$B$3,People!$A$3,IF(M4206=People!$B$2,People!$A$2,0))))</f>
        <v>Chuck Magee</v>
      </c>
      <c r="W4206" s="35" t="str">
        <f>IFERROR(INDEX(Returns!A:A,MATCH(B4206,Returns!B:B,0)),"No")</f>
        <v>No</v>
      </c>
    </row>
    <row r="4207" spans="1:23" x14ac:dyDescent="0.2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9">
        <v>0</v>
      </c>
      <c r="U4207" s="1">
        <v>4.2803999999999984</v>
      </c>
      <c r="V4207" s="35" t="str">
        <f>IF(M4207=People!$B$5,People!$A$5,IF(M4207=People!$B$4,People!$A$4,IF(M4207=People!$B$3,People!$A$3,IF(M4207=People!$B$2,People!$A$2,0))))</f>
        <v>Chuck Magee</v>
      </c>
      <c r="W4207" s="35" t="str">
        <f>IFERROR(INDEX(Returns!A:A,MATCH(B4207,Returns!B:B,0)),"No")</f>
        <v>No</v>
      </c>
    </row>
    <row r="4208" spans="1:23" x14ac:dyDescent="0.2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9">
        <v>0</v>
      </c>
      <c r="U4208" s="1">
        <v>15.676799999999997</v>
      </c>
      <c r="V4208" s="35" t="str">
        <f>IF(M4208=People!$B$5,People!$A$5,IF(M4208=People!$B$4,People!$A$4,IF(M4208=People!$B$3,People!$A$3,IF(M4208=People!$B$2,People!$A$2,0))))</f>
        <v>Chuck Magee</v>
      </c>
      <c r="W4208" s="35" t="str">
        <f>IFERROR(INDEX(Returns!A:A,MATCH(B4208,Returns!B:B,0)),"No")</f>
        <v>No</v>
      </c>
    </row>
    <row r="4209" spans="1:23" x14ac:dyDescent="0.2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9">
        <v>0</v>
      </c>
      <c r="U4209" s="1">
        <v>7.7748000000000008</v>
      </c>
      <c r="V4209" s="35" t="str">
        <f>IF(M4209=People!$B$5,People!$A$5,IF(M4209=People!$B$4,People!$A$4,IF(M4209=People!$B$3,People!$A$3,IF(M4209=People!$B$2,People!$A$2,0))))</f>
        <v>Chuck Magee</v>
      </c>
      <c r="W4209" s="35" t="str">
        <f>IFERROR(INDEX(Returns!A:A,MATCH(B4209,Returns!B:B,0)),"No")</f>
        <v>No</v>
      </c>
    </row>
    <row r="4210" spans="1:23" x14ac:dyDescent="0.2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9">
        <v>0</v>
      </c>
      <c r="U4210" s="1">
        <v>481.46999999999991</v>
      </c>
      <c r="V4210" s="35" t="str">
        <f>IF(M4210=People!$B$5,People!$A$5,IF(M4210=People!$B$4,People!$A$4,IF(M4210=People!$B$3,People!$A$3,IF(M4210=People!$B$2,People!$A$2,0))))</f>
        <v>Chuck Magee</v>
      </c>
      <c r="W4210" s="35" t="str">
        <f>IFERROR(INDEX(Returns!A:A,MATCH(B4210,Returns!B:B,0)),"No")</f>
        <v>No</v>
      </c>
    </row>
    <row r="4211" spans="1:23" x14ac:dyDescent="0.2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9">
        <v>0.3</v>
      </c>
      <c r="U4211" s="1">
        <v>-60.607800000000026</v>
      </c>
      <c r="V4211" s="35" t="str">
        <f>IF(M4211=People!$B$5,People!$A$5,IF(M4211=People!$B$4,People!$A$4,IF(M4211=People!$B$3,People!$A$3,IF(M4211=People!$B$2,People!$A$2,0))))</f>
        <v>Chuck Magee</v>
      </c>
      <c r="W4211" s="35" t="str">
        <f>IFERROR(INDEX(Returns!A:A,MATCH(B4211,Returns!B:B,0)),"No")</f>
        <v>No</v>
      </c>
    </row>
    <row r="4212" spans="1:23" x14ac:dyDescent="0.2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9">
        <v>0.2</v>
      </c>
      <c r="U4212" s="1">
        <v>4.9949999999999992</v>
      </c>
      <c r="V4212" s="35" t="str">
        <f>IF(M4212=People!$B$5,People!$A$5,IF(M4212=People!$B$4,People!$A$4,IF(M4212=People!$B$3,People!$A$3,IF(M4212=People!$B$2,People!$A$2,0))))</f>
        <v>Kelly Williams</v>
      </c>
      <c r="W4212" s="35" t="str">
        <f>IFERROR(INDEX(Returns!A:A,MATCH(B4212,Returns!B:B,0)),"No")</f>
        <v>No</v>
      </c>
    </row>
    <row r="4213" spans="1:23" x14ac:dyDescent="0.2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9">
        <v>0</v>
      </c>
      <c r="U4213" s="1">
        <v>4.238999999999999</v>
      </c>
      <c r="V4213" s="35" t="str">
        <f>IF(M4213=People!$B$5,People!$A$5,IF(M4213=People!$B$4,People!$A$4,IF(M4213=People!$B$3,People!$A$3,IF(M4213=People!$B$2,People!$A$2,0))))</f>
        <v>Cassandra Brandow</v>
      </c>
      <c r="W4213" s="35" t="str">
        <f>IFERROR(INDEX(Returns!A:A,MATCH(B4213,Returns!B:B,0)),"No")</f>
        <v>No</v>
      </c>
    </row>
    <row r="4214" spans="1:23" x14ac:dyDescent="0.2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9">
        <v>0</v>
      </c>
      <c r="U4214" s="1">
        <v>1.9023999999999992</v>
      </c>
      <c r="V4214" s="35" t="str">
        <f>IF(M4214=People!$B$5,People!$A$5,IF(M4214=People!$B$4,People!$A$4,IF(M4214=People!$B$3,People!$A$3,IF(M4214=People!$B$2,People!$A$2,0))))</f>
        <v>Cassandra Brandow</v>
      </c>
      <c r="W4214" s="35" t="str">
        <f>IFERROR(INDEX(Returns!A:A,MATCH(B4214,Returns!B:B,0)),"No")</f>
        <v>No</v>
      </c>
    </row>
    <row r="4215" spans="1:23" x14ac:dyDescent="0.2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9">
        <v>0</v>
      </c>
      <c r="U4215" s="1">
        <v>11.543199999999999</v>
      </c>
      <c r="V4215" s="35" t="str">
        <f>IF(M4215=People!$B$5,People!$A$5,IF(M4215=People!$B$4,People!$A$4,IF(M4215=People!$B$3,People!$A$3,IF(M4215=People!$B$2,People!$A$2,0))))</f>
        <v>Cassandra Brandow</v>
      </c>
      <c r="W4215" s="35" t="str">
        <f>IFERROR(INDEX(Returns!A:A,MATCH(B4215,Returns!B:B,0)),"No")</f>
        <v>No</v>
      </c>
    </row>
    <row r="4216" spans="1:23" x14ac:dyDescent="0.2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9">
        <v>0</v>
      </c>
      <c r="U4216" s="1">
        <v>64.199999999999989</v>
      </c>
      <c r="V4216" s="35" t="str">
        <f>IF(M4216=People!$B$5,People!$A$5,IF(M4216=People!$B$4,People!$A$4,IF(M4216=People!$B$3,People!$A$3,IF(M4216=People!$B$2,People!$A$2,0))))</f>
        <v>Kelly Williams</v>
      </c>
      <c r="W4216" s="35" t="str">
        <f>IFERROR(INDEX(Returns!A:A,MATCH(B4216,Returns!B:B,0)),"No")</f>
        <v>No</v>
      </c>
    </row>
    <row r="4217" spans="1:23" x14ac:dyDescent="0.2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9">
        <v>0</v>
      </c>
      <c r="U4217" s="1">
        <v>29.271599999999999</v>
      </c>
      <c r="V4217" s="35" t="str">
        <f>IF(M4217=People!$B$5,People!$A$5,IF(M4217=People!$B$4,People!$A$4,IF(M4217=People!$B$3,People!$A$3,IF(M4217=People!$B$2,People!$A$2,0))))</f>
        <v>Chuck Magee</v>
      </c>
      <c r="W4217" s="35" t="str">
        <f>IFERROR(INDEX(Returns!A:A,MATCH(B4217,Returns!B:B,0)),"No")</f>
        <v>No</v>
      </c>
    </row>
    <row r="4218" spans="1:23" x14ac:dyDescent="0.2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32">
        <v>9.24</v>
      </c>
      <c r="S4218" s="1">
        <v>3</v>
      </c>
      <c r="T4218" s="9">
        <v>0</v>
      </c>
      <c r="U4218" s="1">
        <v>4.4352</v>
      </c>
      <c r="V4218" s="35" t="str">
        <f>IF(M4218=People!$B$5,People!$A$5,IF(M4218=People!$B$4,People!$A$4,IF(M4218=People!$B$3,People!$A$3,IF(M4218=People!$B$2,People!$A$2,0))))</f>
        <v>Anna Andreadi</v>
      </c>
      <c r="W4218" s="35" t="str">
        <f>IFERROR(INDEX(Returns!A:A,MATCH(B4218,Returns!B:B,0)),"No")</f>
        <v>No</v>
      </c>
    </row>
    <row r="4219" spans="1:23" x14ac:dyDescent="0.2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32">
        <v>482.66399999999999</v>
      </c>
      <c r="S4219" s="1">
        <v>8</v>
      </c>
      <c r="T4219" s="9">
        <v>0.15</v>
      </c>
      <c r="U4219" s="1">
        <v>85.175999999999974</v>
      </c>
      <c r="V4219" s="35" t="str">
        <f>IF(M4219=People!$B$5,People!$A$5,IF(M4219=People!$B$4,People!$A$4,IF(M4219=People!$B$3,People!$A$3,IF(M4219=People!$B$2,People!$A$2,0))))</f>
        <v>Anna Andreadi</v>
      </c>
      <c r="W4219" s="35" t="str">
        <f>IFERROR(INDEX(Returns!A:A,MATCH(B4219,Returns!B:B,0)),"No")</f>
        <v>No</v>
      </c>
    </row>
    <row r="4220" spans="1:23" x14ac:dyDescent="0.2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32">
        <v>4799.9839999999995</v>
      </c>
      <c r="S4220" s="1">
        <v>2</v>
      </c>
      <c r="T4220" s="9">
        <v>0.2</v>
      </c>
      <c r="U4220" s="1">
        <v>359.99879999999962</v>
      </c>
      <c r="V4220" s="35" t="str">
        <f>IF(M4220=People!$B$5,People!$A$5,IF(M4220=People!$B$4,People!$A$4,IF(M4220=People!$B$3,People!$A$3,IF(M4220=People!$B$2,People!$A$2,0))))</f>
        <v>Anna Andreadi</v>
      </c>
      <c r="W4220" s="35" t="str">
        <f>IFERROR(INDEX(Returns!A:A,MATCH(B4220,Returns!B:B,0)),"No")</f>
        <v>No</v>
      </c>
    </row>
    <row r="4221" spans="1:23" x14ac:dyDescent="0.2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32">
        <v>37.94</v>
      </c>
      <c r="S4221" s="1">
        <v>2</v>
      </c>
      <c r="T4221" s="9">
        <v>0</v>
      </c>
      <c r="U4221" s="1">
        <v>18.211199999999998</v>
      </c>
      <c r="V4221" s="35" t="str">
        <f>IF(M4221=People!$B$5,People!$A$5,IF(M4221=People!$B$4,People!$A$4,IF(M4221=People!$B$3,People!$A$3,IF(M4221=People!$B$2,People!$A$2,0))))</f>
        <v>Anna Andreadi</v>
      </c>
      <c r="W4221" s="35" t="str">
        <f>IFERROR(INDEX(Returns!A:A,MATCH(B4221,Returns!B:B,0)),"No")</f>
        <v>No</v>
      </c>
    </row>
    <row r="4222" spans="1:23" x14ac:dyDescent="0.2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32">
        <v>18.288</v>
      </c>
      <c r="S4222" s="1">
        <v>6</v>
      </c>
      <c r="T4222" s="9">
        <v>0.2</v>
      </c>
      <c r="U4222" s="1">
        <v>6.6293999999999995</v>
      </c>
      <c r="V4222" s="35" t="str">
        <f>IF(M4222=People!$B$5,People!$A$5,IF(M4222=People!$B$4,People!$A$4,IF(M4222=People!$B$3,People!$A$3,IF(M4222=People!$B$2,People!$A$2,0))))</f>
        <v>Anna Andreadi</v>
      </c>
      <c r="W4222" s="35" t="str">
        <f>IFERROR(INDEX(Returns!A:A,MATCH(B4222,Returns!B:B,0)),"No")</f>
        <v>No</v>
      </c>
    </row>
    <row r="4223" spans="1:23" x14ac:dyDescent="0.2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32">
        <v>385.80000000000007</v>
      </c>
      <c r="S4223" s="1">
        <v>5</v>
      </c>
      <c r="T4223" s="9">
        <v>0.2</v>
      </c>
      <c r="U4223" s="1">
        <v>130.20749999999998</v>
      </c>
      <c r="V4223" s="35" t="str">
        <f>IF(M4223=People!$B$5,People!$A$5,IF(M4223=People!$B$4,People!$A$4,IF(M4223=People!$B$3,People!$A$3,IF(M4223=People!$B$2,People!$A$2,0))))</f>
        <v>Anna Andreadi</v>
      </c>
      <c r="W4223" s="35" t="str">
        <f>IFERROR(INDEX(Returns!A:A,MATCH(B4223,Returns!B:B,0)),"No")</f>
        <v>No</v>
      </c>
    </row>
    <row r="4224" spans="1:23" x14ac:dyDescent="0.2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32">
        <v>102.96</v>
      </c>
      <c r="S4224" s="1">
        <v>2</v>
      </c>
      <c r="T4224" s="9">
        <v>0</v>
      </c>
      <c r="U4224" s="1">
        <v>1.0296000000000021</v>
      </c>
      <c r="V4224" s="35" t="str">
        <f>IF(M4224=People!$B$5,People!$A$5,IF(M4224=People!$B$4,People!$A$4,IF(M4224=People!$B$3,People!$A$3,IF(M4224=People!$B$2,People!$A$2,0))))</f>
        <v>Anna Andreadi</v>
      </c>
      <c r="W4224" s="35" t="str">
        <f>IFERROR(INDEX(Returns!A:A,MATCH(B4224,Returns!B:B,0)),"No")</f>
        <v>No</v>
      </c>
    </row>
    <row r="4225" spans="1:23" x14ac:dyDescent="0.2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32">
        <v>174.42000000000002</v>
      </c>
      <c r="S4225" s="1">
        <v>3</v>
      </c>
      <c r="T4225" s="9">
        <v>0</v>
      </c>
      <c r="U4225" s="1">
        <v>41.860800000000005</v>
      </c>
      <c r="V4225" s="35" t="str">
        <f>IF(M4225=People!$B$5,People!$A$5,IF(M4225=People!$B$4,People!$A$4,IF(M4225=People!$B$3,People!$A$3,IF(M4225=People!$B$2,People!$A$2,0))))</f>
        <v>Anna Andreadi</v>
      </c>
      <c r="W4225" s="35" t="str">
        <f>IFERROR(INDEX(Returns!A:A,MATCH(B4225,Returns!B:B,0)),"No")</f>
        <v>No</v>
      </c>
    </row>
    <row r="4226" spans="1:23" x14ac:dyDescent="0.2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9">
        <v>0.8</v>
      </c>
      <c r="U4226" s="1">
        <v>-3.2406000000000006</v>
      </c>
      <c r="V4226" s="35" t="str">
        <f>IF(M4226=People!$B$5,People!$A$5,IF(M4226=People!$B$4,People!$A$4,IF(M4226=People!$B$3,People!$A$3,IF(M4226=People!$B$2,People!$A$2,0))))</f>
        <v>Kelly Williams</v>
      </c>
      <c r="W4226" s="35" t="str">
        <f>IFERROR(INDEX(Returns!A:A,MATCH(B4226,Returns!B:B,0)),"No")</f>
        <v>No</v>
      </c>
    </row>
    <row r="4227" spans="1:23" x14ac:dyDescent="0.2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9">
        <v>0.6</v>
      </c>
      <c r="U4227" s="1">
        <v>-42.492599999999982</v>
      </c>
      <c r="V4227" s="35" t="str">
        <f>IF(M4227=People!$B$5,People!$A$5,IF(M4227=People!$B$4,People!$A$4,IF(M4227=People!$B$3,People!$A$3,IF(M4227=People!$B$2,People!$A$2,0))))</f>
        <v>Kelly Williams</v>
      </c>
      <c r="W4227" s="35" t="str">
        <f>IFERROR(INDEX(Returns!A:A,MATCH(B4227,Returns!B:B,0)),"No")</f>
        <v>No</v>
      </c>
    </row>
    <row r="4228" spans="1:23" x14ac:dyDescent="0.2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9">
        <v>0</v>
      </c>
      <c r="U4228" s="1">
        <v>21.5824</v>
      </c>
      <c r="V4228" s="35" t="str">
        <f>IF(M4228=People!$B$5,People!$A$5,IF(M4228=People!$B$4,People!$A$4,IF(M4228=People!$B$3,People!$A$3,IF(M4228=People!$B$2,People!$A$2,0))))</f>
        <v>Kelly Williams</v>
      </c>
      <c r="W4228" s="35" t="str">
        <f>IFERROR(INDEX(Returns!A:A,MATCH(B4228,Returns!B:B,0)),"No")</f>
        <v>No</v>
      </c>
    </row>
    <row r="4229" spans="1:23" x14ac:dyDescent="0.2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32">
        <v>61.584000000000003</v>
      </c>
      <c r="S4229" s="1">
        <v>1</v>
      </c>
      <c r="T4229" s="9">
        <v>0.2</v>
      </c>
      <c r="U4229" s="1">
        <v>-6.9282000000000039</v>
      </c>
      <c r="V4229" s="35" t="str">
        <f>IF(M4229=People!$B$5,People!$A$5,IF(M4229=People!$B$4,People!$A$4,IF(M4229=People!$B$3,People!$A$3,IF(M4229=People!$B$2,People!$A$2,0))))</f>
        <v>Anna Andreadi</v>
      </c>
      <c r="W4229" s="35" t="str">
        <f>IFERROR(INDEX(Returns!A:A,MATCH(B4229,Returns!B:B,0)),"No")</f>
        <v>Yes</v>
      </c>
    </row>
    <row r="4230" spans="1:23" x14ac:dyDescent="0.2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9">
        <v>0</v>
      </c>
      <c r="U4230" s="1">
        <v>10.3408</v>
      </c>
      <c r="V4230" s="35" t="str">
        <f>IF(M4230=People!$B$5,People!$A$5,IF(M4230=People!$B$4,People!$A$4,IF(M4230=People!$B$3,People!$A$3,IF(M4230=People!$B$2,People!$A$2,0))))</f>
        <v>Kelly Williams</v>
      </c>
      <c r="W4230" s="35" t="str">
        <f>IFERROR(INDEX(Returns!A:A,MATCH(B4230,Returns!B:B,0)),"No")</f>
        <v>No</v>
      </c>
    </row>
    <row r="4231" spans="1:23" x14ac:dyDescent="0.2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9">
        <v>0.6</v>
      </c>
      <c r="U4231" s="1">
        <v>-348.62940000000003</v>
      </c>
      <c r="V4231" s="35" t="str">
        <f>IF(M4231=People!$B$5,People!$A$5,IF(M4231=People!$B$4,People!$A$4,IF(M4231=People!$B$3,People!$A$3,IF(M4231=People!$B$2,People!$A$2,0))))</f>
        <v>Kelly Williams</v>
      </c>
      <c r="W4231" s="35" t="str">
        <f>IFERROR(INDEX(Returns!A:A,MATCH(B4231,Returns!B:B,0)),"No")</f>
        <v>No</v>
      </c>
    </row>
    <row r="4232" spans="1:23" x14ac:dyDescent="0.2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9">
        <v>0.8</v>
      </c>
      <c r="U4232" s="1">
        <v>-17.660699999999999</v>
      </c>
      <c r="V4232" s="35" t="str">
        <f>IF(M4232=People!$B$5,People!$A$5,IF(M4232=People!$B$4,People!$A$4,IF(M4232=People!$B$3,People!$A$3,IF(M4232=People!$B$2,People!$A$2,0))))</f>
        <v>Kelly Williams</v>
      </c>
      <c r="W4232" s="35" t="str">
        <f>IFERROR(INDEX(Returns!A:A,MATCH(B4232,Returns!B:B,0)),"No")</f>
        <v>No</v>
      </c>
    </row>
    <row r="4233" spans="1:23" x14ac:dyDescent="0.2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9">
        <v>0.2</v>
      </c>
      <c r="U4233" s="1">
        <v>5.6375999999999999</v>
      </c>
      <c r="V4233" s="35" t="str">
        <f>IF(M4233=People!$B$5,People!$A$5,IF(M4233=People!$B$4,People!$A$4,IF(M4233=People!$B$3,People!$A$3,IF(M4233=People!$B$2,People!$A$2,0))))</f>
        <v>Kelly Williams</v>
      </c>
      <c r="W4233" s="35" t="str">
        <f>IFERROR(INDEX(Returns!A:A,MATCH(B4233,Returns!B:B,0)),"No")</f>
        <v>No</v>
      </c>
    </row>
    <row r="4234" spans="1:23" x14ac:dyDescent="0.2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9">
        <v>0.2</v>
      </c>
      <c r="U4234" s="1">
        <v>11.2752</v>
      </c>
      <c r="V4234" s="35" t="str">
        <f>IF(M4234=People!$B$5,People!$A$5,IF(M4234=People!$B$4,People!$A$4,IF(M4234=People!$B$3,People!$A$3,IF(M4234=People!$B$2,People!$A$2,0))))</f>
        <v>Kelly Williams</v>
      </c>
      <c r="W4234" s="35" t="str">
        <f>IFERROR(INDEX(Returns!A:A,MATCH(B4234,Returns!B:B,0)),"No")</f>
        <v>No</v>
      </c>
    </row>
    <row r="4235" spans="1:23" x14ac:dyDescent="0.2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9">
        <v>0.8</v>
      </c>
      <c r="U4235" s="1">
        <v>-10.421400000000002</v>
      </c>
      <c r="V4235" s="35" t="str">
        <f>IF(M4235=People!$B$5,People!$A$5,IF(M4235=People!$B$4,People!$A$4,IF(M4235=People!$B$3,People!$A$3,IF(M4235=People!$B$2,People!$A$2,0))))</f>
        <v>Kelly Williams</v>
      </c>
      <c r="W4235" s="35" t="str">
        <f>IFERROR(INDEX(Returns!A:A,MATCH(B4235,Returns!B:B,0)),"No")</f>
        <v>No</v>
      </c>
    </row>
    <row r="4236" spans="1:23" x14ac:dyDescent="0.2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9">
        <v>0.2</v>
      </c>
      <c r="U4236" s="1">
        <v>4.1151</v>
      </c>
      <c r="V4236" s="35" t="str">
        <f>IF(M4236=People!$B$5,People!$A$5,IF(M4236=People!$B$4,People!$A$4,IF(M4236=People!$B$3,People!$A$3,IF(M4236=People!$B$2,People!$A$2,0))))</f>
        <v>Chuck Magee</v>
      </c>
      <c r="W4236" s="35" t="str">
        <f>IFERROR(INDEX(Returns!A:A,MATCH(B4236,Returns!B:B,0)),"No")</f>
        <v>No</v>
      </c>
    </row>
    <row r="4237" spans="1:23" x14ac:dyDescent="0.2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9">
        <v>0.2</v>
      </c>
      <c r="U4237" s="1">
        <v>7.0226999999999995</v>
      </c>
      <c r="V4237" s="35" t="str">
        <f>IF(M4237=People!$B$5,People!$A$5,IF(M4237=People!$B$4,People!$A$4,IF(M4237=People!$B$3,People!$A$3,IF(M4237=People!$B$2,People!$A$2,0))))</f>
        <v>Chuck Magee</v>
      </c>
      <c r="W4237" s="35" t="str">
        <f>IFERROR(INDEX(Returns!A:A,MATCH(B4237,Returns!B:B,0)),"No")</f>
        <v>No</v>
      </c>
    </row>
    <row r="4238" spans="1:23" x14ac:dyDescent="0.2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9">
        <v>0.8</v>
      </c>
      <c r="U4238" s="1">
        <v>-18.836400000000005</v>
      </c>
      <c r="V4238" s="35" t="str">
        <f>IF(M4238=People!$B$5,People!$A$5,IF(M4238=People!$B$4,People!$A$4,IF(M4238=People!$B$3,People!$A$3,IF(M4238=People!$B$2,People!$A$2,0))))</f>
        <v>Kelly Williams</v>
      </c>
      <c r="W4238" s="35" t="str">
        <f>IFERROR(INDEX(Returns!A:A,MATCH(B4238,Returns!B:B,0)),"No")</f>
        <v>No</v>
      </c>
    </row>
    <row r="4239" spans="1:23" x14ac:dyDescent="0.2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9">
        <v>0.2</v>
      </c>
      <c r="U4239" s="1">
        <v>0.70560000000000045</v>
      </c>
      <c r="V4239" s="35" t="str">
        <f>IF(M4239=People!$B$5,People!$A$5,IF(M4239=People!$B$4,People!$A$4,IF(M4239=People!$B$3,People!$A$3,IF(M4239=People!$B$2,People!$A$2,0))))</f>
        <v>Chuck Magee</v>
      </c>
      <c r="W4239" s="35" t="str">
        <f>IFERROR(INDEX(Returns!A:A,MATCH(B4239,Returns!B:B,0)),"No")</f>
        <v>No</v>
      </c>
    </row>
    <row r="4240" spans="1:23" x14ac:dyDescent="0.2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32">
        <v>19.829999999999998</v>
      </c>
      <c r="S4240" s="1">
        <v>1</v>
      </c>
      <c r="T4240" s="9">
        <v>0</v>
      </c>
      <c r="U4240" s="1">
        <v>5.9489999999999981</v>
      </c>
      <c r="V4240" s="35" t="str">
        <f>IF(M4240=People!$B$5,People!$A$5,IF(M4240=People!$B$4,People!$A$4,IF(M4240=People!$B$3,People!$A$3,IF(M4240=People!$B$2,People!$A$2,0))))</f>
        <v>Anna Andreadi</v>
      </c>
      <c r="W4240" s="35" t="str">
        <f>IFERROR(INDEX(Returns!A:A,MATCH(B4240,Returns!B:B,0)),"No")</f>
        <v>No</v>
      </c>
    </row>
    <row r="4241" spans="1:23" x14ac:dyDescent="0.2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9">
        <v>0</v>
      </c>
      <c r="U4241" s="1">
        <v>100.65599999999999</v>
      </c>
      <c r="V4241" s="35" t="str">
        <f>IF(M4241=People!$B$5,People!$A$5,IF(M4241=People!$B$4,People!$A$4,IF(M4241=People!$B$3,People!$A$3,IF(M4241=People!$B$2,People!$A$2,0))))</f>
        <v>Kelly Williams</v>
      </c>
      <c r="W4241" s="35" t="str">
        <f>IFERROR(INDEX(Returns!A:A,MATCH(B4241,Returns!B:B,0)),"No")</f>
        <v>No</v>
      </c>
    </row>
    <row r="4242" spans="1:23" x14ac:dyDescent="0.2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32">
        <v>43.92</v>
      </c>
      <c r="S4242" s="1">
        <v>4</v>
      </c>
      <c r="T4242" s="9">
        <v>0</v>
      </c>
      <c r="U4242" s="1">
        <v>11.858400000000003</v>
      </c>
      <c r="V4242" s="35" t="str">
        <f>IF(M4242=People!$B$5,People!$A$5,IF(M4242=People!$B$4,People!$A$4,IF(M4242=People!$B$3,People!$A$3,IF(M4242=People!$B$2,People!$A$2,0))))</f>
        <v>Anna Andreadi</v>
      </c>
      <c r="W4242" s="35" t="str">
        <f>IFERROR(INDEX(Returns!A:A,MATCH(B4242,Returns!B:B,0)),"No")</f>
        <v>No</v>
      </c>
    </row>
    <row r="4243" spans="1:23" x14ac:dyDescent="0.2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32">
        <v>20.231999999999999</v>
      </c>
      <c r="S4243" s="1">
        <v>3</v>
      </c>
      <c r="T4243" s="9">
        <v>0.2</v>
      </c>
      <c r="U4243" s="1">
        <v>6.5753999999999984</v>
      </c>
      <c r="V4243" s="35" t="str">
        <f>IF(M4243=People!$B$5,People!$A$5,IF(M4243=People!$B$4,People!$A$4,IF(M4243=People!$B$3,People!$A$3,IF(M4243=People!$B$2,People!$A$2,0))))</f>
        <v>Anna Andreadi</v>
      </c>
      <c r="W4243" s="35" t="str">
        <f>IFERROR(INDEX(Returns!A:A,MATCH(B4243,Returns!B:B,0)),"No")</f>
        <v>No</v>
      </c>
    </row>
    <row r="4244" spans="1:23" x14ac:dyDescent="0.2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9">
        <v>0</v>
      </c>
      <c r="U4244" s="1">
        <v>5.9987999999999815</v>
      </c>
      <c r="V4244" s="35" t="str">
        <f>IF(M4244=People!$B$5,People!$A$5,IF(M4244=People!$B$4,People!$A$4,IF(M4244=People!$B$3,People!$A$3,IF(M4244=People!$B$2,People!$A$2,0))))</f>
        <v>Cassandra Brandow</v>
      </c>
      <c r="W4244" s="35" t="str">
        <f>IFERROR(INDEX(Returns!A:A,MATCH(B4244,Returns!B:B,0)),"No")</f>
        <v>No</v>
      </c>
    </row>
    <row r="4245" spans="1:23" x14ac:dyDescent="0.2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9">
        <v>0</v>
      </c>
      <c r="U4245" s="1">
        <v>13.070699999999999</v>
      </c>
      <c r="V4245" s="35" t="str">
        <f>IF(M4245=People!$B$5,People!$A$5,IF(M4245=People!$B$4,People!$A$4,IF(M4245=People!$B$3,People!$A$3,IF(M4245=People!$B$2,People!$A$2,0))))</f>
        <v>Cassandra Brandow</v>
      </c>
      <c r="W4245" s="35" t="str">
        <f>IFERROR(INDEX(Returns!A:A,MATCH(B4245,Returns!B:B,0)),"No")</f>
        <v>No</v>
      </c>
    </row>
    <row r="4246" spans="1:23" x14ac:dyDescent="0.2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32">
        <v>66.300000000000011</v>
      </c>
      <c r="S4246" s="1">
        <v>3</v>
      </c>
      <c r="T4246" s="9">
        <v>0</v>
      </c>
      <c r="U4246" s="1">
        <v>8.6190000000000033</v>
      </c>
      <c r="V4246" s="35" t="str">
        <f>IF(M4246=People!$B$5,People!$A$5,IF(M4246=People!$B$4,People!$A$4,IF(M4246=People!$B$3,People!$A$3,IF(M4246=People!$B$2,People!$A$2,0))))</f>
        <v>Anna Andreadi</v>
      </c>
      <c r="W4246" s="35" t="str">
        <f>IFERROR(INDEX(Returns!A:A,MATCH(B4246,Returns!B:B,0)),"No")</f>
        <v>No</v>
      </c>
    </row>
    <row r="4247" spans="1:23" x14ac:dyDescent="0.2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9">
        <v>0</v>
      </c>
      <c r="U4247" s="1">
        <v>0.73799999999999988</v>
      </c>
      <c r="V4247" s="35" t="str">
        <f>IF(M4247=People!$B$5,People!$A$5,IF(M4247=People!$B$4,People!$A$4,IF(M4247=People!$B$3,People!$A$3,IF(M4247=People!$B$2,People!$A$2,0))))</f>
        <v>Chuck Magee</v>
      </c>
      <c r="W4247" s="35" t="str">
        <f>IFERROR(INDEX(Returns!A:A,MATCH(B4247,Returns!B:B,0)),"No")</f>
        <v>No</v>
      </c>
    </row>
    <row r="4248" spans="1:23" x14ac:dyDescent="0.2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9">
        <v>0</v>
      </c>
      <c r="U4248" s="1">
        <v>272.79200000000003</v>
      </c>
      <c r="V4248" s="35" t="str">
        <f>IF(M4248=People!$B$5,People!$A$5,IF(M4248=People!$B$4,People!$A$4,IF(M4248=People!$B$3,People!$A$3,IF(M4248=People!$B$2,People!$A$2,0))))</f>
        <v>Chuck Magee</v>
      </c>
      <c r="W4248" s="35" t="str">
        <f>IFERROR(INDEX(Returns!A:A,MATCH(B4248,Returns!B:B,0)),"No")</f>
        <v>No</v>
      </c>
    </row>
    <row r="4249" spans="1:23" x14ac:dyDescent="0.2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9">
        <v>0</v>
      </c>
      <c r="U4249" s="1">
        <v>7.5239999999999991</v>
      </c>
      <c r="V4249" s="35" t="str">
        <f>IF(M4249=People!$B$5,People!$A$5,IF(M4249=People!$B$4,People!$A$4,IF(M4249=People!$B$3,People!$A$3,IF(M4249=People!$B$2,People!$A$2,0))))</f>
        <v>Chuck Magee</v>
      </c>
      <c r="W4249" s="35" t="str">
        <f>IFERROR(INDEX(Returns!A:A,MATCH(B4249,Returns!B:B,0)),"No")</f>
        <v>No</v>
      </c>
    </row>
    <row r="4250" spans="1:23" x14ac:dyDescent="0.2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9">
        <v>0</v>
      </c>
      <c r="U4250" s="1">
        <v>40.516799999999996</v>
      </c>
      <c r="V4250" s="35" t="str">
        <f>IF(M4250=People!$B$5,People!$A$5,IF(M4250=People!$B$4,People!$A$4,IF(M4250=People!$B$3,People!$A$3,IF(M4250=People!$B$2,People!$A$2,0))))</f>
        <v>Chuck Magee</v>
      </c>
      <c r="W4250" s="35" t="str">
        <f>IFERROR(INDEX(Returns!A:A,MATCH(B4250,Returns!B:B,0)),"No")</f>
        <v>No</v>
      </c>
    </row>
    <row r="4251" spans="1:23" x14ac:dyDescent="0.2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9">
        <v>0</v>
      </c>
      <c r="U4251" s="1">
        <v>150.38400000000001</v>
      </c>
      <c r="V4251" s="35" t="str">
        <f>IF(M4251=People!$B$5,People!$A$5,IF(M4251=People!$B$4,People!$A$4,IF(M4251=People!$B$3,People!$A$3,IF(M4251=People!$B$2,People!$A$2,0))))</f>
        <v>Chuck Magee</v>
      </c>
      <c r="W4251" s="35" t="str">
        <f>IFERROR(INDEX(Returns!A:A,MATCH(B4251,Returns!B:B,0)),"No")</f>
        <v>No</v>
      </c>
    </row>
    <row r="4252" spans="1:23" x14ac:dyDescent="0.2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9">
        <v>0.1</v>
      </c>
      <c r="U4252" s="1">
        <v>177.42059999999998</v>
      </c>
      <c r="V4252" s="35" t="str">
        <f>IF(M4252=People!$B$5,People!$A$5,IF(M4252=People!$B$4,People!$A$4,IF(M4252=People!$B$3,People!$A$3,IF(M4252=People!$B$2,People!$A$2,0))))</f>
        <v>Chuck Magee</v>
      </c>
      <c r="W4252" s="35" t="str">
        <f>IFERROR(INDEX(Returns!A:A,MATCH(B4252,Returns!B:B,0)),"No")</f>
        <v>No</v>
      </c>
    </row>
    <row r="4253" spans="1:23" x14ac:dyDescent="0.2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9">
        <v>0.2</v>
      </c>
      <c r="U4253" s="1">
        <v>-13.286700000000002</v>
      </c>
      <c r="V4253" s="35" t="str">
        <f>IF(M4253=People!$B$5,People!$A$5,IF(M4253=People!$B$4,People!$A$4,IF(M4253=People!$B$3,People!$A$3,IF(M4253=People!$B$2,People!$A$2,0))))</f>
        <v>Cassandra Brandow</v>
      </c>
      <c r="W4253" s="35" t="str">
        <f>IFERROR(INDEX(Returns!A:A,MATCH(B4253,Returns!B:B,0)),"No")</f>
        <v>No</v>
      </c>
    </row>
    <row r="4254" spans="1:23" x14ac:dyDescent="0.2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9">
        <v>0.2</v>
      </c>
      <c r="U4254" s="1">
        <v>2.271199999999999</v>
      </c>
      <c r="V4254" s="35" t="str">
        <f>IF(M4254=People!$B$5,People!$A$5,IF(M4254=People!$B$4,People!$A$4,IF(M4254=People!$B$3,People!$A$3,IF(M4254=People!$B$2,People!$A$2,0))))</f>
        <v>Cassandra Brandow</v>
      </c>
      <c r="W4254" s="35" t="str">
        <f>IFERROR(INDEX(Returns!A:A,MATCH(B4254,Returns!B:B,0)),"No")</f>
        <v>No</v>
      </c>
    </row>
    <row r="4255" spans="1:23" x14ac:dyDescent="0.2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9">
        <v>0.2</v>
      </c>
      <c r="U4255" s="1">
        <v>1.0346000000000006</v>
      </c>
      <c r="V4255" s="35" t="str">
        <f>IF(M4255=People!$B$5,People!$A$5,IF(M4255=People!$B$4,People!$A$4,IF(M4255=People!$B$3,People!$A$3,IF(M4255=People!$B$2,People!$A$2,0))))</f>
        <v>Cassandra Brandow</v>
      </c>
      <c r="W4255" s="35" t="str">
        <f>IFERROR(INDEX(Returns!A:A,MATCH(B4255,Returns!B:B,0)),"No")</f>
        <v>No</v>
      </c>
    </row>
    <row r="4256" spans="1:23" x14ac:dyDescent="0.2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9">
        <v>0.2</v>
      </c>
      <c r="U4256" s="1">
        <v>20.576399999999996</v>
      </c>
      <c r="V4256" s="35" t="str">
        <f>IF(M4256=People!$B$5,People!$A$5,IF(M4256=People!$B$4,People!$A$4,IF(M4256=People!$B$3,People!$A$3,IF(M4256=People!$B$2,People!$A$2,0))))</f>
        <v>Kelly Williams</v>
      </c>
      <c r="W4256" s="35" t="str">
        <f>IFERROR(INDEX(Returns!A:A,MATCH(B4256,Returns!B:B,0)),"No")</f>
        <v>No</v>
      </c>
    </row>
    <row r="4257" spans="1:23" x14ac:dyDescent="0.2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9">
        <v>0.8</v>
      </c>
      <c r="U4257" s="1">
        <v>-145.17600000000002</v>
      </c>
      <c r="V4257" s="35" t="str">
        <f>IF(M4257=People!$B$5,People!$A$5,IF(M4257=People!$B$4,People!$A$4,IF(M4257=People!$B$3,People!$A$3,IF(M4257=People!$B$2,People!$A$2,0))))</f>
        <v>Kelly Williams</v>
      </c>
      <c r="W4257" s="35" t="str">
        <f>IFERROR(INDEX(Returns!A:A,MATCH(B4257,Returns!B:B,0)),"No")</f>
        <v>No</v>
      </c>
    </row>
    <row r="4258" spans="1:23" x14ac:dyDescent="0.2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9">
        <v>0.6</v>
      </c>
      <c r="U4258" s="1">
        <v>-6.8094000000000037</v>
      </c>
      <c r="V4258" s="35" t="str">
        <f>IF(M4258=People!$B$5,People!$A$5,IF(M4258=People!$B$4,People!$A$4,IF(M4258=People!$B$3,People!$A$3,IF(M4258=People!$B$2,People!$A$2,0))))</f>
        <v>Kelly Williams</v>
      </c>
      <c r="W4258" s="35" t="str">
        <f>IFERROR(INDEX(Returns!A:A,MATCH(B4258,Returns!B:B,0)),"No")</f>
        <v>No</v>
      </c>
    </row>
    <row r="4259" spans="1:23" x14ac:dyDescent="0.2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32">
        <v>9.7620000000000005</v>
      </c>
      <c r="S4259" s="1">
        <v>2</v>
      </c>
      <c r="T4259" s="9">
        <v>0.7</v>
      </c>
      <c r="U4259" s="1">
        <v>-6.833400000000001</v>
      </c>
      <c r="V4259" s="35" t="str">
        <f>IF(M4259=People!$B$5,People!$A$5,IF(M4259=People!$B$4,People!$A$4,IF(M4259=People!$B$3,People!$A$3,IF(M4259=People!$B$2,People!$A$2,0))))</f>
        <v>Anna Andreadi</v>
      </c>
      <c r="W4259" s="35" t="str">
        <f>IFERROR(INDEX(Returns!A:A,MATCH(B4259,Returns!B:B,0)),"No")</f>
        <v>No</v>
      </c>
    </row>
    <row r="4260" spans="1:23" x14ac:dyDescent="0.2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32">
        <v>196.78399999999999</v>
      </c>
      <c r="S4260" s="1">
        <v>2</v>
      </c>
      <c r="T4260" s="9">
        <v>0.2</v>
      </c>
      <c r="U4260" s="1">
        <v>-22.138200000000012</v>
      </c>
      <c r="V4260" s="35" t="str">
        <f>IF(M4260=People!$B$5,People!$A$5,IF(M4260=People!$B$4,People!$A$4,IF(M4260=People!$B$3,People!$A$3,IF(M4260=People!$B$2,People!$A$2,0))))</f>
        <v>Anna Andreadi</v>
      </c>
      <c r="W4260" s="35" t="str">
        <f>IFERROR(INDEX(Returns!A:A,MATCH(B4260,Returns!B:B,0)),"No")</f>
        <v>No</v>
      </c>
    </row>
    <row r="4261" spans="1:23" x14ac:dyDescent="0.2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9">
        <v>0</v>
      </c>
      <c r="U4261" s="1">
        <v>23.99</v>
      </c>
      <c r="V4261" s="35" t="str">
        <f>IF(M4261=People!$B$5,People!$A$5,IF(M4261=People!$B$4,People!$A$4,IF(M4261=People!$B$3,People!$A$3,IF(M4261=People!$B$2,People!$A$2,0))))</f>
        <v>Chuck Magee</v>
      </c>
      <c r="W4261" s="35" t="str">
        <f>IFERROR(INDEX(Returns!A:A,MATCH(B4261,Returns!B:B,0)),"No")</f>
        <v>No</v>
      </c>
    </row>
    <row r="4262" spans="1:23" x14ac:dyDescent="0.2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9">
        <v>0</v>
      </c>
      <c r="U4262" s="1">
        <v>6.0029999999999992</v>
      </c>
      <c r="V4262" s="35" t="str">
        <f>IF(M4262=People!$B$5,People!$A$5,IF(M4262=People!$B$4,People!$A$4,IF(M4262=People!$B$3,People!$A$3,IF(M4262=People!$B$2,People!$A$2,0))))</f>
        <v>Chuck Magee</v>
      </c>
      <c r="W4262" s="35" t="str">
        <f>IFERROR(INDEX(Returns!A:A,MATCH(B4262,Returns!B:B,0)),"No")</f>
        <v>No</v>
      </c>
    </row>
    <row r="4263" spans="1:23" x14ac:dyDescent="0.2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9">
        <v>0</v>
      </c>
      <c r="U4263" s="1">
        <v>19.827599999999997</v>
      </c>
      <c r="V4263" s="35" t="str">
        <f>IF(M4263=People!$B$5,People!$A$5,IF(M4263=People!$B$4,People!$A$4,IF(M4263=People!$B$3,People!$A$3,IF(M4263=People!$B$2,People!$A$2,0))))</f>
        <v>Kelly Williams</v>
      </c>
      <c r="W4263" s="35" t="str">
        <f>IFERROR(INDEX(Returns!A:A,MATCH(B4263,Returns!B:B,0)),"No")</f>
        <v>No</v>
      </c>
    </row>
    <row r="4264" spans="1:23" x14ac:dyDescent="0.2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9">
        <v>0</v>
      </c>
      <c r="U4264" s="1">
        <v>24.143999999999998</v>
      </c>
      <c r="V4264" s="35" t="str">
        <f>IF(M4264=People!$B$5,People!$A$5,IF(M4264=People!$B$4,People!$A$4,IF(M4264=People!$B$3,People!$A$3,IF(M4264=People!$B$2,People!$A$2,0))))</f>
        <v>Cassandra Brandow</v>
      </c>
      <c r="W4264" s="35" t="str">
        <f>IFERROR(INDEX(Returns!A:A,MATCH(B4264,Returns!B:B,0)),"No")</f>
        <v>No</v>
      </c>
    </row>
    <row r="4265" spans="1:23" x14ac:dyDescent="0.2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9">
        <v>0.7</v>
      </c>
      <c r="U4265" s="1">
        <v>-7.782</v>
      </c>
      <c r="V4265" s="35" t="str">
        <f>IF(M4265=People!$B$5,People!$A$5,IF(M4265=People!$B$4,People!$A$4,IF(M4265=People!$B$3,People!$A$3,IF(M4265=People!$B$2,People!$A$2,0))))</f>
        <v>Chuck Magee</v>
      </c>
      <c r="W4265" s="35" t="str">
        <f>IFERROR(INDEX(Returns!A:A,MATCH(B4265,Returns!B:B,0)),"No")</f>
        <v>No</v>
      </c>
    </row>
    <row r="4266" spans="1:23" x14ac:dyDescent="0.2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9">
        <v>0.3</v>
      </c>
      <c r="U4266" s="1">
        <v>-160.29520000000008</v>
      </c>
      <c r="V4266" s="35" t="str">
        <f>IF(M4266=People!$B$5,People!$A$5,IF(M4266=People!$B$4,People!$A$4,IF(M4266=People!$B$3,People!$A$3,IF(M4266=People!$B$2,People!$A$2,0))))</f>
        <v>Kelly Williams</v>
      </c>
      <c r="W4266" s="35" t="str">
        <f>IFERROR(INDEX(Returns!A:A,MATCH(B4266,Returns!B:B,0)),"No")</f>
        <v>No</v>
      </c>
    </row>
    <row r="4267" spans="1:23" x14ac:dyDescent="0.2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9">
        <v>0.8</v>
      </c>
      <c r="U4267" s="1">
        <v>-6.2370000000000019</v>
      </c>
      <c r="V4267" s="35" t="str">
        <f>IF(M4267=People!$B$5,People!$A$5,IF(M4267=People!$B$4,People!$A$4,IF(M4267=People!$B$3,People!$A$3,IF(M4267=People!$B$2,People!$A$2,0))))</f>
        <v>Kelly Williams</v>
      </c>
      <c r="W4267" s="35" t="str">
        <f>IFERROR(INDEX(Returns!A:A,MATCH(B4267,Returns!B:B,0)),"No")</f>
        <v>No</v>
      </c>
    </row>
    <row r="4268" spans="1:23" x14ac:dyDescent="0.2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9">
        <v>0.32</v>
      </c>
      <c r="U4268" s="1">
        <v>-225.09759999999991</v>
      </c>
      <c r="V4268" s="35" t="str">
        <f>IF(M4268=People!$B$5,People!$A$5,IF(M4268=People!$B$4,People!$A$4,IF(M4268=People!$B$3,People!$A$3,IF(M4268=People!$B$2,People!$A$2,0))))</f>
        <v>Kelly Williams</v>
      </c>
      <c r="W4268" s="35" t="str">
        <f>IFERROR(INDEX(Returns!A:A,MATCH(B4268,Returns!B:B,0)),"No")</f>
        <v>No</v>
      </c>
    </row>
    <row r="4269" spans="1:23" x14ac:dyDescent="0.2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9">
        <v>0.8</v>
      </c>
      <c r="U4269" s="1">
        <v>-20.140800000000006</v>
      </c>
      <c r="V4269" s="35" t="str">
        <f>IF(M4269=People!$B$5,People!$A$5,IF(M4269=People!$B$4,People!$A$4,IF(M4269=People!$B$3,People!$A$3,IF(M4269=People!$B$2,People!$A$2,0))))</f>
        <v>Kelly Williams</v>
      </c>
      <c r="W4269" s="35" t="str">
        <f>IFERROR(INDEX(Returns!A:A,MATCH(B4269,Returns!B:B,0)),"No")</f>
        <v>No</v>
      </c>
    </row>
    <row r="4270" spans="1:23" x14ac:dyDescent="0.2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9">
        <v>0.2</v>
      </c>
      <c r="U4270" s="1">
        <v>45.139500000000005</v>
      </c>
      <c r="V4270" s="35" t="str">
        <f>IF(M4270=People!$B$5,People!$A$5,IF(M4270=People!$B$4,People!$A$4,IF(M4270=People!$B$3,People!$A$3,IF(M4270=People!$B$2,People!$A$2,0))))</f>
        <v>Kelly Williams</v>
      </c>
      <c r="W4270" s="35" t="str">
        <f>IFERROR(INDEX(Returns!A:A,MATCH(B4270,Returns!B:B,0)),"No")</f>
        <v>No</v>
      </c>
    </row>
    <row r="4271" spans="1:23" x14ac:dyDescent="0.2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32">
        <v>871.4</v>
      </c>
      <c r="S4271" s="1">
        <v>4</v>
      </c>
      <c r="T4271" s="9">
        <v>0</v>
      </c>
      <c r="U4271" s="1">
        <v>148.13799999999992</v>
      </c>
      <c r="V4271" s="35" t="str">
        <f>IF(M4271=People!$B$5,People!$A$5,IF(M4271=People!$B$4,People!$A$4,IF(M4271=People!$B$3,People!$A$3,IF(M4271=People!$B$2,People!$A$2,0))))</f>
        <v>Anna Andreadi</v>
      </c>
      <c r="W4271" s="35" t="str">
        <f>IFERROR(INDEX(Returns!A:A,MATCH(B4271,Returns!B:B,0)),"No")</f>
        <v>No</v>
      </c>
    </row>
    <row r="4272" spans="1:23" x14ac:dyDescent="0.2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9">
        <v>0.2</v>
      </c>
      <c r="U4272" s="1">
        <v>190.42980000000006</v>
      </c>
      <c r="V4272" s="35" t="str">
        <f>IF(M4272=People!$B$5,People!$A$5,IF(M4272=People!$B$4,People!$A$4,IF(M4272=People!$B$3,People!$A$3,IF(M4272=People!$B$2,People!$A$2,0))))</f>
        <v>Cassandra Brandow</v>
      </c>
      <c r="W4272" s="35" t="str">
        <f>IFERROR(INDEX(Returns!A:A,MATCH(B4272,Returns!B:B,0)),"No")</f>
        <v>No</v>
      </c>
    </row>
    <row r="4273" spans="1:23" x14ac:dyDescent="0.2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9">
        <v>0</v>
      </c>
      <c r="U4273" s="1">
        <v>85.181600000000003</v>
      </c>
      <c r="V4273" s="35" t="str">
        <f>IF(M4273=People!$B$5,People!$A$5,IF(M4273=People!$B$4,People!$A$4,IF(M4273=People!$B$3,People!$A$3,IF(M4273=People!$B$2,People!$A$2,0))))</f>
        <v>Chuck Magee</v>
      </c>
      <c r="W4273" s="35" t="str">
        <f>IFERROR(INDEX(Returns!A:A,MATCH(B4273,Returns!B:B,0)),"No")</f>
        <v>No</v>
      </c>
    </row>
    <row r="4274" spans="1:23" x14ac:dyDescent="0.2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32">
        <v>71.928000000000011</v>
      </c>
      <c r="S4274" s="1">
        <v>9</v>
      </c>
      <c r="T4274" s="9">
        <v>0.2</v>
      </c>
      <c r="U4274" s="1">
        <v>6.2936999999999976</v>
      </c>
      <c r="V4274" s="35" t="str">
        <f>IF(M4274=People!$B$5,People!$A$5,IF(M4274=People!$B$4,People!$A$4,IF(M4274=People!$B$3,People!$A$3,IF(M4274=People!$B$2,People!$A$2,0))))</f>
        <v>Anna Andreadi</v>
      </c>
      <c r="W4274" s="35" t="str">
        <f>IFERROR(INDEX(Returns!A:A,MATCH(B4274,Returns!B:B,0)),"No")</f>
        <v>No</v>
      </c>
    </row>
    <row r="4275" spans="1:23" x14ac:dyDescent="0.2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32">
        <v>25.99</v>
      </c>
      <c r="S4275" s="1">
        <v>1</v>
      </c>
      <c r="T4275" s="9">
        <v>0</v>
      </c>
      <c r="U4275" s="1">
        <v>7.5370999999999988</v>
      </c>
      <c r="V4275" s="35" t="str">
        <f>IF(M4275=People!$B$5,People!$A$5,IF(M4275=People!$B$4,People!$A$4,IF(M4275=People!$B$3,People!$A$3,IF(M4275=People!$B$2,People!$A$2,0))))</f>
        <v>Anna Andreadi</v>
      </c>
      <c r="W4275" s="35" t="str">
        <f>IFERROR(INDEX(Returns!A:A,MATCH(B4275,Returns!B:B,0)),"No")</f>
        <v>No</v>
      </c>
    </row>
    <row r="4276" spans="1:23" x14ac:dyDescent="0.2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32">
        <v>3.5920000000000005</v>
      </c>
      <c r="S4276" s="1">
        <v>1</v>
      </c>
      <c r="T4276" s="9">
        <v>0.2</v>
      </c>
      <c r="U4276" s="1">
        <v>1.1224999999999996</v>
      </c>
      <c r="V4276" s="35" t="str">
        <f>IF(M4276=People!$B$5,People!$A$5,IF(M4276=People!$B$4,People!$A$4,IF(M4276=People!$B$3,People!$A$3,IF(M4276=People!$B$2,People!$A$2,0))))</f>
        <v>Anna Andreadi</v>
      </c>
      <c r="W4276" s="35" t="str">
        <f>IFERROR(INDEX(Returns!A:A,MATCH(B4276,Returns!B:B,0)),"No")</f>
        <v>No</v>
      </c>
    </row>
    <row r="4277" spans="1:23" x14ac:dyDescent="0.2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9">
        <v>0.8</v>
      </c>
      <c r="U4277" s="1">
        <v>-121.58000000000004</v>
      </c>
      <c r="V4277" s="35" t="str">
        <f>IF(M4277=People!$B$5,People!$A$5,IF(M4277=People!$B$4,People!$A$4,IF(M4277=People!$B$3,People!$A$3,IF(M4277=People!$B$2,People!$A$2,0))))</f>
        <v>Kelly Williams</v>
      </c>
      <c r="W4277" s="35" t="str">
        <f>IFERROR(INDEX(Returns!A:A,MATCH(B4277,Returns!B:B,0)),"No")</f>
        <v>No</v>
      </c>
    </row>
    <row r="4278" spans="1:23" x14ac:dyDescent="0.2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32">
        <v>323.10000000000002</v>
      </c>
      <c r="S4278" s="1">
        <v>2</v>
      </c>
      <c r="T4278" s="9">
        <v>0</v>
      </c>
      <c r="U4278" s="1">
        <v>61.38900000000001</v>
      </c>
      <c r="V4278" s="35" t="str">
        <f>IF(M4278=People!$B$5,People!$A$5,IF(M4278=People!$B$4,People!$A$4,IF(M4278=People!$B$3,People!$A$3,IF(M4278=People!$B$2,People!$A$2,0))))</f>
        <v>Anna Andreadi</v>
      </c>
      <c r="W4278" s="35" t="str">
        <f>IFERROR(INDEX(Returns!A:A,MATCH(B4278,Returns!B:B,0)),"No")</f>
        <v>No</v>
      </c>
    </row>
    <row r="4279" spans="1:23" x14ac:dyDescent="0.2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9">
        <v>0</v>
      </c>
      <c r="U4279" s="1">
        <v>2365.9817999999996</v>
      </c>
      <c r="V4279" s="35" t="str">
        <f>IF(M4279=People!$B$5,People!$A$5,IF(M4279=People!$B$4,People!$A$4,IF(M4279=People!$B$3,People!$A$3,IF(M4279=People!$B$2,People!$A$2,0))))</f>
        <v>Chuck Magee</v>
      </c>
      <c r="W4279" s="35" t="str">
        <f>IFERROR(INDEX(Returns!A:A,MATCH(B4279,Returns!B:B,0)),"No")</f>
        <v>No</v>
      </c>
    </row>
    <row r="4280" spans="1:23" x14ac:dyDescent="0.2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9">
        <v>0</v>
      </c>
      <c r="U4280" s="1">
        <v>3.2867999999999995</v>
      </c>
      <c r="V4280" s="35" t="str">
        <f>IF(M4280=People!$B$5,People!$A$5,IF(M4280=People!$B$4,People!$A$4,IF(M4280=People!$B$3,People!$A$3,IF(M4280=People!$B$2,People!$A$2,0))))</f>
        <v>Chuck Magee</v>
      </c>
      <c r="W4280" s="35" t="str">
        <f>IFERROR(INDEX(Returns!A:A,MATCH(B4280,Returns!B:B,0)),"No")</f>
        <v>No</v>
      </c>
    </row>
    <row r="4281" spans="1:23" x14ac:dyDescent="0.2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9">
        <v>0</v>
      </c>
      <c r="U4281" s="1">
        <v>11.890999999999998</v>
      </c>
      <c r="V4281" s="35" t="str">
        <f>IF(M4281=People!$B$5,People!$A$5,IF(M4281=People!$B$4,People!$A$4,IF(M4281=People!$B$3,People!$A$3,IF(M4281=People!$B$2,People!$A$2,0))))</f>
        <v>Chuck Magee</v>
      </c>
      <c r="W4281" s="35" t="str">
        <f>IFERROR(INDEX(Returns!A:A,MATCH(B4281,Returns!B:B,0)),"No")</f>
        <v>No</v>
      </c>
    </row>
    <row r="4282" spans="1:23" x14ac:dyDescent="0.2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9">
        <v>0</v>
      </c>
      <c r="U4282" s="1">
        <v>5.2255999999999991</v>
      </c>
      <c r="V4282" s="35" t="str">
        <f>IF(M4282=People!$B$5,People!$A$5,IF(M4282=People!$B$4,People!$A$4,IF(M4282=People!$B$3,People!$A$3,IF(M4282=People!$B$2,People!$A$2,0))))</f>
        <v>Chuck Magee</v>
      </c>
      <c r="W4282" s="35" t="str">
        <f>IFERROR(INDEX(Returns!A:A,MATCH(B4282,Returns!B:B,0)),"No")</f>
        <v>No</v>
      </c>
    </row>
    <row r="4283" spans="1:23" x14ac:dyDescent="0.2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9">
        <v>0.1</v>
      </c>
      <c r="U4283" s="1">
        <v>14.62239999999999</v>
      </c>
      <c r="V4283" s="35" t="str">
        <f>IF(M4283=People!$B$5,People!$A$5,IF(M4283=People!$B$4,People!$A$4,IF(M4283=People!$B$3,People!$A$3,IF(M4283=People!$B$2,People!$A$2,0))))</f>
        <v>Chuck Magee</v>
      </c>
      <c r="W4283" s="35" t="str">
        <f>IFERROR(INDEX(Returns!A:A,MATCH(B4283,Returns!B:B,0)),"No")</f>
        <v>No</v>
      </c>
    </row>
    <row r="4284" spans="1:23" x14ac:dyDescent="0.2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9">
        <v>0</v>
      </c>
      <c r="U4284" s="1">
        <v>1.7343</v>
      </c>
      <c r="V4284" s="35" t="str">
        <f>IF(M4284=People!$B$5,People!$A$5,IF(M4284=People!$B$4,People!$A$4,IF(M4284=People!$B$3,People!$A$3,IF(M4284=People!$B$2,People!$A$2,0))))</f>
        <v>Kelly Williams</v>
      </c>
      <c r="W4284" s="35" t="str">
        <f>IFERROR(INDEX(Returns!A:A,MATCH(B4284,Returns!B:B,0)),"No")</f>
        <v>No</v>
      </c>
    </row>
    <row r="4285" spans="1:23" x14ac:dyDescent="0.2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9">
        <v>0</v>
      </c>
      <c r="U4285" s="1">
        <v>496.78649999999993</v>
      </c>
      <c r="V4285" s="35" t="str">
        <f>IF(M4285=People!$B$5,People!$A$5,IF(M4285=People!$B$4,People!$A$4,IF(M4285=People!$B$3,People!$A$3,IF(M4285=People!$B$2,People!$A$2,0))))</f>
        <v>Kelly Williams</v>
      </c>
      <c r="W4285" s="35" t="str">
        <f>IFERROR(INDEX(Returns!A:A,MATCH(B4285,Returns!B:B,0)),"No")</f>
        <v>No</v>
      </c>
    </row>
    <row r="4286" spans="1:23" x14ac:dyDescent="0.2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9">
        <v>0.32</v>
      </c>
      <c r="U4286" s="1">
        <v>-76.011599999999973</v>
      </c>
      <c r="V4286" s="35" t="str">
        <f>IF(M4286=People!$B$5,People!$A$5,IF(M4286=People!$B$4,People!$A$4,IF(M4286=People!$B$3,People!$A$3,IF(M4286=People!$B$2,People!$A$2,0))))</f>
        <v>Kelly Williams</v>
      </c>
      <c r="W4286" s="35" t="str">
        <f>IFERROR(INDEX(Returns!A:A,MATCH(B4286,Returns!B:B,0)),"No")</f>
        <v>No</v>
      </c>
    </row>
    <row r="4287" spans="1:23" x14ac:dyDescent="0.2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9">
        <v>0.2</v>
      </c>
      <c r="U4287" s="1">
        <v>3.9473999999999996</v>
      </c>
      <c r="V4287" s="35" t="str">
        <f>IF(M4287=People!$B$5,People!$A$5,IF(M4287=People!$B$4,People!$A$4,IF(M4287=People!$B$3,People!$A$3,IF(M4287=People!$B$2,People!$A$2,0))))</f>
        <v>Kelly Williams</v>
      </c>
      <c r="W4287" s="35" t="str">
        <f>IFERROR(INDEX(Returns!A:A,MATCH(B4287,Returns!B:B,0)),"No")</f>
        <v>No</v>
      </c>
    </row>
    <row r="4288" spans="1:23" x14ac:dyDescent="0.2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9">
        <v>0.2</v>
      </c>
      <c r="U4288" s="1">
        <v>164.99700000000001</v>
      </c>
      <c r="V4288" s="35" t="str">
        <f>IF(M4288=People!$B$5,People!$A$5,IF(M4288=People!$B$4,People!$A$4,IF(M4288=People!$B$3,People!$A$3,IF(M4288=People!$B$2,People!$A$2,0))))</f>
        <v>Kelly Williams</v>
      </c>
      <c r="W4288" s="35" t="str">
        <f>IFERROR(INDEX(Returns!A:A,MATCH(B4288,Returns!B:B,0)),"No")</f>
        <v>No</v>
      </c>
    </row>
    <row r="4289" spans="1:23" x14ac:dyDescent="0.2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9">
        <v>0.2</v>
      </c>
      <c r="U4289" s="1">
        <v>-12.956800000000005</v>
      </c>
      <c r="V4289" s="35" t="str">
        <f>IF(M4289=People!$B$5,People!$A$5,IF(M4289=People!$B$4,People!$A$4,IF(M4289=People!$B$3,People!$A$3,IF(M4289=People!$B$2,People!$A$2,0))))</f>
        <v>Cassandra Brandow</v>
      </c>
      <c r="W4289" s="35" t="str">
        <f>IFERROR(INDEX(Returns!A:A,MATCH(B4289,Returns!B:B,0)),"No")</f>
        <v>No</v>
      </c>
    </row>
    <row r="4290" spans="1:23" x14ac:dyDescent="0.2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9">
        <v>0.8</v>
      </c>
      <c r="U4290" s="1">
        <v>-49.92</v>
      </c>
      <c r="V4290" s="35" t="str">
        <f>IF(M4290=People!$B$5,People!$A$5,IF(M4290=People!$B$4,People!$A$4,IF(M4290=People!$B$3,People!$A$3,IF(M4290=People!$B$2,People!$A$2,0))))</f>
        <v>Kelly Williams</v>
      </c>
      <c r="W4290" s="35" t="str">
        <f>IFERROR(INDEX(Returns!A:A,MATCH(B4290,Returns!B:B,0)),"No")</f>
        <v>No</v>
      </c>
    </row>
    <row r="4291" spans="1:23" x14ac:dyDescent="0.2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9">
        <v>0.2</v>
      </c>
      <c r="U4291" s="1">
        <v>4.9307999999999996</v>
      </c>
      <c r="V4291" s="35" t="str">
        <f>IF(M4291=People!$B$5,People!$A$5,IF(M4291=People!$B$4,People!$A$4,IF(M4291=People!$B$3,People!$A$3,IF(M4291=People!$B$2,People!$A$2,0))))</f>
        <v>Kelly Williams</v>
      </c>
      <c r="W4291" s="35" t="str">
        <f>IFERROR(INDEX(Returns!A:A,MATCH(B4291,Returns!B:B,0)),"No")</f>
        <v>No</v>
      </c>
    </row>
    <row r="4292" spans="1:23" x14ac:dyDescent="0.2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32">
        <v>11.16</v>
      </c>
      <c r="S4292" s="1">
        <v>2</v>
      </c>
      <c r="T4292" s="9">
        <v>0</v>
      </c>
      <c r="U4292" s="1">
        <v>2.7899999999999991</v>
      </c>
      <c r="V4292" s="35" t="str">
        <f>IF(M4292=People!$B$5,People!$A$5,IF(M4292=People!$B$4,People!$A$4,IF(M4292=People!$B$3,People!$A$3,IF(M4292=People!$B$2,People!$A$2,0))))</f>
        <v>Anna Andreadi</v>
      </c>
      <c r="W4292" s="35" t="str">
        <f>IFERROR(INDEX(Returns!A:A,MATCH(B4292,Returns!B:B,0)),"No")</f>
        <v>No</v>
      </c>
    </row>
    <row r="4293" spans="1:23" x14ac:dyDescent="0.2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32">
        <v>896.32799999999997</v>
      </c>
      <c r="S4293" s="1">
        <v>9</v>
      </c>
      <c r="T4293" s="9">
        <v>0.2</v>
      </c>
      <c r="U4293" s="1">
        <v>22.408199999999994</v>
      </c>
      <c r="V4293" s="35" t="str">
        <f>IF(M4293=People!$B$5,People!$A$5,IF(M4293=People!$B$4,People!$A$4,IF(M4293=People!$B$3,People!$A$3,IF(M4293=People!$B$2,People!$A$2,0))))</f>
        <v>Anna Andreadi</v>
      </c>
      <c r="W4293" s="35" t="str">
        <f>IFERROR(INDEX(Returns!A:A,MATCH(B4293,Returns!B:B,0)),"No")</f>
        <v>No</v>
      </c>
    </row>
    <row r="4294" spans="1:23" x14ac:dyDescent="0.2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32">
        <v>189</v>
      </c>
      <c r="S4294" s="1">
        <v>1</v>
      </c>
      <c r="T4294" s="9">
        <v>0</v>
      </c>
      <c r="U4294" s="1">
        <v>68.039999999999992</v>
      </c>
      <c r="V4294" s="35" t="str">
        <f>IF(M4294=People!$B$5,People!$A$5,IF(M4294=People!$B$4,People!$A$4,IF(M4294=People!$B$3,People!$A$3,IF(M4294=People!$B$2,People!$A$2,0))))</f>
        <v>Anna Andreadi</v>
      </c>
      <c r="W4294" s="35" t="str">
        <f>IFERROR(INDEX(Returns!A:A,MATCH(B4294,Returns!B:B,0)),"No")</f>
        <v>No</v>
      </c>
    </row>
    <row r="4295" spans="1:23" x14ac:dyDescent="0.2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9">
        <v>0.4</v>
      </c>
      <c r="U4295" s="1">
        <v>-10.796399999999995</v>
      </c>
      <c r="V4295" s="35" t="str">
        <f>IF(M4295=People!$B$5,People!$A$5,IF(M4295=People!$B$4,People!$A$4,IF(M4295=People!$B$3,People!$A$3,IF(M4295=People!$B$2,People!$A$2,0))))</f>
        <v>Chuck Magee</v>
      </c>
      <c r="W4295" s="35" t="str">
        <f>IFERROR(INDEX(Returns!A:A,MATCH(B4295,Returns!B:B,0)),"No")</f>
        <v>No</v>
      </c>
    </row>
    <row r="4296" spans="1:23" x14ac:dyDescent="0.2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32">
        <v>177.22499999999999</v>
      </c>
      <c r="S4296" s="1">
        <v>5</v>
      </c>
      <c r="T4296" s="9">
        <v>0.5</v>
      </c>
      <c r="U4296" s="1">
        <v>-120.51299999999998</v>
      </c>
      <c r="V4296" s="35" t="str">
        <f>IF(M4296=People!$B$5,People!$A$5,IF(M4296=People!$B$4,People!$A$4,IF(M4296=People!$B$3,People!$A$3,IF(M4296=People!$B$2,People!$A$2,0))))</f>
        <v>Anna Andreadi</v>
      </c>
      <c r="W4296" s="35" t="str">
        <f>IFERROR(INDEX(Returns!A:A,MATCH(B4296,Returns!B:B,0)),"No")</f>
        <v>No</v>
      </c>
    </row>
    <row r="4297" spans="1:23" x14ac:dyDescent="0.2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32">
        <v>129.39000000000001</v>
      </c>
      <c r="S4297" s="1">
        <v>3</v>
      </c>
      <c r="T4297" s="9">
        <v>0</v>
      </c>
      <c r="U4297" s="1">
        <v>54.343800000000009</v>
      </c>
      <c r="V4297" s="35" t="str">
        <f>IF(M4297=People!$B$5,People!$A$5,IF(M4297=People!$B$4,People!$A$4,IF(M4297=People!$B$3,People!$A$3,IF(M4297=People!$B$2,People!$A$2,0))))</f>
        <v>Anna Andreadi</v>
      </c>
      <c r="W4297" s="35" t="str">
        <f>IFERROR(INDEX(Returns!A:A,MATCH(B4297,Returns!B:B,0)),"No")</f>
        <v>No</v>
      </c>
    </row>
    <row r="4298" spans="1:23" x14ac:dyDescent="0.2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32">
        <v>54.32</v>
      </c>
      <c r="S4298" s="1">
        <v>4</v>
      </c>
      <c r="T4298" s="9">
        <v>0</v>
      </c>
      <c r="U4298" s="1">
        <v>0.54319999999999879</v>
      </c>
      <c r="V4298" s="35" t="str">
        <f>IF(M4298=People!$B$5,People!$A$5,IF(M4298=People!$B$4,People!$A$4,IF(M4298=People!$B$3,People!$A$3,IF(M4298=People!$B$2,People!$A$2,0))))</f>
        <v>Anna Andreadi</v>
      </c>
      <c r="W4298" s="35" t="str">
        <f>IFERROR(INDEX(Returns!A:A,MATCH(B4298,Returns!B:B,0)),"No")</f>
        <v>No</v>
      </c>
    </row>
    <row r="4299" spans="1:23" x14ac:dyDescent="0.2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9">
        <v>0.2</v>
      </c>
      <c r="U4299" s="1">
        <v>327.59220000000005</v>
      </c>
      <c r="V4299" s="35" t="str">
        <f>IF(M4299=People!$B$5,People!$A$5,IF(M4299=People!$B$4,People!$A$4,IF(M4299=People!$B$3,People!$A$3,IF(M4299=People!$B$2,People!$A$2,0))))</f>
        <v>Cassandra Brandow</v>
      </c>
      <c r="W4299" s="35" t="str">
        <f>IFERROR(INDEX(Returns!A:A,MATCH(B4299,Returns!B:B,0)),"No")</f>
        <v>No</v>
      </c>
    </row>
    <row r="4300" spans="1:23" x14ac:dyDescent="0.2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9">
        <v>0.2</v>
      </c>
      <c r="U4300" s="1">
        <v>15.489999999999997</v>
      </c>
      <c r="V4300" s="35" t="str">
        <f>IF(M4300=People!$B$5,People!$A$5,IF(M4300=People!$B$4,People!$A$4,IF(M4300=People!$B$3,People!$A$3,IF(M4300=People!$B$2,People!$A$2,0))))</f>
        <v>Cassandra Brandow</v>
      </c>
      <c r="W4300" s="35" t="str">
        <f>IFERROR(INDEX(Returns!A:A,MATCH(B4300,Returns!B:B,0)),"No")</f>
        <v>No</v>
      </c>
    </row>
    <row r="4301" spans="1:23" x14ac:dyDescent="0.2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9">
        <v>0.2</v>
      </c>
      <c r="U4301" s="1">
        <v>12.103199999999994</v>
      </c>
      <c r="V4301" s="35" t="str">
        <f>IF(M4301=People!$B$5,People!$A$5,IF(M4301=People!$B$4,People!$A$4,IF(M4301=People!$B$3,People!$A$3,IF(M4301=People!$B$2,People!$A$2,0))))</f>
        <v>Cassandra Brandow</v>
      </c>
      <c r="W4301" s="35" t="str">
        <f>IFERROR(INDEX(Returns!A:A,MATCH(B4301,Returns!B:B,0)),"No")</f>
        <v>No</v>
      </c>
    </row>
    <row r="4302" spans="1:23" x14ac:dyDescent="0.2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9">
        <v>0.2</v>
      </c>
      <c r="U4302" s="1">
        <v>0.41759999999999986</v>
      </c>
      <c r="V4302" s="35" t="str">
        <f>IF(M4302=People!$B$5,People!$A$5,IF(M4302=People!$B$4,People!$A$4,IF(M4302=People!$B$3,People!$A$3,IF(M4302=People!$B$2,People!$A$2,0))))</f>
        <v>Cassandra Brandow</v>
      </c>
      <c r="W4302" s="35" t="str">
        <f>IFERROR(INDEX(Returns!A:A,MATCH(B4302,Returns!B:B,0)),"No")</f>
        <v>No</v>
      </c>
    </row>
    <row r="4303" spans="1:23" x14ac:dyDescent="0.2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9">
        <v>0.2</v>
      </c>
      <c r="U4303" s="1">
        <v>2.9429999999999992</v>
      </c>
      <c r="V4303" s="35" t="str">
        <f>IF(M4303=People!$B$5,People!$A$5,IF(M4303=People!$B$4,People!$A$4,IF(M4303=People!$B$3,People!$A$3,IF(M4303=People!$B$2,People!$A$2,0))))</f>
        <v>Cassandra Brandow</v>
      </c>
      <c r="W4303" s="35" t="str">
        <f>IFERROR(INDEX(Returns!A:A,MATCH(B4303,Returns!B:B,0)),"No")</f>
        <v>No</v>
      </c>
    </row>
    <row r="4304" spans="1:23" x14ac:dyDescent="0.2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9">
        <v>0.2</v>
      </c>
      <c r="U4304" s="1">
        <v>1.0269000000000001</v>
      </c>
      <c r="V4304" s="35" t="str">
        <f>IF(M4304=People!$B$5,People!$A$5,IF(M4304=People!$B$4,People!$A$4,IF(M4304=People!$B$3,People!$A$3,IF(M4304=People!$B$2,People!$A$2,0))))</f>
        <v>Chuck Magee</v>
      </c>
      <c r="W4304" s="35" t="str">
        <f>IFERROR(INDEX(Returns!A:A,MATCH(B4304,Returns!B:B,0)),"No")</f>
        <v>Yes</v>
      </c>
    </row>
    <row r="4305" spans="1:23" x14ac:dyDescent="0.2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9">
        <v>0.2</v>
      </c>
      <c r="U4305" s="1">
        <v>19.4194</v>
      </c>
      <c r="V4305" s="35" t="str">
        <f>IF(M4305=People!$B$5,People!$A$5,IF(M4305=People!$B$4,People!$A$4,IF(M4305=People!$B$3,People!$A$3,IF(M4305=People!$B$2,People!$A$2,0))))</f>
        <v>Kelly Williams</v>
      </c>
      <c r="W4305" s="35" t="str">
        <f>IFERROR(INDEX(Returns!A:A,MATCH(B4305,Returns!B:B,0)),"No")</f>
        <v>No</v>
      </c>
    </row>
    <row r="4306" spans="1:23" x14ac:dyDescent="0.2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32">
        <v>63.92</v>
      </c>
      <c r="S4306" s="1">
        <v>4</v>
      </c>
      <c r="T4306" s="9">
        <v>0</v>
      </c>
      <c r="U4306" s="1">
        <v>3.195999999999998</v>
      </c>
      <c r="V4306" s="35" t="str">
        <f>IF(M4306=People!$B$5,People!$A$5,IF(M4306=People!$B$4,People!$A$4,IF(M4306=People!$B$3,People!$A$3,IF(M4306=People!$B$2,People!$A$2,0))))</f>
        <v>Anna Andreadi</v>
      </c>
      <c r="W4306" s="35" t="str">
        <f>IFERROR(INDEX(Returns!A:A,MATCH(B4306,Returns!B:B,0)),"No")</f>
        <v>No</v>
      </c>
    </row>
    <row r="4307" spans="1:23" x14ac:dyDescent="0.2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32">
        <v>383.96000000000004</v>
      </c>
      <c r="S4307" s="1">
        <v>5</v>
      </c>
      <c r="T4307" s="9">
        <v>0.2</v>
      </c>
      <c r="U4307" s="1">
        <v>38.396000000000015</v>
      </c>
      <c r="V4307" s="35" t="str">
        <f>IF(M4307=People!$B$5,People!$A$5,IF(M4307=People!$B$4,People!$A$4,IF(M4307=People!$B$3,People!$A$3,IF(M4307=People!$B$2,People!$A$2,0))))</f>
        <v>Anna Andreadi</v>
      </c>
      <c r="W4307" s="35" t="str">
        <f>IFERROR(INDEX(Returns!A:A,MATCH(B4307,Returns!B:B,0)),"No")</f>
        <v>No</v>
      </c>
    </row>
    <row r="4308" spans="1:23" x14ac:dyDescent="0.2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32">
        <v>7.7520000000000007</v>
      </c>
      <c r="S4308" s="1">
        <v>3</v>
      </c>
      <c r="T4308" s="9">
        <v>0.2</v>
      </c>
      <c r="U4308" s="1">
        <v>2.8100999999999998</v>
      </c>
      <c r="V4308" s="35" t="str">
        <f>IF(M4308=People!$B$5,People!$A$5,IF(M4308=People!$B$4,People!$A$4,IF(M4308=People!$B$3,People!$A$3,IF(M4308=People!$B$2,People!$A$2,0))))</f>
        <v>Anna Andreadi</v>
      </c>
      <c r="W4308" s="35" t="str">
        <f>IFERROR(INDEX(Returns!A:A,MATCH(B4308,Returns!B:B,0)),"No")</f>
        <v>No</v>
      </c>
    </row>
    <row r="4309" spans="1:23" x14ac:dyDescent="0.2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32">
        <v>33.568000000000005</v>
      </c>
      <c r="S4309" s="1">
        <v>2</v>
      </c>
      <c r="T4309" s="9">
        <v>0.2</v>
      </c>
      <c r="U4309" s="1">
        <v>11.748799999999997</v>
      </c>
      <c r="V4309" s="35" t="str">
        <f>IF(M4309=People!$B$5,People!$A$5,IF(M4309=People!$B$4,People!$A$4,IF(M4309=People!$B$3,People!$A$3,IF(M4309=People!$B$2,People!$A$2,0))))</f>
        <v>Anna Andreadi</v>
      </c>
      <c r="W4309" s="35" t="str">
        <f>IFERROR(INDEX(Returns!A:A,MATCH(B4309,Returns!B:B,0)),"No")</f>
        <v>No</v>
      </c>
    </row>
    <row r="4310" spans="1:23" x14ac:dyDescent="0.2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32">
        <v>666.34400000000005</v>
      </c>
      <c r="S4310" s="1">
        <v>7</v>
      </c>
      <c r="T4310" s="9">
        <v>0.2</v>
      </c>
      <c r="U4310" s="1">
        <v>66.634399999999971</v>
      </c>
      <c r="V4310" s="35" t="str">
        <f>IF(M4310=People!$B$5,People!$A$5,IF(M4310=People!$B$4,People!$A$4,IF(M4310=People!$B$3,People!$A$3,IF(M4310=People!$B$2,People!$A$2,0))))</f>
        <v>Anna Andreadi</v>
      </c>
      <c r="W4310" s="35" t="str">
        <f>IFERROR(INDEX(Returns!A:A,MATCH(B4310,Returns!B:B,0)),"No")</f>
        <v>No</v>
      </c>
    </row>
    <row r="4311" spans="1:23" x14ac:dyDescent="0.2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32">
        <v>573.72799999999995</v>
      </c>
      <c r="S4311" s="1">
        <v>4</v>
      </c>
      <c r="T4311" s="9">
        <v>0.2</v>
      </c>
      <c r="U4311" s="1">
        <v>-64.544399999999968</v>
      </c>
      <c r="V4311" s="35" t="str">
        <f>IF(M4311=People!$B$5,People!$A$5,IF(M4311=People!$B$4,People!$A$4,IF(M4311=People!$B$3,People!$A$3,IF(M4311=People!$B$2,People!$A$2,0))))</f>
        <v>Anna Andreadi</v>
      </c>
      <c r="W4311" s="35" t="str">
        <f>IFERROR(INDEX(Returns!A:A,MATCH(B4311,Returns!B:B,0)),"No")</f>
        <v>No</v>
      </c>
    </row>
    <row r="4312" spans="1:23" x14ac:dyDescent="0.2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32">
        <v>21.936000000000003</v>
      </c>
      <c r="S4312" s="1">
        <v>3</v>
      </c>
      <c r="T4312" s="9">
        <v>0.2</v>
      </c>
      <c r="U4312" s="1">
        <v>8.2259999999999991</v>
      </c>
      <c r="V4312" s="35" t="str">
        <f>IF(M4312=People!$B$5,People!$A$5,IF(M4312=People!$B$4,People!$A$4,IF(M4312=People!$B$3,People!$A$3,IF(M4312=People!$B$2,People!$A$2,0))))</f>
        <v>Anna Andreadi</v>
      </c>
      <c r="W4312" s="35" t="str">
        <f>IFERROR(INDEX(Returns!A:A,MATCH(B4312,Returns!B:B,0)),"No")</f>
        <v>No</v>
      </c>
    </row>
    <row r="4313" spans="1:23" x14ac:dyDescent="0.2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32">
        <v>19.440000000000001</v>
      </c>
      <c r="S4313" s="1">
        <v>3</v>
      </c>
      <c r="T4313" s="9">
        <v>0</v>
      </c>
      <c r="U4313" s="1">
        <v>9.3312000000000008</v>
      </c>
      <c r="V4313" s="35" t="str">
        <f>IF(M4313=People!$B$5,People!$A$5,IF(M4313=People!$B$4,People!$A$4,IF(M4313=People!$B$3,People!$A$3,IF(M4313=People!$B$2,People!$A$2,0))))</f>
        <v>Anna Andreadi</v>
      </c>
      <c r="W4313" s="35" t="str">
        <f>IFERROR(INDEX(Returns!A:A,MATCH(B4313,Returns!B:B,0)),"No")</f>
        <v>No</v>
      </c>
    </row>
    <row r="4314" spans="1:23" x14ac:dyDescent="0.2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32">
        <v>447.96800000000007</v>
      </c>
      <c r="S4314" s="1">
        <v>4</v>
      </c>
      <c r="T4314" s="9">
        <v>0.2</v>
      </c>
      <c r="U4314" s="1">
        <v>139.98999999999995</v>
      </c>
      <c r="V4314" s="35" t="str">
        <f>IF(M4314=People!$B$5,People!$A$5,IF(M4314=People!$B$4,People!$A$4,IF(M4314=People!$B$3,People!$A$3,IF(M4314=People!$B$2,People!$A$2,0))))</f>
        <v>Anna Andreadi</v>
      </c>
      <c r="W4314" s="35" t="str">
        <f>IFERROR(INDEX(Returns!A:A,MATCH(B4314,Returns!B:B,0)),"No")</f>
        <v>No</v>
      </c>
    </row>
    <row r="4315" spans="1:23" x14ac:dyDescent="0.2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9">
        <v>0</v>
      </c>
      <c r="U4315" s="1">
        <v>4.1950000000000003</v>
      </c>
      <c r="V4315" s="35" t="str">
        <f>IF(M4315=People!$B$5,People!$A$5,IF(M4315=People!$B$4,People!$A$4,IF(M4315=People!$B$3,People!$A$3,IF(M4315=People!$B$2,People!$A$2,0))))</f>
        <v>Chuck Magee</v>
      </c>
      <c r="W4315" s="35" t="str">
        <f>IFERROR(INDEX(Returns!A:A,MATCH(B4315,Returns!B:B,0)),"No")</f>
        <v>No</v>
      </c>
    </row>
    <row r="4316" spans="1:23" x14ac:dyDescent="0.2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32">
        <v>20.96</v>
      </c>
      <c r="S4316" s="1">
        <v>2</v>
      </c>
      <c r="T4316" s="9">
        <v>0</v>
      </c>
      <c r="U4316" s="1">
        <v>5.24</v>
      </c>
      <c r="V4316" s="35" t="str">
        <f>IF(M4316=People!$B$5,People!$A$5,IF(M4316=People!$B$4,People!$A$4,IF(M4316=People!$B$3,People!$A$3,IF(M4316=People!$B$2,People!$A$2,0))))</f>
        <v>Anna Andreadi</v>
      </c>
      <c r="W4316" s="35" t="str">
        <f>IFERROR(INDEX(Returns!A:A,MATCH(B4316,Returns!B:B,0)),"No")</f>
        <v>No</v>
      </c>
    </row>
    <row r="4317" spans="1:23" x14ac:dyDescent="0.2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32">
        <v>88.751999999999995</v>
      </c>
      <c r="S4317" s="1">
        <v>3</v>
      </c>
      <c r="T4317" s="9">
        <v>0.2</v>
      </c>
      <c r="U4317" s="1">
        <v>27.734999999999996</v>
      </c>
      <c r="V4317" s="35" t="str">
        <f>IF(M4317=People!$B$5,People!$A$5,IF(M4317=People!$B$4,People!$A$4,IF(M4317=People!$B$3,People!$A$3,IF(M4317=People!$B$2,People!$A$2,0))))</f>
        <v>Anna Andreadi</v>
      </c>
      <c r="W4317" s="35" t="str">
        <f>IFERROR(INDEX(Returns!A:A,MATCH(B4317,Returns!B:B,0)),"No")</f>
        <v>No</v>
      </c>
    </row>
    <row r="4318" spans="1:23" x14ac:dyDescent="0.2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32">
        <v>304.23</v>
      </c>
      <c r="S4318" s="1">
        <v>3</v>
      </c>
      <c r="T4318" s="9">
        <v>0</v>
      </c>
      <c r="U4318" s="1">
        <v>9.126899999999992</v>
      </c>
      <c r="V4318" s="35" t="str">
        <f>IF(M4318=People!$B$5,People!$A$5,IF(M4318=People!$B$4,People!$A$4,IF(M4318=People!$B$3,People!$A$3,IF(M4318=People!$B$2,People!$A$2,0))))</f>
        <v>Anna Andreadi</v>
      </c>
      <c r="W4318" s="35" t="str">
        <f>IFERROR(INDEX(Returns!A:A,MATCH(B4318,Returns!B:B,0)),"No")</f>
        <v>No</v>
      </c>
    </row>
    <row r="4319" spans="1:23" x14ac:dyDescent="0.2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32">
        <v>167.86</v>
      </c>
      <c r="S4319" s="1">
        <v>2</v>
      </c>
      <c r="T4319" s="9">
        <v>0</v>
      </c>
      <c r="U4319" s="1">
        <v>78.894199999999998</v>
      </c>
      <c r="V4319" s="35" t="str">
        <f>IF(M4319=People!$B$5,People!$A$5,IF(M4319=People!$B$4,People!$A$4,IF(M4319=People!$B$3,People!$A$3,IF(M4319=People!$B$2,People!$A$2,0))))</f>
        <v>Anna Andreadi</v>
      </c>
      <c r="W4319" s="35" t="str">
        <f>IFERROR(INDEX(Returns!A:A,MATCH(B4319,Returns!B:B,0)),"No")</f>
        <v>No</v>
      </c>
    </row>
    <row r="4320" spans="1:23" x14ac:dyDescent="0.2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9">
        <v>0</v>
      </c>
      <c r="U4320" s="1">
        <v>25.537799999999997</v>
      </c>
      <c r="V4320" s="35" t="str">
        <f>IF(M4320=People!$B$5,People!$A$5,IF(M4320=People!$B$4,People!$A$4,IF(M4320=People!$B$3,People!$A$3,IF(M4320=People!$B$2,People!$A$2,0))))</f>
        <v>Cassandra Brandow</v>
      </c>
      <c r="W4320" s="35" t="str">
        <f>IFERROR(INDEX(Returns!A:A,MATCH(B4320,Returns!B:B,0)),"No")</f>
        <v>No</v>
      </c>
    </row>
    <row r="4321" spans="1:23" x14ac:dyDescent="0.2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32">
        <v>23.976000000000003</v>
      </c>
      <c r="S4321" s="1">
        <v>3</v>
      </c>
      <c r="T4321" s="9">
        <v>0.2</v>
      </c>
      <c r="U4321" s="1">
        <v>-5.694300000000001</v>
      </c>
      <c r="V4321" s="35" t="str">
        <f>IF(M4321=People!$B$5,People!$A$5,IF(M4321=People!$B$4,People!$A$4,IF(M4321=People!$B$3,People!$A$3,IF(M4321=People!$B$2,People!$A$2,0))))</f>
        <v>Anna Andreadi</v>
      </c>
      <c r="W4321" s="35" t="str">
        <f>IFERROR(INDEX(Returns!A:A,MATCH(B4321,Returns!B:B,0)),"No")</f>
        <v>Yes</v>
      </c>
    </row>
    <row r="4322" spans="1:23" x14ac:dyDescent="0.2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32">
        <v>33.29</v>
      </c>
      <c r="S4322" s="1">
        <v>1</v>
      </c>
      <c r="T4322" s="9">
        <v>0</v>
      </c>
      <c r="U4322" s="1">
        <v>7.9895999999999994</v>
      </c>
      <c r="V4322" s="35" t="str">
        <f>IF(M4322=People!$B$5,People!$A$5,IF(M4322=People!$B$4,People!$A$4,IF(M4322=People!$B$3,People!$A$3,IF(M4322=People!$B$2,People!$A$2,0))))</f>
        <v>Anna Andreadi</v>
      </c>
      <c r="W4322" s="35" t="str">
        <f>IFERROR(INDEX(Returns!A:A,MATCH(B4322,Returns!B:B,0)),"No")</f>
        <v>Yes</v>
      </c>
    </row>
    <row r="4323" spans="1:23" x14ac:dyDescent="0.2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9">
        <v>0.7</v>
      </c>
      <c r="U4323" s="1">
        <v>-11.961599999999997</v>
      </c>
      <c r="V4323" s="35" t="str">
        <f>IF(M4323=People!$B$5,People!$A$5,IF(M4323=People!$B$4,People!$A$4,IF(M4323=People!$B$3,People!$A$3,IF(M4323=People!$B$2,People!$A$2,0))))</f>
        <v>Chuck Magee</v>
      </c>
      <c r="W4323" s="35" t="str">
        <f>IFERROR(INDEX(Returns!A:A,MATCH(B4323,Returns!B:B,0)),"No")</f>
        <v>No</v>
      </c>
    </row>
    <row r="4324" spans="1:23" x14ac:dyDescent="0.2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9">
        <v>0.4</v>
      </c>
      <c r="U4324" s="1">
        <v>-80.995500000000021</v>
      </c>
      <c r="V4324" s="35" t="str">
        <f>IF(M4324=People!$B$5,People!$A$5,IF(M4324=People!$B$4,People!$A$4,IF(M4324=People!$B$3,People!$A$3,IF(M4324=People!$B$2,People!$A$2,0))))</f>
        <v>Chuck Magee</v>
      </c>
      <c r="W4324" s="35" t="str">
        <f>IFERROR(INDEX(Returns!A:A,MATCH(B4324,Returns!B:B,0)),"No")</f>
        <v>No</v>
      </c>
    </row>
    <row r="4325" spans="1:23" x14ac:dyDescent="0.2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9">
        <v>0.7</v>
      </c>
      <c r="U4325" s="1">
        <v>-1.6763999999999997</v>
      </c>
      <c r="V4325" s="35" t="str">
        <f>IF(M4325=People!$B$5,People!$A$5,IF(M4325=People!$B$4,People!$A$4,IF(M4325=People!$B$3,People!$A$3,IF(M4325=People!$B$2,People!$A$2,0))))</f>
        <v>Chuck Magee</v>
      </c>
      <c r="W4325" s="35" t="str">
        <f>IFERROR(INDEX(Returns!A:A,MATCH(B4325,Returns!B:B,0)),"No")</f>
        <v>No</v>
      </c>
    </row>
    <row r="4326" spans="1:23" x14ac:dyDescent="0.2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9">
        <v>0.2</v>
      </c>
      <c r="U4326" s="1">
        <v>0.8969999999999998</v>
      </c>
      <c r="V4326" s="35" t="str">
        <f>IF(M4326=People!$B$5,People!$A$5,IF(M4326=People!$B$4,People!$A$4,IF(M4326=People!$B$3,People!$A$3,IF(M4326=People!$B$2,People!$A$2,0))))</f>
        <v>Chuck Magee</v>
      </c>
      <c r="W4326" s="35" t="str">
        <f>IFERROR(INDEX(Returns!A:A,MATCH(B4326,Returns!B:B,0)),"No")</f>
        <v>No</v>
      </c>
    </row>
    <row r="4327" spans="1:23" x14ac:dyDescent="0.2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9">
        <v>0.2</v>
      </c>
      <c r="U4327" s="1">
        <v>0.89969999999999573</v>
      </c>
      <c r="V4327" s="35" t="str">
        <f>IF(M4327=People!$B$5,People!$A$5,IF(M4327=People!$B$4,People!$A$4,IF(M4327=People!$B$3,People!$A$3,IF(M4327=People!$B$2,People!$A$2,0))))</f>
        <v>Chuck Magee</v>
      </c>
      <c r="W4327" s="35" t="str">
        <f>IFERROR(INDEX(Returns!A:A,MATCH(B4327,Returns!B:B,0)),"No")</f>
        <v>No</v>
      </c>
    </row>
    <row r="4328" spans="1:23" x14ac:dyDescent="0.2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9">
        <v>0</v>
      </c>
      <c r="U4328" s="1">
        <v>2.3025000000000002</v>
      </c>
      <c r="V4328" s="35" t="str">
        <f>IF(M4328=People!$B$5,People!$A$5,IF(M4328=People!$B$4,People!$A$4,IF(M4328=People!$B$3,People!$A$3,IF(M4328=People!$B$2,People!$A$2,0))))</f>
        <v>Chuck Magee</v>
      </c>
      <c r="W4328" s="35" t="str">
        <f>IFERROR(INDEX(Returns!A:A,MATCH(B4328,Returns!B:B,0)),"No")</f>
        <v>No</v>
      </c>
    </row>
    <row r="4329" spans="1:23" x14ac:dyDescent="0.2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9">
        <v>0</v>
      </c>
      <c r="U4329" s="1">
        <v>8.2799999999999994</v>
      </c>
      <c r="V4329" s="35" t="str">
        <f>IF(M4329=People!$B$5,People!$A$5,IF(M4329=People!$B$4,People!$A$4,IF(M4329=People!$B$3,People!$A$3,IF(M4329=People!$B$2,People!$A$2,0))))</f>
        <v>Chuck Magee</v>
      </c>
      <c r="W4329" s="35" t="str">
        <f>IFERROR(INDEX(Returns!A:A,MATCH(B4329,Returns!B:B,0)),"No")</f>
        <v>No</v>
      </c>
    </row>
    <row r="4330" spans="1:23" x14ac:dyDescent="0.2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9">
        <v>0</v>
      </c>
      <c r="U4330" s="1">
        <v>19.318499999999997</v>
      </c>
      <c r="V4330" s="35" t="str">
        <f>IF(M4330=People!$B$5,People!$A$5,IF(M4330=People!$B$4,People!$A$4,IF(M4330=People!$B$3,People!$A$3,IF(M4330=People!$B$2,People!$A$2,0))))</f>
        <v>Chuck Magee</v>
      </c>
      <c r="W4330" s="35" t="str">
        <f>IFERROR(INDEX(Returns!A:A,MATCH(B4330,Returns!B:B,0)),"No")</f>
        <v>No</v>
      </c>
    </row>
    <row r="4331" spans="1:23" x14ac:dyDescent="0.2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9">
        <v>0.2</v>
      </c>
      <c r="U4331" s="1">
        <v>5.4432</v>
      </c>
      <c r="V4331" s="35" t="str">
        <f>IF(M4331=People!$B$5,People!$A$5,IF(M4331=People!$B$4,People!$A$4,IF(M4331=People!$B$3,People!$A$3,IF(M4331=People!$B$2,People!$A$2,0))))</f>
        <v>Cassandra Brandow</v>
      </c>
      <c r="W4331" s="35" t="str">
        <f>IFERROR(INDEX(Returns!A:A,MATCH(B4331,Returns!B:B,0)),"No")</f>
        <v>No</v>
      </c>
    </row>
    <row r="4332" spans="1:23" x14ac:dyDescent="0.2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9">
        <v>0.2</v>
      </c>
      <c r="U4332" s="1">
        <v>1.1200000000000001</v>
      </c>
      <c r="V4332" s="35" t="str">
        <f>IF(M4332=People!$B$5,People!$A$5,IF(M4332=People!$B$4,People!$A$4,IF(M4332=People!$B$3,People!$A$3,IF(M4332=People!$B$2,People!$A$2,0))))</f>
        <v>Cassandra Brandow</v>
      </c>
      <c r="W4332" s="35" t="str">
        <f>IFERROR(INDEX(Returns!A:A,MATCH(B4332,Returns!B:B,0)),"No")</f>
        <v>No</v>
      </c>
    </row>
    <row r="4333" spans="1:23" x14ac:dyDescent="0.2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32">
        <v>19.989999999999998</v>
      </c>
      <c r="S4333" s="1">
        <v>1</v>
      </c>
      <c r="T4333" s="9">
        <v>0</v>
      </c>
      <c r="U4333" s="1">
        <v>6.796599999999998</v>
      </c>
      <c r="V4333" s="35" t="str">
        <f>IF(M4333=People!$B$5,People!$A$5,IF(M4333=People!$B$4,People!$A$4,IF(M4333=People!$B$3,People!$A$3,IF(M4333=People!$B$2,People!$A$2,0))))</f>
        <v>Anna Andreadi</v>
      </c>
      <c r="W4333" s="35" t="str">
        <f>IFERROR(INDEX(Returns!A:A,MATCH(B4333,Returns!B:B,0)),"No")</f>
        <v>No</v>
      </c>
    </row>
    <row r="4334" spans="1:23" x14ac:dyDescent="0.2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32">
        <v>22.92</v>
      </c>
      <c r="S4334" s="1">
        <v>5</v>
      </c>
      <c r="T4334" s="9">
        <v>0.2</v>
      </c>
      <c r="U4334" s="1">
        <v>8.0219999999999985</v>
      </c>
      <c r="V4334" s="35" t="str">
        <f>IF(M4334=People!$B$5,People!$A$5,IF(M4334=People!$B$4,People!$A$4,IF(M4334=People!$B$3,People!$A$3,IF(M4334=People!$B$2,People!$A$2,0))))</f>
        <v>Anna Andreadi</v>
      </c>
      <c r="W4334" s="35" t="str">
        <f>IFERROR(INDEX(Returns!A:A,MATCH(B4334,Returns!B:B,0)),"No")</f>
        <v>No</v>
      </c>
    </row>
    <row r="4335" spans="1:23" x14ac:dyDescent="0.2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9">
        <v>0.2</v>
      </c>
      <c r="U4335" s="1">
        <v>14.628000000000005</v>
      </c>
      <c r="V4335" s="35" t="str">
        <f>IF(M4335=People!$B$5,People!$A$5,IF(M4335=People!$B$4,People!$A$4,IF(M4335=People!$B$3,People!$A$3,IF(M4335=People!$B$2,People!$A$2,0))))</f>
        <v>Cassandra Brandow</v>
      </c>
      <c r="W4335" s="35" t="str">
        <f>IFERROR(INDEX(Returns!A:A,MATCH(B4335,Returns!B:B,0)),"No")</f>
        <v>No</v>
      </c>
    </row>
    <row r="4336" spans="1:23" x14ac:dyDescent="0.2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9">
        <v>0.2</v>
      </c>
      <c r="U4336" s="1">
        <v>9.2178000000000004</v>
      </c>
      <c r="V4336" s="35" t="str">
        <f>IF(M4336=People!$B$5,People!$A$5,IF(M4336=People!$B$4,People!$A$4,IF(M4336=People!$B$3,People!$A$3,IF(M4336=People!$B$2,People!$A$2,0))))</f>
        <v>Cassandra Brandow</v>
      </c>
      <c r="W4336" s="35" t="str">
        <f>IFERROR(INDEX(Returns!A:A,MATCH(B4336,Returns!B:B,0)),"No")</f>
        <v>No</v>
      </c>
    </row>
    <row r="4337" spans="1:23" x14ac:dyDescent="0.2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32">
        <v>7.9200000000000008</v>
      </c>
      <c r="S4337" s="1">
        <v>1</v>
      </c>
      <c r="T4337" s="9">
        <v>0.2</v>
      </c>
      <c r="U4337" s="1">
        <v>2.7719999999999994</v>
      </c>
      <c r="V4337" s="35" t="str">
        <f>IF(M4337=People!$B$5,People!$A$5,IF(M4337=People!$B$4,People!$A$4,IF(M4337=People!$B$3,People!$A$3,IF(M4337=People!$B$2,People!$A$2,0))))</f>
        <v>Anna Andreadi</v>
      </c>
      <c r="W4337" s="35" t="str">
        <f>IFERROR(INDEX(Returns!A:A,MATCH(B4337,Returns!B:B,0)),"No")</f>
        <v>No</v>
      </c>
    </row>
    <row r="4338" spans="1:23" x14ac:dyDescent="0.2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32">
        <v>14.368000000000002</v>
      </c>
      <c r="S4338" s="1">
        <v>2</v>
      </c>
      <c r="T4338" s="9">
        <v>0.2</v>
      </c>
      <c r="U4338" s="1">
        <v>3.9512</v>
      </c>
      <c r="V4338" s="35" t="str">
        <f>IF(M4338=People!$B$5,People!$A$5,IF(M4338=People!$B$4,People!$A$4,IF(M4338=People!$B$3,People!$A$3,IF(M4338=People!$B$2,People!$A$2,0))))</f>
        <v>Anna Andreadi</v>
      </c>
      <c r="W4338" s="35" t="str">
        <f>IFERROR(INDEX(Returns!A:A,MATCH(B4338,Returns!B:B,0)),"No")</f>
        <v>No</v>
      </c>
    </row>
    <row r="4339" spans="1:23" x14ac:dyDescent="0.2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32">
        <v>107.97</v>
      </c>
      <c r="S4339" s="1">
        <v>3</v>
      </c>
      <c r="T4339" s="9">
        <v>0</v>
      </c>
      <c r="U4339" s="1">
        <v>22.6737</v>
      </c>
      <c r="V4339" s="35" t="str">
        <f>IF(M4339=People!$B$5,People!$A$5,IF(M4339=People!$B$4,People!$A$4,IF(M4339=People!$B$3,People!$A$3,IF(M4339=People!$B$2,People!$A$2,0))))</f>
        <v>Anna Andreadi</v>
      </c>
      <c r="W4339" s="35" t="str">
        <f>IFERROR(INDEX(Returns!A:A,MATCH(B4339,Returns!B:B,0)),"No")</f>
        <v>No</v>
      </c>
    </row>
    <row r="4340" spans="1:23" x14ac:dyDescent="0.2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32">
        <v>113.82</v>
      </c>
      <c r="S4340" s="1">
        <v>3</v>
      </c>
      <c r="T4340" s="9">
        <v>0</v>
      </c>
      <c r="U4340" s="1">
        <v>53.495399999999989</v>
      </c>
      <c r="V4340" s="35" t="str">
        <f>IF(M4340=People!$B$5,People!$A$5,IF(M4340=People!$B$4,People!$A$4,IF(M4340=People!$B$3,People!$A$3,IF(M4340=People!$B$2,People!$A$2,0))))</f>
        <v>Anna Andreadi</v>
      </c>
      <c r="W4340" s="35" t="str">
        <f>IFERROR(INDEX(Returns!A:A,MATCH(B4340,Returns!B:B,0)),"No")</f>
        <v>No</v>
      </c>
    </row>
    <row r="4341" spans="1:23" x14ac:dyDescent="0.2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9">
        <v>0.2</v>
      </c>
      <c r="U4341" s="1">
        <v>1.8144</v>
      </c>
      <c r="V4341" s="35" t="str">
        <f>IF(M4341=People!$B$5,People!$A$5,IF(M4341=People!$B$4,People!$A$4,IF(M4341=People!$B$3,People!$A$3,IF(M4341=People!$B$2,People!$A$2,0))))</f>
        <v>Cassandra Brandow</v>
      </c>
      <c r="W4341" s="35" t="str">
        <f>IFERROR(INDEX(Returns!A:A,MATCH(B4341,Returns!B:B,0)),"No")</f>
        <v>No</v>
      </c>
    </row>
    <row r="4342" spans="1:23" x14ac:dyDescent="0.2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9">
        <v>0</v>
      </c>
      <c r="U4342" s="1">
        <v>6.5120000000000005</v>
      </c>
      <c r="V4342" s="35" t="str">
        <f>IF(M4342=People!$B$5,People!$A$5,IF(M4342=People!$B$4,People!$A$4,IF(M4342=People!$B$3,People!$A$3,IF(M4342=People!$B$2,People!$A$2,0))))</f>
        <v>Kelly Williams</v>
      </c>
      <c r="W4342" s="35" t="str">
        <f>IFERROR(INDEX(Returns!A:A,MATCH(B4342,Returns!B:B,0)),"No")</f>
        <v>No</v>
      </c>
    </row>
    <row r="4343" spans="1:23" x14ac:dyDescent="0.2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9">
        <v>0</v>
      </c>
      <c r="U4343" s="1">
        <v>157.87019999999993</v>
      </c>
      <c r="V4343" s="35" t="str">
        <f>IF(M4343=People!$B$5,People!$A$5,IF(M4343=People!$B$4,People!$A$4,IF(M4343=People!$B$3,People!$A$3,IF(M4343=People!$B$2,People!$A$2,0))))</f>
        <v>Cassandra Brandow</v>
      </c>
      <c r="W4343" s="35" t="str">
        <f>IFERROR(INDEX(Returns!A:A,MATCH(B4343,Returns!B:B,0)),"No")</f>
        <v>No</v>
      </c>
    </row>
    <row r="4344" spans="1:23" x14ac:dyDescent="0.2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32">
        <v>19.824000000000002</v>
      </c>
      <c r="S4344" s="1">
        <v>6</v>
      </c>
      <c r="T4344" s="9">
        <v>0.2</v>
      </c>
      <c r="U4344" s="1">
        <v>6.690599999999999</v>
      </c>
      <c r="V4344" s="35" t="str">
        <f>IF(M4344=People!$B$5,People!$A$5,IF(M4344=People!$B$4,People!$A$4,IF(M4344=People!$B$3,People!$A$3,IF(M4344=People!$B$2,People!$A$2,0))))</f>
        <v>Anna Andreadi</v>
      </c>
      <c r="W4344" s="35" t="str">
        <f>IFERROR(INDEX(Returns!A:A,MATCH(B4344,Returns!B:B,0)),"No")</f>
        <v>No</v>
      </c>
    </row>
    <row r="4345" spans="1:23" x14ac:dyDescent="0.2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32">
        <v>657.50400000000002</v>
      </c>
      <c r="S4345" s="1">
        <v>6</v>
      </c>
      <c r="T4345" s="9">
        <v>0.2</v>
      </c>
      <c r="U4345" s="1">
        <v>-131.50080000000005</v>
      </c>
      <c r="V4345" s="35" t="str">
        <f>IF(M4345=People!$B$5,People!$A$5,IF(M4345=People!$B$4,People!$A$4,IF(M4345=People!$B$3,People!$A$3,IF(M4345=People!$B$2,People!$A$2,0))))</f>
        <v>Anna Andreadi</v>
      </c>
      <c r="W4345" s="35" t="str">
        <f>IFERROR(INDEX(Returns!A:A,MATCH(B4345,Returns!B:B,0)),"No")</f>
        <v>No</v>
      </c>
    </row>
    <row r="4346" spans="1:23" x14ac:dyDescent="0.2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32">
        <v>99.54</v>
      </c>
      <c r="S4346" s="1">
        <v>2</v>
      </c>
      <c r="T4346" s="9">
        <v>0</v>
      </c>
      <c r="U4346" s="1">
        <v>10.949399999999997</v>
      </c>
      <c r="V4346" s="35" t="str">
        <f>IF(M4346=People!$B$5,People!$A$5,IF(M4346=People!$B$4,People!$A$4,IF(M4346=People!$B$3,People!$A$3,IF(M4346=People!$B$2,People!$A$2,0))))</f>
        <v>Anna Andreadi</v>
      </c>
      <c r="W4346" s="35" t="str">
        <f>IFERROR(INDEX(Returns!A:A,MATCH(B4346,Returns!B:B,0)),"No")</f>
        <v>No</v>
      </c>
    </row>
    <row r="4347" spans="1:23" x14ac:dyDescent="0.2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32">
        <v>199.96</v>
      </c>
      <c r="S4347" s="1">
        <v>4</v>
      </c>
      <c r="T4347" s="9">
        <v>0</v>
      </c>
      <c r="U4347" s="1">
        <v>85.982800000000012</v>
      </c>
      <c r="V4347" s="35" t="str">
        <f>IF(M4347=People!$B$5,People!$A$5,IF(M4347=People!$B$4,People!$A$4,IF(M4347=People!$B$3,People!$A$3,IF(M4347=People!$B$2,People!$A$2,0))))</f>
        <v>Anna Andreadi</v>
      </c>
      <c r="W4347" s="35" t="str">
        <f>IFERROR(INDEX(Returns!A:A,MATCH(B4347,Returns!B:B,0)),"No")</f>
        <v>No</v>
      </c>
    </row>
    <row r="4348" spans="1:23" x14ac:dyDescent="0.2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9">
        <v>0.1</v>
      </c>
      <c r="U4348" s="1">
        <v>140.39599999999993</v>
      </c>
      <c r="V4348" s="35" t="str">
        <f>IF(M4348=People!$B$5,People!$A$5,IF(M4348=People!$B$4,People!$A$4,IF(M4348=People!$B$3,People!$A$3,IF(M4348=People!$B$2,People!$A$2,0))))</f>
        <v>Chuck Magee</v>
      </c>
      <c r="W4348" s="35" t="str">
        <f>IFERROR(INDEX(Returns!A:A,MATCH(B4348,Returns!B:B,0)),"No")</f>
        <v>No</v>
      </c>
    </row>
    <row r="4349" spans="1:23" x14ac:dyDescent="0.2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9">
        <v>0</v>
      </c>
      <c r="U4349" s="1">
        <v>26.1096</v>
      </c>
      <c r="V4349" s="35" t="str">
        <f>IF(M4349=People!$B$5,People!$A$5,IF(M4349=People!$B$4,People!$A$4,IF(M4349=People!$B$3,People!$A$3,IF(M4349=People!$B$2,People!$A$2,0))))</f>
        <v>Chuck Magee</v>
      </c>
      <c r="W4349" s="35" t="str">
        <f>IFERROR(INDEX(Returns!A:A,MATCH(B4349,Returns!B:B,0)),"No")</f>
        <v>No</v>
      </c>
    </row>
    <row r="4350" spans="1:23" x14ac:dyDescent="0.2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32">
        <v>20.724000000000004</v>
      </c>
      <c r="S4350" s="1">
        <v>2</v>
      </c>
      <c r="T4350" s="9">
        <v>0.7</v>
      </c>
      <c r="U4350" s="1">
        <v>-15.197599999999994</v>
      </c>
      <c r="V4350" s="35" t="str">
        <f>IF(M4350=People!$B$5,People!$A$5,IF(M4350=People!$B$4,People!$A$4,IF(M4350=People!$B$3,People!$A$3,IF(M4350=People!$B$2,People!$A$2,0))))</f>
        <v>Anna Andreadi</v>
      </c>
      <c r="W4350" s="35" t="str">
        <f>IFERROR(INDEX(Returns!A:A,MATCH(B4350,Returns!B:B,0)),"No")</f>
        <v>Yes</v>
      </c>
    </row>
    <row r="4351" spans="1:23" x14ac:dyDescent="0.2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32">
        <v>415.87200000000007</v>
      </c>
      <c r="S4351" s="1">
        <v>8</v>
      </c>
      <c r="T4351" s="9">
        <v>0.2</v>
      </c>
      <c r="U4351" s="1">
        <v>-41.587199999999996</v>
      </c>
      <c r="V4351" s="35" t="str">
        <f>IF(M4351=People!$B$5,People!$A$5,IF(M4351=People!$B$4,People!$A$4,IF(M4351=People!$B$3,People!$A$3,IF(M4351=People!$B$2,People!$A$2,0))))</f>
        <v>Anna Andreadi</v>
      </c>
      <c r="W4351" s="35" t="str">
        <f>IFERROR(INDEX(Returns!A:A,MATCH(B4351,Returns!B:B,0)),"No")</f>
        <v>Yes</v>
      </c>
    </row>
    <row r="4352" spans="1:23" x14ac:dyDescent="0.2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9">
        <v>0.2</v>
      </c>
      <c r="U4352" s="1">
        <v>1.4672000000000001</v>
      </c>
      <c r="V4352" s="35" t="str">
        <f>IF(M4352=People!$B$5,People!$A$5,IF(M4352=People!$B$4,People!$A$4,IF(M4352=People!$B$3,People!$A$3,IF(M4352=People!$B$2,People!$A$2,0))))</f>
        <v>Chuck Magee</v>
      </c>
      <c r="W4352" s="35" t="str">
        <f>IFERROR(INDEX(Returns!A:A,MATCH(B4352,Returns!B:B,0)),"No")</f>
        <v>No</v>
      </c>
    </row>
    <row r="4353" spans="1:23" x14ac:dyDescent="0.2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9">
        <v>0.2</v>
      </c>
      <c r="U4353" s="1">
        <v>-4.7460000000000013</v>
      </c>
      <c r="V4353" s="35" t="str">
        <f>IF(M4353=People!$B$5,People!$A$5,IF(M4353=People!$B$4,People!$A$4,IF(M4353=People!$B$3,People!$A$3,IF(M4353=People!$B$2,People!$A$2,0))))</f>
        <v>Chuck Magee</v>
      </c>
      <c r="W4353" s="35" t="str">
        <f>IFERROR(INDEX(Returns!A:A,MATCH(B4353,Returns!B:B,0)),"No")</f>
        <v>No</v>
      </c>
    </row>
    <row r="4354" spans="1:23" x14ac:dyDescent="0.2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32">
        <v>95.84</v>
      </c>
      <c r="S4354" s="1">
        <v>4</v>
      </c>
      <c r="T4354" s="9">
        <v>0.2</v>
      </c>
      <c r="U4354" s="1">
        <v>34.741999999999997</v>
      </c>
      <c r="V4354" s="35" t="str">
        <f>IF(M4354=People!$B$5,People!$A$5,IF(M4354=People!$B$4,People!$A$4,IF(M4354=People!$B$3,People!$A$3,IF(M4354=People!$B$2,People!$A$2,0))))</f>
        <v>Anna Andreadi</v>
      </c>
      <c r="W4354" s="35" t="str">
        <f>IFERROR(INDEX(Returns!A:A,MATCH(B4354,Returns!B:B,0)),"No")</f>
        <v>No</v>
      </c>
    </row>
    <row r="4355" spans="1:23" x14ac:dyDescent="0.2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32">
        <v>12.96</v>
      </c>
      <c r="S4355" s="1">
        <v>2</v>
      </c>
      <c r="T4355" s="9">
        <v>0</v>
      </c>
      <c r="U4355" s="1">
        <v>6.2208000000000006</v>
      </c>
      <c r="V4355" s="35" t="str">
        <f>IF(M4355=People!$B$5,People!$A$5,IF(M4355=People!$B$4,People!$A$4,IF(M4355=People!$B$3,People!$A$3,IF(M4355=People!$B$2,People!$A$2,0))))</f>
        <v>Anna Andreadi</v>
      </c>
      <c r="W4355" s="35" t="str">
        <f>IFERROR(INDEX(Returns!A:A,MATCH(B4355,Returns!B:B,0)),"No")</f>
        <v>No</v>
      </c>
    </row>
    <row r="4356" spans="1:23" x14ac:dyDescent="0.2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9">
        <v>0.7</v>
      </c>
      <c r="U4356" s="1">
        <v>-12.671999999999997</v>
      </c>
      <c r="V4356" s="35" t="str">
        <f>IF(M4356=People!$B$5,People!$A$5,IF(M4356=People!$B$4,People!$A$4,IF(M4356=People!$B$3,People!$A$3,IF(M4356=People!$B$2,People!$A$2,0))))</f>
        <v>Cassandra Brandow</v>
      </c>
      <c r="W4356" s="35" t="str">
        <f>IFERROR(INDEX(Returns!A:A,MATCH(B4356,Returns!B:B,0)),"No")</f>
        <v>No</v>
      </c>
    </row>
    <row r="4357" spans="1:23" x14ac:dyDescent="0.2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9">
        <v>0.7</v>
      </c>
      <c r="U4357" s="1">
        <v>-1065.3719999999998</v>
      </c>
      <c r="V4357" s="35" t="str">
        <f>IF(M4357=People!$B$5,People!$A$5,IF(M4357=People!$B$4,People!$A$4,IF(M4357=People!$B$3,People!$A$3,IF(M4357=People!$B$2,People!$A$2,0))))</f>
        <v>Cassandra Brandow</v>
      </c>
      <c r="W4357" s="35" t="str">
        <f>IFERROR(INDEX(Returns!A:A,MATCH(B4357,Returns!B:B,0)),"No")</f>
        <v>No</v>
      </c>
    </row>
    <row r="4358" spans="1:23" x14ac:dyDescent="0.2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9">
        <v>0.2</v>
      </c>
      <c r="U4358" s="1">
        <v>12.011999999999999</v>
      </c>
      <c r="V4358" s="35" t="str">
        <f>IF(M4358=People!$B$5,People!$A$5,IF(M4358=People!$B$4,People!$A$4,IF(M4358=People!$B$3,People!$A$3,IF(M4358=People!$B$2,People!$A$2,0))))</f>
        <v>Cassandra Brandow</v>
      </c>
      <c r="W4358" s="35" t="str">
        <f>IFERROR(INDEX(Returns!A:A,MATCH(B4358,Returns!B:B,0)),"No")</f>
        <v>No</v>
      </c>
    </row>
    <row r="4359" spans="1:23" x14ac:dyDescent="0.2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9">
        <v>0.2</v>
      </c>
      <c r="U4359" s="1">
        <v>3.6288</v>
      </c>
      <c r="V4359" s="35" t="str">
        <f>IF(M4359=People!$B$5,People!$A$5,IF(M4359=People!$B$4,People!$A$4,IF(M4359=People!$B$3,People!$A$3,IF(M4359=People!$B$2,People!$A$2,0))))</f>
        <v>Kelly Williams</v>
      </c>
      <c r="W4359" s="35" t="str">
        <f>IFERROR(INDEX(Returns!A:A,MATCH(B4359,Returns!B:B,0)),"No")</f>
        <v>No</v>
      </c>
    </row>
    <row r="4360" spans="1:23" x14ac:dyDescent="0.2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9">
        <v>0.6</v>
      </c>
      <c r="U4360" s="1">
        <v>-66.061999999999998</v>
      </c>
      <c r="V4360" s="35" t="str">
        <f>IF(M4360=People!$B$5,People!$A$5,IF(M4360=People!$B$4,People!$A$4,IF(M4360=People!$B$3,People!$A$3,IF(M4360=People!$B$2,People!$A$2,0))))</f>
        <v>Kelly Williams</v>
      </c>
      <c r="W4360" s="35" t="str">
        <f>IFERROR(INDEX(Returns!A:A,MATCH(B4360,Returns!B:B,0)),"No")</f>
        <v>No</v>
      </c>
    </row>
    <row r="4361" spans="1:23" x14ac:dyDescent="0.2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9">
        <v>0.3</v>
      </c>
      <c r="U4361" s="1">
        <v>-14.870399999999961</v>
      </c>
      <c r="V4361" s="35" t="str">
        <f>IF(M4361=People!$B$5,People!$A$5,IF(M4361=People!$B$4,People!$A$4,IF(M4361=People!$B$3,People!$A$3,IF(M4361=People!$B$2,People!$A$2,0))))</f>
        <v>Kelly Williams</v>
      </c>
      <c r="W4361" s="35" t="str">
        <f>IFERROR(INDEX(Returns!A:A,MATCH(B4361,Returns!B:B,0)),"No")</f>
        <v>No</v>
      </c>
    </row>
    <row r="4362" spans="1:23" x14ac:dyDescent="0.2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9">
        <v>0</v>
      </c>
      <c r="U4362" s="1">
        <v>54.860399999999998</v>
      </c>
      <c r="V4362" s="35" t="str">
        <f>IF(M4362=People!$B$5,People!$A$5,IF(M4362=People!$B$4,People!$A$4,IF(M4362=People!$B$3,People!$A$3,IF(M4362=People!$B$2,People!$A$2,0))))</f>
        <v>Chuck Magee</v>
      </c>
      <c r="W4362" s="35" t="str">
        <f>IFERROR(INDEX(Returns!A:A,MATCH(B4362,Returns!B:B,0)),"No")</f>
        <v>No</v>
      </c>
    </row>
    <row r="4363" spans="1:23" x14ac:dyDescent="0.2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9">
        <v>0</v>
      </c>
      <c r="U4363" s="1">
        <v>8.4563999999999986</v>
      </c>
      <c r="V4363" s="35" t="str">
        <f>IF(M4363=People!$B$5,People!$A$5,IF(M4363=People!$B$4,People!$A$4,IF(M4363=People!$B$3,People!$A$3,IF(M4363=People!$B$2,People!$A$2,0))))</f>
        <v>Cassandra Brandow</v>
      </c>
      <c r="W4363" s="35" t="str">
        <f>IFERROR(INDEX(Returns!A:A,MATCH(B4363,Returns!B:B,0)),"No")</f>
        <v>No</v>
      </c>
    </row>
    <row r="4364" spans="1:23" x14ac:dyDescent="0.2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9">
        <v>0</v>
      </c>
      <c r="U4364" s="1">
        <v>35.623800000000003</v>
      </c>
      <c r="V4364" s="35" t="str">
        <f>IF(M4364=People!$B$5,People!$A$5,IF(M4364=People!$B$4,People!$A$4,IF(M4364=People!$B$3,People!$A$3,IF(M4364=People!$B$2,People!$A$2,0))))</f>
        <v>Kelly Williams</v>
      </c>
      <c r="W4364" s="35" t="str">
        <f>IFERROR(INDEX(Returns!A:A,MATCH(B4364,Returns!B:B,0)),"No")</f>
        <v>No</v>
      </c>
    </row>
    <row r="4365" spans="1:23" x14ac:dyDescent="0.2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9">
        <v>0</v>
      </c>
      <c r="U4365" s="1">
        <v>8.2943999999999996</v>
      </c>
      <c r="V4365" s="35" t="str">
        <f>IF(M4365=People!$B$5,People!$A$5,IF(M4365=People!$B$4,People!$A$4,IF(M4365=People!$B$3,People!$A$3,IF(M4365=People!$B$2,People!$A$2,0))))</f>
        <v>Kelly Williams</v>
      </c>
      <c r="W4365" s="35" t="str">
        <f>IFERROR(INDEX(Returns!A:A,MATCH(B4365,Returns!B:B,0)),"No")</f>
        <v>No</v>
      </c>
    </row>
    <row r="4366" spans="1:23" x14ac:dyDescent="0.2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9">
        <v>0</v>
      </c>
      <c r="U4366" s="1">
        <v>162.09479999999996</v>
      </c>
      <c r="V4366" s="35" t="str">
        <f>IF(M4366=People!$B$5,People!$A$5,IF(M4366=People!$B$4,People!$A$4,IF(M4366=People!$B$3,People!$A$3,IF(M4366=People!$B$2,People!$A$2,0))))</f>
        <v>Kelly Williams</v>
      </c>
      <c r="W4366" s="35" t="str">
        <f>IFERROR(INDEX(Returns!A:A,MATCH(B4366,Returns!B:B,0)),"No")</f>
        <v>No</v>
      </c>
    </row>
    <row r="4367" spans="1:23" x14ac:dyDescent="0.2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9">
        <v>0</v>
      </c>
      <c r="U4367" s="1">
        <v>3.4827000000000004</v>
      </c>
      <c r="V4367" s="35" t="str">
        <f>IF(M4367=People!$B$5,People!$A$5,IF(M4367=People!$B$4,People!$A$4,IF(M4367=People!$B$3,People!$A$3,IF(M4367=People!$B$2,People!$A$2,0))))</f>
        <v>Kelly Williams</v>
      </c>
      <c r="W4367" s="35" t="str">
        <f>IFERROR(INDEX(Returns!A:A,MATCH(B4367,Returns!B:B,0)),"No")</f>
        <v>No</v>
      </c>
    </row>
    <row r="4368" spans="1:23" x14ac:dyDescent="0.2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9">
        <v>0</v>
      </c>
      <c r="U4368" s="1">
        <v>7.094999999999998</v>
      </c>
      <c r="V4368" s="35" t="str">
        <f>IF(M4368=People!$B$5,People!$A$5,IF(M4368=People!$B$4,People!$A$4,IF(M4368=People!$B$3,People!$A$3,IF(M4368=People!$B$2,People!$A$2,0))))</f>
        <v>Kelly Williams</v>
      </c>
      <c r="W4368" s="35" t="str">
        <f>IFERROR(INDEX(Returns!A:A,MATCH(B4368,Returns!B:B,0)),"No")</f>
        <v>No</v>
      </c>
    </row>
    <row r="4369" spans="1:23" x14ac:dyDescent="0.2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9">
        <v>0.2</v>
      </c>
      <c r="U4369" s="1">
        <v>3.2899999999999996</v>
      </c>
      <c r="V4369" s="35" t="str">
        <f>IF(M4369=People!$B$5,People!$A$5,IF(M4369=People!$B$4,People!$A$4,IF(M4369=People!$B$3,People!$A$3,IF(M4369=People!$B$2,People!$A$2,0))))</f>
        <v>Kelly Williams</v>
      </c>
      <c r="W4369" s="35" t="str">
        <f>IFERROR(INDEX(Returns!A:A,MATCH(B4369,Returns!B:B,0)),"No")</f>
        <v>No</v>
      </c>
    </row>
    <row r="4370" spans="1:23" x14ac:dyDescent="0.2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9">
        <v>0.2</v>
      </c>
      <c r="U4370" s="1">
        <v>6.4199999999999964</v>
      </c>
      <c r="V4370" s="35" t="str">
        <f>IF(M4370=People!$B$5,People!$A$5,IF(M4370=People!$B$4,People!$A$4,IF(M4370=People!$B$3,People!$A$3,IF(M4370=People!$B$2,People!$A$2,0))))</f>
        <v>Kelly Williams</v>
      </c>
      <c r="W4370" s="35" t="str">
        <f>IFERROR(INDEX(Returns!A:A,MATCH(B4370,Returns!B:B,0)),"No")</f>
        <v>No</v>
      </c>
    </row>
    <row r="4371" spans="1:23" x14ac:dyDescent="0.2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9">
        <v>0</v>
      </c>
      <c r="U4371" s="1">
        <v>50.351999999999997</v>
      </c>
      <c r="V4371" s="35" t="str">
        <f>IF(M4371=People!$B$5,People!$A$5,IF(M4371=People!$B$4,People!$A$4,IF(M4371=People!$B$3,People!$A$3,IF(M4371=People!$B$2,People!$A$2,0))))</f>
        <v>Kelly Williams</v>
      </c>
      <c r="W4371" s="35" t="str">
        <f>IFERROR(INDEX(Returns!A:A,MATCH(B4371,Returns!B:B,0)),"No")</f>
        <v>No</v>
      </c>
    </row>
    <row r="4372" spans="1:23" x14ac:dyDescent="0.2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9">
        <v>0</v>
      </c>
      <c r="U4372" s="1">
        <v>16.268800000000002</v>
      </c>
      <c r="V4372" s="35" t="str">
        <f>IF(M4372=People!$B$5,People!$A$5,IF(M4372=People!$B$4,People!$A$4,IF(M4372=People!$B$3,People!$A$3,IF(M4372=People!$B$2,People!$A$2,0))))</f>
        <v>Kelly Williams</v>
      </c>
      <c r="W4372" s="35" t="str">
        <f>IFERROR(INDEX(Returns!A:A,MATCH(B4372,Returns!B:B,0)),"No")</f>
        <v>No</v>
      </c>
    </row>
    <row r="4373" spans="1:23" x14ac:dyDescent="0.2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9">
        <v>0</v>
      </c>
      <c r="U4373" s="1">
        <v>24.84</v>
      </c>
      <c r="V4373" s="35" t="str">
        <f>IF(M4373=People!$B$5,People!$A$5,IF(M4373=People!$B$4,People!$A$4,IF(M4373=People!$B$3,People!$A$3,IF(M4373=People!$B$2,People!$A$2,0))))</f>
        <v>Kelly Williams</v>
      </c>
      <c r="W4373" s="35" t="str">
        <f>IFERROR(INDEX(Returns!A:A,MATCH(B4373,Returns!B:B,0)),"No")</f>
        <v>No</v>
      </c>
    </row>
    <row r="4374" spans="1:23" x14ac:dyDescent="0.2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9">
        <v>0</v>
      </c>
      <c r="U4374" s="1">
        <v>5.4895999999999994</v>
      </c>
      <c r="V4374" s="35" t="str">
        <f>IF(M4374=People!$B$5,People!$A$5,IF(M4374=People!$B$4,People!$A$4,IF(M4374=People!$B$3,People!$A$3,IF(M4374=People!$B$2,People!$A$2,0))))</f>
        <v>Kelly Williams</v>
      </c>
      <c r="W4374" s="35" t="str">
        <f>IFERROR(INDEX(Returns!A:A,MATCH(B4374,Returns!B:B,0)),"No")</f>
        <v>No</v>
      </c>
    </row>
    <row r="4375" spans="1:23" x14ac:dyDescent="0.2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9">
        <v>0</v>
      </c>
      <c r="U4375" s="1">
        <v>11.182499999999997</v>
      </c>
      <c r="V4375" s="35" t="str">
        <f>IF(M4375=People!$B$5,People!$A$5,IF(M4375=People!$B$4,People!$A$4,IF(M4375=People!$B$3,People!$A$3,IF(M4375=People!$B$2,People!$A$2,0))))</f>
        <v>Kelly Williams</v>
      </c>
      <c r="W4375" s="35" t="str">
        <f>IFERROR(INDEX(Returns!A:A,MATCH(B4375,Returns!B:B,0)),"No")</f>
        <v>No</v>
      </c>
    </row>
    <row r="4376" spans="1:23" x14ac:dyDescent="0.2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9">
        <v>0.2</v>
      </c>
      <c r="U4376" s="1">
        <v>16.894799999999996</v>
      </c>
      <c r="V4376" s="35" t="str">
        <f>IF(M4376=People!$B$5,People!$A$5,IF(M4376=People!$B$4,People!$A$4,IF(M4376=People!$B$3,People!$A$3,IF(M4376=People!$B$2,People!$A$2,0))))</f>
        <v>Chuck Magee</v>
      </c>
      <c r="W4376" s="35" t="str">
        <f>IFERROR(INDEX(Returns!A:A,MATCH(B4376,Returns!B:B,0)),"No")</f>
        <v>No</v>
      </c>
    </row>
    <row r="4377" spans="1:23" x14ac:dyDescent="0.2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32">
        <v>303.25</v>
      </c>
      <c r="S4377" s="1">
        <v>5</v>
      </c>
      <c r="T4377" s="9">
        <v>0</v>
      </c>
      <c r="U4377" s="1">
        <v>63.682499999999997</v>
      </c>
      <c r="V4377" s="35" t="str">
        <f>IF(M4377=People!$B$5,People!$A$5,IF(M4377=People!$B$4,People!$A$4,IF(M4377=People!$B$3,People!$A$3,IF(M4377=People!$B$2,People!$A$2,0))))</f>
        <v>Anna Andreadi</v>
      </c>
      <c r="W4377" s="35" t="str">
        <f>IFERROR(INDEX(Returns!A:A,MATCH(B4377,Returns!B:B,0)),"No")</f>
        <v>No</v>
      </c>
    </row>
    <row r="4378" spans="1:23" x14ac:dyDescent="0.2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32">
        <v>270.71999999999997</v>
      </c>
      <c r="S4378" s="1">
        <v>3</v>
      </c>
      <c r="T4378" s="9">
        <v>0</v>
      </c>
      <c r="U4378" s="1">
        <v>78.508799999999965</v>
      </c>
      <c r="V4378" s="35" t="str">
        <f>IF(M4378=People!$B$5,People!$A$5,IF(M4378=People!$B$4,People!$A$4,IF(M4378=People!$B$3,People!$A$3,IF(M4378=People!$B$2,People!$A$2,0))))</f>
        <v>Anna Andreadi</v>
      </c>
      <c r="W4378" s="35" t="str">
        <f>IFERROR(INDEX(Returns!A:A,MATCH(B4378,Returns!B:B,0)),"No")</f>
        <v>No</v>
      </c>
    </row>
    <row r="4379" spans="1:23" x14ac:dyDescent="0.2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32">
        <v>1487.04</v>
      </c>
      <c r="S4379" s="1">
        <v>5</v>
      </c>
      <c r="T4379" s="9">
        <v>0.2</v>
      </c>
      <c r="U4379" s="1">
        <v>148.70400000000006</v>
      </c>
      <c r="V4379" s="35" t="str">
        <f>IF(M4379=People!$B$5,People!$A$5,IF(M4379=People!$B$4,People!$A$4,IF(M4379=People!$B$3,People!$A$3,IF(M4379=People!$B$2,People!$A$2,0))))</f>
        <v>Anna Andreadi</v>
      </c>
      <c r="W4379" s="35" t="str">
        <f>IFERROR(INDEX(Returns!A:A,MATCH(B4379,Returns!B:B,0)),"No")</f>
        <v>No</v>
      </c>
    </row>
    <row r="4380" spans="1:23" x14ac:dyDescent="0.2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9">
        <v>0</v>
      </c>
      <c r="U4380" s="1">
        <v>8.2156000000000002</v>
      </c>
      <c r="V4380" s="35" t="str">
        <f>IF(M4380=People!$B$5,People!$A$5,IF(M4380=People!$B$4,People!$A$4,IF(M4380=People!$B$3,People!$A$3,IF(M4380=People!$B$2,People!$A$2,0))))</f>
        <v>Cassandra Brandow</v>
      </c>
      <c r="W4380" s="35" t="str">
        <f>IFERROR(INDEX(Returns!A:A,MATCH(B4380,Returns!B:B,0)),"No")</f>
        <v>No</v>
      </c>
    </row>
    <row r="4381" spans="1:23" x14ac:dyDescent="0.2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9">
        <v>0</v>
      </c>
      <c r="U4381" s="1">
        <v>32.345999999999997</v>
      </c>
      <c r="V4381" s="35" t="str">
        <f>IF(M4381=People!$B$5,People!$A$5,IF(M4381=People!$B$4,People!$A$4,IF(M4381=People!$B$3,People!$A$3,IF(M4381=People!$B$2,People!$A$2,0))))</f>
        <v>Cassandra Brandow</v>
      </c>
      <c r="W4381" s="35" t="str">
        <f>IFERROR(INDEX(Returns!A:A,MATCH(B4381,Returns!B:B,0)),"No")</f>
        <v>No</v>
      </c>
    </row>
    <row r="4382" spans="1:23" x14ac:dyDescent="0.2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32">
        <v>60.449999999999996</v>
      </c>
      <c r="S4382" s="1">
        <v>3</v>
      </c>
      <c r="T4382" s="9">
        <v>0</v>
      </c>
      <c r="U4382" s="1">
        <v>16.3215</v>
      </c>
      <c r="V4382" s="35" t="str">
        <f>IF(M4382=People!$B$5,People!$A$5,IF(M4382=People!$B$4,People!$A$4,IF(M4382=People!$B$3,People!$A$3,IF(M4382=People!$B$2,People!$A$2,0))))</f>
        <v>Anna Andreadi</v>
      </c>
      <c r="W4382" s="35" t="str">
        <f>IFERROR(INDEX(Returns!A:A,MATCH(B4382,Returns!B:B,0)),"No")</f>
        <v>No</v>
      </c>
    </row>
    <row r="4383" spans="1:23" x14ac:dyDescent="0.2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32">
        <v>253.17599999999999</v>
      </c>
      <c r="S4383" s="1">
        <v>3</v>
      </c>
      <c r="T4383" s="9">
        <v>0.2</v>
      </c>
      <c r="U4383" s="1">
        <v>-31.64700000000002</v>
      </c>
      <c r="V4383" s="35" t="str">
        <f>IF(M4383=People!$B$5,People!$A$5,IF(M4383=People!$B$4,People!$A$4,IF(M4383=People!$B$3,People!$A$3,IF(M4383=People!$B$2,People!$A$2,0))))</f>
        <v>Anna Andreadi</v>
      </c>
      <c r="W4383" s="35" t="str">
        <f>IFERROR(INDEX(Returns!A:A,MATCH(B4383,Returns!B:B,0)),"No")</f>
        <v>No</v>
      </c>
    </row>
    <row r="4384" spans="1:23" x14ac:dyDescent="0.2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9">
        <v>0.8</v>
      </c>
      <c r="U4384" s="1">
        <v>-4.4639999999999995</v>
      </c>
      <c r="V4384" s="35" t="str">
        <f>IF(M4384=People!$B$5,People!$A$5,IF(M4384=People!$B$4,People!$A$4,IF(M4384=People!$B$3,People!$A$3,IF(M4384=People!$B$2,People!$A$2,0))))</f>
        <v>Kelly Williams</v>
      </c>
      <c r="W4384" s="35" t="str">
        <f>IFERROR(INDEX(Returns!A:A,MATCH(B4384,Returns!B:B,0)),"No")</f>
        <v>No</v>
      </c>
    </row>
    <row r="4385" spans="1:23" x14ac:dyDescent="0.2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9">
        <v>0.3</v>
      </c>
      <c r="U4385" s="1">
        <v>-126.48159999999999</v>
      </c>
      <c r="V4385" s="35" t="str">
        <f>IF(M4385=People!$B$5,People!$A$5,IF(M4385=People!$B$4,People!$A$4,IF(M4385=People!$B$3,People!$A$3,IF(M4385=People!$B$2,People!$A$2,0))))</f>
        <v>Kelly Williams</v>
      </c>
      <c r="W4385" s="35" t="str">
        <f>IFERROR(INDEX(Returns!A:A,MATCH(B4385,Returns!B:B,0)),"No")</f>
        <v>No</v>
      </c>
    </row>
    <row r="4386" spans="1:23" x14ac:dyDescent="0.2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9">
        <v>0.2</v>
      </c>
      <c r="U4386" s="1">
        <v>13.438599999999994</v>
      </c>
      <c r="V4386" s="35" t="str">
        <f>IF(M4386=People!$B$5,People!$A$5,IF(M4386=People!$B$4,People!$A$4,IF(M4386=People!$B$3,People!$A$3,IF(M4386=People!$B$2,People!$A$2,0))))</f>
        <v>Kelly Williams</v>
      </c>
      <c r="W4386" s="35" t="str">
        <f>IFERROR(INDEX(Returns!A:A,MATCH(B4386,Returns!B:B,0)),"No")</f>
        <v>No</v>
      </c>
    </row>
    <row r="4387" spans="1:23" x14ac:dyDescent="0.2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9">
        <v>0.3</v>
      </c>
      <c r="U4387" s="1">
        <v>-52.195999999999913</v>
      </c>
      <c r="V4387" s="35" t="str">
        <f>IF(M4387=People!$B$5,People!$A$5,IF(M4387=People!$B$4,People!$A$4,IF(M4387=People!$B$3,People!$A$3,IF(M4387=People!$B$2,People!$A$2,0))))</f>
        <v>Kelly Williams</v>
      </c>
      <c r="W4387" s="35" t="str">
        <f>IFERROR(INDEX(Returns!A:A,MATCH(B4387,Returns!B:B,0)),"No")</f>
        <v>No</v>
      </c>
    </row>
    <row r="4388" spans="1:23" x14ac:dyDescent="0.2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32">
        <v>43.92</v>
      </c>
      <c r="S4388" s="1">
        <v>4</v>
      </c>
      <c r="T4388" s="9">
        <v>0</v>
      </c>
      <c r="U4388" s="1">
        <v>11.858400000000003</v>
      </c>
      <c r="V4388" s="35" t="str">
        <f>IF(M4388=People!$B$5,People!$A$5,IF(M4388=People!$B$4,People!$A$4,IF(M4388=People!$B$3,People!$A$3,IF(M4388=People!$B$2,People!$A$2,0))))</f>
        <v>Anna Andreadi</v>
      </c>
      <c r="W4388" s="35" t="str">
        <f>IFERROR(INDEX(Returns!A:A,MATCH(B4388,Returns!B:B,0)),"No")</f>
        <v>No</v>
      </c>
    </row>
    <row r="4389" spans="1:23" x14ac:dyDescent="0.2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32">
        <v>25.031999999999996</v>
      </c>
      <c r="S4389" s="1">
        <v>3</v>
      </c>
      <c r="T4389" s="9">
        <v>0.2</v>
      </c>
      <c r="U4389" s="1">
        <v>7.822499999999998</v>
      </c>
      <c r="V4389" s="35" t="str">
        <f>IF(M4389=People!$B$5,People!$A$5,IF(M4389=People!$B$4,People!$A$4,IF(M4389=People!$B$3,People!$A$3,IF(M4389=People!$B$2,People!$A$2,0))))</f>
        <v>Anna Andreadi</v>
      </c>
      <c r="W4389" s="35" t="str">
        <f>IFERROR(INDEX(Returns!A:A,MATCH(B4389,Returns!B:B,0)),"No")</f>
        <v>No</v>
      </c>
    </row>
    <row r="4390" spans="1:23" x14ac:dyDescent="0.2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9">
        <v>0</v>
      </c>
      <c r="U4390" s="1">
        <v>22.444800000000001</v>
      </c>
      <c r="V4390" s="35" t="str">
        <f>IF(M4390=People!$B$5,People!$A$5,IF(M4390=People!$B$4,People!$A$4,IF(M4390=People!$B$3,People!$A$3,IF(M4390=People!$B$2,People!$A$2,0))))</f>
        <v>Chuck Magee</v>
      </c>
      <c r="W4390" s="35" t="str">
        <f>IFERROR(INDEX(Returns!A:A,MATCH(B4390,Returns!B:B,0)),"No")</f>
        <v>Yes</v>
      </c>
    </row>
    <row r="4391" spans="1:23" x14ac:dyDescent="0.2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9">
        <v>0.2</v>
      </c>
      <c r="U4391" s="1">
        <v>-25.295600000000022</v>
      </c>
      <c r="V4391" s="35" t="str">
        <f>IF(M4391=People!$B$5,People!$A$5,IF(M4391=People!$B$4,People!$A$4,IF(M4391=People!$B$3,People!$A$3,IF(M4391=People!$B$2,People!$A$2,0))))</f>
        <v>Chuck Magee</v>
      </c>
      <c r="W4391" s="35" t="str">
        <f>IFERROR(INDEX(Returns!A:A,MATCH(B4391,Returns!B:B,0)),"No")</f>
        <v>Yes</v>
      </c>
    </row>
    <row r="4392" spans="1:23" x14ac:dyDescent="0.2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9">
        <v>0</v>
      </c>
      <c r="U4392" s="1">
        <v>327.59220000000005</v>
      </c>
      <c r="V4392" s="35" t="str">
        <f>IF(M4392=People!$B$5,People!$A$5,IF(M4392=People!$B$4,People!$A$4,IF(M4392=People!$B$3,People!$A$3,IF(M4392=People!$B$2,People!$A$2,0))))</f>
        <v>Chuck Magee</v>
      </c>
      <c r="W4392" s="35" t="str">
        <f>IFERROR(INDEX(Returns!A:A,MATCH(B4392,Returns!B:B,0)),"No")</f>
        <v>Yes</v>
      </c>
    </row>
    <row r="4393" spans="1:23" x14ac:dyDescent="0.2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9">
        <v>0</v>
      </c>
      <c r="U4393" s="1">
        <v>19.311600000000002</v>
      </c>
      <c r="V4393" s="35" t="str">
        <f>IF(M4393=People!$B$5,People!$A$5,IF(M4393=People!$B$4,People!$A$4,IF(M4393=People!$B$3,People!$A$3,IF(M4393=People!$B$2,People!$A$2,0))))</f>
        <v>Chuck Magee</v>
      </c>
      <c r="W4393" s="35" t="str">
        <f>IFERROR(INDEX(Returns!A:A,MATCH(B4393,Returns!B:B,0)),"No")</f>
        <v>Yes</v>
      </c>
    </row>
    <row r="4394" spans="1:23" x14ac:dyDescent="0.2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9">
        <v>0.2</v>
      </c>
      <c r="U4394" s="1">
        <v>6.1572000000000031</v>
      </c>
      <c r="V4394" s="35" t="str">
        <f>IF(M4394=People!$B$5,People!$A$5,IF(M4394=People!$B$4,People!$A$4,IF(M4394=People!$B$3,People!$A$3,IF(M4394=People!$B$2,People!$A$2,0))))</f>
        <v>Kelly Williams</v>
      </c>
      <c r="W4394" s="35" t="str">
        <f>IFERROR(INDEX(Returns!A:A,MATCH(B4394,Returns!B:B,0)),"No")</f>
        <v>No</v>
      </c>
    </row>
    <row r="4395" spans="1:23" x14ac:dyDescent="0.2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9">
        <v>0.2</v>
      </c>
      <c r="U4395" s="1">
        <v>21.735500000000002</v>
      </c>
      <c r="V4395" s="35" t="str">
        <f>IF(M4395=People!$B$5,People!$A$5,IF(M4395=People!$B$4,People!$A$4,IF(M4395=People!$B$3,People!$A$3,IF(M4395=People!$B$2,People!$A$2,0))))</f>
        <v>Kelly Williams</v>
      </c>
      <c r="W4395" s="35" t="str">
        <f>IFERROR(INDEX(Returns!A:A,MATCH(B4395,Returns!B:B,0)),"No")</f>
        <v>No</v>
      </c>
    </row>
    <row r="4396" spans="1:23" x14ac:dyDescent="0.2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9">
        <v>0.2</v>
      </c>
      <c r="U4396" s="1">
        <v>-5.1968000000000005</v>
      </c>
      <c r="V4396" s="35" t="str">
        <f>IF(M4396=People!$B$5,People!$A$5,IF(M4396=People!$B$4,People!$A$4,IF(M4396=People!$B$3,People!$A$3,IF(M4396=People!$B$2,People!$A$2,0))))</f>
        <v>Chuck Magee</v>
      </c>
      <c r="W4396" s="35" t="str">
        <f>IFERROR(INDEX(Returns!A:A,MATCH(B4396,Returns!B:B,0)),"No")</f>
        <v>No</v>
      </c>
    </row>
    <row r="4397" spans="1:23" x14ac:dyDescent="0.2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9">
        <v>0.7</v>
      </c>
      <c r="U4397" s="1">
        <v>-21.887999999999991</v>
      </c>
      <c r="V4397" s="35" t="str">
        <f>IF(M4397=People!$B$5,People!$A$5,IF(M4397=People!$B$4,People!$A$4,IF(M4397=People!$B$3,People!$A$3,IF(M4397=People!$B$2,People!$A$2,0))))</f>
        <v>Chuck Magee</v>
      </c>
      <c r="W4397" s="35" t="str">
        <f>IFERROR(INDEX(Returns!A:A,MATCH(B4397,Returns!B:B,0)),"No")</f>
        <v>No</v>
      </c>
    </row>
    <row r="4398" spans="1:23" x14ac:dyDescent="0.2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32">
        <v>361.37600000000003</v>
      </c>
      <c r="S4398" s="1">
        <v>2</v>
      </c>
      <c r="T4398" s="9">
        <v>0.2</v>
      </c>
      <c r="U4398" s="1">
        <v>27.103200000000001</v>
      </c>
      <c r="V4398" s="35" t="str">
        <f>IF(M4398=People!$B$5,People!$A$5,IF(M4398=People!$B$4,People!$A$4,IF(M4398=People!$B$3,People!$A$3,IF(M4398=People!$B$2,People!$A$2,0))))</f>
        <v>Anna Andreadi</v>
      </c>
      <c r="W4398" s="35" t="str">
        <f>IFERROR(INDEX(Returns!A:A,MATCH(B4398,Returns!B:B,0)),"No")</f>
        <v>No</v>
      </c>
    </row>
    <row r="4399" spans="1:23" x14ac:dyDescent="0.2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9">
        <v>0.3</v>
      </c>
      <c r="U4399" s="1">
        <v>-46.736200000000011</v>
      </c>
      <c r="V4399" s="35" t="str">
        <f>IF(M4399=People!$B$5,People!$A$5,IF(M4399=People!$B$4,People!$A$4,IF(M4399=People!$B$3,People!$A$3,IF(M4399=People!$B$2,People!$A$2,0))))</f>
        <v>Chuck Magee</v>
      </c>
      <c r="W4399" s="35" t="str">
        <f>IFERROR(INDEX(Returns!A:A,MATCH(B4399,Returns!B:B,0)),"No")</f>
        <v>Yes</v>
      </c>
    </row>
    <row r="4400" spans="1:23" x14ac:dyDescent="0.2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9">
        <v>0.2</v>
      </c>
      <c r="U4400" s="1">
        <v>12.0764</v>
      </c>
      <c r="V4400" s="35" t="str">
        <f>IF(M4400=People!$B$5,People!$A$5,IF(M4400=People!$B$4,People!$A$4,IF(M4400=People!$B$3,People!$A$3,IF(M4400=People!$B$2,People!$A$2,0))))</f>
        <v>Chuck Magee</v>
      </c>
      <c r="W4400" s="35" t="str">
        <f>IFERROR(INDEX(Returns!A:A,MATCH(B4400,Returns!B:B,0)),"No")</f>
        <v>Yes</v>
      </c>
    </row>
    <row r="4401" spans="1:23" x14ac:dyDescent="0.2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9">
        <v>0</v>
      </c>
      <c r="U4401" s="1">
        <v>89.954999999999984</v>
      </c>
      <c r="V4401" s="35" t="str">
        <f>IF(M4401=People!$B$5,People!$A$5,IF(M4401=People!$B$4,People!$A$4,IF(M4401=People!$B$3,People!$A$3,IF(M4401=People!$B$2,People!$A$2,0))))</f>
        <v>Chuck Magee</v>
      </c>
      <c r="W4401" s="35" t="str">
        <f>IFERROR(INDEX(Returns!A:A,MATCH(B4401,Returns!B:B,0)),"No")</f>
        <v>No</v>
      </c>
    </row>
    <row r="4402" spans="1:23" x14ac:dyDescent="0.2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9">
        <v>0</v>
      </c>
      <c r="U4402" s="1">
        <v>297.64349999999996</v>
      </c>
      <c r="V4402" s="35" t="str">
        <f>IF(M4402=People!$B$5,People!$A$5,IF(M4402=People!$B$4,People!$A$4,IF(M4402=People!$B$3,People!$A$3,IF(M4402=People!$B$2,People!$A$2,0))))</f>
        <v>Chuck Magee</v>
      </c>
      <c r="W4402" s="35" t="str">
        <f>IFERROR(INDEX(Returns!A:A,MATCH(B4402,Returns!B:B,0)),"No")</f>
        <v>No</v>
      </c>
    </row>
    <row r="4403" spans="1:23" x14ac:dyDescent="0.2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9">
        <v>0</v>
      </c>
      <c r="U4403" s="1">
        <v>252.59</v>
      </c>
      <c r="V4403" s="35" t="str">
        <f>IF(M4403=People!$B$5,People!$A$5,IF(M4403=People!$B$4,People!$A$4,IF(M4403=People!$B$3,People!$A$3,IF(M4403=People!$B$2,People!$A$2,0))))</f>
        <v>Chuck Magee</v>
      </c>
      <c r="W4403" s="35" t="str">
        <f>IFERROR(INDEX(Returns!A:A,MATCH(B4403,Returns!B:B,0)),"No")</f>
        <v>No</v>
      </c>
    </row>
    <row r="4404" spans="1:23" x14ac:dyDescent="0.2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32">
        <v>11.328000000000001</v>
      </c>
      <c r="S4404" s="1">
        <v>2</v>
      </c>
      <c r="T4404" s="9">
        <v>0.2</v>
      </c>
      <c r="U4404" s="1">
        <v>2.5488000000000004</v>
      </c>
      <c r="V4404" s="35" t="str">
        <f>IF(M4404=People!$B$5,People!$A$5,IF(M4404=People!$B$4,People!$A$4,IF(M4404=People!$B$3,People!$A$3,IF(M4404=People!$B$2,People!$A$2,0))))</f>
        <v>Anna Andreadi</v>
      </c>
      <c r="W4404" s="35" t="str">
        <f>IFERROR(INDEX(Returns!A:A,MATCH(B4404,Returns!B:B,0)),"No")</f>
        <v>No</v>
      </c>
    </row>
    <row r="4405" spans="1:23" x14ac:dyDescent="0.2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9">
        <v>0</v>
      </c>
      <c r="U4405" s="1">
        <v>8.071200000000001</v>
      </c>
      <c r="V4405" s="35" t="str">
        <f>IF(M4405=People!$B$5,People!$A$5,IF(M4405=People!$B$4,People!$A$4,IF(M4405=People!$B$3,People!$A$3,IF(M4405=People!$B$2,People!$A$2,0))))</f>
        <v>Chuck Magee</v>
      </c>
      <c r="W4405" s="35" t="str">
        <f>IFERROR(INDEX(Returns!A:A,MATCH(B4405,Returns!B:B,0)),"No")</f>
        <v>No</v>
      </c>
    </row>
    <row r="4406" spans="1:23" x14ac:dyDescent="0.2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9">
        <v>0.2</v>
      </c>
      <c r="U4406" s="1">
        <v>2.1749999999999989</v>
      </c>
      <c r="V4406" s="35" t="str">
        <f>IF(M4406=People!$B$5,People!$A$5,IF(M4406=People!$B$4,People!$A$4,IF(M4406=People!$B$3,People!$A$3,IF(M4406=People!$B$2,People!$A$2,0))))</f>
        <v>Chuck Magee</v>
      </c>
      <c r="W4406" s="35" t="str">
        <f>IFERROR(INDEX(Returns!A:A,MATCH(B4406,Returns!B:B,0)),"No")</f>
        <v>No</v>
      </c>
    </row>
    <row r="4407" spans="1:23" x14ac:dyDescent="0.2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9">
        <v>0.2</v>
      </c>
      <c r="U4407" s="1">
        <v>-2.4359999999999999</v>
      </c>
      <c r="V4407" s="35" t="str">
        <f>IF(M4407=People!$B$5,People!$A$5,IF(M4407=People!$B$4,People!$A$4,IF(M4407=People!$B$3,People!$A$3,IF(M4407=People!$B$2,People!$A$2,0))))</f>
        <v>Chuck Magee</v>
      </c>
      <c r="W4407" s="35" t="str">
        <f>IFERROR(INDEX(Returns!A:A,MATCH(B4407,Returns!B:B,0)),"No")</f>
        <v>No</v>
      </c>
    </row>
    <row r="4408" spans="1:23" x14ac:dyDescent="0.2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9">
        <v>0</v>
      </c>
      <c r="U4408" s="1">
        <v>4.0859999999999994</v>
      </c>
      <c r="V4408" s="35" t="str">
        <f>IF(M4408=People!$B$5,People!$A$5,IF(M4408=People!$B$4,People!$A$4,IF(M4408=People!$B$3,People!$A$3,IF(M4408=People!$B$2,People!$A$2,0))))</f>
        <v>Kelly Williams</v>
      </c>
      <c r="W4408" s="35" t="str">
        <f>IFERROR(INDEX(Returns!A:A,MATCH(B4408,Returns!B:B,0)),"No")</f>
        <v>No</v>
      </c>
    </row>
    <row r="4409" spans="1:23" x14ac:dyDescent="0.2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9">
        <v>0</v>
      </c>
      <c r="U4409" s="1">
        <v>150.98399999999998</v>
      </c>
      <c r="V4409" s="35" t="str">
        <f>IF(M4409=People!$B$5,People!$A$5,IF(M4409=People!$B$4,People!$A$4,IF(M4409=People!$B$3,People!$A$3,IF(M4409=People!$B$2,People!$A$2,0))))</f>
        <v>Kelly Williams</v>
      </c>
      <c r="W4409" s="35" t="str">
        <f>IFERROR(INDEX(Returns!A:A,MATCH(B4409,Returns!B:B,0)),"No")</f>
        <v>No</v>
      </c>
    </row>
    <row r="4410" spans="1:23" x14ac:dyDescent="0.2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9">
        <v>0</v>
      </c>
      <c r="U4410" s="1">
        <v>2.3077000000000001</v>
      </c>
      <c r="V4410" s="35" t="str">
        <f>IF(M4410=People!$B$5,People!$A$5,IF(M4410=People!$B$4,People!$A$4,IF(M4410=People!$B$3,People!$A$3,IF(M4410=People!$B$2,People!$A$2,0))))</f>
        <v>Kelly Williams</v>
      </c>
      <c r="W4410" s="35" t="str">
        <f>IFERROR(INDEX(Returns!A:A,MATCH(B4410,Returns!B:B,0)),"No")</f>
        <v>No</v>
      </c>
    </row>
    <row r="4411" spans="1:23" x14ac:dyDescent="0.2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32">
        <v>5.78</v>
      </c>
      <c r="S4411" s="1">
        <v>2</v>
      </c>
      <c r="T4411" s="9">
        <v>0</v>
      </c>
      <c r="U4411" s="1">
        <v>2.7166000000000001</v>
      </c>
      <c r="V4411" s="35" t="str">
        <f>IF(M4411=People!$B$5,People!$A$5,IF(M4411=People!$B$4,People!$A$4,IF(M4411=People!$B$3,People!$A$3,IF(M4411=People!$B$2,People!$A$2,0))))</f>
        <v>Anna Andreadi</v>
      </c>
      <c r="W4411" s="35" t="str">
        <f>IFERROR(INDEX(Returns!A:A,MATCH(B4411,Returns!B:B,0)),"No")</f>
        <v>No</v>
      </c>
    </row>
    <row r="4412" spans="1:23" x14ac:dyDescent="0.2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32">
        <v>107.94</v>
      </c>
      <c r="S4412" s="1">
        <v>6</v>
      </c>
      <c r="T4412" s="9">
        <v>0</v>
      </c>
      <c r="U4412" s="1">
        <v>30.223200000000002</v>
      </c>
      <c r="V4412" s="35" t="str">
        <f>IF(M4412=People!$B$5,People!$A$5,IF(M4412=People!$B$4,People!$A$4,IF(M4412=People!$B$3,People!$A$3,IF(M4412=People!$B$2,People!$A$2,0))))</f>
        <v>Anna Andreadi</v>
      </c>
      <c r="W4412" s="35" t="str">
        <f>IFERROR(INDEX(Returns!A:A,MATCH(B4412,Returns!B:B,0)),"No")</f>
        <v>No</v>
      </c>
    </row>
    <row r="4413" spans="1:23" x14ac:dyDescent="0.2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9">
        <v>0</v>
      </c>
      <c r="U4413" s="1">
        <v>9.0389999999999997</v>
      </c>
      <c r="V4413" s="35" t="str">
        <f>IF(M4413=People!$B$5,People!$A$5,IF(M4413=People!$B$4,People!$A$4,IF(M4413=People!$B$3,People!$A$3,IF(M4413=People!$B$2,People!$A$2,0))))</f>
        <v>Chuck Magee</v>
      </c>
      <c r="W4413" s="35" t="str">
        <f>IFERROR(INDEX(Returns!A:A,MATCH(B4413,Returns!B:B,0)),"No")</f>
        <v>No</v>
      </c>
    </row>
    <row r="4414" spans="1:23" x14ac:dyDescent="0.2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9">
        <v>0</v>
      </c>
      <c r="U4414" s="1">
        <v>160.6722</v>
      </c>
      <c r="V4414" s="35" t="str">
        <f>IF(M4414=People!$B$5,People!$A$5,IF(M4414=People!$B$4,People!$A$4,IF(M4414=People!$B$3,People!$A$3,IF(M4414=People!$B$2,People!$A$2,0))))</f>
        <v>Chuck Magee</v>
      </c>
      <c r="W4414" s="35" t="str">
        <f>IFERROR(INDEX(Returns!A:A,MATCH(B4414,Returns!B:B,0)),"No")</f>
        <v>No</v>
      </c>
    </row>
    <row r="4415" spans="1:23" x14ac:dyDescent="0.2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9">
        <v>0</v>
      </c>
      <c r="U4415" s="1">
        <v>26.864999999999995</v>
      </c>
      <c r="V4415" s="35" t="str">
        <f>IF(M4415=People!$B$5,People!$A$5,IF(M4415=People!$B$4,People!$A$4,IF(M4415=People!$B$3,People!$A$3,IF(M4415=People!$B$2,People!$A$2,0))))</f>
        <v>Chuck Magee</v>
      </c>
      <c r="W4415" s="35" t="str">
        <f>IFERROR(INDEX(Returns!A:A,MATCH(B4415,Returns!B:B,0)),"No")</f>
        <v>No</v>
      </c>
    </row>
    <row r="4416" spans="1:23" x14ac:dyDescent="0.2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9">
        <v>0</v>
      </c>
      <c r="U4416" s="1">
        <v>182.3553</v>
      </c>
      <c r="V4416" s="35" t="str">
        <f>IF(M4416=People!$B$5,People!$A$5,IF(M4416=People!$B$4,People!$A$4,IF(M4416=People!$B$3,People!$A$3,IF(M4416=People!$B$2,People!$A$2,0))))</f>
        <v>Chuck Magee</v>
      </c>
      <c r="W4416" s="35" t="str">
        <f>IFERROR(INDEX(Returns!A:A,MATCH(B4416,Returns!B:B,0)),"No")</f>
        <v>No</v>
      </c>
    </row>
    <row r="4417" spans="1:23" x14ac:dyDescent="0.2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32">
        <v>575.91999999999996</v>
      </c>
      <c r="S4417" s="1">
        <v>2</v>
      </c>
      <c r="T4417" s="9">
        <v>0.2</v>
      </c>
      <c r="U4417" s="1">
        <v>71.989999999999981</v>
      </c>
      <c r="V4417" s="35" t="str">
        <f>IF(M4417=People!$B$5,People!$A$5,IF(M4417=People!$B$4,People!$A$4,IF(M4417=People!$B$3,People!$A$3,IF(M4417=People!$B$2,People!$A$2,0))))</f>
        <v>Anna Andreadi</v>
      </c>
      <c r="W4417" s="35" t="str">
        <f>IFERROR(INDEX(Returns!A:A,MATCH(B4417,Returns!B:B,0)),"No")</f>
        <v>No</v>
      </c>
    </row>
    <row r="4418" spans="1:23" x14ac:dyDescent="0.2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32">
        <v>30.4</v>
      </c>
      <c r="S4418" s="1">
        <v>5</v>
      </c>
      <c r="T4418" s="9">
        <v>0</v>
      </c>
      <c r="U4418" s="1">
        <v>15.2</v>
      </c>
      <c r="V4418" s="35" t="str">
        <f>IF(M4418=People!$B$5,People!$A$5,IF(M4418=People!$B$4,People!$A$4,IF(M4418=People!$B$3,People!$A$3,IF(M4418=People!$B$2,People!$A$2,0))))</f>
        <v>Anna Andreadi</v>
      </c>
      <c r="W4418" s="35" t="str">
        <f>IFERROR(INDEX(Returns!A:A,MATCH(B4418,Returns!B:B,0)),"No")</f>
        <v>No</v>
      </c>
    </row>
    <row r="4419" spans="1:23" x14ac:dyDescent="0.2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9">
        <v>0</v>
      </c>
      <c r="U4419" s="1">
        <v>219.99039999999997</v>
      </c>
      <c r="V4419" s="35" t="str">
        <f>IF(M4419=People!$B$5,People!$A$5,IF(M4419=People!$B$4,People!$A$4,IF(M4419=People!$B$3,People!$A$3,IF(M4419=People!$B$2,People!$A$2,0))))</f>
        <v>Kelly Williams</v>
      </c>
      <c r="W4419" s="35" t="str">
        <f>IFERROR(INDEX(Returns!A:A,MATCH(B4419,Returns!B:B,0)),"No")</f>
        <v>No</v>
      </c>
    </row>
    <row r="4420" spans="1:23" x14ac:dyDescent="0.2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9">
        <v>0.2</v>
      </c>
      <c r="U4420" s="1">
        <v>-21.470400000000026</v>
      </c>
      <c r="V4420" s="35" t="str">
        <f>IF(M4420=People!$B$5,People!$A$5,IF(M4420=People!$B$4,People!$A$4,IF(M4420=People!$B$3,People!$A$3,IF(M4420=People!$B$2,People!$A$2,0))))</f>
        <v>Chuck Magee</v>
      </c>
      <c r="W4420" s="35" t="str">
        <f>IFERROR(INDEX(Returns!A:A,MATCH(B4420,Returns!B:B,0)),"No")</f>
        <v>No</v>
      </c>
    </row>
    <row r="4421" spans="1:23" x14ac:dyDescent="0.2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9">
        <v>0.7</v>
      </c>
      <c r="U4421" s="1">
        <v>-4.0215999999999994</v>
      </c>
      <c r="V4421" s="35" t="str">
        <f>IF(M4421=People!$B$5,People!$A$5,IF(M4421=People!$B$4,People!$A$4,IF(M4421=People!$B$3,People!$A$3,IF(M4421=People!$B$2,People!$A$2,0))))</f>
        <v>Chuck Magee</v>
      </c>
      <c r="W4421" s="35" t="str">
        <f>IFERROR(INDEX(Returns!A:A,MATCH(B4421,Returns!B:B,0)),"No")</f>
        <v>No</v>
      </c>
    </row>
    <row r="4422" spans="1:23" x14ac:dyDescent="0.2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9">
        <v>0.2</v>
      </c>
      <c r="U4422" s="1">
        <v>3.0690000000000026</v>
      </c>
      <c r="V4422" s="35" t="str">
        <f>IF(M4422=People!$B$5,People!$A$5,IF(M4422=People!$B$4,People!$A$4,IF(M4422=People!$B$3,People!$A$3,IF(M4422=People!$B$2,People!$A$2,0))))</f>
        <v>Kelly Williams</v>
      </c>
      <c r="W4422" s="35" t="str">
        <f>IFERROR(INDEX(Returns!A:A,MATCH(B4422,Returns!B:B,0)),"No")</f>
        <v>No</v>
      </c>
    </row>
    <row r="4423" spans="1:23" x14ac:dyDescent="0.2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9">
        <v>0.2</v>
      </c>
      <c r="U4423" s="1">
        <v>2.3327999999999989</v>
      </c>
      <c r="V4423" s="35" t="str">
        <f>IF(M4423=People!$B$5,People!$A$5,IF(M4423=People!$B$4,People!$A$4,IF(M4423=People!$B$3,People!$A$3,IF(M4423=People!$B$2,People!$A$2,0))))</f>
        <v>Cassandra Brandow</v>
      </c>
      <c r="W4423" s="35" t="str">
        <f>IFERROR(INDEX(Returns!A:A,MATCH(B4423,Returns!B:B,0)),"No")</f>
        <v>No</v>
      </c>
    </row>
    <row r="4424" spans="1:23" x14ac:dyDescent="0.2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9">
        <v>0</v>
      </c>
      <c r="U4424" s="1">
        <v>4.4824000000000002</v>
      </c>
      <c r="V4424" s="35" t="str">
        <f>IF(M4424=People!$B$5,People!$A$5,IF(M4424=People!$B$4,People!$A$4,IF(M4424=People!$B$3,People!$A$3,IF(M4424=People!$B$2,People!$A$2,0))))</f>
        <v>Cassandra Brandow</v>
      </c>
      <c r="W4424" s="35" t="str">
        <f>IFERROR(INDEX(Returns!A:A,MATCH(B4424,Returns!B:B,0)),"No")</f>
        <v>No</v>
      </c>
    </row>
    <row r="4425" spans="1:23" x14ac:dyDescent="0.2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9">
        <v>0</v>
      </c>
      <c r="U4425" s="1">
        <v>75.735000000000014</v>
      </c>
      <c r="V4425" s="35" t="str">
        <f>IF(M4425=People!$B$5,People!$A$5,IF(M4425=People!$B$4,People!$A$4,IF(M4425=People!$B$3,People!$A$3,IF(M4425=People!$B$2,People!$A$2,0))))</f>
        <v>Cassandra Brandow</v>
      </c>
      <c r="W4425" s="35" t="str">
        <f>IFERROR(INDEX(Returns!A:A,MATCH(B4425,Returns!B:B,0)),"No")</f>
        <v>No</v>
      </c>
    </row>
    <row r="4426" spans="1:23" x14ac:dyDescent="0.2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9">
        <v>0</v>
      </c>
      <c r="U4426" s="1">
        <v>15.637499999999999</v>
      </c>
      <c r="V4426" s="35" t="str">
        <f>IF(M4426=People!$B$5,People!$A$5,IF(M4426=People!$B$4,People!$A$4,IF(M4426=People!$B$3,People!$A$3,IF(M4426=People!$B$2,People!$A$2,0))))</f>
        <v>Cassandra Brandow</v>
      </c>
      <c r="W4426" s="35" t="str">
        <f>IFERROR(INDEX(Returns!A:A,MATCH(B4426,Returns!B:B,0)),"No")</f>
        <v>No</v>
      </c>
    </row>
    <row r="4427" spans="1:23" x14ac:dyDescent="0.2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9">
        <v>0</v>
      </c>
      <c r="U4427" s="1">
        <v>54.691199999999995</v>
      </c>
      <c r="V4427" s="35" t="str">
        <f>IF(M4427=People!$B$5,People!$A$5,IF(M4427=People!$B$4,People!$A$4,IF(M4427=People!$B$3,People!$A$3,IF(M4427=People!$B$2,People!$A$2,0))))</f>
        <v>Cassandra Brandow</v>
      </c>
      <c r="W4427" s="35" t="str">
        <f>IFERROR(INDEX(Returns!A:A,MATCH(B4427,Returns!B:B,0)),"No")</f>
        <v>No</v>
      </c>
    </row>
    <row r="4428" spans="1:23" x14ac:dyDescent="0.2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9">
        <v>0</v>
      </c>
      <c r="U4428" s="1">
        <v>15.674399999999999</v>
      </c>
      <c r="V4428" s="35" t="str">
        <f>IF(M4428=People!$B$5,People!$A$5,IF(M4428=People!$B$4,People!$A$4,IF(M4428=People!$B$3,People!$A$3,IF(M4428=People!$B$2,People!$A$2,0))))</f>
        <v>Cassandra Brandow</v>
      </c>
      <c r="W4428" s="35" t="str">
        <f>IFERROR(INDEX(Returns!A:A,MATCH(B4428,Returns!B:B,0)),"No")</f>
        <v>No</v>
      </c>
    </row>
    <row r="4429" spans="1:23" x14ac:dyDescent="0.2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32">
        <v>27.18</v>
      </c>
      <c r="S4429" s="1">
        <v>3</v>
      </c>
      <c r="T4429" s="9">
        <v>0</v>
      </c>
      <c r="U4429" s="1">
        <v>12.231</v>
      </c>
      <c r="V4429" s="35" t="str">
        <f>IF(M4429=People!$B$5,People!$A$5,IF(M4429=People!$B$4,People!$A$4,IF(M4429=People!$B$3,People!$A$3,IF(M4429=People!$B$2,People!$A$2,0))))</f>
        <v>Anna Andreadi</v>
      </c>
      <c r="W4429" s="35" t="str">
        <f>IFERROR(INDEX(Returns!A:A,MATCH(B4429,Returns!B:B,0)),"No")</f>
        <v>No</v>
      </c>
    </row>
    <row r="4430" spans="1:23" x14ac:dyDescent="0.2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9">
        <v>0</v>
      </c>
      <c r="U4430" s="1">
        <v>523.70519999999988</v>
      </c>
      <c r="V4430" s="35" t="str">
        <f>IF(M4430=People!$B$5,People!$A$5,IF(M4430=People!$B$4,People!$A$4,IF(M4430=People!$B$3,People!$A$3,IF(M4430=People!$B$2,People!$A$2,0))))</f>
        <v>Kelly Williams</v>
      </c>
      <c r="W4430" s="35" t="str">
        <f>IFERROR(INDEX(Returns!A:A,MATCH(B4430,Returns!B:B,0)),"No")</f>
        <v>No</v>
      </c>
    </row>
    <row r="4431" spans="1:23" x14ac:dyDescent="0.2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9">
        <v>0</v>
      </c>
      <c r="U4431" s="1">
        <v>18.447000000000003</v>
      </c>
      <c r="V4431" s="35" t="str">
        <f>IF(M4431=People!$B$5,People!$A$5,IF(M4431=People!$B$4,People!$A$4,IF(M4431=People!$B$3,People!$A$3,IF(M4431=People!$B$2,People!$A$2,0))))</f>
        <v>Chuck Magee</v>
      </c>
      <c r="W4431" s="35" t="str">
        <f>IFERROR(INDEX(Returns!A:A,MATCH(B4431,Returns!B:B,0)),"No")</f>
        <v>No</v>
      </c>
    </row>
    <row r="4432" spans="1:23" x14ac:dyDescent="0.2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9">
        <v>0</v>
      </c>
      <c r="U4432" s="1">
        <v>9.6</v>
      </c>
      <c r="V4432" s="35" t="str">
        <f>IF(M4432=People!$B$5,People!$A$5,IF(M4432=People!$B$4,People!$A$4,IF(M4432=People!$B$3,People!$A$3,IF(M4432=People!$B$2,People!$A$2,0))))</f>
        <v>Cassandra Brandow</v>
      </c>
      <c r="W4432" s="35" t="str">
        <f>IFERROR(INDEX(Returns!A:A,MATCH(B4432,Returns!B:B,0)),"No")</f>
        <v>No</v>
      </c>
    </row>
    <row r="4433" spans="1:23" x14ac:dyDescent="0.2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9">
        <v>0</v>
      </c>
      <c r="U4433" s="1">
        <v>2.0747999999999998</v>
      </c>
      <c r="V4433" s="35" t="str">
        <f>IF(M4433=People!$B$5,People!$A$5,IF(M4433=People!$B$4,People!$A$4,IF(M4433=People!$B$3,People!$A$3,IF(M4433=People!$B$2,People!$A$2,0))))</f>
        <v>Cassandra Brandow</v>
      </c>
      <c r="W4433" s="35" t="str">
        <f>IFERROR(INDEX(Returns!A:A,MATCH(B4433,Returns!B:B,0)),"No")</f>
        <v>No</v>
      </c>
    </row>
    <row r="4434" spans="1:23" x14ac:dyDescent="0.2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9">
        <v>0</v>
      </c>
      <c r="U4434" s="1">
        <v>9.1580000000000013</v>
      </c>
      <c r="V4434" s="35" t="str">
        <f>IF(M4434=People!$B$5,People!$A$5,IF(M4434=People!$B$4,People!$A$4,IF(M4434=People!$B$3,People!$A$3,IF(M4434=People!$B$2,People!$A$2,0))))</f>
        <v>Cassandra Brandow</v>
      </c>
      <c r="W4434" s="35" t="str">
        <f>IFERROR(INDEX(Returns!A:A,MATCH(B4434,Returns!B:B,0)),"No")</f>
        <v>No</v>
      </c>
    </row>
    <row r="4435" spans="1:23" x14ac:dyDescent="0.2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9">
        <v>0</v>
      </c>
      <c r="U4435" s="1">
        <v>2.6249999999999991</v>
      </c>
      <c r="V4435" s="35" t="str">
        <f>IF(M4435=People!$B$5,People!$A$5,IF(M4435=People!$B$4,People!$A$4,IF(M4435=People!$B$3,People!$A$3,IF(M4435=People!$B$2,People!$A$2,0))))</f>
        <v>Cassandra Brandow</v>
      </c>
      <c r="W4435" s="35" t="str">
        <f>IFERROR(INDEX(Returns!A:A,MATCH(B4435,Returns!B:B,0)),"No")</f>
        <v>No</v>
      </c>
    </row>
    <row r="4436" spans="1:23" x14ac:dyDescent="0.2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9">
        <v>0</v>
      </c>
      <c r="U4436" s="1">
        <v>160.15860000000001</v>
      </c>
      <c r="V4436" s="35" t="str">
        <f>IF(M4436=People!$B$5,People!$A$5,IF(M4436=People!$B$4,People!$A$4,IF(M4436=People!$B$3,People!$A$3,IF(M4436=People!$B$2,People!$A$2,0))))</f>
        <v>Cassandra Brandow</v>
      </c>
      <c r="W4436" s="35" t="str">
        <f>IFERROR(INDEX(Returns!A:A,MATCH(B4436,Returns!B:B,0)),"No")</f>
        <v>No</v>
      </c>
    </row>
    <row r="4437" spans="1:23" x14ac:dyDescent="0.2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9">
        <v>0.8</v>
      </c>
      <c r="U4437" s="1">
        <v>-3.6002999999999998</v>
      </c>
      <c r="V4437" s="35" t="str">
        <f>IF(M4437=People!$B$5,People!$A$5,IF(M4437=People!$B$4,People!$A$4,IF(M4437=People!$B$3,People!$A$3,IF(M4437=People!$B$2,People!$A$2,0))))</f>
        <v>Kelly Williams</v>
      </c>
      <c r="W4437" s="35" t="str">
        <f>IFERROR(INDEX(Returns!A:A,MATCH(B4437,Returns!B:B,0)),"No")</f>
        <v>No</v>
      </c>
    </row>
    <row r="4438" spans="1:23" x14ac:dyDescent="0.2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9">
        <v>0.2</v>
      </c>
      <c r="U4438" s="1">
        <v>2.7384000000000022</v>
      </c>
      <c r="V4438" s="35" t="str">
        <f>IF(M4438=People!$B$5,People!$A$5,IF(M4438=People!$B$4,People!$A$4,IF(M4438=People!$B$3,People!$A$3,IF(M4438=People!$B$2,People!$A$2,0))))</f>
        <v>Kelly Williams</v>
      </c>
      <c r="W4438" s="35" t="str">
        <f>IFERROR(INDEX(Returns!A:A,MATCH(B4438,Returns!B:B,0)),"No")</f>
        <v>No</v>
      </c>
    </row>
    <row r="4439" spans="1:23" x14ac:dyDescent="0.2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9">
        <v>0.8</v>
      </c>
      <c r="U4439" s="1">
        <v>-71.296199999999999</v>
      </c>
      <c r="V4439" s="35" t="str">
        <f>IF(M4439=People!$B$5,People!$A$5,IF(M4439=People!$B$4,People!$A$4,IF(M4439=People!$B$3,People!$A$3,IF(M4439=People!$B$2,People!$A$2,0))))</f>
        <v>Kelly Williams</v>
      </c>
      <c r="W4439" s="35" t="str">
        <f>IFERROR(INDEX(Returns!A:A,MATCH(B4439,Returns!B:B,0)),"No")</f>
        <v>No</v>
      </c>
    </row>
    <row r="4440" spans="1:23" x14ac:dyDescent="0.2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9">
        <v>0.2</v>
      </c>
      <c r="U4440" s="1">
        <v>3.6288</v>
      </c>
      <c r="V4440" s="35" t="str">
        <f>IF(M4440=People!$B$5,People!$A$5,IF(M4440=People!$B$4,People!$A$4,IF(M4440=People!$B$3,People!$A$3,IF(M4440=People!$B$2,People!$A$2,0))))</f>
        <v>Kelly Williams</v>
      </c>
      <c r="W4440" s="35" t="str">
        <f>IFERROR(INDEX(Returns!A:A,MATCH(B4440,Returns!B:B,0)),"No")</f>
        <v>No</v>
      </c>
    </row>
    <row r="4441" spans="1:23" x14ac:dyDescent="0.2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9">
        <v>0.2</v>
      </c>
      <c r="U4441" s="1">
        <v>7.3999999999999995</v>
      </c>
      <c r="V4441" s="35" t="str">
        <f>IF(M4441=People!$B$5,People!$A$5,IF(M4441=People!$B$4,People!$A$4,IF(M4441=People!$B$3,People!$A$3,IF(M4441=People!$B$2,People!$A$2,0))))</f>
        <v>Kelly Williams</v>
      </c>
      <c r="W4441" s="35" t="str">
        <f>IFERROR(INDEX(Returns!A:A,MATCH(B4441,Returns!B:B,0)),"No")</f>
        <v>No</v>
      </c>
    </row>
    <row r="4442" spans="1:23" x14ac:dyDescent="0.2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9">
        <v>0</v>
      </c>
      <c r="U4442" s="1">
        <v>36.283500000000004</v>
      </c>
      <c r="V4442" s="35" t="str">
        <f>IF(M4442=People!$B$5,People!$A$5,IF(M4442=People!$B$4,People!$A$4,IF(M4442=People!$B$3,People!$A$3,IF(M4442=People!$B$2,People!$A$2,0))))</f>
        <v>Kelly Williams</v>
      </c>
      <c r="W4442" s="35" t="str">
        <f>IFERROR(INDEX(Returns!A:A,MATCH(B4442,Returns!B:B,0)),"No")</f>
        <v>No</v>
      </c>
    </row>
    <row r="4443" spans="1:23" x14ac:dyDescent="0.2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9">
        <v>0</v>
      </c>
      <c r="U4443" s="1">
        <v>135.21900000000002</v>
      </c>
      <c r="V4443" s="35" t="str">
        <f>IF(M4443=People!$B$5,People!$A$5,IF(M4443=People!$B$4,People!$A$4,IF(M4443=People!$B$3,People!$A$3,IF(M4443=People!$B$2,People!$A$2,0))))</f>
        <v>Kelly Williams</v>
      </c>
      <c r="W4443" s="35" t="str">
        <f>IFERROR(INDEX(Returns!A:A,MATCH(B4443,Returns!B:B,0)),"No")</f>
        <v>No</v>
      </c>
    </row>
    <row r="4444" spans="1:23" x14ac:dyDescent="0.2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9">
        <v>0</v>
      </c>
      <c r="U4444" s="1">
        <v>10.511999999999999</v>
      </c>
      <c r="V4444" s="35" t="str">
        <f>IF(M4444=People!$B$5,People!$A$5,IF(M4444=People!$B$4,People!$A$4,IF(M4444=People!$B$3,People!$A$3,IF(M4444=People!$B$2,People!$A$2,0))))</f>
        <v>Kelly Williams</v>
      </c>
      <c r="W4444" s="35" t="str">
        <f>IFERROR(INDEX(Returns!A:A,MATCH(B4444,Returns!B:B,0)),"No")</f>
        <v>No</v>
      </c>
    </row>
    <row r="4445" spans="1:23" x14ac:dyDescent="0.2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9">
        <v>0</v>
      </c>
      <c r="U4445" s="1">
        <v>15.552000000000001</v>
      </c>
      <c r="V4445" s="35" t="str">
        <f>IF(M4445=People!$B$5,People!$A$5,IF(M4445=People!$B$4,People!$A$4,IF(M4445=People!$B$3,People!$A$3,IF(M4445=People!$B$2,People!$A$2,0))))</f>
        <v>Kelly Williams</v>
      </c>
      <c r="W4445" s="35" t="str">
        <f>IFERROR(INDEX(Returns!A:A,MATCH(B4445,Returns!B:B,0)),"No")</f>
        <v>No</v>
      </c>
    </row>
    <row r="4446" spans="1:23" x14ac:dyDescent="0.2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9">
        <v>0</v>
      </c>
      <c r="U4446" s="1">
        <v>36.824499999999993</v>
      </c>
      <c r="V4446" s="35" t="str">
        <f>IF(M4446=People!$B$5,People!$A$5,IF(M4446=People!$B$4,People!$A$4,IF(M4446=People!$B$3,People!$A$3,IF(M4446=People!$B$2,People!$A$2,0))))</f>
        <v>Kelly Williams</v>
      </c>
      <c r="W4446" s="35" t="str">
        <f>IFERROR(INDEX(Returns!A:A,MATCH(B4446,Returns!B:B,0)),"No")</f>
        <v>No</v>
      </c>
    </row>
    <row r="4447" spans="1:23" x14ac:dyDescent="0.2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9">
        <v>0</v>
      </c>
      <c r="U4447" s="1">
        <v>14.256</v>
      </c>
      <c r="V4447" s="35" t="str">
        <f>IF(M4447=People!$B$5,People!$A$5,IF(M4447=People!$B$4,People!$A$4,IF(M4447=People!$B$3,People!$A$3,IF(M4447=People!$B$2,People!$A$2,0))))</f>
        <v>Kelly Williams</v>
      </c>
      <c r="W4447" s="35" t="str">
        <f>IFERROR(INDEX(Returns!A:A,MATCH(B4447,Returns!B:B,0)),"No")</f>
        <v>No</v>
      </c>
    </row>
    <row r="4448" spans="1:23" x14ac:dyDescent="0.2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9">
        <v>0</v>
      </c>
      <c r="U4448" s="1">
        <v>14.268800000000001</v>
      </c>
      <c r="V4448" s="35" t="str">
        <f>IF(M4448=People!$B$5,People!$A$5,IF(M4448=People!$B$4,People!$A$4,IF(M4448=People!$B$3,People!$A$3,IF(M4448=People!$B$2,People!$A$2,0))))</f>
        <v>Kelly Williams</v>
      </c>
      <c r="W4448" s="35" t="str">
        <f>IFERROR(INDEX(Returns!A:A,MATCH(B4448,Returns!B:B,0)),"No")</f>
        <v>No</v>
      </c>
    </row>
    <row r="4449" spans="1:23" x14ac:dyDescent="0.2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9">
        <v>0</v>
      </c>
      <c r="U4449" s="1">
        <v>42.362499999999997</v>
      </c>
      <c r="V4449" s="35" t="str">
        <f>IF(M4449=People!$B$5,People!$A$5,IF(M4449=People!$B$4,People!$A$4,IF(M4449=People!$B$3,People!$A$3,IF(M4449=People!$B$2,People!$A$2,0))))</f>
        <v>Kelly Williams</v>
      </c>
      <c r="W4449" s="35" t="str">
        <f>IFERROR(INDEX(Returns!A:A,MATCH(B4449,Returns!B:B,0)),"No")</f>
        <v>No</v>
      </c>
    </row>
    <row r="4450" spans="1:23" x14ac:dyDescent="0.2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32">
        <v>12.56</v>
      </c>
      <c r="S4450" s="1">
        <v>2</v>
      </c>
      <c r="T4450" s="9">
        <v>0</v>
      </c>
      <c r="U4450" s="1">
        <v>4.0191999999999997</v>
      </c>
      <c r="V4450" s="35" t="str">
        <f>IF(M4450=People!$B$5,People!$A$5,IF(M4450=People!$B$4,People!$A$4,IF(M4450=People!$B$3,People!$A$3,IF(M4450=People!$B$2,People!$A$2,0))))</f>
        <v>Anna Andreadi</v>
      </c>
      <c r="W4450" s="35" t="str">
        <f>IFERROR(INDEX(Returns!A:A,MATCH(B4450,Returns!B:B,0)),"No")</f>
        <v>No</v>
      </c>
    </row>
    <row r="4451" spans="1:23" x14ac:dyDescent="0.2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32">
        <v>6.48</v>
      </c>
      <c r="S4451" s="1">
        <v>1</v>
      </c>
      <c r="T4451" s="9">
        <v>0</v>
      </c>
      <c r="U4451" s="1">
        <v>3.1104000000000003</v>
      </c>
      <c r="V4451" s="35" t="str">
        <f>IF(M4451=People!$B$5,People!$A$5,IF(M4451=People!$B$4,People!$A$4,IF(M4451=People!$B$3,People!$A$3,IF(M4451=People!$B$2,People!$A$2,0))))</f>
        <v>Anna Andreadi</v>
      </c>
      <c r="W4451" s="35" t="str">
        <f>IFERROR(INDEX(Returns!A:A,MATCH(B4451,Returns!B:B,0)),"No")</f>
        <v>No</v>
      </c>
    </row>
    <row r="4452" spans="1:23" x14ac:dyDescent="0.2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32">
        <v>186.69</v>
      </c>
      <c r="S4452" s="1">
        <v>3</v>
      </c>
      <c r="T4452" s="9">
        <v>0</v>
      </c>
      <c r="U4452" s="1">
        <v>87.744299999999981</v>
      </c>
      <c r="V4452" s="35" t="str">
        <f>IF(M4452=People!$B$5,People!$A$5,IF(M4452=People!$B$4,People!$A$4,IF(M4452=People!$B$3,People!$A$3,IF(M4452=People!$B$2,People!$A$2,0))))</f>
        <v>Anna Andreadi</v>
      </c>
      <c r="W4452" s="35" t="str">
        <f>IFERROR(INDEX(Returns!A:A,MATCH(B4452,Returns!B:B,0)),"No")</f>
        <v>No</v>
      </c>
    </row>
    <row r="4453" spans="1:23" x14ac:dyDescent="0.2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32">
        <v>25.4</v>
      </c>
      <c r="S4453" s="1">
        <v>5</v>
      </c>
      <c r="T4453" s="9">
        <v>0</v>
      </c>
      <c r="U4453" s="1">
        <v>8.6359999999999992</v>
      </c>
      <c r="V4453" s="35" t="str">
        <f>IF(M4453=People!$B$5,People!$A$5,IF(M4453=People!$B$4,People!$A$4,IF(M4453=People!$B$3,People!$A$3,IF(M4453=People!$B$2,People!$A$2,0))))</f>
        <v>Anna Andreadi</v>
      </c>
      <c r="W4453" s="35" t="str">
        <f>IFERROR(INDEX(Returns!A:A,MATCH(B4453,Returns!B:B,0)),"No")</f>
        <v>No</v>
      </c>
    </row>
    <row r="4454" spans="1:23" x14ac:dyDescent="0.2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32">
        <v>43.96</v>
      </c>
      <c r="S4454" s="1">
        <v>2</v>
      </c>
      <c r="T4454" s="9">
        <v>0</v>
      </c>
      <c r="U4454" s="1">
        <v>20.661200000000001</v>
      </c>
      <c r="V4454" s="35" t="str">
        <f>IF(M4454=People!$B$5,People!$A$5,IF(M4454=People!$B$4,People!$A$4,IF(M4454=People!$B$3,People!$A$3,IF(M4454=People!$B$2,People!$A$2,0))))</f>
        <v>Anna Andreadi</v>
      </c>
      <c r="W4454" s="35" t="str">
        <f>IFERROR(INDEX(Returns!A:A,MATCH(B4454,Returns!B:B,0)),"No")</f>
        <v>No</v>
      </c>
    </row>
    <row r="4455" spans="1:23" x14ac:dyDescent="0.2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32">
        <v>1279.165</v>
      </c>
      <c r="S4455" s="1">
        <v>5</v>
      </c>
      <c r="T4455" s="9">
        <v>0.15</v>
      </c>
      <c r="U4455" s="1">
        <v>225.73499999999993</v>
      </c>
      <c r="V4455" s="35" t="str">
        <f>IF(M4455=People!$B$5,People!$A$5,IF(M4455=People!$B$4,People!$A$4,IF(M4455=People!$B$3,People!$A$3,IF(M4455=People!$B$2,People!$A$2,0))))</f>
        <v>Anna Andreadi</v>
      </c>
      <c r="W4455" s="35" t="str">
        <f>IFERROR(INDEX(Returns!A:A,MATCH(B4455,Returns!B:B,0)),"No")</f>
        <v>No</v>
      </c>
    </row>
    <row r="4456" spans="1:23" x14ac:dyDescent="0.2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32">
        <v>27.92</v>
      </c>
      <c r="S4456" s="1">
        <v>4</v>
      </c>
      <c r="T4456" s="9">
        <v>0</v>
      </c>
      <c r="U4456" s="1">
        <v>0.5583999999999989</v>
      </c>
      <c r="V4456" s="35" t="str">
        <f>IF(M4456=People!$B$5,People!$A$5,IF(M4456=People!$B$4,People!$A$4,IF(M4456=People!$B$3,People!$A$3,IF(M4456=People!$B$2,People!$A$2,0))))</f>
        <v>Anna Andreadi</v>
      </c>
      <c r="W4456" s="35" t="str">
        <f>IFERROR(INDEX(Returns!A:A,MATCH(B4456,Returns!B:B,0)),"No")</f>
        <v>No</v>
      </c>
    </row>
    <row r="4457" spans="1:23" x14ac:dyDescent="0.2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32">
        <v>129.56800000000001</v>
      </c>
      <c r="S4457" s="1">
        <v>2</v>
      </c>
      <c r="T4457" s="9">
        <v>0.2</v>
      </c>
      <c r="U4457" s="1">
        <v>-12.956799999999994</v>
      </c>
      <c r="V4457" s="35" t="str">
        <f>IF(M4457=People!$B$5,People!$A$5,IF(M4457=People!$B$4,People!$A$4,IF(M4457=People!$B$3,People!$A$3,IF(M4457=People!$B$2,People!$A$2,0))))</f>
        <v>Anna Andreadi</v>
      </c>
      <c r="W4457" s="35" t="str">
        <f>IFERROR(INDEX(Returns!A:A,MATCH(B4457,Returns!B:B,0)),"No")</f>
        <v>No</v>
      </c>
    </row>
    <row r="4458" spans="1:23" x14ac:dyDescent="0.2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32">
        <v>6.3680000000000003</v>
      </c>
      <c r="S4458" s="1">
        <v>2</v>
      </c>
      <c r="T4458" s="9">
        <v>0.2</v>
      </c>
      <c r="U4458" s="1">
        <v>2.1492</v>
      </c>
      <c r="V4458" s="35" t="str">
        <f>IF(M4458=People!$B$5,People!$A$5,IF(M4458=People!$B$4,People!$A$4,IF(M4458=People!$B$3,People!$A$3,IF(M4458=People!$B$2,People!$A$2,0))))</f>
        <v>Anna Andreadi</v>
      </c>
      <c r="W4458" s="35" t="str">
        <f>IFERROR(INDEX(Returns!A:A,MATCH(B4458,Returns!B:B,0)),"No")</f>
        <v>No</v>
      </c>
    </row>
    <row r="4459" spans="1:23" x14ac:dyDescent="0.2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32">
        <v>244.54999999999998</v>
      </c>
      <c r="S4459" s="1">
        <v>5</v>
      </c>
      <c r="T4459" s="9">
        <v>0</v>
      </c>
      <c r="U4459" s="1">
        <v>114.93849999999998</v>
      </c>
      <c r="V4459" s="35" t="str">
        <f>IF(M4459=People!$B$5,People!$A$5,IF(M4459=People!$B$4,People!$A$4,IF(M4459=People!$B$3,People!$A$3,IF(M4459=People!$B$2,People!$A$2,0))))</f>
        <v>Anna Andreadi</v>
      </c>
      <c r="W4459" s="35" t="str">
        <f>IFERROR(INDEX(Returns!A:A,MATCH(B4459,Returns!B:B,0)),"No")</f>
        <v>No</v>
      </c>
    </row>
    <row r="4460" spans="1:23" x14ac:dyDescent="0.2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32">
        <v>1332.4960000000001</v>
      </c>
      <c r="S4460" s="1">
        <v>2</v>
      </c>
      <c r="T4460" s="9">
        <v>0.2</v>
      </c>
      <c r="U4460" s="1">
        <v>-299.8116</v>
      </c>
      <c r="V4460" s="35" t="str">
        <f>IF(M4460=People!$B$5,People!$A$5,IF(M4460=People!$B$4,People!$A$4,IF(M4460=People!$B$3,People!$A$3,IF(M4460=People!$B$2,People!$A$2,0))))</f>
        <v>Anna Andreadi</v>
      </c>
      <c r="W4460" s="35" t="str">
        <f>IFERROR(INDEX(Returns!A:A,MATCH(B4460,Returns!B:B,0)),"No")</f>
        <v>No</v>
      </c>
    </row>
    <row r="4461" spans="1:23" x14ac:dyDescent="0.2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32">
        <v>32.776000000000003</v>
      </c>
      <c r="S4461" s="1">
        <v>1</v>
      </c>
      <c r="T4461" s="9">
        <v>0.2</v>
      </c>
      <c r="U4461" s="1">
        <v>3.2776000000000014</v>
      </c>
      <c r="V4461" s="35" t="str">
        <f>IF(M4461=People!$B$5,People!$A$5,IF(M4461=People!$B$4,People!$A$4,IF(M4461=People!$B$3,People!$A$3,IF(M4461=People!$B$2,People!$A$2,0))))</f>
        <v>Anna Andreadi</v>
      </c>
      <c r="W4461" s="35" t="str">
        <f>IFERROR(INDEX(Returns!A:A,MATCH(B4461,Returns!B:B,0)),"No")</f>
        <v>No</v>
      </c>
    </row>
    <row r="4462" spans="1:23" x14ac:dyDescent="0.2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32">
        <v>147.184</v>
      </c>
      <c r="S4462" s="1">
        <v>2</v>
      </c>
      <c r="T4462" s="9">
        <v>0.2</v>
      </c>
      <c r="U4462" s="1">
        <v>-29.436800000000012</v>
      </c>
      <c r="V4462" s="35" t="str">
        <f>IF(M4462=People!$B$5,People!$A$5,IF(M4462=People!$B$4,People!$A$4,IF(M4462=People!$B$3,People!$A$3,IF(M4462=People!$B$2,People!$A$2,0))))</f>
        <v>Anna Andreadi</v>
      </c>
      <c r="W4462" s="35" t="str">
        <f>IFERROR(INDEX(Returns!A:A,MATCH(B4462,Returns!B:B,0)),"No")</f>
        <v>No</v>
      </c>
    </row>
    <row r="4463" spans="1:23" x14ac:dyDescent="0.2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32">
        <v>54.384000000000007</v>
      </c>
      <c r="S4463" s="1">
        <v>2</v>
      </c>
      <c r="T4463" s="9">
        <v>0.2</v>
      </c>
      <c r="U4463" s="1">
        <v>1.359599999999995</v>
      </c>
      <c r="V4463" s="35" t="str">
        <f>IF(M4463=People!$B$5,People!$A$5,IF(M4463=People!$B$4,People!$A$4,IF(M4463=People!$B$3,People!$A$3,IF(M4463=People!$B$2,People!$A$2,0))))</f>
        <v>Anna Andreadi</v>
      </c>
      <c r="W4463" s="35" t="str">
        <f>IFERROR(INDEX(Returns!A:A,MATCH(B4463,Returns!B:B,0)),"No")</f>
        <v>No</v>
      </c>
    </row>
    <row r="4464" spans="1:23" x14ac:dyDescent="0.2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32">
        <v>76.77600000000001</v>
      </c>
      <c r="S4464" s="1">
        <v>4</v>
      </c>
      <c r="T4464" s="9">
        <v>0.7</v>
      </c>
      <c r="U4464" s="1">
        <v>-58.861599999999981</v>
      </c>
      <c r="V4464" s="35" t="str">
        <f>IF(M4464=People!$B$5,People!$A$5,IF(M4464=People!$B$4,People!$A$4,IF(M4464=People!$B$3,People!$A$3,IF(M4464=People!$B$2,People!$A$2,0))))</f>
        <v>Anna Andreadi</v>
      </c>
      <c r="W4464" s="35" t="str">
        <f>IFERROR(INDEX(Returns!A:A,MATCH(B4464,Returns!B:B,0)),"No")</f>
        <v>No</v>
      </c>
    </row>
    <row r="4465" spans="1:23" x14ac:dyDescent="0.2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32">
        <v>14.352000000000002</v>
      </c>
      <c r="S4465" s="1">
        <v>3</v>
      </c>
      <c r="T4465" s="9">
        <v>0.2</v>
      </c>
      <c r="U4465" s="1">
        <v>5.2026000000000003</v>
      </c>
      <c r="V4465" s="35" t="str">
        <f>IF(M4465=People!$B$5,People!$A$5,IF(M4465=People!$B$4,People!$A$4,IF(M4465=People!$B$3,People!$A$3,IF(M4465=People!$B$2,People!$A$2,0))))</f>
        <v>Anna Andreadi</v>
      </c>
      <c r="W4465" s="35" t="str">
        <f>IFERROR(INDEX(Returns!A:A,MATCH(B4465,Returns!B:B,0)),"No")</f>
        <v>No</v>
      </c>
    </row>
    <row r="4466" spans="1:23" x14ac:dyDescent="0.2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32">
        <v>209.79200000000003</v>
      </c>
      <c r="S4466" s="1">
        <v>2</v>
      </c>
      <c r="T4466" s="9">
        <v>0.2</v>
      </c>
      <c r="U4466" s="1">
        <v>26.22399999999999</v>
      </c>
      <c r="V4466" s="35" t="str">
        <f>IF(M4466=People!$B$5,People!$A$5,IF(M4466=People!$B$4,People!$A$4,IF(M4466=People!$B$3,People!$A$3,IF(M4466=People!$B$2,People!$A$2,0))))</f>
        <v>Anna Andreadi</v>
      </c>
      <c r="W4466" s="35" t="str">
        <f>IFERROR(INDEX(Returns!A:A,MATCH(B4466,Returns!B:B,0)),"No")</f>
        <v>No</v>
      </c>
    </row>
    <row r="4467" spans="1:23" x14ac:dyDescent="0.2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32">
        <v>3.3040000000000003</v>
      </c>
      <c r="S4467" s="1">
        <v>1</v>
      </c>
      <c r="T4467" s="9">
        <v>0.2</v>
      </c>
      <c r="U4467" s="1">
        <v>1.1151</v>
      </c>
      <c r="V4467" s="35" t="str">
        <f>IF(M4467=People!$B$5,People!$A$5,IF(M4467=People!$B$4,People!$A$4,IF(M4467=People!$B$3,People!$A$3,IF(M4467=People!$B$2,People!$A$2,0))))</f>
        <v>Anna Andreadi</v>
      </c>
      <c r="W4467" s="35" t="str">
        <f>IFERROR(INDEX(Returns!A:A,MATCH(B4467,Returns!B:B,0)),"No")</f>
        <v>No</v>
      </c>
    </row>
    <row r="4468" spans="1:23" x14ac:dyDescent="0.2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9">
        <v>0</v>
      </c>
      <c r="U4468" s="1">
        <v>7.3709999999999996</v>
      </c>
      <c r="V4468" s="35" t="str">
        <f>IF(M4468=People!$B$5,People!$A$5,IF(M4468=People!$B$4,People!$A$4,IF(M4468=People!$B$3,People!$A$3,IF(M4468=People!$B$2,People!$A$2,0))))</f>
        <v>Chuck Magee</v>
      </c>
      <c r="W4468" s="35" t="str">
        <f>IFERROR(INDEX(Returns!A:A,MATCH(B4468,Returns!B:B,0)),"No")</f>
        <v>No</v>
      </c>
    </row>
    <row r="4469" spans="1:23" x14ac:dyDescent="0.2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9">
        <v>0</v>
      </c>
      <c r="U4469" s="1">
        <v>78.941199999999995</v>
      </c>
      <c r="V4469" s="35" t="str">
        <f>IF(M4469=People!$B$5,People!$A$5,IF(M4469=People!$B$4,People!$A$4,IF(M4469=People!$B$3,People!$A$3,IF(M4469=People!$B$2,People!$A$2,0))))</f>
        <v>Chuck Magee</v>
      </c>
      <c r="W4469" s="35" t="str">
        <f>IFERROR(INDEX(Returns!A:A,MATCH(B4469,Returns!B:B,0)),"No")</f>
        <v>No</v>
      </c>
    </row>
    <row r="4470" spans="1:23" x14ac:dyDescent="0.2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9">
        <v>0.2</v>
      </c>
      <c r="U4470" s="1">
        <v>-16.078399999999988</v>
      </c>
      <c r="V4470" s="35" t="str">
        <f>IF(M4470=People!$B$5,People!$A$5,IF(M4470=People!$B$4,People!$A$4,IF(M4470=People!$B$3,People!$A$3,IF(M4470=People!$B$2,People!$A$2,0))))</f>
        <v>Chuck Magee</v>
      </c>
      <c r="W4470" s="35" t="str">
        <f>IFERROR(INDEX(Returns!A:A,MATCH(B4470,Returns!B:B,0)),"No")</f>
        <v>No</v>
      </c>
    </row>
    <row r="4471" spans="1:23" x14ac:dyDescent="0.2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9">
        <v>0</v>
      </c>
      <c r="U4471" s="1">
        <v>6.2208000000000006</v>
      </c>
      <c r="V4471" s="35" t="str">
        <f>IF(M4471=People!$B$5,People!$A$5,IF(M4471=People!$B$4,People!$A$4,IF(M4471=People!$B$3,People!$A$3,IF(M4471=People!$B$2,People!$A$2,0))))</f>
        <v>Chuck Magee</v>
      </c>
      <c r="W4471" s="35" t="str">
        <f>IFERROR(INDEX(Returns!A:A,MATCH(B4471,Returns!B:B,0)),"No")</f>
        <v>No</v>
      </c>
    </row>
    <row r="4472" spans="1:23" x14ac:dyDescent="0.2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9">
        <v>0.3</v>
      </c>
      <c r="U4472" s="1">
        <v>-23.782199999999996</v>
      </c>
      <c r="V4472" s="35" t="str">
        <f>IF(M4472=People!$B$5,People!$A$5,IF(M4472=People!$B$4,People!$A$4,IF(M4472=People!$B$3,People!$A$3,IF(M4472=People!$B$2,People!$A$2,0))))</f>
        <v>Chuck Magee</v>
      </c>
      <c r="W4472" s="35" t="str">
        <f>IFERROR(INDEX(Returns!A:A,MATCH(B4472,Returns!B:B,0)),"No")</f>
        <v>No</v>
      </c>
    </row>
    <row r="4473" spans="1:23" x14ac:dyDescent="0.2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9">
        <v>0.3</v>
      </c>
      <c r="U4473" s="1">
        <v>-15.466600000000003</v>
      </c>
      <c r="V4473" s="35" t="str">
        <f>IF(M4473=People!$B$5,People!$A$5,IF(M4473=People!$B$4,People!$A$4,IF(M4473=People!$B$3,People!$A$3,IF(M4473=People!$B$2,People!$A$2,0))))</f>
        <v>Chuck Magee</v>
      </c>
      <c r="W4473" s="35" t="str">
        <f>IFERROR(INDEX(Returns!A:A,MATCH(B4473,Returns!B:B,0)),"No")</f>
        <v>No</v>
      </c>
    </row>
    <row r="4474" spans="1:23" x14ac:dyDescent="0.2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9">
        <v>0.2</v>
      </c>
      <c r="U4474" s="1">
        <v>65.993400000000008</v>
      </c>
      <c r="V4474" s="35" t="str">
        <f>IF(M4474=People!$B$5,People!$A$5,IF(M4474=People!$B$4,People!$A$4,IF(M4474=People!$B$3,People!$A$3,IF(M4474=People!$B$2,People!$A$2,0))))</f>
        <v>Chuck Magee</v>
      </c>
      <c r="W4474" s="35" t="str">
        <f>IFERROR(INDEX(Returns!A:A,MATCH(B4474,Returns!B:B,0)),"No")</f>
        <v>No</v>
      </c>
    </row>
    <row r="4475" spans="1:23" x14ac:dyDescent="0.2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9">
        <v>0.4</v>
      </c>
      <c r="U4475" s="1">
        <v>-189.32100000000003</v>
      </c>
      <c r="V4475" s="35" t="str">
        <f>IF(M4475=People!$B$5,People!$A$5,IF(M4475=People!$B$4,People!$A$4,IF(M4475=People!$B$3,People!$A$3,IF(M4475=People!$B$2,People!$A$2,0))))</f>
        <v>Chuck Magee</v>
      </c>
      <c r="W4475" s="35" t="str">
        <f>IFERROR(INDEX(Returns!A:A,MATCH(B4475,Returns!B:B,0)),"No")</f>
        <v>No</v>
      </c>
    </row>
    <row r="4476" spans="1:23" x14ac:dyDescent="0.2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9">
        <v>0.2</v>
      </c>
      <c r="U4476" s="1">
        <v>5.4432</v>
      </c>
      <c r="V4476" s="35" t="str">
        <f>IF(M4476=People!$B$5,People!$A$5,IF(M4476=People!$B$4,People!$A$4,IF(M4476=People!$B$3,People!$A$3,IF(M4476=People!$B$2,People!$A$2,0))))</f>
        <v>Chuck Magee</v>
      </c>
      <c r="W4476" s="35" t="str">
        <f>IFERROR(INDEX(Returns!A:A,MATCH(B4476,Returns!B:B,0)),"No")</f>
        <v>No</v>
      </c>
    </row>
    <row r="4477" spans="1:23" x14ac:dyDescent="0.2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9">
        <v>0.2</v>
      </c>
      <c r="U4477" s="1">
        <v>7.436799999999999</v>
      </c>
      <c r="V4477" s="35" t="str">
        <f>IF(M4477=People!$B$5,People!$A$5,IF(M4477=People!$B$4,People!$A$4,IF(M4477=People!$B$3,People!$A$3,IF(M4477=People!$B$2,People!$A$2,0))))</f>
        <v>Chuck Magee</v>
      </c>
      <c r="W4477" s="35" t="str">
        <f>IFERROR(INDEX(Returns!A:A,MATCH(B4477,Returns!B:B,0)),"No")</f>
        <v>No</v>
      </c>
    </row>
    <row r="4478" spans="1:23" x14ac:dyDescent="0.2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9">
        <v>0.2</v>
      </c>
      <c r="U4478" s="1">
        <v>2.6399999999999997</v>
      </c>
      <c r="V4478" s="35" t="str">
        <f>IF(M4478=People!$B$5,People!$A$5,IF(M4478=People!$B$4,People!$A$4,IF(M4478=People!$B$3,People!$A$3,IF(M4478=People!$B$2,People!$A$2,0))))</f>
        <v>Chuck Magee</v>
      </c>
      <c r="W4478" s="35" t="str">
        <f>IFERROR(INDEX(Returns!A:A,MATCH(B4478,Returns!B:B,0)),"No")</f>
        <v>No</v>
      </c>
    </row>
    <row r="4479" spans="1:23" x14ac:dyDescent="0.2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9">
        <v>0</v>
      </c>
      <c r="U4479" s="1">
        <v>23.316299999999984</v>
      </c>
      <c r="V4479" s="35" t="str">
        <f>IF(M4479=People!$B$5,People!$A$5,IF(M4479=People!$B$4,People!$A$4,IF(M4479=People!$B$3,People!$A$3,IF(M4479=People!$B$2,People!$A$2,0))))</f>
        <v>Kelly Williams</v>
      </c>
      <c r="W4479" s="35" t="str">
        <f>IFERROR(INDEX(Returns!A:A,MATCH(B4479,Returns!B:B,0)),"No")</f>
        <v>No</v>
      </c>
    </row>
    <row r="4480" spans="1:23" x14ac:dyDescent="0.2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9">
        <v>0</v>
      </c>
      <c r="U4480" s="1">
        <v>54.775599999999997</v>
      </c>
      <c r="V4480" s="35" t="str">
        <f>IF(M4480=People!$B$5,People!$A$5,IF(M4480=People!$B$4,People!$A$4,IF(M4480=People!$B$3,People!$A$3,IF(M4480=People!$B$2,People!$A$2,0))))</f>
        <v>Kelly Williams</v>
      </c>
      <c r="W4480" s="35" t="str">
        <f>IFERROR(INDEX(Returns!A:A,MATCH(B4480,Returns!B:B,0)),"No")</f>
        <v>No</v>
      </c>
    </row>
    <row r="4481" spans="1:23" x14ac:dyDescent="0.2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9">
        <v>0</v>
      </c>
      <c r="U4481" s="1">
        <v>11.703000000000001</v>
      </c>
      <c r="V4481" s="35" t="str">
        <f>IF(M4481=People!$B$5,People!$A$5,IF(M4481=People!$B$4,People!$A$4,IF(M4481=People!$B$3,People!$A$3,IF(M4481=People!$B$2,People!$A$2,0))))</f>
        <v>Chuck Magee</v>
      </c>
      <c r="W4481" s="35" t="str">
        <f>IFERROR(INDEX(Returns!A:A,MATCH(B4481,Returns!B:B,0)),"No")</f>
        <v>No</v>
      </c>
    </row>
    <row r="4482" spans="1:23" x14ac:dyDescent="0.2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32">
        <v>15.260000000000002</v>
      </c>
      <c r="S4482" s="1">
        <v>7</v>
      </c>
      <c r="T4482" s="9">
        <v>0</v>
      </c>
      <c r="U4482" s="1">
        <v>5.0358000000000001</v>
      </c>
      <c r="V4482" s="35" t="str">
        <f>IF(M4482=People!$B$5,People!$A$5,IF(M4482=People!$B$4,People!$A$4,IF(M4482=People!$B$3,People!$A$3,IF(M4482=People!$B$2,People!$A$2,0))))</f>
        <v>Anna Andreadi</v>
      </c>
      <c r="W4482" s="35" t="str">
        <f>IFERROR(INDEX(Returns!A:A,MATCH(B4482,Returns!B:B,0)),"No")</f>
        <v>No</v>
      </c>
    </row>
    <row r="4483" spans="1:23" x14ac:dyDescent="0.2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32">
        <v>43.32</v>
      </c>
      <c r="S4483" s="1">
        <v>2</v>
      </c>
      <c r="T4483" s="9">
        <v>0</v>
      </c>
      <c r="U4483" s="1">
        <v>14.295599999999997</v>
      </c>
      <c r="V4483" s="35" t="str">
        <f>IF(M4483=People!$B$5,People!$A$5,IF(M4483=People!$B$4,People!$A$4,IF(M4483=People!$B$3,People!$A$3,IF(M4483=People!$B$2,People!$A$2,0))))</f>
        <v>Anna Andreadi</v>
      </c>
      <c r="W4483" s="35" t="str">
        <f>IFERROR(INDEX(Returns!A:A,MATCH(B4483,Returns!B:B,0)),"No")</f>
        <v>No</v>
      </c>
    </row>
    <row r="4484" spans="1:23" x14ac:dyDescent="0.2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32">
        <v>43.584000000000003</v>
      </c>
      <c r="S4484" s="1">
        <v>12</v>
      </c>
      <c r="T4484" s="9">
        <v>0.2</v>
      </c>
      <c r="U4484" s="1">
        <v>15.799199999999999</v>
      </c>
      <c r="V4484" s="35" t="str">
        <f>IF(M4484=People!$B$5,People!$A$5,IF(M4484=People!$B$4,People!$A$4,IF(M4484=People!$B$3,People!$A$3,IF(M4484=People!$B$2,People!$A$2,0))))</f>
        <v>Anna Andreadi</v>
      </c>
      <c r="W4484" s="35" t="str">
        <f>IFERROR(INDEX(Returns!A:A,MATCH(B4484,Returns!B:B,0)),"No")</f>
        <v>No</v>
      </c>
    </row>
    <row r="4485" spans="1:23" x14ac:dyDescent="0.2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32">
        <v>116.28</v>
      </c>
      <c r="S4485" s="1">
        <v>3</v>
      </c>
      <c r="T4485" s="9">
        <v>0</v>
      </c>
      <c r="U4485" s="1">
        <v>56.977199999999996</v>
      </c>
      <c r="V4485" s="35" t="str">
        <f>IF(M4485=People!$B$5,People!$A$5,IF(M4485=People!$B$4,People!$A$4,IF(M4485=People!$B$3,People!$A$3,IF(M4485=People!$B$2,People!$A$2,0))))</f>
        <v>Anna Andreadi</v>
      </c>
      <c r="W4485" s="35" t="str">
        <f>IFERROR(INDEX(Returns!A:A,MATCH(B4485,Returns!B:B,0)),"No")</f>
        <v>No</v>
      </c>
    </row>
    <row r="4486" spans="1:23" x14ac:dyDescent="0.2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32">
        <v>9.2959999999999994</v>
      </c>
      <c r="S4486" s="1">
        <v>2</v>
      </c>
      <c r="T4486" s="9">
        <v>0.2</v>
      </c>
      <c r="U4486" s="1">
        <v>3.0211999999999994</v>
      </c>
      <c r="V4486" s="35" t="str">
        <f>IF(M4486=People!$B$5,People!$A$5,IF(M4486=People!$B$4,People!$A$4,IF(M4486=People!$B$3,People!$A$3,IF(M4486=People!$B$2,People!$A$2,0))))</f>
        <v>Anna Andreadi</v>
      </c>
      <c r="W4486" s="35" t="str">
        <f>IFERROR(INDEX(Returns!A:A,MATCH(B4486,Returns!B:B,0)),"No")</f>
        <v>No</v>
      </c>
    </row>
    <row r="4487" spans="1:23" x14ac:dyDescent="0.2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32">
        <v>19.440000000000001</v>
      </c>
      <c r="S4487" s="1">
        <v>3</v>
      </c>
      <c r="T4487" s="9">
        <v>0</v>
      </c>
      <c r="U4487" s="1">
        <v>9.3312000000000008</v>
      </c>
      <c r="V4487" s="35" t="str">
        <f>IF(M4487=People!$B$5,People!$A$5,IF(M4487=People!$B$4,People!$A$4,IF(M4487=People!$B$3,People!$A$3,IF(M4487=People!$B$2,People!$A$2,0))))</f>
        <v>Anna Andreadi</v>
      </c>
      <c r="W4487" s="35" t="str">
        <f>IFERROR(INDEX(Returns!A:A,MATCH(B4487,Returns!B:B,0)),"No")</f>
        <v>No</v>
      </c>
    </row>
    <row r="4488" spans="1:23" x14ac:dyDescent="0.2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32">
        <v>314.54999999999995</v>
      </c>
      <c r="S4488" s="1">
        <v>3</v>
      </c>
      <c r="T4488" s="9">
        <v>0</v>
      </c>
      <c r="U4488" s="1">
        <v>150.98399999999998</v>
      </c>
      <c r="V4488" s="35" t="str">
        <f>IF(M4488=People!$B$5,People!$A$5,IF(M4488=People!$B$4,People!$A$4,IF(M4488=People!$B$3,People!$A$3,IF(M4488=People!$B$2,People!$A$2,0))))</f>
        <v>Anna Andreadi</v>
      </c>
      <c r="W4488" s="35" t="str">
        <f>IFERROR(INDEX(Returns!A:A,MATCH(B4488,Returns!B:B,0)),"No")</f>
        <v>No</v>
      </c>
    </row>
    <row r="4489" spans="1:23" x14ac:dyDescent="0.2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9">
        <v>0.8</v>
      </c>
      <c r="U4489" s="1">
        <v>-25.218500000000006</v>
      </c>
      <c r="V4489" s="35" t="str">
        <f>IF(M4489=People!$B$5,People!$A$5,IF(M4489=People!$B$4,People!$A$4,IF(M4489=People!$B$3,People!$A$3,IF(M4489=People!$B$2,People!$A$2,0))))</f>
        <v>Kelly Williams</v>
      </c>
      <c r="W4489" s="35" t="str">
        <f>IFERROR(INDEX(Returns!A:A,MATCH(B4489,Returns!B:B,0)),"No")</f>
        <v>No</v>
      </c>
    </row>
    <row r="4490" spans="1:23" x14ac:dyDescent="0.2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9">
        <v>0.2</v>
      </c>
      <c r="U4490" s="1">
        <v>-14.687999999999999</v>
      </c>
      <c r="V4490" s="35" t="str">
        <f>IF(M4490=People!$B$5,People!$A$5,IF(M4490=People!$B$4,People!$A$4,IF(M4490=People!$B$3,People!$A$3,IF(M4490=People!$B$2,People!$A$2,0))))</f>
        <v>Kelly Williams</v>
      </c>
      <c r="W4490" s="35" t="str">
        <f>IFERROR(INDEX(Returns!A:A,MATCH(B4490,Returns!B:B,0)),"No")</f>
        <v>No</v>
      </c>
    </row>
    <row r="4491" spans="1:23" x14ac:dyDescent="0.2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9">
        <v>0.8</v>
      </c>
      <c r="U4491" s="1">
        <v>-7.8225000000000016</v>
      </c>
      <c r="V4491" s="35" t="str">
        <f>IF(M4491=People!$B$5,People!$A$5,IF(M4491=People!$B$4,People!$A$4,IF(M4491=People!$B$3,People!$A$3,IF(M4491=People!$B$2,People!$A$2,0))))</f>
        <v>Kelly Williams</v>
      </c>
      <c r="W4491" s="35" t="str">
        <f>IFERROR(INDEX(Returns!A:A,MATCH(B4491,Returns!B:B,0)),"No")</f>
        <v>No</v>
      </c>
    </row>
    <row r="4492" spans="1:23" x14ac:dyDescent="0.2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32">
        <v>418.29599999999994</v>
      </c>
      <c r="S4492" s="1">
        <v>3</v>
      </c>
      <c r="T4492" s="9">
        <v>0.2</v>
      </c>
      <c r="U4492" s="1">
        <v>5.2287000000000035</v>
      </c>
      <c r="V4492" s="35" t="str">
        <f>IF(M4492=People!$B$5,People!$A$5,IF(M4492=People!$B$4,People!$A$4,IF(M4492=People!$B$3,People!$A$3,IF(M4492=People!$B$2,People!$A$2,0))))</f>
        <v>Anna Andreadi</v>
      </c>
      <c r="W4492" s="35" t="str">
        <f>IFERROR(INDEX(Returns!A:A,MATCH(B4492,Returns!B:B,0)),"No")</f>
        <v>No</v>
      </c>
    </row>
    <row r="4493" spans="1:23" x14ac:dyDescent="0.2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9">
        <v>0.4</v>
      </c>
      <c r="U4493" s="1">
        <v>109.99799999999999</v>
      </c>
      <c r="V4493" s="35" t="str">
        <f>IF(M4493=People!$B$5,People!$A$5,IF(M4493=People!$B$4,People!$A$4,IF(M4493=People!$B$3,People!$A$3,IF(M4493=People!$B$2,People!$A$2,0))))</f>
        <v>Chuck Magee</v>
      </c>
      <c r="W4493" s="35" t="str">
        <f>IFERROR(INDEX(Returns!A:A,MATCH(B4493,Returns!B:B,0)),"No")</f>
        <v>No</v>
      </c>
    </row>
    <row r="4494" spans="1:23" x14ac:dyDescent="0.2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9">
        <v>0.2</v>
      </c>
      <c r="U4494" s="1">
        <v>1.4223999999999997</v>
      </c>
      <c r="V4494" s="35" t="str">
        <f>IF(M4494=People!$B$5,People!$A$5,IF(M4494=People!$B$4,People!$A$4,IF(M4494=People!$B$3,People!$A$3,IF(M4494=People!$B$2,People!$A$2,0))))</f>
        <v>Chuck Magee</v>
      </c>
      <c r="W4494" s="35" t="str">
        <f>IFERROR(INDEX(Returns!A:A,MATCH(B4494,Returns!B:B,0)),"No")</f>
        <v>No</v>
      </c>
    </row>
    <row r="4495" spans="1:23" x14ac:dyDescent="0.2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9">
        <v>0.2</v>
      </c>
      <c r="U4495" s="1">
        <v>12.700800000000001</v>
      </c>
      <c r="V4495" s="35" t="str">
        <f>IF(M4495=People!$B$5,People!$A$5,IF(M4495=People!$B$4,People!$A$4,IF(M4495=People!$B$3,People!$A$3,IF(M4495=People!$B$2,People!$A$2,0))))</f>
        <v>Chuck Magee</v>
      </c>
      <c r="W4495" s="35" t="str">
        <f>IFERROR(INDEX(Returns!A:A,MATCH(B4495,Returns!B:B,0)),"No")</f>
        <v>No</v>
      </c>
    </row>
    <row r="4496" spans="1:23" x14ac:dyDescent="0.2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9">
        <v>0.3</v>
      </c>
      <c r="U4496" s="1">
        <v>-51.983999999999924</v>
      </c>
      <c r="V4496" s="35" t="str">
        <f>IF(M4496=People!$B$5,People!$A$5,IF(M4496=People!$B$4,People!$A$4,IF(M4496=People!$B$3,People!$A$3,IF(M4496=People!$B$2,People!$A$2,0))))</f>
        <v>Chuck Magee</v>
      </c>
      <c r="W4496" s="35" t="str">
        <f>IFERROR(INDEX(Returns!A:A,MATCH(B4496,Returns!B:B,0)),"No")</f>
        <v>No</v>
      </c>
    </row>
    <row r="4497" spans="1:23" x14ac:dyDescent="0.2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32">
        <v>917.92349999999988</v>
      </c>
      <c r="S4497" s="1">
        <v>9</v>
      </c>
      <c r="T4497" s="9">
        <v>0.15</v>
      </c>
      <c r="U4497" s="1">
        <v>75.593699999999899</v>
      </c>
      <c r="V4497" s="35" t="str">
        <f>IF(M4497=People!$B$5,People!$A$5,IF(M4497=People!$B$4,People!$A$4,IF(M4497=People!$B$3,People!$A$3,IF(M4497=People!$B$2,People!$A$2,0))))</f>
        <v>Anna Andreadi</v>
      </c>
      <c r="W4497" s="35" t="str">
        <f>IFERROR(INDEX(Returns!A:A,MATCH(B4497,Returns!B:B,0)),"No")</f>
        <v>Yes</v>
      </c>
    </row>
    <row r="4498" spans="1:23" x14ac:dyDescent="0.2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32">
        <v>38.880000000000003</v>
      </c>
      <c r="S4498" s="1">
        <v>6</v>
      </c>
      <c r="T4498" s="9">
        <v>0</v>
      </c>
      <c r="U4498" s="1">
        <v>19.051200000000001</v>
      </c>
      <c r="V4498" s="35" t="str">
        <f>IF(M4498=People!$B$5,People!$A$5,IF(M4498=People!$B$4,People!$A$4,IF(M4498=People!$B$3,People!$A$3,IF(M4498=People!$B$2,People!$A$2,0))))</f>
        <v>Anna Andreadi</v>
      </c>
      <c r="W4498" s="35" t="str">
        <f>IFERROR(INDEX(Returns!A:A,MATCH(B4498,Returns!B:B,0)),"No")</f>
        <v>Yes</v>
      </c>
    </row>
    <row r="4499" spans="1:23" x14ac:dyDescent="0.2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9">
        <v>0.7</v>
      </c>
      <c r="U4499" s="1">
        <v>-462.86239999999998</v>
      </c>
      <c r="V4499" s="35" t="str">
        <f>IF(M4499=People!$B$5,People!$A$5,IF(M4499=People!$B$4,People!$A$4,IF(M4499=People!$B$3,People!$A$3,IF(M4499=People!$B$2,People!$A$2,0))))</f>
        <v>Chuck Magee</v>
      </c>
      <c r="W4499" s="35" t="str">
        <f>IFERROR(INDEX(Returns!A:A,MATCH(B4499,Returns!B:B,0)),"No")</f>
        <v>No</v>
      </c>
    </row>
    <row r="4500" spans="1:23" x14ac:dyDescent="0.2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32">
        <v>12.96</v>
      </c>
      <c r="S4500" s="1">
        <v>2</v>
      </c>
      <c r="T4500" s="9">
        <v>0</v>
      </c>
      <c r="U4500" s="1">
        <v>6.2208000000000006</v>
      </c>
      <c r="V4500" s="35" t="str">
        <f>IF(M4500=People!$B$5,People!$A$5,IF(M4500=People!$B$4,People!$A$4,IF(M4500=People!$B$3,People!$A$3,IF(M4500=People!$B$2,People!$A$2,0))))</f>
        <v>Anna Andreadi</v>
      </c>
      <c r="W4500" s="35" t="str">
        <f>IFERROR(INDEX(Returns!A:A,MATCH(B4500,Returns!B:B,0)),"No")</f>
        <v>No</v>
      </c>
    </row>
    <row r="4501" spans="1:23" x14ac:dyDescent="0.2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32">
        <v>12.96</v>
      </c>
      <c r="S4501" s="1">
        <v>2</v>
      </c>
      <c r="T4501" s="9">
        <v>0</v>
      </c>
      <c r="U4501" s="1">
        <v>6.2208000000000006</v>
      </c>
      <c r="V4501" s="35" t="str">
        <f>IF(M4501=People!$B$5,People!$A$5,IF(M4501=People!$B$4,People!$A$4,IF(M4501=People!$B$3,People!$A$3,IF(M4501=People!$B$2,People!$A$2,0))))</f>
        <v>Anna Andreadi</v>
      </c>
      <c r="W4501" s="35" t="str">
        <f>IFERROR(INDEX(Returns!A:A,MATCH(B4501,Returns!B:B,0)),"No")</f>
        <v>No</v>
      </c>
    </row>
    <row r="4502" spans="1:23" x14ac:dyDescent="0.2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32">
        <v>23.2</v>
      </c>
      <c r="S4502" s="1">
        <v>5</v>
      </c>
      <c r="T4502" s="9">
        <v>0.2</v>
      </c>
      <c r="U4502" s="1">
        <v>8.1199999999999974</v>
      </c>
      <c r="V4502" s="35" t="str">
        <f>IF(M4502=People!$B$5,People!$A$5,IF(M4502=People!$B$4,People!$A$4,IF(M4502=People!$B$3,People!$A$3,IF(M4502=People!$B$2,People!$A$2,0))))</f>
        <v>Anna Andreadi</v>
      </c>
      <c r="W4502" s="35" t="str">
        <f>IFERROR(INDEX(Returns!A:A,MATCH(B4502,Returns!B:B,0)),"No")</f>
        <v>No</v>
      </c>
    </row>
    <row r="4503" spans="1:23" x14ac:dyDescent="0.2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9">
        <v>0.2</v>
      </c>
      <c r="U4503" s="1">
        <v>9.0719999999999992</v>
      </c>
      <c r="V4503" s="35" t="str">
        <f>IF(M4503=People!$B$5,People!$A$5,IF(M4503=People!$B$4,People!$A$4,IF(M4503=People!$B$3,People!$A$3,IF(M4503=People!$B$2,People!$A$2,0))))</f>
        <v>Kelly Williams</v>
      </c>
      <c r="W4503" s="35" t="str">
        <f>IFERROR(INDEX(Returns!A:A,MATCH(B4503,Returns!B:B,0)),"No")</f>
        <v>No</v>
      </c>
    </row>
    <row r="4504" spans="1:23" x14ac:dyDescent="0.2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9">
        <v>0.2</v>
      </c>
      <c r="U4504" s="1">
        <v>7.1928000000000001</v>
      </c>
      <c r="V4504" s="35" t="str">
        <f>IF(M4504=People!$B$5,People!$A$5,IF(M4504=People!$B$4,People!$A$4,IF(M4504=People!$B$3,People!$A$3,IF(M4504=People!$B$2,People!$A$2,0))))</f>
        <v>Kelly Williams</v>
      </c>
      <c r="W4504" s="35" t="str">
        <f>IFERROR(INDEX(Returns!A:A,MATCH(B4504,Returns!B:B,0)),"No")</f>
        <v>No</v>
      </c>
    </row>
    <row r="4505" spans="1:23" x14ac:dyDescent="0.2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32">
        <v>173.65600000000003</v>
      </c>
      <c r="S4505" s="1">
        <v>7</v>
      </c>
      <c r="T4505" s="9">
        <v>0.2</v>
      </c>
      <c r="U4505" s="1">
        <v>17.365599999999993</v>
      </c>
      <c r="V4505" s="35" t="str">
        <f>IF(M4505=People!$B$5,People!$A$5,IF(M4505=People!$B$4,People!$A$4,IF(M4505=People!$B$3,People!$A$3,IF(M4505=People!$B$2,People!$A$2,0))))</f>
        <v>Anna Andreadi</v>
      </c>
      <c r="W4505" s="35" t="str">
        <f>IFERROR(INDEX(Returns!A:A,MATCH(B4505,Returns!B:B,0)),"No")</f>
        <v>No</v>
      </c>
    </row>
    <row r="4506" spans="1:23" x14ac:dyDescent="0.2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32">
        <v>361.96</v>
      </c>
      <c r="S4506" s="1">
        <v>2</v>
      </c>
      <c r="T4506" s="9">
        <v>0</v>
      </c>
      <c r="U4506" s="1">
        <v>101.34879999999998</v>
      </c>
      <c r="V4506" s="35" t="str">
        <f>IF(M4506=People!$B$5,People!$A$5,IF(M4506=People!$B$4,People!$A$4,IF(M4506=People!$B$3,People!$A$3,IF(M4506=People!$B$2,People!$A$2,0))))</f>
        <v>Anna Andreadi</v>
      </c>
      <c r="W4506" s="35" t="str">
        <f>IFERROR(INDEX(Returns!A:A,MATCH(B4506,Returns!B:B,0)),"No")</f>
        <v>No</v>
      </c>
    </row>
    <row r="4507" spans="1:23" x14ac:dyDescent="0.2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32">
        <v>62.849999999999994</v>
      </c>
      <c r="S4507" s="1">
        <v>3</v>
      </c>
      <c r="T4507" s="9">
        <v>0</v>
      </c>
      <c r="U4507" s="1">
        <v>13.198499999999999</v>
      </c>
      <c r="V4507" s="35" t="str">
        <f>IF(M4507=People!$B$5,People!$A$5,IF(M4507=People!$B$4,People!$A$4,IF(M4507=People!$B$3,People!$A$3,IF(M4507=People!$B$2,People!$A$2,0))))</f>
        <v>Anna Andreadi</v>
      </c>
      <c r="W4507" s="35" t="str">
        <f>IFERROR(INDEX(Returns!A:A,MATCH(B4507,Returns!B:B,0)),"No")</f>
        <v>No</v>
      </c>
    </row>
    <row r="4508" spans="1:23" x14ac:dyDescent="0.2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32">
        <v>818.37600000000009</v>
      </c>
      <c r="S4508" s="1">
        <v>3</v>
      </c>
      <c r="T4508" s="9">
        <v>0.2</v>
      </c>
      <c r="U4508" s="1">
        <v>51.148499999999984</v>
      </c>
      <c r="V4508" s="35" t="str">
        <f>IF(M4508=People!$B$5,People!$A$5,IF(M4508=People!$B$4,People!$A$4,IF(M4508=People!$B$3,People!$A$3,IF(M4508=People!$B$2,People!$A$2,0))))</f>
        <v>Anna Andreadi</v>
      </c>
      <c r="W4508" s="35" t="str">
        <f>IFERROR(INDEX(Returns!A:A,MATCH(B4508,Returns!B:B,0)),"No")</f>
        <v>No</v>
      </c>
    </row>
    <row r="4509" spans="1:23" x14ac:dyDescent="0.2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32">
        <v>20.34</v>
      </c>
      <c r="S4509" s="1">
        <v>1</v>
      </c>
      <c r="T4509" s="9">
        <v>0</v>
      </c>
      <c r="U4509" s="1">
        <v>0.20339999999999847</v>
      </c>
      <c r="V4509" s="35" t="str">
        <f>IF(M4509=People!$B$5,People!$A$5,IF(M4509=People!$B$4,People!$A$4,IF(M4509=People!$B$3,People!$A$3,IF(M4509=People!$B$2,People!$A$2,0))))</f>
        <v>Anna Andreadi</v>
      </c>
      <c r="W4509" s="35" t="str">
        <f>IFERROR(INDEX(Returns!A:A,MATCH(B4509,Returns!B:B,0)),"No")</f>
        <v>No</v>
      </c>
    </row>
    <row r="4510" spans="1:23" x14ac:dyDescent="0.2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32">
        <v>23.99</v>
      </c>
      <c r="S4510" s="1">
        <v>1</v>
      </c>
      <c r="T4510" s="9">
        <v>0</v>
      </c>
      <c r="U4510" s="1">
        <v>5.5176999999999978</v>
      </c>
      <c r="V4510" s="35" t="str">
        <f>IF(M4510=People!$B$5,People!$A$5,IF(M4510=People!$B$4,People!$A$4,IF(M4510=People!$B$3,People!$A$3,IF(M4510=People!$B$2,People!$A$2,0))))</f>
        <v>Anna Andreadi</v>
      </c>
      <c r="W4510" s="35" t="str">
        <f>IFERROR(INDEX(Returns!A:A,MATCH(B4510,Returns!B:B,0)),"No")</f>
        <v>No</v>
      </c>
    </row>
    <row r="4511" spans="1:23" x14ac:dyDescent="0.2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32">
        <v>171.28800000000001</v>
      </c>
      <c r="S4511" s="1">
        <v>3</v>
      </c>
      <c r="T4511" s="9">
        <v>0.2</v>
      </c>
      <c r="U4511" s="1">
        <v>-6.423300000000026</v>
      </c>
      <c r="V4511" s="35" t="str">
        <f>IF(M4511=People!$B$5,People!$A$5,IF(M4511=People!$B$4,People!$A$4,IF(M4511=People!$B$3,People!$A$3,IF(M4511=People!$B$2,People!$A$2,0))))</f>
        <v>Anna Andreadi</v>
      </c>
      <c r="W4511" s="35" t="str">
        <f>IFERROR(INDEX(Returns!A:A,MATCH(B4511,Returns!B:B,0)),"No")</f>
        <v>Yes</v>
      </c>
    </row>
    <row r="4512" spans="1:23" x14ac:dyDescent="0.2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9">
        <v>0</v>
      </c>
      <c r="U4512" s="1">
        <v>17.157999999999998</v>
      </c>
      <c r="V4512" s="35" t="str">
        <f>IF(M4512=People!$B$5,People!$A$5,IF(M4512=People!$B$4,People!$A$4,IF(M4512=People!$B$3,People!$A$3,IF(M4512=People!$B$2,People!$A$2,0))))</f>
        <v>Kelly Williams</v>
      </c>
      <c r="W4512" s="35" t="str">
        <f>IFERROR(INDEX(Returns!A:A,MATCH(B4512,Returns!B:B,0)),"No")</f>
        <v>No</v>
      </c>
    </row>
    <row r="4513" spans="1:23" x14ac:dyDescent="0.2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9">
        <v>0</v>
      </c>
      <c r="U4513" s="1">
        <v>39.340799999999994</v>
      </c>
      <c r="V4513" s="35" t="str">
        <f>IF(M4513=People!$B$5,People!$A$5,IF(M4513=People!$B$4,People!$A$4,IF(M4513=People!$B$3,People!$A$3,IF(M4513=People!$B$2,People!$A$2,0))))</f>
        <v>Kelly Williams</v>
      </c>
      <c r="W4513" s="35" t="str">
        <f>IFERROR(INDEX(Returns!A:A,MATCH(B4513,Returns!B:B,0)),"No")</f>
        <v>No</v>
      </c>
    </row>
    <row r="4514" spans="1:23" x14ac:dyDescent="0.2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32">
        <v>54.792000000000009</v>
      </c>
      <c r="S4514" s="1">
        <v>6</v>
      </c>
      <c r="T4514" s="9">
        <v>0.7</v>
      </c>
      <c r="U4514" s="1">
        <v>-40.180799999999991</v>
      </c>
      <c r="V4514" s="35" t="str">
        <f>IF(M4514=People!$B$5,People!$A$5,IF(M4514=People!$B$4,People!$A$4,IF(M4514=People!$B$3,People!$A$3,IF(M4514=People!$B$2,People!$A$2,0))))</f>
        <v>Anna Andreadi</v>
      </c>
      <c r="W4514" s="35" t="str">
        <f>IFERROR(INDEX(Returns!A:A,MATCH(B4514,Returns!B:B,0)),"No")</f>
        <v>No</v>
      </c>
    </row>
    <row r="4515" spans="1:23" x14ac:dyDescent="0.2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9">
        <v>0.2</v>
      </c>
      <c r="U4515" s="1">
        <v>0.8087999999999993</v>
      </c>
      <c r="V4515" s="35" t="str">
        <f>IF(M4515=People!$B$5,People!$A$5,IF(M4515=People!$B$4,People!$A$4,IF(M4515=People!$B$3,People!$A$3,IF(M4515=People!$B$2,People!$A$2,0))))</f>
        <v>Kelly Williams</v>
      </c>
      <c r="W4515" s="35" t="str">
        <f>IFERROR(INDEX(Returns!A:A,MATCH(B4515,Returns!B:B,0)),"No")</f>
        <v>No</v>
      </c>
    </row>
    <row r="4516" spans="1:23" x14ac:dyDescent="0.2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9">
        <v>0</v>
      </c>
      <c r="U4516" s="1">
        <v>75.654799999999994</v>
      </c>
      <c r="V4516" s="35" t="str">
        <f>IF(M4516=People!$B$5,People!$A$5,IF(M4516=People!$B$4,People!$A$4,IF(M4516=People!$B$3,People!$A$3,IF(M4516=People!$B$2,People!$A$2,0))))</f>
        <v>Cassandra Brandow</v>
      </c>
      <c r="W4516" s="35" t="str">
        <f>IFERROR(INDEX(Returns!A:A,MATCH(B4516,Returns!B:B,0)),"No")</f>
        <v>Yes</v>
      </c>
    </row>
    <row r="4517" spans="1:23" x14ac:dyDescent="0.2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9">
        <v>0</v>
      </c>
      <c r="U4517" s="1">
        <v>12.025199999999998</v>
      </c>
      <c r="V4517" s="35" t="str">
        <f>IF(M4517=People!$B$5,People!$A$5,IF(M4517=People!$B$4,People!$A$4,IF(M4517=People!$B$3,People!$A$3,IF(M4517=People!$B$2,People!$A$2,0))))</f>
        <v>Kelly Williams</v>
      </c>
      <c r="W4517" s="35" t="str">
        <f>IFERROR(INDEX(Returns!A:A,MATCH(B4517,Returns!B:B,0)),"No")</f>
        <v>No</v>
      </c>
    </row>
    <row r="4518" spans="1:23" x14ac:dyDescent="0.2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32">
        <v>21.400000000000002</v>
      </c>
      <c r="S4518" s="1">
        <v>5</v>
      </c>
      <c r="T4518" s="9">
        <v>0</v>
      </c>
      <c r="U4518" s="1">
        <v>10.058</v>
      </c>
      <c r="V4518" s="35" t="str">
        <f>IF(M4518=People!$B$5,People!$A$5,IF(M4518=People!$B$4,People!$A$4,IF(M4518=People!$B$3,People!$A$3,IF(M4518=People!$B$2,People!$A$2,0))))</f>
        <v>Anna Andreadi</v>
      </c>
      <c r="W4518" s="35" t="str">
        <f>IFERROR(INDEX(Returns!A:A,MATCH(B4518,Returns!B:B,0)),"No")</f>
        <v>No</v>
      </c>
    </row>
    <row r="4519" spans="1:23" x14ac:dyDescent="0.2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32">
        <v>48.664000000000001</v>
      </c>
      <c r="S4519" s="1">
        <v>7</v>
      </c>
      <c r="T4519" s="9">
        <v>0.2</v>
      </c>
      <c r="U4519" s="1">
        <v>15.815799999999999</v>
      </c>
      <c r="V4519" s="35" t="str">
        <f>IF(M4519=People!$B$5,People!$A$5,IF(M4519=People!$B$4,People!$A$4,IF(M4519=People!$B$3,People!$A$3,IF(M4519=People!$B$2,People!$A$2,0))))</f>
        <v>Anna Andreadi</v>
      </c>
      <c r="W4519" s="35" t="str">
        <f>IFERROR(INDEX(Returns!A:A,MATCH(B4519,Returns!B:B,0)),"No")</f>
        <v>No</v>
      </c>
    </row>
    <row r="4520" spans="1:23" x14ac:dyDescent="0.2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32">
        <v>16.559999999999999</v>
      </c>
      <c r="S4520" s="1">
        <v>4</v>
      </c>
      <c r="T4520" s="9">
        <v>0</v>
      </c>
      <c r="U4520" s="1">
        <v>6.9551999999999996</v>
      </c>
      <c r="V4520" s="35" t="str">
        <f>IF(M4520=People!$B$5,People!$A$5,IF(M4520=People!$B$4,People!$A$4,IF(M4520=People!$B$3,People!$A$3,IF(M4520=People!$B$2,People!$A$2,0))))</f>
        <v>Anna Andreadi</v>
      </c>
      <c r="W4520" s="35" t="str">
        <f>IFERROR(INDEX(Returns!A:A,MATCH(B4520,Returns!B:B,0)),"No")</f>
        <v>No</v>
      </c>
    </row>
    <row r="4521" spans="1:23" x14ac:dyDescent="0.2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9">
        <v>0.2</v>
      </c>
      <c r="U4521" s="1">
        <v>84.219999999999857</v>
      </c>
      <c r="V4521" s="35" t="str">
        <f>IF(M4521=People!$B$5,People!$A$5,IF(M4521=People!$B$4,People!$A$4,IF(M4521=People!$B$3,People!$A$3,IF(M4521=People!$B$2,People!$A$2,0))))</f>
        <v>Cassandra Brandow</v>
      </c>
      <c r="W4521" s="35" t="str">
        <f>IFERROR(INDEX(Returns!A:A,MATCH(B4521,Returns!B:B,0)),"No")</f>
        <v>No</v>
      </c>
    </row>
    <row r="4522" spans="1:23" x14ac:dyDescent="0.2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9">
        <v>0</v>
      </c>
      <c r="U4522" s="1">
        <v>22.4316</v>
      </c>
      <c r="V4522" s="35" t="str">
        <f>IF(M4522=People!$B$5,People!$A$5,IF(M4522=People!$B$4,People!$A$4,IF(M4522=People!$B$3,People!$A$3,IF(M4522=People!$B$2,People!$A$2,0))))</f>
        <v>Kelly Williams</v>
      </c>
      <c r="W4522" s="35" t="str">
        <f>IFERROR(INDEX(Returns!A:A,MATCH(B4522,Returns!B:B,0)),"No")</f>
        <v>No</v>
      </c>
    </row>
    <row r="4523" spans="1:23" x14ac:dyDescent="0.2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9">
        <v>0</v>
      </c>
      <c r="U4523" s="1">
        <v>6.9087999999999994</v>
      </c>
      <c r="V4523" s="35" t="str">
        <f>IF(M4523=People!$B$5,People!$A$5,IF(M4523=People!$B$4,People!$A$4,IF(M4523=People!$B$3,People!$A$3,IF(M4523=People!$B$2,People!$A$2,0))))</f>
        <v>Kelly Williams</v>
      </c>
      <c r="W4523" s="35" t="str">
        <f>IFERROR(INDEX(Returns!A:A,MATCH(B4523,Returns!B:B,0)),"No")</f>
        <v>No</v>
      </c>
    </row>
    <row r="4524" spans="1:23" x14ac:dyDescent="0.2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32">
        <v>9.4320000000000004</v>
      </c>
      <c r="S4524" s="1">
        <v>3</v>
      </c>
      <c r="T4524" s="9">
        <v>0.2</v>
      </c>
      <c r="U4524" s="1">
        <v>3.065399999999999</v>
      </c>
      <c r="V4524" s="35" t="str">
        <f>IF(M4524=People!$B$5,People!$A$5,IF(M4524=People!$B$4,People!$A$4,IF(M4524=People!$B$3,People!$A$3,IF(M4524=People!$B$2,People!$A$2,0))))</f>
        <v>Anna Andreadi</v>
      </c>
      <c r="W4524" s="35" t="str">
        <f>IFERROR(INDEX(Returns!A:A,MATCH(B4524,Returns!B:B,0)),"No")</f>
        <v>No</v>
      </c>
    </row>
    <row r="4525" spans="1:23" x14ac:dyDescent="0.2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9">
        <v>0</v>
      </c>
      <c r="U4525" s="1">
        <v>16.035599999999999</v>
      </c>
      <c r="V4525" s="35" t="str">
        <f>IF(M4525=People!$B$5,People!$A$5,IF(M4525=People!$B$4,People!$A$4,IF(M4525=People!$B$3,People!$A$3,IF(M4525=People!$B$2,People!$A$2,0))))</f>
        <v>Chuck Magee</v>
      </c>
      <c r="W4525" s="35" t="str">
        <f>IFERROR(INDEX(Returns!A:A,MATCH(B4525,Returns!B:B,0)),"No")</f>
        <v>No</v>
      </c>
    </row>
    <row r="4526" spans="1:23" x14ac:dyDescent="0.2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9">
        <v>0</v>
      </c>
      <c r="U4526" s="1">
        <v>24.121800000000004</v>
      </c>
      <c r="V4526" s="35" t="str">
        <f>IF(M4526=People!$B$5,People!$A$5,IF(M4526=People!$B$4,People!$A$4,IF(M4526=People!$B$3,People!$A$3,IF(M4526=People!$B$2,People!$A$2,0))))</f>
        <v>Chuck Magee</v>
      </c>
      <c r="W4526" s="35" t="str">
        <f>IFERROR(INDEX(Returns!A:A,MATCH(B4526,Returns!B:B,0)),"No")</f>
        <v>No</v>
      </c>
    </row>
    <row r="4527" spans="1:23" x14ac:dyDescent="0.2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9">
        <v>0</v>
      </c>
      <c r="U4527" s="1">
        <v>67.495000000000005</v>
      </c>
      <c r="V4527" s="35" t="str">
        <f>IF(M4527=People!$B$5,People!$A$5,IF(M4527=People!$B$4,People!$A$4,IF(M4527=People!$B$3,People!$A$3,IF(M4527=People!$B$2,People!$A$2,0))))</f>
        <v>Chuck Magee</v>
      </c>
      <c r="W4527" s="35" t="str">
        <f>IFERROR(INDEX(Returns!A:A,MATCH(B4527,Returns!B:B,0)),"No")</f>
        <v>Yes</v>
      </c>
    </row>
    <row r="4528" spans="1:23" x14ac:dyDescent="0.2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9">
        <v>0</v>
      </c>
      <c r="U4528" s="1">
        <v>47.952000000000005</v>
      </c>
      <c r="V4528" s="35" t="str">
        <f>IF(M4528=People!$B$5,People!$A$5,IF(M4528=People!$B$4,People!$A$4,IF(M4528=People!$B$3,People!$A$3,IF(M4528=People!$B$2,People!$A$2,0))))</f>
        <v>Chuck Magee</v>
      </c>
      <c r="W4528" s="35" t="str">
        <f>IFERROR(INDEX(Returns!A:A,MATCH(B4528,Returns!B:B,0)),"No")</f>
        <v>Yes</v>
      </c>
    </row>
    <row r="4529" spans="1:23" x14ac:dyDescent="0.2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9">
        <v>0</v>
      </c>
      <c r="U4529" s="1">
        <v>14.459599999999998</v>
      </c>
      <c r="V4529" s="35" t="str">
        <f>IF(M4529=People!$B$5,People!$A$5,IF(M4529=People!$B$4,People!$A$4,IF(M4529=People!$B$3,People!$A$3,IF(M4529=People!$B$2,People!$A$2,0))))</f>
        <v>Chuck Magee</v>
      </c>
      <c r="W4529" s="35" t="str">
        <f>IFERROR(INDEX(Returns!A:A,MATCH(B4529,Returns!B:B,0)),"No")</f>
        <v>Yes</v>
      </c>
    </row>
    <row r="4530" spans="1:23" x14ac:dyDescent="0.2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9">
        <v>0.2</v>
      </c>
      <c r="U4530" s="1">
        <v>33.589200000000005</v>
      </c>
      <c r="V4530" s="35" t="str">
        <f>IF(M4530=People!$B$5,People!$A$5,IF(M4530=People!$B$4,People!$A$4,IF(M4530=People!$B$3,People!$A$3,IF(M4530=People!$B$2,People!$A$2,0))))</f>
        <v>Chuck Magee</v>
      </c>
      <c r="W4530" s="35" t="str">
        <f>IFERROR(INDEX(Returns!A:A,MATCH(B4530,Returns!B:B,0)),"No")</f>
        <v>No</v>
      </c>
    </row>
    <row r="4531" spans="1:23" x14ac:dyDescent="0.2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9">
        <v>0.8</v>
      </c>
      <c r="U4531" s="1">
        <v>-3.9032000000000009</v>
      </c>
      <c r="V4531" s="35" t="str">
        <f>IF(M4531=People!$B$5,People!$A$5,IF(M4531=People!$B$4,People!$A$4,IF(M4531=People!$B$3,People!$A$3,IF(M4531=People!$B$2,People!$A$2,0))))</f>
        <v>Kelly Williams</v>
      </c>
      <c r="W4531" s="35" t="str">
        <f>IFERROR(INDEX(Returns!A:A,MATCH(B4531,Returns!B:B,0)),"No")</f>
        <v>No</v>
      </c>
    </row>
    <row r="4532" spans="1:23" x14ac:dyDescent="0.2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9">
        <v>0.1</v>
      </c>
      <c r="U4532" s="1">
        <v>72.534400000000005</v>
      </c>
      <c r="V4532" s="35" t="str">
        <f>IF(M4532=People!$B$5,People!$A$5,IF(M4532=People!$B$4,People!$A$4,IF(M4532=People!$B$3,People!$A$3,IF(M4532=People!$B$2,People!$A$2,0))))</f>
        <v>Chuck Magee</v>
      </c>
      <c r="W4532" s="35" t="str">
        <f>IFERROR(INDEX(Returns!A:A,MATCH(B4532,Returns!B:B,0)),"No")</f>
        <v>No</v>
      </c>
    </row>
    <row r="4533" spans="1:23" x14ac:dyDescent="0.2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9">
        <v>0</v>
      </c>
      <c r="U4533" s="1">
        <v>10.514399999999998</v>
      </c>
      <c r="V4533" s="35" t="str">
        <f>IF(M4533=People!$B$5,People!$A$5,IF(M4533=People!$B$4,People!$A$4,IF(M4533=People!$B$3,People!$A$3,IF(M4533=People!$B$2,People!$A$2,0))))</f>
        <v>Chuck Magee</v>
      </c>
      <c r="W4533" s="35" t="str">
        <f>IFERROR(INDEX(Returns!A:A,MATCH(B4533,Returns!B:B,0)),"No")</f>
        <v>No</v>
      </c>
    </row>
    <row r="4534" spans="1:23" x14ac:dyDescent="0.2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32">
        <v>122.352</v>
      </c>
      <c r="S4534" s="1">
        <v>3</v>
      </c>
      <c r="T4534" s="9">
        <v>0.2</v>
      </c>
      <c r="U4534" s="1">
        <v>13.764599999999994</v>
      </c>
      <c r="V4534" s="35" t="str">
        <f>IF(M4534=People!$B$5,People!$A$5,IF(M4534=People!$B$4,People!$A$4,IF(M4534=People!$B$3,People!$A$3,IF(M4534=People!$B$2,People!$A$2,0))))</f>
        <v>Anna Andreadi</v>
      </c>
      <c r="W4534" s="35" t="str">
        <f>IFERROR(INDEX(Returns!A:A,MATCH(B4534,Returns!B:B,0)),"No")</f>
        <v>No</v>
      </c>
    </row>
    <row r="4535" spans="1:23" x14ac:dyDescent="0.2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32">
        <v>15.28</v>
      </c>
      <c r="S4535" s="1">
        <v>2</v>
      </c>
      <c r="T4535" s="9">
        <v>0</v>
      </c>
      <c r="U4535" s="1">
        <v>7.4871999999999996</v>
      </c>
      <c r="V4535" s="35" t="str">
        <f>IF(M4535=People!$B$5,People!$A$5,IF(M4535=People!$B$4,People!$A$4,IF(M4535=People!$B$3,People!$A$3,IF(M4535=People!$B$2,People!$A$2,0))))</f>
        <v>Anna Andreadi</v>
      </c>
      <c r="W4535" s="35" t="str">
        <f>IFERROR(INDEX(Returns!A:A,MATCH(B4535,Returns!B:B,0)),"No")</f>
        <v>No</v>
      </c>
    </row>
    <row r="4536" spans="1:23" x14ac:dyDescent="0.2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32">
        <v>11.96</v>
      </c>
      <c r="S4536" s="1">
        <v>2</v>
      </c>
      <c r="T4536" s="9">
        <v>0</v>
      </c>
      <c r="U4536" s="1">
        <v>5.8604000000000003</v>
      </c>
      <c r="V4536" s="35" t="str">
        <f>IF(M4536=People!$B$5,People!$A$5,IF(M4536=People!$B$4,People!$A$4,IF(M4536=People!$B$3,People!$A$3,IF(M4536=People!$B$2,People!$A$2,0))))</f>
        <v>Anna Andreadi</v>
      </c>
      <c r="W4536" s="35" t="str">
        <f>IFERROR(INDEX(Returns!A:A,MATCH(B4536,Returns!B:B,0)),"No")</f>
        <v>No</v>
      </c>
    </row>
    <row r="4537" spans="1:23" x14ac:dyDescent="0.2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32">
        <v>15.84</v>
      </c>
      <c r="S4537" s="1">
        <v>3</v>
      </c>
      <c r="T4537" s="9">
        <v>0</v>
      </c>
      <c r="U4537" s="1">
        <v>4.9103999999999992</v>
      </c>
      <c r="V4537" s="35" t="str">
        <f>IF(M4537=People!$B$5,People!$A$5,IF(M4537=People!$B$4,People!$A$4,IF(M4537=People!$B$3,People!$A$3,IF(M4537=People!$B$2,People!$A$2,0))))</f>
        <v>Anna Andreadi</v>
      </c>
      <c r="W4537" s="35" t="str">
        <f>IFERROR(INDEX(Returns!A:A,MATCH(B4537,Returns!B:B,0)),"No")</f>
        <v>No</v>
      </c>
    </row>
    <row r="4538" spans="1:23" x14ac:dyDescent="0.2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32">
        <v>86.376000000000005</v>
      </c>
      <c r="S4538" s="1">
        <v>3</v>
      </c>
      <c r="T4538" s="9">
        <v>0.2</v>
      </c>
      <c r="U4538" s="1">
        <v>30.231600000000007</v>
      </c>
      <c r="V4538" s="35" t="str">
        <f>IF(M4538=People!$B$5,People!$A$5,IF(M4538=People!$B$4,People!$A$4,IF(M4538=People!$B$3,People!$A$3,IF(M4538=People!$B$2,People!$A$2,0))))</f>
        <v>Anna Andreadi</v>
      </c>
      <c r="W4538" s="35" t="str">
        <f>IFERROR(INDEX(Returns!A:A,MATCH(B4538,Returns!B:B,0)),"No")</f>
        <v>No</v>
      </c>
    </row>
    <row r="4539" spans="1:23" x14ac:dyDescent="0.2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32">
        <v>18.240000000000002</v>
      </c>
      <c r="S4539" s="1">
        <v>3</v>
      </c>
      <c r="T4539" s="9">
        <v>0</v>
      </c>
      <c r="U4539" s="1">
        <v>6.2015999999999991</v>
      </c>
      <c r="V4539" s="35" t="str">
        <f>IF(M4539=People!$B$5,People!$A$5,IF(M4539=People!$B$4,People!$A$4,IF(M4539=People!$B$3,People!$A$3,IF(M4539=People!$B$2,People!$A$2,0))))</f>
        <v>Anna Andreadi</v>
      </c>
      <c r="W4539" s="35" t="str">
        <f>IFERROR(INDEX(Returns!A:A,MATCH(B4539,Returns!B:B,0)),"No")</f>
        <v>No</v>
      </c>
    </row>
    <row r="4540" spans="1:23" x14ac:dyDescent="0.2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32">
        <v>13.12</v>
      </c>
      <c r="S4540" s="1">
        <v>4</v>
      </c>
      <c r="T4540" s="9">
        <v>0</v>
      </c>
      <c r="U4540" s="1">
        <v>4.3295999999999992</v>
      </c>
      <c r="V4540" s="35" t="str">
        <f>IF(M4540=People!$B$5,People!$A$5,IF(M4540=People!$B$4,People!$A$4,IF(M4540=People!$B$3,People!$A$3,IF(M4540=People!$B$2,People!$A$2,0))))</f>
        <v>Anna Andreadi</v>
      </c>
      <c r="W4540" s="35" t="str">
        <f>IFERROR(INDEX(Returns!A:A,MATCH(B4540,Returns!B:B,0)),"No")</f>
        <v>No</v>
      </c>
    </row>
    <row r="4541" spans="1:23" x14ac:dyDescent="0.2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9">
        <v>0</v>
      </c>
      <c r="U4541" s="1">
        <v>1.0597999999999956</v>
      </c>
      <c r="V4541" s="35" t="str">
        <f>IF(M4541=People!$B$5,People!$A$5,IF(M4541=People!$B$4,People!$A$4,IF(M4541=People!$B$3,People!$A$3,IF(M4541=People!$B$2,People!$A$2,0))))</f>
        <v>Chuck Magee</v>
      </c>
      <c r="W4541" s="35" t="str">
        <f>IFERROR(INDEX(Returns!A:A,MATCH(B4541,Returns!B:B,0)),"No")</f>
        <v>Yes</v>
      </c>
    </row>
    <row r="4542" spans="1:23" x14ac:dyDescent="0.2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9">
        <v>0.3</v>
      </c>
      <c r="U4542" s="1">
        <v>-28.22399999999999</v>
      </c>
      <c r="V4542" s="35" t="str">
        <f>IF(M4542=People!$B$5,People!$A$5,IF(M4542=People!$B$4,People!$A$4,IF(M4542=People!$B$3,People!$A$3,IF(M4542=People!$B$2,People!$A$2,0))))</f>
        <v>Chuck Magee</v>
      </c>
      <c r="W4542" s="35" t="str">
        <f>IFERROR(INDEX(Returns!A:A,MATCH(B4542,Returns!B:B,0)),"No")</f>
        <v>Yes</v>
      </c>
    </row>
    <row r="4543" spans="1:23" x14ac:dyDescent="0.2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9">
        <v>0.8</v>
      </c>
      <c r="U4543" s="1">
        <v>-8.9040000000000035</v>
      </c>
      <c r="V4543" s="35" t="str">
        <f>IF(M4543=People!$B$5,People!$A$5,IF(M4543=People!$B$4,People!$A$4,IF(M4543=People!$B$3,People!$A$3,IF(M4543=People!$B$2,People!$A$2,0))))</f>
        <v>Kelly Williams</v>
      </c>
      <c r="W4543" s="35" t="str">
        <f>IFERROR(INDEX(Returns!A:A,MATCH(B4543,Returns!B:B,0)),"No")</f>
        <v>No</v>
      </c>
    </row>
    <row r="4544" spans="1:23" x14ac:dyDescent="0.2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9">
        <v>0</v>
      </c>
      <c r="U4544" s="1">
        <v>149.8956</v>
      </c>
      <c r="V4544" s="35" t="str">
        <f>IF(M4544=People!$B$5,People!$A$5,IF(M4544=People!$B$4,People!$A$4,IF(M4544=People!$B$3,People!$A$3,IF(M4544=People!$B$2,People!$A$2,0))))</f>
        <v>Kelly Williams</v>
      </c>
      <c r="W4544" s="35" t="str">
        <f>IFERROR(INDEX(Returns!A:A,MATCH(B4544,Returns!B:B,0)),"No")</f>
        <v>No</v>
      </c>
    </row>
    <row r="4545" spans="1:23" x14ac:dyDescent="0.2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9">
        <v>0.3</v>
      </c>
      <c r="U4545" s="1">
        <v>-5.4801000000000215</v>
      </c>
      <c r="V4545" s="35" t="str">
        <f>IF(M4545=People!$B$5,People!$A$5,IF(M4545=People!$B$4,People!$A$4,IF(M4545=People!$B$3,People!$A$3,IF(M4545=People!$B$2,People!$A$2,0))))</f>
        <v>Kelly Williams</v>
      </c>
      <c r="W4545" s="35" t="str">
        <f>IFERROR(INDEX(Returns!A:A,MATCH(B4545,Returns!B:B,0)),"No")</f>
        <v>No</v>
      </c>
    </row>
    <row r="4546" spans="1:23" x14ac:dyDescent="0.2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9">
        <v>0.2</v>
      </c>
      <c r="U4546" s="1">
        <v>16.703999999999986</v>
      </c>
      <c r="V4546" s="35" t="str">
        <f>IF(M4546=People!$B$5,People!$A$5,IF(M4546=People!$B$4,People!$A$4,IF(M4546=People!$B$3,People!$A$3,IF(M4546=People!$B$2,People!$A$2,0))))</f>
        <v>Kelly Williams</v>
      </c>
      <c r="W4546" s="35" t="str">
        <f>IFERROR(INDEX(Returns!A:A,MATCH(B4546,Returns!B:B,0)),"No")</f>
        <v>No</v>
      </c>
    </row>
    <row r="4547" spans="1:23" x14ac:dyDescent="0.2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9">
        <v>0.2</v>
      </c>
      <c r="U4547" s="1">
        <v>53.754400000000004</v>
      </c>
      <c r="V4547" s="35" t="str">
        <f>IF(M4547=People!$B$5,People!$A$5,IF(M4547=People!$B$4,People!$A$4,IF(M4547=People!$B$3,People!$A$3,IF(M4547=People!$B$2,People!$A$2,0))))</f>
        <v>Kelly Williams</v>
      </c>
      <c r="W4547" s="35" t="str">
        <f>IFERROR(INDEX(Returns!A:A,MATCH(B4547,Returns!B:B,0)),"No")</f>
        <v>No</v>
      </c>
    </row>
    <row r="4548" spans="1:23" x14ac:dyDescent="0.2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9">
        <v>0.8</v>
      </c>
      <c r="U4548" s="1">
        <v>-2.9884000000000004</v>
      </c>
      <c r="V4548" s="35" t="str">
        <f>IF(M4548=People!$B$5,People!$A$5,IF(M4548=People!$B$4,People!$A$4,IF(M4548=People!$B$3,People!$A$3,IF(M4548=People!$B$2,People!$A$2,0))))</f>
        <v>Kelly Williams</v>
      </c>
      <c r="W4548" s="35" t="str">
        <f>IFERROR(INDEX(Returns!A:A,MATCH(B4548,Returns!B:B,0)),"No")</f>
        <v>No</v>
      </c>
    </row>
    <row r="4549" spans="1:23" x14ac:dyDescent="0.2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9">
        <v>0.2</v>
      </c>
      <c r="U4549" s="1">
        <v>0.69120000000000026</v>
      </c>
      <c r="V4549" s="35" t="str">
        <f>IF(M4549=People!$B$5,People!$A$5,IF(M4549=People!$B$4,People!$A$4,IF(M4549=People!$B$3,People!$A$3,IF(M4549=People!$B$2,People!$A$2,0))))</f>
        <v>Kelly Williams</v>
      </c>
      <c r="W4549" s="35" t="str">
        <f>IFERROR(INDEX(Returns!A:A,MATCH(B4549,Returns!B:B,0)),"No")</f>
        <v>No</v>
      </c>
    </row>
    <row r="4550" spans="1:23" x14ac:dyDescent="0.2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9">
        <v>0.6</v>
      </c>
      <c r="U4550" s="1">
        <v>-2.1340000000000003</v>
      </c>
      <c r="V4550" s="35" t="str">
        <f>IF(M4550=People!$B$5,People!$A$5,IF(M4550=People!$B$4,People!$A$4,IF(M4550=People!$B$3,People!$A$3,IF(M4550=People!$B$2,People!$A$2,0))))</f>
        <v>Kelly Williams</v>
      </c>
      <c r="W4550" s="35" t="str">
        <f>IFERROR(INDEX(Returns!A:A,MATCH(B4550,Returns!B:B,0)),"No")</f>
        <v>No</v>
      </c>
    </row>
    <row r="4551" spans="1:23" x14ac:dyDescent="0.2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9">
        <v>0.2</v>
      </c>
      <c r="U4551" s="1">
        <v>49.437599999999975</v>
      </c>
      <c r="V4551" s="35" t="str">
        <f>IF(M4551=People!$B$5,People!$A$5,IF(M4551=People!$B$4,People!$A$4,IF(M4551=People!$B$3,People!$A$3,IF(M4551=People!$B$2,People!$A$2,0))))</f>
        <v>Kelly Williams</v>
      </c>
      <c r="W4551" s="35" t="str">
        <f>IFERROR(INDEX(Returns!A:A,MATCH(B4551,Returns!B:B,0)),"No")</f>
        <v>No</v>
      </c>
    </row>
    <row r="4552" spans="1:23" x14ac:dyDescent="0.2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9">
        <v>0</v>
      </c>
      <c r="U4552" s="1">
        <v>2.8224</v>
      </c>
      <c r="V4552" s="35" t="str">
        <f>IF(M4552=People!$B$5,People!$A$5,IF(M4552=People!$B$4,People!$A$4,IF(M4552=People!$B$3,People!$A$3,IF(M4552=People!$B$2,People!$A$2,0))))</f>
        <v>Chuck Magee</v>
      </c>
      <c r="W4552" s="35" t="str">
        <f>IFERROR(INDEX(Returns!A:A,MATCH(B4552,Returns!B:B,0)),"No")</f>
        <v>No</v>
      </c>
    </row>
    <row r="4553" spans="1:23" x14ac:dyDescent="0.2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32">
        <v>351.21600000000001</v>
      </c>
      <c r="S4553" s="1">
        <v>3</v>
      </c>
      <c r="T4553" s="9">
        <v>0.2</v>
      </c>
      <c r="U4553" s="1">
        <v>4.3901999999999788</v>
      </c>
      <c r="V4553" s="35" t="str">
        <f>IF(M4553=People!$B$5,People!$A$5,IF(M4553=People!$B$4,People!$A$4,IF(M4553=People!$B$3,People!$A$3,IF(M4553=People!$B$2,People!$A$2,0))))</f>
        <v>Anna Andreadi</v>
      </c>
      <c r="W4553" s="35" t="str">
        <f>IFERROR(INDEX(Returns!A:A,MATCH(B4553,Returns!B:B,0)),"No")</f>
        <v>No</v>
      </c>
    </row>
    <row r="4554" spans="1:23" x14ac:dyDescent="0.2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32">
        <v>230.28000000000003</v>
      </c>
      <c r="S4554" s="1">
        <v>3</v>
      </c>
      <c r="T4554" s="9">
        <v>0.2</v>
      </c>
      <c r="U4554" s="1">
        <v>23.027999999999992</v>
      </c>
      <c r="V4554" s="35" t="str">
        <f>IF(M4554=People!$B$5,People!$A$5,IF(M4554=People!$B$4,People!$A$4,IF(M4554=People!$B$3,People!$A$3,IF(M4554=People!$B$2,People!$A$2,0))))</f>
        <v>Anna Andreadi</v>
      </c>
      <c r="W4554" s="35" t="str">
        <f>IFERROR(INDEX(Returns!A:A,MATCH(B4554,Returns!B:B,0)),"No")</f>
        <v>No</v>
      </c>
    </row>
    <row r="4555" spans="1:23" x14ac:dyDescent="0.2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32">
        <v>12.84</v>
      </c>
      <c r="S4555" s="1">
        <v>3</v>
      </c>
      <c r="T4555" s="9">
        <v>0</v>
      </c>
      <c r="U4555" s="1">
        <v>5.7779999999999987</v>
      </c>
      <c r="V4555" s="35" t="str">
        <f>IF(M4555=People!$B$5,People!$A$5,IF(M4555=People!$B$4,People!$A$4,IF(M4555=People!$B$3,People!$A$3,IF(M4555=People!$B$2,People!$A$2,0))))</f>
        <v>Anna Andreadi</v>
      </c>
      <c r="W4555" s="35" t="str">
        <f>IFERROR(INDEX(Returns!A:A,MATCH(B4555,Returns!B:B,0)),"No")</f>
        <v>No</v>
      </c>
    </row>
    <row r="4556" spans="1:23" x14ac:dyDescent="0.2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9">
        <v>0</v>
      </c>
      <c r="U4556" s="1">
        <v>28.410000000000004</v>
      </c>
      <c r="V4556" s="35" t="str">
        <f>IF(M4556=People!$B$5,People!$A$5,IF(M4556=People!$B$4,People!$A$4,IF(M4556=People!$B$3,People!$A$3,IF(M4556=People!$B$2,People!$A$2,0))))</f>
        <v>Kelly Williams</v>
      </c>
      <c r="W4556" s="35" t="str">
        <f>IFERROR(INDEX(Returns!A:A,MATCH(B4556,Returns!B:B,0)),"No")</f>
        <v>No</v>
      </c>
    </row>
    <row r="4557" spans="1:23" x14ac:dyDescent="0.2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9">
        <v>0</v>
      </c>
      <c r="U4557" s="1">
        <v>14.201999999999998</v>
      </c>
      <c r="V4557" s="35" t="str">
        <f>IF(M4557=People!$B$5,People!$A$5,IF(M4557=People!$B$4,People!$A$4,IF(M4557=People!$B$3,People!$A$3,IF(M4557=People!$B$2,People!$A$2,0))))</f>
        <v>Cassandra Brandow</v>
      </c>
      <c r="W4557" s="35" t="str">
        <f>IFERROR(INDEX(Returns!A:A,MATCH(B4557,Returns!B:B,0)),"No")</f>
        <v>No</v>
      </c>
    </row>
    <row r="4558" spans="1:23" x14ac:dyDescent="0.2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9">
        <v>0</v>
      </c>
      <c r="U4558" s="1">
        <v>0.5583999999999989</v>
      </c>
      <c r="V4558" s="35" t="str">
        <f>IF(M4558=People!$B$5,People!$A$5,IF(M4558=People!$B$4,People!$A$4,IF(M4558=People!$B$3,People!$A$3,IF(M4558=People!$B$2,People!$A$2,0))))</f>
        <v>Cassandra Brandow</v>
      </c>
      <c r="W4558" s="35" t="str">
        <f>IFERROR(INDEX(Returns!A:A,MATCH(B4558,Returns!B:B,0)),"No")</f>
        <v>No</v>
      </c>
    </row>
    <row r="4559" spans="1:23" x14ac:dyDescent="0.2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32">
        <v>8.5590000000000011</v>
      </c>
      <c r="S4559" s="1">
        <v>1</v>
      </c>
      <c r="T4559" s="9">
        <v>0.7</v>
      </c>
      <c r="U4559" s="1">
        <v>-6.5618999999999996</v>
      </c>
      <c r="V4559" s="35" t="str">
        <f>IF(M4559=People!$B$5,People!$A$5,IF(M4559=People!$B$4,People!$A$4,IF(M4559=People!$B$3,People!$A$3,IF(M4559=People!$B$2,People!$A$2,0))))</f>
        <v>Anna Andreadi</v>
      </c>
      <c r="W4559" s="35" t="str">
        <f>IFERROR(INDEX(Returns!A:A,MATCH(B4559,Returns!B:B,0)),"No")</f>
        <v>No</v>
      </c>
    </row>
    <row r="4560" spans="1:23" x14ac:dyDescent="0.2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9">
        <v>0.2</v>
      </c>
      <c r="U4560" s="1">
        <v>17.968399999999995</v>
      </c>
      <c r="V4560" s="35" t="str">
        <f>IF(M4560=People!$B$5,People!$A$5,IF(M4560=People!$B$4,People!$A$4,IF(M4560=People!$B$3,People!$A$3,IF(M4560=People!$B$2,People!$A$2,0))))</f>
        <v>Kelly Williams</v>
      </c>
      <c r="W4560" s="35" t="str">
        <f>IFERROR(INDEX(Returns!A:A,MATCH(B4560,Returns!B:B,0)),"No")</f>
        <v>No</v>
      </c>
    </row>
    <row r="4561" spans="1:23" x14ac:dyDescent="0.2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9">
        <v>0.3</v>
      </c>
      <c r="U4561" s="1">
        <v>-9.1335000000000122</v>
      </c>
      <c r="V4561" s="35" t="str">
        <f>IF(M4561=People!$B$5,People!$A$5,IF(M4561=People!$B$4,People!$A$4,IF(M4561=People!$B$3,People!$A$3,IF(M4561=People!$B$2,People!$A$2,0))))</f>
        <v>Kelly Williams</v>
      </c>
      <c r="W4561" s="35" t="str">
        <f>IFERROR(INDEX(Returns!A:A,MATCH(B4561,Returns!B:B,0)),"No")</f>
        <v>No</v>
      </c>
    </row>
    <row r="4562" spans="1:23" x14ac:dyDescent="0.2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32">
        <v>271.44</v>
      </c>
      <c r="S4562" s="1">
        <v>3</v>
      </c>
      <c r="T4562" s="9">
        <v>0</v>
      </c>
      <c r="U4562" s="1">
        <v>122.148</v>
      </c>
      <c r="V4562" s="35" t="str">
        <f>IF(M4562=People!$B$5,People!$A$5,IF(M4562=People!$B$4,People!$A$4,IF(M4562=People!$B$3,People!$A$3,IF(M4562=People!$B$2,People!$A$2,0))))</f>
        <v>Anna Andreadi</v>
      </c>
      <c r="W4562" s="35" t="str">
        <f>IFERROR(INDEX(Returns!A:A,MATCH(B4562,Returns!B:B,0)),"No")</f>
        <v>No</v>
      </c>
    </row>
    <row r="4563" spans="1:23" x14ac:dyDescent="0.2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32">
        <v>110.352</v>
      </c>
      <c r="S4563" s="1">
        <v>3</v>
      </c>
      <c r="T4563" s="9">
        <v>0.2</v>
      </c>
      <c r="U4563" s="1">
        <v>8.2763999999999953</v>
      </c>
      <c r="V4563" s="35" t="str">
        <f>IF(M4563=People!$B$5,People!$A$5,IF(M4563=People!$B$4,People!$A$4,IF(M4563=People!$B$3,People!$A$3,IF(M4563=People!$B$2,People!$A$2,0))))</f>
        <v>Anna Andreadi</v>
      </c>
      <c r="W4563" s="35" t="str">
        <f>IFERROR(INDEX(Returns!A:A,MATCH(B4563,Returns!B:B,0)),"No")</f>
        <v>No</v>
      </c>
    </row>
    <row r="4564" spans="1:23" x14ac:dyDescent="0.2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32">
        <v>36.4</v>
      </c>
      <c r="S4564" s="1">
        <v>5</v>
      </c>
      <c r="T4564" s="9">
        <v>0</v>
      </c>
      <c r="U4564" s="1">
        <v>13.832000000000001</v>
      </c>
      <c r="V4564" s="35" t="str">
        <f>IF(M4564=People!$B$5,People!$A$5,IF(M4564=People!$B$4,People!$A$4,IF(M4564=People!$B$3,People!$A$3,IF(M4564=People!$B$2,People!$A$2,0))))</f>
        <v>Anna Andreadi</v>
      </c>
      <c r="W4564" s="35" t="str">
        <f>IFERROR(INDEX(Returns!A:A,MATCH(B4564,Returns!B:B,0)),"No")</f>
        <v>No</v>
      </c>
    </row>
    <row r="4565" spans="1:23" x14ac:dyDescent="0.2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9">
        <v>0.2</v>
      </c>
      <c r="U4565" s="1">
        <v>-57.631200000000035</v>
      </c>
      <c r="V4565" s="35" t="str">
        <f>IF(M4565=People!$B$5,People!$A$5,IF(M4565=People!$B$4,People!$A$4,IF(M4565=People!$B$3,People!$A$3,IF(M4565=People!$B$2,People!$A$2,0))))</f>
        <v>Cassandra Brandow</v>
      </c>
      <c r="W4565" s="35" t="str">
        <f>IFERROR(INDEX(Returns!A:A,MATCH(B4565,Returns!B:B,0)),"No")</f>
        <v>No</v>
      </c>
    </row>
    <row r="4566" spans="1:23" x14ac:dyDescent="0.2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32">
        <v>100.70400000000001</v>
      </c>
      <c r="S4566" s="1">
        <v>6</v>
      </c>
      <c r="T4566" s="9">
        <v>0.2</v>
      </c>
      <c r="U4566" s="1">
        <v>-1.2588000000000008</v>
      </c>
      <c r="V4566" s="35" t="str">
        <f>IF(M4566=People!$B$5,People!$A$5,IF(M4566=People!$B$4,People!$A$4,IF(M4566=People!$B$3,People!$A$3,IF(M4566=People!$B$2,People!$A$2,0))))</f>
        <v>Anna Andreadi</v>
      </c>
      <c r="W4566" s="35" t="str">
        <f>IFERROR(INDEX(Returns!A:A,MATCH(B4566,Returns!B:B,0)),"No")</f>
        <v>No</v>
      </c>
    </row>
    <row r="4567" spans="1:23" x14ac:dyDescent="0.2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9">
        <v>0.2</v>
      </c>
      <c r="U4567" s="1">
        <v>4.5215999999999994</v>
      </c>
      <c r="V4567" s="35" t="str">
        <f>IF(M4567=People!$B$5,People!$A$5,IF(M4567=People!$B$4,People!$A$4,IF(M4567=People!$B$3,People!$A$3,IF(M4567=People!$B$2,People!$A$2,0))))</f>
        <v>Cassandra Brandow</v>
      </c>
      <c r="W4567" s="35" t="str">
        <f>IFERROR(INDEX(Returns!A:A,MATCH(B4567,Returns!B:B,0)),"No")</f>
        <v>No</v>
      </c>
    </row>
    <row r="4568" spans="1:23" x14ac:dyDescent="0.2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9">
        <v>0.7</v>
      </c>
      <c r="U4568" s="1">
        <v>-21.1068</v>
      </c>
      <c r="V4568" s="35" t="str">
        <f>IF(M4568=People!$B$5,People!$A$5,IF(M4568=People!$B$4,People!$A$4,IF(M4568=People!$B$3,People!$A$3,IF(M4568=People!$B$2,People!$A$2,0))))</f>
        <v>Cassandra Brandow</v>
      </c>
      <c r="W4568" s="35" t="str">
        <f>IFERROR(INDEX(Returns!A:A,MATCH(B4568,Returns!B:B,0)),"No")</f>
        <v>No</v>
      </c>
    </row>
    <row r="4569" spans="1:23" x14ac:dyDescent="0.2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9">
        <v>0.2</v>
      </c>
      <c r="U4569" s="1">
        <v>8.8623999999999992</v>
      </c>
      <c r="V4569" s="35" t="str">
        <f>IF(M4569=People!$B$5,People!$A$5,IF(M4569=People!$B$4,People!$A$4,IF(M4569=People!$B$3,People!$A$3,IF(M4569=People!$B$2,People!$A$2,0))))</f>
        <v>Cassandra Brandow</v>
      </c>
      <c r="W4569" s="35" t="str">
        <f>IFERROR(INDEX(Returns!A:A,MATCH(B4569,Returns!B:B,0)),"No")</f>
        <v>No</v>
      </c>
    </row>
    <row r="4570" spans="1:23" x14ac:dyDescent="0.2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9">
        <v>0.8</v>
      </c>
      <c r="U4570" s="1">
        <v>-17.285400000000006</v>
      </c>
      <c r="V4570" s="35" t="str">
        <f>IF(M4570=People!$B$5,People!$A$5,IF(M4570=People!$B$4,People!$A$4,IF(M4570=People!$B$3,People!$A$3,IF(M4570=People!$B$2,People!$A$2,0))))</f>
        <v>Kelly Williams</v>
      </c>
      <c r="W4570" s="35" t="str">
        <f>IFERROR(INDEX(Returns!A:A,MATCH(B4570,Returns!B:B,0)),"No")</f>
        <v>No</v>
      </c>
    </row>
    <row r="4571" spans="1:23" x14ac:dyDescent="0.2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32">
        <v>76.14</v>
      </c>
      <c r="S4571" s="1">
        <v>3</v>
      </c>
      <c r="T4571" s="9">
        <v>0</v>
      </c>
      <c r="U4571" s="1">
        <v>26.648999999999997</v>
      </c>
      <c r="V4571" s="35" t="str">
        <f>IF(M4571=People!$B$5,People!$A$5,IF(M4571=People!$B$4,People!$A$4,IF(M4571=People!$B$3,People!$A$3,IF(M4571=People!$B$2,People!$A$2,0))))</f>
        <v>Anna Andreadi</v>
      </c>
      <c r="W4571" s="35" t="str">
        <f>IFERROR(INDEX(Returns!A:A,MATCH(B4571,Returns!B:B,0)),"No")</f>
        <v>No</v>
      </c>
    </row>
    <row r="4572" spans="1:23" x14ac:dyDescent="0.2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9">
        <v>0</v>
      </c>
      <c r="U4572" s="1">
        <v>8.071200000000001</v>
      </c>
      <c r="V4572" s="35" t="str">
        <f>IF(M4572=People!$B$5,People!$A$5,IF(M4572=People!$B$4,People!$A$4,IF(M4572=People!$B$3,People!$A$3,IF(M4572=People!$B$2,People!$A$2,0))))</f>
        <v>Kelly Williams</v>
      </c>
      <c r="W4572" s="35" t="str">
        <f>IFERROR(INDEX(Returns!A:A,MATCH(B4572,Returns!B:B,0)),"No")</f>
        <v>No</v>
      </c>
    </row>
    <row r="4573" spans="1:23" x14ac:dyDescent="0.2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9">
        <v>0</v>
      </c>
      <c r="U4573" s="1">
        <v>60.141199999999998</v>
      </c>
      <c r="V4573" s="35" t="str">
        <f>IF(M4573=People!$B$5,People!$A$5,IF(M4573=People!$B$4,People!$A$4,IF(M4573=People!$B$3,People!$A$3,IF(M4573=People!$B$2,People!$A$2,0))))</f>
        <v>Kelly Williams</v>
      </c>
      <c r="W4573" s="35" t="str">
        <f>IFERROR(INDEX(Returns!A:A,MATCH(B4573,Returns!B:B,0)),"No")</f>
        <v>No</v>
      </c>
    </row>
    <row r="4574" spans="1:23" x14ac:dyDescent="0.2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32">
        <v>479.98400000000004</v>
      </c>
      <c r="S4574" s="1">
        <v>2</v>
      </c>
      <c r="T4574" s="9">
        <v>0.2</v>
      </c>
      <c r="U4574" s="1">
        <v>89.996999999999986</v>
      </c>
      <c r="V4574" s="35" t="str">
        <f>IF(M4574=People!$B$5,People!$A$5,IF(M4574=People!$B$4,People!$A$4,IF(M4574=People!$B$3,People!$A$3,IF(M4574=People!$B$2,People!$A$2,0))))</f>
        <v>Anna Andreadi</v>
      </c>
      <c r="W4574" s="35" t="str">
        <f>IFERROR(INDEX(Returns!A:A,MATCH(B4574,Returns!B:B,0)),"No")</f>
        <v>No</v>
      </c>
    </row>
    <row r="4575" spans="1:23" x14ac:dyDescent="0.2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9">
        <v>0</v>
      </c>
      <c r="U4575" s="1">
        <v>184.22039999999998</v>
      </c>
      <c r="V4575" s="35" t="str">
        <f>IF(M4575=People!$B$5,People!$A$5,IF(M4575=People!$B$4,People!$A$4,IF(M4575=People!$B$3,People!$A$3,IF(M4575=People!$B$2,People!$A$2,0))))</f>
        <v>Kelly Williams</v>
      </c>
      <c r="W4575" s="35" t="str">
        <f>IFERROR(INDEX(Returns!A:A,MATCH(B4575,Returns!B:B,0)),"No")</f>
        <v>No</v>
      </c>
    </row>
    <row r="4576" spans="1:23" x14ac:dyDescent="0.2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9">
        <v>0</v>
      </c>
      <c r="U4576" s="1">
        <v>8.7047999999999988</v>
      </c>
      <c r="V4576" s="35" t="str">
        <f>IF(M4576=People!$B$5,People!$A$5,IF(M4576=People!$B$4,People!$A$4,IF(M4576=People!$B$3,People!$A$3,IF(M4576=People!$B$2,People!$A$2,0))))</f>
        <v>Kelly Williams</v>
      </c>
      <c r="W4576" s="35" t="str">
        <f>IFERROR(INDEX(Returns!A:A,MATCH(B4576,Returns!B:B,0)),"No")</f>
        <v>No</v>
      </c>
    </row>
    <row r="4577" spans="1:23" x14ac:dyDescent="0.2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9">
        <v>0</v>
      </c>
      <c r="U4577" s="1">
        <v>3.6139999999999994</v>
      </c>
      <c r="V4577" s="35" t="str">
        <f>IF(M4577=People!$B$5,People!$A$5,IF(M4577=People!$B$4,People!$A$4,IF(M4577=People!$B$3,People!$A$3,IF(M4577=People!$B$2,People!$A$2,0))))</f>
        <v>Kelly Williams</v>
      </c>
      <c r="W4577" s="35" t="str">
        <f>IFERROR(INDEX(Returns!A:A,MATCH(B4577,Returns!B:B,0)),"No")</f>
        <v>No</v>
      </c>
    </row>
    <row r="4578" spans="1:23" x14ac:dyDescent="0.2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9">
        <v>0</v>
      </c>
      <c r="U4578" s="1">
        <v>6.7149999999999999</v>
      </c>
      <c r="V4578" s="35" t="str">
        <f>IF(M4578=People!$B$5,People!$A$5,IF(M4578=People!$B$4,People!$A$4,IF(M4578=People!$B$3,People!$A$3,IF(M4578=People!$B$2,People!$A$2,0))))</f>
        <v>Kelly Williams</v>
      </c>
      <c r="W4578" s="35" t="str">
        <f>IFERROR(INDEX(Returns!A:A,MATCH(B4578,Returns!B:B,0)),"No")</f>
        <v>No</v>
      </c>
    </row>
    <row r="4579" spans="1:23" x14ac:dyDescent="0.2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32">
        <v>9.5840000000000014</v>
      </c>
      <c r="S4579" s="1">
        <v>1</v>
      </c>
      <c r="T4579" s="9">
        <v>0.2</v>
      </c>
      <c r="U4579" s="1">
        <v>3.3543999999999996</v>
      </c>
      <c r="V4579" s="35" t="str">
        <f>IF(M4579=People!$B$5,People!$A$5,IF(M4579=People!$B$4,People!$A$4,IF(M4579=People!$B$3,People!$A$3,IF(M4579=People!$B$2,People!$A$2,0))))</f>
        <v>Anna Andreadi</v>
      </c>
      <c r="W4579" s="35" t="str">
        <f>IFERROR(INDEX(Returns!A:A,MATCH(B4579,Returns!B:B,0)),"No")</f>
        <v>No</v>
      </c>
    </row>
    <row r="4580" spans="1:23" x14ac:dyDescent="0.2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9">
        <v>0</v>
      </c>
      <c r="U4580" s="1">
        <v>56.550000000000004</v>
      </c>
      <c r="V4580" s="35" t="str">
        <f>IF(M4580=People!$B$5,People!$A$5,IF(M4580=People!$B$4,People!$A$4,IF(M4580=People!$B$3,People!$A$3,IF(M4580=People!$B$2,People!$A$2,0))))</f>
        <v>Cassandra Brandow</v>
      </c>
      <c r="W4580" s="35" t="str">
        <f>IFERROR(INDEX(Returns!A:A,MATCH(B4580,Returns!B:B,0)),"No")</f>
        <v>No</v>
      </c>
    </row>
    <row r="4581" spans="1:23" x14ac:dyDescent="0.2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9">
        <v>0</v>
      </c>
      <c r="U4581" s="1">
        <v>32.232199999999999</v>
      </c>
      <c r="V4581" s="35" t="str">
        <f>IF(M4581=People!$B$5,People!$A$5,IF(M4581=People!$B$4,People!$A$4,IF(M4581=People!$B$3,People!$A$3,IF(M4581=People!$B$2,People!$A$2,0))))</f>
        <v>Chuck Magee</v>
      </c>
      <c r="W4581" s="35" t="str">
        <f>IFERROR(INDEX(Returns!A:A,MATCH(B4581,Returns!B:B,0)),"No")</f>
        <v>No</v>
      </c>
    </row>
    <row r="4582" spans="1:23" x14ac:dyDescent="0.2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9">
        <v>0</v>
      </c>
      <c r="U4582" s="1">
        <v>105.46800000000002</v>
      </c>
      <c r="V4582" s="35" t="str">
        <f>IF(M4582=People!$B$5,People!$A$5,IF(M4582=People!$B$4,People!$A$4,IF(M4582=People!$B$3,People!$A$3,IF(M4582=People!$B$2,People!$A$2,0))))</f>
        <v>Cassandra Brandow</v>
      </c>
      <c r="W4582" s="35" t="str">
        <f>IFERROR(INDEX(Returns!A:A,MATCH(B4582,Returns!B:B,0)),"No")</f>
        <v>No</v>
      </c>
    </row>
    <row r="4583" spans="1:23" x14ac:dyDescent="0.2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9">
        <v>0.2</v>
      </c>
      <c r="U4583" s="1">
        <v>3.8447999999999967</v>
      </c>
      <c r="V4583" s="35" t="str">
        <f>IF(M4583=People!$B$5,People!$A$5,IF(M4583=People!$B$4,People!$A$4,IF(M4583=People!$B$3,People!$A$3,IF(M4583=People!$B$2,People!$A$2,0))))</f>
        <v>Chuck Magee</v>
      </c>
      <c r="W4583" s="35" t="str">
        <f>IFERROR(INDEX(Returns!A:A,MATCH(B4583,Returns!B:B,0)),"No")</f>
        <v>No</v>
      </c>
    </row>
    <row r="4584" spans="1:23" x14ac:dyDescent="0.2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9">
        <v>0.2</v>
      </c>
      <c r="U4584" s="1">
        <v>7.9703999999999997</v>
      </c>
      <c r="V4584" s="35" t="str">
        <f>IF(M4584=People!$B$5,People!$A$5,IF(M4584=People!$B$4,People!$A$4,IF(M4584=People!$B$3,People!$A$3,IF(M4584=People!$B$2,People!$A$2,0))))</f>
        <v>Chuck Magee</v>
      </c>
      <c r="W4584" s="35" t="str">
        <f>IFERROR(INDEX(Returns!A:A,MATCH(B4584,Returns!B:B,0)),"No")</f>
        <v>No</v>
      </c>
    </row>
    <row r="4585" spans="1:23" x14ac:dyDescent="0.2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32">
        <v>8.26</v>
      </c>
      <c r="S4585" s="1">
        <v>2</v>
      </c>
      <c r="T4585" s="9">
        <v>0</v>
      </c>
      <c r="U4585" s="1">
        <v>3.7995999999999999</v>
      </c>
      <c r="V4585" s="35" t="str">
        <f>IF(M4585=People!$B$5,People!$A$5,IF(M4585=People!$B$4,People!$A$4,IF(M4585=People!$B$3,People!$A$3,IF(M4585=People!$B$2,People!$A$2,0))))</f>
        <v>Anna Andreadi</v>
      </c>
      <c r="W4585" s="35" t="str">
        <f>IFERROR(INDEX(Returns!A:A,MATCH(B4585,Returns!B:B,0)),"No")</f>
        <v>No</v>
      </c>
    </row>
    <row r="4586" spans="1:23" x14ac:dyDescent="0.2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32">
        <v>76.58</v>
      </c>
      <c r="S4586" s="1">
        <v>7</v>
      </c>
      <c r="T4586" s="9">
        <v>0</v>
      </c>
      <c r="U4586" s="1">
        <v>38.29</v>
      </c>
      <c r="V4586" s="35" t="str">
        <f>IF(M4586=People!$B$5,People!$A$5,IF(M4586=People!$B$4,People!$A$4,IF(M4586=People!$B$3,People!$A$3,IF(M4586=People!$B$2,People!$A$2,0))))</f>
        <v>Anna Andreadi</v>
      </c>
      <c r="W4586" s="35" t="str">
        <f>IFERROR(INDEX(Returns!A:A,MATCH(B4586,Returns!B:B,0)),"No")</f>
        <v>No</v>
      </c>
    </row>
    <row r="4587" spans="1:23" x14ac:dyDescent="0.2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32">
        <v>8.8000000000000007</v>
      </c>
      <c r="S4587" s="1">
        <v>5</v>
      </c>
      <c r="T4587" s="9">
        <v>0</v>
      </c>
      <c r="U4587" s="1">
        <v>4.2240000000000002</v>
      </c>
      <c r="V4587" s="35" t="str">
        <f>IF(M4587=People!$B$5,People!$A$5,IF(M4587=People!$B$4,People!$A$4,IF(M4587=People!$B$3,People!$A$3,IF(M4587=People!$B$2,People!$A$2,0))))</f>
        <v>Anna Andreadi</v>
      </c>
      <c r="W4587" s="35" t="str">
        <f>IFERROR(INDEX(Returns!A:A,MATCH(B4587,Returns!B:B,0)),"No")</f>
        <v>No</v>
      </c>
    </row>
    <row r="4588" spans="1:23" x14ac:dyDescent="0.2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32">
        <v>590.35199999999998</v>
      </c>
      <c r="S4588" s="1">
        <v>6</v>
      </c>
      <c r="T4588" s="9">
        <v>0.2</v>
      </c>
      <c r="U4588" s="1">
        <v>206.62319999999997</v>
      </c>
      <c r="V4588" s="35" t="str">
        <f>IF(M4588=People!$B$5,People!$A$5,IF(M4588=People!$B$4,People!$A$4,IF(M4588=People!$B$3,People!$A$3,IF(M4588=People!$B$2,People!$A$2,0))))</f>
        <v>Anna Andreadi</v>
      </c>
      <c r="W4588" s="35" t="str">
        <f>IFERROR(INDEX(Returns!A:A,MATCH(B4588,Returns!B:B,0)),"No")</f>
        <v>No</v>
      </c>
    </row>
    <row r="4589" spans="1:23" x14ac:dyDescent="0.2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32">
        <v>5.58</v>
      </c>
      <c r="S4589" s="1">
        <v>3</v>
      </c>
      <c r="T4589" s="9">
        <v>0</v>
      </c>
      <c r="U4589" s="1">
        <v>0.16740000000000022</v>
      </c>
      <c r="V4589" s="35" t="str">
        <f>IF(M4589=People!$B$5,People!$A$5,IF(M4589=People!$B$4,People!$A$4,IF(M4589=People!$B$3,People!$A$3,IF(M4589=People!$B$2,People!$A$2,0))))</f>
        <v>Anna Andreadi</v>
      </c>
      <c r="W4589" s="35" t="str">
        <f>IFERROR(INDEX(Returns!A:A,MATCH(B4589,Returns!B:B,0)),"No")</f>
        <v>No</v>
      </c>
    </row>
    <row r="4590" spans="1:23" x14ac:dyDescent="0.2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32">
        <v>25.02</v>
      </c>
      <c r="S4590" s="1">
        <v>3</v>
      </c>
      <c r="T4590" s="9">
        <v>0</v>
      </c>
      <c r="U4590" s="1">
        <v>10.508400000000002</v>
      </c>
      <c r="V4590" s="35" t="str">
        <f>IF(M4590=People!$B$5,People!$A$5,IF(M4590=People!$B$4,People!$A$4,IF(M4590=People!$B$3,People!$A$3,IF(M4590=People!$B$2,People!$A$2,0))))</f>
        <v>Anna Andreadi</v>
      </c>
      <c r="W4590" s="35" t="str">
        <f>IFERROR(INDEX(Returns!A:A,MATCH(B4590,Returns!B:B,0)),"No")</f>
        <v>No</v>
      </c>
    </row>
    <row r="4591" spans="1:23" x14ac:dyDescent="0.2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32">
        <v>452.55000000000007</v>
      </c>
      <c r="S4591" s="1">
        <v>7</v>
      </c>
      <c r="T4591" s="9">
        <v>0</v>
      </c>
      <c r="U4591" s="1">
        <v>22.627499999999962</v>
      </c>
      <c r="V4591" s="35" t="str">
        <f>IF(M4591=People!$B$5,People!$A$5,IF(M4591=People!$B$4,People!$A$4,IF(M4591=People!$B$3,People!$A$3,IF(M4591=People!$B$2,People!$A$2,0))))</f>
        <v>Anna Andreadi</v>
      </c>
      <c r="W4591" s="35" t="str">
        <f>IFERROR(INDEX(Returns!A:A,MATCH(B4591,Returns!B:B,0)),"No")</f>
        <v>No</v>
      </c>
    </row>
    <row r="4592" spans="1:23" x14ac:dyDescent="0.2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32">
        <v>17.760000000000002</v>
      </c>
      <c r="S4592" s="1">
        <v>2</v>
      </c>
      <c r="T4592" s="9">
        <v>0</v>
      </c>
      <c r="U4592" s="1">
        <v>4.9728000000000012</v>
      </c>
      <c r="V4592" s="35" t="str">
        <f>IF(M4592=People!$B$5,People!$A$5,IF(M4592=People!$B$4,People!$A$4,IF(M4592=People!$B$3,People!$A$3,IF(M4592=People!$B$2,People!$A$2,0))))</f>
        <v>Anna Andreadi</v>
      </c>
      <c r="W4592" s="35" t="str">
        <f>IFERROR(INDEX(Returns!A:A,MATCH(B4592,Returns!B:B,0)),"No")</f>
        <v>No</v>
      </c>
    </row>
    <row r="4593" spans="1:23" x14ac:dyDescent="0.2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32">
        <v>302.38400000000001</v>
      </c>
      <c r="S4593" s="1">
        <v>2</v>
      </c>
      <c r="T4593" s="9">
        <v>0.2</v>
      </c>
      <c r="U4593" s="1">
        <v>30.238400000000013</v>
      </c>
      <c r="V4593" s="35" t="str">
        <f>IF(M4593=People!$B$5,People!$A$5,IF(M4593=People!$B$4,People!$A$4,IF(M4593=People!$B$3,People!$A$3,IF(M4593=People!$B$2,People!$A$2,0))))</f>
        <v>Anna Andreadi</v>
      </c>
      <c r="W4593" s="35" t="str">
        <f>IFERROR(INDEX(Returns!A:A,MATCH(B4593,Returns!B:B,0)),"No")</f>
        <v>No</v>
      </c>
    </row>
    <row r="4594" spans="1:23" x14ac:dyDescent="0.2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32">
        <v>146.352</v>
      </c>
      <c r="S4594" s="1">
        <v>3</v>
      </c>
      <c r="T4594" s="9">
        <v>0.2</v>
      </c>
      <c r="U4594" s="1">
        <v>-5.4882000000000062</v>
      </c>
      <c r="V4594" s="35" t="str">
        <f>IF(M4594=People!$B$5,People!$A$5,IF(M4594=People!$B$4,People!$A$4,IF(M4594=People!$B$3,People!$A$3,IF(M4594=People!$B$2,People!$A$2,0))))</f>
        <v>Anna Andreadi</v>
      </c>
      <c r="W4594" s="35" t="str">
        <f>IFERROR(INDEX(Returns!A:A,MATCH(B4594,Returns!B:B,0)),"No")</f>
        <v>No</v>
      </c>
    </row>
    <row r="4595" spans="1:23" x14ac:dyDescent="0.2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32">
        <v>7.9</v>
      </c>
      <c r="S4595" s="1">
        <v>2</v>
      </c>
      <c r="T4595" s="9">
        <v>0</v>
      </c>
      <c r="U4595" s="1">
        <v>2.0540000000000003</v>
      </c>
      <c r="V4595" s="35" t="str">
        <f>IF(M4595=People!$B$5,People!$A$5,IF(M4595=People!$B$4,People!$A$4,IF(M4595=People!$B$3,People!$A$3,IF(M4595=People!$B$2,People!$A$2,0))))</f>
        <v>Anna Andreadi</v>
      </c>
      <c r="W4595" s="35" t="str">
        <f>IFERROR(INDEX(Returns!A:A,MATCH(B4595,Returns!B:B,0)),"No")</f>
        <v>No</v>
      </c>
    </row>
    <row r="4596" spans="1:23" x14ac:dyDescent="0.2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32">
        <v>902.71199999999999</v>
      </c>
      <c r="S4596" s="1">
        <v>3</v>
      </c>
      <c r="T4596" s="9">
        <v>0.2</v>
      </c>
      <c r="U4596" s="1">
        <v>33.851700000000051</v>
      </c>
      <c r="V4596" s="35" t="str">
        <f>IF(M4596=People!$B$5,People!$A$5,IF(M4596=People!$B$4,People!$A$4,IF(M4596=People!$B$3,People!$A$3,IF(M4596=People!$B$2,People!$A$2,0))))</f>
        <v>Anna Andreadi</v>
      </c>
      <c r="W4596" s="35" t="str">
        <f>IFERROR(INDEX(Returns!A:A,MATCH(B4596,Returns!B:B,0)),"No")</f>
        <v>No</v>
      </c>
    </row>
    <row r="4597" spans="1:23" x14ac:dyDescent="0.2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32">
        <v>53.97</v>
      </c>
      <c r="S4597" s="1">
        <v>3</v>
      </c>
      <c r="T4597" s="9">
        <v>0</v>
      </c>
      <c r="U4597" s="1">
        <v>15.111600000000001</v>
      </c>
      <c r="V4597" s="35" t="str">
        <f>IF(M4597=People!$B$5,People!$A$5,IF(M4597=People!$B$4,People!$A$4,IF(M4597=People!$B$3,People!$A$3,IF(M4597=People!$B$2,People!$A$2,0))))</f>
        <v>Anna Andreadi</v>
      </c>
      <c r="W4597" s="35" t="str">
        <f>IFERROR(INDEX(Returns!A:A,MATCH(B4597,Returns!B:B,0)),"No")</f>
        <v>No</v>
      </c>
    </row>
    <row r="4598" spans="1:23" x14ac:dyDescent="0.2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9">
        <v>0</v>
      </c>
      <c r="U4598" s="1">
        <v>13.2288</v>
      </c>
      <c r="V4598" s="35" t="str">
        <f>IF(M4598=People!$B$5,People!$A$5,IF(M4598=People!$B$4,People!$A$4,IF(M4598=People!$B$3,People!$A$3,IF(M4598=People!$B$2,People!$A$2,0))))</f>
        <v>Chuck Magee</v>
      </c>
      <c r="W4598" s="35" t="str">
        <f>IFERROR(INDEX(Returns!A:A,MATCH(B4598,Returns!B:B,0)),"No")</f>
        <v>No</v>
      </c>
    </row>
    <row r="4599" spans="1:23" x14ac:dyDescent="0.2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9">
        <v>0</v>
      </c>
      <c r="U4599" s="1">
        <v>5.8887000000000009</v>
      </c>
      <c r="V4599" s="35" t="str">
        <f>IF(M4599=People!$B$5,People!$A$5,IF(M4599=People!$B$4,People!$A$4,IF(M4599=People!$B$3,People!$A$3,IF(M4599=People!$B$2,People!$A$2,0))))</f>
        <v>Kelly Williams</v>
      </c>
      <c r="W4599" s="35" t="str">
        <f>IFERROR(INDEX(Returns!A:A,MATCH(B4599,Returns!B:B,0)),"No")</f>
        <v>No</v>
      </c>
    </row>
    <row r="4600" spans="1:23" x14ac:dyDescent="0.2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9">
        <v>0</v>
      </c>
      <c r="U4600" s="1">
        <v>26.563999999999997</v>
      </c>
      <c r="V4600" s="35" t="str">
        <f>IF(M4600=People!$B$5,People!$A$5,IF(M4600=People!$B$4,People!$A$4,IF(M4600=People!$B$3,People!$A$3,IF(M4600=People!$B$2,People!$A$2,0))))</f>
        <v>Kelly Williams</v>
      </c>
      <c r="W4600" s="35" t="str">
        <f>IFERROR(INDEX(Returns!A:A,MATCH(B4600,Returns!B:B,0)),"No")</f>
        <v>No</v>
      </c>
    </row>
    <row r="4601" spans="1:23" x14ac:dyDescent="0.2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9">
        <v>0</v>
      </c>
      <c r="U4601" s="1">
        <v>43.784199999999984</v>
      </c>
      <c r="V4601" s="35" t="str">
        <f>IF(M4601=People!$B$5,People!$A$5,IF(M4601=People!$B$4,People!$A$4,IF(M4601=People!$B$3,People!$A$3,IF(M4601=People!$B$2,People!$A$2,0))))</f>
        <v>Chuck Magee</v>
      </c>
      <c r="W4601" s="35" t="str">
        <f>IFERROR(INDEX(Returns!A:A,MATCH(B4601,Returns!B:B,0)),"No")</f>
        <v>No</v>
      </c>
    </row>
    <row r="4602" spans="1:23" x14ac:dyDescent="0.2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9">
        <v>0</v>
      </c>
      <c r="U4602" s="1">
        <v>63.134999999999991</v>
      </c>
      <c r="V4602" s="35" t="str">
        <f>IF(M4602=People!$B$5,People!$A$5,IF(M4602=People!$B$4,People!$A$4,IF(M4602=People!$B$3,People!$A$3,IF(M4602=People!$B$2,People!$A$2,0))))</f>
        <v>Chuck Magee</v>
      </c>
      <c r="W4602" s="35" t="str">
        <f>IFERROR(INDEX(Returns!A:A,MATCH(B4602,Returns!B:B,0)),"No")</f>
        <v>No</v>
      </c>
    </row>
    <row r="4603" spans="1:23" x14ac:dyDescent="0.2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9">
        <v>0</v>
      </c>
      <c r="U4603" s="1">
        <v>5.4143999999999997</v>
      </c>
      <c r="V4603" s="35" t="str">
        <f>IF(M4603=People!$B$5,People!$A$5,IF(M4603=People!$B$4,People!$A$4,IF(M4603=People!$B$3,People!$A$3,IF(M4603=People!$B$2,People!$A$2,0))))</f>
        <v>Chuck Magee</v>
      </c>
      <c r="W4603" s="35" t="str">
        <f>IFERROR(INDEX(Returns!A:A,MATCH(B4603,Returns!B:B,0)),"No")</f>
        <v>No</v>
      </c>
    </row>
    <row r="4604" spans="1:23" x14ac:dyDescent="0.2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9">
        <v>0.2</v>
      </c>
      <c r="U4604" s="1">
        <v>5.9383999999999988</v>
      </c>
      <c r="V4604" s="35" t="str">
        <f>IF(M4604=People!$B$5,People!$A$5,IF(M4604=People!$B$4,People!$A$4,IF(M4604=People!$B$3,People!$A$3,IF(M4604=People!$B$2,People!$A$2,0))))</f>
        <v>Cassandra Brandow</v>
      </c>
      <c r="W4604" s="35" t="str">
        <f>IFERROR(INDEX(Returns!A:A,MATCH(B4604,Returns!B:B,0)),"No")</f>
        <v>No</v>
      </c>
    </row>
    <row r="4605" spans="1:23" x14ac:dyDescent="0.2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9">
        <v>0.2</v>
      </c>
      <c r="U4605" s="1">
        <v>53.804799999999986</v>
      </c>
      <c r="V4605" s="35" t="str">
        <f>IF(M4605=People!$B$5,People!$A$5,IF(M4605=People!$B$4,People!$A$4,IF(M4605=People!$B$3,People!$A$3,IF(M4605=People!$B$2,People!$A$2,0))))</f>
        <v>Cassandra Brandow</v>
      </c>
      <c r="W4605" s="35" t="str">
        <f>IFERROR(INDEX(Returns!A:A,MATCH(B4605,Returns!B:B,0)),"No")</f>
        <v>No</v>
      </c>
    </row>
    <row r="4606" spans="1:23" x14ac:dyDescent="0.2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9">
        <v>0.2</v>
      </c>
      <c r="U4606" s="1">
        <v>4.4311999999999996</v>
      </c>
      <c r="V4606" s="35" t="str">
        <f>IF(M4606=People!$B$5,People!$A$5,IF(M4606=People!$B$4,People!$A$4,IF(M4606=People!$B$3,People!$A$3,IF(M4606=People!$B$2,People!$A$2,0))))</f>
        <v>Cassandra Brandow</v>
      </c>
      <c r="W4606" s="35" t="str">
        <f>IFERROR(INDEX(Returns!A:A,MATCH(B4606,Returns!B:B,0)),"No")</f>
        <v>No</v>
      </c>
    </row>
    <row r="4607" spans="1:23" x14ac:dyDescent="0.2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9">
        <v>0.2</v>
      </c>
      <c r="U4607" s="1">
        <v>50.383200000000016</v>
      </c>
      <c r="V4607" s="35" t="str">
        <f>IF(M4607=People!$B$5,People!$A$5,IF(M4607=People!$B$4,People!$A$4,IF(M4607=People!$B$3,People!$A$3,IF(M4607=People!$B$2,People!$A$2,0))))</f>
        <v>Cassandra Brandow</v>
      </c>
      <c r="W4607" s="35" t="str">
        <f>IFERROR(INDEX(Returns!A:A,MATCH(B4607,Returns!B:B,0)),"No")</f>
        <v>No</v>
      </c>
    </row>
    <row r="4608" spans="1:23" x14ac:dyDescent="0.2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9">
        <v>0</v>
      </c>
      <c r="U4608" s="1">
        <v>13.3371</v>
      </c>
      <c r="V4608" s="35" t="str">
        <f>IF(M4608=People!$B$5,People!$A$5,IF(M4608=People!$B$4,People!$A$4,IF(M4608=People!$B$3,People!$A$3,IF(M4608=People!$B$2,People!$A$2,0))))</f>
        <v>Chuck Magee</v>
      </c>
      <c r="W4608" s="35" t="str">
        <f>IFERROR(INDEX(Returns!A:A,MATCH(B4608,Returns!B:B,0)),"No")</f>
        <v>No</v>
      </c>
    </row>
    <row r="4609" spans="1:23" x14ac:dyDescent="0.2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9">
        <v>0</v>
      </c>
      <c r="U4609" s="1">
        <v>160.62299999999993</v>
      </c>
      <c r="V4609" s="35" t="str">
        <f>IF(M4609=People!$B$5,People!$A$5,IF(M4609=People!$B$4,People!$A$4,IF(M4609=People!$B$3,People!$A$3,IF(M4609=People!$B$2,People!$A$2,0))))</f>
        <v>Chuck Magee</v>
      </c>
      <c r="W4609" s="35" t="str">
        <f>IFERROR(INDEX(Returns!A:A,MATCH(B4609,Returns!B:B,0)),"No")</f>
        <v>No</v>
      </c>
    </row>
    <row r="4610" spans="1:23" x14ac:dyDescent="0.2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9">
        <v>0.2</v>
      </c>
      <c r="U4610" s="1">
        <v>2.0573999999999995</v>
      </c>
      <c r="V4610" s="35" t="str">
        <f>IF(M4610=People!$B$5,People!$A$5,IF(M4610=People!$B$4,People!$A$4,IF(M4610=People!$B$3,People!$A$3,IF(M4610=People!$B$2,People!$A$2,0))))</f>
        <v>Chuck Magee</v>
      </c>
      <c r="W4610" s="35" t="str">
        <f>IFERROR(INDEX(Returns!A:A,MATCH(B4610,Returns!B:B,0)),"No")</f>
        <v>No</v>
      </c>
    </row>
    <row r="4611" spans="1:23" x14ac:dyDescent="0.2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9">
        <v>0</v>
      </c>
      <c r="U4611" s="1">
        <v>21.772800000000004</v>
      </c>
      <c r="V4611" s="35" t="str">
        <f>IF(M4611=People!$B$5,People!$A$5,IF(M4611=People!$B$4,People!$A$4,IF(M4611=People!$B$3,People!$A$3,IF(M4611=People!$B$2,People!$A$2,0))))</f>
        <v>Chuck Magee</v>
      </c>
      <c r="W4611" s="35" t="str">
        <f>IFERROR(INDEX(Returns!A:A,MATCH(B4611,Returns!B:B,0)),"No")</f>
        <v>No</v>
      </c>
    </row>
    <row r="4612" spans="1:23" x14ac:dyDescent="0.2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32">
        <v>47.12</v>
      </c>
      <c r="S4612" s="1">
        <v>8</v>
      </c>
      <c r="T4612" s="9">
        <v>0</v>
      </c>
      <c r="U4612" s="1">
        <v>20.732800000000001</v>
      </c>
      <c r="V4612" s="35" t="str">
        <f>IF(M4612=People!$B$5,People!$A$5,IF(M4612=People!$B$4,People!$A$4,IF(M4612=People!$B$3,People!$A$3,IF(M4612=People!$B$2,People!$A$2,0))))</f>
        <v>Anna Andreadi</v>
      </c>
      <c r="W4612" s="35" t="str">
        <f>IFERROR(INDEX(Returns!A:A,MATCH(B4612,Returns!B:B,0)),"No")</f>
        <v>No</v>
      </c>
    </row>
    <row r="4613" spans="1:23" x14ac:dyDescent="0.2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9">
        <v>0</v>
      </c>
      <c r="U4613" s="1">
        <v>15.68</v>
      </c>
      <c r="V4613" s="35" t="str">
        <f>IF(M4613=People!$B$5,People!$A$5,IF(M4613=People!$B$4,People!$A$4,IF(M4613=People!$B$3,People!$A$3,IF(M4613=People!$B$2,People!$A$2,0))))</f>
        <v>Cassandra Brandow</v>
      </c>
      <c r="W4613" s="35" t="str">
        <f>IFERROR(INDEX(Returns!A:A,MATCH(B4613,Returns!B:B,0)),"No")</f>
        <v>No</v>
      </c>
    </row>
    <row r="4614" spans="1:23" x14ac:dyDescent="0.2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9">
        <v>0.2</v>
      </c>
      <c r="U4614" s="1">
        <v>3.571200000000001</v>
      </c>
      <c r="V4614" s="35" t="str">
        <f>IF(M4614=People!$B$5,People!$A$5,IF(M4614=People!$B$4,People!$A$4,IF(M4614=People!$B$3,People!$A$3,IF(M4614=People!$B$2,People!$A$2,0))))</f>
        <v>Cassandra Brandow</v>
      </c>
      <c r="W4614" s="35" t="str">
        <f>IFERROR(INDEX(Returns!A:A,MATCH(B4614,Returns!B:B,0)),"No")</f>
        <v>No</v>
      </c>
    </row>
    <row r="4615" spans="1:23" x14ac:dyDescent="0.2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9">
        <v>0.2</v>
      </c>
      <c r="U4615" s="1">
        <v>8.218</v>
      </c>
      <c r="V4615" s="35" t="str">
        <f>IF(M4615=People!$B$5,People!$A$5,IF(M4615=People!$B$4,People!$A$4,IF(M4615=People!$B$3,People!$A$3,IF(M4615=People!$B$2,People!$A$2,0))))</f>
        <v>Cassandra Brandow</v>
      </c>
      <c r="W4615" s="35" t="str">
        <f>IFERROR(INDEX(Returns!A:A,MATCH(B4615,Returns!B:B,0)),"No")</f>
        <v>No</v>
      </c>
    </row>
    <row r="4616" spans="1:23" x14ac:dyDescent="0.2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9">
        <v>0.8</v>
      </c>
      <c r="U4616" s="1">
        <v>-166.39350000000002</v>
      </c>
      <c r="V4616" s="35" t="str">
        <f>IF(M4616=People!$B$5,People!$A$5,IF(M4616=People!$B$4,People!$A$4,IF(M4616=People!$B$3,People!$A$3,IF(M4616=People!$B$2,People!$A$2,0))))</f>
        <v>Kelly Williams</v>
      </c>
      <c r="W4616" s="35" t="str">
        <f>IFERROR(INDEX(Returns!A:A,MATCH(B4616,Returns!B:B,0)),"No")</f>
        <v>No</v>
      </c>
    </row>
    <row r="4617" spans="1:23" x14ac:dyDescent="0.2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9">
        <v>0.2</v>
      </c>
      <c r="U4617" s="1">
        <v>4.2659999999999973</v>
      </c>
      <c r="V4617" s="35" t="str">
        <f>IF(M4617=People!$B$5,People!$A$5,IF(M4617=People!$B$4,People!$A$4,IF(M4617=People!$B$3,People!$A$3,IF(M4617=People!$B$2,People!$A$2,0))))</f>
        <v>Kelly Williams</v>
      </c>
      <c r="W4617" s="35" t="str">
        <f>IFERROR(INDEX(Returns!A:A,MATCH(B4617,Returns!B:B,0)),"No")</f>
        <v>No</v>
      </c>
    </row>
    <row r="4618" spans="1:23" x14ac:dyDescent="0.2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9">
        <v>0.2</v>
      </c>
      <c r="U4618" s="1">
        <v>6.7188000000000088</v>
      </c>
      <c r="V4618" s="35" t="str">
        <f>IF(M4618=People!$B$5,People!$A$5,IF(M4618=People!$B$4,People!$A$4,IF(M4618=People!$B$3,People!$A$3,IF(M4618=People!$B$2,People!$A$2,0))))</f>
        <v>Kelly Williams</v>
      </c>
      <c r="W4618" s="35" t="str">
        <f>IFERROR(INDEX(Returns!A:A,MATCH(B4618,Returns!B:B,0)),"No")</f>
        <v>No</v>
      </c>
    </row>
    <row r="4619" spans="1:23" x14ac:dyDescent="0.2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9">
        <v>0</v>
      </c>
      <c r="U4619" s="1">
        <v>147.47500000000002</v>
      </c>
      <c r="V4619" s="35" t="str">
        <f>IF(M4619=People!$B$5,People!$A$5,IF(M4619=People!$B$4,People!$A$4,IF(M4619=People!$B$3,People!$A$3,IF(M4619=People!$B$2,People!$A$2,0))))</f>
        <v>Chuck Magee</v>
      </c>
      <c r="W4619" s="35" t="str">
        <f>IFERROR(INDEX(Returns!A:A,MATCH(B4619,Returns!B:B,0)),"No")</f>
        <v>No</v>
      </c>
    </row>
    <row r="4620" spans="1:23" x14ac:dyDescent="0.2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9">
        <v>0</v>
      </c>
      <c r="U4620" s="1">
        <v>141.1644</v>
      </c>
      <c r="V4620" s="35" t="str">
        <f>IF(M4620=People!$B$5,People!$A$5,IF(M4620=People!$B$4,People!$A$4,IF(M4620=People!$B$3,People!$A$3,IF(M4620=People!$B$2,People!$A$2,0))))</f>
        <v>Chuck Magee</v>
      </c>
      <c r="W4620" s="35" t="str">
        <f>IFERROR(INDEX(Returns!A:A,MATCH(B4620,Returns!B:B,0)),"No")</f>
        <v>No</v>
      </c>
    </row>
    <row r="4621" spans="1:23" x14ac:dyDescent="0.2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32">
        <v>2879.9520000000002</v>
      </c>
      <c r="S4621" s="1">
        <v>6</v>
      </c>
      <c r="T4621" s="9">
        <v>0.2</v>
      </c>
      <c r="U4621" s="1">
        <v>1007.9831999999999</v>
      </c>
      <c r="V4621" s="35" t="str">
        <f>IF(M4621=People!$B$5,People!$A$5,IF(M4621=People!$B$4,People!$A$4,IF(M4621=People!$B$3,People!$A$3,IF(M4621=People!$B$2,People!$A$2,0))))</f>
        <v>Anna Andreadi</v>
      </c>
      <c r="W4621" s="35" t="str">
        <f>IFERROR(INDEX(Returns!A:A,MATCH(B4621,Returns!B:B,0)),"No")</f>
        <v>No</v>
      </c>
    </row>
    <row r="4622" spans="1:23" x14ac:dyDescent="0.2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32">
        <v>90.480000000000018</v>
      </c>
      <c r="S4622" s="1">
        <v>3</v>
      </c>
      <c r="T4622" s="9">
        <v>0.2</v>
      </c>
      <c r="U4622" s="1">
        <v>33.93</v>
      </c>
      <c r="V4622" s="35" t="str">
        <f>IF(M4622=People!$B$5,People!$A$5,IF(M4622=People!$B$4,People!$A$4,IF(M4622=People!$B$3,People!$A$3,IF(M4622=People!$B$2,People!$A$2,0))))</f>
        <v>Anna Andreadi</v>
      </c>
      <c r="W4622" s="35" t="str">
        <f>IFERROR(INDEX(Returns!A:A,MATCH(B4622,Returns!B:B,0)),"No")</f>
        <v>No</v>
      </c>
    </row>
    <row r="4623" spans="1:23" x14ac:dyDescent="0.2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9">
        <v>0</v>
      </c>
      <c r="U4623" s="1">
        <v>21.714000000000002</v>
      </c>
      <c r="V4623" s="35" t="str">
        <f>IF(M4623=People!$B$5,People!$A$5,IF(M4623=People!$B$4,People!$A$4,IF(M4623=People!$B$3,People!$A$3,IF(M4623=People!$B$2,People!$A$2,0))))</f>
        <v>Chuck Magee</v>
      </c>
      <c r="W4623" s="35" t="str">
        <f>IFERROR(INDEX(Returns!A:A,MATCH(B4623,Returns!B:B,0)),"No")</f>
        <v>No</v>
      </c>
    </row>
    <row r="4624" spans="1:23" x14ac:dyDescent="0.2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9">
        <v>0.2</v>
      </c>
      <c r="U4624" s="1">
        <v>-1.9872000000000005</v>
      </c>
      <c r="V4624" s="35" t="str">
        <f>IF(M4624=People!$B$5,People!$A$5,IF(M4624=People!$B$4,People!$A$4,IF(M4624=People!$B$3,People!$A$3,IF(M4624=People!$B$2,People!$A$2,0))))</f>
        <v>Cassandra Brandow</v>
      </c>
      <c r="W4624" s="35" t="str">
        <f>IFERROR(INDEX(Returns!A:A,MATCH(B4624,Returns!B:B,0)),"No")</f>
        <v>No</v>
      </c>
    </row>
    <row r="4625" spans="1:23" x14ac:dyDescent="0.2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9">
        <v>0.2</v>
      </c>
      <c r="U4625" s="1">
        <v>62.137599999999992</v>
      </c>
      <c r="V4625" s="35" t="str">
        <f>IF(M4625=People!$B$5,People!$A$5,IF(M4625=People!$B$4,People!$A$4,IF(M4625=People!$B$3,People!$A$3,IF(M4625=People!$B$2,People!$A$2,0))))</f>
        <v>Cassandra Brandow</v>
      </c>
      <c r="W4625" s="35" t="str">
        <f>IFERROR(INDEX(Returns!A:A,MATCH(B4625,Returns!B:B,0)),"No")</f>
        <v>No</v>
      </c>
    </row>
    <row r="4626" spans="1:23" x14ac:dyDescent="0.2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9">
        <v>0.2</v>
      </c>
      <c r="U4626" s="1">
        <v>-3.2309999999999945</v>
      </c>
      <c r="V4626" s="35" t="str">
        <f>IF(M4626=People!$B$5,People!$A$5,IF(M4626=People!$B$4,People!$A$4,IF(M4626=People!$B$3,People!$A$3,IF(M4626=People!$B$2,People!$A$2,0))))</f>
        <v>Cassandra Brandow</v>
      </c>
      <c r="W4626" s="35" t="str">
        <f>IFERROR(INDEX(Returns!A:A,MATCH(B4626,Returns!B:B,0)),"No")</f>
        <v>No</v>
      </c>
    </row>
    <row r="4627" spans="1:23" x14ac:dyDescent="0.2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9">
        <v>0.2</v>
      </c>
      <c r="U4627" s="1">
        <v>4.240800000000001</v>
      </c>
      <c r="V4627" s="35" t="str">
        <f>IF(M4627=People!$B$5,People!$A$5,IF(M4627=People!$B$4,People!$A$4,IF(M4627=People!$B$3,People!$A$3,IF(M4627=People!$B$2,People!$A$2,0))))</f>
        <v>Cassandra Brandow</v>
      </c>
      <c r="W4627" s="35" t="str">
        <f>IFERROR(INDEX(Returns!A:A,MATCH(B4627,Returns!B:B,0)),"No")</f>
        <v>No</v>
      </c>
    </row>
    <row r="4628" spans="1:23" x14ac:dyDescent="0.2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9">
        <v>0</v>
      </c>
      <c r="U4628" s="1">
        <v>20.163000000000004</v>
      </c>
      <c r="V4628" s="35" t="str">
        <f>IF(M4628=People!$B$5,People!$A$5,IF(M4628=People!$B$4,People!$A$4,IF(M4628=People!$B$3,People!$A$3,IF(M4628=People!$B$2,People!$A$2,0))))</f>
        <v>Chuck Magee</v>
      </c>
      <c r="W4628" s="35" t="str">
        <f>IFERROR(INDEX(Returns!A:A,MATCH(B4628,Returns!B:B,0)),"No")</f>
        <v>No</v>
      </c>
    </row>
    <row r="4629" spans="1:23" x14ac:dyDescent="0.2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9">
        <v>0</v>
      </c>
      <c r="U4629" s="1">
        <v>6.9664000000000001</v>
      </c>
      <c r="V4629" s="35" t="str">
        <f>IF(M4629=People!$B$5,People!$A$5,IF(M4629=People!$B$4,People!$A$4,IF(M4629=People!$B$3,People!$A$3,IF(M4629=People!$B$2,People!$A$2,0))))</f>
        <v>Chuck Magee</v>
      </c>
      <c r="W4629" s="35" t="str">
        <f>IFERROR(INDEX(Returns!A:A,MATCH(B4629,Returns!B:B,0)),"No")</f>
        <v>No</v>
      </c>
    </row>
    <row r="4630" spans="1:23" x14ac:dyDescent="0.2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9">
        <v>0</v>
      </c>
      <c r="U4630" s="1">
        <v>39.410000000000011</v>
      </c>
      <c r="V4630" s="35" t="str">
        <f>IF(M4630=People!$B$5,People!$A$5,IF(M4630=People!$B$4,People!$A$4,IF(M4630=People!$B$3,People!$A$3,IF(M4630=People!$B$2,People!$A$2,0))))</f>
        <v>Chuck Magee</v>
      </c>
      <c r="W4630" s="35" t="str">
        <f>IFERROR(INDEX(Returns!A:A,MATCH(B4630,Returns!B:B,0)),"No")</f>
        <v>No</v>
      </c>
    </row>
    <row r="4631" spans="1:23" x14ac:dyDescent="0.2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9">
        <v>0</v>
      </c>
      <c r="U4631" s="1">
        <v>9.8901000000000039</v>
      </c>
      <c r="V4631" s="35" t="str">
        <f>IF(M4631=People!$B$5,People!$A$5,IF(M4631=People!$B$4,People!$A$4,IF(M4631=People!$B$3,People!$A$3,IF(M4631=People!$B$2,People!$A$2,0))))</f>
        <v>Chuck Magee</v>
      </c>
      <c r="W4631" s="35" t="str">
        <f>IFERROR(INDEX(Returns!A:A,MATCH(B4631,Returns!B:B,0)),"No")</f>
        <v>No</v>
      </c>
    </row>
    <row r="4632" spans="1:23" x14ac:dyDescent="0.2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9">
        <v>0</v>
      </c>
      <c r="U4632" s="1">
        <v>6.1704000000000008</v>
      </c>
      <c r="V4632" s="35" t="str">
        <f>IF(M4632=People!$B$5,People!$A$5,IF(M4632=People!$B$4,People!$A$4,IF(M4632=People!$B$3,People!$A$3,IF(M4632=People!$B$2,People!$A$2,0))))</f>
        <v>Kelly Williams</v>
      </c>
      <c r="W4632" s="35" t="str">
        <f>IFERROR(INDEX(Returns!A:A,MATCH(B4632,Returns!B:B,0)),"No")</f>
        <v>No</v>
      </c>
    </row>
    <row r="4633" spans="1:23" x14ac:dyDescent="0.2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32">
        <v>51.75</v>
      </c>
      <c r="S4633" s="1">
        <v>5</v>
      </c>
      <c r="T4633" s="9">
        <v>0</v>
      </c>
      <c r="U4633" s="1">
        <v>24.84</v>
      </c>
      <c r="V4633" s="35" t="str">
        <f>IF(M4633=People!$B$5,People!$A$5,IF(M4633=People!$B$4,People!$A$4,IF(M4633=People!$B$3,People!$A$3,IF(M4633=People!$B$2,People!$A$2,0))))</f>
        <v>Anna Andreadi</v>
      </c>
      <c r="W4633" s="35" t="str">
        <f>IFERROR(INDEX(Returns!A:A,MATCH(B4633,Returns!B:B,0)),"No")</f>
        <v>No</v>
      </c>
    </row>
    <row r="4634" spans="1:23" x14ac:dyDescent="0.2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32">
        <v>123.96000000000001</v>
      </c>
      <c r="S4634" s="1">
        <v>3</v>
      </c>
      <c r="T4634" s="9">
        <v>0</v>
      </c>
      <c r="U4634" s="1">
        <v>11.156400000000005</v>
      </c>
      <c r="V4634" s="35" t="str">
        <f>IF(M4634=People!$B$5,People!$A$5,IF(M4634=People!$B$4,People!$A$4,IF(M4634=People!$B$3,People!$A$3,IF(M4634=People!$B$2,People!$A$2,0))))</f>
        <v>Anna Andreadi</v>
      </c>
      <c r="W4634" s="35" t="str">
        <f>IFERROR(INDEX(Returns!A:A,MATCH(B4634,Returns!B:B,0)),"No")</f>
        <v>No</v>
      </c>
    </row>
    <row r="4635" spans="1:23" x14ac:dyDescent="0.2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32">
        <v>586.39800000000002</v>
      </c>
      <c r="S4635" s="1">
        <v>6</v>
      </c>
      <c r="T4635" s="9">
        <v>0.15</v>
      </c>
      <c r="U4635" s="1">
        <v>34.493999999999971</v>
      </c>
      <c r="V4635" s="35" t="str">
        <f>IF(M4635=People!$B$5,People!$A$5,IF(M4635=People!$B$4,People!$A$4,IF(M4635=People!$B$3,People!$A$3,IF(M4635=People!$B$2,People!$A$2,0))))</f>
        <v>Anna Andreadi</v>
      </c>
      <c r="W4635" s="35" t="str">
        <f>IFERROR(INDEX(Returns!A:A,MATCH(B4635,Returns!B:B,0)),"No")</f>
        <v>Yes</v>
      </c>
    </row>
    <row r="4636" spans="1:23" x14ac:dyDescent="0.2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32">
        <v>80.98</v>
      </c>
      <c r="S4636" s="1">
        <v>1</v>
      </c>
      <c r="T4636" s="9">
        <v>0</v>
      </c>
      <c r="U4636" s="1">
        <v>3.2391999999999967</v>
      </c>
      <c r="V4636" s="35" t="str">
        <f>IF(M4636=People!$B$5,People!$A$5,IF(M4636=People!$B$4,People!$A$4,IF(M4636=People!$B$3,People!$A$3,IF(M4636=People!$B$2,People!$A$2,0))))</f>
        <v>Anna Andreadi</v>
      </c>
      <c r="W4636" s="35" t="str">
        <f>IFERROR(INDEX(Returns!A:A,MATCH(B4636,Returns!B:B,0)),"No")</f>
        <v>Yes</v>
      </c>
    </row>
    <row r="4637" spans="1:23" x14ac:dyDescent="0.2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32">
        <v>242.94</v>
      </c>
      <c r="S4637" s="1">
        <v>3</v>
      </c>
      <c r="T4637" s="9">
        <v>0</v>
      </c>
      <c r="U4637" s="1">
        <v>9.7175999999999902</v>
      </c>
      <c r="V4637" s="35" t="str">
        <f>IF(M4637=People!$B$5,People!$A$5,IF(M4637=People!$B$4,People!$A$4,IF(M4637=People!$B$3,People!$A$3,IF(M4637=People!$B$2,People!$A$2,0))))</f>
        <v>Anna Andreadi</v>
      </c>
      <c r="W4637" s="35" t="str">
        <f>IFERROR(INDEX(Returns!A:A,MATCH(B4637,Returns!B:B,0)),"No")</f>
        <v>No</v>
      </c>
    </row>
    <row r="4638" spans="1:23" x14ac:dyDescent="0.2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32">
        <v>123.92</v>
      </c>
      <c r="S4638" s="1">
        <v>4</v>
      </c>
      <c r="T4638" s="9">
        <v>0</v>
      </c>
      <c r="U4638" s="1">
        <v>33.458399999999997</v>
      </c>
      <c r="V4638" s="35" t="str">
        <f>IF(M4638=People!$B$5,People!$A$5,IF(M4638=People!$B$4,People!$A$4,IF(M4638=People!$B$3,People!$A$3,IF(M4638=People!$B$2,People!$A$2,0))))</f>
        <v>Anna Andreadi</v>
      </c>
      <c r="W4638" s="35" t="str">
        <f>IFERROR(INDEX(Returns!A:A,MATCH(B4638,Returns!B:B,0)),"No")</f>
        <v>No</v>
      </c>
    </row>
    <row r="4639" spans="1:23" x14ac:dyDescent="0.2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32">
        <v>12.39</v>
      </c>
      <c r="S4639" s="1">
        <v>3</v>
      </c>
      <c r="T4639" s="9">
        <v>0</v>
      </c>
      <c r="U4639" s="1">
        <v>5.6993999999999998</v>
      </c>
      <c r="V4639" s="35" t="str">
        <f>IF(M4639=People!$B$5,People!$A$5,IF(M4639=People!$B$4,People!$A$4,IF(M4639=People!$B$3,People!$A$3,IF(M4639=People!$B$2,People!$A$2,0))))</f>
        <v>Anna Andreadi</v>
      </c>
      <c r="W4639" s="35" t="str">
        <f>IFERROR(INDEX(Returns!A:A,MATCH(B4639,Returns!B:B,0)),"No")</f>
        <v>No</v>
      </c>
    </row>
    <row r="4640" spans="1:23" x14ac:dyDescent="0.2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32">
        <v>47.3</v>
      </c>
      <c r="S4640" s="1">
        <v>2</v>
      </c>
      <c r="T4640" s="9">
        <v>0</v>
      </c>
      <c r="U4640" s="1">
        <v>12.298000000000002</v>
      </c>
      <c r="V4640" s="35" t="str">
        <f>IF(M4640=People!$B$5,People!$A$5,IF(M4640=People!$B$4,People!$A$4,IF(M4640=People!$B$3,People!$A$3,IF(M4640=People!$B$2,People!$A$2,0))))</f>
        <v>Anna Andreadi</v>
      </c>
      <c r="W4640" s="35" t="str">
        <f>IFERROR(INDEX(Returns!A:A,MATCH(B4640,Returns!B:B,0)),"No")</f>
        <v>No</v>
      </c>
    </row>
    <row r="4641" spans="1:23" x14ac:dyDescent="0.2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9">
        <v>0</v>
      </c>
      <c r="U4641" s="1">
        <v>751.9624</v>
      </c>
      <c r="V4641" s="35" t="str">
        <f>IF(M4641=People!$B$5,People!$A$5,IF(M4641=People!$B$4,People!$A$4,IF(M4641=People!$B$3,People!$A$3,IF(M4641=People!$B$2,People!$A$2,0))))</f>
        <v>Cassandra Brandow</v>
      </c>
      <c r="W4641" s="35" t="str">
        <f>IFERROR(INDEX(Returns!A:A,MATCH(B4641,Returns!B:B,0)),"No")</f>
        <v>No</v>
      </c>
    </row>
    <row r="4642" spans="1:23" x14ac:dyDescent="0.2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9">
        <v>0</v>
      </c>
      <c r="U4642" s="1">
        <v>5.4340999999999999</v>
      </c>
      <c r="V4642" s="35" t="str">
        <f>IF(M4642=People!$B$5,People!$A$5,IF(M4642=People!$B$4,People!$A$4,IF(M4642=People!$B$3,People!$A$3,IF(M4642=People!$B$2,People!$A$2,0))))</f>
        <v>Cassandra Brandow</v>
      </c>
      <c r="W4642" s="35" t="str">
        <f>IFERROR(INDEX(Returns!A:A,MATCH(B4642,Returns!B:B,0)),"No")</f>
        <v>No</v>
      </c>
    </row>
    <row r="4643" spans="1:23" x14ac:dyDescent="0.2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32">
        <v>3.1680000000000006</v>
      </c>
      <c r="S4643" s="1">
        <v>4</v>
      </c>
      <c r="T4643" s="9">
        <v>0.7</v>
      </c>
      <c r="U4643" s="1">
        <v>-2.5343999999999998</v>
      </c>
      <c r="V4643" s="35" t="str">
        <f>IF(M4643=People!$B$5,People!$A$5,IF(M4643=People!$B$4,People!$A$4,IF(M4643=People!$B$3,People!$A$3,IF(M4643=People!$B$2,People!$A$2,0))))</f>
        <v>Anna Andreadi</v>
      </c>
      <c r="W4643" s="35" t="str">
        <f>IFERROR(INDEX(Returns!A:A,MATCH(B4643,Returns!B:B,0)),"No")</f>
        <v>No</v>
      </c>
    </row>
    <row r="4644" spans="1:23" x14ac:dyDescent="0.2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32">
        <v>579.13599999999997</v>
      </c>
      <c r="S4644" s="1">
        <v>4</v>
      </c>
      <c r="T4644" s="9">
        <v>0.2</v>
      </c>
      <c r="U4644" s="1">
        <v>-28.95679999999993</v>
      </c>
      <c r="V4644" s="35" t="str">
        <f>IF(M4644=People!$B$5,People!$A$5,IF(M4644=People!$B$4,People!$A$4,IF(M4644=People!$B$3,People!$A$3,IF(M4644=People!$B$2,People!$A$2,0))))</f>
        <v>Anna Andreadi</v>
      </c>
      <c r="W4644" s="35" t="str">
        <f>IFERROR(INDEX(Returns!A:A,MATCH(B4644,Returns!B:B,0)),"No")</f>
        <v>No</v>
      </c>
    </row>
    <row r="4645" spans="1:23" x14ac:dyDescent="0.2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32">
        <v>6.3680000000000003</v>
      </c>
      <c r="S4645" s="1">
        <v>2</v>
      </c>
      <c r="T4645" s="9">
        <v>0.2</v>
      </c>
      <c r="U4645" s="1">
        <v>2.1492</v>
      </c>
      <c r="V4645" s="35" t="str">
        <f>IF(M4645=People!$B$5,People!$A$5,IF(M4645=People!$B$4,People!$A$4,IF(M4645=People!$B$3,People!$A$3,IF(M4645=People!$B$2,People!$A$2,0))))</f>
        <v>Anna Andreadi</v>
      </c>
      <c r="W4645" s="35" t="str">
        <f>IFERROR(INDEX(Returns!A:A,MATCH(B4645,Returns!B:B,0)),"No")</f>
        <v>No</v>
      </c>
    </row>
    <row r="4646" spans="1:23" x14ac:dyDescent="0.2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32">
        <v>558.4</v>
      </c>
      <c r="S4646" s="1">
        <v>2</v>
      </c>
      <c r="T4646" s="9">
        <v>0.2</v>
      </c>
      <c r="U4646" s="1">
        <v>41.880000000000024</v>
      </c>
      <c r="V4646" s="35" t="str">
        <f>IF(M4646=People!$B$5,People!$A$5,IF(M4646=People!$B$4,People!$A$4,IF(M4646=People!$B$3,People!$A$3,IF(M4646=People!$B$2,People!$A$2,0))))</f>
        <v>Anna Andreadi</v>
      </c>
      <c r="W4646" s="35" t="str">
        <f>IFERROR(INDEX(Returns!A:A,MATCH(B4646,Returns!B:B,0)),"No")</f>
        <v>No</v>
      </c>
    </row>
    <row r="4647" spans="1:23" x14ac:dyDescent="0.2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9">
        <v>0.1</v>
      </c>
      <c r="U4647" s="1">
        <v>-8.0980000000000167</v>
      </c>
      <c r="V4647" s="35" t="str">
        <f>IF(M4647=People!$B$5,People!$A$5,IF(M4647=People!$B$4,People!$A$4,IF(M4647=People!$B$3,People!$A$3,IF(M4647=People!$B$2,People!$A$2,0))))</f>
        <v>Chuck Magee</v>
      </c>
      <c r="W4647" s="35" t="str">
        <f>IFERROR(INDEX(Returns!A:A,MATCH(B4647,Returns!B:B,0)),"No")</f>
        <v>No</v>
      </c>
    </row>
    <row r="4648" spans="1:23" x14ac:dyDescent="0.2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9">
        <v>0</v>
      </c>
      <c r="U4648" s="1">
        <v>6.1289999999999996</v>
      </c>
      <c r="V4648" s="35" t="str">
        <f>IF(M4648=People!$B$5,People!$A$5,IF(M4648=People!$B$4,People!$A$4,IF(M4648=People!$B$3,People!$A$3,IF(M4648=People!$B$2,People!$A$2,0))))</f>
        <v>Cassandra Brandow</v>
      </c>
      <c r="W4648" s="35" t="str">
        <f>IFERROR(INDEX(Returns!A:A,MATCH(B4648,Returns!B:B,0)),"No")</f>
        <v>No</v>
      </c>
    </row>
    <row r="4649" spans="1:23" x14ac:dyDescent="0.2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9">
        <v>0.1</v>
      </c>
      <c r="U4649" s="1">
        <v>62.782199999999975</v>
      </c>
      <c r="V4649" s="35" t="str">
        <f>IF(M4649=People!$B$5,People!$A$5,IF(M4649=People!$B$4,People!$A$4,IF(M4649=People!$B$3,People!$A$3,IF(M4649=People!$B$2,People!$A$2,0))))</f>
        <v>Chuck Magee</v>
      </c>
      <c r="W4649" s="35" t="str">
        <f>IFERROR(INDEX(Returns!A:A,MATCH(B4649,Returns!B:B,0)),"No")</f>
        <v>No</v>
      </c>
    </row>
    <row r="4650" spans="1:23" x14ac:dyDescent="0.2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32">
        <v>440.18999999999994</v>
      </c>
      <c r="S4650" s="1">
        <v>9</v>
      </c>
      <c r="T4650" s="9">
        <v>0</v>
      </c>
      <c r="U4650" s="1">
        <v>206.88929999999996</v>
      </c>
      <c r="V4650" s="35" t="str">
        <f>IF(M4650=People!$B$5,People!$A$5,IF(M4650=People!$B$4,People!$A$4,IF(M4650=People!$B$3,People!$A$3,IF(M4650=People!$B$2,People!$A$2,0))))</f>
        <v>Anna Andreadi</v>
      </c>
      <c r="W4650" s="35" t="str">
        <f>IFERROR(INDEX(Returns!A:A,MATCH(B4650,Returns!B:B,0)),"No")</f>
        <v>No</v>
      </c>
    </row>
    <row r="4651" spans="1:23" x14ac:dyDescent="0.2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32">
        <v>64.400000000000006</v>
      </c>
      <c r="S4651" s="1">
        <v>5</v>
      </c>
      <c r="T4651" s="9">
        <v>0</v>
      </c>
      <c r="U4651" s="1">
        <v>1.9320000000000004</v>
      </c>
      <c r="V4651" s="35" t="str">
        <f>IF(M4651=People!$B$5,People!$A$5,IF(M4651=People!$B$4,People!$A$4,IF(M4651=People!$B$3,People!$A$3,IF(M4651=People!$B$2,People!$A$2,0))))</f>
        <v>Anna Andreadi</v>
      </c>
      <c r="W4651" s="35" t="str">
        <f>IFERROR(INDEX(Returns!A:A,MATCH(B4651,Returns!B:B,0)),"No")</f>
        <v>No</v>
      </c>
    </row>
    <row r="4652" spans="1:23" x14ac:dyDescent="0.2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32">
        <v>244.54999999999998</v>
      </c>
      <c r="S4652" s="1">
        <v>5</v>
      </c>
      <c r="T4652" s="9">
        <v>0</v>
      </c>
      <c r="U4652" s="1">
        <v>114.93849999999998</v>
      </c>
      <c r="V4652" s="35" t="str">
        <f>IF(M4652=People!$B$5,People!$A$5,IF(M4652=People!$B$4,People!$A$4,IF(M4652=People!$B$3,People!$A$3,IF(M4652=People!$B$2,People!$A$2,0))))</f>
        <v>Anna Andreadi</v>
      </c>
      <c r="W4652" s="35" t="str">
        <f>IFERROR(INDEX(Returns!A:A,MATCH(B4652,Returns!B:B,0)),"No")</f>
        <v>No</v>
      </c>
    </row>
    <row r="4653" spans="1:23" x14ac:dyDescent="0.2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32">
        <v>195.76</v>
      </c>
      <c r="S4653" s="1">
        <v>4</v>
      </c>
      <c r="T4653" s="9">
        <v>0</v>
      </c>
      <c r="U4653" s="1">
        <v>97.88</v>
      </c>
      <c r="V4653" s="35" t="str">
        <f>IF(M4653=People!$B$5,People!$A$5,IF(M4653=People!$B$4,People!$A$4,IF(M4653=People!$B$3,People!$A$3,IF(M4653=People!$B$2,People!$A$2,0))))</f>
        <v>Anna Andreadi</v>
      </c>
      <c r="W4653" s="35" t="str">
        <f>IFERROR(INDEX(Returns!A:A,MATCH(B4653,Returns!B:B,0)),"No")</f>
        <v>No</v>
      </c>
    </row>
    <row r="4654" spans="1:23" x14ac:dyDescent="0.2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9">
        <v>0</v>
      </c>
      <c r="U4654" s="1">
        <v>5.7623999999999995</v>
      </c>
      <c r="V4654" s="35" t="str">
        <f>IF(M4654=People!$B$5,People!$A$5,IF(M4654=People!$B$4,People!$A$4,IF(M4654=People!$B$3,People!$A$3,IF(M4654=People!$B$2,People!$A$2,0))))</f>
        <v>Chuck Magee</v>
      </c>
      <c r="W4654" s="35" t="str">
        <f>IFERROR(INDEX(Returns!A:A,MATCH(B4654,Returns!B:B,0)),"No")</f>
        <v>No</v>
      </c>
    </row>
    <row r="4655" spans="1:23" x14ac:dyDescent="0.2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9">
        <v>0</v>
      </c>
      <c r="U4655" s="1">
        <v>39.947999999999993</v>
      </c>
      <c r="V4655" s="35" t="str">
        <f>IF(M4655=People!$B$5,People!$A$5,IF(M4655=People!$B$4,People!$A$4,IF(M4655=People!$B$3,People!$A$3,IF(M4655=People!$B$2,People!$A$2,0))))</f>
        <v>Chuck Magee</v>
      </c>
      <c r="W4655" s="35" t="str">
        <f>IFERROR(INDEX(Returns!A:A,MATCH(B4655,Returns!B:B,0)),"No")</f>
        <v>No</v>
      </c>
    </row>
    <row r="4656" spans="1:23" x14ac:dyDescent="0.2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32">
        <v>2.88</v>
      </c>
      <c r="S4656" s="1">
        <v>1</v>
      </c>
      <c r="T4656" s="9">
        <v>0</v>
      </c>
      <c r="U4656" s="1">
        <v>1.3535999999999999</v>
      </c>
      <c r="V4656" s="35" t="str">
        <f>IF(M4656=People!$B$5,People!$A$5,IF(M4656=People!$B$4,People!$A$4,IF(M4656=People!$B$3,People!$A$3,IF(M4656=People!$B$2,People!$A$2,0))))</f>
        <v>Anna Andreadi</v>
      </c>
      <c r="W4656" s="35" t="str">
        <f>IFERROR(INDEX(Returns!A:A,MATCH(B4656,Returns!B:B,0)),"No")</f>
        <v>No</v>
      </c>
    </row>
    <row r="4657" spans="1:23" x14ac:dyDescent="0.2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9">
        <v>0.2</v>
      </c>
      <c r="U4657" s="1">
        <v>3.9591999999999992</v>
      </c>
      <c r="V4657" s="35" t="str">
        <f>IF(M4657=People!$B$5,People!$A$5,IF(M4657=People!$B$4,People!$A$4,IF(M4657=People!$B$3,People!$A$3,IF(M4657=People!$B$2,People!$A$2,0))))</f>
        <v>Kelly Williams</v>
      </c>
      <c r="W4657" s="35" t="str">
        <f>IFERROR(INDEX(Returns!A:A,MATCH(B4657,Returns!B:B,0)),"No")</f>
        <v>No</v>
      </c>
    </row>
    <row r="4658" spans="1:23" x14ac:dyDescent="0.2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9">
        <v>0.2</v>
      </c>
      <c r="U4658" s="1">
        <v>14.227200000000003</v>
      </c>
      <c r="V4658" s="35" t="str">
        <f>IF(M4658=People!$B$5,People!$A$5,IF(M4658=People!$B$4,People!$A$4,IF(M4658=People!$B$3,People!$A$3,IF(M4658=People!$B$2,People!$A$2,0))))</f>
        <v>Chuck Magee</v>
      </c>
      <c r="W4658" s="35" t="str">
        <f>IFERROR(INDEX(Returns!A:A,MATCH(B4658,Returns!B:B,0)),"No")</f>
        <v>No</v>
      </c>
    </row>
    <row r="4659" spans="1:23" x14ac:dyDescent="0.2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9">
        <v>0.2</v>
      </c>
      <c r="U4659" s="1">
        <v>6.5164</v>
      </c>
      <c r="V4659" s="35" t="str">
        <f>IF(M4659=People!$B$5,People!$A$5,IF(M4659=People!$B$4,People!$A$4,IF(M4659=People!$B$3,People!$A$3,IF(M4659=People!$B$2,People!$A$2,0))))</f>
        <v>Chuck Magee</v>
      </c>
      <c r="W4659" s="35" t="str">
        <f>IFERROR(INDEX(Returns!A:A,MATCH(B4659,Returns!B:B,0)),"No")</f>
        <v>No</v>
      </c>
    </row>
    <row r="4660" spans="1:23" x14ac:dyDescent="0.2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9">
        <v>0.2</v>
      </c>
      <c r="U4660" s="1">
        <v>2.8884000000000007</v>
      </c>
      <c r="V4660" s="35" t="str">
        <f>IF(M4660=People!$B$5,People!$A$5,IF(M4660=People!$B$4,People!$A$4,IF(M4660=People!$B$3,People!$A$3,IF(M4660=People!$B$2,People!$A$2,0))))</f>
        <v>Chuck Magee</v>
      </c>
      <c r="W4660" s="35" t="str">
        <f>IFERROR(INDEX(Returns!A:A,MATCH(B4660,Returns!B:B,0)),"No")</f>
        <v>No</v>
      </c>
    </row>
    <row r="4661" spans="1:23" x14ac:dyDescent="0.2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9">
        <v>0.2</v>
      </c>
      <c r="U4661" s="1">
        <v>2.0474999999999994</v>
      </c>
      <c r="V4661" s="35" t="str">
        <f>IF(M4661=People!$B$5,People!$A$5,IF(M4661=People!$B$4,People!$A$4,IF(M4661=People!$B$3,People!$A$3,IF(M4661=People!$B$2,People!$A$2,0))))</f>
        <v>Chuck Magee</v>
      </c>
      <c r="W4661" s="35" t="str">
        <f>IFERROR(INDEX(Returns!A:A,MATCH(B4661,Returns!B:B,0)),"No")</f>
        <v>No</v>
      </c>
    </row>
    <row r="4662" spans="1:23" x14ac:dyDescent="0.2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9">
        <v>0.2</v>
      </c>
      <c r="U4662" s="1">
        <v>-0.3444000000000047</v>
      </c>
      <c r="V4662" s="35" t="str">
        <f>IF(M4662=People!$B$5,People!$A$5,IF(M4662=People!$B$4,People!$A$4,IF(M4662=People!$B$3,People!$A$3,IF(M4662=People!$B$2,People!$A$2,0))))</f>
        <v>Chuck Magee</v>
      </c>
      <c r="W4662" s="35" t="str">
        <f>IFERROR(INDEX(Returns!A:A,MATCH(B4662,Returns!B:B,0)),"No")</f>
        <v>No</v>
      </c>
    </row>
    <row r="4663" spans="1:23" x14ac:dyDescent="0.2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9">
        <v>0.3</v>
      </c>
      <c r="U4663" s="1">
        <v>-36.176400000000001</v>
      </c>
      <c r="V4663" s="35" t="str">
        <f>IF(M4663=People!$B$5,People!$A$5,IF(M4663=People!$B$4,People!$A$4,IF(M4663=People!$B$3,People!$A$3,IF(M4663=People!$B$2,People!$A$2,0))))</f>
        <v>Chuck Magee</v>
      </c>
      <c r="W4663" s="35" t="str">
        <f>IFERROR(INDEX(Returns!A:A,MATCH(B4663,Returns!B:B,0)),"No")</f>
        <v>No</v>
      </c>
    </row>
    <row r="4664" spans="1:23" x14ac:dyDescent="0.2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9">
        <v>0.2</v>
      </c>
      <c r="U4664" s="1">
        <v>-9.5940000000000012</v>
      </c>
      <c r="V4664" s="35" t="str">
        <f>IF(M4664=People!$B$5,People!$A$5,IF(M4664=People!$B$4,People!$A$4,IF(M4664=People!$B$3,People!$A$3,IF(M4664=People!$B$2,People!$A$2,0))))</f>
        <v>Chuck Magee</v>
      </c>
      <c r="W4664" s="35" t="str">
        <f>IFERROR(INDEX(Returns!A:A,MATCH(B4664,Returns!B:B,0)),"No")</f>
        <v>No</v>
      </c>
    </row>
    <row r="4665" spans="1:23" x14ac:dyDescent="0.2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9">
        <v>0.2</v>
      </c>
      <c r="U4665" s="1">
        <v>1.0499999999999998</v>
      </c>
      <c r="V4665" s="35" t="str">
        <f>IF(M4665=People!$B$5,People!$A$5,IF(M4665=People!$B$4,People!$A$4,IF(M4665=People!$B$3,People!$A$3,IF(M4665=People!$B$2,People!$A$2,0))))</f>
        <v>Cassandra Brandow</v>
      </c>
      <c r="W4665" s="35" t="str">
        <f>IFERROR(INDEX(Returns!A:A,MATCH(B4665,Returns!B:B,0)),"No")</f>
        <v>No</v>
      </c>
    </row>
    <row r="4666" spans="1:23" x14ac:dyDescent="0.2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9">
        <v>0.7</v>
      </c>
      <c r="U4666" s="1">
        <v>-6.0047999999999977</v>
      </c>
      <c r="V4666" s="35" t="str">
        <f>IF(M4666=People!$B$5,People!$A$5,IF(M4666=People!$B$4,People!$A$4,IF(M4666=People!$B$3,People!$A$3,IF(M4666=People!$B$2,People!$A$2,0))))</f>
        <v>Cassandra Brandow</v>
      </c>
      <c r="W4666" s="35" t="str">
        <f>IFERROR(INDEX(Returns!A:A,MATCH(B4666,Returns!B:B,0)),"No")</f>
        <v>No</v>
      </c>
    </row>
    <row r="4667" spans="1:23" x14ac:dyDescent="0.2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9">
        <v>0.2</v>
      </c>
      <c r="U4667" s="1">
        <v>5.7960000000000003</v>
      </c>
      <c r="V4667" s="35" t="str">
        <f>IF(M4667=People!$B$5,People!$A$5,IF(M4667=People!$B$4,People!$A$4,IF(M4667=People!$B$3,People!$A$3,IF(M4667=People!$B$2,People!$A$2,0))))</f>
        <v>Cassandra Brandow</v>
      </c>
      <c r="W4667" s="35" t="str">
        <f>IFERROR(INDEX(Returns!A:A,MATCH(B4667,Returns!B:B,0)),"No")</f>
        <v>No</v>
      </c>
    </row>
    <row r="4668" spans="1:23" x14ac:dyDescent="0.2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32">
        <v>79.92</v>
      </c>
      <c r="S4668" s="1">
        <v>4</v>
      </c>
      <c r="T4668" s="9">
        <v>0</v>
      </c>
      <c r="U4668" s="1">
        <v>34.365600000000008</v>
      </c>
      <c r="V4668" s="35" t="str">
        <f>IF(M4668=People!$B$5,People!$A$5,IF(M4668=People!$B$4,People!$A$4,IF(M4668=People!$B$3,People!$A$3,IF(M4668=People!$B$2,People!$A$2,0))))</f>
        <v>Anna Andreadi</v>
      </c>
      <c r="W4668" s="35" t="str">
        <f>IFERROR(INDEX(Returns!A:A,MATCH(B4668,Returns!B:B,0)),"No")</f>
        <v>Yes</v>
      </c>
    </row>
    <row r="4669" spans="1:23" x14ac:dyDescent="0.2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32">
        <v>69.98</v>
      </c>
      <c r="S4669" s="1">
        <v>2</v>
      </c>
      <c r="T4669" s="9">
        <v>0</v>
      </c>
      <c r="U4669" s="1">
        <v>13.296199999999999</v>
      </c>
      <c r="V4669" s="35" t="str">
        <f>IF(M4669=People!$B$5,People!$A$5,IF(M4669=People!$B$4,People!$A$4,IF(M4669=People!$B$3,People!$A$3,IF(M4669=People!$B$2,People!$A$2,0))))</f>
        <v>Anna Andreadi</v>
      </c>
      <c r="W4669" s="35" t="str">
        <f>IFERROR(INDEX(Returns!A:A,MATCH(B4669,Returns!B:B,0)),"No")</f>
        <v>Yes</v>
      </c>
    </row>
    <row r="4670" spans="1:23" x14ac:dyDescent="0.2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9">
        <v>0.8</v>
      </c>
      <c r="U4670" s="1">
        <v>-18.802</v>
      </c>
      <c r="V4670" s="35" t="str">
        <f>IF(M4670=People!$B$5,People!$A$5,IF(M4670=People!$B$4,People!$A$4,IF(M4670=People!$B$3,People!$A$3,IF(M4670=People!$B$2,People!$A$2,0))))</f>
        <v>Kelly Williams</v>
      </c>
      <c r="W4670" s="35" t="str">
        <f>IFERROR(INDEX(Returns!A:A,MATCH(B4670,Returns!B:B,0)),"No")</f>
        <v>No</v>
      </c>
    </row>
    <row r="4671" spans="1:23" x14ac:dyDescent="0.2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9">
        <v>0.32</v>
      </c>
      <c r="U4671" s="1">
        <v>-119.19180000000006</v>
      </c>
      <c r="V4671" s="35" t="str">
        <f>IF(M4671=People!$B$5,People!$A$5,IF(M4671=People!$B$4,People!$A$4,IF(M4671=People!$B$3,People!$A$3,IF(M4671=People!$B$2,People!$A$2,0))))</f>
        <v>Kelly Williams</v>
      </c>
      <c r="W4671" s="35" t="str">
        <f>IFERROR(INDEX(Returns!A:A,MATCH(B4671,Returns!B:B,0)),"No")</f>
        <v>No</v>
      </c>
    </row>
    <row r="4672" spans="1:23" x14ac:dyDescent="0.2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9">
        <v>0.2</v>
      </c>
      <c r="U4672" s="1">
        <v>-57.950999999999993</v>
      </c>
      <c r="V4672" s="35" t="str">
        <f>IF(M4672=People!$B$5,People!$A$5,IF(M4672=People!$B$4,People!$A$4,IF(M4672=People!$B$3,People!$A$3,IF(M4672=People!$B$2,People!$A$2,0))))</f>
        <v>Kelly Williams</v>
      </c>
      <c r="W4672" s="35" t="str">
        <f>IFERROR(INDEX(Returns!A:A,MATCH(B4672,Returns!B:B,0)),"No")</f>
        <v>No</v>
      </c>
    </row>
    <row r="4673" spans="1:23" x14ac:dyDescent="0.2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9">
        <v>0.1</v>
      </c>
      <c r="U4673" s="1">
        <v>72.357999999999976</v>
      </c>
      <c r="V4673" s="35" t="str">
        <f>IF(M4673=People!$B$5,People!$A$5,IF(M4673=People!$B$4,People!$A$4,IF(M4673=People!$B$3,People!$A$3,IF(M4673=People!$B$2,People!$A$2,0))))</f>
        <v>Kelly Williams</v>
      </c>
      <c r="W4673" s="35" t="str">
        <f>IFERROR(INDEX(Returns!A:A,MATCH(B4673,Returns!B:B,0)),"No")</f>
        <v>No</v>
      </c>
    </row>
    <row r="4674" spans="1:23" x14ac:dyDescent="0.2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9">
        <v>0</v>
      </c>
      <c r="U4674" s="1">
        <v>165.34960000000001</v>
      </c>
      <c r="V4674" s="35" t="str">
        <f>IF(M4674=People!$B$5,People!$A$5,IF(M4674=People!$B$4,People!$A$4,IF(M4674=People!$B$3,People!$A$3,IF(M4674=People!$B$2,People!$A$2,0))))</f>
        <v>Kelly Williams</v>
      </c>
      <c r="W4674" s="35" t="str">
        <f>IFERROR(INDEX(Returns!A:A,MATCH(B4674,Returns!B:B,0)),"No")</f>
        <v>No</v>
      </c>
    </row>
    <row r="4675" spans="1:23" x14ac:dyDescent="0.2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9">
        <v>0</v>
      </c>
      <c r="U4675" s="1">
        <v>33.3172</v>
      </c>
      <c r="V4675" s="35" t="str">
        <f>IF(M4675=People!$B$5,People!$A$5,IF(M4675=People!$B$4,People!$A$4,IF(M4675=People!$B$3,People!$A$3,IF(M4675=People!$B$2,People!$A$2,0))))</f>
        <v>Kelly Williams</v>
      </c>
      <c r="W4675" s="35" t="str">
        <f>IFERROR(INDEX(Returns!A:A,MATCH(B4675,Returns!B:B,0)),"No")</f>
        <v>No</v>
      </c>
    </row>
    <row r="4676" spans="1:23" x14ac:dyDescent="0.2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9">
        <v>0</v>
      </c>
      <c r="U4676" s="1">
        <v>30.023400000000009</v>
      </c>
      <c r="V4676" s="35" t="str">
        <f>IF(M4676=People!$B$5,People!$A$5,IF(M4676=People!$B$4,People!$A$4,IF(M4676=People!$B$3,People!$A$3,IF(M4676=People!$B$2,People!$A$2,0))))</f>
        <v>Kelly Williams</v>
      </c>
      <c r="W4676" s="35" t="str">
        <f>IFERROR(INDEX(Returns!A:A,MATCH(B4676,Returns!B:B,0)),"No")</f>
        <v>No</v>
      </c>
    </row>
    <row r="4677" spans="1:23" x14ac:dyDescent="0.2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9">
        <v>0.2</v>
      </c>
      <c r="U4677" s="1">
        <v>1.5007999999999999</v>
      </c>
      <c r="V4677" s="35" t="str">
        <f>IF(M4677=People!$B$5,People!$A$5,IF(M4677=People!$B$4,People!$A$4,IF(M4677=People!$B$3,People!$A$3,IF(M4677=People!$B$2,People!$A$2,0))))</f>
        <v>Chuck Magee</v>
      </c>
      <c r="W4677" s="35" t="str">
        <f>IFERROR(INDEX(Returns!A:A,MATCH(B4677,Returns!B:B,0)),"No")</f>
        <v>No</v>
      </c>
    </row>
    <row r="4678" spans="1:23" x14ac:dyDescent="0.2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32">
        <v>33.088000000000001</v>
      </c>
      <c r="S4678" s="1">
        <v>4</v>
      </c>
      <c r="T4678" s="9">
        <v>0.2</v>
      </c>
      <c r="U4678" s="1">
        <v>11.167199999999999</v>
      </c>
      <c r="V4678" s="35" t="str">
        <f>IF(M4678=People!$B$5,People!$A$5,IF(M4678=People!$B$4,People!$A$4,IF(M4678=People!$B$3,People!$A$3,IF(M4678=People!$B$2,People!$A$2,0))))</f>
        <v>Anna Andreadi</v>
      </c>
      <c r="W4678" s="35" t="str">
        <f>IFERROR(INDEX(Returns!A:A,MATCH(B4678,Returns!B:B,0)),"No")</f>
        <v>No</v>
      </c>
    </row>
    <row r="4679" spans="1:23" x14ac:dyDescent="0.2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32">
        <v>80.98</v>
      </c>
      <c r="S4679" s="1">
        <v>1</v>
      </c>
      <c r="T4679" s="9">
        <v>0</v>
      </c>
      <c r="U4679" s="1">
        <v>3.2391999999999967</v>
      </c>
      <c r="V4679" s="35" t="str">
        <f>IF(M4679=People!$B$5,People!$A$5,IF(M4679=People!$B$4,People!$A$4,IF(M4679=People!$B$3,People!$A$3,IF(M4679=People!$B$2,People!$A$2,0))))</f>
        <v>Anna Andreadi</v>
      </c>
      <c r="W4679" s="35" t="str">
        <f>IFERROR(INDEX(Returns!A:A,MATCH(B4679,Returns!B:B,0)),"No")</f>
        <v>No</v>
      </c>
    </row>
    <row r="4680" spans="1:23" x14ac:dyDescent="0.2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32">
        <v>82.800000000000011</v>
      </c>
      <c r="S4680" s="1">
        <v>12</v>
      </c>
      <c r="T4680" s="9">
        <v>0</v>
      </c>
      <c r="U4680" s="1">
        <v>6.6239999999999952</v>
      </c>
      <c r="V4680" s="35" t="str">
        <f>IF(M4680=People!$B$5,People!$A$5,IF(M4680=People!$B$4,People!$A$4,IF(M4680=People!$B$3,People!$A$3,IF(M4680=People!$B$2,People!$A$2,0))))</f>
        <v>Anna Andreadi</v>
      </c>
      <c r="W4680" s="35" t="str">
        <f>IFERROR(INDEX(Returns!A:A,MATCH(B4680,Returns!B:B,0)),"No")</f>
        <v>No</v>
      </c>
    </row>
    <row r="4681" spans="1:23" x14ac:dyDescent="0.2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32">
        <v>21.36</v>
      </c>
      <c r="S4681" s="1">
        <v>2</v>
      </c>
      <c r="T4681" s="9">
        <v>0</v>
      </c>
      <c r="U4681" s="1">
        <v>5.7672000000000008</v>
      </c>
      <c r="V4681" s="35" t="str">
        <f>IF(M4681=People!$B$5,People!$A$5,IF(M4681=People!$B$4,People!$A$4,IF(M4681=People!$B$3,People!$A$3,IF(M4681=People!$B$2,People!$A$2,0))))</f>
        <v>Anna Andreadi</v>
      </c>
      <c r="W4681" s="35" t="str">
        <f>IFERROR(INDEX(Returns!A:A,MATCH(B4681,Returns!B:B,0)),"No")</f>
        <v>No</v>
      </c>
    </row>
    <row r="4682" spans="1:23" x14ac:dyDescent="0.2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32">
        <v>62.048000000000002</v>
      </c>
      <c r="S4682" s="1">
        <v>2</v>
      </c>
      <c r="T4682" s="9">
        <v>0.2</v>
      </c>
      <c r="U4682" s="1">
        <v>20.165599999999998</v>
      </c>
      <c r="V4682" s="35" t="str">
        <f>IF(M4682=People!$B$5,People!$A$5,IF(M4682=People!$B$4,People!$A$4,IF(M4682=People!$B$3,People!$A$3,IF(M4682=People!$B$2,People!$A$2,0))))</f>
        <v>Anna Andreadi</v>
      </c>
      <c r="W4682" s="35" t="str">
        <f>IFERROR(INDEX(Returns!A:A,MATCH(B4682,Returns!B:B,0)),"No")</f>
        <v>No</v>
      </c>
    </row>
    <row r="4683" spans="1:23" x14ac:dyDescent="0.2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9">
        <v>0</v>
      </c>
      <c r="U4683" s="1">
        <v>13.324499999999999</v>
      </c>
      <c r="V4683" s="35" t="str">
        <f>IF(M4683=People!$B$5,People!$A$5,IF(M4683=People!$B$4,People!$A$4,IF(M4683=People!$B$3,People!$A$3,IF(M4683=People!$B$2,People!$A$2,0))))</f>
        <v>Chuck Magee</v>
      </c>
      <c r="W4683" s="35" t="str">
        <f>IFERROR(INDEX(Returns!A:A,MATCH(B4683,Returns!B:B,0)),"No")</f>
        <v>No</v>
      </c>
    </row>
    <row r="4684" spans="1:23" x14ac:dyDescent="0.2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9">
        <v>0.2</v>
      </c>
      <c r="U4684" s="1">
        <v>86.392799999999994</v>
      </c>
      <c r="V4684" s="35" t="str">
        <f>IF(M4684=People!$B$5,People!$A$5,IF(M4684=People!$B$4,People!$A$4,IF(M4684=People!$B$3,People!$A$3,IF(M4684=People!$B$2,People!$A$2,0))))</f>
        <v>Cassandra Brandow</v>
      </c>
      <c r="W4684" s="35" t="str">
        <f>IFERROR(INDEX(Returns!A:A,MATCH(B4684,Returns!B:B,0)),"No")</f>
        <v>No</v>
      </c>
    </row>
    <row r="4685" spans="1:23" x14ac:dyDescent="0.2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9">
        <v>0.4</v>
      </c>
      <c r="U4685" s="1">
        <v>-56.448000000000008</v>
      </c>
      <c r="V4685" s="35" t="str">
        <f>IF(M4685=People!$B$5,People!$A$5,IF(M4685=People!$B$4,People!$A$4,IF(M4685=People!$B$3,People!$A$3,IF(M4685=People!$B$2,People!$A$2,0))))</f>
        <v>Chuck Magee</v>
      </c>
      <c r="W4685" s="35" t="str">
        <f>IFERROR(INDEX(Returns!A:A,MATCH(B4685,Returns!B:B,0)),"No")</f>
        <v>No</v>
      </c>
    </row>
    <row r="4686" spans="1:23" x14ac:dyDescent="0.2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9">
        <v>0.5</v>
      </c>
      <c r="U4686" s="1">
        <v>-81.94</v>
      </c>
      <c r="V4686" s="35" t="str">
        <f>IF(M4686=People!$B$5,People!$A$5,IF(M4686=People!$B$4,People!$A$4,IF(M4686=People!$B$3,People!$A$3,IF(M4686=People!$B$2,People!$A$2,0))))</f>
        <v>Chuck Magee</v>
      </c>
      <c r="W4686" s="35" t="str">
        <f>IFERROR(INDEX(Returns!A:A,MATCH(B4686,Returns!B:B,0)),"No")</f>
        <v>No</v>
      </c>
    </row>
    <row r="4687" spans="1:23" x14ac:dyDescent="0.2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9">
        <v>0.7</v>
      </c>
      <c r="U4687" s="1">
        <v>-2.7887999999999993</v>
      </c>
      <c r="V4687" s="35" t="str">
        <f>IF(M4687=People!$B$5,People!$A$5,IF(M4687=People!$B$4,People!$A$4,IF(M4687=People!$B$3,People!$A$3,IF(M4687=People!$B$2,People!$A$2,0))))</f>
        <v>Chuck Magee</v>
      </c>
      <c r="W4687" s="35" t="str">
        <f>IFERROR(INDEX(Returns!A:A,MATCH(B4687,Returns!B:B,0)),"No")</f>
        <v>No</v>
      </c>
    </row>
    <row r="4688" spans="1:23" x14ac:dyDescent="0.2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9">
        <v>0.2</v>
      </c>
      <c r="U4688" s="1">
        <v>-2.3813999999999993</v>
      </c>
      <c r="V4688" s="35" t="str">
        <f>IF(M4688=People!$B$5,People!$A$5,IF(M4688=People!$B$4,People!$A$4,IF(M4688=People!$B$3,People!$A$3,IF(M4688=People!$B$2,People!$A$2,0))))</f>
        <v>Chuck Magee</v>
      </c>
      <c r="W4688" s="35" t="str">
        <f>IFERROR(INDEX(Returns!A:A,MATCH(B4688,Returns!B:B,0)),"No")</f>
        <v>No</v>
      </c>
    </row>
    <row r="4689" spans="1:23" x14ac:dyDescent="0.2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9">
        <v>0</v>
      </c>
      <c r="U4689" s="1">
        <v>123.45480000000005</v>
      </c>
      <c r="V4689" s="35" t="str">
        <f>IF(M4689=People!$B$5,People!$A$5,IF(M4689=People!$B$4,People!$A$4,IF(M4689=People!$B$3,People!$A$3,IF(M4689=People!$B$2,People!$A$2,0))))</f>
        <v>Kelly Williams</v>
      </c>
      <c r="W4689" s="35" t="str">
        <f>IFERROR(INDEX(Returns!A:A,MATCH(B4689,Returns!B:B,0)),"No")</f>
        <v>No</v>
      </c>
    </row>
    <row r="4690" spans="1:23" x14ac:dyDescent="0.2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9">
        <v>0.7</v>
      </c>
      <c r="U4690" s="1">
        <v>-4.7625000000000011</v>
      </c>
      <c r="V4690" s="35" t="str">
        <f>IF(M4690=People!$B$5,People!$A$5,IF(M4690=People!$B$4,People!$A$4,IF(M4690=People!$B$3,People!$A$3,IF(M4690=People!$B$2,People!$A$2,0))))</f>
        <v>Chuck Magee</v>
      </c>
      <c r="W4690" s="35" t="str">
        <f>IFERROR(INDEX(Returns!A:A,MATCH(B4690,Returns!B:B,0)),"No")</f>
        <v>No</v>
      </c>
    </row>
    <row r="4691" spans="1:23" x14ac:dyDescent="0.2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32">
        <v>51.967999999999996</v>
      </c>
      <c r="S4691" s="1">
        <v>2</v>
      </c>
      <c r="T4691" s="9">
        <v>0.2</v>
      </c>
      <c r="U4691" s="1">
        <v>10.393599999999998</v>
      </c>
      <c r="V4691" s="35" t="str">
        <f>IF(M4691=People!$B$5,People!$A$5,IF(M4691=People!$B$4,People!$A$4,IF(M4691=People!$B$3,People!$A$3,IF(M4691=People!$B$2,People!$A$2,0))))</f>
        <v>Anna Andreadi</v>
      </c>
      <c r="W4691" s="35" t="str">
        <f>IFERROR(INDEX(Returns!A:A,MATCH(B4691,Returns!B:B,0)),"No")</f>
        <v>No</v>
      </c>
    </row>
    <row r="4692" spans="1:23" x14ac:dyDescent="0.2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32">
        <v>71.975999999999999</v>
      </c>
      <c r="S4692" s="1">
        <v>3</v>
      </c>
      <c r="T4692" s="9">
        <v>0.2</v>
      </c>
      <c r="U4692" s="1">
        <v>21.592800000000011</v>
      </c>
      <c r="V4692" s="35" t="str">
        <f>IF(M4692=People!$B$5,People!$A$5,IF(M4692=People!$B$4,People!$A$4,IF(M4692=People!$B$3,People!$A$3,IF(M4692=People!$B$2,People!$A$2,0))))</f>
        <v>Anna Andreadi</v>
      </c>
      <c r="W4692" s="35" t="str">
        <f>IFERROR(INDEX(Returns!A:A,MATCH(B4692,Returns!B:B,0)),"No")</f>
        <v>No</v>
      </c>
    </row>
    <row r="4693" spans="1:23" x14ac:dyDescent="0.2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32">
        <v>242.35200000000003</v>
      </c>
      <c r="S4693" s="1">
        <v>3</v>
      </c>
      <c r="T4693" s="9">
        <v>0.2</v>
      </c>
      <c r="U4693" s="1">
        <v>-42.411600000000035</v>
      </c>
      <c r="V4693" s="35" t="str">
        <f>IF(M4693=People!$B$5,People!$A$5,IF(M4693=People!$B$4,People!$A$4,IF(M4693=People!$B$3,People!$A$3,IF(M4693=People!$B$2,People!$A$2,0))))</f>
        <v>Anna Andreadi</v>
      </c>
      <c r="W4693" s="35" t="str">
        <f>IFERROR(INDEX(Returns!A:A,MATCH(B4693,Returns!B:B,0)),"No")</f>
        <v>No</v>
      </c>
    </row>
    <row r="4694" spans="1:23" x14ac:dyDescent="0.2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32">
        <v>221.92000000000002</v>
      </c>
      <c r="S4694" s="1">
        <v>5</v>
      </c>
      <c r="T4694" s="9">
        <v>0.2</v>
      </c>
      <c r="U4694" s="1">
        <v>77.671999999999983</v>
      </c>
      <c r="V4694" s="35" t="str">
        <f>IF(M4694=People!$B$5,People!$A$5,IF(M4694=People!$B$4,People!$A$4,IF(M4694=People!$B$3,People!$A$3,IF(M4694=People!$B$2,People!$A$2,0))))</f>
        <v>Anna Andreadi</v>
      </c>
      <c r="W4694" s="35" t="str">
        <f>IFERROR(INDEX(Returns!A:A,MATCH(B4694,Returns!B:B,0)),"No")</f>
        <v>No</v>
      </c>
    </row>
    <row r="4695" spans="1:23" x14ac:dyDescent="0.2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32">
        <v>8.4480000000000004</v>
      </c>
      <c r="S4695" s="1">
        <v>2</v>
      </c>
      <c r="T4695" s="9">
        <v>0.2</v>
      </c>
      <c r="U4695" s="1">
        <v>2.6399999999999997</v>
      </c>
      <c r="V4695" s="35" t="str">
        <f>IF(M4695=People!$B$5,People!$A$5,IF(M4695=People!$B$4,People!$A$4,IF(M4695=People!$B$3,People!$A$3,IF(M4695=People!$B$2,People!$A$2,0))))</f>
        <v>Anna Andreadi</v>
      </c>
      <c r="W4695" s="35" t="str">
        <f>IFERROR(INDEX(Returns!A:A,MATCH(B4695,Returns!B:B,0)),"No")</f>
        <v>No</v>
      </c>
    </row>
    <row r="4696" spans="1:23" x14ac:dyDescent="0.2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9">
        <v>0</v>
      </c>
      <c r="U4696" s="1">
        <v>14.4648</v>
      </c>
      <c r="V4696" s="35" t="str">
        <f>IF(M4696=People!$B$5,People!$A$5,IF(M4696=People!$B$4,People!$A$4,IF(M4696=People!$B$3,People!$A$3,IF(M4696=People!$B$2,People!$A$2,0))))</f>
        <v>Kelly Williams</v>
      </c>
      <c r="W4696" s="35" t="str">
        <f>IFERROR(INDEX(Returns!A:A,MATCH(B4696,Returns!B:B,0)),"No")</f>
        <v>No</v>
      </c>
    </row>
    <row r="4697" spans="1:23" x14ac:dyDescent="0.2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9">
        <v>0</v>
      </c>
      <c r="U4697" s="1">
        <v>48.470400000000012</v>
      </c>
      <c r="V4697" s="35" t="str">
        <f>IF(M4697=People!$B$5,People!$A$5,IF(M4697=People!$B$4,People!$A$4,IF(M4697=People!$B$3,People!$A$3,IF(M4697=People!$B$2,People!$A$2,0))))</f>
        <v>Kelly Williams</v>
      </c>
      <c r="W4697" s="35" t="str">
        <f>IFERROR(INDEX(Returns!A:A,MATCH(B4697,Returns!B:B,0)),"No")</f>
        <v>No</v>
      </c>
    </row>
    <row r="4698" spans="1:23" x14ac:dyDescent="0.2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9">
        <v>0</v>
      </c>
      <c r="U4698" s="1">
        <v>38.437200000000004</v>
      </c>
      <c r="V4698" s="35" t="str">
        <f>IF(M4698=People!$B$5,People!$A$5,IF(M4698=People!$B$4,People!$A$4,IF(M4698=People!$B$3,People!$A$3,IF(M4698=People!$B$2,People!$A$2,0))))</f>
        <v>Kelly Williams</v>
      </c>
      <c r="W4698" s="35" t="str">
        <f>IFERROR(INDEX(Returns!A:A,MATCH(B4698,Returns!B:B,0)),"No")</f>
        <v>No</v>
      </c>
    </row>
    <row r="4699" spans="1:23" x14ac:dyDescent="0.2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9">
        <v>0</v>
      </c>
      <c r="U4699" s="1">
        <v>136.66500000000002</v>
      </c>
      <c r="V4699" s="35" t="str">
        <f>IF(M4699=People!$B$5,People!$A$5,IF(M4699=People!$B$4,People!$A$4,IF(M4699=People!$B$3,People!$A$3,IF(M4699=People!$B$2,People!$A$2,0))))</f>
        <v>Kelly Williams</v>
      </c>
      <c r="W4699" s="35" t="str">
        <f>IFERROR(INDEX(Returns!A:A,MATCH(B4699,Returns!B:B,0)),"No")</f>
        <v>No</v>
      </c>
    </row>
    <row r="4700" spans="1:23" x14ac:dyDescent="0.2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9">
        <v>0</v>
      </c>
      <c r="U4700" s="1">
        <v>14.849099999999979</v>
      </c>
      <c r="V4700" s="35" t="str">
        <f>IF(M4700=People!$B$5,People!$A$5,IF(M4700=People!$B$4,People!$A$4,IF(M4700=People!$B$3,People!$A$3,IF(M4700=People!$B$2,People!$A$2,0))))</f>
        <v>Kelly Williams</v>
      </c>
      <c r="W4700" s="35" t="str">
        <f>IFERROR(INDEX(Returns!A:A,MATCH(B4700,Returns!B:B,0)),"No")</f>
        <v>No</v>
      </c>
    </row>
    <row r="4701" spans="1:23" x14ac:dyDescent="0.2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9">
        <v>0.2</v>
      </c>
      <c r="U4701" s="1">
        <v>0.59039999999999915</v>
      </c>
      <c r="V4701" s="35" t="str">
        <f>IF(M4701=People!$B$5,People!$A$5,IF(M4701=People!$B$4,People!$A$4,IF(M4701=People!$B$3,People!$A$3,IF(M4701=People!$B$2,People!$A$2,0))))</f>
        <v>Kelly Williams</v>
      </c>
      <c r="W4701" s="35" t="str">
        <f>IFERROR(INDEX(Returns!A:A,MATCH(B4701,Returns!B:B,0)),"No")</f>
        <v>No</v>
      </c>
    </row>
    <row r="4702" spans="1:23" x14ac:dyDescent="0.2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9">
        <v>0.2</v>
      </c>
      <c r="U4702" s="1">
        <v>-14.883200000000002</v>
      </c>
      <c r="V4702" s="35" t="str">
        <f>IF(M4702=People!$B$5,People!$A$5,IF(M4702=People!$B$4,People!$A$4,IF(M4702=People!$B$3,People!$A$3,IF(M4702=People!$B$2,People!$A$2,0))))</f>
        <v>Kelly Williams</v>
      </c>
      <c r="W4702" s="35" t="str">
        <f>IFERROR(INDEX(Returns!A:A,MATCH(B4702,Returns!B:B,0)),"No")</f>
        <v>No</v>
      </c>
    </row>
    <row r="4703" spans="1:23" x14ac:dyDescent="0.2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9">
        <v>0.2</v>
      </c>
      <c r="U4703" s="1">
        <v>2.1399999999999992</v>
      </c>
      <c r="V4703" s="35" t="str">
        <f>IF(M4703=People!$B$5,People!$A$5,IF(M4703=People!$B$4,People!$A$4,IF(M4703=People!$B$3,People!$A$3,IF(M4703=People!$B$2,People!$A$2,0))))</f>
        <v>Kelly Williams</v>
      </c>
      <c r="W4703" s="35" t="str">
        <f>IFERROR(INDEX(Returns!A:A,MATCH(B4703,Returns!B:B,0)),"No")</f>
        <v>No</v>
      </c>
    </row>
    <row r="4704" spans="1:23" x14ac:dyDescent="0.2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9">
        <v>0.6</v>
      </c>
      <c r="U4704" s="1">
        <v>-6.9964999999999993</v>
      </c>
      <c r="V4704" s="35" t="str">
        <f>IF(M4704=People!$B$5,People!$A$5,IF(M4704=People!$B$4,People!$A$4,IF(M4704=People!$B$3,People!$A$3,IF(M4704=People!$B$2,People!$A$2,0))))</f>
        <v>Kelly Williams</v>
      </c>
      <c r="W4704" s="35" t="str">
        <f>IFERROR(INDEX(Returns!A:A,MATCH(B4704,Returns!B:B,0)),"No")</f>
        <v>No</v>
      </c>
    </row>
    <row r="4705" spans="1:23" x14ac:dyDescent="0.2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9">
        <v>0.8</v>
      </c>
      <c r="U4705" s="1">
        <v>-19.602000000000007</v>
      </c>
      <c r="V4705" s="35" t="str">
        <f>IF(M4705=People!$B$5,People!$A$5,IF(M4705=People!$B$4,People!$A$4,IF(M4705=People!$B$3,People!$A$3,IF(M4705=People!$B$2,People!$A$2,0))))</f>
        <v>Kelly Williams</v>
      </c>
      <c r="W4705" s="35" t="str">
        <f>IFERROR(INDEX(Returns!A:A,MATCH(B4705,Returns!B:B,0)),"No")</f>
        <v>No</v>
      </c>
    </row>
    <row r="4706" spans="1:23" x14ac:dyDescent="0.2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9">
        <v>0</v>
      </c>
      <c r="U4706" s="1">
        <v>18.899299999999997</v>
      </c>
      <c r="V4706" s="35" t="str">
        <f>IF(M4706=People!$B$5,People!$A$5,IF(M4706=People!$B$4,People!$A$4,IF(M4706=People!$B$3,People!$A$3,IF(M4706=People!$B$2,People!$A$2,0))))</f>
        <v>Chuck Magee</v>
      </c>
      <c r="W4706" s="35" t="str">
        <f>IFERROR(INDEX(Returns!A:A,MATCH(B4706,Returns!B:B,0)),"No")</f>
        <v>No</v>
      </c>
    </row>
    <row r="4707" spans="1:23" x14ac:dyDescent="0.2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9">
        <v>0</v>
      </c>
      <c r="U4707" s="1">
        <v>6.8713999999999995</v>
      </c>
      <c r="V4707" s="35" t="str">
        <f>IF(M4707=People!$B$5,People!$A$5,IF(M4707=People!$B$4,People!$A$4,IF(M4707=People!$B$3,People!$A$3,IF(M4707=People!$B$2,People!$A$2,0))))</f>
        <v>Chuck Magee</v>
      </c>
      <c r="W4707" s="35" t="str">
        <f>IFERROR(INDEX(Returns!A:A,MATCH(B4707,Returns!B:B,0)),"No")</f>
        <v>No</v>
      </c>
    </row>
    <row r="4708" spans="1:23" x14ac:dyDescent="0.2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9">
        <v>0</v>
      </c>
      <c r="U4708" s="1">
        <v>17.323999999999984</v>
      </c>
      <c r="V4708" s="35" t="str">
        <f>IF(M4708=People!$B$5,People!$A$5,IF(M4708=People!$B$4,People!$A$4,IF(M4708=People!$B$3,People!$A$3,IF(M4708=People!$B$2,People!$A$2,0))))</f>
        <v>Chuck Magee</v>
      </c>
      <c r="W4708" s="35" t="str">
        <f>IFERROR(INDEX(Returns!A:A,MATCH(B4708,Returns!B:B,0)),"No")</f>
        <v>No</v>
      </c>
    </row>
    <row r="4709" spans="1:23" x14ac:dyDescent="0.2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32">
        <v>895.92</v>
      </c>
      <c r="S4709" s="1">
        <v>5</v>
      </c>
      <c r="T4709" s="9">
        <v>0.2</v>
      </c>
      <c r="U4709" s="1">
        <v>302.37299999999993</v>
      </c>
      <c r="V4709" s="35" t="str">
        <f>IF(M4709=People!$B$5,People!$A$5,IF(M4709=People!$B$4,People!$A$4,IF(M4709=People!$B$3,People!$A$3,IF(M4709=People!$B$2,People!$A$2,0))))</f>
        <v>Anna Andreadi</v>
      </c>
      <c r="W4709" s="35" t="str">
        <f>IFERROR(INDEX(Returns!A:A,MATCH(B4709,Returns!B:B,0)),"No")</f>
        <v>No</v>
      </c>
    </row>
    <row r="4710" spans="1:23" x14ac:dyDescent="0.2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32">
        <v>130.71</v>
      </c>
      <c r="S4710" s="1">
        <v>3</v>
      </c>
      <c r="T4710" s="9">
        <v>0</v>
      </c>
      <c r="U4710" s="1">
        <v>39.212999999999994</v>
      </c>
      <c r="V4710" s="35" t="str">
        <f>IF(M4710=People!$B$5,People!$A$5,IF(M4710=People!$B$4,People!$A$4,IF(M4710=People!$B$3,People!$A$3,IF(M4710=People!$B$2,People!$A$2,0))))</f>
        <v>Anna Andreadi</v>
      </c>
      <c r="W4710" s="35" t="str">
        <f>IFERROR(INDEX(Returns!A:A,MATCH(B4710,Returns!B:B,0)),"No")</f>
        <v>No</v>
      </c>
    </row>
    <row r="4711" spans="1:23" x14ac:dyDescent="0.2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32">
        <v>11.68</v>
      </c>
      <c r="S4711" s="1">
        <v>2</v>
      </c>
      <c r="T4711" s="9">
        <v>0</v>
      </c>
      <c r="U4711" s="1">
        <v>3.0367999999999995</v>
      </c>
      <c r="V4711" s="35" t="str">
        <f>IF(M4711=People!$B$5,People!$A$5,IF(M4711=People!$B$4,People!$A$4,IF(M4711=People!$B$3,People!$A$3,IF(M4711=People!$B$2,People!$A$2,0))))</f>
        <v>Anna Andreadi</v>
      </c>
      <c r="W4711" s="35" t="str">
        <f>IFERROR(INDEX(Returns!A:A,MATCH(B4711,Returns!B:B,0)),"No")</f>
        <v>No</v>
      </c>
    </row>
    <row r="4712" spans="1:23" x14ac:dyDescent="0.2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32">
        <v>62.31</v>
      </c>
      <c r="S4712" s="1">
        <v>3</v>
      </c>
      <c r="T4712" s="9">
        <v>0</v>
      </c>
      <c r="U4712" s="1">
        <v>22.4316</v>
      </c>
      <c r="V4712" s="35" t="str">
        <f>IF(M4712=People!$B$5,People!$A$5,IF(M4712=People!$B$4,People!$A$4,IF(M4712=People!$B$3,People!$A$3,IF(M4712=People!$B$2,People!$A$2,0))))</f>
        <v>Anna Andreadi</v>
      </c>
      <c r="W4712" s="35" t="str">
        <f>IFERROR(INDEX(Returns!A:A,MATCH(B4712,Returns!B:B,0)),"No")</f>
        <v>No</v>
      </c>
    </row>
    <row r="4713" spans="1:23" x14ac:dyDescent="0.2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9">
        <v>0.7</v>
      </c>
      <c r="U4713" s="1">
        <v>-0.59639999999999982</v>
      </c>
      <c r="V4713" s="35" t="str">
        <f>IF(M4713=People!$B$5,People!$A$5,IF(M4713=People!$B$4,People!$A$4,IF(M4713=People!$B$3,People!$A$3,IF(M4713=People!$B$2,People!$A$2,0))))</f>
        <v>Chuck Magee</v>
      </c>
      <c r="W4713" s="35" t="str">
        <f>IFERROR(INDEX(Returns!A:A,MATCH(B4713,Returns!B:B,0)),"No")</f>
        <v>No</v>
      </c>
    </row>
    <row r="4714" spans="1:23" x14ac:dyDescent="0.2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9">
        <v>0.2</v>
      </c>
      <c r="U4714" s="1">
        <v>12.700800000000001</v>
      </c>
      <c r="V4714" s="35" t="str">
        <f>IF(M4714=People!$B$5,People!$A$5,IF(M4714=People!$B$4,People!$A$4,IF(M4714=People!$B$3,People!$A$3,IF(M4714=People!$B$2,People!$A$2,0))))</f>
        <v>Kelly Williams</v>
      </c>
      <c r="W4714" s="35" t="str">
        <f>IFERROR(INDEX(Returns!A:A,MATCH(B4714,Returns!B:B,0)),"No")</f>
        <v>No</v>
      </c>
    </row>
    <row r="4715" spans="1:23" x14ac:dyDescent="0.2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9">
        <v>0.6</v>
      </c>
      <c r="U4715" s="1">
        <v>-74.952600000000004</v>
      </c>
      <c r="V4715" s="35" t="str">
        <f>IF(M4715=People!$B$5,People!$A$5,IF(M4715=People!$B$4,People!$A$4,IF(M4715=People!$B$3,People!$A$3,IF(M4715=People!$B$2,People!$A$2,0))))</f>
        <v>Kelly Williams</v>
      </c>
      <c r="W4715" s="35" t="str">
        <f>IFERROR(INDEX(Returns!A:A,MATCH(B4715,Returns!B:B,0)),"No")</f>
        <v>No</v>
      </c>
    </row>
    <row r="4716" spans="1:23" x14ac:dyDescent="0.2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32">
        <v>344.70400000000001</v>
      </c>
      <c r="S4716" s="1">
        <v>2</v>
      </c>
      <c r="T4716" s="9">
        <v>0.2</v>
      </c>
      <c r="U4716" s="1">
        <v>38.779199999999989</v>
      </c>
      <c r="V4716" s="35" t="str">
        <f>IF(M4716=People!$B$5,People!$A$5,IF(M4716=People!$B$4,People!$A$4,IF(M4716=People!$B$3,People!$A$3,IF(M4716=People!$B$2,People!$A$2,0))))</f>
        <v>Anna Andreadi</v>
      </c>
      <c r="W4716" s="35" t="str">
        <f>IFERROR(INDEX(Returns!A:A,MATCH(B4716,Returns!B:B,0)),"No")</f>
        <v>No</v>
      </c>
    </row>
    <row r="4717" spans="1:23" x14ac:dyDescent="0.2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32">
        <v>201.584</v>
      </c>
      <c r="S4717" s="1">
        <v>2</v>
      </c>
      <c r="T4717" s="9">
        <v>0.2</v>
      </c>
      <c r="U4717" s="1">
        <v>20.158400000000015</v>
      </c>
      <c r="V4717" s="35" t="str">
        <f>IF(M4717=People!$B$5,People!$A$5,IF(M4717=People!$B$4,People!$A$4,IF(M4717=People!$B$3,People!$A$3,IF(M4717=People!$B$2,People!$A$2,0))))</f>
        <v>Anna Andreadi</v>
      </c>
      <c r="W4717" s="35" t="str">
        <f>IFERROR(INDEX(Returns!A:A,MATCH(B4717,Returns!B:B,0)),"No")</f>
        <v>No</v>
      </c>
    </row>
    <row r="4718" spans="1:23" x14ac:dyDescent="0.2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32">
        <v>521.96</v>
      </c>
      <c r="S4718" s="1">
        <v>2</v>
      </c>
      <c r="T4718" s="9">
        <v>0</v>
      </c>
      <c r="U4718" s="1">
        <v>88.733199999999954</v>
      </c>
      <c r="V4718" s="35" t="str">
        <f>IF(M4718=People!$B$5,People!$A$5,IF(M4718=People!$B$4,People!$A$4,IF(M4718=People!$B$3,People!$A$3,IF(M4718=People!$B$2,People!$A$2,0))))</f>
        <v>Anna Andreadi</v>
      </c>
      <c r="W4718" s="35" t="str">
        <f>IFERROR(INDEX(Returns!A:A,MATCH(B4718,Returns!B:B,0)),"No")</f>
        <v>No</v>
      </c>
    </row>
    <row r="4719" spans="1:23" x14ac:dyDescent="0.2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9">
        <v>0</v>
      </c>
      <c r="U4719" s="1">
        <v>2.2194000000000007</v>
      </c>
      <c r="V4719" s="35" t="str">
        <f>IF(M4719=People!$B$5,People!$A$5,IF(M4719=People!$B$4,People!$A$4,IF(M4719=People!$B$3,People!$A$3,IF(M4719=People!$B$2,People!$A$2,0))))</f>
        <v>Chuck Magee</v>
      </c>
      <c r="W4719" s="35" t="str">
        <f>IFERROR(INDEX(Returns!A:A,MATCH(B4719,Returns!B:B,0)),"No")</f>
        <v>No</v>
      </c>
    </row>
    <row r="4720" spans="1:23" x14ac:dyDescent="0.2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32">
        <v>45.36</v>
      </c>
      <c r="S4720" s="1">
        <v>7</v>
      </c>
      <c r="T4720" s="9">
        <v>0</v>
      </c>
      <c r="U4720" s="1">
        <v>21.772800000000004</v>
      </c>
      <c r="V4720" s="35" t="str">
        <f>IF(M4720=People!$B$5,People!$A$5,IF(M4720=People!$B$4,People!$A$4,IF(M4720=People!$B$3,People!$A$3,IF(M4720=People!$B$2,People!$A$2,0))))</f>
        <v>Anna Andreadi</v>
      </c>
      <c r="W4720" s="35" t="str">
        <f>IFERROR(INDEX(Returns!A:A,MATCH(B4720,Returns!B:B,0)),"No")</f>
        <v>Yes</v>
      </c>
    </row>
    <row r="4721" spans="1:23" x14ac:dyDescent="0.2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32">
        <v>947.17000000000007</v>
      </c>
      <c r="S4721" s="1">
        <v>7</v>
      </c>
      <c r="T4721" s="9">
        <v>0</v>
      </c>
      <c r="U4721" s="1">
        <v>9.4717000000000837</v>
      </c>
      <c r="V4721" s="35" t="str">
        <f>IF(M4721=People!$B$5,People!$A$5,IF(M4721=People!$B$4,People!$A$4,IF(M4721=People!$B$3,People!$A$3,IF(M4721=People!$B$2,People!$A$2,0))))</f>
        <v>Anna Andreadi</v>
      </c>
      <c r="W4721" s="35" t="str">
        <f>IFERROR(INDEX(Returns!A:A,MATCH(B4721,Returns!B:B,0)),"No")</f>
        <v>Yes</v>
      </c>
    </row>
    <row r="4722" spans="1:23" x14ac:dyDescent="0.2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32">
        <v>61.96</v>
      </c>
      <c r="S4722" s="1">
        <v>2</v>
      </c>
      <c r="T4722" s="9">
        <v>0</v>
      </c>
      <c r="U4722" s="1">
        <v>27.881999999999998</v>
      </c>
      <c r="V4722" s="35" t="str">
        <f>IF(M4722=People!$B$5,People!$A$5,IF(M4722=People!$B$4,People!$A$4,IF(M4722=People!$B$3,People!$A$3,IF(M4722=People!$B$2,People!$A$2,0))))</f>
        <v>Anna Andreadi</v>
      </c>
      <c r="W4722" s="35" t="str">
        <f>IFERROR(INDEX(Returns!A:A,MATCH(B4722,Returns!B:B,0)),"No")</f>
        <v>Yes</v>
      </c>
    </row>
    <row r="4723" spans="1:23" x14ac:dyDescent="0.2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9">
        <v>0.5</v>
      </c>
      <c r="U4723" s="1">
        <v>-209.76929999999999</v>
      </c>
      <c r="V4723" s="35" t="str">
        <f>IF(M4723=People!$B$5,People!$A$5,IF(M4723=People!$B$4,People!$A$4,IF(M4723=People!$B$3,People!$A$3,IF(M4723=People!$B$2,People!$A$2,0))))</f>
        <v>Kelly Williams</v>
      </c>
      <c r="W4723" s="35" t="str">
        <f>IFERROR(INDEX(Returns!A:A,MATCH(B4723,Returns!B:B,0)),"No")</f>
        <v>No</v>
      </c>
    </row>
    <row r="4724" spans="1:23" x14ac:dyDescent="0.2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32">
        <v>7.58</v>
      </c>
      <c r="S4724" s="1">
        <v>1</v>
      </c>
      <c r="T4724" s="9">
        <v>0</v>
      </c>
      <c r="U4724" s="1">
        <v>2.9561999999999999</v>
      </c>
      <c r="V4724" s="35" t="str">
        <f>IF(M4724=People!$B$5,People!$A$5,IF(M4724=People!$B$4,People!$A$4,IF(M4724=People!$B$3,People!$A$3,IF(M4724=People!$B$2,People!$A$2,0))))</f>
        <v>Anna Andreadi</v>
      </c>
      <c r="W4724" s="35" t="str">
        <f>IFERROR(INDEX(Returns!A:A,MATCH(B4724,Returns!B:B,0)),"No")</f>
        <v>No</v>
      </c>
    </row>
    <row r="4725" spans="1:23" x14ac:dyDescent="0.2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9">
        <v>0</v>
      </c>
      <c r="U4725" s="1">
        <v>7.2176999999999998</v>
      </c>
      <c r="V4725" s="35" t="str">
        <f>IF(M4725=People!$B$5,People!$A$5,IF(M4725=People!$B$4,People!$A$4,IF(M4725=People!$B$3,People!$A$3,IF(M4725=People!$B$2,People!$A$2,0))))</f>
        <v>Cassandra Brandow</v>
      </c>
      <c r="W4725" s="35" t="str">
        <f>IFERROR(INDEX(Returns!A:A,MATCH(B4725,Returns!B:B,0)),"No")</f>
        <v>No</v>
      </c>
    </row>
    <row r="4726" spans="1:23" x14ac:dyDescent="0.2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9">
        <v>0.7</v>
      </c>
      <c r="U4726" s="1">
        <v>-6.921599999999998</v>
      </c>
      <c r="V4726" s="35" t="str">
        <f>IF(M4726=People!$B$5,People!$A$5,IF(M4726=People!$B$4,People!$A$4,IF(M4726=People!$B$3,People!$A$3,IF(M4726=People!$B$2,People!$A$2,0))))</f>
        <v>Cassandra Brandow</v>
      </c>
      <c r="W4726" s="35" t="str">
        <f>IFERROR(INDEX(Returns!A:A,MATCH(B4726,Returns!B:B,0)),"No")</f>
        <v>No</v>
      </c>
    </row>
    <row r="4727" spans="1:23" x14ac:dyDescent="0.2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9">
        <v>0.2</v>
      </c>
      <c r="U4727" s="1">
        <v>50.36579999999995</v>
      </c>
      <c r="V4727" s="35" t="str">
        <f>IF(M4727=People!$B$5,People!$A$5,IF(M4727=People!$B$4,People!$A$4,IF(M4727=People!$B$3,People!$A$3,IF(M4727=People!$B$2,People!$A$2,0))))</f>
        <v>Cassandra Brandow</v>
      </c>
      <c r="W4727" s="35" t="str">
        <f>IFERROR(INDEX(Returns!A:A,MATCH(B4727,Returns!B:B,0)),"No")</f>
        <v>No</v>
      </c>
    </row>
    <row r="4728" spans="1:23" x14ac:dyDescent="0.2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9">
        <v>0</v>
      </c>
      <c r="U4728" s="1">
        <v>55.895999999999958</v>
      </c>
      <c r="V4728" s="35" t="str">
        <f>IF(M4728=People!$B$5,People!$A$5,IF(M4728=People!$B$4,People!$A$4,IF(M4728=People!$B$3,People!$A$3,IF(M4728=People!$B$2,People!$A$2,0))))</f>
        <v>Chuck Magee</v>
      </c>
      <c r="W4728" s="35" t="str">
        <f>IFERROR(INDEX(Returns!A:A,MATCH(B4728,Returns!B:B,0)),"No")</f>
        <v>No</v>
      </c>
    </row>
    <row r="4729" spans="1:23" x14ac:dyDescent="0.2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9">
        <v>0.2</v>
      </c>
      <c r="U4729" s="1">
        <v>-37.943400000000025</v>
      </c>
      <c r="V4729" s="35" t="str">
        <f>IF(M4729=People!$B$5,People!$A$5,IF(M4729=People!$B$4,People!$A$4,IF(M4729=People!$B$3,People!$A$3,IF(M4729=People!$B$2,People!$A$2,0))))</f>
        <v>Chuck Magee</v>
      </c>
      <c r="W4729" s="35" t="str">
        <f>IFERROR(INDEX(Returns!A:A,MATCH(B4729,Returns!B:B,0)),"No")</f>
        <v>No</v>
      </c>
    </row>
    <row r="4730" spans="1:23" x14ac:dyDescent="0.2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32">
        <v>123.14399999999999</v>
      </c>
      <c r="S4730" s="1">
        <v>7</v>
      </c>
      <c r="T4730" s="9">
        <v>0.2</v>
      </c>
      <c r="U4730" s="1">
        <v>46.178999999999988</v>
      </c>
      <c r="V4730" s="35" t="str">
        <f>IF(M4730=People!$B$5,People!$A$5,IF(M4730=People!$B$4,People!$A$4,IF(M4730=People!$B$3,People!$A$3,IF(M4730=People!$B$2,People!$A$2,0))))</f>
        <v>Anna Andreadi</v>
      </c>
      <c r="W4730" s="35" t="str">
        <f>IFERROR(INDEX(Returns!A:A,MATCH(B4730,Returns!B:B,0)),"No")</f>
        <v>No</v>
      </c>
    </row>
    <row r="4731" spans="1:23" x14ac:dyDescent="0.2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9">
        <v>0.2</v>
      </c>
      <c r="U4731" s="1">
        <v>3.3098999999999998</v>
      </c>
      <c r="V4731" s="35" t="str">
        <f>IF(M4731=People!$B$5,People!$A$5,IF(M4731=People!$B$4,People!$A$4,IF(M4731=People!$B$3,People!$A$3,IF(M4731=People!$B$2,People!$A$2,0))))</f>
        <v>Kelly Williams</v>
      </c>
      <c r="W4731" s="35" t="str">
        <f>IFERROR(INDEX(Returns!A:A,MATCH(B4731,Returns!B:B,0)),"No")</f>
        <v>No</v>
      </c>
    </row>
    <row r="4732" spans="1:23" x14ac:dyDescent="0.2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32">
        <v>212.64</v>
      </c>
      <c r="S4732" s="1">
        <v>6</v>
      </c>
      <c r="T4732" s="9">
        <v>0</v>
      </c>
      <c r="U4732" s="1">
        <v>99.940799999999982</v>
      </c>
      <c r="V4732" s="35" t="str">
        <f>IF(M4732=People!$B$5,People!$A$5,IF(M4732=People!$B$4,People!$A$4,IF(M4732=People!$B$3,People!$A$3,IF(M4732=People!$B$2,People!$A$2,0))))</f>
        <v>Anna Andreadi</v>
      </c>
      <c r="W4732" s="35" t="str">
        <f>IFERROR(INDEX(Returns!A:A,MATCH(B4732,Returns!B:B,0)),"No")</f>
        <v>No</v>
      </c>
    </row>
    <row r="4733" spans="1:23" x14ac:dyDescent="0.2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32">
        <v>9.870000000000001</v>
      </c>
      <c r="S4733" s="1">
        <v>3</v>
      </c>
      <c r="T4733" s="9">
        <v>0</v>
      </c>
      <c r="U4733" s="1">
        <v>4.5401999999999996</v>
      </c>
      <c r="V4733" s="35" t="str">
        <f>IF(M4733=People!$B$5,People!$A$5,IF(M4733=People!$B$4,People!$A$4,IF(M4733=People!$B$3,People!$A$3,IF(M4733=People!$B$2,People!$A$2,0))))</f>
        <v>Anna Andreadi</v>
      </c>
      <c r="W4733" s="35" t="str">
        <f>IFERROR(INDEX(Returns!A:A,MATCH(B4733,Returns!B:B,0)),"No")</f>
        <v>No</v>
      </c>
    </row>
    <row r="4734" spans="1:23" x14ac:dyDescent="0.2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32">
        <v>53.25</v>
      </c>
      <c r="S4734" s="1">
        <v>3</v>
      </c>
      <c r="T4734" s="9">
        <v>0</v>
      </c>
      <c r="U4734" s="1">
        <v>20.767499999999998</v>
      </c>
      <c r="V4734" s="35" t="str">
        <f>IF(M4734=People!$B$5,People!$A$5,IF(M4734=People!$B$4,People!$A$4,IF(M4734=People!$B$3,People!$A$3,IF(M4734=People!$B$2,People!$A$2,0))))</f>
        <v>Anna Andreadi</v>
      </c>
      <c r="W4734" s="35" t="str">
        <f>IFERROR(INDEX(Returns!A:A,MATCH(B4734,Returns!B:B,0)),"No")</f>
        <v>No</v>
      </c>
    </row>
    <row r="4735" spans="1:23" x14ac:dyDescent="0.2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32">
        <v>19.919999999999998</v>
      </c>
      <c r="S4735" s="1">
        <v>3</v>
      </c>
      <c r="T4735" s="9">
        <v>0</v>
      </c>
      <c r="U4735" s="1">
        <v>9.5615999999999985</v>
      </c>
      <c r="V4735" s="35" t="str">
        <f>IF(M4735=People!$B$5,People!$A$5,IF(M4735=People!$B$4,People!$A$4,IF(M4735=People!$B$3,People!$A$3,IF(M4735=People!$B$2,People!$A$2,0))))</f>
        <v>Anna Andreadi</v>
      </c>
      <c r="W4735" s="35" t="str">
        <f>IFERROR(INDEX(Returns!A:A,MATCH(B4735,Returns!B:B,0)),"No")</f>
        <v>No</v>
      </c>
    </row>
    <row r="4736" spans="1:23" x14ac:dyDescent="0.2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9">
        <v>0.1</v>
      </c>
      <c r="U4736" s="1">
        <v>146.38799999999998</v>
      </c>
      <c r="V4736" s="35" t="str">
        <f>IF(M4736=People!$B$5,People!$A$5,IF(M4736=People!$B$4,People!$A$4,IF(M4736=People!$B$3,People!$A$3,IF(M4736=People!$B$2,People!$A$2,0))))</f>
        <v>Chuck Magee</v>
      </c>
      <c r="W4736" s="35" t="str">
        <f>IFERROR(INDEX(Returns!A:A,MATCH(B4736,Returns!B:B,0)),"No")</f>
        <v>No</v>
      </c>
    </row>
    <row r="4737" spans="1:23" x14ac:dyDescent="0.2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9">
        <v>0</v>
      </c>
      <c r="U4737" s="1">
        <v>3.8822000000000001</v>
      </c>
      <c r="V4737" s="35" t="str">
        <f>IF(M4737=People!$B$5,People!$A$5,IF(M4737=People!$B$4,People!$A$4,IF(M4737=People!$B$3,People!$A$3,IF(M4737=People!$B$2,People!$A$2,0))))</f>
        <v>Chuck Magee</v>
      </c>
      <c r="W4737" s="35" t="str">
        <f>IFERROR(INDEX(Returns!A:A,MATCH(B4737,Returns!B:B,0)),"No")</f>
        <v>No</v>
      </c>
    </row>
    <row r="4738" spans="1:23" x14ac:dyDescent="0.2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9">
        <v>0</v>
      </c>
      <c r="U4738" s="1">
        <v>13.427999999999997</v>
      </c>
      <c r="V4738" s="35" t="str">
        <f>IF(M4738=People!$B$5,People!$A$5,IF(M4738=People!$B$4,People!$A$4,IF(M4738=People!$B$3,People!$A$3,IF(M4738=People!$B$2,People!$A$2,0))))</f>
        <v>Chuck Magee</v>
      </c>
      <c r="W4738" s="35" t="str">
        <f>IFERROR(INDEX(Returns!A:A,MATCH(B4738,Returns!B:B,0)),"No")</f>
        <v>No</v>
      </c>
    </row>
    <row r="4739" spans="1:23" x14ac:dyDescent="0.2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9">
        <v>0</v>
      </c>
      <c r="U4739" s="1">
        <v>14.955599999999997</v>
      </c>
      <c r="V4739" s="35" t="str">
        <f>IF(M4739=People!$B$5,People!$A$5,IF(M4739=People!$B$4,People!$A$4,IF(M4739=People!$B$3,People!$A$3,IF(M4739=People!$B$2,People!$A$2,0))))</f>
        <v>Chuck Magee</v>
      </c>
      <c r="W4739" s="35" t="str">
        <f>IFERROR(INDEX(Returns!A:A,MATCH(B4739,Returns!B:B,0)),"No")</f>
        <v>No</v>
      </c>
    </row>
    <row r="4740" spans="1:23" x14ac:dyDescent="0.2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32">
        <v>61.06</v>
      </c>
      <c r="S4740" s="1">
        <v>2</v>
      </c>
      <c r="T4740" s="9">
        <v>0</v>
      </c>
      <c r="U4740" s="1">
        <v>28.087600000000002</v>
      </c>
      <c r="V4740" s="35" t="str">
        <f>IF(M4740=People!$B$5,People!$A$5,IF(M4740=People!$B$4,People!$A$4,IF(M4740=People!$B$3,People!$A$3,IF(M4740=People!$B$2,People!$A$2,0))))</f>
        <v>Anna Andreadi</v>
      </c>
      <c r="W4740" s="35" t="str">
        <f>IFERROR(INDEX(Returns!A:A,MATCH(B4740,Returns!B:B,0)),"No")</f>
        <v>No</v>
      </c>
    </row>
    <row r="4741" spans="1:23" x14ac:dyDescent="0.2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32">
        <v>35.544000000000004</v>
      </c>
      <c r="S4741" s="1">
        <v>1</v>
      </c>
      <c r="T4741" s="9">
        <v>0.2</v>
      </c>
      <c r="U4741" s="1">
        <v>-0.88860000000000205</v>
      </c>
      <c r="V4741" s="35" t="str">
        <f>IF(M4741=People!$B$5,People!$A$5,IF(M4741=People!$B$4,People!$A$4,IF(M4741=People!$B$3,People!$A$3,IF(M4741=People!$B$2,People!$A$2,0))))</f>
        <v>Anna Andreadi</v>
      </c>
      <c r="W4741" s="35" t="str">
        <f>IFERROR(INDEX(Returns!A:A,MATCH(B4741,Returns!B:B,0)),"No")</f>
        <v>No</v>
      </c>
    </row>
    <row r="4742" spans="1:23" x14ac:dyDescent="0.2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32">
        <v>9.9600000000000009</v>
      </c>
      <c r="S4742" s="1">
        <v>2</v>
      </c>
      <c r="T4742" s="9">
        <v>0</v>
      </c>
      <c r="U4742" s="1">
        <v>4.5815999999999999</v>
      </c>
      <c r="V4742" s="35" t="str">
        <f>IF(M4742=People!$B$5,People!$A$5,IF(M4742=People!$B$4,People!$A$4,IF(M4742=People!$B$3,People!$A$3,IF(M4742=People!$B$2,People!$A$2,0))))</f>
        <v>Anna Andreadi</v>
      </c>
      <c r="W4742" s="35" t="str">
        <f>IFERROR(INDEX(Returns!A:A,MATCH(B4742,Returns!B:B,0)),"No")</f>
        <v>No</v>
      </c>
    </row>
    <row r="4743" spans="1:23" x14ac:dyDescent="0.2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32">
        <v>9.2099999999999991</v>
      </c>
      <c r="S4743" s="1">
        <v>3</v>
      </c>
      <c r="T4743" s="9">
        <v>0</v>
      </c>
      <c r="U4743" s="1">
        <v>2.3025000000000002</v>
      </c>
      <c r="V4743" s="35" t="str">
        <f>IF(M4743=People!$B$5,People!$A$5,IF(M4743=People!$B$4,People!$A$4,IF(M4743=People!$B$3,People!$A$3,IF(M4743=People!$B$2,People!$A$2,0))))</f>
        <v>Anna Andreadi</v>
      </c>
      <c r="W4743" s="35" t="str">
        <f>IFERROR(INDEX(Returns!A:A,MATCH(B4743,Returns!B:B,0)),"No")</f>
        <v>No</v>
      </c>
    </row>
    <row r="4744" spans="1:23" x14ac:dyDescent="0.2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32">
        <v>27.93</v>
      </c>
      <c r="S4744" s="1">
        <v>3</v>
      </c>
      <c r="T4744" s="9">
        <v>0</v>
      </c>
      <c r="U4744" s="1">
        <v>8.0996999999999986</v>
      </c>
      <c r="V4744" s="35" t="str">
        <f>IF(M4744=People!$B$5,People!$A$5,IF(M4744=People!$B$4,People!$A$4,IF(M4744=People!$B$3,People!$A$3,IF(M4744=People!$B$2,People!$A$2,0))))</f>
        <v>Anna Andreadi</v>
      </c>
      <c r="W4744" s="35" t="str">
        <f>IFERROR(INDEX(Returns!A:A,MATCH(B4744,Returns!B:B,0)),"No")</f>
        <v>No</v>
      </c>
    </row>
    <row r="4745" spans="1:23" x14ac:dyDescent="0.2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9">
        <v>0</v>
      </c>
      <c r="U4745" s="1">
        <v>2.5279999999999996</v>
      </c>
      <c r="V4745" s="35" t="str">
        <f>IF(M4745=People!$B$5,People!$A$5,IF(M4745=People!$B$4,People!$A$4,IF(M4745=People!$B$3,People!$A$3,IF(M4745=People!$B$2,People!$A$2,0))))</f>
        <v>Kelly Williams</v>
      </c>
      <c r="W4745" s="35" t="str">
        <f>IFERROR(INDEX(Returns!A:A,MATCH(B4745,Returns!B:B,0)),"No")</f>
        <v>No</v>
      </c>
    </row>
    <row r="4746" spans="1:23" x14ac:dyDescent="0.2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9">
        <v>0</v>
      </c>
      <c r="U4746" s="1">
        <v>57.501599999999996</v>
      </c>
      <c r="V4746" s="35" t="str">
        <f>IF(M4746=People!$B$5,People!$A$5,IF(M4746=People!$B$4,People!$A$4,IF(M4746=People!$B$3,People!$A$3,IF(M4746=People!$B$2,People!$A$2,0))))</f>
        <v>Kelly Williams</v>
      </c>
      <c r="W4746" s="35" t="str">
        <f>IFERROR(INDEX(Returns!A:A,MATCH(B4746,Returns!B:B,0)),"No")</f>
        <v>No</v>
      </c>
    </row>
    <row r="4747" spans="1:23" x14ac:dyDescent="0.2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9">
        <v>0</v>
      </c>
      <c r="U4747" s="1">
        <v>62.700400000000002</v>
      </c>
      <c r="V4747" s="35" t="str">
        <f>IF(M4747=People!$B$5,People!$A$5,IF(M4747=People!$B$4,People!$A$4,IF(M4747=People!$B$3,People!$A$3,IF(M4747=People!$B$2,People!$A$2,0))))</f>
        <v>Kelly Williams</v>
      </c>
      <c r="W4747" s="35" t="str">
        <f>IFERROR(INDEX(Returns!A:A,MATCH(B4747,Returns!B:B,0)),"No")</f>
        <v>No</v>
      </c>
    </row>
    <row r="4748" spans="1:23" x14ac:dyDescent="0.2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9">
        <v>0</v>
      </c>
      <c r="U4748" s="1">
        <v>9.158100000000001</v>
      </c>
      <c r="V4748" s="35" t="str">
        <f>IF(M4748=People!$B$5,People!$A$5,IF(M4748=People!$B$4,People!$A$4,IF(M4748=People!$B$3,People!$A$3,IF(M4748=People!$B$2,People!$A$2,0))))</f>
        <v>Kelly Williams</v>
      </c>
      <c r="W4748" s="35" t="str">
        <f>IFERROR(INDEX(Returns!A:A,MATCH(B4748,Returns!B:B,0)),"No")</f>
        <v>No</v>
      </c>
    </row>
    <row r="4749" spans="1:23" x14ac:dyDescent="0.2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32">
        <v>25.349999999999998</v>
      </c>
      <c r="S4749" s="1">
        <v>3</v>
      </c>
      <c r="T4749" s="9">
        <v>0</v>
      </c>
      <c r="U4749" s="1">
        <v>7.6049999999999978</v>
      </c>
      <c r="V4749" s="35" t="str">
        <f>IF(M4749=People!$B$5,People!$A$5,IF(M4749=People!$B$4,People!$A$4,IF(M4749=People!$B$3,People!$A$3,IF(M4749=People!$B$2,People!$A$2,0))))</f>
        <v>Anna Andreadi</v>
      </c>
      <c r="W4749" s="35" t="str">
        <f>IFERROR(INDEX(Returns!A:A,MATCH(B4749,Returns!B:B,0)),"No")</f>
        <v>No</v>
      </c>
    </row>
    <row r="4750" spans="1:23" x14ac:dyDescent="0.2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32">
        <v>35.28</v>
      </c>
      <c r="S4750" s="1">
        <v>3</v>
      </c>
      <c r="T4750" s="9">
        <v>0</v>
      </c>
      <c r="U4750" s="1">
        <v>11.995199999999997</v>
      </c>
      <c r="V4750" s="35" t="str">
        <f>IF(M4750=People!$B$5,People!$A$5,IF(M4750=People!$B$4,People!$A$4,IF(M4750=People!$B$3,People!$A$3,IF(M4750=People!$B$2,People!$A$2,0))))</f>
        <v>Anna Andreadi</v>
      </c>
      <c r="W4750" s="35" t="str">
        <f>IFERROR(INDEX(Returns!A:A,MATCH(B4750,Returns!B:B,0)),"No")</f>
        <v>No</v>
      </c>
    </row>
    <row r="4751" spans="1:23" x14ac:dyDescent="0.2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32">
        <v>33.4</v>
      </c>
      <c r="S4751" s="1">
        <v>5</v>
      </c>
      <c r="T4751" s="9">
        <v>0</v>
      </c>
      <c r="U4751" s="1">
        <v>16.032</v>
      </c>
      <c r="V4751" s="35" t="str">
        <f>IF(M4751=People!$B$5,People!$A$5,IF(M4751=People!$B$4,People!$A$4,IF(M4751=People!$B$3,People!$A$3,IF(M4751=People!$B$2,People!$A$2,0))))</f>
        <v>Anna Andreadi</v>
      </c>
      <c r="W4751" s="35" t="str">
        <f>IFERROR(INDEX(Returns!A:A,MATCH(B4751,Returns!B:B,0)),"No")</f>
        <v>Yes</v>
      </c>
    </row>
    <row r="4752" spans="1:23" x14ac:dyDescent="0.2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32">
        <v>837.59999999999991</v>
      </c>
      <c r="S4752" s="1">
        <v>3</v>
      </c>
      <c r="T4752" s="9">
        <v>0.2</v>
      </c>
      <c r="U4752" s="1">
        <v>62.82000000000005</v>
      </c>
      <c r="V4752" s="35" t="str">
        <f>IF(M4752=People!$B$5,People!$A$5,IF(M4752=People!$B$4,People!$A$4,IF(M4752=People!$B$3,People!$A$3,IF(M4752=People!$B$2,People!$A$2,0))))</f>
        <v>Anna Andreadi</v>
      </c>
      <c r="W4752" s="35" t="str">
        <f>IFERROR(INDEX(Returns!A:A,MATCH(B4752,Returns!B:B,0)),"No")</f>
        <v>No</v>
      </c>
    </row>
    <row r="4753" spans="1:23" x14ac:dyDescent="0.2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9">
        <v>0.2</v>
      </c>
      <c r="U4753" s="1">
        <v>-9.153000000000004</v>
      </c>
      <c r="V4753" s="35" t="str">
        <f>IF(M4753=People!$B$5,People!$A$5,IF(M4753=People!$B$4,People!$A$4,IF(M4753=People!$B$3,People!$A$3,IF(M4753=People!$B$2,People!$A$2,0))))</f>
        <v>Cassandra Brandow</v>
      </c>
      <c r="W4753" s="35" t="str">
        <f>IFERROR(INDEX(Returns!A:A,MATCH(B4753,Returns!B:B,0)),"No")</f>
        <v>No</v>
      </c>
    </row>
    <row r="4754" spans="1:23" x14ac:dyDescent="0.2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9">
        <v>0.2</v>
      </c>
      <c r="U4754" s="1">
        <v>-23.576400000000007</v>
      </c>
      <c r="V4754" s="35" t="str">
        <f>IF(M4754=People!$B$5,People!$A$5,IF(M4754=People!$B$4,People!$A$4,IF(M4754=People!$B$3,People!$A$3,IF(M4754=People!$B$2,People!$A$2,0))))</f>
        <v>Cassandra Brandow</v>
      </c>
      <c r="W4754" s="35" t="str">
        <f>IFERROR(INDEX(Returns!A:A,MATCH(B4754,Returns!B:B,0)),"No")</f>
        <v>No</v>
      </c>
    </row>
    <row r="4755" spans="1:23" x14ac:dyDescent="0.2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9">
        <v>0.2</v>
      </c>
      <c r="U4755" s="1">
        <v>6.4308000000000014</v>
      </c>
      <c r="V4755" s="35" t="str">
        <f>IF(M4755=People!$B$5,People!$A$5,IF(M4755=People!$B$4,People!$A$4,IF(M4755=People!$B$3,People!$A$3,IF(M4755=People!$B$2,People!$A$2,0))))</f>
        <v>Kelly Williams</v>
      </c>
      <c r="W4755" s="35" t="str">
        <f>IFERROR(INDEX(Returns!A:A,MATCH(B4755,Returns!B:B,0)),"No")</f>
        <v>No</v>
      </c>
    </row>
    <row r="4756" spans="1:23" x14ac:dyDescent="0.2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9">
        <v>0.7</v>
      </c>
      <c r="U4756" s="1">
        <v>-2.5880000000000001</v>
      </c>
      <c r="V4756" s="35" t="str">
        <f>IF(M4756=People!$B$5,People!$A$5,IF(M4756=People!$B$4,People!$A$4,IF(M4756=People!$B$3,People!$A$3,IF(M4756=People!$B$2,People!$A$2,0))))</f>
        <v>Cassandra Brandow</v>
      </c>
      <c r="W4756" s="35" t="str">
        <f>IFERROR(INDEX(Returns!A:A,MATCH(B4756,Returns!B:B,0)),"No")</f>
        <v>No</v>
      </c>
    </row>
    <row r="4757" spans="1:23" x14ac:dyDescent="0.2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9">
        <v>0.2</v>
      </c>
      <c r="U4757" s="1">
        <v>40.353599999999986</v>
      </c>
      <c r="V4757" s="35" t="str">
        <f>IF(M4757=People!$B$5,People!$A$5,IF(M4757=People!$B$4,People!$A$4,IF(M4757=People!$B$3,People!$A$3,IF(M4757=People!$B$2,People!$A$2,0))))</f>
        <v>Cassandra Brandow</v>
      </c>
      <c r="W4757" s="35" t="str">
        <f>IFERROR(INDEX(Returns!A:A,MATCH(B4757,Returns!B:B,0)),"No")</f>
        <v>No</v>
      </c>
    </row>
    <row r="4758" spans="1:23" x14ac:dyDescent="0.2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9">
        <v>0.7</v>
      </c>
      <c r="U4758" s="1">
        <v>-1.5264000000000002</v>
      </c>
      <c r="V4758" s="35" t="str">
        <f>IF(M4758=People!$B$5,People!$A$5,IF(M4758=People!$B$4,People!$A$4,IF(M4758=People!$B$3,People!$A$3,IF(M4758=People!$B$2,People!$A$2,0))))</f>
        <v>Chuck Magee</v>
      </c>
      <c r="W4758" s="35" t="str">
        <f>IFERROR(INDEX(Returns!A:A,MATCH(B4758,Returns!B:B,0)),"No")</f>
        <v>No</v>
      </c>
    </row>
    <row r="4759" spans="1:23" x14ac:dyDescent="0.2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9">
        <v>0.8</v>
      </c>
      <c r="U4759" s="1">
        <v>-69.395200000000031</v>
      </c>
      <c r="V4759" s="35" t="str">
        <f>IF(M4759=People!$B$5,People!$A$5,IF(M4759=People!$B$4,People!$A$4,IF(M4759=People!$B$3,People!$A$3,IF(M4759=People!$B$2,People!$A$2,0))))</f>
        <v>Kelly Williams</v>
      </c>
      <c r="W4759" s="35" t="str">
        <f>IFERROR(INDEX(Returns!A:A,MATCH(B4759,Returns!B:B,0)),"No")</f>
        <v>No</v>
      </c>
    </row>
    <row r="4760" spans="1:23" x14ac:dyDescent="0.2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9">
        <v>0</v>
      </c>
      <c r="U4760" s="1">
        <v>219.50880000000006</v>
      </c>
      <c r="V4760" s="35" t="str">
        <f>IF(M4760=People!$B$5,People!$A$5,IF(M4760=People!$B$4,People!$A$4,IF(M4760=People!$B$3,People!$A$3,IF(M4760=People!$B$2,People!$A$2,0))))</f>
        <v>Chuck Magee</v>
      </c>
      <c r="W4760" s="35" t="str">
        <f>IFERROR(INDEX(Returns!A:A,MATCH(B4760,Returns!B:B,0)),"No")</f>
        <v>No</v>
      </c>
    </row>
    <row r="4761" spans="1:23" x14ac:dyDescent="0.2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9">
        <v>0.2</v>
      </c>
      <c r="U4761" s="1">
        <v>18.335999999999999</v>
      </c>
      <c r="V4761" s="35" t="str">
        <f>IF(M4761=People!$B$5,People!$A$5,IF(M4761=People!$B$4,People!$A$4,IF(M4761=People!$B$3,People!$A$3,IF(M4761=People!$B$2,People!$A$2,0))))</f>
        <v>Chuck Magee</v>
      </c>
      <c r="W4761" s="35" t="str">
        <f>IFERROR(INDEX(Returns!A:A,MATCH(B4761,Returns!B:B,0)),"No")</f>
        <v>No</v>
      </c>
    </row>
    <row r="4762" spans="1:23" x14ac:dyDescent="0.2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9">
        <v>0.2</v>
      </c>
      <c r="U4762" s="1">
        <v>2.8477999999999994</v>
      </c>
      <c r="V4762" s="35" t="str">
        <f>IF(M4762=People!$B$5,People!$A$5,IF(M4762=People!$B$4,People!$A$4,IF(M4762=People!$B$3,People!$A$3,IF(M4762=People!$B$2,People!$A$2,0))))</f>
        <v>Chuck Magee</v>
      </c>
      <c r="W4762" s="35" t="str">
        <f>IFERROR(INDEX(Returns!A:A,MATCH(B4762,Returns!B:B,0)),"No")</f>
        <v>No</v>
      </c>
    </row>
    <row r="4763" spans="1:23" x14ac:dyDescent="0.2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9">
        <v>0.2</v>
      </c>
      <c r="U4763" s="1">
        <v>1.9925999999999999</v>
      </c>
      <c r="V4763" s="35" t="str">
        <f>IF(M4763=People!$B$5,People!$A$5,IF(M4763=People!$B$4,People!$A$4,IF(M4763=People!$B$3,People!$A$3,IF(M4763=People!$B$2,People!$A$2,0))))</f>
        <v>Chuck Magee</v>
      </c>
      <c r="W4763" s="35" t="str">
        <f>IFERROR(INDEX(Returns!A:A,MATCH(B4763,Returns!B:B,0)),"No")</f>
        <v>No</v>
      </c>
    </row>
    <row r="4764" spans="1:23" x14ac:dyDescent="0.2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9">
        <v>0.2</v>
      </c>
      <c r="U4764" s="1">
        <v>1.0284</v>
      </c>
      <c r="V4764" s="35" t="str">
        <f>IF(M4764=People!$B$5,People!$A$5,IF(M4764=People!$B$4,People!$A$4,IF(M4764=People!$B$3,People!$A$3,IF(M4764=People!$B$2,People!$A$2,0))))</f>
        <v>Chuck Magee</v>
      </c>
      <c r="W4764" s="35" t="str">
        <f>IFERROR(INDEX(Returns!A:A,MATCH(B4764,Returns!B:B,0)),"No")</f>
        <v>No</v>
      </c>
    </row>
    <row r="4765" spans="1:23" x14ac:dyDescent="0.2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32">
        <v>182.94</v>
      </c>
      <c r="S4765" s="1">
        <v>3</v>
      </c>
      <c r="T4765" s="9">
        <v>0</v>
      </c>
      <c r="U4765" s="1">
        <v>85.981799999999993</v>
      </c>
      <c r="V4765" s="35" t="str">
        <f>IF(M4765=People!$B$5,People!$A$5,IF(M4765=People!$B$4,People!$A$4,IF(M4765=People!$B$3,People!$A$3,IF(M4765=People!$B$2,People!$A$2,0))))</f>
        <v>Anna Andreadi</v>
      </c>
      <c r="W4765" s="35" t="str">
        <f>IFERROR(INDEX(Returns!A:A,MATCH(B4765,Returns!B:B,0)),"No")</f>
        <v>No</v>
      </c>
    </row>
    <row r="4766" spans="1:23" x14ac:dyDescent="0.2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32">
        <v>27.76</v>
      </c>
      <c r="S4766" s="1">
        <v>4</v>
      </c>
      <c r="T4766" s="9">
        <v>0</v>
      </c>
      <c r="U4766" s="1">
        <v>9.9936000000000007</v>
      </c>
      <c r="V4766" s="35" t="str">
        <f>IF(M4766=People!$B$5,People!$A$5,IF(M4766=People!$B$4,People!$A$4,IF(M4766=People!$B$3,People!$A$3,IF(M4766=People!$B$2,People!$A$2,0))))</f>
        <v>Anna Andreadi</v>
      </c>
      <c r="W4766" s="35" t="str">
        <f>IFERROR(INDEX(Returns!A:A,MATCH(B4766,Returns!B:B,0)),"No")</f>
        <v>No</v>
      </c>
    </row>
    <row r="4767" spans="1:23" x14ac:dyDescent="0.2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9">
        <v>0</v>
      </c>
      <c r="U4767" s="1">
        <v>7.5370999999999988</v>
      </c>
      <c r="V4767" s="35" t="str">
        <f>IF(M4767=People!$B$5,People!$A$5,IF(M4767=People!$B$4,People!$A$4,IF(M4767=People!$B$3,People!$A$3,IF(M4767=People!$B$2,People!$A$2,0))))</f>
        <v>Chuck Magee</v>
      </c>
      <c r="W4767" s="35" t="str">
        <f>IFERROR(INDEX(Returns!A:A,MATCH(B4767,Returns!B:B,0)),"No")</f>
        <v>No</v>
      </c>
    </row>
    <row r="4768" spans="1:23" x14ac:dyDescent="0.2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9">
        <v>0.2</v>
      </c>
      <c r="U4768" s="1">
        <v>29.798999999999999</v>
      </c>
      <c r="V4768" s="35" t="str">
        <f>IF(M4768=People!$B$5,People!$A$5,IF(M4768=People!$B$4,People!$A$4,IF(M4768=People!$B$3,People!$A$3,IF(M4768=People!$B$2,People!$A$2,0))))</f>
        <v>Kelly Williams</v>
      </c>
      <c r="W4768" s="35" t="str">
        <f>IFERROR(INDEX(Returns!A:A,MATCH(B4768,Returns!B:B,0)),"No")</f>
        <v>No</v>
      </c>
    </row>
    <row r="4769" spans="1:23" x14ac:dyDescent="0.2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9">
        <v>0.2</v>
      </c>
      <c r="U4769" s="1">
        <v>22.492499999999993</v>
      </c>
      <c r="V4769" s="35" t="str">
        <f>IF(M4769=People!$B$5,People!$A$5,IF(M4769=People!$B$4,People!$A$4,IF(M4769=People!$B$3,People!$A$3,IF(M4769=People!$B$2,People!$A$2,0))))</f>
        <v>Kelly Williams</v>
      </c>
      <c r="W4769" s="35" t="str">
        <f>IFERROR(INDEX(Returns!A:A,MATCH(B4769,Returns!B:B,0)),"No")</f>
        <v>No</v>
      </c>
    </row>
    <row r="4770" spans="1:23" x14ac:dyDescent="0.2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9">
        <v>0.2</v>
      </c>
      <c r="U4770" s="1">
        <v>9.1871999999999989</v>
      </c>
      <c r="V4770" s="35" t="str">
        <f>IF(M4770=People!$B$5,People!$A$5,IF(M4770=People!$B$4,People!$A$4,IF(M4770=People!$B$3,People!$A$3,IF(M4770=People!$B$2,People!$A$2,0))))</f>
        <v>Cassandra Brandow</v>
      </c>
      <c r="W4770" s="35" t="str">
        <f>IFERROR(INDEX(Returns!A:A,MATCH(B4770,Returns!B:B,0)),"No")</f>
        <v>No</v>
      </c>
    </row>
    <row r="4771" spans="1:23" x14ac:dyDescent="0.2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32">
        <v>11.952000000000002</v>
      </c>
      <c r="S4771" s="1">
        <v>3</v>
      </c>
      <c r="T4771" s="9">
        <v>0.2</v>
      </c>
      <c r="U4771" s="1">
        <v>4.1832000000000003</v>
      </c>
      <c r="V4771" s="35" t="str">
        <f>IF(M4771=People!$B$5,People!$A$5,IF(M4771=People!$B$4,People!$A$4,IF(M4771=People!$B$3,People!$A$3,IF(M4771=People!$B$2,People!$A$2,0))))</f>
        <v>Anna Andreadi</v>
      </c>
      <c r="W4771" s="35" t="str">
        <f>IFERROR(INDEX(Returns!A:A,MATCH(B4771,Returns!B:B,0)),"No")</f>
        <v>No</v>
      </c>
    </row>
    <row r="4772" spans="1:23" x14ac:dyDescent="0.2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32">
        <v>6.24</v>
      </c>
      <c r="S4772" s="1">
        <v>3</v>
      </c>
      <c r="T4772" s="9">
        <v>0</v>
      </c>
      <c r="U4772" s="1">
        <v>1.8719999999999997</v>
      </c>
      <c r="V4772" s="35" t="str">
        <f>IF(M4772=People!$B$5,People!$A$5,IF(M4772=People!$B$4,People!$A$4,IF(M4772=People!$B$3,People!$A$3,IF(M4772=People!$B$2,People!$A$2,0))))</f>
        <v>Anna Andreadi</v>
      </c>
      <c r="W4772" s="35" t="str">
        <f>IFERROR(INDEX(Returns!A:A,MATCH(B4772,Returns!B:B,0)),"No")</f>
        <v>No</v>
      </c>
    </row>
    <row r="4773" spans="1:23" x14ac:dyDescent="0.2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32">
        <v>742.33600000000001</v>
      </c>
      <c r="S4773" s="1">
        <v>8</v>
      </c>
      <c r="T4773" s="9">
        <v>0.2</v>
      </c>
      <c r="U4773" s="1">
        <v>83.512799999999913</v>
      </c>
      <c r="V4773" s="35" t="str">
        <f>IF(M4773=People!$B$5,People!$A$5,IF(M4773=People!$B$4,People!$A$4,IF(M4773=People!$B$3,People!$A$3,IF(M4773=People!$B$2,People!$A$2,0))))</f>
        <v>Anna Andreadi</v>
      </c>
      <c r="W4773" s="35" t="str">
        <f>IFERROR(INDEX(Returns!A:A,MATCH(B4773,Returns!B:B,0)),"No")</f>
        <v>No</v>
      </c>
    </row>
    <row r="4774" spans="1:23" x14ac:dyDescent="0.2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9">
        <v>0.6</v>
      </c>
      <c r="U4774" s="1">
        <v>-4.0400000000000009</v>
      </c>
      <c r="V4774" s="35" t="str">
        <f>IF(M4774=People!$B$5,People!$A$5,IF(M4774=People!$B$4,People!$A$4,IF(M4774=People!$B$3,People!$A$3,IF(M4774=People!$B$2,People!$A$2,0))))</f>
        <v>Kelly Williams</v>
      </c>
      <c r="W4774" s="35" t="str">
        <f>IFERROR(INDEX(Returns!A:A,MATCH(B4774,Returns!B:B,0)),"No")</f>
        <v>No</v>
      </c>
    </row>
    <row r="4775" spans="1:23" x14ac:dyDescent="0.2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9">
        <v>0.2</v>
      </c>
      <c r="U4775" s="1">
        <v>4.1760000000000002</v>
      </c>
      <c r="V4775" s="35" t="str">
        <f>IF(M4775=People!$B$5,People!$A$5,IF(M4775=People!$B$4,People!$A$4,IF(M4775=People!$B$3,People!$A$3,IF(M4775=People!$B$2,People!$A$2,0))))</f>
        <v>Kelly Williams</v>
      </c>
      <c r="W4775" s="35" t="str">
        <f>IFERROR(INDEX(Returns!A:A,MATCH(B4775,Returns!B:B,0)),"No")</f>
        <v>No</v>
      </c>
    </row>
    <row r="4776" spans="1:23" x14ac:dyDescent="0.2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9">
        <v>0.2</v>
      </c>
      <c r="U4776" s="1">
        <v>16.678799999999995</v>
      </c>
      <c r="V4776" s="35" t="str">
        <f>IF(M4776=People!$B$5,People!$A$5,IF(M4776=People!$B$4,People!$A$4,IF(M4776=People!$B$3,People!$A$3,IF(M4776=People!$B$2,People!$A$2,0))))</f>
        <v>Kelly Williams</v>
      </c>
      <c r="W4776" s="35" t="str">
        <f>IFERROR(INDEX(Returns!A:A,MATCH(B4776,Returns!B:B,0)),"No")</f>
        <v>No</v>
      </c>
    </row>
    <row r="4777" spans="1:23" x14ac:dyDescent="0.2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32">
        <v>23.36</v>
      </c>
      <c r="S4777" s="1">
        <v>4</v>
      </c>
      <c r="T4777" s="9">
        <v>0</v>
      </c>
      <c r="U4777" s="1">
        <v>6.073599999999999</v>
      </c>
      <c r="V4777" s="35" t="str">
        <f>IF(M4777=People!$B$5,People!$A$5,IF(M4777=People!$B$4,People!$A$4,IF(M4777=People!$B$3,People!$A$3,IF(M4777=People!$B$2,People!$A$2,0))))</f>
        <v>Anna Andreadi</v>
      </c>
      <c r="W4777" s="35" t="str">
        <f>IFERROR(INDEX(Returns!A:A,MATCH(B4777,Returns!B:B,0)),"No")</f>
        <v>No</v>
      </c>
    </row>
    <row r="4778" spans="1:23" x14ac:dyDescent="0.2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9">
        <v>0</v>
      </c>
      <c r="U4778" s="1">
        <v>4.0749000000000004</v>
      </c>
      <c r="V4778" s="35" t="str">
        <f>IF(M4778=People!$B$5,People!$A$5,IF(M4778=People!$B$4,People!$A$4,IF(M4778=People!$B$3,People!$A$3,IF(M4778=People!$B$2,People!$A$2,0))))</f>
        <v>Chuck Magee</v>
      </c>
      <c r="W4778" s="35" t="str">
        <f>IFERROR(INDEX(Returns!A:A,MATCH(B4778,Returns!B:B,0)),"No")</f>
        <v>No</v>
      </c>
    </row>
    <row r="4779" spans="1:23" x14ac:dyDescent="0.2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9">
        <v>0</v>
      </c>
      <c r="U4779" s="1">
        <v>6.6846000000000005</v>
      </c>
      <c r="V4779" s="35" t="str">
        <f>IF(M4779=People!$B$5,People!$A$5,IF(M4779=People!$B$4,People!$A$4,IF(M4779=People!$B$3,People!$A$3,IF(M4779=People!$B$2,People!$A$2,0))))</f>
        <v>Chuck Magee</v>
      </c>
      <c r="W4779" s="35" t="str">
        <f>IFERROR(INDEX(Returns!A:A,MATCH(B4779,Returns!B:B,0)),"No")</f>
        <v>No</v>
      </c>
    </row>
    <row r="4780" spans="1:23" x14ac:dyDescent="0.2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9">
        <v>0</v>
      </c>
      <c r="U4780" s="1">
        <v>33.310199999999995</v>
      </c>
      <c r="V4780" s="35" t="str">
        <f>IF(M4780=People!$B$5,People!$A$5,IF(M4780=People!$B$4,People!$A$4,IF(M4780=People!$B$3,People!$A$3,IF(M4780=People!$B$2,People!$A$2,0))))</f>
        <v>Chuck Magee</v>
      </c>
      <c r="W4780" s="35" t="str">
        <f>IFERROR(INDEX(Returns!A:A,MATCH(B4780,Returns!B:B,0)),"No")</f>
        <v>Yes</v>
      </c>
    </row>
    <row r="4781" spans="1:23" x14ac:dyDescent="0.2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9">
        <v>0.1</v>
      </c>
      <c r="U4781" s="1">
        <v>10.647000000000004</v>
      </c>
      <c r="V4781" s="35" t="str">
        <f>IF(M4781=People!$B$5,People!$A$5,IF(M4781=People!$B$4,People!$A$4,IF(M4781=People!$B$3,People!$A$3,IF(M4781=People!$B$2,People!$A$2,0))))</f>
        <v>Chuck Magee</v>
      </c>
      <c r="W4781" s="35" t="str">
        <f>IFERROR(INDEX(Returns!A:A,MATCH(B4781,Returns!B:B,0)),"No")</f>
        <v>No</v>
      </c>
    </row>
    <row r="4782" spans="1:23" x14ac:dyDescent="0.2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9">
        <v>0.3</v>
      </c>
      <c r="U4782" s="1">
        <v>0</v>
      </c>
      <c r="V4782" s="35" t="str">
        <f>IF(M4782=People!$B$5,People!$A$5,IF(M4782=People!$B$4,People!$A$4,IF(M4782=People!$B$3,People!$A$3,IF(M4782=People!$B$2,People!$A$2,0))))</f>
        <v>Kelly Williams</v>
      </c>
      <c r="W4782" s="35" t="str">
        <f>IFERROR(INDEX(Returns!A:A,MATCH(B4782,Returns!B:B,0)),"No")</f>
        <v>No</v>
      </c>
    </row>
    <row r="4783" spans="1:23" x14ac:dyDescent="0.2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9">
        <v>0.8</v>
      </c>
      <c r="U4783" s="1">
        <v>-2.214</v>
      </c>
      <c r="V4783" s="35" t="str">
        <f>IF(M4783=People!$B$5,People!$A$5,IF(M4783=People!$B$4,People!$A$4,IF(M4783=People!$B$3,People!$A$3,IF(M4783=People!$B$2,People!$A$2,0))))</f>
        <v>Kelly Williams</v>
      </c>
      <c r="W4783" s="35" t="str">
        <f>IFERROR(INDEX(Returns!A:A,MATCH(B4783,Returns!B:B,0)),"No")</f>
        <v>No</v>
      </c>
    </row>
    <row r="4784" spans="1:23" x14ac:dyDescent="0.2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9">
        <v>0.2</v>
      </c>
      <c r="U4784" s="1">
        <v>3.5623000000000022</v>
      </c>
      <c r="V4784" s="35" t="str">
        <f>IF(M4784=People!$B$5,People!$A$5,IF(M4784=People!$B$4,People!$A$4,IF(M4784=People!$B$3,People!$A$3,IF(M4784=People!$B$2,People!$A$2,0))))</f>
        <v>Kelly Williams</v>
      </c>
      <c r="W4784" s="35" t="str">
        <f>IFERROR(INDEX(Returns!A:A,MATCH(B4784,Returns!B:B,0)),"No")</f>
        <v>No</v>
      </c>
    </row>
    <row r="4785" spans="1:23" x14ac:dyDescent="0.2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9">
        <v>0</v>
      </c>
      <c r="U4785" s="1">
        <v>137.15100000000001</v>
      </c>
      <c r="V4785" s="35" t="str">
        <f>IF(M4785=People!$B$5,People!$A$5,IF(M4785=People!$B$4,People!$A$4,IF(M4785=People!$B$3,People!$A$3,IF(M4785=People!$B$2,People!$A$2,0))))</f>
        <v>Kelly Williams</v>
      </c>
      <c r="W4785" s="35" t="str">
        <f>IFERROR(INDEX(Returns!A:A,MATCH(B4785,Returns!B:B,0)),"No")</f>
        <v>No</v>
      </c>
    </row>
    <row r="4786" spans="1:23" x14ac:dyDescent="0.2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32">
        <v>13.120000000000001</v>
      </c>
      <c r="S4786" s="1">
        <v>5</v>
      </c>
      <c r="T4786" s="9">
        <v>0.2</v>
      </c>
      <c r="U4786" s="1">
        <v>1.1480000000000006</v>
      </c>
      <c r="V4786" s="35" t="str">
        <f>IF(M4786=People!$B$5,People!$A$5,IF(M4786=People!$B$4,People!$A$4,IF(M4786=People!$B$3,People!$A$3,IF(M4786=People!$B$2,People!$A$2,0))))</f>
        <v>Anna Andreadi</v>
      </c>
      <c r="W4786" s="35" t="str">
        <f>IFERROR(INDEX(Returns!A:A,MATCH(B4786,Returns!B:B,0)),"No")</f>
        <v>No</v>
      </c>
    </row>
    <row r="4787" spans="1:23" x14ac:dyDescent="0.2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32">
        <v>69.576000000000008</v>
      </c>
      <c r="S4787" s="1">
        <v>4</v>
      </c>
      <c r="T4787" s="9">
        <v>0.7</v>
      </c>
      <c r="U4787" s="1">
        <v>-143.79040000000001</v>
      </c>
      <c r="V4787" s="35" t="str">
        <f>IF(M4787=People!$B$5,People!$A$5,IF(M4787=People!$B$4,People!$A$4,IF(M4787=People!$B$3,People!$A$3,IF(M4787=People!$B$2,People!$A$2,0))))</f>
        <v>Anna Andreadi</v>
      </c>
      <c r="W4787" s="35" t="str">
        <f>IFERROR(INDEX(Returns!A:A,MATCH(B4787,Returns!B:B,0)),"No")</f>
        <v>No</v>
      </c>
    </row>
    <row r="4788" spans="1:23" x14ac:dyDescent="0.2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32">
        <v>4.2240000000000002</v>
      </c>
      <c r="S4788" s="1">
        <v>3</v>
      </c>
      <c r="T4788" s="9">
        <v>0.2</v>
      </c>
      <c r="U4788" s="1">
        <v>0.47519999999999984</v>
      </c>
      <c r="V4788" s="35" t="str">
        <f>IF(M4788=People!$B$5,People!$A$5,IF(M4788=People!$B$4,People!$A$4,IF(M4788=People!$B$3,People!$A$3,IF(M4788=People!$B$2,People!$A$2,0))))</f>
        <v>Anna Andreadi</v>
      </c>
      <c r="W4788" s="35" t="str">
        <f>IFERROR(INDEX(Returns!A:A,MATCH(B4788,Returns!B:B,0)),"No")</f>
        <v>No</v>
      </c>
    </row>
    <row r="4789" spans="1:23" x14ac:dyDescent="0.2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32">
        <v>58.08</v>
      </c>
      <c r="S4789" s="1">
        <v>4</v>
      </c>
      <c r="T4789" s="9">
        <v>0.2</v>
      </c>
      <c r="U4789" s="1">
        <v>-6.5339999999999954</v>
      </c>
      <c r="V4789" s="35" t="str">
        <f>IF(M4789=People!$B$5,People!$A$5,IF(M4789=People!$B$4,People!$A$4,IF(M4789=People!$B$3,People!$A$3,IF(M4789=People!$B$2,People!$A$2,0))))</f>
        <v>Anna Andreadi</v>
      </c>
      <c r="W4789" s="35" t="str">
        <f>IFERROR(INDEX(Returns!A:A,MATCH(B4789,Returns!B:B,0)),"No")</f>
        <v>No</v>
      </c>
    </row>
    <row r="4790" spans="1:23" x14ac:dyDescent="0.2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32">
        <v>52.416000000000004</v>
      </c>
      <c r="S4790" s="1">
        <v>9</v>
      </c>
      <c r="T4790" s="9">
        <v>0.2</v>
      </c>
      <c r="U4790" s="1">
        <v>15.069600000000007</v>
      </c>
      <c r="V4790" s="35" t="str">
        <f>IF(M4790=People!$B$5,People!$A$5,IF(M4790=People!$B$4,People!$A$4,IF(M4790=People!$B$3,People!$A$3,IF(M4790=People!$B$2,People!$A$2,0))))</f>
        <v>Anna Andreadi</v>
      </c>
      <c r="W4790" s="35" t="str">
        <f>IFERROR(INDEX(Returns!A:A,MATCH(B4790,Returns!B:B,0)),"No")</f>
        <v>No</v>
      </c>
    </row>
    <row r="4791" spans="1:23" x14ac:dyDescent="0.2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32">
        <v>54.920000000000009</v>
      </c>
      <c r="S4791" s="1">
        <v>5</v>
      </c>
      <c r="T4791" s="9">
        <v>0.2</v>
      </c>
      <c r="U4791" s="1">
        <v>10.983999999999996</v>
      </c>
      <c r="V4791" s="35" t="str">
        <f>IF(M4791=People!$B$5,People!$A$5,IF(M4791=People!$B$4,People!$A$4,IF(M4791=People!$B$3,People!$A$3,IF(M4791=People!$B$2,People!$A$2,0))))</f>
        <v>Anna Andreadi</v>
      </c>
      <c r="W4791" s="35" t="str">
        <f>IFERROR(INDEX(Returns!A:A,MATCH(B4791,Returns!B:B,0)),"No")</f>
        <v>No</v>
      </c>
    </row>
    <row r="4792" spans="1:23" x14ac:dyDescent="0.2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32">
        <v>364.95</v>
      </c>
      <c r="S4792" s="1">
        <v>5</v>
      </c>
      <c r="T4792" s="9">
        <v>0.5</v>
      </c>
      <c r="U4792" s="1">
        <v>-248.16599999999994</v>
      </c>
      <c r="V4792" s="35" t="str">
        <f>IF(M4792=People!$B$5,People!$A$5,IF(M4792=People!$B$4,People!$A$4,IF(M4792=People!$B$3,People!$A$3,IF(M4792=People!$B$2,People!$A$2,0))))</f>
        <v>Anna Andreadi</v>
      </c>
      <c r="W4792" s="35" t="str">
        <f>IFERROR(INDEX(Returns!A:A,MATCH(B4792,Returns!B:B,0)),"No")</f>
        <v>No</v>
      </c>
    </row>
    <row r="4793" spans="1:23" x14ac:dyDescent="0.2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32">
        <v>85.055999999999997</v>
      </c>
      <c r="S4793" s="1">
        <v>3</v>
      </c>
      <c r="T4793" s="9">
        <v>0.2</v>
      </c>
      <c r="U4793" s="1">
        <v>28.706399999999991</v>
      </c>
      <c r="V4793" s="35" t="str">
        <f>IF(M4793=People!$B$5,People!$A$5,IF(M4793=People!$B$4,People!$A$4,IF(M4793=People!$B$3,People!$A$3,IF(M4793=People!$B$2,People!$A$2,0))))</f>
        <v>Anna Andreadi</v>
      </c>
      <c r="W4793" s="35" t="str">
        <f>IFERROR(INDEX(Returns!A:A,MATCH(B4793,Returns!B:B,0)),"No")</f>
        <v>No</v>
      </c>
    </row>
    <row r="4794" spans="1:23" x14ac:dyDescent="0.2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32">
        <v>27.695999999999998</v>
      </c>
      <c r="S4794" s="1">
        <v>3</v>
      </c>
      <c r="T4794" s="9">
        <v>0.2</v>
      </c>
      <c r="U4794" s="1">
        <v>9.6935999999999964</v>
      </c>
      <c r="V4794" s="35" t="str">
        <f>IF(M4794=People!$B$5,People!$A$5,IF(M4794=People!$B$4,People!$A$4,IF(M4794=People!$B$3,People!$A$3,IF(M4794=People!$B$2,People!$A$2,0))))</f>
        <v>Anna Andreadi</v>
      </c>
      <c r="W4794" s="35" t="str">
        <f>IFERROR(INDEX(Returns!A:A,MATCH(B4794,Returns!B:B,0)),"No")</f>
        <v>No</v>
      </c>
    </row>
    <row r="4795" spans="1:23" x14ac:dyDescent="0.2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9">
        <v>0</v>
      </c>
      <c r="U4795" s="1">
        <v>11.231999999999999</v>
      </c>
      <c r="V4795" s="35" t="str">
        <f>IF(M4795=People!$B$5,People!$A$5,IF(M4795=People!$B$4,People!$A$4,IF(M4795=People!$B$3,People!$A$3,IF(M4795=People!$B$2,People!$A$2,0))))</f>
        <v>Chuck Magee</v>
      </c>
      <c r="W4795" s="35" t="str">
        <f>IFERROR(INDEX(Returns!A:A,MATCH(B4795,Returns!B:B,0)),"No")</f>
        <v>No</v>
      </c>
    </row>
    <row r="4796" spans="1:23" x14ac:dyDescent="0.2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32">
        <v>43.13</v>
      </c>
      <c r="S4796" s="1">
        <v>1</v>
      </c>
      <c r="T4796" s="9">
        <v>0</v>
      </c>
      <c r="U4796" s="1">
        <v>18.114600000000003</v>
      </c>
      <c r="V4796" s="35" t="str">
        <f>IF(M4796=People!$B$5,People!$A$5,IF(M4796=People!$B$4,People!$A$4,IF(M4796=People!$B$3,People!$A$3,IF(M4796=People!$B$2,People!$A$2,0))))</f>
        <v>Anna Andreadi</v>
      </c>
      <c r="W4796" s="35" t="str">
        <f>IFERROR(INDEX(Returns!A:A,MATCH(B4796,Returns!B:B,0)),"No")</f>
        <v>No</v>
      </c>
    </row>
    <row r="4797" spans="1:23" x14ac:dyDescent="0.2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9">
        <v>0</v>
      </c>
      <c r="U4797" s="1">
        <v>2.7071999999999994</v>
      </c>
      <c r="V4797" s="35" t="str">
        <f>IF(M4797=People!$B$5,People!$A$5,IF(M4797=People!$B$4,People!$A$4,IF(M4797=People!$B$3,People!$A$3,IF(M4797=People!$B$2,People!$A$2,0))))</f>
        <v>Cassandra Brandow</v>
      </c>
      <c r="W4797" s="35" t="str">
        <f>IFERROR(INDEX(Returns!A:A,MATCH(B4797,Returns!B:B,0)),"No")</f>
        <v>No</v>
      </c>
    </row>
    <row r="4798" spans="1:23" x14ac:dyDescent="0.2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9">
        <v>0.7</v>
      </c>
      <c r="U4798" s="1">
        <v>-44.146199999999979</v>
      </c>
      <c r="V4798" s="35" t="str">
        <f>IF(M4798=People!$B$5,People!$A$5,IF(M4798=People!$B$4,People!$A$4,IF(M4798=People!$B$3,People!$A$3,IF(M4798=People!$B$2,People!$A$2,0))))</f>
        <v>Cassandra Brandow</v>
      </c>
      <c r="W4798" s="35" t="str">
        <f>IFERROR(INDEX(Returns!A:A,MATCH(B4798,Returns!B:B,0)),"No")</f>
        <v>No</v>
      </c>
    </row>
    <row r="4799" spans="1:23" x14ac:dyDescent="0.2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9">
        <v>0.2</v>
      </c>
      <c r="U4799" s="1">
        <v>10.8864</v>
      </c>
      <c r="V4799" s="35" t="str">
        <f>IF(M4799=People!$B$5,People!$A$5,IF(M4799=People!$B$4,People!$A$4,IF(M4799=People!$B$3,People!$A$3,IF(M4799=People!$B$2,People!$A$2,0))))</f>
        <v>Cassandra Brandow</v>
      </c>
      <c r="W4799" s="35" t="str">
        <f>IFERROR(INDEX(Returns!A:A,MATCH(B4799,Returns!B:B,0)),"No")</f>
        <v>No</v>
      </c>
    </row>
    <row r="4800" spans="1:23" x14ac:dyDescent="0.2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9">
        <v>0.2</v>
      </c>
      <c r="U4800" s="1">
        <v>8.3028000000000031</v>
      </c>
      <c r="V4800" s="35" t="str">
        <f>IF(M4800=People!$B$5,People!$A$5,IF(M4800=People!$B$4,People!$A$4,IF(M4800=People!$B$3,People!$A$3,IF(M4800=People!$B$2,People!$A$2,0))))</f>
        <v>Cassandra Brandow</v>
      </c>
      <c r="W4800" s="35" t="str">
        <f>IFERROR(INDEX(Returns!A:A,MATCH(B4800,Returns!B:B,0)),"No")</f>
        <v>No</v>
      </c>
    </row>
    <row r="4801" spans="1:23" x14ac:dyDescent="0.2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9">
        <v>0.2</v>
      </c>
      <c r="U4801" s="1">
        <v>4.3600000000000012</v>
      </c>
      <c r="V4801" s="35" t="str">
        <f>IF(M4801=People!$B$5,People!$A$5,IF(M4801=People!$B$4,People!$A$4,IF(M4801=People!$B$3,People!$A$3,IF(M4801=People!$B$2,People!$A$2,0))))</f>
        <v>Cassandra Brandow</v>
      </c>
      <c r="W4801" s="35" t="str">
        <f>IFERROR(INDEX(Returns!A:A,MATCH(B4801,Returns!B:B,0)),"No")</f>
        <v>No</v>
      </c>
    </row>
    <row r="4802" spans="1:23" x14ac:dyDescent="0.2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9">
        <v>0.2</v>
      </c>
      <c r="U4802" s="1">
        <v>0.41720000000000046</v>
      </c>
      <c r="V4802" s="35" t="str">
        <f>IF(M4802=People!$B$5,People!$A$5,IF(M4802=People!$B$4,People!$A$4,IF(M4802=People!$B$3,People!$A$3,IF(M4802=People!$B$2,People!$A$2,0))))</f>
        <v>Cassandra Brandow</v>
      </c>
      <c r="W4802" s="35" t="str">
        <f>IFERROR(INDEX(Returns!A:A,MATCH(B4802,Returns!B:B,0)),"No")</f>
        <v>No</v>
      </c>
    </row>
    <row r="4803" spans="1:23" x14ac:dyDescent="0.2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9">
        <v>0.7</v>
      </c>
      <c r="U4803" s="1">
        <v>-7.6119999999999983</v>
      </c>
      <c r="V4803" s="35" t="str">
        <f>IF(M4803=People!$B$5,People!$A$5,IF(M4803=People!$B$4,People!$A$4,IF(M4803=People!$B$3,People!$A$3,IF(M4803=People!$B$2,People!$A$2,0))))</f>
        <v>Cassandra Brandow</v>
      </c>
      <c r="W4803" s="35" t="str">
        <f>IFERROR(INDEX(Returns!A:A,MATCH(B4803,Returns!B:B,0)),"No")</f>
        <v>No</v>
      </c>
    </row>
    <row r="4804" spans="1:23" x14ac:dyDescent="0.2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9">
        <v>0.7</v>
      </c>
      <c r="U4804" s="1">
        <v>-9.8207999999999984</v>
      </c>
      <c r="V4804" s="35" t="str">
        <f>IF(M4804=People!$B$5,People!$A$5,IF(M4804=People!$B$4,People!$A$4,IF(M4804=People!$B$3,People!$A$3,IF(M4804=People!$B$2,People!$A$2,0))))</f>
        <v>Cassandra Brandow</v>
      </c>
      <c r="W4804" s="35" t="str">
        <f>IFERROR(INDEX(Returns!A:A,MATCH(B4804,Returns!B:B,0)),"No")</f>
        <v>No</v>
      </c>
    </row>
    <row r="4805" spans="1:23" x14ac:dyDescent="0.2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9">
        <v>0.4</v>
      </c>
      <c r="U4805" s="1">
        <v>-7.2589000000000041</v>
      </c>
      <c r="V4805" s="35" t="str">
        <f>IF(M4805=People!$B$5,People!$A$5,IF(M4805=People!$B$4,People!$A$4,IF(M4805=People!$B$3,People!$A$3,IF(M4805=People!$B$2,People!$A$2,0))))</f>
        <v>Chuck Magee</v>
      </c>
      <c r="W4805" s="35" t="str">
        <f>IFERROR(INDEX(Returns!A:A,MATCH(B4805,Returns!B:B,0)),"No")</f>
        <v>No</v>
      </c>
    </row>
    <row r="4806" spans="1:23" x14ac:dyDescent="0.2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9">
        <v>0.2</v>
      </c>
      <c r="U4806" s="1">
        <v>19.339199999999998</v>
      </c>
      <c r="V4806" s="35" t="str">
        <f>IF(M4806=People!$B$5,People!$A$5,IF(M4806=People!$B$4,People!$A$4,IF(M4806=People!$B$3,People!$A$3,IF(M4806=People!$B$2,People!$A$2,0))))</f>
        <v>Chuck Magee</v>
      </c>
      <c r="W4806" s="35" t="str">
        <f>IFERROR(INDEX(Returns!A:A,MATCH(B4806,Returns!B:B,0)),"No")</f>
        <v>No</v>
      </c>
    </row>
    <row r="4807" spans="1:23" x14ac:dyDescent="0.2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32">
        <v>37.94</v>
      </c>
      <c r="S4807" s="1">
        <v>2</v>
      </c>
      <c r="T4807" s="9">
        <v>0</v>
      </c>
      <c r="U4807" s="1">
        <v>18.211199999999998</v>
      </c>
      <c r="V4807" s="35" t="str">
        <f>IF(M4807=People!$B$5,People!$A$5,IF(M4807=People!$B$4,People!$A$4,IF(M4807=People!$B$3,People!$A$3,IF(M4807=People!$B$2,People!$A$2,0))))</f>
        <v>Anna Andreadi</v>
      </c>
      <c r="W4807" s="35" t="str">
        <f>IFERROR(INDEX(Returns!A:A,MATCH(B4807,Returns!B:B,0)),"No")</f>
        <v>No</v>
      </c>
    </row>
    <row r="4808" spans="1:23" x14ac:dyDescent="0.2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32">
        <v>42.800000000000004</v>
      </c>
      <c r="S4808" s="1">
        <v>10</v>
      </c>
      <c r="T4808" s="9">
        <v>0</v>
      </c>
      <c r="U4808" s="1">
        <v>19.259999999999998</v>
      </c>
      <c r="V4808" s="35" t="str">
        <f>IF(M4808=People!$B$5,People!$A$5,IF(M4808=People!$B$4,People!$A$4,IF(M4808=People!$B$3,People!$A$3,IF(M4808=People!$B$2,People!$A$2,0))))</f>
        <v>Anna Andreadi</v>
      </c>
      <c r="W4808" s="35" t="str">
        <f>IFERROR(INDEX(Returns!A:A,MATCH(B4808,Returns!B:B,0)),"No")</f>
        <v>No</v>
      </c>
    </row>
    <row r="4809" spans="1:23" x14ac:dyDescent="0.2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32">
        <v>33.630000000000003</v>
      </c>
      <c r="S4809" s="1">
        <v>3</v>
      </c>
      <c r="T4809" s="9">
        <v>0</v>
      </c>
      <c r="U4809" s="1">
        <v>10.088999999999999</v>
      </c>
      <c r="V4809" s="35" t="str">
        <f>IF(M4809=People!$B$5,People!$A$5,IF(M4809=People!$B$4,People!$A$4,IF(M4809=People!$B$3,People!$A$3,IF(M4809=People!$B$2,People!$A$2,0))))</f>
        <v>Anna Andreadi</v>
      </c>
      <c r="W4809" s="35" t="str">
        <f>IFERROR(INDEX(Returns!A:A,MATCH(B4809,Returns!B:B,0)),"No")</f>
        <v>No</v>
      </c>
    </row>
    <row r="4810" spans="1:23" x14ac:dyDescent="0.2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9">
        <v>0.2</v>
      </c>
      <c r="U4810" s="1">
        <v>21.197700000000001</v>
      </c>
      <c r="V4810" s="35" t="str">
        <f>IF(M4810=People!$B$5,People!$A$5,IF(M4810=People!$B$4,People!$A$4,IF(M4810=People!$B$3,People!$A$3,IF(M4810=People!$B$2,People!$A$2,0))))</f>
        <v>Chuck Magee</v>
      </c>
      <c r="W4810" s="35" t="str">
        <f>IFERROR(INDEX(Returns!A:A,MATCH(B4810,Returns!B:B,0)),"No")</f>
        <v>No</v>
      </c>
    </row>
    <row r="4811" spans="1:23" x14ac:dyDescent="0.2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9">
        <v>0</v>
      </c>
      <c r="U4811" s="1">
        <v>91.950799999999987</v>
      </c>
      <c r="V4811" s="35" t="str">
        <f>IF(M4811=People!$B$5,People!$A$5,IF(M4811=People!$B$4,People!$A$4,IF(M4811=People!$B$3,People!$A$3,IF(M4811=People!$B$2,People!$A$2,0))))</f>
        <v>Kelly Williams</v>
      </c>
      <c r="W4811" s="35" t="str">
        <f>IFERROR(INDEX(Returns!A:A,MATCH(B4811,Returns!B:B,0)),"No")</f>
        <v>No</v>
      </c>
    </row>
    <row r="4812" spans="1:23" x14ac:dyDescent="0.2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9">
        <v>0</v>
      </c>
      <c r="U4812" s="1">
        <v>71.97</v>
      </c>
      <c r="V4812" s="35" t="str">
        <f>IF(M4812=People!$B$5,People!$A$5,IF(M4812=People!$B$4,People!$A$4,IF(M4812=People!$B$3,People!$A$3,IF(M4812=People!$B$2,People!$A$2,0))))</f>
        <v>Kelly Williams</v>
      </c>
      <c r="W4812" s="35" t="str">
        <f>IFERROR(INDEX(Returns!A:A,MATCH(B4812,Returns!B:B,0)),"No")</f>
        <v>No</v>
      </c>
    </row>
    <row r="4813" spans="1:23" x14ac:dyDescent="0.2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9">
        <v>0.3</v>
      </c>
      <c r="U4813" s="1">
        <v>-21.717600000000004</v>
      </c>
      <c r="V4813" s="35" t="str">
        <f>IF(M4813=People!$B$5,People!$A$5,IF(M4813=People!$B$4,People!$A$4,IF(M4813=People!$B$3,People!$A$3,IF(M4813=People!$B$2,People!$A$2,0))))</f>
        <v>Chuck Magee</v>
      </c>
      <c r="W4813" s="35" t="str">
        <f>IFERROR(INDEX(Returns!A:A,MATCH(B4813,Returns!B:B,0)),"No")</f>
        <v>No</v>
      </c>
    </row>
    <row r="4814" spans="1:23" x14ac:dyDescent="0.2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9">
        <v>0.4</v>
      </c>
      <c r="U4814" s="1">
        <v>179.99639999999999</v>
      </c>
      <c r="V4814" s="35" t="str">
        <f>IF(M4814=People!$B$5,People!$A$5,IF(M4814=People!$B$4,People!$A$4,IF(M4814=People!$B$3,People!$A$3,IF(M4814=People!$B$2,People!$A$2,0))))</f>
        <v>Chuck Magee</v>
      </c>
      <c r="W4814" s="35" t="str">
        <f>IFERROR(INDEX(Returns!A:A,MATCH(B4814,Returns!B:B,0)),"No")</f>
        <v>No</v>
      </c>
    </row>
    <row r="4815" spans="1:23" x14ac:dyDescent="0.2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9">
        <v>0.2</v>
      </c>
      <c r="U4815" s="1">
        <v>9.7151999999999941</v>
      </c>
      <c r="V4815" s="35" t="str">
        <f>IF(M4815=People!$B$5,People!$A$5,IF(M4815=People!$B$4,People!$A$4,IF(M4815=People!$B$3,People!$A$3,IF(M4815=People!$B$2,People!$A$2,0))))</f>
        <v>Chuck Magee</v>
      </c>
      <c r="W4815" s="35" t="str">
        <f>IFERROR(INDEX(Returns!A:A,MATCH(B4815,Returns!B:B,0)),"No")</f>
        <v>No</v>
      </c>
    </row>
    <row r="4816" spans="1:23" x14ac:dyDescent="0.2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32">
        <v>17.940000000000001</v>
      </c>
      <c r="S4816" s="1">
        <v>3</v>
      </c>
      <c r="T4816" s="9">
        <v>0</v>
      </c>
      <c r="U4816" s="1">
        <v>8.0730000000000004</v>
      </c>
      <c r="V4816" s="35" t="str">
        <f>IF(M4816=People!$B$5,People!$A$5,IF(M4816=People!$B$4,People!$A$4,IF(M4816=People!$B$3,People!$A$3,IF(M4816=People!$B$2,People!$A$2,0))))</f>
        <v>Anna Andreadi</v>
      </c>
      <c r="W4816" s="35" t="str">
        <f>IFERROR(INDEX(Returns!A:A,MATCH(B4816,Returns!B:B,0)),"No")</f>
        <v>No</v>
      </c>
    </row>
    <row r="4817" spans="1:23" x14ac:dyDescent="0.2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9">
        <v>0.2</v>
      </c>
      <c r="U4817" s="1">
        <v>6.1640999999999995</v>
      </c>
      <c r="V4817" s="35" t="str">
        <f>IF(M4817=People!$B$5,People!$A$5,IF(M4817=People!$B$4,People!$A$4,IF(M4817=People!$B$3,People!$A$3,IF(M4817=People!$B$2,People!$A$2,0))))</f>
        <v>Chuck Magee</v>
      </c>
      <c r="W4817" s="35" t="str">
        <f>IFERROR(INDEX(Returns!A:A,MATCH(B4817,Returns!B:B,0)),"No")</f>
        <v>No</v>
      </c>
    </row>
    <row r="4818" spans="1:23" x14ac:dyDescent="0.2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9">
        <v>0.2</v>
      </c>
      <c r="U4818" s="1">
        <v>5.6315999999999971</v>
      </c>
      <c r="V4818" s="35" t="str">
        <f>IF(M4818=People!$B$5,People!$A$5,IF(M4818=People!$B$4,People!$A$4,IF(M4818=People!$B$3,People!$A$3,IF(M4818=People!$B$2,People!$A$2,0))))</f>
        <v>Chuck Magee</v>
      </c>
      <c r="W4818" s="35" t="str">
        <f>IFERROR(INDEX(Returns!A:A,MATCH(B4818,Returns!B:B,0)),"No")</f>
        <v>No</v>
      </c>
    </row>
    <row r="4819" spans="1:23" x14ac:dyDescent="0.2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9">
        <v>0.2</v>
      </c>
      <c r="U4819" s="1">
        <v>8.1551999999999971</v>
      </c>
      <c r="V4819" s="35" t="str">
        <f>IF(M4819=People!$B$5,People!$A$5,IF(M4819=People!$B$4,People!$A$4,IF(M4819=People!$B$3,People!$A$3,IF(M4819=People!$B$2,People!$A$2,0))))</f>
        <v>Chuck Magee</v>
      </c>
      <c r="W4819" s="35" t="str">
        <f>IFERROR(INDEX(Returns!A:A,MATCH(B4819,Returns!B:B,0)),"No")</f>
        <v>No</v>
      </c>
    </row>
    <row r="4820" spans="1:23" x14ac:dyDescent="0.2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9">
        <v>0.2</v>
      </c>
      <c r="U4820" s="1">
        <v>-42.588000000000036</v>
      </c>
      <c r="V4820" s="35" t="str">
        <f>IF(M4820=People!$B$5,People!$A$5,IF(M4820=People!$B$4,People!$A$4,IF(M4820=People!$B$3,People!$A$3,IF(M4820=People!$B$2,People!$A$2,0))))</f>
        <v>Chuck Magee</v>
      </c>
      <c r="W4820" s="35" t="str">
        <f>IFERROR(INDEX(Returns!A:A,MATCH(B4820,Returns!B:B,0)),"No")</f>
        <v>No</v>
      </c>
    </row>
    <row r="4821" spans="1:23" x14ac:dyDescent="0.2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9">
        <v>0</v>
      </c>
      <c r="U4821" s="1">
        <v>5.0763999999999996</v>
      </c>
      <c r="V4821" s="35" t="str">
        <f>IF(M4821=People!$B$5,People!$A$5,IF(M4821=People!$B$4,People!$A$4,IF(M4821=People!$B$3,People!$A$3,IF(M4821=People!$B$2,People!$A$2,0))))</f>
        <v>Chuck Magee</v>
      </c>
      <c r="W4821" s="35" t="str">
        <f>IFERROR(INDEX(Returns!A:A,MATCH(B4821,Returns!B:B,0)),"No")</f>
        <v>No</v>
      </c>
    </row>
    <row r="4822" spans="1:23" x14ac:dyDescent="0.2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9">
        <v>0.8</v>
      </c>
      <c r="U4822" s="1">
        <v>-1181.2824000000003</v>
      </c>
      <c r="V4822" s="35" t="str">
        <f>IF(M4822=People!$B$5,People!$A$5,IF(M4822=People!$B$4,People!$A$4,IF(M4822=People!$B$3,People!$A$3,IF(M4822=People!$B$2,People!$A$2,0))))</f>
        <v>Kelly Williams</v>
      </c>
      <c r="W4822" s="35" t="str">
        <f>IFERROR(INDEX(Returns!A:A,MATCH(B4822,Returns!B:B,0)),"No")</f>
        <v>No</v>
      </c>
    </row>
    <row r="4823" spans="1:23" x14ac:dyDescent="0.2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9">
        <v>0.2</v>
      </c>
      <c r="U4823" s="1">
        <v>47.993999999999971</v>
      </c>
      <c r="V4823" s="35" t="str">
        <f>IF(M4823=People!$B$5,People!$A$5,IF(M4823=People!$B$4,People!$A$4,IF(M4823=People!$B$3,People!$A$3,IF(M4823=People!$B$2,People!$A$2,0))))</f>
        <v>Kelly Williams</v>
      </c>
      <c r="W4823" s="35" t="str">
        <f>IFERROR(INDEX(Returns!A:A,MATCH(B4823,Returns!B:B,0)),"No")</f>
        <v>No</v>
      </c>
    </row>
    <row r="4824" spans="1:23" x14ac:dyDescent="0.2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32">
        <v>44.856000000000009</v>
      </c>
      <c r="S4824" s="1">
        <v>6</v>
      </c>
      <c r="T4824" s="9">
        <v>0.7</v>
      </c>
      <c r="U4824" s="1">
        <v>-35.884799999999984</v>
      </c>
      <c r="V4824" s="35" t="str">
        <f>IF(M4824=People!$B$5,People!$A$5,IF(M4824=People!$B$4,People!$A$4,IF(M4824=People!$B$3,People!$A$3,IF(M4824=People!$B$2,People!$A$2,0))))</f>
        <v>Anna Andreadi</v>
      </c>
      <c r="W4824" s="35" t="str">
        <f>IFERROR(INDEX(Returns!A:A,MATCH(B4824,Returns!B:B,0)),"No")</f>
        <v>No</v>
      </c>
    </row>
    <row r="4825" spans="1:23" x14ac:dyDescent="0.2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9">
        <v>0.7</v>
      </c>
      <c r="U4825" s="1">
        <v>-24.275999999999996</v>
      </c>
      <c r="V4825" s="35" t="str">
        <f>IF(M4825=People!$B$5,People!$A$5,IF(M4825=People!$B$4,People!$A$4,IF(M4825=People!$B$3,People!$A$3,IF(M4825=People!$B$2,People!$A$2,0))))</f>
        <v>Chuck Magee</v>
      </c>
      <c r="W4825" s="35" t="str">
        <f>IFERROR(INDEX(Returns!A:A,MATCH(B4825,Returns!B:B,0)),"No")</f>
        <v>No</v>
      </c>
    </row>
    <row r="4826" spans="1:23" x14ac:dyDescent="0.2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9">
        <v>0.3</v>
      </c>
      <c r="U4826" s="1">
        <v>-9.1109999999999971</v>
      </c>
      <c r="V4826" s="35" t="str">
        <f>IF(M4826=People!$B$5,People!$A$5,IF(M4826=People!$B$4,People!$A$4,IF(M4826=People!$B$3,People!$A$3,IF(M4826=People!$B$2,People!$A$2,0))))</f>
        <v>Chuck Magee</v>
      </c>
      <c r="W4826" s="35" t="str">
        <f>IFERROR(INDEX(Returns!A:A,MATCH(B4826,Returns!B:B,0)),"No")</f>
        <v>No</v>
      </c>
    </row>
    <row r="4827" spans="1:23" x14ac:dyDescent="0.2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9">
        <v>0.2</v>
      </c>
      <c r="U4827" s="1">
        <v>15.590399999999995</v>
      </c>
      <c r="V4827" s="35" t="str">
        <f>IF(M4827=People!$B$5,People!$A$5,IF(M4827=People!$B$4,People!$A$4,IF(M4827=People!$B$3,People!$A$3,IF(M4827=People!$B$2,People!$A$2,0))))</f>
        <v>Chuck Magee</v>
      </c>
      <c r="W4827" s="35" t="str">
        <f>IFERROR(INDEX(Returns!A:A,MATCH(B4827,Returns!B:B,0)),"No")</f>
        <v>No</v>
      </c>
    </row>
    <row r="4828" spans="1:23" x14ac:dyDescent="0.2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32">
        <v>14.016</v>
      </c>
      <c r="S4828" s="1">
        <v>4</v>
      </c>
      <c r="T4828" s="9">
        <v>0.2</v>
      </c>
      <c r="U4828" s="1">
        <v>4.9055999999999997</v>
      </c>
      <c r="V4828" s="35" t="str">
        <f>IF(M4828=People!$B$5,People!$A$5,IF(M4828=People!$B$4,People!$A$4,IF(M4828=People!$B$3,People!$A$3,IF(M4828=People!$B$2,People!$A$2,0))))</f>
        <v>Anna Andreadi</v>
      </c>
      <c r="W4828" s="35" t="str">
        <f>IFERROR(INDEX(Returns!A:A,MATCH(B4828,Returns!B:B,0)),"No")</f>
        <v>No</v>
      </c>
    </row>
    <row r="4829" spans="1:23" x14ac:dyDescent="0.2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9">
        <v>0</v>
      </c>
      <c r="U4829" s="1">
        <v>19.465600000000002</v>
      </c>
      <c r="V4829" s="35" t="str">
        <f>IF(M4829=People!$B$5,People!$A$5,IF(M4829=People!$B$4,People!$A$4,IF(M4829=People!$B$3,People!$A$3,IF(M4829=People!$B$2,People!$A$2,0))))</f>
        <v>Cassandra Brandow</v>
      </c>
      <c r="W4829" s="35" t="str">
        <f>IFERROR(INDEX(Returns!A:A,MATCH(B4829,Returns!B:B,0)),"No")</f>
        <v>No</v>
      </c>
    </row>
    <row r="4830" spans="1:23" x14ac:dyDescent="0.2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9">
        <v>0</v>
      </c>
      <c r="U4830" s="1">
        <v>1.6355999999999997</v>
      </c>
      <c r="V4830" s="35" t="str">
        <f>IF(M4830=People!$B$5,People!$A$5,IF(M4830=People!$B$4,People!$A$4,IF(M4830=People!$B$3,People!$A$3,IF(M4830=People!$B$2,People!$A$2,0))))</f>
        <v>Cassandra Brandow</v>
      </c>
      <c r="W4830" s="35" t="str">
        <f>IFERROR(INDEX(Returns!A:A,MATCH(B4830,Returns!B:B,0)),"No")</f>
        <v>No</v>
      </c>
    </row>
    <row r="4831" spans="1:23" x14ac:dyDescent="0.2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9">
        <v>0.2</v>
      </c>
      <c r="U4831" s="1">
        <v>4.4771999999999998</v>
      </c>
      <c r="V4831" s="35" t="str">
        <f>IF(M4831=People!$B$5,People!$A$5,IF(M4831=People!$B$4,People!$A$4,IF(M4831=People!$B$3,People!$A$3,IF(M4831=People!$B$2,People!$A$2,0))))</f>
        <v>Chuck Magee</v>
      </c>
      <c r="W4831" s="35" t="str">
        <f>IFERROR(INDEX(Returns!A:A,MATCH(B4831,Returns!B:B,0)),"No")</f>
        <v>No</v>
      </c>
    </row>
    <row r="4832" spans="1:23" x14ac:dyDescent="0.2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9">
        <v>0</v>
      </c>
      <c r="U4832" s="1">
        <v>68.846399999999988</v>
      </c>
      <c r="V4832" s="35" t="str">
        <f>IF(M4832=People!$B$5,People!$A$5,IF(M4832=People!$B$4,People!$A$4,IF(M4832=People!$B$3,People!$A$3,IF(M4832=People!$B$2,People!$A$2,0))))</f>
        <v>Kelly Williams</v>
      </c>
      <c r="W4832" s="35" t="str">
        <f>IFERROR(INDEX(Returns!A:A,MATCH(B4832,Returns!B:B,0)),"No")</f>
        <v>No</v>
      </c>
    </row>
    <row r="4833" spans="1:23" x14ac:dyDescent="0.2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9">
        <v>0</v>
      </c>
      <c r="U4833" s="1">
        <v>9.8901000000000039</v>
      </c>
      <c r="V4833" s="35" t="str">
        <f>IF(M4833=People!$B$5,People!$A$5,IF(M4833=People!$B$4,People!$A$4,IF(M4833=People!$B$3,People!$A$3,IF(M4833=People!$B$2,People!$A$2,0))))</f>
        <v>Kelly Williams</v>
      </c>
      <c r="W4833" s="35" t="str">
        <f>IFERROR(INDEX(Returns!A:A,MATCH(B4833,Returns!B:B,0)),"No")</f>
        <v>No</v>
      </c>
    </row>
    <row r="4834" spans="1:23" x14ac:dyDescent="0.2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9">
        <v>0</v>
      </c>
      <c r="U4834" s="1">
        <v>5.8707999999999991</v>
      </c>
      <c r="V4834" s="35" t="str">
        <f>IF(M4834=People!$B$5,People!$A$5,IF(M4834=People!$B$4,People!$A$4,IF(M4834=People!$B$3,People!$A$3,IF(M4834=People!$B$2,People!$A$2,0))))</f>
        <v>Kelly Williams</v>
      </c>
      <c r="W4834" s="35" t="str">
        <f>IFERROR(INDEX(Returns!A:A,MATCH(B4834,Returns!B:B,0)),"No")</f>
        <v>No</v>
      </c>
    </row>
    <row r="4835" spans="1:23" x14ac:dyDescent="0.2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9">
        <v>0</v>
      </c>
      <c r="U4835" s="1">
        <v>5.8232999999999997</v>
      </c>
      <c r="V4835" s="35" t="str">
        <f>IF(M4835=People!$B$5,People!$A$5,IF(M4835=People!$B$4,People!$A$4,IF(M4835=People!$B$3,People!$A$3,IF(M4835=People!$B$2,People!$A$2,0))))</f>
        <v>Kelly Williams</v>
      </c>
      <c r="W4835" s="35" t="str">
        <f>IFERROR(INDEX(Returns!A:A,MATCH(B4835,Returns!B:B,0)),"No")</f>
        <v>No</v>
      </c>
    </row>
    <row r="4836" spans="1:23" x14ac:dyDescent="0.2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32">
        <v>39.92</v>
      </c>
      <c r="S4836" s="1">
        <v>5</v>
      </c>
      <c r="T4836" s="9">
        <v>0.2</v>
      </c>
      <c r="U4836" s="1">
        <v>13.472999999999999</v>
      </c>
      <c r="V4836" s="35" t="str">
        <f>IF(M4836=People!$B$5,People!$A$5,IF(M4836=People!$B$4,People!$A$4,IF(M4836=People!$B$3,People!$A$3,IF(M4836=People!$B$2,People!$A$2,0))))</f>
        <v>Anna Andreadi</v>
      </c>
      <c r="W4836" s="35" t="str">
        <f>IFERROR(INDEX(Returns!A:A,MATCH(B4836,Returns!B:B,0)),"No")</f>
        <v>No</v>
      </c>
    </row>
    <row r="4837" spans="1:23" x14ac:dyDescent="0.2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32">
        <v>61.96</v>
      </c>
      <c r="S4837" s="1">
        <v>2</v>
      </c>
      <c r="T4837" s="9">
        <v>0</v>
      </c>
      <c r="U4837" s="1">
        <v>27.881999999999998</v>
      </c>
      <c r="V4837" s="35" t="str">
        <f>IF(M4837=People!$B$5,People!$A$5,IF(M4837=People!$B$4,People!$A$4,IF(M4837=People!$B$3,People!$A$3,IF(M4837=People!$B$2,People!$A$2,0))))</f>
        <v>Anna Andreadi</v>
      </c>
      <c r="W4837" s="35" t="str">
        <f>IFERROR(INDEX(Returns!A:A,MATCH(B4837,Returns!B:B,0)),"No")</f>
        <v>No</v>
      </c>
    </row>
    <row r="4838" spans="1:23" x14ac:dyDescent="0.2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32">
        <v>19.936000000000003</v>
      </c>
      <c r="S4838" s="1">
        <v>4</v>
      </c>
      <c r="T4838" s="9">
        <v>0.2</v>
      </c>
      <c r="U4838" s="1">
        <v>7.2267999999999999</v>
      </c>
      <c r="V4838" s="35" t="str">
        <f>IF(M4838=People!$B$5,People!$A$5,IF(M4838=People!$B$4,People!$A$4,IF(M4838=People!$B$3,People!$A$3,IF(M4838=People!$B$2,People!$A$2,0))))</f>
        <v>Anna Andreadi</v>
      </c>
      <c r="W4838" s="35" t="str">
        <f>IFERROR(INDEX(Returns!A:A,MATCH(B4838,Returns!B:B,0)),"No")</f>
        <v>No</v>
      </c>
    </row>
    <row r="4839" spans="1:23" x14ac:dyDescent="0.2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9">
        <v>0.7</v>
      </c>
      <c r="U4839" s="1">
        <v>-2.6585999999999999</v>
      </c>
      <c r="V4839" s="35" t="str">
        <f>IF(M4839=People!$B$5,People!$A$5,IF(M4839=People!$B$4,People!$A$4,IF(M4839=People!$B$3,People!$A$3,IF(M4839=People!$B$2,People!$A$2,0))))</f>
        <v>Chuck Magee</v>
      </c>
      <c r="W4839" s="35" t="str">
        <f>IFERROR(INDEX(Returns!A:A,MATCH(B4839,Returns!B:B,0)),"No")</f>
        <v>No</v>
      </c>
    </row>
    <row r="4840" spans="1:23" x14ac:dyDescent="0.2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9">
        <v>0.2</v>
      </c>
      <c r="U4840" s="1">
        <v>10.057200000000002</v>
      </c>
      <c r="V4840" s="35" t="str">
        <f>IF(M4840=People!$B$5,People!$A$5,IF(M4840=People!$B$4,People!$A$4,IF(M4840=People!$B$3,People!$A$3,IF(M4840=People!$B$2,People!$A$2,0))))</f>
        <v>Chuck Magee</v>
      </c>
      <c r="W4840" s="35" t="str">
        <f>IFERROR(INDEX(Returns!A:A,MATCH(B4840,Returns!B:B,0)),"No")</f>
        <v>No</v>
      </c>
    </row>
    <row r="4841" spans="1:23" x14ac:dyDescent="0.2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9">
        <v>0.4</v>
      </c>
      <c r="U4841" s="1">
        <v>-34.314799999999991</v>
      </c>
      <c r="V4841" s="35" t="str">
        <f>IF(M4841=People!$B$5,People!$A$5,IF(M4841=People!$B$4,People!$A$4,IF(M4841=People!$B$3,People!$A$3,IF(M4841=People!$B$2,People!$A$2,0))))</f>
        <v>Chuck Magee</v>
      </c>
      <c r="W4841" s="35" t="str">
        <f>IFERROR(INDEX(Returns!A:A,MATCH(B4841,Returns!B:B,0)),"No")</f>
        <v>No</v>
      </c>
    </row>
    <row r="4842" spans="1:23" x14ac:dyDescent="0.2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9">
        <v>0</v>
      </c>
      <c r="U4842" s="1">
        <v>11.583600000000001</v>
      </c>
      <c r="V4842" s="35" t="str">
        <f>IF(M4842=People!$B$5,People!$A$5,IF(M4842=People!$B$4,People!$A$4,IF(M4842=People!$B$3,People!$A$3,IF(M4842=People!$B$2,People!$A$2,0))))</f>
        <v>Cassandra Brandow</v>
      </c>
      <c r="W4842" s="35" t="str">
        <f>IFERROR(INDEX(Returns!A:A,MATCH(B4842,Returns!B:B,0)),"No")</f>
        <v>No</v>
      </c>
    </row>
    <row r="4843" spans="1:23" x14ac:dyDescent="0.2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9">
        <v>0.7</v>
      </c>
      <c r="U4843" s="1">
        <v>-4.0722000000000023</v>
      </c>
      <c r="V4843" s="35" t="str">
        <f>IF(M4843=People!$B$5,People!$A$5,IF(M4843=People!$B$4,People!$A$4,IF(M4843=People!$B$3,People!$A$3,IF(M4843=People!$B$2,People!$A$2,0))))</f>
        <v>Chuck Magee</v>
      </c>
      <c r="W4843" s="35" t="str">
        <f>IFERROR(INDEX(Returns!A:A,MATCH(B4843,Returns!B:B,0)),"No")</f>
        <v>No</v>
      </c>
    </row>
    <row r="4844" spans="1:23" x14ac:dyDescent="0.2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9">
        <v>0.2</v>
      </c>
      <c r="U4844" s="1">
        <v>-54.881999999999998</v>
      </c>
      <c r="V4844" s="35" t="str">
        <f>IF(M4844=People!$B$5,People!$A$5,IF(M4844=People!$B$4,People!$A$4,IF(M4844=People!$B$3,People!$A$3,IF(M4844=People!$B$2,People!$A$2,0))))</f>
        <v>Cassandra Brandow</v>
      </c>
      <c r="W4844" s="35" t="str">
        <f>IFERROR(INDEX(Returns!A:A,MATCH(B4844,Returns!B:B,0)),"No")</f>
        <v>No</v>
      </c>
    </row>
    <row r="4845" spans="1:23" x14ac:dyDescent="0.2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9">
        <v>0</v>
      </c>
      <c r="U4845" s="1">
        <v>0.2992000000000008</v>
      </c>
      <c r="V4845" s="35" t="str">
        <f>IF(M4845=People!$B$5,People!$A$5,IF(M4845=People!$B$4,People!$A$4,IF(M4845=People!$B$3,People!$A$3,IF(M4845=People!$B$2,People!$A$2,0))))</f>
        <v>Chuck Magee</v>
      </c>
      <c r="W4845" s="35" t="str">
        <f>IFERROR(INDEX(Returns!A:A,MATCH(B4845,Returns!B:B,0)),"No")</f>
        <v>No</v>
      </c>
    </row>
    <row r="4846" spans="1:23" x14ac:dyDescent="0.2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32">
        <v>7.1840000000000011</v>
      </c>
      <c r="S4846" s="1">
        <v>2</v>
      </c>
      <c r="T4846" s="9">
        <v>0.2</v>
      </c>
      <c r="U4846" s="1">
        <v>2.2449999999999992</v>
      </c>
      <c r="V4846" s="35" t="str">
        <f>IF(M4846=People!$B$5,People!$A$5,IF(M4846=People!$B$4,People!$A$4,IF(M4846=People!$B$3,People!$A$3,IF(M4846=People!$B$2,People!$A$2,0))))</f>
        <v>Anna Andreadi</v>
      </c>
      <c r="W4846" s="35" t="str">
        <f>IFERROR(INDEX(Returns!A:A,MATCH(B4846,Returns!B:B,0)),"No")</f>
        <v>No</v>
      </c>
    </row>
    <row r="4847" spans="1:23" x14ac:dyDescent="0.2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9">
        <v>0.2</v>
      </c>
      <c r="U4847" s="1">
        <v>3.6791999999999998</v>
      </c>
      <c r="V4847" s="35" t="str">
        <f>IF(M4847=People!$B$5,People!$A$5,IF(M4847=People!$B$4,People!$A$4,IF(M4847=People!$B$3,People!$A$3,IF(M4847=People!$B$2,People!$A$2,0))))</f>
        <v>Chuck Magee</v>
      </c>
      <c r="W4847" s="35" t="str">
        <f>IFERROR(INDEX(Returns!A:A,MATCH(B4847,Returns!B:B,0)),"No")</f>
        <v>No</v>
      </c>
    </row>
    <row r="4848" spans="1:23" x14ac:dyDescent="0.2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32">
        <v>263.96000000000004</v>
      </c>
      <c r="S4848" s="1">
        <v>5</v>
      </c>
      <c r="T4848" s="9">
        <v>0.2</v>
      </c>
      <c r="U4848" s="1">
        <v>19.796999999999997</v>
      </c>
      <c r="V4848" s="35" t="str">
        <f>IF(M4848=People!$B$5,People!$A$5,IF(M4848=People!$B$4,People!$A$4,IF(M4848=People!$B$3,People!$A$3,IF(M4848=People!$B$2,People!$A$2,0))))</f>
        <v>Anna Andreadi</v>
      </c>
      <c r="W4848" s="35" t="str">
        <f>IFERROR(INDEX(Returns!A:A,MATCH(B4848,Returns!B:B,0)),"No")</f>
        <v>No</v>
      </c>
    </row>
    <row r="4849" spans="1:23" x14ac:dyDescent="0.2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32">
        <v>71.632000000000005</v>
      </c>
      <c r="S4849" s="1">
        <v>11</v>
      </c>
      <c r="T4849" s="9">
        <v>0.2</v>
      </c>
      <c r="U4849" s="1">
        <v>17.908000000000001</v>
      </c>
      <c r="V4849" s="35" t="str">
        <f>IF(M4849=People!$B$5,People!$A$5,IF(M4849=People!$B$4,People!$A$4,IF(M4849=People!$B$3,People!$A$3,IF(M4849=People!$B$2,People!$A$2,0))))</f>
        <v>Anna Andreadi</v>
      </c>
      <c r="W4849" s="35" t="str">
        <f>IFERROR(INDEX(Returns!A:A,MATCH(B4849,Returns!B:B,0)),"No")</f>
        <v>No</v>
      </c>
    </row>
    <row r="4850" spans="1:23" x14ac:dyDescent="0.2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32">
        <v>9.3280000000000012</v>
      </c>
      <c r="S4850" s="1">
        <v>1</v>
      </c>
      <c r="T4850" s="9">
        <v>0.2</v>
      </c>
      <c r="U4850" s="1">
        <v>0.8162000000000007</v>
      </c>
      <c r="V4850" s="35" t="str">
        <f>IF(M4850=People!$B$5,People!$A$5,IF(M4850=People!$B$4,People!$A$4,IF(M4850=People!$B$3,People!$A$3,IF(M4850=People!$B$2,People!$A$2,0))))</f>
        <v>Anna Andreadi</v>
      </c>
      <c r="W4850" s="35" t="str">
        <f>IFERROR(INDEX(Returns!A:A,MATCH(B4850,Returns!B:B,0)),"No")</f>
        <v>No</v>
      </c>
    </row>
    <row r="4851" spans="1:23" x14ac:dyDescent="0.2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32">
        <v>5.88</v>
      </c>
      <c r="S4851" s="1">
        <v>2</v>
      </c>
      <c r="T4851" s="9">
        <v>0</v>
      </c>
      <c r="U4851" s="1">
        <v>2.6459999999999999</v>
      </c>
      <c r="V4851" s="35" t="str">
        <f>IF(M4851=People!$B$5,People!$A$5,IF(M4851=People!$B$4,People!$A$4,IF(M4851=People!$B$3,People!$A$3,IF(M4851=People!$B$2,People!$A$2,0))))</f>
        <v>Anna Andreadi</v>
      </c>
      <c r="W4851" s="35" t="str">
        <f>IFERROR(INDEX(Returns!A:A,MATCH(B4851,Returns!B:B,0)),"No")</f>
        <v>No</v>
      </c>
    </row>
    <row r="4852" spans="1:23" x14ac:dyDescent="0.2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32">
        <v>975.92</v>
      </c>
      <c r="S4852" s="1">
        <v>5</v>
      </c>
      <c r="T4852" s="9">
        <v>0.2</v>
      </c>
      <c r="U4852" s="1">
        <v>121.98999999999992</v>
      </c>
      <c r="V4852" s="35" t="str">
        <f>IF(M4852=People!$B$5,People!$A$5,IF(M4852=People!$B$4,People!$A$4,IF(M4852=People!$B$3,People!$A$3,IF(M4852=People!$B$2,People!$A$2,0))))</f>
        <v>Anna Andreadi</v>
      </c>
      <c r="W4852" s="35" t="str">
        <f>IFERROR(INDEX(Returns!A:A,MATCH(B4852,Returns!B:B,0)),"No")</f>
        <v>No</v>
      </c>
    </row>
    <row r="4853" spans="1:23" x14ac:dyDescent="0.2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32">
        <v>303.83999999999997</v>
      </c>
      <c r="S4853" s="1">
        <v>8</v>
      </c>
      <c r="T4853" s="9">
        <v>0</v>
      </c>
      <c r="U4853" s="1">
        <v>91.151999999999958</v>
      </c>
      <c r="V4853" s="35" t="str">
        <f>IF(M4853=People!$B$5,People!$A$5,IF(M4853=People!$B$4,People!$A$4,IF(M4853=People!$B$3,People!$A$3,IF(M4853=People!$B$2,People!$A$2,0))))</f>
        <v>Anna Andreadi</v>
      </c>
      <c r="W4853" s="35" t="str">
        <f>IFERROR(INDEX(Returns!A:A,MATCH(B4853,Returns!B:B,0)),"No")</f>
        <v>No</v>
      </c>
    </row>
    <row r="4854" spans="1:23" x14ac:dyDescent="0.2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32">
        <v>485.88</v>
      </c>
      <c r="S4854" s="1">
        <v>6</v>
      </c>
      <c r="T4854" s="9">
        <v>0</v>
      </c>
      <c r="U4854" s="1">
        <v>19.43519999999998</v>
      </c>
      <c r="V4854" s="35" t="str">
        <f>IF(M4854=People!$B$5,People!$A$5,IF(M4854=People!$B$4,People!$A$4,IF(M4854=People!$B$3,People!$A$3,IF(M4854=People!$B$2,People!$A$2,0))))</f>
        <v>Anna Andreadi</v>
      </c>
      <c r="W4854" s="35" t="str">
        <f>IFERROR(INDEX(Returns!A:A,MATCH(B4854,Returns!B:B,0)),"No")</f>
        <v>No</v>
      </c>
    </row>
    <row r="4855" spans="1:23" x14ac:dyDescent="0.2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32">
        <v>12.54</v>
      </c>
      <c r="S4855" s="1">
        <v>3</v>
      </c>
      <c r="T4855" s="9">
        <v>0</v>
      </c>
      <c r="U4855" s="1">
        <v>4.5144000000000002</v>
      </c>
      <c r="V4855" s="35" t="str">
        <f>IF(M4855=People!$B$5,People!$A$5,IF(M4855=People!$B$4,People!$A$4,IF(M4855=People!$B$3,People!$A$3,IF(M4855=People!$B$2,People!$A$2,0))))</f>
        <v>Anna Andreadi</v>
      </c>
      <c r="W4855" s="35" t="str">
        <f>IFERROR(INDEX(Returns!A:A,MATCH(B4855,Returns!B:B,0)),"No")</f>
        <v>No</v>
      </c>
    </row>
    <row r="4856" spans="1:23" x14ac:dyDescent="0.2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32">
        <v>8.94</v>
      </c>
      <c r="S4856" s="1">
        <v>3</v>
      </c>
      <c r="T4856" s="9">
        <v>0</v>
      </c>
      <c r="U4856" s="1">
        <v>0.62579999999999902</v>
      </c>
      <c r="V4856" s="35" t="str">
        <f>IF(M4856=People!$B$5,People!$A$5,IF(M4856=People!$B$4,People!$A$4,IF(M4856=People!$B$3,People!$A$3,IF(M4856=People!$B$2,People!$A$2,0))))</f>
        <v>Anna Andreadi</v>
      </c>
      <c r="W4856" s="35" t="str">
        <f>IFERROR(INDEX(Returns!A:A,MATCH(B4856,Returns!B:B,0)),"No")</f>
        <v>No</v>
      </c>
    </row>
    <row r="4857" spans="1:23" x14ac:dyDescent="0.2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32">
        <v>9.24</v>
      </c>
      <c r="S4857" s="1">
        <v>3</v>
      </c>
      <c r="T4857" s="9">
        <v>0</v>
      </c>
      <c r="U4857" s="1">
        <v>4.4352</v>
      </c>
      <c r="V4857" s="35" t="str">
        <f>IF(M4857=People!$B$5,People!$A$5,IF(M4857=People!$B$4,People!$A$4,IF(M4857=People!$B$3,People!$A$3,IF(M4857=People!$B$2,People!$A$2,0))))</f>
        <v>Anna Andreadi</v>
      </c>
      <c r="W4857" s="35" t="str">
        <f>IFERROR(INDEX(Returns!A:A,MATCH(B4857,Returns!B:B,0)),"No")</f>
        <v>No</v>
      </c>
    </row>
    <row r="4858" spans="1:23" x14ac:dyDescent="0.2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32">
        <v>70.00800000000001</v>
      </c>
      <c r="S4858" s="1">
        <v>3</v>
      </c>
      <c r="T4858" s="9">
        <v>0.2</v>
      </c>
      <c r="U4858" s="1">
        <v>24.502800000000001</v>
      </c>
      <c r="V4858" s="35" t="str">
        <f>IF(M4858=People!$B$5,People!$A$5,IF(M4858=People!$B$4,People!$A$4,IF(M4858=People!$B$3,People!$A$3,IF(M4858=People!$B$2,People!$A$2,0))))</f>
        <v>Anna Andreadi</v>
      </c>
      <c r="W4858" s="35" t="str">
        <f>IFERROR(INDEX(Returns!A:A,MATCH(B4858,Returns!B:B,0)),"No")</f>
        <v>No</v>
      </c>
    </row>
    <row r="4859" spans="1:23" x14ac:dyDescent="0.2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32">
        <v>77.599999999999994</v>
      </c>
      <c r="S4859" s="1">
        <v>4</v>
      </c>
      <c r="T4859" s="9">
        <v>0</v>
      </c>
      <c r="U4859" s="1">
        <v>38.023999999999994</v>
      </c>
      <c r="V4859" s="35" t="str">
        <f>IF(M4859=People!$B$5,People!$A$5,IF(M4859=People!$B$4,People!$A$4,IF(M4859=People!$B$3,People!$A$3,IF(M4859=People!$B$2,People!$A$2,0))))</f>
        <v>Anna Andreadi</v>
      </c>
      <c r="W4859" s="35" t="str">
        <f>IFERROR(INDEX(Returns!A:A,MATCH(B4859,Returns!B:B,0)),"No")</f>
        <v>No</v>
      </c>
    </row>
    <row r="4860" spans="1:23" x14ac:dyDescent="0.2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32">
        <v>464.84999999999997</v>
      </c>
      <c r="S4860" s="1">
        <v>9</v>
      </c>
      <c r="T4860" s="9">
        <v>0</v>
      </c>
      <c r="U4860" s="1">
        <v>92.969999999999985</v>
      </c>
      <c r="V4860" s="35" t="str">
        <f>IF(M4860=People!$B$5,People!$A$5,IF(M4860=People!$B$4,People!$A$4,IF(M4860=People!$B$3,People!$A$3,IF(M4860=People!$B$2,People!$A$2,0))))</f>
        <v>Anna Andreadi</v>
      </c>
      <c r="W4860" s="35" t="str">
        <f>IFERROR(INDEX(Returns!A:A,MATCH(B4860,Returns!B:B,0)),"No")</f>
        <v>No</v>
      </c>
    </row>
    <row r="4861" spans="1:23" x14ac:dyDescent="0.2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9">
        <v>0.2</v>
      </c>
      <c r="U4861" s="1">
        <v>1.0192000000000001</v>
      </c>
      <c r="V4861" s="35" t="str">
        <f>IF(M4861=People!$B$5,People!$A$5,IF(M4861=People!$B$4,People!$A$4,IF(M4861=People!$B$3,People!$A$3,IF(M4861=People!$B$2,People!$A$2,0))))</f>
        <v>Kelly Williams</v>
      </c>
      <c r="W4861" s="35" t="str">
        <f>IFERROR(INDEX(Returns!A:A,MATCH(B4861,Returns!B:B,0)),"No")</f>
        <v>No</v>
      </c>
    </row>
    <row r="4862" spans="1:23" x14ac:dyDescent="0.2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9">
        <v>0</v>
      </c>
      <c r="U4862" s="1">
        <v>843.17059999999992</v>
      </c>
      <c r="V4862" s="35" t="str">
        <f>IF(M4862=People!$B$5,People!$A$5,IF(M4862=People!$B$4,People!$A$4,IF(M4862=People!$B$3,People!$A$3,IF(M4862=People!$B$2,People!$A$2,0))))</f>
        <v>Chuck Magee</v>
      </c>
      <c r="W4862" s="35" t="str">
        <f>IFERROR(INDEX(Returns!A:A,MATCH(B4862,Returns!B:B,0)),"No")</f>
        <v>No</v>
      </c>
    </row>
    <row r="4863" spans="1:23" x14ac:dyDescent="0.2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9">
        <v>0.2</v>
      </c>
      <c r="U4863" s="1">
        <v>265.42320000000001</v>
      </c>
      <c r="V4863" s="35" t="str">
        <f>IF(M4863=People!$B$5,People!$A$5,IF(M4863=People!$B$4,People!$A$4,IF(M4863=People!$B$3,People!$A$3,IF(M4863=People!$B$2,People!$A$2,0))))</f>
        <v>Kelly Williams</v>
      </c>
      <c r="W4863" s="35" t="str">
        <f>IFERROR(INDEX(Returns!A:A,MATCH(B4863,Returns!B:B,0)),"No")</f>
        <v>No</v>
      </c>
    </row>
    <row r="4864" spans="1:23" x14ac:dyDescent="0.2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9">
        <v>0.2</v>
      </c>
      <c r="U4864" s="1">
        <v>7.3834</v>
      </c>
      <c r="V4864" s="35" t="str">
        <f>IF(M4864=People!$B$5,People!$A$5,IF(M4864=People!$B$4,People!$A$4,IF(M4864=People!$B$3,People!$A$3,IF(M4864=People!$B$2,People!$A$2,0))))</f>
        <v>Chuck Magee</v>
      </c>
      <c r="W4864" s="35" t="str">
        <f>IFERROR(INDEX(Returns!A:A,MATCH(B4864,Returns!B:B,0)),"No")</f>
        <v>No</v>
      </c>
    </row>
    <row r="4865" spans="1:23" x14ac:dyDescent="0.2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9">
        <v>0.2</v>
      </c>
      <c r="U4865" s="1">
        <v>16.823699999999999</v>
      </c>
      <c r="V4865" s="35" t="str">
        <f>IF(M4865=People!$B$5,People!$A$5,IF(M4865=People!$B$4,People!$A$4,IF(M4865=People!$B$3,People!$A$3,IF(M4865=People!$B$2,People!$A$2,0))))</f>
        <v>Chuck Magee</v>
      </c>
      <c r="W4865" s="35" t="str">
        <f>IFERROR(INDEX(Returns!A:A,MATCH(B4865,Returns!B:B,0)),"No")</f>
        <v>No</v>
      </c>
    </row>
    <row r="4866" spans="1:23" x14ac:dyDescent="0.2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9">
        <v>0</v>
      </c>
      <c r="U4866" s="1">
        <v>67.191599999999994</v>
      </c>
      <c r="V4866" s="35" t="str">
        <f>IF(M4866=People!$B$5,People!$A$5,IF(M4866=People!$B$4,People!$A$4,IF(M4866=People!$B$3,People!$A$3,IF(M4866=People!$B$2,People!$A$2,0))))</f>
        <v>Chuck Magee</v>
      </c>
      <c r="W4866" s="35" t="str">
        <f>IFERROR(INDEX(Returns!A:A,MATCH(B4866,Returns!B:B,0)),"No")</f>
        <v>No</v>
      </c>
    </row>
    <row r="4867" spans="1:23" x14ac:dyDescent="0.2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32">
        <v>2404.7040000000002</v>
      </c>
      <c r="S4867" s="1">
        <v>6</v>
      </c>
      <c r="T4867" s="9">
        <v>0.2</v>
      </c>
      <c r="U4867" s="1">
        <v>150.29399999999998</v>
      </c>
      <c r="V4867" s="35" t="str">
        <f>IF(M4867=People!$B$5,People!$A$5,IF(M4867=People!$B$4,People!$A$4,IF(M4867=People!$B$3,People!$A$3,IF(M4867=People!$B$2,People!$A$2,0))))</f>
        <v>Anna Andreadi</v>
      </c>
      <c r="W4867" s="35" t="str">
        <f>IFERROR(INDEX(Returns!A:A,MATCH(B4867,Returns!B:B,0)),"No")</f>
        <v>No</v>
      </c>
    </row>
    <row r="4868" spans="1:23" x14ac:dyDescent="0.2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32">
        <v>563.024</v>
      </c>
      <c r="S4868" s="1">
        <v>11</v>
      </c>
      <c r="T4868" s="9">
        <v>0.2</v>
      </c>
      <c r="U4868" s="1">
        <v>190.02059999999997</v>
      </c>
      <c r="V4868" s="35" t="str">
        <f>IF(M4868=People!$B$5,People!$A$5,IF(M4868=People!$B$4,People!$A$4,IF(M4868=People!$B$3,People!$A$3,IF(M4868=People!$B$2,People!$A$2,0))))</f>
        <v>Anna Andreadi</v>
      </c>
      <c r="W4868" s="35" t="str">
        <f>IFERROR(INDEX(Returns!A:A,MATCH(B4868,Returns!B:B,0)),"No")</f>
        <v>No</v>
      </c>
    </row>
    <row r="4869" spans="1:23" x14ac:dyDescent="0.2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32">
        <v>344.90999999999997</v>
      </c>
      <c r="S4869" s="1">
        <v>3</v>
      </c>
      <c r="T4869" s="9">
        <v>0</v>
      </c>
      <c r="U4869" s="1">
        <v>10.347300000000004</v>
      </c>
      <c r="V4869" s="35" t="str">
        <f>IF(M4869=People!$B$5,People!$A$5,IF(M4869=People!$B$4,People!$A$4,IF(M4869=People!$B$3,People!$A$3,IF(M4869=People!$B$2,People!$A$2,0))))</f>
        <v>Anna Andreadi</v>
      </c>
      <c r="W4869" s="35" t="str">
        <f>IFERROR(INDEX(Returns!A:A,MATCH(B4869,Returns!B:B,0)),"No")</f>
        <v>No</v>
      </c>
    </row>
    <row r="4870" spans="1:23" x14ac:dyDescent="0.2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32">
        <v>8.64</v>
      </c>
      <c r="S4870" s="1">
        <v>3</v>
      </c>
      <c r="T4870" s="9">
        <v>0</v>
      </c>
      <c r="U4870" s="1">
        <v>4.2336</v>
      </c>
      <c r="V4870" s="35" t="str">
        <f>IF(M4870=People!$B$5,People!$A$5,IF(M4870=People!$B$4,People!$A$4,IF(M4870=People!$B$3,People!$A$3,IF(M4870=People!$B$2,People!$A$2,0))))</f>
        <v>Anna Andreadi</v>
      </c>
      <c r="W4870" s="35" t="str">
        <f>IFERROR(INDEX(Returns!A:A,MATCH(B4870,Returns!B:B,0)),"No")</f>
        <v>No</v>
      </c>
    </row>
    <row r="4871" spans="1:23" x14ac:dyDescent="0.2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9">
        <v>0.4</v>
      </c>
      <c r="U4871" s="1">
        <v>-14.998000000000012</v>
      </c>
      <c r="V4871" s="35" t="str">
        <f>IF(M4871=People!$B$5,People!$A$5,IF(M4871=People!$B$4,People!$A$4,IF(M4871=People!$B$3,People!$A$3,IF(M4871=People!$B$2,People!$A$2,0))))</f>
        <v>Chuck Magee</v>
      </c>
      <c r="W4871" s="35" t="str">
        <f>IFERROR(INDEX(Returns!A:A,MATCH(B4871,Returns!B:B,0)),"No")</f>
        <v>No</v>
      </c>
    </row>
    <row r="4872" spans="1:23" x14ac:dyDescent="0.2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9">
        <v>0.2</v>
      </c>
      <c r="U4872" s="1">
        <v>83.209699999999998</v>
      </c>
      <c r="V4872" s="35" t="str">
        <f>IF(M4872=People!$B$5,People!$A$5,IF(M4872=People!$B$4,People!$A$4,IF(M4872=People!$B$3,People!$A$3,IF(M4872=People!$B$2,People!$A$2,0))))</f>
        <v>Chuck Magee</v>
      </c>
      <c r="W4872" s="35" t="str">
        <f>IFERROR(INDEX(Returns!A:A,MATCH(B4872,Returns!B:B,0)),"No")</f>
        <v>No</v>
      </c>
    </row>
    <row r="4873" spans="1:23" x14ac:dyDescent="0.2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9">
        <v>0.2</v>
      </c>
      <c r="U4873" s="1">
        <v>0.61559999999999993</v>
      </c>
      <c r="V4873" s="35" t="str">
        <f>IF(M4873=People!$B$5,People!$A$5,IF(M4873=People!$B$4,People!$A$4,IF(M4873=People!$B$3,People!$A$3,IF(M4873=People!$B$2,People!$A$2,0))))</f>
        <v>Kelly Williams</v>
      </c>
      <c r="W4873" s="35" t="str">
        <f>IFERROR(INDEX(Returns!A:A,MATCH(B4873,Returns!B:B,0)),"No")</f>
        <v>No</v>
      </c>
    </row>
    <row r="4874" spans="1:23" x14ac:dyDescent="0.2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9">
        <v>0.8</v>
      </c>
      <c r="U4874" s="1">
        <v>-46.716000000000008</v>
      </c>
      <c r="V4874" s="35" t="str">
        <f>IF(M4874=People!$B$5,People!$A$5,IF(M4874=People!$B$4,People!$A$4,IF(M4874=People!$B$3,People!$A$3,IF(M4874=People!$B$2,People!$A$2,0))))</f>
        <v>Kelly Williams</v>
      </c>
      <c r="W4874" s="35" t="str">
        <f>IFERROR(INDEX(Returns!A:A,MATCH(B4874,Returns!B:B,0)),"No")</f>
        <v>No</v>
      </c>
    </row>
    <row r="4875" spans="1:23" x14ac:dyDescent="0.2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9">
        <v>0.2</v>
      </c>
      <c r="U4875" s="1">
        <v>-11.593800000000005</v>
      </c>
      <c r="V4875" s="35" t="str">
        <f>IF(M4875=People!$B$5,People!$A$5,IF(M4875=People!$B$4,People!$A$4,IF(M4875=People!$B$3,People!$A$3,IF(M4875=People!$B$2,People!$A$2,0))))</f>
        <v>Kelly Williams</v>
      </c>
      <c r="W4875" s="35" t="str">
        <f>IFERROR(INDEX(Returns!A:A,MATCH(B4875,Returns!B:B,0)),"No")</f>
        <v>No</v>
      </c>
    </row>
    <row r="4876" spans="1:23" x14ac:dyDescent="0.2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9">
        <v>0.8</v>
      </c>
      <c r="U4876" s="1">
        <v>-1.9602000000000008</v>
      </c>
      <c r="V4876" s="35" t="str">
        <f>IF(M4876=People!$B$5,People!$A$5,IF(M4876=People!$B$4,People!$A$4,IF(M4876=People!$B$3,People!$A$3,IF(M4876=People!$B$2,People!$A$2,0))))</f>
        <v>Kelly Williams</v>
      </c>
      <c r="W4876" s="35" t="str">
        <f>IFERROR(INDEX(Returns!A:A,MATCH(B4876,Returns!B:B,0)),"No")</f>
        <v>No</v>
      </c>
    </row>
    <row r="4877" spans="1:23" x14ac:dyDescent="0.2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9">
        <v>0.2</v>
      </c>
      <c r="U4877" s="1">
        <v>29.950000000000003</v>
      </c>
      <c r="V4877" s="35" t="str">
        <f>IF(M4877=People!$B$5,People!$A$5,IF(M4877=People!$B$4,People!$A$4,IF(M4877=People!$B$3,People!$A$3,IF(M4877=People!$B$2,People!$A$2,0))))</f>
        <v>Chuck Magee</v>
      </c>
      <c r="W4877" s="35" t="str">
        <f>IFERROR(INDEX(Returns!A:A,MATCH(B4877,Returns!B:B,0)),"No")</f>
        <v>No</v>
      </c>
    </row>
    <row r="4878" spans="1:23" x14ac:dyDescent="0.2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9">
        <v>0.2</v>
      </c>
      <c r="U4878" s="1">
        <v>4.6175999999999995</v>
      </c>
      <c r="V4878" s="35" t="str">
        <f>IF(M4878=People!$B$5,People!$A$5,IF(M4878=People!$B$4,People!$A$4,IF(M4878=People!$B$3,People!$A$3,IF(M4878=People!$B$2,People!$A$2,0))))</f>
        <v>Cassandra Brandow</v>
      </c>
      <c r="W4878" s="35" t="str">
        <f>IFERROR(INDEX(Returns!A:A,MATCH(B4878,Returns!B:B,0)),"No")</f>
        <v>No</v>
      </c>
    </row>
    <row r="4879" spans="1:23" x14ac:dyDescent="0.2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9">
        <v>0.2</v>
      </c>
      <c r="U4879" s="1">
        <v>0.46440000000000037</v>
      </c>
      <c r="V4879" s="35" t="str">
        <f>IF(M4879=People!$B$5,People!$A$5,IF(M4879=People!$B$4,People!$A$4,IF(M4879=People!$B$3,People!$A$3,IF(M4879=People!$B$2,People!$A$2,0))))</f>
        <v>Cassandra Brandow</v>
      </c>
      <c r="W4879" s="35" t="str">
        <f>IFERROR(INDEX(Returns!A:A,MATCH(B4879,Returns!B:B,0)),"No")</f>
        <v>No</v>
      </c>
    </row>
    <row r="4880" spans="1:23" x14ac:dyDescent="0.2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9">
        <v>0.7</v>
      </c>
      <c r="U4880" s="1">
        <v>-1.4760000000000004</v>
      </c>
      <c r="V4880" s="35" t="str">
        <f>IF(M4880=People!$B$5,People!$A$5,IF(M4880=People!$B$4,People!$A$4,IF(M4880=People!$B$3,People!$A$3,IF(M4880=People!$B$2,People!$A$2,0))))</f>
        <v>Cassandra Brandow</v>
      </c>
      <c r="W4880" s="35" t="str">
        <f>IFERROR(INDEX(Returns!A:A,MATCH(B4880,Returns!B:B,0)),"No")</f>
        <v>No</v>
      </c>
    </row>
    <row r="4881" spans="1:23" x14ac:dyDescent="0.2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9">
        <v>0</v>
      </c>
      <c r="U4881" s="1">
        <v>2.6068000000000002</v>
      </c>
      <c r="V4881" s="35" t="str">
        <f>IF(M4881=People!$B$5,People!$A$5,IF(M4881=People!$B$4,People!$A$4,IF(M4881=People!$B$3,People!$A$3,IF(M4881=People!$B$2,People!$A$2,0))))</f>
        <v>Cassandra Brandow</v>
      </c>
      <c r="W4881" s="35" t="str">
        <f>IFERROR(INDEX(Returns!A:A,MATCH(B4881,Returns!B:B,0)),"No")</f>
        <v>No</v>
      </c>
    </row>
    <row r="4882" spans="1:23" x14ac:dyDescent="0.2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9">
        <v>0</v>
      </c>
      <c r="U4882" s="1">
        <v>292.77599999999995</v>
      </c>
      <c r="V4882" s="35" t="str">
        <f>IF(M4882=People!$B$5,People!$A$5,IF(M4882=People!$B$4,People!$A$4,IF(M4882=People!$B$3,People!$A$3,IF(M4882=People!$B$2,People!$A$2,0))))</f>
        <v>Cassandra Brandow</v>
      </c>
      <c r="W4882" s="35" t="str">
        <f>IFERROR(INDEX(Returns!A:A,MATCH(B4882,Returns!B:B,0)),"No")</f>
        <v>No</v>
      </c>
    </row>
    <row r="4883" spans="1:23" x14ac:dyDescent="0.2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9">
        <v>0</v>
      </c>
      <c r="U4883" s="1">
        <v>517.47930000000008</v>
      </c>
      <c r="V4883" s="35" t="str">
        <f>IF(M4883=People!$B$5,People!$A$5,IF(M4883=People!$B$4,People!$A$4,IF(M4883=People!$B$3,People!$A$3,IF(M4883=People!$B$2,People!$A$2,0))))</f>
        <v>Cassandra Brandow</v>
      </c>
      <c r="W4883" s="35" t="str">
        <f>IFERROR(INDEX(Returns!A:A,MATCH(B4883,Returns!B:B,0)),"No")</f>
        <v>No</v>
      </c>
    </row>
    <row r="4884" spans="1:23" x14ac:dyDescent="0.2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9">
        <v>0</v>
      </c>
      <c r="U4884" s="1">
        <v>16.7776</v>
      </c>
      <c r="V4884" s="35" t="str">
        <f>IF(M4884=People!$B$5,People!$A$5,IF(M4884=People!$B$4,People!$A$4,IF(M4884=People!$B$3,People!$A$3,IF(M4884=People!$B$2,People!$A$2,0))))</f>
        <v>Cassandra Brandow</v>
      </c>
      <c r="W4884" s="35" t="str">
        <f>IFERROR(INDEX(Returns!A:A,MATCH(B4884,Returns!B:B,0)),"No")</f>
        <v>No</v>
      </c>
    </row>
    <row r="4885" spans="1:23" x14ac:dyDescent="0.2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32">
        <v>171.20000000000002</v>
      </c>
      <c r="S4885" s="1">
        <v>5</v>
      </c>
      <c r="T4885" s="9">
        <v>0.2</v>
      </c>
      <c r="U4885" s="1">
        <v>64.199999999999989</v>
      </c>
      <c r="V4885" s="35" t="str">
        <f>IF(M4885=People!$B$5,People!$A$5,IF(M4885=People!$B$4,People!$A$4,IF(M4885=People!$B$3,People!$A$3,IF(M4885=People!$B$2,People!$A$2,0))))</f>
        <v>Anna Andreadi</v>
      </c>
      <c r="W4885" s="35" t="str">
        <f>IFERROR(INDEX(Returns!A:A,MATCH(B4885,Returns!B:B,0)),"No")</f>
        <v>No</v>
      </c>
    </row>
    <row r="4886" spans="1:23" x14ac:dyDescent="0.2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32">
        <v>3.36</v>
      </c>
      <c r="S4886" s="1">
        <v>2</v>
      </c>
      <c r="T4886" s="9">
        <v>0</v>
      </c>
      <c r="U4886" s="1">
        <v>0.87360000000000015</v>
      </c>
      <c r="V4886" s="35" t="str">
        <f>IF(M4886=People!$B$5,People!$A$5,IF(M4886=People!$B$4,People!$A$4,IF(M4886=People!$B$3,People!$A$3,IF(M4886=People!$B$2,People!$A$2,0))))</f>
        <v>Anna Andreadi</v>
      </c>
      <c r="W4886" s="35" t="str">
        <f>IFERROR(INDEX(Returns!A:A,MATCH(B4886,Returns!B:B,0)),"No")</f>
        <v>No</v>
      </c>
    </row>
    <row r="4887" spans="1:23" x14ac:dyDescent="0.2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9">
        <v>0</v>
      </c>
      <c r="U4887" s="1">
        <v>52.531999999999996</v>
      </c>
      <c r="V4887" s="35" t="str">
        <f>IF(M4887=People!$B$5,People!$A$5,IF(M4887=People!$B$4,People!$A$4,IF(M4887=People!$B$3,People!$A$3,IF(M4887=People!$B$2,People!$A$2,0))))</f>
        <v>Kelly Williams</v>
      </c>
      <c r="W4887" s="35" t="str">
        <f>IFERROR(INDEX(Returns!A:A,MATCH(B4887,Returns!B:B,0)),"No")</f>
        <v>No</v>
      </c>
    </row>
    <row r="4888" spans="1:23" x14ac:dyDescent="0.2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9">
        <v>0</v>
      </c>
      <c r="U4888" s="1">
        <v>52.974299999999992</v>
      </c>
      <c r="V4888" s="35" t="str">
        <f>IF(M4888=People!$B$5,People!$A$5,IF(M4888=People!$B$4,People!$A$4,IF(M4888=People!$B$3,People!$A$3,IF(M4888=People!$B$2,People!$A$2,0))))</f>
        <v>Cassandra Brandow</v>
      </c>
      <c r="W4888" s="35" t="str">
        <f>IFERROR(INDEX(Returns!A:A,MATCH(B4888,Returns!B:B,0)),"No")</f>
        <v>No</v>
      </c>
    </row>
    <row r="4889" spans="1:23" x14ac:dyDescent="0.2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9">
        <v>0</v>
      </c>
      <c r="U4889" s="1">
        <v>6.1019999999999968</v>
      </c>
      <c r="V4889" s="35" t="str">
        <f>IF(M4889=People!$B$5,People!$A$5,IF(M4889=People!$B$4,People!$A$4,IF(M4889=People!$B$3,People!$A$3,IF(M4889=People!$B$2,People!$A$2,0))))</f>
        <v>Cassandra Brandow</v>
      </c>
      <c r="W4889" s="35" t="str">
        <f>IFERROR(INDEX(Returns!A:A,MATCH(B4889,Returns!B:B,0)),"No")</f>
        <v>No</v>
      </c>
    </row>
    <row r="4890" spans="1:23" x14ac:dyDescent="0.2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9">
        <v>0</v>
      </c>
      <c r="U4890" s="1">
        <v>56.300999999999988</v>
      </c>
      <c r="V4890" s="35" t="str">
        <f>IF(M4890=People!$B$5,People!$A$5,IF(M4890=People!$B$4,People!$A$4,IF(M4890=People!$B$3,People!$A$3,IF(M4890=People!$B$2,People!$A$2,0))))</f>
        <v>Cassandra Brandow</v>
      </c>
      <c r="W4890" s="35" t="str">
        <f>IFERROR(INDEX(Returns!A:A,MATCH(B4890,Returns!B:B,0)),"No")</f>
        <v>No</v>
      </c>
    </row>
    <row r="4891" spans="1:23" x14ac:dyDescent="0.2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9">
        <v>0</v>
      </c>
      <c r="U4891" s="1">
        <v>315.82499999999993</v>
      </c>
      <c r="V4891" s="35" t="str">
        <f>IF(M4891=People!$B$5,People!$A$5,IF(M4891=People!$B$4,People!$A$4,IF(M4891=People!$B$3,People!$A$3,IF(M4891=People!$B$2,People!$A$2,0))))</f>
        <v>Cassandra Brandow</v>
      </c>
      <c r="W4891" s="35" t="str">
        <f>IFERROR(INDEX(Returns!A:A,MATCH(B4891,Returns!B:B,0)),"No")</f>
        <v>No</v>
      </c>
    </row>
    <row r="4892" spans="1:23" x14ac:dyDescent="0.2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32">
        <v>8.82</v>
      </c>
      <c r="S4892" s="1">
        <v>3</v>
      </c>
      <c r="T4892" s="9">
        <v>0</v>
      </c>
      <c r="U4892" s="1">
        <v>2.5577999999999994</v>
      </c>
      <c r="V4892" s="35" t="str">
        <f>IF(M4892=People!$B$5,People!$A$5,IF(M4892=People!$B$4,People!$A$4,IF(M4892=People!$B$3,People!$A$3,IF(M4892=People!$B$2,People!$A$2,0))))</f>
        <v>Anna Andreadi</v>
      </c>
      <c r="W4892" s="35" t="str">
        <f>IFERROR(INDEX(Returns!A:A,MATCH(B4892,Returns!B:B,0)),"No")</f>
        <v>No</v>
      </c>
    </row>
    <row r="4893" spans="1:23" x14ac:dyDescent="0.2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32">
        <v>37.94</v>
      </c>
      <c r="S4893" s="1">
        <v>2</v>
      </c>
      <c r="T4893" s="9">
        <v>0</v>
      </c>
      <c r="U4893" s="1">
        <v>18.211199999999998</v>
      </c>
      <c r="V4893" s="35" t="str">
        <f>IF(M4893=People!$B$5,People!$A$5,IF(M4893=People!$B$4,People!$A$4,IF(M4893=People!$B$3,People!$A$3,IF(M4893=People!$B$2,People!$A$2,0))))</f>
        <v>Anna Andreadi</v>
      </c>
      <c r="W4893" s="35" t="str">
        <f>IFERROR(INDEX(Returns!A:A,MATCH(B4893,Returns!B:B,0)),"No")</f>
        <v>No</v>
      </c>
    </row>
    <row r="4894" spans="1:23" x14ac:dyDescent="0.2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32">
        <v>4.2</v>
      </c>
      <c r="S4894" s="1">
        <v>2</v>
      </c>
      <c r="T4894" s="9">
        <v>0</v>
      </c>
      <c r="U4894" s="1">
        <v>1.1760000000000002</v>
      </c>
      <c r="V4894" s="35" t="str">
        <f>IF(M4894=People!$B$5,People!$A$5,IF(M4894=People!$B$4,People!$A$4,IF(M4894=People!$B$3,People!$A$3,IF(M4894=People!$B$2,People!$A$2,0))))</f>
        <v>Anna Andreadi</v>
      </c>
      <c r="W4894" s="35" t="str">
        <f>IFERROR(INDEX(Returns!A:A,MATCH(B4894,Returns!B:B,0)),"No")</f>
        <v>No</v>
      </c>
    </row>
    <row r="4895" spans="1:23" x14ac:dyDescent="0.2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32">
        <v>227.28</v>
      </c>
      <c r="S4895" s="1">
        <v>2</v>
      </c>
      <c r="T4895" s="9">
        <v>0</v>
      </c>
      <c r="U4895" s="1">
        <v>2.2727999999999895</v>
      </c>
      <c r="V4895" s="35" t="str">
        <f>IF(M4895=People!$B$5,People!$A$5,IF(M4895=People!$B$4,People!$A$4,IF(M4895=People!$B$3,People!$A$3,IF(M4895=People!$B$2,People!$A$2,0))))</f>
        <v>Anna Andreadi</v>
      </c>
      <c r="W4895" s="35" t="str">
        <f>IFERROR(INDEX(Returns!A:A,MATCH(B4895,Returns!B:B,0)),"No")</f>
        <v>No</v>
      </c>
    </row>
    <row r="4896" spans="1:23" x14ac:dyDescent="0.2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32">
        <v>47.9</v>
      </c>
      <c r="S4896" s="1">
        <v>1</v>
      </c>
      <c r="T4896" s="9">
        <v>0</v>
      </c>
      <c r="U4896" s="1">
        <v>22.991999999999997</v>
      </c>
      <c r="V4896" s="35" t="str">
        <f>IF(M4896=People!$B$5,People!$A$5,IF(M4896=People!$B$4,People!$A$4,IF(M4896=People!$B$3,People!$A$3,IF(M4896=People!$B$2,People!$A$2,0))))</f>
        <v>Anna Andreadi</v>
      </c>
      <c r="W4896" s="35" t="str">
        <f>IFERROR(INDEX(Returns!A:A,MATCH(B4896,Returns!B:B,0)),"No")</f>
        <v>No</v>
      </c>
    </row>
    <row r="4897" spans="1:23" x14ac:dyDescent="0.2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32">
        <v>61.96</v>
      </c>
      <c r="S4897" s="1">
        <v>2</v>
      </c>
      <c r="T4897" s="9">
        <v>0</v>
      </c>
      <c r="U4897" s="1">
        <v>30.360399999999998</v>
      </c>
      <c r="V4897" s="35" t="str">
        <f>IF(M4897=People!$B$5,People!$A$5,IF(M4897=People!$B$4,People!$A$4,IF(M4897=People!$B$3,People!$A$3,IF(M4897=People!$B$2,People!$A$2,0))))</f>
        <v>Anna Andreadi</v>
      </c>
      <c r="W4897" s="35" t="str">
        <f>IFERROR(INDEX(Returns!A:A,MATCH(B4897,Returns!B:B,0)),"No")</f>
        <v>No</v>
      </c>
    </row>
    <row r="4898" spans="1:23" x14ac:dyDescent="0.2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32">
        <v>1117.92</v>
      </c>
      <c r="S4898" s="1">
        <v>4</v>
      </c>
      <c r="T4898" s="9">
        <v>0</v>
      </c>
      <c r="U4898" s="1">
        <v>55.895999999999958</v>
      </c>
      <c r="V4898" s="35" t="str">
        <f>IF(M4898=People!$B$5,People!$A$5,IF(M4898=People!$B$4,People!$A$4,IF(M4898=People!$B$3,People!$A$3,IF(M4898=People!$B$2,People!$A$2,0))))</f>
        <v>Anna Andreadi</v>
      </c>
      <c r="W4898" s="35" t="str">
        <f>IFERROR(INDEX(Returns!A:A,MATCH(B4898,Returns!B:B,0)),"No")</f>
        <v>No</v>
      </c>
    </row>
    <row r="4899" spans="1:23" x14ac:dyDescent="0.2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9">
        <v>0.3</v>
      </c>
      <c r="U4899" s="1">
        <v>-7.8588000000000022</v>
      </c>
      <c r="V4899" s="35" t="str">
        <f>IF(M4899=People!$B$5,People!$A$5,IF(M4899=People!$B$4,People!$A$4,IF(M4899=People!$B$3,People!$A$3,IF(M4899=People!$B$2,People!$A$2,0))))</f>
        <v>Chuck Magee</v>
      </c>
      <c r="W4899" s="35" t="str">
        <f>IFERROR(INDEX(Returns!A:A,MATCH(B4899,Returns!B:B,0)),"No")</f>
        <v>No</v>
      </c>
    </row>
    <row r="4900" spans="1:23" x14ac:dyDescent="0.2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9">
        <v>0.2</v>
      </c>
      <c r="U4900" s="1">
        <v>2.8884000000000007</v>
      </c>
      <c r="V4900" s="35" t="str">
        <f>IF(M4900=People!$B$5,People!$A$5,IF(M4900=People!$B$4,People!$A$4,IF(M4900=People!$B$3,People!$A$3,IF(M4900=People!$B$2,People!$A$2,0))))</f>
        <v>Chuck Magee</v>
      </c>
      <c r="W4900" s="35" t="str">
        <f>IFERROR(INDEX(Returns!A:A,MATCH(B4900,Returns!B:B,0)),"No")</f>
        <v>No</v>
      </c>
    </row>
    <row r="4901" spans="1:23" x14ac:dyDescent="0.2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32">
        <v>26.352000000000004</v>
      </c>
      <c r="S4901" s="1">
        <v>8</v>
      </c>
      <c r="T4901" s="9">
        <v>0.7</v>
      </c>
      <c r="U4901" s="1">
        <v>-18.446399999999997</v>
      </c>
      <c r="V4901" s="35" t="str">
        <f>IF(M4901=People!$B$5,People!$A$5,IF(M4901=People!$B$4,People!$A$4,IF(M4901=People!$B$3,People!$A$3,IF(M4901=People!$B$2,People!$A$2,0))))</f>
        <v>Anna Andreadi</v>
      </c>
      <c r="W4901" s="35" t="str">
        <f>IFERROR(INDEX(Returns!A:A,MATCH(B4901,Returns!B:B,0)),"No")</f>
        <v>No</v>
      </c>
    </row>
    <row r="4902" spans="1:23" x14ac:dyDescent="0.2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32">
        <v>481.32</v>
      </c>
      <c r="S4902" s="1">
        <v>4</v>
      </c>
      <c r="T4902" s="9">
        <v>0</v>
      </c>
      <c r="U4902" s="1">
        <v>125.14319999999998</v>
      </c>
      <c r="V4902" s="35" t="str">
        <f>IF(M4902=People!$B$5,People!$A$5,IF(M4902=People!$B$4,People!$A$4,IF(M4902=People!$B$3,People!$A$3,IF(M4902=People!$B$2,People!$A$2,0))))</f>
        <v>Anna Andreadi</v>
      </c>
      <c r="W4902" s="35" t="str">
        <f>IFERROR(INDEX(Returns!A:A,MATCH(B4902,Returns!B:B,0)),"No")</f>
        <v>No</v>
      </c>
    </row>
    <row r="4903" spans="1:23" x14ac:dyDescent="0.2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32">
        <v>13.98</v>
      </c>
      <c r="S4903" s="1">
        <v>1</v>
      </c>
      <c r="T4903" s="9">
        <v>0</v>
      </c>
      <c r="U4903" s="1">
        <v>3.6348000000000003</v>
      </c>
      <c r="V4903" s="35" t="str">
        <f>IF(M4903=People!$B$5,People!$A$5,IF(M4903=People!$B$4,People!$A$4,IF(M4903=People!$B$3,People!$A$3,IF(M4903=People!$B$2,People!$A$2,0))))</f>
        <v>Anna Andreadi</v>
      </c>
      <c r="W4903" s="35" t="str">
        <f>IFERROR(INDEX(Returns!A:A,MATCH(B4903,Returns!B:B,0)),"No")</f>
        <v>No</v>
      </c>
    </row>
    <row r="4904" spans="1:23" x14ac:dyDescent="0.2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9">
        <v>0.2</v>
      </c>
      <c r="U4904" s="1">
        <v>9.0719999999999992</v>
      </c>
      <c r="V4904" s="35" t="str">
        <f>IF(M4904=People!$B$5,People!$A$5,IF(M4904=People!$B$4,People!$A$4,IF(M4904=People!$B$3,People!$A$3,IF(M4904=People!$B$2,People!$A$2,0))))</f>
        <v>Chuck Magee</v>
      </c>
      <c r="W4904" s="35" t="str">
        <f>IFERROR(INDEX(Returns!A:A,MATCH(B4904,Returns!B:B,0)),"No")</f>
        <v>No</v>
      </c>
    </row>
    <row r="4905" spans="1:23" x14ac:dyDescent="0.2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9">
        <v>0</v>
      </c>
      <c r="U4905" s="1">
        <v>42.131399999999999</v>
      </c>
      <c r="V4905" s="35" t="str">
        <f>IF(M4905=People!$B$5,People!$A$5,IF(M4905=People!$B$4,People!$A$4,IF(M4905=People!$B$3,People!$A$3,IF(M4905=People!$B$2,People!$A$2,0))))</f>
        <v>Chuck Magee</v>
      </c>
      <c r="W4905" s="35" t="str">
        <f>IFERROR(INDEX(Returns!A:A,MATCH(B4905,Returns!B:B,0)),"No")</f>
        <v>No</v>
      </c>
    </row>
    <row r="4906" spans="1:23" x14ac:dyDescent="0.2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9">
        <v>0.3</v>
      </c>
      <c r="U4906" s="1">
        <v>-19.258800000000008</v>
      </c>
      <c r="V4906" s="35" t="str">
        <f>IF(M4906=People!$B$5,People!$A$5,IF(M4906=People!$B$4,People!$A$4,IF(M4906=People!$B$3,People!$A$3,IF(M4906=People!$B$2,People!$A$2,0))))</f>
        <v>Kelly Williams</v>
      </c>
      <c r="W4906" s="35" t="str">
        <f>IFERROR(INDEX(Returns!A:A,MATCH(B4906,Returns!B:B,0)),"No")</f>
        <v>No</v>
      </c>
    </row>
    <row r="4907" spans="1:23" x14ac:dyDescent="0.2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9">
        <v>0</v>
      </c>
      <c r="U4907" s="1">
        <v>11.0016</v>
      </c>
      <c r="V4907" s="35" t="str">
        <f>IF(M4907=People!$B$5,People!$A$5,IF(M4907=People!$B$4,People!$A$4,IF(M4907=People!$B$3,People!$A$3,IF(M4907=People!$B$2,People!$A$2,0))))</f>
        <v>Chuck Magee</v>
      </c>
      <c r="W4907" s="35" t="str">
        <f>IFERROR(INDEX(Returns!A:A,MATCH(B4907,Returns!B:B,0)),"No")</f>
        <v>No</v>
      </c>
    </row>
    <row r="4908" spans="1:23" x14ac:dyDescent="0.2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9">
        <v>0</v>
      </c>
      <c r="U4908" s="1">
        <v>16.193999999999988</v>
      </c>
      <c r="V4908" s="35" t="str">
        <f>IF(M4908=People!$B$5,People!$A$5,IF(M4908=People!$B$4,People!$A$4,IF(M4908=People!$B$3,People!$A$3,IF(M4908=People!$B$2,People!$A$2,0))))</f>
        <v>Chuck Magee</v>
      </c>
      <c r="W4908" s="35" t="str">
        <f>IFERROR(INDEX(Returns!A:A,MATCH(B4908,Returns!B:B,0)),"No")</f>
        <v>No</v>
      </c>
    </row>
    <row r="4909" spans="1:23" x14ac:dyDescent="0.2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9">
        <v>0.7</v>
      </c>
      <c r="U4909" s="1">
        <v>-8.659200000000002</v>
      </c>
      <c r="V4909" s="35" t="str">
        <f>IF(M4909=People!$B$5,People!$A$5,IF(M4909=People!$B$4,People!$A$4,IF(M4909=People!$B$3,People!$A$3,IF(M4909=People!$B$2,People!$A$2,0))))</f>
        <v>Chuck Magee</v>
      </c>
      <c r="W4909" s="35" t="str">
        <f>IFERROR(INDEX(Returns!A:A,MATCH(B4909,Returns!B:B,0)),"No")</f>
        <v>No</v>
      </c>
    </row>
    <row r="4910" spans="1:23" x14ac:dyDescent="0.2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9">
        <v>0.4</v>
      </c>
      <c r="U4910" s="1">
        <v>-2.0773999999999999</v>
      </c>
      <c r="V4910" s="35" t="str">
        <f>IF(M4910=People!$B$5,People!$A$5,IF(M4910=People!$B$4,People!$A$4,IF(M4910=People!$B$3,People!$A$3,IF(M4910=People!$B$2,People!$A$2,0))))</f>
        <v>Chuck Magee</v>
      </c>
      <c r="W4910" s="35" t="str">
        <f>IFERROR(INDEX(Returns!A:A,MATCH(B4910,Returns!B:B,0)),"No")</f>
        <v>No</v>
      </c>
    </row>
    <row r="4911" spans="1:23" x14ac:dyDescent="0.2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9">
        <v>0.2</v>
      </c>
      <c r="U4911" s="1">
        <v>6.6467999999999989</v>
      </c>
      <c r="V4911" s="35" t="str">
        <f>IF(M4911=People!$B$5,People!$A$5,IF(M4911=People!$B$4,People!$A$4,IF(M4911=People!$B$3,People!$A$3,IF(M4911=People!$B$2,People!$A$2,0))))</f>
        <v>Cassandra Brandow</v>
      </c>
      <c r="W4911" s="35" t="str">
        <f>IFERROR(INDEX(Returns!A:A,MATCH(B4911,Returns!B:B,0)),"No")</f>
        <v>Yes</v>
      </c>
    </row>
    <row r="4912" spans="1:23" x14ac:dyDescent="0.2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9">
        <v>0.2</v>
      </c>
      <c r="U4912" s="1">
        <v>12.700800000000001</v>
      </c>
      <c r="V4912" s="35" t="str">
        <f>IF(M4912=People!$B$5,People!$A$5,IF(M4912=People!$B$4,People!$A$4,IF(M4912=People!$B$3,People!$A$3,IF(M4912=People!$B$2,People!$A$2,0))))</f>
        <v>Cassandra Brandow</v>
      </c>
      <c r="W4912" s="35" t="str">
        <f>IFERROR(INDEX(Returns!A:A,MATCH(B4912,Returns!B:B,0)),"No")</f>
        <v>Yes</v>
      </c>
    </row>
    <row r="4913" spans="1:23" x14ac:dyDescent="0.2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9">
        <v>0.2</v>
      </c>
      <c r="U4913" s="1">
        <v>6.9990000000000059</v>
      </c>
      <c r="V4913" s="35" t="str">
        <f>IF(M4913=People!$B$5,People!$A$5,IF(M4913=People!$B$4,People!$A$4,IF(M4913=People!$B$3,People!$A$3,IF(M4913=People!$B$2,People!$A$2,0))))</f>
        <v>Cassandra Brandow</v>
      </c>
      <c r="W4913" s="35" t="str">
        <f>IFERROR(INDEX(Returns!A:A,MATCH(B4913,Returns!B:B,0)),"No")</f>
        <v>Yes</v>
      </c>
    </row>
    <row r="4914" spans="1:23" x14ac:dyDescent="0.2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9">
        <v>0.7</v>
      </c>
      <c r="U4914" s="1">
        <v>-4.577</v>
      </c>
      <c r="V4914" s="35" t="str">
        <f>IF(M4914=People!$B$5,People!$A$5,IF(M4914=People!$B$4,People!$A$4,IF(M4914=People!$B$3,People!$A$3,IF(M4914=People!$B$2,People!$A$2,0))))</f>
        <v>Cassandra Brandow</v>
      </c>
      <c r="W4914" s="35" t="str">
        <f>IFERROR(INDEX(Returns!A:A,MATCH(B4914,Returns!B:B,0)),"No")</f>
        <v>Yes</v>
      </c>
    </row>
    <row r="4915" spans="1:23" x14ac:dyDescent="0.2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9">
        <v>0.7</v>
      </c>
      <c r="U4915" s="1">
        <v>-1.8391999999999999</v>
      </c>
      <c r="V4915" s="35" t="str">
        <f>IF(M4915=People!$B$5,People!$A$5,IF(M4915=People!$B$4,People!$A$4,IF(M4915=People!$B$3,People!$A$3,IF(M4915=People!$B$2,People!$A$2,0))))</f>
        <v>Cassandra Brandow</v>
      </c>
      <c r="W4915" s="35" t="str">
        <f>IFERROR(INDEX(Returns!A:A,MATCH(B4915,Returns!B:B,0)),"No")</f>
        <v>Yes</v>
      </c>
    </row>
    <row r="4916" spans="1:23" x14ac:dyDescent="0.2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32">
        <v>35.96</v>
      </c>
      <c r="S4916" s="1">
        <v>2</v>
      </c>
      <c r="T4916" s="9">
        <v>0</v>
      </c>
      <c r="U4916" s="1">
        <v>10.428399999999996</v>
      </c>
      <c r="V4916" s="35" t="str">
        <f>IF(M4916=People!$B$5,People!$A$5,IF(M4916=People!$B$4,People!$A$4,IF(M4916=People!$B$3,People!$A$3,IF(M4916=People!$B$2,People!$A$2,0))))</f>
        <v>Anna Andreadi</v>
      </c>
      <c r="W4916" s="35" t="str">
        <f>IFERROR(INDEX(Returns!A:A,MATCH(B4916,Returns!B:B,0)),"No")</f>
        <v>No</v>
      </c>
    </row>
    <row r="4917" spans="1:23" x14ac:dyDescent="0.2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32">
        <v>14.952000000000002</v>
      </c>
      <c r="S4917" s="1">
        <v>3</v>
      </c>
      <c r="T4917" s="9">
        <v>0.2</v>
      </c>
      <c r="U4917" s="1">
        <v>5.4201000000000006</v>
      </c>
      <c r="V4917" s="35" t="str">
        <f>IF(M4917=People!$B$5,People!$A$5,IF(M4917=People!$B$4,People!$A$4,IF(M4917=People!$B$3,People!$A$3,IF(M4917=People!$B$2,People!$A$2,0))))</f>
        <v>Anna Andreadi</v>
      </c>
      <c r="W4917" s="35" t="str">
        <f>IFERROR(INDEX(Returns!A:A,MATCH(B4917,Returns!B:B,0)),"No")</f>
        <v>No</v>
      </c>
    </row>
    <row r="4918" spans="1:23" x14ac:dyDescent="0.2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9">
        <v>0.2</v>
      </c>
      <c r="U4918" s="1">
        <v>5.8750999999999962</v>
      </c>
      <c r="V4918" s="35" t="str">
        <f>IF(M4918=People!$B$5,People!$A$5,IF(M4918=People!$B$4,People!$A$4,IF(M4918=People!$B$3,People!$A$3,IF(M4918=People!$B$2,People!$A$2,0))))</f>
        <v>Kelly Williams</v>
      </c>
      <c r="W4918" s="35" t="str">
        <f>IFERROR(INDEX(Returns!A:A,MATCH(B4918,Returns!B:B,0)),"No")</f>
        <v>No</v>
      </c>
    </row>
    <row r="4919" spans="1:23" x14ac:dyDescent="0.2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9">
        <v>0.3</v>
      </c>
      <c r="U4919" s="1">
        <v>-32.664599999999993</v>
      </c>
      <c r="V4919" s="35" t="str">
        <f>IF(M4919=People!$B$5,People!$A$5,IF(M4919=People!$B$4,People!$A$4,IF(M4919=People!$B$3,People!$A$3,IF(M4919=People!$B$2,People!$A$2,0))))</f>
        <v>Kelly Williams</v>
      </c>
      <c r="W4919" s="35" t="str">
        <f>IFERROR(INDEX(Returns!A:A,MATCH(B4919,Returns!B:B,0)),"No")</f>
        <v>No</v>
      </c>
    </row>
    <row r="4920" spans="1:23" x14ac:dyDescent="0.2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9">
        <v>0</v>
      </c>
      <c r="U4920" s="1">
        <v>38.266800000000003</v>
      </c>
      <c r="V4920" s="35" t="str">
        <f>IF(M4920=People!$B$5,People!$A$5,IF(M4920=People!$B$4,People!$A$4,IF(M4920=People!$B$3,People!$A$3,IF(M4920=People!$B$2,People!$A$2,0))))</f>
        <v>Chuck Magee</v>
      </c>
      <c r="W4920" s="35" t="str">
        <f>IFERROR(INDEX(Returns!A:A,MATCH(B4920,Returns!B:B,0)),"No")</f>
        <v>No</v>
      </c>
    </row>
    <row r="4921" spans="1:23" x14ac:dyDescent="0.2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9">
        <v>0</v>
      </c>
      <c r="U4921" s="1">
        <v>67.274199999999979</v>
      </c>
      <c r="V4921" s="35" t="str">
        <f>IF(M4921=People!$B$5,People!$A$5,IF(M4921=People!$B$4,People!$A$4,IF(M4921=People!$B$3,People!$A$3,IF(M4921=People!$B$2,People!$A$2,0))))</f>
        <v>Chuck Magee</v>
      </c>
      <c r="W4921" s="35" t="str">
        <f>IFERROR(INDEX(Returns!A:A,MATCH(B4921,Returns!B:B,0)),"No")</f>
        <v>No</v>
      </c>
    </row>
    <row r="4922" spans="1:23" x14ac:dyDescent="0.2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9">
        <v>0.8</v>
      </c>
      <c r="U4922" s="1">
        <v>-3.9032000000000009</v>
      </c>
      <c r="V4922" s="35" t="str">
        <f>IF(M4922=People!$B$5,People!$A$5,IF(M4922=People!$B$4,People!$A$4,IF(M4922=People!$B$3,People!$A$3,IF(M4922=People!$B$2,People!$A$2,0))))</f>
        <v>Kelly Williams</v>
      </c>
      <c r="W4922" s="35" t="str">
        <f>IFERROR(INDEX(Returns!A:A,MATCH(B4922,Returns!B:B,0)),"No")</f>
        <v>No</v>
      </c>
    </row>
    <row r="4923" spans="1:23" x14ac:dyDescent="0.2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9">
        <v>0</v>
      </c>
      <c r="U4923" s="1">
        <v>46.118399999999994</v>
      </c>
      <c r="V4923" s="35" t="str">
        <f>IF(M4923=People!$B$5,People!$A$5,IF(M4923=People!$B$4,People!$A$4,IF(M4923=People!$B$3,People!$A$3,IF(M4923=People!$B$2,People!$A$2,0))))</f>
        <v>Cassandra Brandow</v>
      </c>
      <c r="W4923" s="35" t="str">
        <f>IFERROR(INDEX(Returns!A:A,MATCH(B4923,Returns!B:B,0)),"No")</f>
        <v>No</v>
      </c>
    </row>
    <row r="4924" spans="1:23" x14ac:dyDescent="0.2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9">
        <v>0</v>
      </c>
      <c r="U4924" s="1">
        <v>1.1945999999999999</v>
      </c>
      <c r="V4924" s="35" t="str">
        <f>IF(M4924=People!$B$5,People!$A$5,IF(M4924=People!$B$4,People!$A$4,IF(M4924=People!$B$3,People!$A$3,IF(M4924=People!$B$2,People!$A$2,0))))</f>
        <v>Cassandra Brandow</v>
      </c>
      <c r="W4924" s="35" t="str">
        <f>IFERROR(INDEX(Returns!A:A,MATCH(B4924,Returns!B:B,0)),"No")</f>
        <v>No</v>
      </c>
    </row>
    <row r="4925" spans="1:23" x14ac:dyDescent="0.2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9">
        <v>0</v>
      </c>
      <c r="U4925" s="1">
        <v>301.96799999999996</v>
      </c>
      <c r="V4925" s="35" t="str">
        <f>IF(M4925=People!$B$5,People!$A$5,IF(M4925=People!$B$4,People!$A$4,IF(M4925=People!$B$3,People!$A$3,IF(M4925=People!$B$2,People!$A$2,0))))</f>
        <v>Cassandra Brandow</v>
      </c>
      <c r="W4925" s="35" t="str">
        <f>IFERROR(INDEX(Returns!A:A,MATCH(B4925,Returns!B:B,0)),"No")</f>
        <v>No</v>
      </c>
    </row>
    <row r="4926" spans="1:23" x14ac:dyDescent="0.2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9">
        <v>0</v>
      </c>
      <c r="U4926" s="1">
        <v>23.524799999999999</v>
      </c>
      <c r="V4926" s="35" t="str">
        <f>IF(M4926=People!$B$5,People!$A$5,IF(M4926=People!$B$4,People!$A$4,IF(M4926=People!$B$3,People!$A$3,IF(M4926=People!$B$2,People!$A$2,0))))</f>
        <v>Cassandra Brandow</v>
      </c>
      <c r="W4926" s="35" t="str">
        <f>IFERROR(INDEX(Returns!A:A,MATCH(B4926,Returns!B:B,0)),"No")</f>
        <v>No</v>
      </c>
    </row>
    <row r="4927" spans="1:23" x14ac:dyDescent="0.2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9">
        <v>0</v>
      </c>
      <c r="U4927" s="1">
        <v>3.7200000000000006</v>
      </c>
      <c r="V4927" s="35" t="str">
        <f>IF(M4927=People!$B$5,People!$A$5,IF(M4927=People!$B$4,People!$A$4,IF(M4927=People!$B$3,People!$A$3,IF(M4927=People!$B$2,People!$A$2,0))))</f>
        <v>Chuck Magee</v>
      </c>
      <c r="W4927" s="35" t="str">
        <f>IFERROR(INDEX(Returns!A:A,MATCH(B4927,Returns!B:B,0)),"No")</f>
        <v>No</v>
      </c>
    </row>
    <row r="4928" spans="1:23" x14ac:dyDescent="0.2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9">
        <v>0.5</v>
      </c>
      <c r="U4928" s="1">
        <v>-67.543499999999995</v>
      </c>
      <c r="V4928" s="35" t="str">
        <f>IF(M4928=People!$B$5,People!$A$5,IF(M4928=People!$B$4,People!$A$4,IF(M4928=People!$B$3,People!$A$3,IF(M4928=People!$B$2,People!$A$2,0))))</f>
        <v>Kelly Williams</v>
      </c>
      <c r="W4928" s="35" t="str">
        <f>IFERROR(INDEX(Returns!A:A,MATCH(B4928,Returns!B:B,0)),"No")</f>
        <v>No</v>
      </c>
    </row>
    <row r="4929" spans="1:23" x14ac:dyDescent="0.2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9">
        <v>0</v>
      </c>
      <c r="U4929" s="1">
        <v>9.3312000000000008</v>
      </c>
      <c r="V4929" s="35" t="str">
        <f>IF(M4929=People!$B$5,People!$A$5,IF(M4929=People!$B$4,People!$A$4,IF(M4929=People!$B$3,People!$A$3,IF(M4929=People!$B$2,People!$A$2,0))))</f>
        <v>Chuck Magee</v>
      </c>
      <c r="W4929" s="35" t="str">
        <f>IFERROR(INDEX(Returns!A:A,MATCH(B4929,Returns!B:B,0)),"No")</f>
        <v>No</v>
      </c>
    </row>
    <row r="4930" spans="1:23" x14ac:dyDescent="0.2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9">
        <v>0</v>
      </c>
      <c r="U4930" s="1">
        <v>251.20200000000003</v>
      </c>
      <c r="V4930" s="35" t="str">
        <f>IF(M4930=People!$B$5,People!$A$5,IF(M4930=People!$B$4,People!$A$4,IF(M4930=People!$B$3,People!$A$3,IF(M4930=People!$B$2,People!$A$2,0))))</f>
        <v>Chuck Magee</v>
      </c>
      <c r="W4930" s="35" t="str">
        <f>IFERROR(INDEX(Returns!A:A,MATCH(B4930,Returns!B:B,0)),"No")</f>
        <v>No</v>
      </c>
    </row>
    <row r="4931" spans="1:23" x14ac:dyDescent="0.2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9">
        <v>0</v>
      </c>
      <c r="U4931" s="1">
        <v>16.170000000000002</v>
      </c>
      <c r="V4931" s="35" t="str">
        <f>IF(M4931=People!$B$5,People!$A$5,IF(M4931=People!$B$4,People!$A$4,IF(M4931=People!$B$3,People!$A$3,IF(M4931=People!$B$2,People!$A$2,0))))</f>
        <v>Chuck Magee</v>
      </c>
      <c r="W4931" s="35" t="str">
        <f>IFERROR(INDEX(Returns!A:A,MATCH(B4931,Returns!B:B,0)),"No")</f>
        <v>No</v>
      </c>
    </row>
    <row r="4932" spans="1:23" x14ac:dyDescent="0.2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9">
        <v>0</v>
      </c>
      <c r="U4932" s="1">
        <v>7.0218000000000007</v>
      </c>
      <c r="V4932" s="35" t="str">
        <f>IF(M4932=People!$B$5,People!$A$5,IF(M4932=People!$B$4,People!$A$4,IF(M4932=People!$B$3,People!$A$3,IF(M4932=People!$B$2,People!$A$2,0))))</f>
        <v>Chuck Magee</v>
      </c>
      <c r="W4932" s="35" t="str">
        <f>IFERROR(INDEX(Returns!A:A,MATCH(B4932,Returns!B:B,0)),"No")</f>
        <v>No</v>
      </c>
    </row>
    <row r="4933" spans="1:23" x14ac:dyDescent="0.2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32">
        <v>23.1</v>
      </c>
      <c r="S4933" s="1">
        <v>2</v>
      </c>
      <c r="T4933" s="9">
        <v>0</v>
      </c>
      <c r="U4933" s="1">
        <v>6.93</v>
      </c>
      <c r="V4933" s="35" t="str">
        <f>IF(M4933=People!$B$5,People!$A$5,IF(M4933=People!$B$4,People!$A$4,IF(M4933=People!$B$3,People!$A$3,IF(M4933=People!$B$2,People!$A$2,0))))</f>
        <v>Anna Andreadi</v>
      </c>
      <c r="W4933" s="35" t="str">
        <f>IFERROR(INDEX(Returns!A:A,MATCH(B4933,Returns!B:B,0)),"No")</f>
        <v>No</v>
      </c>
    </row>
    <row r="4934" spans="1:23" x14ac:dyDescent="0.2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32">
        <v>12.536000000000001</v>
      </c>
      <c r="S4934" s="1">
        <v>1</v>
      </c>
      <c r="T4934" s="9">
        <v>0.2</v>
      </c>
      <c r="U4934" s="1">
        <v>4.2308999999999983</v>
      </c>
      <c r="V4934" s="35" t="str">
        <f>IF(M4934=People!$B$5,People!$A$5,IF(M4934=People!$B$4,People!$A$4,IF(M4934=People!$B$3,People!$A$3,IF(M4934=People!$B$2,People!$A$2,0))))</f>
        <v>Anna Andreadi</v>
      </c>
      <c r="W4934" s="35" t="str">
        <f>IFERROR(INDEX(Returns!A:A,MATCH(B4934,Returns!B:B,0)),"No")</f>
        <v>No</v>
      </c>
    </row>
    <row r="4935" spans="1:23" x14ac:dyDescent="0.2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32">
        <v>1.0800000000000003</v>
      </c>
      <c r="S4935" s="1">
        <v>2</v>
      </c>
      <c r="T4935" s="9">
        <v>0.7</v>
      </c>
      <c r="U4935" s="1">
        <v>-0.79200000000000004</v>
      </c>
      <c r="V4935" s="35" t="str">
        <f>IF(M4935=People!$B$5,People!$A$5,IF(M4935=People!$B$4,People!$A$4,IF(M4935=People!$B$3,People!$A$3,IF(M4935=People!$B$2,People!$A$2,0))))</f>
        <v>Anna Andreadi</v>
      </c>
      <c r="W4935" s="35" t="str">
        <f>IFERROR(INDEX(Returns!A:A,MATCH(B4935,Returns!B:B,0)),"No")</f>
        <v>No</v>
      </c>
    </row>
    <row r="4936" spans="1:23" x14ac:dyDescent="0.2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32">
        <v>4.5120000000000005</v>
      </c>
      <c r="S4936" s="1">
        <v>3</v>
      </c>
      <c r="T4936" s="9">
        <v>0.2</v>
      </c>
      <c r="U4936" s="1">
        <v>0.84599999999999964</v>
      </c>
      <c r="V4936" s="35" t="str">
        <f>IF(M4936=People!$B$5,People!$A$5,IF(M4936=People!$B$4,People!$A$4,IF(M4936=People!$B$3,People!$A$3,IF(M4936=People!$B$2,People!$A$2,0))))</f>
        <v>Anna Andreadi</v>
      </c>
      <c r="W4936" s="35" t="str">
        <f>IFERROR(INDEX(Returns!A:A,MATCH(B4936,Returns!B:B,0)),"No")</f>
        <v>No</v>
      </c>
    </row>
    <row r="4937" spans="1:23" x14ac:dyDescent="0.2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32">
        <v>16.776000000000003</v>
      </c>
      <c r="S4937" s="1">
        <v>3</v>
      </c>
      <c r="T4937" s="9">
        <v>0.2</v>
      </c>
      <c r="U4937" s="1">
        <v>1.6776</v>
      </c>
      <c r="V4937" s="35" t="str">
        <f>IF(M4937=People!$B$5,People!$A$5,IF(M4937=People!$B$4,People!$A$4,IF(M4937=People!$B$3,People!$A$3,IF(M4937=People!$B$2,People!$A$2,0))))</f>
        <v>Anna Andreadi</v>
      </c>
      <c r="W4937" s="35" t="str">
        <f>IFERROR(INDEX(Returns!A:A,MATCH(B4937,Returns!B:B,0)),"No")</f>
        <v>No</v>
      </c>
    </row>
    <row r="4938" spans="1:23" x14ac:dyDescent="0.2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9">
        <v>0</v>
      </c>
      <c r="U4938" s="1">
        <v>15.5204</v>
      </c>
      <c r="V4938" s="35" t="str">
        <f>IF(M4938=People!$B$5,People!$A$5,IF(M4938=People!$B$4,People!$A$4,IF(M4938=People!$B$3,People!$A$3,IF(M4938=People!$B$2,People!$A$2,0))))</f>
        <v>Cassandra Brandow</v>
      </c>
      <c r="W4938" s="35" t="str">
        <f>IFERROR(INDEX(Returns!A:A,MATCH(B4938,Returns!B:B,0)),"No")</f>
        <v>No</v>
      </c>
    </row>
    <row r="4939" spans="1:23" x14ac:dyDescent="0.2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32">
        <v>1325.8500000000001</v>
      </c>
      <c r="S4939" s="1">
        <v>5</v>
      </c>
      <c r="T4939" s="9">
        <v>0</v>
      </c>
      <c r="U4939" s="1">
        <v>238.65299999999991</v>
      </c>
      <c r="V4939" s="35" t="str">
        <f>IF(M4939=People!$B$5,People!$A$5,IF(M4939=People!$B$4,People!$A$4,IF(M4939=People!$B$3,People!$A$3,IF(M4939=People!$B$2,People!$A$2,0))))</f>
        <v>Anna Andreadi</v>
      </c>
      <c r="W4939" s="35" t="str">
        <f>IFERROR(INDEX(Returns!A:A,MATCH(B4939,Returns!B:B,0)),"No")</f>
        <v>No</v>
      </c>
    </row>
    <row r="4940" spans="1:23" x14ac:dyDescent="0.2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32">
        <v>333.99899999999997</v>
      </c>
      <c r="S4940" s="1">
        <v>3</v>
      </c>
      <c r="T4940" s="9">
        <v>0.15</v>
      </c>
      <c r="U4940" s="1">
        <v>3.9294000000000082</v>
      </c>
      <c r="V4940" s="35" t="str">
        <f>IF(M4940=People!$B$5,People!$A$5,IF(M4940=People!$B$4,People!$A$4,IF(M4940=People!$B$3,People!$A$3,IF(M4940=People!$B$2,People!$A$2,0))))</f>
        <v>Anna Andreadi</v>
      </c>
      <c r="W4940" s="35" t="str">
        <f>IFERROR(INDEX(Returns!A:A,MATCH(B4940,Returns!B:B,0)),"No")</f>
        <v>No</v>
      </c>
    </row>
    <row r="4941" spans="1:23" x14ac:dyDescent="0.2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32">
        <v>19.899999999999999</v>
      </c>
      <c r="S4941" s="1">
        <v>5</v>
      </c>
      <c r="T4941" s="9">
        <v>0</v>
      </c>
      <c r="U4941" s="1">
        <v>6.5669999999999984</v>
      </c>
      <c r="V4941" s="35" t="str">
        <f>IF(M4941=People!$B$5,People!$A$5,IF(M4941=People!$B$4,People!$A$4,IF(M4941=People!$B$3,People!$A$3,IF(M4941=People!$B$2,People!$A$2,0))))</f>
        <v>Anna Andreadi</v>
      </c>
      <c r="W4941" s="35" t="str">
        <f>IFERROR(INDEX(Returns!A:A,MATCH(B4941,Returns!B:B,0)),"No")</f>
        <v>No</v>
      </c>
    </row>
    <row r="4942" spans="1:23" x14ac:dyDescent="0.2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9">
        <v>0</v>
      </c>
      <c r="U4942" s="1">
        <v>266.45219999999989</v>
      </c>
      <c r="V4942" s="35" t="str">
        <f>IF(M4942=People!$B$5,People!$A$5,IF(M4942=People!$B$4,People!$A$4,IF(M4942=People!$B$3,People!$A$3,IF(M4942=People!$B$2,People!$A$2,0))))</f>
        <v>Chuck Magee</v>
      </c>
      <c r="W4942" s="35" t="str">
        <f>IFERROR(INDEX(Returns!A:A,MATCH(B4942,Returns!B:B,0)),"No")</f>
        <v>No</v>
      </c>
    </row>
    <row r="4943" spans="1:23" x14ac:dyDescent="0.2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9">
        <v>0</v>
      </c>
      <c r="U4943" s="1">
        <v>82.336799999999982</v>
      </c>
      <c r="V4943" s="35" t="str">
        <f>IF(M4943=People!$B$5,People!$A$5,IF(M4943=People!$B$4,People!$A$4,IF(M4943=People!$B$3,People!$A$3,IF(M4943=People!$B$2,People!$A$2,0))))</f>
        <v>Chuck Magee</v>
      </c>
      <c r="W4943" s="35" t="str">
        <f>IFERROR(INDEX(Returns!A:A,MATCH(B4943,Returns!B:B,0)),"No")</f>
        <v>No</v>
      </c>
    </row>
    <row r="4944" spans="1:23" x14ac:dyDescent="0.2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9">
        <v>0</v>
      </c>
      <c r="U4944" s="1">
        <v>1.7607999999999997</v>
      </c>
      <c r="V4944" s="35" t="str">
        <f>IF(M4944=People!$B$5,People!$A$5,IF(M4944=People!$B$4,People!$A$4,IF(M4944=People!$B$3,People!$A$3,IF(M4944=People!$B$2,People!$A$2,0))))</f>
        <v>Chuck Magee</v>
      </c>
      <c r="W4944" s="35" t="str">
        <f>IFERROR(INDEX(Returns!A:A,MATCH(B4944,Returns!B:B,0)),"No")</f>
        <v>No</v>
      </c>
    </row>
    <row r="4945" spans="1:23" x14ac:dyDescent="0.2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9">
        <v>0</v>
      </c>
      <c r="U4945" s="1">
        <v>18.766999999999996</v>
      </c>
      <c r="V4945" s="35" t="str">
        <f>IF(M4945=People!$B$5,People!$A$5,IF(M4945=People!$B$4,People!$A$4,IF(M4945=People!$B$3,People!$A$3,IF(M4945=People!$B$2,People!$A$2,0))))</f>
        <v>Kelly Williams</v>
      </c>
      <c r="W4945" s="35" t="str">
        <f>IFERROR(INDEX(Returns!A:A,MATCH(B4945,Returns!B:B,0)),"No")</f>
        <v>No</v>
      </c>
    </row>
    <row r="4946" spans="1:23" x14ac:dyDescent="0.2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32">
        <v>96.08</v>
      </c>
      <c r="S4946" s="1">
        <v>2</v>
      </c>
      <c r="T4946" s="9">
        <v>0</v>
      </c>
      <c r="U4946" s="1">
        <v>46.118399999999994</v>
      </c>
      <c r="V4946" s="35" t="str">
        <f>IF(M4946=People!$B$5,People!$A$5,IF(M4946=People!$B$4,People!$A$4,IF(M4946=People!$B$3,People!$A$3,IF(M4946=People!$B$2,People!$A$2,0))))</f>
        <v>Anna Andreadi</v>
      </c>
      <c r="W4946" s="35" t="str">
        <f>IFERROR(INDEX(Returns!A:A,MATCH(B4946,Returns!B:B,0)),"No")</f>
        <v>Yes</v>
      </c>
    </row>
    <row r="4947" spans="1:23" x14ac:dyDescent="0.2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32">
        <v>11.68</v>
      </c>
      <c r="S4947" s="1">
        <v>2</v>
      </c>
      <c r="T4947" s="9">
        <v>0.2</v>
      </c>
      <c r="U4947" s="1">
        <v>3.9419999999999993</v>
      </c>
      <c r="V4947" s="35" t="str">
        <f>IF(M4947=People!$B$5,People!$A$5,IF(M4947=People!$B$4,People!$A$4,IF(M4947=People!$B$3,People!$A$3,IF(M4947=People!$B$2,People!$A$2,0))))</f>
        <v>Anna Andreadi</v>
      </c>
      <c r="W4947" s="35" t="str">
        <f>IFERROR(INDEX(Returns!A:A,MATCH(B4947,Returns!B:B,0)),"No")</f>
        <v>Yes</v>
      </c>
    </row>
    <row r="4948" spans="1:23" x14ac:dyDescent="0.2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32">
        <v>4.3600000000000003</v>
      </c>
      <c r="S4948" s="1">
        <v>2</v>
      </c>
      <c r="T4948" s="9">
        <v>0</v>
      </c>
      <c r="U4948" s="1">
        <v>1.7876000000000003</v>
      </c>
      <c r="V4948" s="35" t="str">
        <f>IF(M4948=People!$B$5,People!$A$5,IF(M4948=People!$B$4,People!$A$4,IF(M4948=People!$B$3,People!$A$3,IF(M4948=People!$B$2,People!$A$2,0))))</f>
        <v>Anna Andreadi</v>
      </c>
      <c r="W4948" s="35" t="str">
        <f>IFERROR(INDEX(Returns!A:A,MATCH(B4948,Returns!B:B,0)),"No")</f>
        <v>Yes</v>
      </c>
    </row>
    <row r="4949" spans="1:23" x14ac:dyDescent="0.2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32">
        <v>29.24</v>
      </c>
      <c r="S4949" s="1">
        <v>4</v>
      </c>
      <c r="T4949" s="9">
        <v>0</v>
      </c>
      <c r="U4949" s="1">
        <v>13.742799999999999</v>
      </c>
      <c r="V4949" s="35" t="str">
        <f>IF(M4949=People!$B$5,People!$A$5,IF(M4949=People!$B$4,People!$A$4,IF(M4949=People!$B$3,People!$A$3,IF(M4949=People!$B$2,People!$A$2,0))))</f>
        <v>Anna Andreadi</v>
      </c>
      <c r="W4949" s="35" t="str">
        <f>IFERROR(INDEX(Returns!A:A,MATCH(B4949,Returns!B:B,0)),"No")</f>
        <v>No</v>
      </c>
    </row>
    <row r="4950" spans="1:23" x14ac:dyDescent="0.2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32">
        <v>117.48800000000001</v>
      </c>
      <c r="S4950" s="1">
        <v>7</v>
      </c>
      <c r="T4950" s="9">
        <v>0.2</v>
      </c>
      <c r="U4950" s="1">
        <v>41.120799999999988</v>
      </c>
      <c r="V4950" s="35" t="str">
        <f>IF(M4950=People!$B$5,People!$A$5,IF(M4950=People!$B$4,People!$A$4,IF(M4950=People!$B$3,People!$A$3,IF(M4950=People!$B$2,People!$A$2,0))))</f>
        <v>Anna Andreadi</v>
      </c>
      <c r="W4950" s="35" t="str">
        <f>IFERROR(INDEX(Returns!A:A,MATCH(B4950,Returns!B:B,0)),"No")</f>
        <v>No</v>
      </c>
    </row>
    <row r="4951" spans="1:23" x14ac:dyDescent="0.2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32">
        <v>18.84</v>
      </c>
      <c r="S4951" s="1">
        <v>3</v>
      </c>
      <c r="T4951" s="9">
        <v>0</v>
      </c>
      <c r="U4951" s="1">
        <v>6.0287999999999995</v>
      </c>
      <c r="V4951" s="35" t="str">
        <f>IF(M4951=People!$B$5,People!$A$5,IF(M4951=People!$B$4,People!$A$4,IF(M4951=People!$B$3,People!$A$3,IF(M4951=People!$B$2,People!$A$2,0))))</f>
        <v>Anna Andreadi</v>
      </c>
      <c r="W4951" s="35" t="str">
        <f>IFERROR(INDEX(Returns!A:A,MATCH(B4951,Returns!B:B,0)),"No")</f>
        <v>No</v>
      </c>
    </row>
    <row r="4952" spans="1:23" x14ac:dyDescent="0.2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9">
        <v>0</v>
      </c>
      <c r="U4952" s="1">
        <v>5.2164000000000001</v>
      </c>
      <c r="V4952" s="35" t="str">
        <f>IF(M4952=People!$B$5,People!$A$5,IF(M4952=People!$B$4,People!$A$4,IF(M4952=People!$B$3,People!$A$3,IF(M4952=People!$B$2,People!$A$2,0))))</f>
        <v>Chuck Magee</v>
      </c>
      <c r="W4952" s="35" t="str">
        <f>IFERROR(INDEX(Returns!A:A,MATCH(B4952,Returns!B:B,0)),"No")</f>
        <v>No</v>
      </c>
    </row>
    <row r="4953" spans="1:23" x14ac:dyDescent="0.2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9">
        <v>0</v>
      </c>
      <c r="U4953" s="1">
        <v>6.2208000000000006</v>
      </c>
      <c r="V4953" s="35" t="str">
        <f>IF(M4953=People!$B$5,People!$A$5,IF(M4953=People!$B$4,People!$A$4,IF(M4953=People!$B$3,People!$A$3,IF(M4953=People!$B$2,People!$A$2,0))))</f>
        <v>Kelly Williams</v>
      </c>
      <c r="W4953" s="35" t="str">
        <f>IFERROR(INDEX(Returns!A:A,MATCH(B4953,Returns!B:B,0)),"No")</f>
        <v>No</v>
      </c>
    </row>
    <row r="4954" spans="1:23" x14ac:dyDescent="0.2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32">
        <v>69.48</v>
      </c>
      <c r="S4954" s="1">
        <v>1</v>
      </c>
      <c r="T4954" s="9">
        <v>0</v>
      </c>
      <c r="U4954" s="1">
        <v>20.843999999999994</v>
      </c>
      <c r="V4954" s="35" t="str">
        <f>IF(M4954=People!$B$5,People!$A$5,IF(M4954=People!$B$4,People!$A$4,IF(M4954=People!$B$3,People!$A$3,IF(M4954=People!$B$2,People!$A$2,0))))</f>
        <v>Anna Andreadi</v>
      </c>
      <c r="W4954" s="35" t="str">
        <f>IFERROR(INDEX(Returns!A:A,MATCH(B4954,Returns!B:B,0)),"No")</f>
        <v>Yes</v>
      </c>
    </row>
    <row r="4955" spans="1:23" x14ac:dyDescent="0.2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9">
        <v>0</v>
      </c>
      <c r="U4955" s="1">
        <v>2.5769999999999982</v>
      </c>
      <c r="V4955" s="35" t="str">
        <f>IF(M4955=People!$B$5,People!$A$5,IF(M4955=People!$B$4,People!$A$4,IF(M4955=People!$B$3,People!$A$3,IF(M4955=People!$B$2,People!$A$2,0))))</f>
        <v>Chuck Magee</v>
      </c>
      <c r="W4955" s="35" t="str">
        <f>IFERROR(INDEX(Returns!A:A,MATCH(B4955,Returns!B:B,0)),"No")</f>
        <v>No</v>
      </c>
    </row>
    <row r="4956" spans="1:23" x14ac:dyDescent="0.2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32">
        <v>18.060000000000002</v>
      </c>
      <c r="S4956" s="1">
        <v>7</v>
      </c>
      <c r="T4956" s="9">
        <v>0</v>
      </c>
      <c r="U4956" s="1">
        <v>4.6956000000000007</v>
      </c>
      <c r="V4956" s="35" t="str">
        <f>IF(M4956=People!$B$5,People!$A$5,IF(M4956=People!$B$4,People!$A$4,IF(M4956=People!$B$3,People!$A$3,IF(M4956=People!$B$2,People!$A$2,0))))</f>
        <v>Anna Andreadi</v>
      </c>
      <c r="W4956" s="35" t="str">
        <f>IFERROR(INDEX(Returns!A:A,MATCH(B4956,Returns!B:B,0)),"No")</f>
        <v>No</v>
      </c>
    </row>
    <row r="4957" spans="1:23" x14ac:dyDescent="0.2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32">
        <v>79.14</v>
      </c>
      <c r="S4957" s="1">
        <v>3</v>
      </c>
      <c r="T4957" s="9">
        <v>0</v>
      </c>
      <c r="U4957" s="1">
        <v>36.404399999999995</v>
      </c>
      <c r="V4957" s="35" t="str">
        <f>IF(M4957=People!$B$5,People!$A$5,IF(M4957=People!$B$4,People!$A$4,IF(M4957=People!$B$3,People!$A$3,IF(M4957=People!$B$2,People!$A$2,0))))</f>
        <v>Anna Andreadi</v>
      </c>
      <c r="W4957" s="35" t="str">
        <f>IFERROR(INDEX(Returns!A:A,MATCH(B4957,Returns!B:B,0)),"No")</f>
        <v>No</v>
      </c>
    </row>
    <row r="4958" spans="1:23" x14ac:dyDescent="0.2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32">
        <v>37.4</v>
      </c>
      <c r="S4958" s="1">
        <v>2</v>
      </c>
      <c r="T4958" s="9">
        <v>0</v>
      </c>
      <c r="U4958" s="1">
        <v>14.212</v>
      </c>
      <c r="V4958" s="35" t="str">
        <f>IF(M4958=People!$B$5,People!$A$5,IF(M4958=People!$B$4,People!$A$4,IF(M4958=People!$B$3,People!$A$3,IF(M4958=People!$B$2,People!$A$2,0))))</f>
        <v>Anna Andreadi</v>
      </c>
      <c r="W4958" s="35" t="str">
        <f>IFERROR(INDEX(Returns!A:A,MATCH(B4958,Returns!B:B,0)),"No")</f>
        <v>No</v>
      </c>
    </row>
    <row r="4959" spans="1:23" x14ac:dyDescent="0.2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9">
        <v>0.8</v>
      </c>
      <c r="U4959" s="1">
        <v>-4.3960000000000026</v>
      </c>
      <c r="V4959" s="35" t="str">
        <f>IF(M4959=People!$B$5,People!$A$5,IF(M4959=People!$B$4,People!$A$4,IF(M4959=People!$B$3,People!$A$3,IF(M4959=People!$B$2,People!$A$2,0))))</f>
        <v>Kelly Williams</v>
      </c>
      <c r="W4959" s="35" t="str">
        <f>IFERROR(INDEX(Returns!A:A,MATCH(B4959,Returns!B:B,0)),"No")</f>
        <v>No</v>
      </c>
    </row>
    <row r="4960" spans="1:23" x14ac:dyDescent="0.2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9">
        <v>0.2</v>
      </c>
      <c r="U4960" s="1">
        <v>6.1307999999999998</v>
      </c>
      <c r="V4960" s="35" t="str">
        <f>IF(M4960=People!$B$5,People!$A$5,IF(M4960=People!$B$4,People!$A$4,IF(M4960=People!$B$3,People!$A$3,IF(M4960=People!$B$2,People!$A$2,0))))</f>
        <v>Kelly Williams</v>
      </c>
      <c r="W4960" s="35" t="str">
        <f>IFERROR(INDEX(Returns!A:A,MATCH(B4960,Returns!B:B,0)),"No")</f>
        <v>No</v>
      </c>
    </row>
    <row r="4961" spans="1:23" x14ac:dyDescent="0.2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32">
        <v>61.192</v>
      </c>
      <c r="S4961" s="1">
        <v>1</v>
      </c>
      <c r="T4961" s="9">
        <v>0.2</v>
      </c>
      <c r="U4961" s="1">
        <v>6.1192000000000011</v>
      </c>
      <c r="V4961" s="35" t="str">
        <f>IF(M4961=People!$B$5,People!$A$5,IF(M4961=People!$B$4,People!$A$4,IF(M4961=People!$B$3,People!$A$3,IF(M4961=People!$B$2,People!$A$2,0))))</f>
        <v>Anna Andreadi</v>
      </c>
      <c r="W4961" s="35" t="str">
        <f>IFERROR(INDEX(Returns!A:A,MATCH(B4961,Returns!B:B,0)),"No")</f>
        <v>No</v>
      </c>
    </row>
    <row r="4962" spans="1:23" x14ac:dyDescent="0.2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32">
        <v>67.84</v>
      </c>
      <c r="S4962" s="1">
        <v>1</v>
      </c>
      <c r="T4962" s="9">
        <v>0</v>
      </c>
      <c r="U4962" s="1">
        <v>18.316800000000001</v>
      </c>
      <c r="V4962" s="35" t="str">
        <f>IF(M4962=People!$B$5,People!$A$5,IF(M4962=People!$B$4,People!$A$4,IF(M4962=People!$B$3,People!$A$3,IF(M4962=People!$B$2,People!$A$2,0))))</f>
        <v>Anna Andreadi</v>
      </c>
      <c r="W4962" s="35" t="str">
        <f>IFERROR(INDEX(Returns!A:A,MATCH(B4962,Returns!B:B,0)),"No")</f>
        <v>No</v>
      </c>
    </row>
    <row r="4963" spans="1:23" x14ac:dyDescent="0.2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32">
        <v>48.712000000000003</v>
      </c>
      <c r="S4963" s="1">
        <v>1</v>
      </c>
      <c r="T4963" s="9">
        <v>0.2</v>
      </c>
      <c r="U4963" s="1">
        <v>5.4800999999999966</v>
      </c>
      <c r="V4963" s="35" t="str">
        <f>IF(M4963=People!$B$5,People!$A$5,IF(M4963=People!$B$4,People!$A$4,IF(M4963=People!$B$3,People!$A$3,IF(M4963=People!$B$2,People!$A$2,0))))</f>
        <v>Anna Andreadi</v>
      </c>
      <c r="W4963" s="35" t="str">
        <f>IFERROR(INDEX(Returns!A:A,MATCH(B4963,Returns!B:B,0)),"No")</f>
        <v>No</v>
      </c>
    </row>
    <row r="4964" spans="1:23" x14ac:dyDescent="0.2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32">
        <v>17.940000000000001</v>
      </c>
      <c r="S4964" s="1">
        <v>3</v>
      </c>
      <c r="T4964" s="9">
        <v>0</v>
      </c>
      <c r="U4964" s="1">
        <v>4.6644000000000005</v>
      </c>
      <c r="V4964" s="35" t="str">
        <f>IF(M4964=People!$B$5,People!$A$5,IF(M4964=People!$B$4,People!$A$4,IF(M4964=People!$B$3,People!$A$3,IF(M4964=People!$B$2,People!$A$2,0))))</f>
        <v>Anna Andreadi</v>
      </c>
      <c r="W4964" s="35" t="str">
        <f>IFERROR(INDEX(Returns!A:A,MATCH(B4964,Returns!B:B,0)),"No")</f>
        <v>No</v>
      </c>
    </row>
    <row r="4965" spans="1:23" x14ac:dyDescent="0.2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32">
        <v>242.94</v>
      </c>
      <c r="S4965" s="1">
        <v>3</v>
      </c>
      <c r="T4965" s="9">
        <v>0</v>
      </c>
      <c r="U4965" s="1">
        <v>4.8588000000000164</v>
      </c>
      <c r="V4965" s="35" t="str">
        <f>IF(M4965=People!$B$5,People!$A$5,IF(M4965=People!$B$4,People!$A$4,IF(M4965=People!$B$3,People!$A$3,IF(M4965=People!$B$2,People!$A$2,0))))</f>
        <v>Anna Andreadi</v>
      </c>
      <c r="W4965" s="35" t="str">
        <f>IFERROR(INDEX(Returns!A:A,MATCH(B4965,Returns!B:B,0)),"No")</f>
        <v>No</v>
      </c>
    </row>
    <row r="4966" spans="1:23" x14ac:dyDescent="0.2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9">
        <v>0.7</v>
      </c>
      <c r="U4966" s="1">
        <v>-5.1760000000000002</v>
      </c>
      <c r="V4966" s="35" t="str">
        <f>IF(M4966=People!$B$5,People!$A$5,IF(M4966=People!$B$4,People!$A$4,IF(M4966=People!$B$3,People!$A$3,IF(M4966=People!$B$2,People!$A$2,0))))</f>
        <v>Cassandra Brandow</v>
      </c>
      <c r="W4966" s="35" t="str">
        <f>IFERROR(INDEX(Returns!A:A,MATCH(B4966,Returns!B:B,0)),"No")</f>
        <v>No</v>
      </c>
    </row>
    <row r="4967" spans="1:23" x14ac:dyDescent="0.2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9">
        <v>0.2</v>
      </c>
      <c r="U4967" s="1">
        <v>58.379999999999939</v>
      </c>
      <c r="V4967" s="35" t="str">
        <f>IF(M4967=People!$B$5,People!$A$5,IF(M4967=People!$B$4,People!$A$4,IF(M4967=People!$B$3,People!$A$3,IF(M4967=People!$B$2,People!$A$2,0))))</f>
        <v>Cassandra Brandow</v>
      </c>
      <c r="W4967" s="35" t="str">
        <f>IFERROR(INDEX(Returns!A:A,MATCH(B4967,Returns!B:B,0)),"No")</f>
        <v>No</v>
      </c>
    </row>
    <row r="4968" spans="1:23" x14ac:dyDescent="0.2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9">
        <v>0</v>
      </c>
      <c r="U4968" s="1">
        <v>3.8654999999999973</v>
      </c>
      <c r="V4968" s="35" t="str">
        <f>IF(M4968=People!$B$5,People!$A$5,IF(M4968=People!$B$4,People!$A$4,IF(M4968=People!$B$3,People!$A$3,IF(M4968=People!$B$2,People!$A$2,0))))</f>
        <v>Chuck Magee</v>
      </c>
      <c r="W4968" s="35" t="str">
        <f>IFERROR(INDEX(Returns!A:A,MATCH(B4968,Returns!B:B,0)),"No")</f>
        <v>No</v>
      </c>
    </row>
    <row r="4969" spans="1:23" x14ac:dyDescent="0.2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9">
        <v>0</v>
      </c>
      <c r="U4969" s="1">
        <v>4.1159999999999997</v>
      </c>
      <c r="V4969" s="35" t="str">
        <f>IF(M4969=People!$B$5,People!$A$5,IF(M4969=People!$B$4,People!$A$4,IF(M4969=People!$B$3,People!$A$3,IF(M4969=People!$B$2,People!$A$2,0))))</f>
        <v>Chuck Magee</v>
      </c>
      <c r="W4969" s="35" t="str">
        <f>IFERROR(INDEX(Returns!A:A,MATCH(B4969,Returns!B:B,0)),"No")</f>
        <v>No</v>
      </c>
    </row>
    <row r="4970" spans="1:23" x14ac:dyDescent="0.2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9">
        <v>0</v>
      </c>
      <c r="U4970" s="1">
        <v>83.991600000000005</v>
      </c>
      <c r="V4970" s="35" t="str">
        <f>IF(M4970=People!$B$5,People!$A$5,IF(M4970=People!$B$4,People!$A$4,IF(M4970=People!$B$3,People!$A$3,IF(M4970=People!$B$2,People!$A$2,0))))</f>
        <v>Chuck Magee</v>
      </c>
      <c r="W4970" s="35" t="str">
        <f>IFERROR(INDEX(Returns!A:A,MATCH(B4970,Returns!B:B,0)),"No")</f>
        <v>No</v>
      </c>
    </row>
    <row r="4971" spans="1:23" x14ac:dyDescent="0.2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9">
        <v>0</v>
      </c>
      <c r="U4971" s="1">
        <v>15.537199999999999</v>
      </c>
      <c r="V4971" s="35" t="str">
        <f>IF(M4971=People!$B$5,People!$A$5,IF(M4971=People!$B$4,People!$A$4,IF(M4971=People!$B$3,People!$A$3,IF(M4971=People!$B$2,People!$A$2,0))))</f>
        <v>Chuck Magee</v>
      </c>
      <c r="W4971" s="35" t="str">
        <f>IFERROR(INDEX(Returns!A:A,MATCH(B4971,Returns!B:B,0)),"No")</f>
        <v>No</v>
      </c>
    </row>
    <row r="4972" spans="1:23" x14ac:dyDescent="0.2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9">
        <v>0.2</v>
      </c>
      <c r="U4972" s="1">
        <v>-28.597800000000007</v>
      </c>
      <c r="V4972" s="35" t="str">
        <f>IF(M4972=People!$B$5,People!$A$5,IF(M4972=People!$B$4,People!$A$4,IF(M4972=People!$B$3,People!$A$3,IF(M4972=People!$B$2,People!$A$2,0))))</f>
        <v>Cassandra Brandow</v>
      </c>
      <c r="W4972" s="35" t="str">
        <f>IFERROR(INDEX(Returns!A:A,MATCH(B4972,Returns!B:B,0)),"No")</f>
        <v>No</v>
      </c>
    </row>
    <row r="4973" spans="1:23" x14ac:dyDescent="0.2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9">
        <v>0.2</v>
      </c>
      <c r="U4973" s="1">
        <v>12.639200000000001</v>
      </c>
      <c r="V4973" s="35" t="str">
        <f>IF(M4973=People!$B$5,People!$A$5,IF(M4973=People!$B$4,People!$A$4,IF(M4973=People!$B$3,People!$A$3,IF(M4973=People!$B$2,People!$A$2,0))))</f>
        <v>Cassandra Brandow</v>
      </c>
      <c r="W4973" s="35" t="str">
        <f>IFERROR(INDEX(Returns!A:A,MATCH(B4973,Returns!B:B,0)),"No")</f>
        <v>No</v>
      </c>
    </row>
    <row r="4974" spans="1:23" x14ac:dyDescent="0.2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9">
        <v>0.2</v>
      </c>
      <c r="U4974" s="1">
        <v>5.7797999999999963</v>
      </c>
      <c r="V4974" s="35" t="str">
        <f>IF(M4974=People!$B$5,People!$A$5,IF(M4974=People!$B$4,People!$A$4,IF(M4974=People!$B$3,People!$A$3,IF(M4974=People!$B$2,People!$A$2,0))))</f>
        <v>Cassandra Brandow</v>
      </c>
      <c r="W4974" s="35" t="str">
        <f>IFERROR(INDEX(Returns!A:A,MATCH(B4974,Returns!B:B,0)),"No")</f>
        <v>No</v>
      </c>
    </row>
    <row r="4975" spans="1:23" x14ac:dyDescent="0.2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9">
        <v>0.2</v>
      </c>
      <c r="U4975" s="1">
        <v>31.068799999999996</v>
      </c>
      <c r="V4975" s="35" t="str">
        <f>IF(M4975=People!$B$5,People!$A$5,IF(M4975=People!$B$4,People!$A$4,IF(M4975=People!$B$3,People!$A$3,IF(M4975=People!$B$2,People!$A$2,0))))</f>
        <v>Cassandra Brandow</v>
      </c>
      <c r="W4975" s="35" t="str">
        <f>IFERROR(INDEX(Returns!A:A,MATCH(B4975,Returns!B:B,0)),"No")</f>
        <v>No</v>
      </c>
    </row>
    <row r="4976" spans="1:23" x14ac:dyDescent="0.2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32">
        <v>12.9</v>
      </c>
      <c r="S4976" s="1">
        <v>2</v>
      </c>
      <c r="T4976" s="9">
        <v>0</v>
      </c>
      <c r="U4976" s="1">
        <v>6.3209999999999997</v>
      </c>
      <c r="V4976" s="35" t="str">
        <f>IF(M4976=People!$B$5,People!$A$5,IF(M4976=People!$B$4,People!$A$4,IF(M4976=People!$B$3,People!$A$3,IF(M4976=People!$B$2,People!$A$2,0))))</f>
        <v>Anna Andreadi</v>
      </c>
      <c r="W4976" s="35" t="str">
        <f>IFERROR(INDEX(Returns!A:A,MATCH(B4976,Returns!B:B,0)),"No")</f>
        <v>No</v>
      </c>
    </row>
    <row r="4977" spans="1:23" x14ac:dyDescent="0.2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9">
        <v>0.2</v>
      </c>
      <c r="U4977" s="1">
        <v>152.38799999999992</v>
      </c>
      <c r="V4977" s="35" t="str">
        <f>IF(M4977=People!$B$5,People!$A$5,IF(M4977=People!$B$4,People!$A$4,IF(M4977=People!$B$3,People!$A$3,IF(M4977=People!$B$2,People!$A$2,0))))</f>
        <v>Cassandra Brandow</v>
      </c>
      <c r="W4977" s="35" t="str">
        <f>IFERROR(INDEX(Returns!A:A,MATCH(B4977,Returns!B:B,0)),"No")</f>
        <v>No</v>
      </c>
    </row>
    <row r="4978" spans="1:23" x14ac:dyDescent="0.2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9">
        <v>0.2</v>
      </c>
      <c r="U4978" s="1">
        <v>7.2089999999999996</v>
      </c>
      <c r="V4978" s="35" t="str">
        <f>IF(M4978=People!$B$5,People!$A$5,IF(M4978=People!$B$4,People!$A$4,IF(M4978=People!$B$3,People!$A$3,IF(M4978=People!$B$2,People!$A$2,0))))</f>
        <v>Chuck Magee</v>
      </c>
      <c r="W4978" s="35" t="str">
        <f>IFERROR(INDEX(Returns!A:A,MATCH(B4978,Returns!B:B,0)),"No")</f>
        <v>No</v>
      </c>
    </row>
    <row r="4979" spans="1:23" x14ac:dyDescent="0.2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9">
        <v>0.2</v>
      </c>
      <c r="U4979" s="1">
        <v>2.3407999999999998</v>
      </c>
      <c r="V4979" s="35" t="str">
        <f>IF(M4979=People!$B$5,People!$A$5,IF(M4979=People!$B$4,People!$A$4,IF(M4979=People!$B$3,People!$A$3,IF(M4979=People!$B$2,People!$A$2,0))))</f>
        <v>Chuck Magee</v>
      </c>
      <c r="W4979" s="35" t="str">
        <f>IFERROR(INDEX(Returns!A:A,MATCH(B4979,Returns!B:B,0)),"No")</f>
        <v>No</v>
      </c>
    </row>
    <row r="4980" spans="1:23" x14ac:dyDescent="0.2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9">
        <v>0</v>
      </c>
      <c r="U4980" s="1">
        <v>224.4426</v>
      </c>
      <c r="V4980" s="35" t="str">
        <f>IF(M4980=People!$B$5,People!$A$5,IF(M4980=People!$B$4,People!$A$4,IF(M4980=People!$B$3,People!$A$3,IF(M4980=People!$B$2,People!$A$2,0))))</f>
        <v>Chuck Magee</v>
      </c>
      <c r="W4980" s="35" t="str">
        <f>IFERROR(INDEX(Returns!A:A,MATCH(B4980,Returns!B:B,0)),"No")</f>
        <v>No</v>
      </c>
    </row>
    <row r="4981" spans="1:23" x14ac:dyDescent="0.2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9">
        <v>0.2</v>
      </c>
      <c r="U4981" s="1">
        <v>1.5426000000000002</v>
      </c>
      <c r="V4981" s="35" t="str">
        <f>IF(M4981=People!$B$5,People!$A$5,IF(M4981=People!$B$4,People!$A$4,IF(M4981=People!$B$3,People!$A$3,IF(M4981=People!$B$2,People!$A$2,0))))</f>
        <v>Kelly Williams</v>
      </c>
      <c r="W4981" s="35" t="str">
        <f>IFERROR(INDEX(Returns!A:A,MATCH(B4981,Returns!B:B,0)),"No")</f>
        <v>No</v>
      </c>
    </row>
    <row r="4982" spans="1:23" x14ac:dyDescent="0.2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9">
        <v>0.8</v>
      </c>
      <c r="U4982" s="1">
        <v>-11.761200000000002</v>
      </c>
      <c r="V4982" s="35" t="str">
        <f>IF(M4982=People!$B$5,People!$A$5,IF(M4982=People!$B$4,People!$A$4,IF(M4982=People!$B$3,People!$A$3,IF(M4982=People!$B$2,People!$A$2,0))))</f>
        <v>Kelly Williams</v>
      </c>
      <c r="W4982" s="35" t="str">
        <f>IFERROR(INDEX(Returns!A:A,MATCH(B4982,Returns!B:B,0)),"No")</f>
        <v>No</v>
      </c>
    </row>
    <row r="4983" spans="1:23" x14ac:dyDescent="0.2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9">
        <v>0.2</v>
      </c>
      <c r="U4983" s="1">
        <v>-1.4279999999999999</v>
      </c>
      <c r="V4983" s="35" t="str">
        <f>IF(M4983=People!$B$5,People!$A$5,IF(M4983=People!$B$4,People!$A$4,IF(M4983=People!$B$3,People!$A$3,IF(M4983=People!$B$2,People!$A$2,0))))</f>
        <v>Kelly Williams</v>
      </c>
      <c r="W4983" s="35" t="str">
        <f>IFERROR(INDEX(Returns!A:A,MATCH(B4983,Returns!B:B,0)),"No")</f>
        <v>No</v>
      </c>
    </row>
    <row r="4984" spans="1:23" x14ac:dyDescent="0.2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32">
        <v>5.22</v>
      </c>
      <c r="S4984" s="1">
        <v>2</v>
      </c>
      <c r="T4984" s="9">
        <v>0</v>
      </c>
      <c r="U4984" s="1">
        <v>2.4011999999999998</v>
      </c>
      <c r="V4984" s="35" t="str">
        <f>IF(M4984=People!$B$5,People!$A$5,IF(M4984=People!$B$4,People!$A$4,IF(M4984=People!$B$3,People!$A$3,IF(M4984=People!$B$2,People!$A$2,0))))</f>
        <v>Anna Andreadi</v>
      </c>
      <c r="W4984" s="35" t="str">
        <f>IFERROR(INDEX(Returns!A:A,MATCH(B4984,Returns!B:B,0)),"No")</f>
        <v>No</v>
      </c>
    </row>
    <row r="4985" spans="1:23" x14ac:dyDescent="0.2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32">
        <v>84.84</v>
      </c>
      <c r="S4985" s="1">
        <v>3</v>
      </c>
      <c r="T4985" s="9">
        <v>0</v>
      </c>
      <c r="U4985" s="1">
        <v>22.9068</v>
      </c>
      <c r="V4985" s="35" t="str">
        <f>IF(M4985=People!$B$5,People!$A$5,IF(M4985=People!$B$4,People!$A$4,IF(M4985=People!$B$3,People!$A$3,IF(M4985=People!$B$2,People!$A$2,0))))</f>
        <v>Anna Andreadi</v>
      </c>
      <c r="W4985" s="35" t="str">
        <f>IFERROR(INDEX(Returns!A:A,MATCH(B4985,Returns!B:B,0)),"No")</f>
        <v>No</v>
      </c>
    </row>
    <row r="4986" spans="1:23" x14ac:dyDescent="0.2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9">
        <v>0.2</v>
      </c>
      <c r="U4986" s="1">
        <v>1.1764999999999992</v>
      </c>
      <c r="V4986" s="35" t="str">
        <f>IF(M4986=People!$B$5,People!$A$5,IF(M4986=People!$B$4,People!$A$4,IF(M4986=People!$B$3,People!$A$3,IF(M4986=People!$B$2,People!$A$2,0))))</f>
        <v>Cassandra Brandow</v>
      </c>
      <c r="W4986" s="35" t="str">
        <f>IFERROR(INDEX(Returns!A:A,MATCH(B4986,Returns!B:B,0)),"No")</f>
        <v>No</v>
      </c>
    </row>
    <row r="4987" spans="1:23" x14ac:dyDescent="0.2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9">
        <v>0</v>
      </c>
      <c r="U4987" s="1">
        <v>7.056</v>
      </c>
      <c r="V4987" s="35" t="str">
        <f>IF(M4987=People!$B$5,People!$A$5,IF(M4987=People!$B$4,People!$A$4,IF(M4987=People!$B$3,People!$A$3,IF(M4987=People!$B$2,People!$A$2,0))))</f>
        <v>Chuck Magee</v>
      </c>
      <c r="W4987" s="35" t="str">
        <f>IFERROR(INDEX(Returns!A:A,MATCH(B4987,Returns!B:B,0)),"No")</f>
        <v>No</v>
      </c>
    </row>
    <row r="4988" spans="1:23" x14ac:dyDescent="0.2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32">
        <v>15.552000000000003</v>
      </c>
      <c r="S4988" s="1">
        <v>3</v>
      </c>
      <c r="T4988" s="9">
        <v>0.2</v>
      </c>
      <c r="U4988" s="1">
        <v>5.4432</v>
      </c>
      <c r="V4988" s="35" t="str">
        <f>IF(M4988=People!$B$5,People!$A$5,IF(M4988=People!$B$4,People!$A$4,IF(M4988=People!$B$3,People!$A$3,IF(M4988=People!$B$2,People!$A$2,0))))</f>
        <v>Anna Andreadi</v>
      </c>
      <c r="W4988" s="35" t="str">
        <f>IFERROR(INDEX(Returns!A:A,MATCH(B4988,Returns!B:B,0)),"No")</f>
        <v>No</v>
      </c>
    </row>
    <row r="4989" spans="1:23" x14ac:dyDescent="0.2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32">
        <v>1325.76</v>
      </c>
      <c r="S4989" s="1">
        <v>6</v>
      </c>
      <c r="T4989" s="9">
        <v>0.2</v>
      </c>
      <c r="U4989" s="1">
        <v>149.14799999999991</v>
      </c>
      <c r="V4989" s="35" t="str">
        <f>IF(M4989=People!$B$5,People!$A$5,IF(M4989=People!$B$4,People!$A$4,IF(M4989=People!$B$3,People!$A$3,IF(M4989=People!$B$2,People!$A$2,0))))</f>
        <v>Anna Andreadi</v>
      </c>
      <c r="W4989" s="35" t="str">
        <f>IFERROR(INDEX(Returns!A:A,MATCH(B4989,Returns!B:B,0)),"No")</f>
        <v>No</v>
      </c>
    </row>
    <row r="4990" spans="1:23" x14ac:dyDescent="0.2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32">
        <v>3.1080000000000001</v>
      </c>
      <c r="S4990" s="1">
        <v>2</v>
      </c>
      <c r="T4990" s="9">
        <v>0.7</v>
      </c>
      <c r="U4990" s="1">
        <v>-2.1755999999999993</v>
      </c>
      <c r="V4990" s="35" t="str">
        <f>IF(M4990=People!$B$5,People!$A$5,IF(M4990=People!$B$4,People!$A$4,IF(M4990=People!$B$3,People!$A$3,IF(M4990=People!$B$2,People!$A$2,0))))</f>
        <v>Anna Andreadi</v>
      </c>
      <c r="W4990" s="35" t="str">
        <f>IFERROR(INDEX(Returns!A:A,MATCH(B4990,Returns!B:B,0)),"No")</f>
        <v>No</v>
      </c>
    </row>
    <row r="4991" spans="1:23" x14ac:dyDescent="0.2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32">
        <v>6.6719999999999988</v>
      </c>
      <c r="S4991" s="1">
        <v>3</v>
      </c>
      <c r="T4991" s="9">
        <v>0.2</v>
      </c>
      <c r="U4991" s="1">
        <v>2.1683999999999997</v>
      </c>
      <c r="V4991" s="35" t="str">
        <f>IF(M4991=People!$B$5,People!$A$5,IF(M4991=People!$B$4,People!$A$4,IF(M4991=People!$B$3,People!$A$3,IF(M4991=People!$B$2,People!$A$2,0))))</f>
        <v>Anna Andreadi</v>
      </c>
      <c r="W4991" s="35" t="str">
        <f>IFERROR(INDEX(Returns!A:A,MATCH(B4991,Returns!B:B,0)),"No")</f>
        <v>No</v>
      </c>
    </row>
    <row r="4992" spans="1:23" x14ac:dyDescent="0.2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32">
        <v>689.40800000000002</v>
      </c>
      <c r="S4992" s="1">
        <v>4</v>
      </c>
      <c r="T4992" s="9">
        <v>0.2</v>
      </c>
      <c r="U4992" s="1">
        <v>77.558399999999978</v>
      </c>
      <c r="V4992" s="35" t="str">
        <f>IF(M4992=People!$B$5,People!$A$5,IF(M4992=People!$B$4,People!$A$4,IF(M4992=People!$B$3,People!$A$3,IF(M4992=People!$B$2,People!$A$2,0))))</f>
        <v>Anna Andreadi</v>
      </c>
      <c r="W4992" s="35" t="str">
        <f>IFERROR(INDEX(Returns!A:A,MATCH(B4992,Returns!B:B,0)),"No")</f>
        <v>No</v>
      </c>
    </row>
    <row r="4993" spans="1:23" x14ac:dyDescent="0.2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9">
        <v>0.8</v>
      </c>
      <c r="U4993" s="1">
        <v>-2929.4845000000005</v>
      </c>
      <c r="V4993" s="35" t="str">
        <f>IF(M4993=People!$B$5,People!$A$5,IF(M4993=People!$B$4,People!$A$4,IF(M4993=People!$B$3,People!$A$3,IF(M4993=People!$B$2,People!$A$2,0))))</f>
        <v>Kelly Williams</v>
      </c>
      <c r="W4993" s="35" t="str">
        <f>IFERROR(INDEX(Returns!A:A,MATCH(B4993,Returns!B:B,0)),"No")</f>
        <v>No</v>
      </c>
    </row>
    <row r="4994" spans="1:23" x14ac:dyDescent="0.2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9">
        <v>0.2</v>
      </c>
      <c r="U4994" s="1">
        <v>18.878399999999999</v>
      </c>
      <c r="V4994" s="35" t="str">
        <f>IF(M4994=People!$B$5,People!$A$5,IF(M4994=People!$B$4,People!$A$4,IF(M4994=People!$B$3,People!$A$3,IF(M4994=People!$B$2,People!$A$2,0))))</f>
        <v>Cassandra Brandow</v>
      </c>
      <c r="W4994" s="35" t="str">
        <f>IFERROR(INDEX(Returns!A:A,MATCH(B4994,Returns!B:B,0)),"No")</f>
        <v>No</v>
      </c>
    </row>
    <row r="4995" spans="1:23" x14ac:dyDescent="0.2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9">
        <v>0.2</v>
      </c>
      <c r="U4995" s="1">
        <v>5.9903999999999984</v>
      </c>
      <c r="V4995" s="35" t="str">
        <f>IF(M4995=People!$B$5,People!$A$5,IF(M4995=People!$B$4,People!$A$4,IF(M4995=People!$B$3,People!$A$3,IF(M4995=People!$B$2,People!$A$2,0))))</f>
        <v>Cassandra Brandow</v>
      </c>
      <c r="W4995" s="35" t="str">
        <f>IFERROR(INDEX(Returns!A:A,MATCH(B4995,Returns!B:B,0)),"No")</f>
        <v>No</v>
      </c>
    </row>
    <row r="4996" spans="1:23" x14ac:dyDescent="0.2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9">
        <v>0.2</v>
      </c>
      <c r="U4996" s="1">
        <v>3.5559999999999992</v>
      </c>
      <c r="V4996" s="35" t="str">
        <f>IF(M4996=People!$B$5,People!$A$5,IF(M4996=People!$B$4,People!$A$4,IF(M4996=People!$B$3,People!$A$3,IF(M4996=People!$B$2,People!$A$2,0))))</f>
        <v>Cassandra Brandow</v>
      </c>
      <c r="W4996" s="35" t="str">
        <f>IFERROR(INDEX(Returns!A:A,MATCH(B4996,Returns!B:B,0)),"No")</f>
        <v>No</v>
      </c>
    </row>
    <row r="4997" spans="1:23" x14ac:dyDescent="0.2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9">
        <v>0.2</v>
      </c>
      <c r="U4997" s="1">
        <v>18.873199999999997</v>
      </c>
      <c r="V4997" s="35" t="str">
        <f>IF(M4997=People!$B$5,People!$A$5,IF(M4997=People!$B$4,People!$A$4,IF(M4997=People!$B$3,People!$A$3,IF(M4997=People!$B$2,People!$A$2,0))))</f>
        <v>Chuck Magee</v>
      </c>
      <c r="W4997" s="35" t="str">
        <f>IFERROR(INDEX(Returns!A:A,MATCH(B4997,Returns!B:B,0)),"No")</f>
        <v>No</v>
      </c>
    </row>
    <row r="4998" spans="1:23" x14ac:dyDescent="0.2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9">
        <v>0.2</v>
      </c>
      <c r="U4998" s="1">
        <v>3.6587999999999976</v>
      </c>
      <c r="V4998" s="35" t="str">
        <f>IF(M4998=People!$B$5,People!$A$5,IF(M4998=People!$B$4,People!$A$4,IF(M4998=People!$B$3,People!$A$3,IF(M4998=People!$B$2,People!$A$2,0))))</f>
        <v>Cassandra Brandow</v>
      </c>
      <c r="W4998" s="35" t="str">
        <f>IFERROR(INDEX(Returns!A:A,MATCH(B4998,Returns!B:B,0)),"No")</f>
        <v>No</v>
      </c>
    </row>
    <row r="4999" spans="1:23" x14ac:dyDescent="0.2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9">
        <v>0.7</v>
      </c>
      <c r="U4999" s="1">
        <v>-10.037199999999999</v>
      </c>
      <c r="V4999" s="35" t="str">
        <f>IF(M4999=People!$B$5,People!$A$5,IF(M4999=People!$B$4,People!$A$4,IF(M4999=People!$B$3,People!$A$3,IF(M4999=People!$B$2,People!$A$2,0))))</f>
        <v>Cassandra Brandow</v>
      </c>
      <c r="W4999" s="35" t="str">
        <f>IFERROR(INDEX(Returns!A:A,MATCH(B4999,Returns!B:B,0)),"No")</f>
        <v>No</v>
      </c>
    </row>
    <row r="5000" spans="1:23" x14ac:dyDescent="0.2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32">
        <v>109.59200000000001</v>
      </c>
      <c r="S5000" s="1">
        <v>1</v>
      </c>
      <c r="T5000" s="9">
        <v>0.2</v>
      </c>
      <c r="U5000" s="1">
        <v>8.2194000000000003</v>
      </c>
      <c r="V5000" s="35" t="str">
        <f>IF(M5000=People!$B$5,People!$A$5,IF(M5000=People!$B$4,People!$A$4,IF(M5000=People!$B$3,People!$A$3,IF(M5000=People!$B$2,People!$A$2,0))))</f>
        <v>Anna Andreadi</v>
      </c>
      <c r="W5000" s="35" t="str">
        <f>IFERROR(INDEX(Returns!A:A,MATCH(B5000,Returns!B:B,0)),"No")</f>
        <v>No</v>
      </c>
    </row>
    <row r="5001" spans="1:23" x14ac:dyDescent="0.2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32">
        <v>56.7</v>
      </c>
      <c r="S5001" s="1">
        <v>5</v>
      </c>
      <c r="T5001" s="9">
        <v>0</v>
      </c>
      <c r="U5001" s="1">
        <v>27.782999999999998</v>
      </c>
      <c r="V5001" s="35" t="str">
        <f>IF(M5001=People!$B$5,People!$A$5,IF(M5001=People!$B$4,People!$A$4,IF(M5001=People!$B$3,People!$A$3,IF(M5001=People!$B$2,People!$A$2,0))))</f>
        <v>Anna Andreadi</v>
      </c>
      <c r="W5001" s="35" t="str">
        <f>IFERROR(INDEX(Returns!A:A,MATCH(B5001,Returns!B:B,0)),"No")</f>
        <v>No</v>
      </c>
    </row>
    <row r="5002" spans="1:23" x14ac:dyDescent="0.2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32">
        <v>79.989999999999995</v>
      </c>
      <c r="S5002" s="1">
        <v>1</v>
      </c>
      <c r="T5002" s="9">
        <v>0</v>
      </c>
      <c r="U5002" s="1">
        <v>28.796399999999998</v>
      </c>
      <c r="V5002" s="35" t="str">
        <f>IF(M5002=People!$B$5,People!$A$5,IF(M5002=People!$B$4,People!$A$4,IF(M5002=People!$B$3,People!$A$3,IF(M5002=People!$B$2,People!$A$2,0))))</f>
        <v>Anna Andreadi</v>
      </c>
      <c r="W5002" s="35" t="str">
        <f>IFERROR(INDEX(Returns!A:A,MATCH(B5002,Returns!B:B,0)),"No")</f>
        <v>No</v>
      </c>
    </row>
    <row r="5003" spans="1:23" x14ac:dyDescent="0.2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9">
        <v>0</v>
      </c>
      <c r="U5003" s="1">
        <v>20.154999999999994</v>
      </c>
      <c r="V5003" s="35" t="str">
        <f>IF(M5003=People!$B$5,People!$A$5,IF(M5003=People!$B$4,People!$A$4,IF(M5003=People!$B$3,People!$A$3,IF(M5003=People!$B$2,People!$A$2,0))))</f>
        <v>Cassandra Brandow</v>
      </c>
      <c r="W5003" s="35" t="str">
        <f>IFERROR(INDEX(Returns!A:A,MATCH(B5003,Returns!B:B,0)),"No")</f>
        <v>No</v>
      </c>
    </row>
    <row r="5004" spans="1:23" x14ac:dyDescent="0.2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9">
        <v>0</v>
      </c>
      <c r="U5004" s="1">
        <v>91.967999999999989</v>
      </c>
      <c r="V5004" s="35" t="str">
        <f>IF(M5004=People!$B$5,People!$A$5,IF(M5004=People!$B$4,People!$A$4,IF(M5004=People!$B$3,People!$A$3,IF(M5004=People!$B$2,People!$A$2,0))))</f>
        <v>Cassandra Brandow</v>
      </c>
      <c r="W5004" s="35" t="str">
        <f>IFERROR(INDEX(Returns!A:A,MATCH(B5004,Returns!B:B,0)),"No")</f>
        <v>No</v>
      </c>
    </row>
    <row r="5005" spans="1:23" x14ac:dyDescent="0.2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32">
        <v>10.56</v>
      </c>
      <c r="S5005" s="1">
        <v>2</v>
      </c>
      <c r="T5005" s="9">
        <v>0</v>
      </c>
      <c r="U5005" s="1">
        <v>5.0688000000000004</v>
      </c>
      <c r="V5005" s="35" t="str">
        <f>IF(M5005=People!$B$5,People!$A$5,IF(M5005=People!$B$4,People!$A$4,IF(M5005=People!$B$3,People!$A$3,IF(M5005=People!$B$2,People!$A$2,0))))</f>
        <v>Anna Andreadi</v>
      </c>
      <c r="W5005" s="35" t="str">
        <f>IFERROR(INDEX(Returns!A:A,MATCH(B5005,Returns!B:B,0)),"No")</f>
        <v>No</v>
      </c>
    </row>
    <row r="5006" spans="1:23" x14ac:dyDescent="0.2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9">
        <v>0</v>
      </c>
      <c r="U5006" s="1">
        <v>16.2486</v>
      </c>
      <c r="V5006" s="35" t="str">
        <f>IF(M5006=People!$B$5,People!$A$5,IF(M5006=People!$B$4,People!$A$4,IF(M5006=People!$B$3,People!$A$3,IF(M5006=People!$B$2,People!$A$2,0))))</f>
        <v>Cassandra Brandow</v>
      </c>
      <c r="W5006" s="35" t="str">
        <f>IFERROR(INDEX(Returns!A:A,MATCH(B5006,Returns!B:B,0)),"No")</f>
        <v>No</v>
      </c>
    </row>
    <row r="5007" spans="1:23" x14ac:dyDescent="0.2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9">
        <v>0</v>
      </c>
      <c r="U5007" s="1">
        <v>207.14699999999993</v>
      </c>
      <c r="V5007" s="35" t="str">
        <f>IF(M5007=People!$B$5,People!$A$5,IF(M5007=People!$B$4,People!$A$4,IF(M5007=People!$B$3,People!$A$3,IF(M5007=People!$B$2,People!$A$2,0))))</f>
        <v>Kelly Williams</v>
      </c>
      <c r="W5007" s="35" t="str">
        <f>IFERROR(INDEX(Returns!A:A,MATCH(B5007,Returns!B:B,0)),"No")</f>
        <v>No</v>
      </c>
    </row>
    <row r="5008" spans="1:23" x14ac:dyDescent="0.2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9">
        <v>0</v>
      </c>
      <c r="U5008" s="1">
        <v>1114.5119999999999</v>
      </c>
      <c r="V5008" s="35" t="str">
        <f>IF(M5008=People!$B$5,People!$A$5,IF(M5008=People!$B$4,People!$A$4,IF(M5008=People!$B$3,People!$A$3,IF(M5008=People!$B$2,People!$A$2,0))))</f>
        <v>Chuck Magee</v>
      </c>
      <c r="W5008" s="35" t="str">
        <f>IFERROR(INDEX(Returns!A:A,MATCH(B5008,Returns!B:B,0)),"No")</f>
        <v>No</v>
      </c>
    </row>
    <row r="5009" spans="1:23" x14ac:dyDescent="0.2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9">
        <v>0</v>
      </c>
      <c r="U5009" s="1">
        <v>3.0497999999999985</v>
      </c>
      <c r="V5009" s="35" t="str">
        <f>IF(M5009=People!$B$5,People!$A$5,IF(M5009=People!$B$4,People!$A$4,IF(M5009=People!$B$3,People!$A$3,IF(M5009=People!$B$2,People!$A$2,0))))</f>
        <v>Chuck Magee</v>
      </c>
      <c r="W5009" s="35" t="str">
        <f>IFERROR(INDEX(Returns!A:A,MATCH(B5009,Returns!B:B,0)),"No")</f>
        <v>No</v>
      </c>
    </row>
    <row r="5010" spans="1:23" x14ac:dyDescent="0.2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9">
        <v>0.7</v>
      </c>
      <c r="U5010" s="1">
        <v>-6.9827999999999975</v>
      </c>
      <c r="V5010" s="35" t="str">
        <f>IF(M5010=People!$B$5,People!$A$5,IF(M5010=People!$B$4,People!$A$4,IF(M5010=People!$B$3,People!$A$3,IF(M5010=People!$B$2,People!$A$2,0))))</f>
        <v>Chuck Magee</v>
      </c>
      <c r="W5010" s="35" t="str">
        <f>IFERROR(INDEX(Returns!A:A,MATCH(B5010,Returns!B:B,0)),"No")</f>
        <v>No</v>
      </c>
    </row>
    <row r="5011" spans="1:23" x14ac:dyDescent="0.2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9">
        <v>0.4</v>
      </c>
      <c r="U5011" s="1">
        <v>-131.9940000000002</v>
      </c>
      <c r="V5011" s="35" t="str">
        <f>IF(M5011=People!$B$5,People!$A$5,IF(M5011=People!$B$4,People!$A$4,IF(M5011=People!$B$3,People!$A$3,IF(M5011=People!$B$2,People!$A$2,0))))</f>
        <v>Chuck Magee</v>
      </c>
      <c r="W5011" s="35" t="str">
        <f>IFERROR(INDEX(Returns!A:A,MATCH(B5011,Returns!B:B,0)),"No")</f>
        <v>No</v>
      </c>
    </row>
    <row r="5012" spans="1:23" x14ac:dyDescent="0.2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9">
        <v>0.7</v>
      </c>
      <c r="U5012" s="1">
        <v>-3.9383999999999997</v>
      </c>
      <c r="V5012" s="35" t="str">
        <f>IF(M5012=People!$B$5,People!$A$5,IF(M5012=People!$B$4,People!$A$4,IF(M5012=People!$B$3,People!$A$3,IF(M5012=People!$B$2,People!$A$2,0))))</f>
        <v>Chuck Magee</v>
      </c>
      <c r="W5012" s="35" t="str">
        <f>IFERROR(INDEX(Returns!A:A,MATCH(B5012,Returns!B:B,0)),"No")</f>
        <v>No</v>
      </c>
    </row>
    <row r="5013" spans="1:23" x14ac:dyDescent="0.2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32">
        <v>209.97900000000001</v>
      </c>
      <c r="S5013" s="1">
        <v>7</v>
      </c>
      <c r="T5013" s="9">
        <v>0.7</v>
      </c>
      <c r="U5013" s="1">
        <v>-356.96429999999998</v>
      </c>
      <c r="V5013" s="35" t="str">
        <f>IF(M5013=People!$B$5,People!$A$5,IF(M5013=People!$B$4,People!$A$4,IF(M5013=People!$B$3,People!$A$3,IF(M5013=People!$B$2,People!$A$2,0))))</f>
        <v>Anna Andreadi</v>
      </c>
      <c r="W5013" s="35" t="str">
        <f>IFERROR(INDEX(Returns!A:A,MATCH(B5013,Returns!B:B,0)),"No")</f>
        <v>No</v>
      </c>
    </row>
    <row r="5014" spans="1:23" x14ac:dyDescent="0.2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9">
        <v>0.7</v>
      </c>
      <c r="U5014" s="1">
        <v>-22.619999999999997</v>
      </c>
      <c r="V5014" s="35" t="str">
        <f>IF(M5014=People!$B$5,People!$A$5,IF(M5014=People!$B$4,People!$A$4,IF(M5014=People!$B$3,People!$A$3,IF(M5014=People!$B$2,People!$A$2,0))))</f>
        <v>Chuck Magee</v>
      </c>
      <c r="W5014" s="35" t="str">
        <f>IFERROR(INDEX(Returns!A:A,MATCH(B5014,Returns!B:B,0)),"No")</f>
        <v>No</v>
      </c>
    </row>
    <row r="5015" spans="1:23" x14ac:dyDescent="0.2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9">
        <v>0.2</v>
      </c>
      <c r="U5015" s="1">
        <v>25.010999999999967</v>
      </c>
      <c r="V5015" s="35" t="str">
        <f>IF(M5015=People!$B$5,People!$A$5,IF(M5015=People!$B$4,People!$A$4,IF(M5015=People!$B$3,People!$A$3,IF(M5015=People!$B$2,People!$A$2,0))))</f>
        <v>Chuck Magee</v>
      </c>
      <c r="W5015" s="35" t="str">
        <f>IFERROR(INDEX(Returns!A:A,MATCH(B5015,Returns!B:B,0)),"No")</f>
        <v>No</v>
      </c>
    </row>
    <row r="5016" spans="1:23" x14ac:dyDescent="0.2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9">
        <v>0.4</v>
      </c>
      <c r="U5016" s="1">
        <v>-52.640999999999991</v>
      </c>
      <c r="V5016" s="35" t="str">
        <f>IF(M5016=People!$B$5,People!$A$5,IF(M5016=People!$B$4,People!$A$4,IF(M5016=People!$B$3,People!$A$3,IF(M5016=People!$B$2,People!$A$2,0))))</f>
        <v>Chuck Magee</v>
      </c>
      <c r="W5016" s="35" t="str">
        <f>IFERROR(INDEX(Returns!A:A,MATCH(B5016,Returns!B:B,0)),"No")</f>
        <v>No</v>
      </c>
    </row>
    <row r="5017" spans="1:23" x14ac:dyDescent="0.2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9">
        <v>0.2</v>
      </c>
      <c r="U5017" s="1">
        <v>9.6712000000000025</v>
      </c>
      <c r="V5017" s="35" t="str">
        <f>IF(M5017=People!$B$5,People!$A$5,IF(M5017=People!$B$4,People!$A$4,IF(M5017=People!$B$3,People!$A$3,IF(M5017=People!$B$2,People!$A$2,0))))</f>
        <v>Chuck Magee</v>
      </c>
      <c r="W5017" s="35" t="str">
        <f>IFERROR(INDEX(Returns!A:A,MATCH(B5017,Returns!B:B,0)),"No")</f>
        <v>No</v>
      </c>
    </row>
    <row r="5018" spans="1:23" x14ac:dyDescent="0.2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9">
        <v>0.4</v>
      </c>
      <c r="U5018" s="1">
        <v>-250.39600000000019</v>
      </c>
      <c r="V5018" s="35" t="str">
        <f>IF(M5018=People!$B$5,People!$A$5,IF(M5018=People!$B$4,People!$A$4,IF(M5018=People!$B$3,People!$A$3,IF(M5018=People!$B$2,People!$A$2,0))))</f>
        <v>Chuck Magee</v>
      </c>
      <c r="W5018" s="35" t="str">
        <f>IFERROR(INDEX(Returns!A:A,MATCH(B5018,Returns!B:B,0)),"No")</f>
        <v>No</v>
      </c>
    </row>
    <row r="5019" spans="1:23" x14ac:dyDescent="0.2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32">
        <v>10.11</v>
      </c>
      <c r="S5019" s="1">
        <v>3</v>
      </c>
      <c r="T5019" s="9">
        <v>0</v>
      </c>
      <c r="U5019" s="1">
        <v>3.2351999999999994</v>
      </c>
      <c r="V5019" s="35" t="str">
        <f>IF(M5019=People!$B$5,People!$A$5,IF(M5019=People!$B$4,People!$A$4,IF(M5019=People!$B$3,People!$A$3,IF(M5019=People!$B$2,People!$A$2,0))))</f>
        <v>Anna Andreadi</v>
      </c>
      <c r="W5019" s="35" t="str">
        <f>IFERROR(INDEX(Returns!A:A,MATCH(B5019,Returns!B:B,0)),"No")</f>
        <v>No</v>
      </c>
    </row>
    <row r="5020" spans="1:23" x14ac:dyDescent="0.2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32">
        <v>772.47</v>
      </c>
      <c r="S5020" s="1">
        <v>3</v>
      </c>
      <c r="T5020" s="9">
        <v>0</v>
      </c>
      <c r="U5020" s="1">
        <v>146.76929999999993</v>
      </c>
      <c r="V5020" s="35" t="str">
        <f>IF(M5020=People!$B$5,People!$A$5,IF(M5020=People!$B$4,People!$A$4,IF(M5020=People!$B$3,People!$A$3,IF(M5020=People!$B$2,People!$A$2,0))))</f>
        <v>Anna Andreadi</v>
      </c>
      <c r="W5020" s="35" t="str">
        <f>IFERROR(INDEX(Returns!A:A,MATCH(B5020,Returns!B:B,0)),"No")</f>
        <v>No</v>
      </c>
    </row>
    <row r="5021" spans="1:23" x14ac:dyDescent="0.2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32">
        <v>20.46</v>
      </c>
      <c r="S5021" s="1">
        <v>2</v>
      </c>
      <c r="T5021" s="9">
        <v>0</v>
      </c>
      <c r="U5021" s="1">
        <v>5.3196000000000012</v>
      </c>
      <c r="V5021" s="35" t="str">
        <f>IF(M5021=People!$B$5,People!$A$5,IF(M5021=People!$B$4,People!$A$4,IF(M5021=People!$B$3,People!$A$3,IF(M5021=People!$B$2,People!$A$2,0))))</f>
        <v>Anna Andreadi</v>
      </c>
      <c r="W5021" s="35" t="str">
        <f>IFERROR(INDEX(Returns!A:A,MATCH(B5021,Returns!B:B,0)),"No")</f>
        <v>No</v>
      </c>
    </row>
    <row r="5022" spans="1:23" x14ac:dyDescent="0.2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9">
        <v>0</v>
      </c>
      <c r="U5022" s="1">
        <v>17.378999999999976</v>
      </c>
      <c r="V5022" s="35" t="str">
        <f>IF(M5022=People!$B$5,People!$A$5,IF(M5022=People!$B$4,People!$A$4,IF(M5022=People!$B$3,People!$A$3,IF(M5022=People!$B$2,People!$A$2,0))))</f>
        <v>Chuck Magee</v>
      </c>
      <c r="W5022" s="35" t="str">
        <f>IFERROR(INDEX(Returns!A:A,MATCH(B5022,Returns!B:B,0)),"No")</f>
        <v>No</v>
      </c>
    </row>
    <row r="5023" spans="1:23" x14ac:dyDescent="0.2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32">
        <v>72.64</v>
      </c>
      <c r="S5023" s="1">
        <v>2</v>
      </c>
      <c r="T5023" s="9">
        <v>0</v>
      </c>
      <c r="U5023" s="1">
        <v>21.791999999999994</v>
      </c>
      <c r="V5023" s="35" t="str">
        <f>IF(M5023=People!$B$5,People!$A$5,IF(M5023=People!$B$4,People!$A$4,IF(M5023=People!$B$3,People!$A$3,IF(M5023=People!$B$2,People!$A$2,0))))</f>
        <v>Anna Andreadi</v>
      </c>
      <c r="W5023" s="35" t="str">
        <f>IFERROR(INDEX(Returns!A:A,MATCH(B5023,Returns!B:B,0)),"No")</f>
        <v>No</v>
      </c>
    </row>
    <row r="5024" spans="1:23" x14ac:dyDescent="0.2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32">
        <v>772.47</v>
      </c>
      <c r="S5024" s="1">
        <v>3</v>
      </c>
      <c r="T5024" s="9">
        <v>0</v>
      </c>
      <c r="U5024" s="1">
        <v>146.76929999999993</v>
      </c>
      <c r="V5024" s="35" t="str">
        <f>IF(M5024=People!$B$5,People!$A$5,IF(M5024=People!$B$4,People!$A$4,IF(M5024=People!$B$3,People!$A$3,IF(M5024=People!$B$2,People!$A$2,0))))</f>
        <v>Anna Andreadi</v>
      </c>
      <c r="W5024" s="35" t="str">
        <f>IFERROR(INDEX(Returns!A:A,MATCH(B5024,Returns!B:B,0)),"No")</f>
        <v>No</v>
      </c>
    </row>
    <row r="5025" spans="1:23" x14ac:dyDescent="0.2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32">
        <v>39.92</v>
      </c>
      <c r="S5025" s="1">
        <v>4</v>
      </c>
      <c r="T5025" s="9">
        <v>0</v>
      </c>
      <c r="U5025" s="1">
        <v>11.177600000000002</v>
      </c>
      <c r="V5025" s="35" t="str">
        <f>IF(M5025=People!$B$5,People!$A$5,IF(M5025=People!$B$4,People!$A$4,IF(M5025=People!$B$3,People!$A$3,IF(M5025=People!$B$2,People!$A$2,0))))</f>
        <v>Anna Andreadi</v>
      </c>
      <c r="W5025" s="35" t="str">
        <f>IFERROR(INDEX(Returns!A:A,MATCH(B5025,Returns!B:B,0)),"No")</f>
        <v>No</v>
      </c>
    </row>
    <row r="5026" spans="1:23" x14ac:dyDescent="0.2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9">
        <v>0</v>
      </c>
      <c r="U5026" s="1">
        <v>16.405199999999997</v>
      </c>
      <c r="V5026" s="35" t="str">
        <f>IF(M5026=People!$B$5,People!$A$5,IF(M5026=People!$B$4,People!$A$4,IF(M5026=People!$B$3,People!$A$3,IF(M5026=People!$B$2,People!$A$2,0))))</f>
        <v>Kelly Williams</v>
      </c>
      <c r="W5026" s="35" t="str">
        <f>IFERROR(INDEX(Returns!A:A,MATCH(B5026,Returns!B:B,0)),"No")</f>
        <v>No</v>
      </c>
    </row>
    <row r="5027" spans="1:23" x14ac:dyDescent="0.2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9">
        <v>0</v>
      </c>
      <c r="U5027" s="1">
        <v>133.97129999999996</v>
      </c>
      <c r="V5027" s="35" t="str">
        <f>IF(M5027=People!$B$5,People!$A$5,IF(M5027=People!$B$4,People!$A$4,IF(M5027=People!$B$3,People!$A$3,IF(M5027=People!$B$2,People!$A$2,0))))</f>
        <v>Kelly Williams</v>
      </c>
      <c r="W5027" s="35" t="str">
        <f>IFERROR(INDEX(Returns!A:A,MATCH(B5027,Returns!B:B,0)),"No")</f>
        <v>No</v>
      </c>
    </row>
    <row r="5028" spans="1:23" x14ac:dyDescent="0.2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9">
        <v>0</v>
      </c>
      <c r="U5028" s="1">
        <v>60.552800000000005</v>
      </c>
      <c r="V5028" s="35" t="str">
        <f>IF(M5028=People!$B$5,People!$A$5,IF(M5028=People!$B$4,People!$A$4,IF(M5028=People!$B$3,People!$A$3,IF(M5028=People!$B$2,People!$A$2,0))))</f>
        <v>Kelly Williams</v>
      </c>
      <c r="W5028" s="35" t="str">
        <f>IFERROR(INDEX(Returns!A:A,MATCH(B5028,Returns!B:B,0)),"No")</f>
        <v>No</v>
      </c>
    </row>
    <row r="5029" spans="1:23" x14ac:dyDescent="0.2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9">
        <v>0</v>
      </c>
      <c r="U5029" s="1">
        <v>72.640799999999999</v>
      </c>
      <c r="V5029" s="35" t="str">
        <f>IF(M5029=People!$B$5,People!$A$5,IF(M5029=People!$B$4,People!$A$4,IF(M5029=People!$B$3,People!$A$3,IF(M5029=People!$B$2,People!$A$2,0))))</f>
        <v>Kelly Williams</v>
      </c>
      <c r="W5029" s="35" t="str">
        <f>IFERROR(INDEX(Returns!A:A,MATCH(B5029,Returns!B:B,0)),"No")</f>
        <v>No</v>
      </c>
    </row>
    <row r="5030" spans="1:23" x14ac:dyDescent="0.2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9">
        <v>0.2</v>
      </c>
      <c r="U5030" s="1">
        <v>53.994600000000005</v>
      </c>
      <c r="V5030" s="35" t="str">
        <f>IF(M5030=People!$B$5,People!$A$5,IF(M5030=People!$B$4,People!$A$4,IF(M5030=People!$B$3,People!$A$3,IF(M5030=People!$B$2,People!$A$2,0))))</f>
        <v>Kelly Williams</v>
      </c>
      <c r="W5030" s="35" t="str">
        <f>IFERROR(INDEX(Returns!A:A,MATCH(B5030,Returns!B:B,0)),"No")</f>
        <v>No</v>
      </c>
    </row>
    <row r="5031" spans="1:23" x14ac:dyDescent="0.2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32">
        <v>8.34</v>
      </c>
      <c r="S5031" s="1">
        <v>3</v>
      </c>
      <c r="T5031" s="9">
        <v>0</v>
      </c>
      <c r="U5031" s="1">
        <v>2.1683999999999997</v>
      </c>
      <c r="V5031" s="35" t="str">
        <f>IF(M5031=People!$B$5,People!$A$5,IF(M5031=People!$B$4,People!$A$4,IF(M5031=People!$B$3,People!$A$3,IF(M5031=People!$B$2,People!$A$2,0))))</f>
        <v>Anna Andreadi</v>
      </c>
      <c r="W5031" s="35" t="str">
        <f>IFERROR(INDEX(Returns!A:A,MATCH(B5031,Returns!B:B,0)),"No")</f>
        <v>No</v>
      </c>
    </row>
    <row r="5032" spans="1:23" x14ac:dyDescent="0.2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32">
        <v>8.57</v>
      </c>
      <c r="S5032" s="1">
        <v>1</v>
      </c>
      <c r="T5032" s="9">
        <v>0</v>
      </c>
      <c r="U5032" s="1">
        <v>2.2282000000000002</v>
      </c>
      <c r="V5032" s="35" t="str">
        <f>IF(M5032=People!$B$5,People!$A$5,IF(M5032=People!$B$4,People!$A$4,IF(M5032=People!$B$3,People!$A$3,IF(M5032=People!$B$2,People!$A$2,0))))</f>
        <v>Anna Andreadi</v>
      </c>
      <c r="W5032" s="35" t="str">
        <f>IFERROR(INDEX(Returns!A:A,MATCH(B5032,Returns!B:B,0)),"No")</f>
        <v>No</v>
      </c>
    </row>
    <row r="5033" spans="1:23" x14ac:dyDescent="0.2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32">
        <v>119.61600000000001</v>
      </c>
      <c r="S5033" s="1">
        <v>8</v>
      </c>
      <c r="T5033" s="9">
        <v>0.2</v>
      </c>
      <c r="U5033" s="1">
        <v>40.370399999999997</v>
      </c>
      <c r="V5033" s="35" t="str">
        <f>IF(M5033=People!$B$5,People!$A$5,IF(M5033=People!$B$4,People!$A$4,IF(M5033=People!$B$3,People!$A$3,IF(M5033=People!$B$2,People!$A$2,0))))</f>
        <v>Anna Andreadi</v>
      </c>
      <c r="W5033" s="35" t="str">
        <f>IFERROR(INDEX(Returns!A:A,MATCH(B5033,Returns!B:B,0)),"No")</f>
        <v>No</v>
      </c>
    </row>
    <row r="5034" spans="1:23" x14ac:dyDescent="0.2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9">
        <v>0</v>
      </c>
      <c r="U5034" s="1">
        <v>25.552800000000005</v>
      </c>
      <c r="V5034" s="35" t="str">
        <f>IF(M5034=People!$B$5,People!$A$5,IF(M5034=People!$B$4,People!$A$4,IF(M5034=People!$B$3,People!$A$3,IF(M5034=People!$B$2,People!$A$2,0))))</f>
        <v>Chuck Magee</v>
      </c>
      <c r="W5034" s="35" t="str">
        <f>IFERROR(INDEX(Returns!A:A,MATCH(B5034,Returns!B:B,0)),"No")</f>
        <v>No</v>
      </c>
    </row>
    <row r="5035" spans="1:23" x14ac:dyDescent="0.2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9">
        <v>0</v>
      </c>
      <c r="U5035" s="1">
        <v>7.4172000000000011</v>
      </c>
      <c r="V5035" s="35" t="str">
        <f>IF(M5035=People!$B$5,People!$A$5,IF(M5035=People!$B$4,People!$A$4,IF(M5035=People!$B$3,People!$A$3,IF(M5035=People!$B$2,People!$A$2,0))))</f>
        <v>Chuck Magee</v>
      </c>
      <c r="W5035" s="35" t="str">
        <f>IFERROR(INDEX(Returns!A:A,MATCH(B5035,Returns!B:B,0)),"No")</f>
        <v>No</v>
      </c>
    </row>
    <row r="5036" spans="1:23" x14ac:dyDescent="0.2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9">
        <v>0</v>
      </c>
      <c r="U5036" s="1">
        <v>48.117999999999981</v>
      </c>
      <c r="V5036" s="35" t="str">
        <f>IF(M5036=People!$B$5,People!$A$5,IF(M5036=People!$B$4,People!$A$4,IF(M5036=People!$B$3,People!$A$3,IF(M5036=People!$B$2,People!$A$2,0))))</f>
        <v>Kelly Williams</v>
      </c>
      <c r="W5036" s="35" t="str">
        <f>IFERROR(INDEX(Returns!A:A,MATCH(B5036,Returns!B:B,0)),"No")</f>
        <v>No</v>
      </c>
    </row>
    <row r="5037" spans="1:23" x14ac:dyDescent="0.2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32">
        <v>653.54999999999995</v>
      </c>
      <c r="S5037" s="1">
        <v>3</v>
      </c>
      <c r="T5037" s="9">
        <v>0</v>
      </c>
      <c r="U5037" s="1">
        <v>111.10349999999994</v>
      </c>
      <c r="V5037" s="35" t="str">
        <f>IF(M5037=People!$B$5,People!$A$5,IF(M5037=People!$B$4,People!$A$4,IF(M5037=People!$B$3,People!$A$3,IF(M5037=People!$B$2,People!$A$2,0))))</f>
        <v>Anna Andreadi</v>
      </c>
      <c r="W5037" s="35" t="str">
        <f>IFERROR(INDEX(Returns!A:A,MATCH(B5037,Returns!B:B,0)),"No")</f>
        <v>No</v>
      </c>
    </row>
    <row r="5038" spans="1:23" x14ac:dyDescent="0.2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32">
        <v>33.9</v>
      </c>
      <c r="S5038" s="1">
        <v>2</v>
      </c>
      <c r="T5038" s="9">
        <v>0</v>
      </c>
      <c r="U5038" s="1">
        <v>2.0339999999999989</v>
      </c>
      <c r="V5038" s="35" t="str">
        <f>IF(M5038=People!$B$5,People!$A$5,IF(M5038=People!$B$4,People!$A$4,IF(M5038=People!$B$3,People!$A$3,IF(M5038=People!$B$2,People!$A$2,0))))</f>
        <v>Anna Andreadi</v>
      </c>
      <c r="W5038" s="35" t="str">
        <f>IFERROR(INDEX(Returns!A:A,MATCH(B5038,Returns!B:B,0)),"No")</f>
        <v>No</v>
      </c>
    </row>
    <row r="5039" spans="1:23" x14ac:dyDescent="0.2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9">
        <v>0.2</v>
      </c>
      <c r="U5039" s="1">
        <v>83.98599999999999</v>
      </c>
      <c r="V5039" s="35" t="str">
        <f>IF(M5039=People!$B$5,People!$A$5,IF(M5039=People!$B$4,People!$A$4,IF(M5039=People!$B$3,People!$A$3,IF(M5039=People!$B$2,People!$A$2,0))))</f>
        <v>Kelly Williams</v>
      </c>
      <c r="W5039" s="35" t="str">
        <f>IFERROR(INDEX(Returns!A:A,MATCH(B5039,Returns!B:B,0)),"No")</f>
        <v>No</v>
      </c>
    </row>
    <row r="5040" spans="1:23" x14ac:dyDescent="0.2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9">
        <v>0.3</v>
      </c>
      <c r="U5040" s="1">
        <v>-37.112400000000036</v>
      </c>
      <c r="V5040" s="35" t="str">
        <f>IF(M5040=People!$B$5,People!$A$5,IF(M5040=People!$B$4,People!$A$4,IF(M5040=People!$B$3,People!$A$3,IF(M5040=People!$B$2,People!$A$2,0))))</f>
        <v>Chuck Magee</v>
      </c>
      <c r="W5040" s="35" t="str">
        <f>IFERROR(INDEX(Returns!A:A,MATCH(B5040,Returns!B:B,0)),"No")</f>
        <v>No</v>
      </c>
    </row>
    <row r="5041" spans="1:23" x14ac:dyDescent="0.2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9">
        <v>0</v>
      </c>
      <c r="U5041" s="1">
        <v>193.32000000000005</v>
      </c>
      <c r="V5041" s="35" t="str">
        <f>IF(M5041=People!$B$5,People!$A$5,IF(M5041=People!$B$4,People!$A$4,IF(M5041=People!$B$3,People!$A$3,IF(M5041=People!$B$2,People!$A$2,0))))</f>
        <v>Chuck Magee</v>
      </c>
      <c r="W5041" s="35" t="str">
        <f>IFERROR(INDEX(Returns!A:A,MATCH(B5041,Returns!B:B,0)),"No")</f>
        <v>No</v>
      </c>
    </row>
    <row r="5042" spans="1:23" x14ac:dyDescent="0.2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9">
        <v>0</v>
      </c>
      <c r="U5042" s="1">
        <v>103.89819999999997</v>
      </c>
      <c r="V5042" s="35" t="str">
        <f>IF(M5042=People!$B$5,People!$A$5,IF(M5042=People!$B$4,People!$A$4,IF(M5042=People!$B$3,People!$A$3,IF(M5042=People!$B$2,People!$A$2,0))))</f>
        <v>Chuck Magee</v>
      </c>
      <c r="W5042" s="35" t="str">
        <f>IFERROR(INDEX(Returns!A:A,MATCH(B5042,Returns!B:B,0)),"No")</f>
        <v>No</v>
      </c>
    </row>
    <row r="5043" spans="1:23" x14ac:dyDescent="0.2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32">
        <v>67.710000000000008</v>
      </c>
      <c r="S5043" s="1">
        <v>3</v>
      </c>
      <c r="T5043" s="9">
        <v>0</v>
      </c>
      <c r="U5043" s="1">
        <v>32.500799999999998</v>
      </c>
      <c r="V5043" s="35" t="str">
        <f>IF(M5043=People!$B$5,People!$A$5,IF(M5043=People!$B$4,People!$A$4,IF(M5043=People!$B$3,People!$A$3,IF(M5043=People!$B$2,People!$A$2,0))))</f>
        <v>Anna Andreadi</v>
      </c>
      <c r="W5043" s="35" t="str">
        <f>IFERROR(INDEX(Returns!A:A,MATCH(B5043,Returns!B:B,0)),"No")</f>
        <v>No</v>
      </c>
    </row>
    <row r="5044" spans="1:23" x14ac:dyDescent="0.2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32">
        <v>129.91999999999999</v>
      </c>
      <c r="S5044" s="1">
        <v>4</v>
      </c>
      <c r="T5044" s="9">
        <v>0</v>
      </c>
      <c r="U5044" s="1">
        <v>38.975999999999985</v>
      </c>
      <c r="V5044" s="35" t="str">
        <f>IF(M5044=People!$B$5,People!$A$5,IF(M5044=People!$B$4,People!$A$4,IF(M5044=People!$B$3,People!$A$3,IF(M5044=People!$B$2,People!$A$2,0))))</f>
        <v>Anna Andreadi</v>
      </c>
      <c r="W5044" s="35" t="str">
        <f>IFERROR(INDEX(Returns!A:A,MATCH(B5044,Returns!B:B,0)),"No")</f>
        <v>No</v>
      </c>
    </row>
    <row r="5045" spans="1:23" x14ac:dyDescent="0.2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32">
        <v>467.46</v>
      </c>
      <c r="S5045" s="1">
        <v>9</v>
      </c>
      <c r="T5045" s="9">
        <v>0</v>
      </c>
      <c r="U5045" s="1">
        <v>191.65860000000001</v>
      </c>
      <c r="V5045" s="35" t="str">
        <f>IF(M5045=People!$B$5,People!$A$5,IF(M5045=People!$B$4,People!$A$4,IF(M5045=People!$B$3,People!$A$3,IF(M5045=People!$B$2,People!$A$2,0))))</f>
        <v>Anna Andreadi</v>
      </c>
      <c r="W5045" s="35" t="str">
        <f>IFERROR(INDEX(Returns!A:A,MATCH(B5045,Returns!B:B,0)),"No")</f>
        <v>No</v>
      </c>
    </row>
    <row r="5046" spans="1:23" x14ac:dyDescent="0.2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32">
        <v>61.4</v>
      </c>
      <c r="S5046" s="1">
        <v>5</v>
      </c>
      <c r="T5046" s="9">
        <v>0</v>
      </c>
      <c r="U5046" s="1">
        <v>28.857999999999997</v>
      </c>
      <c r="V5046" s="35" t="str">
        <f>IF(M5046=People!$B$5,People!$A$5,IF(M5046=People!$B$4,People!$A$4,IF(M5046=People!$B$3,People!$A$3,IF(M5046=People!$B$2,People!$A$2,0))))</f>
        <v>Anna Andreadi</v>
      </c>
      <c r="W5046" s="35" t="str">
        <f>IFERROR(INDEX(Returns!A:A,MATCH(B5046,Returns!B:B,0)),"No")</f>
        <v>No</v>
      </c>
    </row>
    <row r="5047" spans="1:23" x14ac:dyDescent="0.2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32">
        <v>720.76</v>
      </c>
      <c r="S5047" s="1">
        <v>4</v>
      </c>
      <c r="T5047" s="9">
        <v>0</v>
      </c>
      <c r="U5047" s="1">
        <v>187.39760000000001</v>
      </c>
      <c r="V5047" s="35" t="str">
        <f>IF(M5047=People!$B$5,People!$A$5,IF(M5047=People!$B$4,People!$A$4,IF(M5047=People!$B$3,People!$A$3,IF(M5047=People!$B$2,People!$A$2,0))))</f>
        <v>Anna Andreadi</v>
      </c>
      <c r="W5047" s="35" t="str">
        <f>IFERROR(INDEX(Returns!A:A,MATCH(B5047,Returns!B:B,0)),"No")</f>
        <v>No</v>
      </c>
    </row>
    <row r="5048" spans="1:23" x14ac:dyDescent="0.2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32">
        <v>5.1840000000000011</v>
      </c>
      <c r="S5048" s="1">
        <v>3</v>
      </c>
      <c r="T5048" s="9">
        <v>0.2</v>
      </c>
      <c r="U5048" s="1">
        <v>1.8143999999999996</v>
      </c>
      <c r="V5048" s="35" t="str">
        <f>IF(M5048=People!$B$5,People!$A$5,IF(M5048=People!$B$4,People!$A$4,IF(M5048=People!$B$3,People!$A$3,IF(M5048=People!$B$2,People!$A$2,0))))</f>
        <v>Anna Andreadi</v>
      </c>
      <c r="W5048" s="35" t="str">
        <f>IFERROR(INDEX(Returns!A:A,MATCH(B5048,Returns!B:B,0)),"No")</f>
        <v>No</v>
      </c>
    </row>
    <row r="5049" spans="1:23" x14ac:dyDescent="0.2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32">
        <v>14.7</v>
      </c>
      <c r="S5049" s="1">
        <v>5</v>
      </c>
      <c r="T5049" s="9">
        <v>0</v>
      </c>
      <c r="U5049" s="1">
        <v>3.9690000000000003</v>
      </c>
      <c r="V5049" s="35" t="str">
        <f>IF(M5049=People!$B$5,People!$A$5,IF(M5049=People!$B$4,People!$A$4,IF(M5049=People!$B$3,People!$A$3,IF(M5049=People!$B$2,People!$A$2,0))))</f>
        <v>Anna Andreadi</v>
      </c>
      <c r="W5049" s="35" t="str">
        <f>IFERROR(INDEX(Returns!A:A,MATCH(B5049,Returns!B:B,0)),"No")</f>
        <v>No</v>
      </c>
    </row>
    <row r="5050" spans="1:23" x14ac:dyDescent="0.2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9">
        <v>0.8</v>
      </c>
      <c r="U5050" s="1">
        <v>-13.827800000000003</v>
      </c>
      <c r="V5050" s="35" t="str">
        <f>IF(M5050=People!$B$5,People!$A$5,IF(M5050=People!$B$4,People!$A$4,IF(M5050=People!$B$3,People!$A$3,IF(M5050=People!$B$2,People!$A$2,0))))</f>
        <v>Kelly Williams</v>
      </c>
      <c r="W5050" s="35" t="str">
        <f>IFERROR(INDEX(Returns!A:A,MATCH(B5050,Returns!B:B,0)),"No")</f>
        <v>No</v>
      </c>
    </row>
    <row r="5051" spans="1:23" x14ac:dyDescent="0.2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9">
        <v>0.2</v>
      </c>
      <c r="U5051" s="1">
        <v>13.997199999999999</v>
      </c>
      <c r="V5051" s="35" t="str">
        <f>IF(M5051=People!$B$5,People!$A$5,IF(M5051=People!$B$4,People!$A$4,IF(M5051=People!$B$3,People!$A$3,IF(M5051=People!$B$2,People!$A$2,0))))</f>
        <v>Kelly Williams</v>
      </c>
      <c r="W5051" s="35" t="str">
        <f>IFERROR(INDEX(Returns!A:A,MATCH(B5051,Returns!B:B,0)),"No")</f>
        <v>No</v>
      </c>
    </row>
    <row r="5052" spans="1:23" x14ac:dyDescent="0.2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32">
        <v>18.54</v>
      </c>
      <c r="S5052" s="1">
        <v>2</v>
      </c>
      <c r="T5052" s="9">
        <v>0</v>
      </c>
      <c r="U5052" s="1">
        <v>8.7137999999999991</v>
      </c>
      <c r="V5052" s="35" t="str">
        <f>IF(M5052=People!$B$5,People!$A$5,IF(M5052=People!$B$4,People!$A$4,IF(M5052=People!$B$3,People!$A$3,IF(M5052=People!$B$2,People!$A$2,0))))</f>
        <v>Anna Andreadi</v>
      </c>
      <c r="W5052" s="35" t="str">
        <f>IFERROR(INDEX(Returns!A:A,MATCH(B5052,Returns!B:B,0)),"No")</f>
        <v>No</v>
      </c>
    </row>
    <row r="5053" spans="1:23" x14ac:dyDescent="0.2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9">
        <v>0.2</v>
      </c>
      <c r="U5053" s="1">
        <v>7.9299999999999971</v>
      </c>
      <c r="V5053" s="35" t="str">
        <f>IF(M5053=People!$B$5,People!$A$5,IF(M5053=People!$B$4,People!$A$4,IF(M5053=People!$B$3,People!$A$3,IF(M5053=People!$B$2,People!$A$2,0))))</f>
        <v>Chuck Magee</v>
      </c>
      <c r="W5053" s="35" t="str">
        <f>IFERROR(INDEX(Returns!A:A,MATCH(B5053,Returns!B:B,0)),"No")</f>
        <v>No</v>
      </c>
    </row>
    <row r="5054" spans="1:23" x14ac:dyDescent="0.2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9">
        <v>0</v>
      </c>
      <c r="U5054" s="1">
        <v>91.950799999999987</v>
      </c>
      <c r="V5054" s="35" t="str">
        <f>IF(M5054=People!$B$5,People!$A$5,IF(M5054=People!$B$4,People!$A$4,IF(M5054=People!$B$3,People!$A$3,IF(M5054=People!$B$2,People!$A$2,0))))</f>
        <v>Cassandra Brandow</v>
      </c>
      <c r="W5054" s="35" t="str">
        <f>IFERROR(INDEX(Returns!A:A,MATCH(B5054,Returns!B:B,0)),"No")</f>
        <v>No</v>
      </c>
    </row>
    <row r="5055" spans="1:23" x14ac:dyDescent="0.2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9">
        <v>0.2</v>
      </c>
      <c r="U5055" s="1">
        <v>84.659999999999982</v>
      </c>
      <c r="V5055" s="35" t="str">
        <f>IF(M5055=People!$B$5,People!$A$5,IF(M5055=People!$B$4,People!$A$4,IF(M5055=People!$B$3,People!$A$3,IF(M5055=People!$B$2,People!$A$2,0))))</f>
        <v>Kelly Williams</v>
      </c>
      <c r="W5055" s="35" t="str">
        <f>IFERROR(INDEX(Returns!A:A,MATCH(B5055,Returns!B:B,0)),"No")</f>
        <v>No</v>
      </c>
    </row>
    <row r="5056" spans="1:23" x14ac:dyDescent="0.2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9">
        <v>0.2</v>
      </c>
      <c r="U5056" s="1">
        <v>0.79379999999999962</v>
      </c>
      <c r="V5056" s="35" t="str">
        <f>IF(M5056=People!$B$5,People!$A$5,IF(M5056=People!$B$4,People!$A$4,IF(M5056=People!$B$3,People!$A$3,IF(M5056=People!$B$2,People!$A$2,0))))</f>
        <v>Kelly Williams</v>
      </c>
      <c r="W5056" s="35" t="str">
        <f>IFERROR(INDEX(Returns!A:A,MATCH(B5056,Returns!B:B,0)),"No")</f>
        <v>No</v>
      </c>
    </row>
    <row r="5057" spans="1:23" x14ac:dyDescent="0.2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9">
        <v>0.32</v>
      </c>
      <c r="U5057" s="1">
        <v>-437.5404000000002</v>
      </c>
      <c r="V5057" s="35" t="str">
        <f>IF(M5057=People!$B$5,People!$A$5,IF(M5057=People!$B$4,People!$A$4,IF(M5057=People!$B$3,People!$A$3,IF(M5057=People!$B$2,People!$A$2,0))))</f>
        <v>Kelly Williams</v>
      </c>
      <c r="W5057" s="35" t="str">
        <f>IFERROR(INDEX(Returns!A:A,MATCH(B5057,Returns!B:B,0)),"No")</f>
        <v>No</v>
      </c>
    </row>
    <row r="5058" spans="1:23" x14ac:dyDescent="0.2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32">
        <v>26.400000000000002</v>
      </c>
      <c r="S5058" s="1">
        <v>5</v>
      </c>
      <c r="T5058" s="9">
        <v>0</v>
      </c>
      <c r="U5058" s="1">
        <v>11.879999999999999</v>
      </c>
      <c r="V5058" s="35" t="str">
        <f>IF(M5058=People!$B$5,People!$A$5,IF(M5058=People!$B$4,People!$A$4,IF(M5058=People!$B$3,People!$A$3,IF(M5058=People!$B$2,People!$A$2,0))))</f>
        <v>Anna Andreadi</v>
      </c>
      <c r="W5058" s="35" t="str">
        <f>IFERROR(INDEX(Returns!A:A,MATCH(B5058,Returns!B:B,0)),"No")</f>
        <v>Yes</v>
      </c>
    </row>
    <row r="5059" spans="1:23" x14ac:dyDescent="0.2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32">
        <v>41.88</v>
      </c>
      <c r="S5059" s="1">
        <v>6</v>
      </c>
      <c r="T5059" s="9">
        <v>0</v>
      </c>
      <c r="U5059" s="1">
        <v>0.83759999999999835</v>
      </c>
      <c r="V5059" s="35" t="str">
        <f>IF(M5059=People!$B$5,People!$A$5,IF(M5059=People!$B$4,People!$A$4,IF(M5059=People!$B$3,People!$A$3,IF(M5059=People!$B$2,People!$A$2,0))))</f>
        <v>Anna Andreadi</v>
      </c>
      <c r="W5059" s="35" t="str">
        <f>IFERROR(INDEX(Returns!A:A,MATCH(B5059,Returns!B:B,0)),"No")</f>
        <v>Yes</v>
      </c>
    </row>
    <row r="5060" spans="1:23" x14ac:dyDescent="0.2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9">
        <v>0.7</v>
      </c>
      <c r="U5060" s="1">
        <v>-83.204999999999984</v>
      </c>
      <c r="V5060" s="35" t="str">
        <f>IF(M5060=People!$B$5,People!$A$5,IF(M5060=People!$B$4,People!$A$4,IF(M5060=People!$B$3,People!$A$3,IF(M5060=People!$B$2,People!$A$2,0))))</f>
        <v>Chuck Magee</v>
      </c>
      <c r="W5060" s="35" t="str">
        <f>IFERROR(INDEX(Returns!A:A,MATCH(B5060,Returns!B:B,0)),"No")</f>
        <v>No</v>
      </c>
    </row>
    <row r="5061" spans="1:23" x14ac:dyDescent="0.2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9">
        <v>0</v>
      </c>
      <c r="U5061" s="1">
        <v>195.99440000000004</v>
      </c>
      <c r="V5061" s="35" t="str">
        <f>IF(M5061=People!$B$5,People!$A$5,IF(M5061=People!$B$4,People!$A$4,IF(M5061=People!$B$3,People!$A$3,IF(M5061=People!$B$2,People!$A$2,0))))</f>
        <v>Cassandra Brandow</v>
      </c>
      <c r="W5061" s="35" t="str">
        <f>IFERROR(INDEX(Returns!A:A,MATCH(B5061,Returns!B:B,0)),"No")</f>
        <v>No</v>
      </c>
    </row>
    <row r="5062" spans="1:23" x14ac:dyDescent="0.2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9">
        <v>0</v>
      </c>
      <c r="U5062" s="1">
        <v>70.178400000000025</v>
      </c>
      <c r="V5062" s="35" t="str">
        <f>IF(M5062=People!$B$5,People!$A$5,IF(M5062=People!$B$4,People!$A$4,IF(M5062=People!$B$3,People!$A$3,IF(M5062=People!$B$2,People!$A$2,0))))</f>
        <v>Cassandra Brandow</v>
      </c>
      <c r="W5062" s="35" t="str">
        <f>IFERROR(INDEX(Returns!A:A,MATCH(B5062,Returns!B:B,0)),"No")</f>
        <v>No</v>
      </c>
    </row>
    <row r="5063" spans="1:23" x14ac:dyDescent="0.2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9">
        <v>0</v>
      </c>
      <c r="U5063" s="1">
        <v>21.99</v>
      </c>
      <c r="V5063" s="35" t="str">
        <f>IF(M5063=People!$B$5,People!$A$5,IF(M5063=People!$B$4,People!$A$4,IF(M5063=People!$B$3,People!$A$3,IF(M5063=People!$B$2,People!$A$2,0))))</f>
        <v>Kelly Williams</v>
      </c>
      <c r="W5063" s="35" t="str">
        <f>IFERROR(INDEX(Returns!A:A,MATCH(B5063,Returns!B:B,0)),"No")</f>
        <v>No</v>
      </c>
    </row>
    <row r="5064" spans="1:23" x14ac:dyDescent="0.2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9">
        <v>0</v>
      </c>
      <c r="U5064" s="1">
        <v>105.83160000000002</v>
      </c>
      <c r="V5064" s="35" t="str">
        <f>IF(M5064=People!$B$5,People!$A$5,IF(M5064=People!$B$4,People!$A$4,IF(M5064=People!$B$3,People!$A$3,IF(M5064=People!$B$2,People!$A$2,0))))</f>
        <v>Kelly Williams</v>
      </c>
      <c r="W5064" s="35" t="str">
        <f>IFERROR(INDEX(Returns!A:A,MATCH(B5064,Returns!B:B,0)),"No")</f>
        <v>No</v>
      </c>
    </row>
    <row r="5065" spans="1:23" x14ac:dyDescent="0.2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9">
        <v>0</v>
      </c>
      <c r="U5065" s="1">
        <v>11.156400000000005</v>
      </c>
      <c r="V5065" s="35" t="str">
        <f>IF(M5065=People!$B$5,People!$A$5,IF(M5065=People!$B$4,People!$A$4,IF(M5065=People!$B$3,People!$A$3,IF(M5065=People!$B$2,People!$A$2,0))))</f>
        <v>Kelly Williams</v>
      </c>
      <c r="W5065" s="35" t="str">
        <f>IFERROR(INDEX(Returns!A:A,MATCH(B5065,Returns!B:B,0)),"No")</f>
        <v>No</v>
      </c>
    </row>
    <row r="5066" spans="1:23" x14ac:dyDescent="0.2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9">
        <v>0</v>
      </c>
      <c r="U5066" s="1">
        <v>113.67419999999998</v>
      </c>
      <c r="V5066" s="35" t="str">
        <f>IF(M5066=People!$B$5,People!$A$5,IF(M5066=People!$B$4,People!$A$4,IF(M5066=People!$B$3,People!$A$3,IF(M5066=People!$B$2,People!$A$2,0))))</f>
        <v>Chuck Magee</v>
      </c>
      <c r="W5066" s="35" t="str">
        <f>IFERROR(INDEX(Returns!A:A,MATCH(B5066,Returns!B:B,0)),"No")</f>
        <v>No</v>
      </c>
    </row>
    <row r="5067" spans="1:23" x14ac:dyDescent="0.2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9">
        <v>0.2</v>
      </c>
      <c r="U5067" s="1">
        <v>81.59490000000001</v>
      </c>
      <c r="V5067" s="35" t="str">
        <f>IF(M5067=People!$B$5,People!$A$5,IF(M5067=People!$B$4,People!$A$4,IF(M5067=People!$B$3,People!$A$3,IF(M5067=People!$B$2,People!$A$2,0))))</f>
        <v>Cassandra Brandow</v>
      </c>
      <c r="W5067" s="35" t="str">
        <f>IFERROR(INDEX(Returns!A:A,MATCH(B5067,Returns!B:B,0)),"No")</f>
        <v>No</v>
      </c>
    </row>
    <row r="5068" spans="1:23" x14ac:dyDescent="0.2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9">
        <v>0.4</v>
      </c>
      <c r="U5068" s="1">
        <v>-653.28340000000003</v>
      </c>
      <c r="V5068" s="35" t="str">
        <f>IF(M5068=People!$B$5,People!$A$5,IF(M5068=People!$B$4,People!$A$4,IF(M5068=People!$B$3,People!$A$3,IF(M5068=People!$B$2,People!$A$2,0))))</f>
        <v>Cassandra Brandow</v>
      </c>
      <c r="W5068" s="35" t="str">
        <f>IFERROR(INDEX(Returns!A:A,MATCH(B5068,Returns!B:B,0)),"No")</f>
        <v>No</v>
      </c>
    </row>
    <row r="5069" spans="1:23" x14ac:dyDescent="0.2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32">
        <v>21.400000000000002</v>
      </c>
      <c r="S5069" s="1">
        <v>5</v>
      </c>
      <c r="T5069" s="9">
        <v>0</v>
      </c>
      <c r="U5069" s="1">
        <v>6.2059999999999977</v>
      </c>
      <c r="V5069" s="35" t="str">
        <f>IF(M5069=People!$B$5,People!$A$5,IF(M5069=People!$B$4,People!$A$4,IF(M5069=People!$B$3,People!$A$3,IF(M5069=People!$B$2,People!$A$2,0))))</f>
        <v>Anna Andreadi</v>
      </c>
      <c r="W5069" s="35" t="str">
        <f>IFERROR(INDEX(Returns!A:A,MATCH(B5069,Returns!B:B,0)),"No")</f>
        <v>No</v>
      </c>
    </row>
    <row r="5070" spans="1:23" x14ac:dyDescent="0.2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9">
        <v>0</v>
      </c>
      <c r="U5070" s="1">
        <v>274.995</v>
      </c>
      <c r="V5070" s="35" t="str">
        <f>IF(M5070=People!$B$5,People!$A$5,IF(M5070=People!$B$4,People!$A$4,IF(M5070=People!$B$3,People!$A$3,IF(M5070=People!$B$2,People!$A$2,0))))</f>
        <v>Kelly Williams</v>
      </c>
      <c r="W5070" s="35" t="str">
        <f>IFERROR(INDEX(Returns!A:A,MATCH(B5070,Returns!B:B,0)),"No")</f>
        <v>No</v>
      </c>
    </row>
    <row r="5071" spans="1:23" x14ac:dyDescent="0.2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9">
        <v>0.1</v>
      </c>
      <c r="U5071" s="1">
        <v>37.229999999999983</v>
      </c>
      <c r="V5071" s="35" t="str">
        <f>IF(M5071=People!$B$5,People!$A$5,IF(M5071=People!$B$4,People!$A$4,IF(M5071=People!$B$3,People!$A$3,IF(M5071=People!$B$2,People!$A$2,0))))</f>
        <v>Kelly Williams</v>
      </c>
      <c r="W5071" s="35" t="str">
        <f>IFERROR(INDEX(Returns!A:A,MATCH(B5071,Returns!B:B,0)),"No")</f>
        <v>No</v>
      </c>
    </row>
    <row r="5072" spans="1:23" x14ac:dyDescent="0.2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9">
        <v>0</v>
      </c>
      <c r="U5072" s="1">
        <v>17.253</v>
      </c>
      <c r="V5072" s="35" t="str">
        <f>IF(M5072=People!$B$5,People!$A$5,IF(M5072=People!$B$4,People!$A$4,IF(M5072=People!$B$3,People!$A$3,IF(M5072=People!$B$2,People!$A$2,0))))</f>
        <v>Kelly Williams</v>
      </c>
      <c r="W5072" s="35" t="str">
        <f>IFERROR(INDEX(Returns!A:A,MATCH(B5072,Returns!B:B,0)),"No")</f>
        <v>No</v>
      </c>
    </row>
    <row r="5073" spans="1:23" x14ac:dyDescent="0.2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9">
        <v>0</v>
      </c>
      <c r="U5073" s="1">
        <v>22.629600000000003</v>
      </c>
      <c r="V5073" s="35" t="str">
        <f>IF(M5073=People!$B$5,People!$A$5,IF(M5073=People!$B$4,People!$A$4,IF(M5073=People!$B$3,People!$A$3,IF(M5073=People!$B$2,People!$A$2,0))))</f>
        <v>Kelly Williams</v>
      </c>
      <c r="W5073" s="35" t="str">
        <f>IFERROR(INDEX(Returns!A:A,MATCH(B5073,Returns!B:B,0)),"No")</f>
        <v>No</v>
      </c>
    </row>
    <row r="5074" spans="1:23" x14ac:dyDescent="0.2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9">
        <v>0</v>
      </c>
      <c r="U5074" s="1">
        <v>83.994400000000013</v>
      </c>
      <c r="V5074" s="35" t="str">
        <f>IF(M5074=People!$B$5,People!$A$5,IF(M5074=People!$B$4,People!$A$4,IF(M5074=People!$B$3,People!$A$3,IF(M5074=People!$B$2,People!$A$2,0))))</f>
        <v>Kelly Williams</v>
      </c>
      <c r="W5074" s="35" t="str">
        <f>IFERROR(INDEX(Returns!A:A,MATCH(B5074,Returns!B:B,0)),"No")</f>
        <v>No</v>
      </c>
    </row>
    <row r="5075" spans="1:23" x14ac:dyDescent="0.2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32">
        <v>62.8</v>
      </c>
      <c r="S5075" s="1">
        <v>4</v>
      </c>
      <c r="T5075" s="9">
        <v>0</v>
      </c>
      <c r="U5075" s="1">
        <v>15.700000000000003</v>
      </c>
      <c r="V5075" s="35" t="str">
        <f>IF(M5075=People!$B$5,People!$A$5,IF(M5075=People!$B$4,People!$A$4,IF(M5075=People!$B$3,People!$A$3,IF(M5075=People!$B$2,People!$A$2,0))))</f>
        <v>Anna Andreadi</v>
      </c>
      <c r="W5075" s="35" t="str">
        <f>IFERROR(INDEX(Returns!A:A,MATCH(B5075,Returns!B:B,0)),"No")</f>
        <v>No</v>
      </c>
    </row>
    <row r="5076" spans="1:23" x14ac:dyDescent="0.2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32">
        <v>13.904</v>
      </c>
      <c r="S5076" s="1">
        <v>2</v>
      </c>
      <c r="T5076" s="9">
        <v>0.2</v>
      </c>
      <c r="U5076" s="1">
        <v>4.5187999999999997</v>
      </c>
      <c r="V5076" s="35" t="str">
        <f>IF(M5076=People!$B$5,People!$A$5,IF(M5076=People!$B$4,People!$A$4,IF(M5076=People!$B$3,People!$A$3,IF(M5076=People!$B$2,People!$A$2,0))))</f>
        <v>Anna Andreadi</v>
      </c>
      <c r="W5076" s="35" t="str">
        <f>IFERROR(INDEX(Returns!A:A,MATCH(B5076,Returns!B:B,0)),"No")</f>
        <v>No</v>
      </c>
    </row>
    <row r="5077" spans="1:23" x14ac:dyDescent="0.2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9">
        <v>0.3</v>
      </c>
      <c r="U5077" s="1">
        <v>-95.670000000000044</v>
      </c>
      <c r="V5077" s="35" t="str">
        <f>IF(M5077=People!$B$5,People!$A$5,IF(M5077=People!$B$4,People!$A$4,IF(M5077=People!$B$3,People!$A$3,IF(M5077=People!$B$2,People!$A$2,0))))</f>
        <v>Kelly Williams</v>
      </c>
      <c r="W5077" s="35" t="str">
        <f>IFERROR(INDEX(Returns!A:A,MATCH(B5077,Returns!B:B,0)),"No")</f>
        <v>No</v>
      </c>
    </row>
    <row r="5078" spans="1:23" x14ac:dyDescent="0.2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9">
        <v>0.2</v>
      </c>
      <c r="U5078" s="1">
        <v>5.6049999999999951</v>
      </c>
      <c r="V5078" s="35" t="str">
        <f>IF(M5078=People!$B$5,People!$A$5,IF(M5078=People!$B$4,People!$A$4,IF(M5078=People!$B$3,People!$A$3,IF(M5078=People!$B$2,People!$A$2,0))))</f>
        <v>Kelly Williams</v>
      </c>
      <c r="W5078" s="35" t="str">
        <f>IFERROR(INDEX(Returns!A:A,MATCH(B5078,Returns!B:B,0)),"No")</f>
        <v>No</v>
      </c>
    </row>
    <row r="5079" spans="1:23" x14ac:dyDescent="0.2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9">
        <v>0.3</v>
      </c>
      <c r="U5079" s="1">
        <v>-131.95100000000002</v>
      </c>
      <c r="V5079" s="35" t="str">
        <f>IF(M5079=People!$B$5,People!$A$5,IF(M5079=People!$B$4,People!$A$4,IF(M5079=People!$B$3,People!$A$3,IF(M5079=People!$B$2,People!$A$2,0))))</f>
        <v>Kelly Williams</v>
      </c>
      <c r="W5079" s="35" t="str">
        <f>IFERROR(INDEX(Returns!A:A,MATCH(B5079,Returns!B:B,0)),"No")</f>
        <v>No</v>
      </c>
    </row>
    <row r="5080" spans="1:23" x14ac:dyDescent="0.2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9">
        <v>0</v>
      </c>
      <c r="U5080" s="1">
        <v>8.5727999999999991</v>
      </c>
      <c r="V5080" s="35" t="str">
        <f>IF(M5080=People!$B$5,People!$A$5,IF(M5080=People!$B$4,People!$A$4,IF(M5080=People!$B$3,People!$A$3,IF(M5080=People!$B$2,People!$A$2,0))))</f>
        <v>Kelly Williams</v>
      </c>
      <c r="W5080" s="35" t="str">
        <f>IFERROR(INDEX(Returns!A:A,MATCH(B5080,Returns!B:B,0)),"No")</f>
        <v>No</v>
      </c>
    </row>
    <row r="5081" spans="1:23" x14ac:dyDescent="0.2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32">
        <v>359.49899999999997</v>
      </c>
      <c r="S5081" s="1">
        <v>3</v>
      </c>
      <c r="T5081" s="9">
        <v>0.15</v>
      </c>
      <c r="U5081" s="1">
        <v>-29.605799999999981</v>
      </c>
      <c r="V5081" s="35" t="str">
        <f>IF(M5081=People!$B$5,People!$A$5,IF(M5081=People!$B$4,People!$A$4,IF(M5081=People!$B$3,People!$A$3,IF(M5081=People!$B$2,People!$A$2,0))))</f>
        <v>Anna Andreadi</v>
      </c>
      <c r="W5081" s="35" t="str">
        <f>IFERROR(INDEX(Returns!A:A,MATCH(B5081,Returns!B:B,0)),"No")</f>
        <v>No</v>
      </c>
    </row>
    <row r="5082" spans="1:23" x14ac:dyDescent="0.2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32">
        <v>10.48</v>
      </c>
      <c r="S5082" s="1">
        <v>1</v>
      </c>
      <c r="T5082" s="9">
        <v>0</v>
      </c>
      <c r="U5082" s="1">
        <v>2.8296000000000001</v>
      </c>
      <c r="V5082" s="35" t="str">
        <f>IF(M5082=People!$B$5,People!$A$5,IF(M5082=People!$B$4,People!$A$4,IF(M5082=People!$B$3,People!$A$3,IF(M5082=People!$B$2,People!$A$2,0))))</f>
        <v>Anna Andreadi</v>
      </c>
      <c r="W5082" s="35" t="str">
        <f>IFERROR(INDEX(Returns!A:A,MATCH(B5082,Returns!B:B,0)),"No")</f>
        <v>No</v>
      </c>
    </row>
    <row r="5083" spans="1:23" x14ac:dyDescent="0.2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9">
        <v>0.2</v>
      </c>
      <c r="U5083" s="1">
        <v>7.2576000000000001</v>
      </c>
      <c r="V5083" s="35" t="str">
        <f>IF(M5083=People!$B$5,People!$A$5,IF(M5083=People!$B$4,People!$A$4,IF(M5083=People!$B$3,People!$A$3,IF(M5083=People!$B$2,People!$A$2,0))))</f>
        <v>Chuck Magee</v>
      </c>
      <c r="W5083" s="35" t="str">
        <f>IFERROR(INDEX(Returns!A:A,MATCH(B5083,Returns!B:B,0)),"No")</f>
        <v>No</v>
      </c>
    </row>
    <row r="5084" spans="1:23" x14ac:dyDescent="0.2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9">
        <v>0.2</v>
      </c>
      <c r="U5084" s="1">
        <v>8.3524000000000012</v>
      </c>
      <c r="V5084" s="35" t="str">
        <f>IF(M5084=People!$B$5,People!$A$5,IF(M5084=People!$B$4,People!$A$4,IF(M5084=People!$B$3,People!$A$3,IF(M5084=People!$B$2,People!$A$2,0))))</f>
        <v>Cassandra Brandow</v>
      </c>
      <c r="W5084" s="35" t="str">
        <f>IFERROR(INDEX(Returns!A:A,MATCH(B5084,Returns!B:B,0)),"No")</f>
        <v>No</v>
      </c>
    </row>
    <row r="5085" spans="1:23" x14ac:dyDescent="0.2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9">
        <v>0.2</v>
      </c>
      <c r="U5085" s="1">
        <v>23.455199999999998</v>
      </c>
      <c r="V5085" s="35" t="str">
        <f>IF(M5085=People!$B$5,People!$A$5,IF(M5085=People!$B$4,People!$A$4,IF(M5085=People!$B$3,People!$A$3,IF(M5085=People!$B$2,People!$A$2,0))))</f>
        <v>Cassandra Brandow</v>
      </c>
      <c r="W5085" s="35" t="str">
        <f>IFERROR(INDEX(Returns!A:A,MATCH(B5085,Returns!B:B,0)),"No")</f>
        <v>No</v>
      </c>
    </row>
    <row r="5086" spans="1:23" x14ac:dyDescent="0.2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9">
        <v>0</v>
      </c>
      <c r="U5086" s="1">
        <v>48.539199999999994</v>
      </c>
      <c r="V5086" s="35" t="str">
        <f>IF(M5086=People!$B$5,People!$A$5,IF(M5086=People!$B$4,People!$A$4,IF(M5086=People!$B$3,People!$A$3,IF(M5086=People!$B$2,People!$A$2,0))))</f>
        <v>Chuck Magee</v>
      </c>
      <c r="W5086" s="35" t="str">
        <f>IFERROR(INDEX(Returns!A:A,MATCH(B5086,Returns!B:B,0)),"No")</f>
        <v>No</v>
      </c>
    </row>
    <row r="5087" spans="1:23" x14ac:dyDescent="0.2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9">
        <v>0.8</v>
      </c>
      <c r="U5087" s="1">
        <v>-9.5568000000000026</v>
      </c>
      <c r="V5087" s="35" t="str">
        <f>IF(M5087=People!$B$5,People!$A$5,IF(M5087=People!$B$4,People!$A$4,IF(M5087=People!$B$3,People!$A$3,IF(M5087=People!$B$2,People!$A$2,0))))</f>
        <v>Kelly Williams</v>
      </c>
      <c r="W5087" s="35" t="str">
        <f>IFERROR(INDEX(Returns!A:A,MATCH(B5087,Returns!B:B,0)),"No")</f>
        <v>No</v>
      </c>
    </row>
    <row r="5088" spans="1:23" x14ac:dyDescent="0.2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9">
        <v>0.4</v>
      </c>
      <c r="U5088" s="1">
        <v>-93.231599999999958</v>
      </c>
      <c r="V5088" s="35" t="str">
        <f>IF(M5088=People!$B$5,People!$A$5,IF(M5088=People!$B$4,People!$A$4,IF(M5088=People!$B$3,People!$A$3,IF(M5088=People!$B$2,People!$A$2,0))))</f>
        <v>Chuck Magee</v>
      </c>
      <c r="W5088" s="35" t="str">
        <f>IFERROR(INDEX(Returns!A:A,MATCH(B5088,Returns!B:B,0)),"No")</f>
        <v>No</v>
      </c>
    </row>
    <row r="5089" spans="1:23" x14ac:dyDescent="0.2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9">
        <v>0.2</v>
      </c>
      <c r="U5089" s="1">
        <v>-1.2890000000000006</v>
      </c>
      <c r="V5089" s="35" t="str">
        <f>IF(M5089=People!$B$5,People!$A$5,IF(M5089=People!$B$4,People!$A$4,IF(M5089=People!$B$3,People!$A$3,IF(M5089=People!$B$2,People!$A$2,0))))</f>
        <v>Chuck Magee</v>
      </c>
      <c r="W5089" s="35" t="str">
        <f>IFERROR(INDEX(Returns!A:A,MATCH(B5089,Returns!B:B,0)),"No")</f>
        <v>No</v>
      </c>
    </row>
    <row r="5090" spans="1:23" x14ac:dyDescent="0.2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9">
        <v>0.7</v>
      </c>
      <c r="U5090" s="1">
        <v>-1.7892000000000001</v>
      </c>
      <c r="V5090" s="35" t="str">
        <f>IF(M5090=People!$B$5,People!$A$5,IF(M5090=People!$B$4,People!$A$4,IF(M5090=People!$B$3,People!$A$3,IF(M5090=People!$B$2,People!$A$2,0))))</f>
        <v>Chuck Magee</v>
      </c>
      <c r="W5090" s="35" t="str">
        <f>IFERROR(INDEX(Returns!A:A,MATCH(B5090,Returns!B:B,0)),"No")</f>
        <v>No</v>
      </c>
    </row>
    <row r="5091" spans="1:23" x14ac:dyDescent="0.2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32">
        <v>7.9680000000000009</v>
      </c>
      <c r="S5091" s="1">
        <v>2</v>
      </c>
      <c r="T5091" s="9">
        <v>0.2</v>
      </c>
      <c r="U5091" s="1">
        <v>2.8884000000000007</v>
      </c>
      <c r="V5091" s="35" t="str">
        <f>IF(M5091=People!$B$5,People!$A$5,IF(M5091=People!$B$4,People!$A$4,IF(M5091=People!$B$3,People!$A$3,IF(M5091=People!$B$2,People!$A$2,0))))</f>
        <v>Anna Andreadi</v>
      </c>
      <c r="W5091" s="35" t="str">
        <f>IFERROR(INDEX(Returns!A:A,MATCH(B5091,Returns!B:B,0)),"No")</f>
        <v>No</v>
      </c>
    </row>
    <row r="5092" spans="1:23" x14ac:dyDescent="0.2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32">
        <v>8.7840000000000007</v>
      </c>
      <c r="S5092" s="1">
        <v>1</v>
      </c>
      <c r="T5092" s="9">
        <v>0.2</v>
      </c>
      <c r="U5092" s="1">
        <v>3.1842000000000001</v>
      </c>
      <c r="V5092" s="35" t="str">
        <f>IF(M5092=People!$B$5,People!$A$5,IF(M5092=People!$B$4,People!$A$4,IF(M5092=People!$B$3,People!$A$3,IF(M5092=People!$B$2,People!$A$2,0))))</f>
        <v>Anna Andreadi</v>
      </c>
      <c r="W5092" s="35" t="str">
        <f>IFERROR(INDEX(Returns!A:A,MATCH(B5092,Returns!B:B,0)),"No")</f>
        <v>No</v>
      </c>
    </row>
    <row r="5093" spans="1:23" x14ac:dyDescent="0.2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32">
        <v>3.024</v>
      </c>
      <c r="S5093" s="1">
        <v>3</v>
      </c>
      <c r="T5093" s="9">
        <v>0.2</v>
      </c>
      <c r="U5093" s="1">
        <v>-0.6048</v>
      </c>
      <c r="V5093" s="35" t="str">
        <f>IF(M5093=People!$B$5,People!$A$5,IF(M5093=People!$B$4,People!$A$4,IF(M5093=People!$B$3,People!$A$3,IF(M5093=People!$B$2,People!$A$2,0))))</f>
        <v>Anna Andreadi</v>
      </c>
      <c r="W5093" s="35" t="str">
        <f>IFERROR(INDEX(Returns!A:A,MATCH(B5093,Returns!B:B,0)),"No")</f>
        <v>No</v>
      </c>
    </row>
    <row r="5094" spans="1:23" x14ac:dyDescent="0.2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9">
        <v>0</v>
      </c>
      <c r="U5094" s="1">
        <v>13.891499999999999</v>
      </c>
      <c r="V5094" s="35" t="str">
        <f>IF(M5094=People!$B$5,People!$A$5,IF(M5094=People!$B$4,People!$A$4,IF(M5094=People!$B$3,People!$A$3,IF(M5094=People!$B$2,People!$A$2,0))))</f>
        <v>Chuck Magee</v>
      </c>
      <c r="W5094" s="35" t="str">
        <f>IFERROR(INDEX(Returns!A:A,MATCH(B5094,Returns!B:B,0)),"No")</f>
        <v>No</v>
      </c>
    </row>
    <row r="5095" spans="1:23" x14ac:dyDescent="0.2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9">
        <v>0.8</v>
      </c>
      <c r="U5095" s="1">
        <v>-31.536000000000001</v>
      </c>
      <c r="V5095" s="35" t="str">
        <f>IF(M5095=People!$B$5,People!$A$5,IF(M5095=People!$B$4,People!$A$4,IF(M5095=People!$B$3,People!$A$3,IF(M5095=People!$B$2,People!$A$2,0))))</f>
        <v>Kelly Williams</v>
      </c>
      <c r="W5095" s="35" t="str">
        <f>IFERROR(INDEX(Returns!A:A,MATCH(B5095,Returns!B:B,0)),"No")</f>
        <v>Yes</v>
      </c>
    </row>
    <row r="5096" spans="1:23" x14ac:dyDescent="0.2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9">
        <v>0.5</v>
      </c>
      <c r="U5096" s="1">
        <v>-120.37200000000003</v>
      </c>
      <c r="V5096" s="35" t="str">
        <f>IF(M5096=People!$B$5,People!$A$5,IF(M5096=People!$B$4,People!$A$4,IF(M5096=People!$B$3,People!$A$3,IF(M5096=People!$B$2,People!$A$2,0))))</f>
        <v>Kelly Williams</v>
      </c>
      <c r="W5096" s="35" t="str">
        <f>IFERROR(INDEX(Returns!A:A,MATCH(B5096,Returns!B:B,0)),"No")</f>
        <v>Yes</v>
      </c>
    </row>
    <row r="5097" spans="1:23" x14ac:dyDescent="0.2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9">
        <v>0.2</v>
      </c>
      <c r="U5097" s="1">
        <v>-7.0080000000000044</v>
      </c>
      <c r="V5097" s="35" t="str">
        <f>IF(M5097=People!$B$5,People!$A$5,IF(M5097=People!$B$4,People!$A$4,IF(M5097=People!$B$3,People!$A$3,IF(M5097=People!$B$2,People!$A$2,0))))</f>
        <v>Kelly Williams</v>
      </c>
      <c r="W5097" s="35" t="str">
        <f>IFERROR(INDEX(Returns!A:A,MATCH(B5097,Returns!B:B,0)),"No")</f>
        <v>Yes</v>
      </c>
    </row>
    <row r="5098" spans="1:23" x14ac:dyDescent="0.2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9">
        <v>0.6</v>
      </c>
      <c r="U5098" s="1">
        <v>-4.8491999999999997</v>
      </c>
      <c r="V5098" s="35" t="str">
        <f>IF(M5098=People!$B$5,People!$A$5,IF(M5098=People!$B$4,People!$A$4,IF(M5098=People!$B$3,People!$A$3,IF(M5098=People!$B$2,People!$A$2,0))))</f>
        <v>Kelly Williams</v>
      </c>
      <c r="W5098" s="35" t="str">
        <f>IFERROR(INDEX(Returns!A:A,MATCH(B5098,Returns!B:B,0)),"No")</f>
        <v>Yes</v>
      </c>
    </row>
    <row r="5099" spans="1:23" x14ac:dyDescent="0.2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9">
        <v>0.8</v>
      </c>
      <c r="U5099" s="1">
        <v>-8.0500000000000025</v>
      </c>
      <c r="V5099" s="35" t="str">
        <f>IF(M5099=People!$B$5,People!$A$5,IF(M5099=People!$B$4,People!$A$4,IF(M5099=People!$B$3,People!$A$3,IF(M5099=People!$B$2,People!$A$2,0))))</f>
        <v>Kelly Williams</v>
      </c>
      <c r="W5099" s="35" t="str">
        <f>IFERROR(INDEX(Returns!A:A,MATCH(B5099,Returns!B:B,0)),"No")</f>
        <v>Yes</v>
      </c>
    </row>
    <row r="5100" spans="1:23" x14ac:dyDescent="0.2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9">
        <v>0.2</v>
      </c>
      <c r="U5100" s="1">
        <v>-8.3524000000000012</v>
      </c>
      <c r="V5100" s="35" t="str">
        <f>IF(M5100=People!$B$5,People!$A$5,IF(M5100=People!$B$4,People!$A$4,IF(M5100=People!$B$3,People!$A$3,IF(M5100=People!$B$2,People!$A$2,0))))</f>
        <v>Kelly Williams</v>
      </c>
      <c r="W5100" s="35" t="str">
        <f>IFERROR(INDEX(Returns!A:A,MATCH(B5100,Returns!B:B,0)),"No")</f>
        <v>Yes</v>
      </c>
    </row>
    <row r="5101" spans="1:23" x14ac:dyDescent="0.2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32">
        <v>19.152000000000001</v>
      </c>
      <c r="S5101" s="1">
        <v>3</v>
      </c>
      <c r="T5101" s="9">
        <v>0.2</v>
      </c>
      <c r="U5101" s="1">
        <v>6.4638000000000009</v>
      </c>
      <c r="V5101" s="35" t="str">
        <f>IF(M5101=People!$B$5,People!$A$5,IF(M5101=People!$B$4,People!$A$4,IF(M5101=People!$B$3,People!$A$3,IF(M5101=People!$B$2,People!$A$2,0))))</f>
        <v>Anna Andreadi</v>
      </c>
      <c r="W5101" s="35" t="str">
        <f>IFERROR(INDEX(Returns!A:A,MATCH(B5101,Returns!B:B,0)),"No")</f>
        <v>No</v>
      </c>
    </row>
    <row r="5102" spans="1:23" x14ac:dyDescent="0.2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9">
        <v>0.2</v>
      </c>
      <c r="U5102" s="1">
        <v>0.3335999999999999</v>
      </c>
      <c r="V5102" s="35" t="str">
        <f>IF(M5102=People!$B$5,People!$A$5,IF(M5102=People!$B$4,People!$A$4,IF(M5102=People!$B$3,People!$A$3,IF(M5102=People!$B$2,People!$A$2,0))))</f>
        <v>Kelly Williams</v>
      </c>
      <c r="W5102" s="35" t="str">
        <f>IFERROR(INDEX(Returns!A:A,MATCH(B5102,Returns!B:B,0)),"No")</f>
        <v>No</v>
      </c>
    </row>
    <row r="5103" spans="1:23" x14ac:dyDescent="0.2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9">
        <v>0.2</v>
      </c>
      <c r="U5103" s="1">
        <v>1.8792</v>
      </c>
      <c r="V5103" s="35" t="str">
        <f>IF(M5103=People!$B$5,People!$A$5,IF(M5103=People!$B$4,People!$A$4,IF(M5103=People!$B$3,People!$A$3,IF(M5103=People!$B$2,People!$A$2,0))))</f>
        <v>Kelly Williams</v>
      </c>
      <c r="W5103" s="35" t="str">
        <f>IFERROR(INDEX(Returns!A:A,MATCH(B5103,Returns!B:B,0)),"No")</f>
        <v>No</v>
      </c>
    </row>
    <row r="5104" spans="1:23" x14ac:dyDescent="0.2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9">
        <v>0.2</v>
      </c>
      <c r="U5104" s="1">
        <v>5.4432</v>
      </c>
      <c r="V5104" s="35" t="str">
        <f>IF(M5104=People!$B$5,People!$A$5,IF(M5104=People!$B$4,People!$A$4,IF(M5104=People!$B$3,People!$A$3,IF(M5104=People!$B$2,People!$A$2,0))))</f>
        <v>Kelly Williams</v>
      </c>
      <c r="W5104" s="35" t="str">
        <f>IFERROR(INDEX(Returns!A:A,MATCH(B5104,Returns!B:B,0)),"No")</f>
        <v>No</v>
      </c>
    </row>
    <row r="5105" spans="1:23" x14ac:dyDescent="0.2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9">
        <v>0.2</v>
      </c>
      <c r="U5105" s="1">
        <v>12.509999999999993</v>
      </c>
      <c r="V5105" s="35" t="str">
        <f>IF(M5105=People!$B$5,People!$A$5,IF(M5105=People!$B$4,People!$A$4,IF(M5105=People!$B$3,People!$A$3,IF(M5105=People!$B$2,People!$A$2,0))))</f>
        <v>Chuck Magee</v>
      </c>
      <c r="W5105" s="35" t="str">
        <f>IFERROR(INDEX(Returns!A:A,MATCH(B5105,Returns!B:B,0)),"No")</f>
        <v>No</v>
      </c>
    </row>
    <row r="5106" spans="1:23" x14ac:dyDescent="0.2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9">
        <v>0.2</v>
      </c>
      <c r="U5106" s="1">
        <v>5.0327999999999999</v>
      </c>
      <c r="V5106" s="35" t="str">
        <f>IF(M5106=People!$B$5,People!$A$5,IF(M5106=People!$B$4,People!$A$4,IF(M5106=People!$B$3,People!$A$3,IF(M5106=People!$B$2,People!$A$2,0))))</f>
        <v>Chuck Magee</v>
      </c>
      <c r="W5106" s="35" t="str">
        <f>IFERROR(INDEX(Returns!A:A,MATCH(B5106,Returns!B:B,0)),"No")</f>
        <v>No</v>
      </c>
    </row>
    <row r="5107" spans="1:23" x14ac:dyDescent="0.2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9">
        <v>0.2</v>
      </c>
      <c r="U5107" s="1">
        <v>13.972799999999999</v>
      </c>
      <c r="V5107" s="35" t="str">
        <f>IF(M5107=People!$B$5,People!$A$5,IF(M5107=People!$B$4,People!$A$4,IF(M5107=People!$B$3,People!$A$3,IF(M5107=People!$B$2,People!$A$2,0))))</f>
        <v>Cassandra Brandow</v>
      </c>
      <c r="W5107" s="35" t="str">
        <f>IFERROR(INDEX(Returns!A:A,MATCH(B5107,Returns!B:B,0)),"No")</f>
        <v>No</v>
      </c>
    </row>
    <row r="5108" spans="1:23" x14ac:dyDescent="0.2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9">
        <v>0</v>
      </c>
      <c r="U5108" s="1">
        <v>23.225999999999999</v>
      </c>
      <c r="V5108" s="35" t="str">
        <f>IF(M5108=People!$B$5,People!$A$5,IF(M5108=People!$B$4,People!$A$4,IF(M5108=People!$B$3,People!$A$3,IF(M5108=People!$B$2,People!$A$2,0))))</f>
        <v>Cassandra Brandow</v>
      </c>
      <c r="W5108" s="35" t="str">
        <f>IFERROR(INDEX(Returns!A:A,MATCH(B5108,Returns!B:B,0)),"No")</f>
        <v>No</v>
      </c>
    </row>
    <row r="5109" spans="1:23" x14ac:dyDescent="0.2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9">
        <v>0.2</v>
      </c>
      <c r="U5109" s="1">
        <v>5.2559999999999985</v>
      </c>
      <c r="V5109" s="35" t="str">
        <f>IF(M5109=People!$B$5,People!$A$5,IF(M5109=People!$B$4,People!$A$4,IF(M5109=People!$B$3,People!$A$3,IF(M5109=People!$B$2,People!$A$2,0))))</f>
        <v>Cassandra Brandow</v>
      </c>
      <c r="W5109" s="35" t="str">
        <f>IFERROR(INDEX(Returns!A:A,MATCH(B5109,Returns!B:B,0)),"No")</f>
        <v>No</v>
      </c>
    </row>
    <row r="5110" spans="1:23" x14ac:dyDescent="0.2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9">
        <v>0.2</v>
      </c>
      <c r="U5110" s="1">
        <v>6.7920000000000016</v>
      </c>
      <c r="V5110" s="35" t="str">
        <f>IF(M5110=People!$B$5,People!$A$5,IF(M5110=People!$B$4,People!$A$4,IF(M5110=People!$B$3,People!$A$3,IF(M5110=People!$B$2,People!$A$2,0))))</f>
        <v>Cassandra Brandow</v>
      </c>
      <c r="W5110" s="35" t="str">
        <f>IFERROR(INDEX(Returns!A:A,MATCH(B5110,Returns!B:B,0)),"No")</f>
        <v>No</v>
      </c>
    </row>
    <row r="5111" spans="1:23" x14ac:dyDescent="0.2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9">
        <v>0.2</v>
      </c>
      <c r="U5111" s="1">
        <v>19.692</v>
      </c>
      <c r="V5111" s="35" t="str">
        <f>IF(M5111=People!$B$5,People!$A$5,IF(M5111=People!$B$4,People!$A$4,IF(M5111=People!$B$3,People!$A$3,IF(M5111=People!$B$2,People!$A$2,0))))</f>
        <v>Chuck Magee</v>
      </c>
      <c r="W5111" s="35" t="str">
        <f>IFERROR(INDEX(Returns!A:A,MATCH(B5111,Returns!B:B,0)),"No")</f>
        <v>No</v>
      </c>
    </row>
    <row r="5112" spans="1:23" x14ac:dyDescent="0.2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9">
        <v>0.2</v>
      </c>
      <c r="U5112" s="1">
        <v>-35.046000000000028</v>
      </c>
      <c r="V5112" s="35" t="str">
        <f>IF(M5112=People!$B$5,People!$A$5,IF(M5112=People!$B$4,People!$A$4,IF(M5112=People!$B$3,People!$A$3,IF(M5112=People!$B$2,People!$A$2,0))))</f>
        <v>Chuck Magee</v>
      </c>
      <c r="W5112" s="35" t="str">
        <f>IFERROR(INDEX(Returns!A:A,MATCH(B5112,Returns!B:B,0)),"No")</f>
        <v>No</v>
      </c>
    </row>
    <row r="5113" spans="1:23" x14ac:dyDescent="0.2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9">
        <v>0.2</v>
      </c>
      <c r="U5113" s="1">
        <v>3.1399999999999988</v>
      </c>
      <c r="V5113" s="35" t="str">
        <f>IF(M5113=People!$B$5,People!$A$5,IF(M5113=People!$B$4,People!$A$4,IF(M5113=People!$B$3,People!$A$3,IF(M5113=People!$B$2,People!$A$2,0))))</f>
        <v>Chuck Magee</v>
      </c>
      <c r="W5113" s="35" t="str">
        <f>IFERROR(INDEX(Returns!A:A,MATCH(B5113,Returns!B:B,0)),"No")</f>
        <v>No</v>
      </c>
    </row>
    <row r="5114" spans="1:23" x14ac:dyDescent="0.2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9">
        <v>0.6</v>
      </c>
      <c r="U5114" s="1">
        <v>-7.4357999999999969</v>
      </c>
      <c r="V5114" s="35" t="str">
        <f>IF(M5114=People!$B$5,People!$A$5,IF(M5114=People!$B$4,People!$A$4,IF(M5114=People!$B$3,People!$A$3,IF(M5114=People!$B$2,People!$A$2,0))))</f>
        <v>Kelly Williams</v>
      </c>
      <c r="W5114" s="35" t="str">
        <f>IFERROR(INDEX(Returns!A:A,MATCH(B5114,Returns!B:B,0)),"No")</f>
        <v>No</v>
      </c>
    </row>
    <row r="5115" spans="1:23" x14ac:dyDescent="0.2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9">
        <v>0.2</v>
      </c>
      <c r="U5115" s="1">
        <v>5.4432</v>
      </c>
      <c r="V5115" s="35" t="str">
        <f>IF(M5115=People!$B$5,People!$A$5,IF(M5115=People!$B$4,People!$A$4,IF(M5115=People!$B$3,People!$A$3,IF(M5115=People!$B$2,People!$A$2,0))))</f>
        <v>Kelly Williams</v>
      </c>
      <c r="W5115" s="35" t="str">
        <f>IFERROR(INDEX(Returns!A:A,MATCH(B5115,Returns!B:B,0)),"No")</f>
        <v>No</v>
      </c>
    </row>
    <row r="5116" spans="1:23" x14ac:dyDescent="0.2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32">
        <v>10.776000000000002</v>
      </c>
      <c r="S5116" s="1">
        <v>3</v>
      </c>
      <c r="T5116" s="9">
        <v>0.2</v>
      </c>
      <c r="U5116" s="1">
        <v>3.3674999999999984</v>
      </c>
      <c r="V5116" s="35" t="str">
        <f>IF(M5116=People!$B$5,People!$A$5,IF(M5116=People!$B$4,People!$A$4,IF(M5116=People!$B$3,People!$A$3,IF(M5116=People!$B$2,People!$A$2,0))))</f>
        <v>Anna Andreadi</v>
      </c>
      <c r="W5116" s="35" t="str">
        <f>IFERROR(INDEX(Returns!A:A,MATCH(B5116,Returns!B:B,0)),"No")</f>
        <v>No</v>
      </c>
    </row>
    <row r="5117" spans="1:23" x14ac:dyDescent="0.2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9">
        <v>0.2</v>
      </c>
      <c r="U5117" s="1">
        <v>1.0737999999999999</v>
      </c>
      <c r="V5117" s="35" t="str">
        <f>IF(M5117=People!$B$5,People!$A$5,IF(M5117=People!$B$4,People!$A$4,IF(M5117=People!$B$3,People!$A$3,IF(M5117=People!$B$2,People!$A$2,0))))</f>
        <v>Chuck Magee</v>
      </c>
      <c r="W5117" s="35" t="str">
        <f>IFERROR(INDEX(Returns!A:A,MATCH(B5117,Returns!B:B,0)),"No")</f>
        <v>No</v>
      </c>
    </row>
    <row r="5118" spans="1:23" x14ac:dyDescent="0.2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9">
        <v>0</v>
      </c>
      <c r="U5118" s="1">
        <v>0</v>
      </c>
      <c r="V5118" s="35" t="str">
        <f>IF(M5118=People!$B$5,People!$A$5,IF(M5118=People!$B$4,People!$A$4,IF(M5118=People!$B$3,People!$A$3,IF(M5118=People!$B$2,People!$A$2,0))))</f>
        <v>Chuck Magee</v>
      </c>
      <c r="W5118" s="35" t="str">
        <f>IFERROR(INDEX(Returns!A:A,MATCH(B5118,Returns!B:B,0)),"No")</f>
        <v>No</v>
      </c>
    </row>
    <row r="5119" spans="1:23" x14ac:dyDescent="0.2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9">
        <v>0</v>
      </c>
      <c r="U5119" s="1">
        <v>16.186799999999998</v>
      </c>
      <c r="V5119" s="35" t="str">
        <f>IF(M5119=People!$B$5,People!$A$5,IF(M5119=People!$B$4,People!$A$4,IF(M5119=People!$B$3,People!$A$3,IF(M5119=People!$B$2,People!$A$2,0))))</f>
        <v>Chuck Magee</v>
      </c>
      <c r="W5119" s="35" t="str">
        <f>IFERROR(INDEX(Returns!A:A,MATCH(B5119,Returns!B:B,0)),"No")</f>
        <v>No</v>
      </c>
    </row>
    <row r="5120" spans="1:23" x14ac:dyDescent="0.2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9">
        <v>0</v>
      </c>
      <c r="U5120" s="1">
        <v>296.06709999999998</v>
      </c>
      <c r="V5120" s="35" t="str">
        <f>IF(M5120=People!$B$5,People!$A$5,IF(M5120=People!$B$4,People!$A$4,IF(M5120=People!$B$3,People!$A$3,IF(M5120=People!$B$2,People!$A$2,0))))</f>
        <v>Chuck Magee</v>
      </c>
      <c r="W5120" s="35" t="str">
        <f>IFERROR(INDEX(Returns!A:A,MATCH(B5120,Returns!B:B,0)),"No")</f>
        <v>No</v>
      </c>
    </row>
    <row r="5121" spans="1:23" x14ac:dyDescent="0.2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9">
        <v>0.2</v>
      </c>
      <c r="U5121" s="1">
        <v>28.657800000000002</v>
      </c>
      <c r="V5121" s="35" t="str">
        <f>IF(M5121=People!$B$5,People!$A$5,IF(M5121=People!$B$4,People!$A$4,IF(M5121=People!$B$3,People!$A$3,IF(M5121=People!$B$2,People!$A$2,0))))</f>
        <v>Chuck Magee</v>
      </c>
      <c r="W5121" s="35" t="str">
        <f>IFERROR(INDEX(Returns!A:A,MATCH(B5121,Returns!B:B,0)),"No")</f>
        <v>No</v>
      </c>
    </row>
    <row r="5122" spans="1:23" x14ac:dyDescent="0.2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9">
        <v>0</v>
      </c>
      <c r="U5122" s="1">
        <v>9.3019999999999925</v>
      </c>
      <c r="V5122" s="35" t="str">
        <f>IF(M5122=People!$B$5,People!$A$5,IF(M5122=People!$B$4,People!$A$4,IF(M5122=People!$B$3,People!$A$3,IF(M5122=People!$B$2,People!$A$2,0))))</f>
        <v>Cassandra Brandow</v>
      </c>
      <c r="W5122" s="35" t="str">
        <f>IFERROR(INDEX(Returns!A:A,MATCH(B5122,Returns!B:B,0)),"No")</f>
        <v>No</v>
      </c>
    </row>
    <row r="5123" spans="1:23" x14ac:dyDescent="0.2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9">
        <v>0</v>
      </c>
      <c r="U5123" s="1">
        <v>42.991400000000006</v>
      </c>
      <c r="V5123" s="35" t="str">
        <f>IF(M5123=People!$B$5,People!$A$5,IF(M5123=People!$B$4,People!$A$4,IF(M5123=People!$B$3,People!$A$3,IF(M5123=People!$B$2,People!$A$2,0))))</f>
        <v>Cassandra Brandow</v>
      </c>
      <c r="W5123" s="35" t="str">
        <f>IFERROR(INDEX(Returns!A:A,MATCH(B5123,Returns!B:B,0)),"No")</f>
        <v>No</v>
      </c>
    </row>
    <row r="5124" spans="1:23" x14ac:dyDescent="0.2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9">
        <v>0</v>
      </c>
      <c r="U5124" s="1">
        <v>9.3312000000000008</v>
      </c>
      <c r="V5124" s="35" t="str">
        <f>IF(M5124=People!$B$5,People!$A$5,IF(M5124=People!$B$4,People!$A$4,IF(M5124=People!$B$3,People!$A$3,IF(M5124=People!$B$2,People!$A$2,0))))</f>
        <v>Cassandra Brandow</v>
      </c>
      <c r="W5124" s="35" t="str">
        <f>IFERROR(INDEX(Returns!A:A,MATCH(B5124,Returns!B:B,0)),"No")</f>
        <v>No</v>
      </c>
    </row>
    <row r="5125" spans="1:23" x14ac:dyDescent="0.2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9">
        <v>0</v>
      </c>
      <c r="U5125" s="1">
        <v>6.3504000000000005</v>
      </c>
      <c r="V5125" s="35" t="str">
        <f>IF(M5125=People!$B$5,People!$A$5,IF(M5125=People!$B$4,People!$A$4,IF(M5125=People!$B$3,People!$A$3,IF(M5125=People!$B$2,People!$A$2,0))))</f>
        <v>Cassandra Brandow</v>
      </c>
      <c r="W5125" s="35" t="str">
        <f>IFERROR(INDEX(Returns!A:A,MATCH(B5125,Returns!B:B,0)),"No")</f>
        <v>No</v>
      </c>
    </row>
    <row r="5126" spans="1:23" x14ac:dyDescent="0.2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9">
        <v>0.4</v>
      </c>
      <c r="U5126" s="1">
        <v>-108.33479999999997</v>
      </c>
      <c r="V5126" s="35" t="str">
        <f>IF(M5126=People!$B$5,People!$A$5,IF(M5126=People!$B$4,People!$A$4,IF(M5126=People!$B$3,People!$A$3,IF(M5126=People!$B$2,People!$A$2,0))))</f>
        <v>Chuck Magee</v>
      </c>
      <c r="W5126" s="35" t="str">
        <f>IFERROR(INDEX(Returns!A:A,MATCH(B5126,Returns!B:B,0)),"No")</f>
        <v>Yes</v>
      </c>
    </row>
    <row r="5127" spans="1:23" x14ac:dyDescent="0.2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9">
        <v>0</v>
      </c>
      <c r="U5127" s="1">
        <v>31.491599999999995</v>
      </c>
      <c r="V5127" s="35" t="str">
        <f>IF(M5127=People!$B$5,People!$A$5,IF(M5127=People!$B$4,People!$A$4,IF(M5127=People!$B$3,People!$A$3,IF(M5127=People!$B$2,People!$A$2,0))))</f>
        <v>Chuck Magee</v>
      </c>
      <c r="W5127" s="35" t="str">
        <f>IFERROR(INDEX(Returns!A:A,MATCH(B5127,Returns!B:B,0)),"No")</f>
        <v>Yes</v>
      </c>
    </row>
    <row r="5128" spans="1:23" x14ac:dyDescent="0.2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9">
        <v>0</v>
      </c>
      <c r="U5128" s="1">
        <v>1371.9803999999999</v>
      </c>
      <c r="V5128" s="35" t="str">
        <f>IF(M5128=People!$B$5,People!$A$5,IF(M5128=People!$B$4,People!$A$4,IF(M5128=People!$B$3,People!$A$3,IF(M5128=People!$B$2,People!$A$2,0))))</f>
        <v>Chuck Magee</v>
      </c>
      <c r="W5128" s="35" t="str">
        <f>IFERROR(INDEX(Returns!A:A,MATCH(B5128,Returns!B:B,0)),"No")</f>
        <v>Yes</v>
      </c>
    </row>
    <row r="5129" spans="1:23" x14ac:dyDescent="0.2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9">
        <v>0</v>
      </c>
      <c r="U5129" s="1">
        <v>198.42899999999997</v>
      </c>
      <c r="V5129" s="35" t="str">
        <f>IF(M5129=People!$B$5,People!$A$5,IF(M5129=People!$B$4,People!$A$4,IF(M5129=People!$B$3,People!$A$3,IF(M5129=People!$B$2,People!$A$2,0))))</f>
        <v>Chuck Magee</v>
      </c>
      <c r="W5129" s="35" t="str">
        <f>IFERROR(INDEX(Returns!A:A,MATCH(B5129,Returns!B:B,0)),"No")</f>
        <v>Yes</v>
      </c>
    </row>
    <row r="5130" spans="1:23" x14ac:dyDescent="0.2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9">
        <v>0</v>
      </c>
      <c r="U5130" s="1">
        <v>4.4173999999999989</v>
      </c>
      <c r="V5130" s="35" t="str">
        <f>IF(M5130=People!$B$5,People!$A$5,IF(M5130=People!$B$4,People!$A$4,IF(M5130=People!$B$3,People!$A$3,IF(M5130=People!$B$2,People!$A$2,0))))</f>
        <v>Chuck Magee</v>
      </c>
      <c r="W5130" s="35" t="str">
        <f>IFERROR(INDEX(Returns!A:A,MATCH(B5130,Returns!B:B,0)),"No")</f>
        <v>Yes</v>
      </c>
    </row>
    <row r="5131" spans="1:23" x14ac:dyDescent="0.2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9">
        <v>0</v>
      </c>
      <c r="U5131" s="1">
        <v>80.631600000000006</v>
      </c>
      <c r="V5131" s="35" t="str">
        <f>IF(M5131=People!$B$5,People!$A$5,IF(M5131=People!$B$4,People!$A$4,IF(M5131=People!$B$3,People!$A$3,IF(M5131=People!$B$2,People!$A$2,0))))</f>
        <v>Chuck Magee</v>
      </c>
      <c r="W5131" s="35" t="str">
        <f>IFERROR(INDEX(Returns!A:A,MATCH(B5131,Returns!B:B,0)),"No")</f>
        <v>Yes</v>
      </c>
    </row>
    <row r="5132" spans="1:23" x14ac:dyDescent="0.2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9">
        <v>0</v>
      </c>
      <c r="U5132" s="1">
        <v>21.065400000000004</v>
      </c>
      <c r="V5132" s="35" t="str">
        <f>IF(M5132=People!$B$5,People!$A$5,IF(M5132=People!$B$4,People!$A$4,IF(M5132=People!$B$3,People!$A$3,IF(M5132=People!$B$2,People!$A$2,0))))</f>
        <v>Chuck Magee</v>
      </c>
      <c r="W5132" s="35" t="str">
        <f>IFERROR(INDEX(Returns!A:A,MATCH(B5132,Returns!B:B,0)),"No")</f>
        <v>Yes</v>
      </c>
    </row>
    <row r="5133" spans="1:23" x14ac:dyDescent="0.2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32">
        <v>101.12</v>
      </c>
      <c r="S5133" s="1">
        <v>8</v>
      </c>
      <c r="T5133" s="9">
        <v>0</v>
      </c>
      <c r="U5133" s="1">
        <v>37.414400000000001</v>
      </c>
      <c r="V5133" s="35" t="str">
        <f>IF(M5133=People!$B$5,People!$A$5,IF(M5133=People!$B$4,People!$A$4,IF(M5133=People!$B$3,People!$A$3,IF(M5133=People!$B$2,People!$A$2,0))))</f>
        <v>Anna Andreadi</v>
      </c>
      <c r="W5133" s="35" t="str">
        <f>IFERROR(INDEX(Returns!A:A,MATCH(B5133,Returns!B:B,0)),"No")</f>
        <v>No</v>
      </c>
    </row>
    <row r="5134" spans="1:23" x14ac:dyDescent="0.2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9">
        <v>0.2</v>
      </c>
      <c r="U5134" s="1">
        <v>37.791599999999988</v>
      </c>
      <c r="V5134" s="35" t="str">
        <f>IF(M5134=People!$B$5,People!$A$5,IF(M5134=People!$B$4,People!$A$4,IF(M5134=People!$B$3,People!$A$3,IF(M5134=People!$B$2,People!$A$2,0))))</f>
        <v>Cassandra Brandow</v>
      </c>
      <c r="W5134" s="35" t="str">
        <f>IFERROR(INDEX(Returns!A:A,MATCH(B5134,Returns!B:B,0)),"No")</f>
        <v>No</v>
      </c>
    </row>
    <row r="5135" spans="1:23" x14ac:dyDescent="0.2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9">
        <v>0</v>
      </c>
      <c r="U5135" s="1">
        <v>14.682500000000001</v>
      </c>
      <c r="V5135" s="35" t="str">
        <f>IF(M5135=People!$B$5,People!$A$5,IF(M5135=People!$B$4,People!$A$4,IF(M5135=People!$B$3,People!$A$3,IF(M5135=People!$B$2,People!$A$2,0))))</f>
        <v>Chuck Magee</v>
      </c>
      <c r="W5135" s="35" t="str">
        <f>IFERROR(INDEX(Returns!A:A,MATCH(B5135,Returns!B:B,0)),"No")</f>
        <v>No</v>
      </c>
    </row>
    <row r="5136" spans="1:23" x14ac:dyDescent="0.2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9">
        <v>0.2</v>
      </c>
      <c r="U5136" s="1">
        <v>32.670400000000001</v>
      </c>
      <c r="V5136" s="35" t="str">
        <f>IF(M5136=People!$B$5,People!$A$5,IF(M5136=People!$B$4,People!$A$4,IF(M5136=People!$B$3,People!$A$3,IF(M5136=People!$B$2,People!$A$2,0))))</f>
        <v>Chuck Magee</v>
      </c>
      <c r="W5136" s="35" t="str">
        <f>IFERROR(INDEX(Returns!A:A,MATCH(B5136,Returns!B:B,0)),"No")</f>
        <v>No</v>
      </c>
    </row>
    <row r="5137" spans="1:23" x14ac:dyDescent="0.2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32">
        <v>17.05</v>
      </c>
      <c r="S5137" s="1">
        <v>5</v>
      </c>
      <c r="T5137" s="9">
        <v>0</v>
      </c>
      <c r="U5137" s="1">
        <v>8.1840000000000011</v>
      </c>
      <c r="V5137" s="35" t="str">
        <f>IF(M5137=People!$B$5,People!$A$5,IF(M5137=People!$B$4,People!$A$4,IF(M5137=People!$B$3,People!$A$3,IF(M5137=People!$B$2,People!$A$2,0))))</f>
        <v>Anna Andreadi</v>
      </c>
      <c r="W5137" s="35" t="str">
        <f>IFERROR(INDEX(Returns!A:A,MATCH(B5137,Returns!B:B,0)),"No")</f>
        <v>Yes</v>
      </c>
    </row>
    <row r="5138" spans="1:23" x14ac:dyDescent="0.2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32">
        <v>8.0960000000000001</v>
      </c>
      <c r="S5138" s="1">
        <v>2</v>
      </c>
      <c r="T5138" s="9">
        <v>0.2</v>
      </c>
      <c r="U5138" s="1">
        <v>2.7323999999999993</v>
      </c>
      <c r="V5138" s="35" t="str">
        <f>IF(M5138=People!$B$5,People!$A$5,IF(M5138=People!$B$4,People!$A$4,IF(M5138=People!$B$3,People!$A$3,IF(M5138=People!$B$2,People!$A$2,0))))</f>
        <v>Anna Andreadi</v>
      </c>
      <c r="W5138" s="35" t="str">
        <f>IFERROR(INDEX(Returns!A:A,MATCH(B5138,Returns!B:B,0)),"No")</f>
        <v>No</v>
      </c>
    </row>
    <row r="5139" spans="1:23" x14ac:dyDescent="0.2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9">
        <v>0</v>
      </c>
      <c r="U5139" s="1">
        <v>13.0548</v>
      </c>
      <c r="V5139" s="35" t="str">
        <f>IF(M5139=People!$B$5,People!$A$5,IF(M5139=People!$B$4,People!$A$4,IF(M5139=People!$B$3,People!$A$3,IF(M5139=People!$B$2,People!$A$2,0))))</f>
        <v>Kelly Williams</v>
      </c>
      <c r="W5139" s="35" t="str">
        <f>IFERROR(INDEX(Returns!A:A,MATCH(B5139,Returns!B:B,0)),"No")</f>
        <v>No</v>
      </c>
    </row>
    <row r="5140" spans="1:23" x14ac:dyDescent="0.2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9">
        <v>0</v>
      </c>
      <c r="U5140" s="1">
        <v>10.969799999999999</v>
      </c>
      <c r="V5140" s="35" t="str">
        <f>IF(M5140=People!$B$5,People!$A$5,IF(M5140=People!$B$4,People!$A$4,IF(M5140=People!$B$3,People!$A$3,IF(M5140=People!$B$2,People!$A$2,0))))</f>
        <v>Chuck Magee</v>
      </c>
      <c r="W5140" s="35" t="str">
        <f>IFERROR(INDEX(Returns!A:A,MATCH(B5140,Returns!B:B,0)),"No")</f>
        <v>No</v>
      </c>
    </row>
    <row r="5141" spans="1:23" x14ac:dyDescent="0.2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9">
        <v>0</v>
      </c>
      <c r="U5141" s="1">
        <v>24.2285</v>
      </c>
      <c r="V5141" s="35" t="str">
        <f>IF(M5141=People!$B$5,People!$A$5,IF(M5141=People!$B$4,People!$A$4,IF(M5141=People!$B$3,People!$A$3,IF(M5141=People!$B$2,People!$A$2,0))))</f>
        <v>Chuck Magee</v>
      </c>
      <c r="W5141" s="35" t="str">
        <f>IFERROR(INDEX(Returns!A:A,MATCH(B5141,Returns!B:B,0)),"No")</f>
        <v>No</v>
      </c>
    </row>
    <row r="5142" spans="1:23" x14ac:dyDescent="0.2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32">
        <v>119.9</v>
      </c>
      <c r="S5142" s="1">
        <v>2</v>
      </c>
      <c r="T5142" s="9">
        <v>0</v>
      </c>
      <c r="U5142" s="1">
        <v>43.164000000000001</v>
      </c>
      <c r="V5142" s="35" t="str">
        <f>IF(M5142=People!$B$5,People!$A$5,IF(M5142=People!$B$4,People!$A$4,IF(M5142=People!$B$3,People!$A$3,IF(M5142=People!$B$2,People!$A$2,0))))</f>
        <v>Anna Andreadi</v>
      </c>
      <c r="W5142" s="35" t="str">
        <f>IFERROR(INDEX(Returns!A:A,MATCH(B5142,Returns!B:B,0)),"No")</f>
        <v>No</v>
      </c>
    </row>
    <row r="5143" spans="1:23" x14ac:dyDescent="0.2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9">
        <v>0.1</v>
      </c>
      <c r="U5143" s="1">
        <v>292.77599999999995</v>
      </c>
      <c r="V5143" s="35" t="str">
        <f>IF(M5143=People!$B$5,People!$A$5,IF(M5143=People!$B$4,People!$A$4,IF(M5143=People!$B$3,People!$A$3,IF(M5143=People!$B$2,People!$A$2,0))))</f>
        <v>Chuck Magee</v>
      </c>
      <c r="W5143" s="35" t="str">
        <f>IFERROR(INDEX(Returns!A:A,MATCH(B5143,Returns!B:B,0)),"No")</f>
        <v>No</v>
      </c>
    </row>
    <row r="5144" spans="1:23" x14ac:dyDescent="0.2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9">
        <v>0</v>
      </c>
      <c r="U5144" s="1">
        <v>18.513599999999997</v>
      </c>
      <c r="V5144" s="35" t="str">
        <f>IF(M5144=People!$B$5,People!$A$5,IF(M5144=People!$B$4,People!$A$4,IF(M5144=People!$B$3,People!$A$3,IF(M5144=People!$B$2,People!$A$2,0))))</f>
        <v>Chuck Magee</v>
      </c>
      <c r="W5144" s="35" t="str">
        <f>IFERROR(INDEX(Returns!A:A,MATCH(B5144,Returns!B:B,0)),"No")</f>
        <v>No</v>
      </c>
    </row>
    <row r="5145" spans="1:23" x14ac:dyDescent="0.2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9">
        <v>0.2</v>
      </c>
      <c r="U5145" s="1">
        <v>1.1224999999999996</v>
      </c>
      <c r="V5145" s="35" t="str">
        <f>IF(M5145=People!$B$5,People!$A$5,IF(M5145=People!$B$4,People!$A$4,IF(M5145=People!$B$3,People!$A$3,IF(M5145=People!$B$2,People!$A$2,0))))</f>
        <v>Chuck Magee</v>
      </c>
      <c r="W5145" s="35" t="str">
        <f>IFERROR(INDEX(Returns!A:A,MATCH(B5145,Returns!B:B,0)),"No")</f>
        <v>No</v>
      </c>
    </row>
    <row r="5146" spans="1:23" x14ac:dyDescent="0.2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32">
        <v>86.26</v>
      </c>
      <c r="S5146" s="1">
        <v>2</v>
      </c>
      <c r="T5146" s="9">
        <v>0</v>
      </c>
      <c r="U5146" s="1">
        <v>29.328400000000002</v>
      </c>
      <c r="V5146" s="35" t="str">
        <f>IF(M5146=People!$B$5,People!$A$5,IF(M5146=People!$B$4,People!$A$4,IF(M5146=People!$B$3,People!$A$3,IF(M5146=People!$B$2,People!$A$2,0))))</f>
        <v>Anna Andreadi</v>
      </c>
      <c r="W5146" s="35" t="str">
        <f>IFERROR(INDEX(Returns!A:A,MATCH(B5146,Returns!B:B,0)),"No")</f>
        <v>No</v>
      </c>
    </row>
    <row r="5147" spans="1:23" x14ac:dyDescent="0.2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32">
        <v>139.04</v>
      </c>
      <c r="S5147" s="1">
        <v>4</v>
      </c>
      <c r="T5147" s="9">
        <v>0</v>
      </c>
      <c r="U5147" s="1">
        <v>38.931200000000004</v>
      </c>
      <c r="V5147" s="35" t="str">
        <f>IF(M5147=People!$B$5,People!$A$5,IF(M5147=People!$B$4,People!$A$4,IF(M5147=People!$B$3,People!$A$3,IF(M5147=People!$B$2,People!$A$2,0))))</f>
        <v>Anna Andreadi</v>
      </c>
      <c r="W5147" s="35" t="str">
        <f>IFERROR(INDEX(Returns!A:A,MATCH(B5147,Returns!B:B,0)),"No")</f>
        <v>No</v>
      </c>
    </row>
    <row r="5148" spans="1:23" x14ac:dyDescent="0.2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32">
        <v>46.8</v>
      </c>
      <c r="S5148" s="1">
        <v>4</v>
      </c>
      <c r="T5148" s="9">
        <v>0</v>
      </c>
      <c r="U5148" s="1">
        <v>16.38</v>
      </c>
      <c r="V5148" s="35" t="str">
        <f>IF(M5148=People!$B$5,People!$A$5,IF(M5148=People!$B$4,People!$A$4,IF(M5148=People!$B$3,People!$A$3,IF(M5148=People!$B$2,People!$A$2,0))))</f>
        <v>Anna Andreadi</v>
      </c>
      <c r="W5148" s="35" t="str">
        <f>IFERROR(INDEX(Returns!A:A,MATCH(B5148,Returns!B:B,0)),"No")</f>
        <v>No</v>
      </c>
    </row>
    <row r="5149" spans="1:23" x14ac:dyDescent="0.2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32">
        <v>8.5440000000000005</v>
      </c>
      <c r="S5149" s="1">
        <v>4</v>
      </c>
      <c r="T5149" s="9">
        <v>0.2</v>
      </c>
      <c r="U5149" s="1">
        <v>1.9223999999999997</v>
      </c>
      <c r="V5149" s="35" t="str">
        <f>IF(M5149=People!$B$5,People!$A$5,IF(M5149=People!$B$4,People!$A$4,IF(M5149=People!$B$3,People!$A$3,IF(M5149=People!$B$2,People!$A$2,0))))</f>
        <v>Anna Andreadi</v>
      </c>
      <c r="W5149" s="35" t="str">
        <f>IFERROR(INDEX(Returns!A:A,MATCH(B5149,Returns!B:B,0)),"No")</f>
        <v>No</v>
      </c>
    </row>
    <row r="5150" spans="1:23" x14ac:dyDescent="0.2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32">
        <v>842.37600000000009</v>
      </c>
      <c r="S5150" s="1">
        <v>3</v>
      </c>
      <c r="T5150" s="9">
        <v>0.2</v>
      </c>
      <c r="U5150" s="1">
        <v>105.29699999999988</v>
      </c>
      <c r="V5150" s="35" t="str">
        <f>IF(M5150=People!$B$5,People!$A$5,IF(M5150=People!$B$4,People!$A$4,IF(M5150=People!$B$3,People!$A$3,IF(M5150=People!$B$2,People!$A$2,0))))</f>
        <v>Anna Andreadi</v>
      </c>
      <c r="W5150" s="35" t="str">
        <f>IFERROR(INDEX(Returns!A:A,MATCH(B5150,Returns!B:B,0)),"No")</f>
        <v>No</v>
      </c>
    </row>
    <row r="5151" spans="1:23" x14ac:dyDescent="0.2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9">
        <v>0</v>
      </c>
      <c r="U5151" s="1">
        <v>352.30649999999997</v>
      </c>
      <c r="V5151" s="35" t="str">
        <f>IF(M5151=People!$B$5,People!$A$5,IF(M5151=People!$B$4,People!$A$4,IF(M5151=People!$B$3,People!$A$3,IF(M5151=People!$B$2,People!$A$2,0))))</f>
        <v>Chuck Magee</v>
      </c>
      <c r="W5151" s="35" t="str">
        <f>IFERROR(INDEX(Returns!A:A,MATCH(B5151,Returns!B:B,0)),"No")</f>
        <v>No</v>
      </c>
    </row>
    <row r="5152" spans="1:23" x14ac:dyDescent="0.2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32">
        <v>67.78</v>
      </c>
      <c r="S5152" s="1">
        <v>2</v>
      </c>
      <c r="T5152" s="9">
        <v>0</v>
      </c>
      <c r="U5152" s="1">
        <v>16.945</v>
      </c>
      <c r="V5152" s="35" t="str">
        <f>IF(M5152=People!$B$5,People!$A$5,IF(M5152=People!$B$4,People!$A$4,IF(M5152=People!$B$3,People!$A$3,IF(M5152=People!$B$2,People!$A$2,0))))</f>
        <v>Anna Andreadi</v>
      </c>
      <c r="W5152" s="35" t="str">
        <f>IFERROR(INDEX(Returns!A:A,MATCH(B5152,Returns!B:B,0)),"No")</f>
        <v>No</v>
      </c>
    </row>
    <row r="5153" spans="1:23" x14ac:dyDescent="0.2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32">
        <v>39.900000000000006</v>
      </c>
      <c r="S5153" s="1">
        <v>5</v>
      </c>
      <c r="T5153" s="9">
        <v>0</v>
      </c>
      <c r="U5153" s="1">
        <v>10.373999999999999</v>
      </c>
      <c r="V5153" s="35" t="str">
        <f>IF(M5153=People!$B$5,People!$A$5,IF(M5153=People!$B$4,People!$A$4,IF(M5153=People!$B$3,People!$A$3,IF(M5153=People!$B$2,People!$A$2,0))))</f>
        <v>Anna Andreadi</v>
      </c>
      <c r="W5153" s="35" t="str">
        <f>IFERROR(INDEX(Returns!A:A,MATCH(B5153,Returns!B:B,0)),"No")</f>
        <v>No</v>
      </c>
    </row>
    <row r="5154" spans="1:23" x14ac:dyDescent="0.2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9">
        <v>0.2</v>
      </c>
      <c r="U5154" s="1">
        <v>0.83999999999999975</v>
      </c>
      <c r="V5154" s="35" t="str">
        <f>IF(M5154=People!$B$5,People!$A$5,IF(M5154=People!$B$4,People!$A$4,IF(M5154=People!$B$3,People!$A$3,IF(M5154=People!$B$2,People!$A$2,0))))</f>
        <v>Chuck Magee</v>
      </c>
      <c r="W5154" s="35" t="str">
        <f>IFERROR(INDEX(Returns!A:A,MATCH(B5154,Returns!B:B,0)),"No")</f>
        <v>No</v>
      </c>
    </row>
    <row r="5155" spans="1:23" x14ac:dyDescent="0.2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9">
        <v>0</v>
      </c>
      <c r="U5155" s="1">
        <v>2.9040000000000008</v>
      </c>
      <c r="V5155" s="35" t="str">
        <f>IF(M5155=People!$B$5,People!$A$5,IF(M5155=People!$B$4,People!$A$4,IF(M5155=People!$B$3,People!$A$3,IF(M5155=People!$B$2,People!$A$2,0))))</f>
        <v>Chuck Magee</v>
      </c>
      <c r="W5155" s="35" t="str">
        <f>IFERROR(INDEX(Returns!A:A,MATCH(B5155,Returns!B:B,0)),"No")</f>
        <v>No</v>
      </c>
    </row>
    <row r="5156" spans="1:23" x14ac:dyDescent="0.2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9">
        <v>0</v>
      </c>
      <c r="U5156" s="1">
        <v>13.063999999999998</v>
      </c>
      <c r="V5156" s="35" t="str">
        <f>IF(M5156=People!$B$5,People!$A$5,IF(M5156=People!$B$4,People!$A$4,IF(M5156=People!$B$3,People!$A$3,IF(M5156=People!$B$2,People!$A$2,0))))</f>
        <v>Kelly Williams</v>
      </c>
      <c r="W5156" s="35" t="str">
        <f>IFERROR(INDEX(Returns!A:A,MATCH(B5156,Returns!B:B,0)),"No")</f>
        <v>No</v>
      </c>
    </row>
    <row r="5157" spans="1:23" x14ac:dyDescent="0.2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9">
        <v>0</v>
      </c>
      <c r="U5157" s="1">
        <v>34.070399999999999</v>
      </c>
      <c r="V5157" s="35" t="str">
        <f>IF(M5157=People!$B$5,People!$A$5,IF(M5157=People!$B$4,People!$A$4,IF(M5157=People!$B$3,People!$A$3,IF(M5157=People!$B$2,People!$A$2,0))))</f>
        <v>Kelly Williams</v>
      </c>
      <c r="W5157" s="35" t="str">
        <f>IFERROR(INDEX(Returns!A:A,MATCH(B5157,Returns!B:B,0)),"No")</f>
        <v>No</v>
      </c>
    </row>
    <row r="5158" spans="1:23" x14ac:dyDescent="0.2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9">
        <v>0.2</v>
      </c>
      <c r="U5158" s="1">
        <v>125.19799999999992</v>
      </c>
      <c r="V5158" s="35" t="str">
        <f>IF(M5158=People!$B$5,People!$A$5,IF(M5158=People!$B$4,People!$A$4,IF(M5158=People!$B$3,People!$A$3,IF(M5158=People!$B$2,People!$A$2,0))))</f>
        <v>Kelly Williams</v>
      </c>
      <c r="W5158" s="35" t="str">
        <f>IFERROR(INDEX(Returns!A:A,MATCH(B5158,Returns!B:B,0)),"No")</f>
        <v>No</v>
      </c>
    </row>
    <row r="5159" spans="1:23" x14ac:dyDescent="0.2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9">
        <v>0.3</v>
      </c>
      <c r="U5159" s="1">
        <v>-178.84680000000006</v>
      </c>
      <c r="V5159" s="35" t="str">
        <f>IF(M5159=People!$B$5,People!$A$5,IF(M5159=People!$B$4,People!$A$4,IF(M5159=People!$B$3,People!$A$3,IF(M5159=People!$B$2,People!$A$2,0))))</f>
        <v>Kelly Williams</v>
      </c>
      <c r="W5159" s="35" t="str">
        <f>IFERROR(INDEX(Returns!A:A,MATCH(B5159,Returns!B:B,0)),"No")</f>
        <v>No</v>
      </c>
    </row>
    <row r="5160" spans="1:23" x14ac:dyDescent="0.2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9">
        <v>0.6</v>
      </c>
      <c r="U5160" s="1">
        <v>-10.312400000000004</v>
      </c>
      <c r="V5160" s="35" t="str">
        <f>IF(M5160=People!$B$5,People!$A$5,IF(M5160=People!$B$4,People!$A$4,IF(M5160=People!$B$3,People!$A$3,IF(M5160=People!$B$2,People!$A$2,0))))</f>
        <v>Kelly Williams</v>
      </c>
      <c r="W5160" s="35" t="str">
        <f>IFERROR(INDEX(Returns!A:A,MATCH(B5160,Returns!B:B,0)),"No")</f>
        <v>No</v>
      </c>
    </row>
    <row r="5161" spans="1:23" x14ac:dyDescent="0.2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32">
        <v>105.584</v>
      </c>
      <c r="S5161" s="1">
        <v>2</v>
      </c>
      <c r="T5161" s="9">
        <v>0.2</v>
      </c>
      <c r="U5161" s="1">
        <v>9.2386000000000053</v>
      </c>
      <c r="V5161" s="35" t="str">
        <f>IF(M5161=People!$B$5,People!$A$5,IF(M5161=People!$B$4,People!$A$4,IF(M5161=People!$B$3,People!$A$3,IF(M5161=People!$B$2,People!$A$2,0))))</f>
        <v>Anna Andreadi</v>
      </c>
      <c r="W5161" s="35" t="str">
        <f>IFERROR(INDEX(Returns!A:A,MATCH(B5161,Returns!B:B,0)),"No")</f>
        <v>No</v>
      </c>
    </row>
    <row r="5162" spans="1:23" x14ac:dyDescent="0.2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32">
        <v>68.720000000000013</v>
      </c>
      <c r="S5162" s="1">
        <v>2</v>
      </c>
      <c r="T5162" s="9">
        <v>0.2</v>
      </c>
      <c r="U5162" s="1">
        <v>-14.603000000000005</v>
      </c>
      <c r="V5162" s="35" t="str">
        <f>IF(M5162=People!$B$5,People!$A$5,IF(M5162=People!$B$4,People!$A$4,IF(M5162=People!$B$3,People!$A$3,IF(M5162=People!$B$2,People!$A$2,0))))</f>
        <v>Anna Andreadi</v>
      </c>
      <c r="W5162" s="35" t="str">
        <f>IFERROR(INDEX(Returns!A:A,MATCH(B5162,Returns!B:B,0)),"No")</f>
        <v>No</v>
      </c>
    </row>
    <row r="5163" spans="1:23" x14ac:dyDescent="0.2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32">
        <v>1367.84</v>
      </c>
      <c r="S5163" s="1">
        <v>8</v>
      </c>
      <c r="T5163" s="9">
        <v>0</v>
      </c>
      <c r="U5163" s="1">
        <v>259.88959999999997</v>
      </c>
      <c r="V5163" s="35" t="str">
        <f>IF(M5163=People!$B$5,People!$A$5,IF(M5163=People!$B$4,People!$A$4,IF(M5163=People!$B$3,People!$A$3,IF(M5163=People!$B$2,People!$A$2,0))))</f>
        <v>Anna Andreadi</v>
      </c>
      <c r="W5163" s="35" t="str">
        <f>IFERROR(INDEX(Returns!A:A,MATCH(B5163,Returns!B:B,0)),"No")</f>
        <v>No</v>
      </c>
    </row>
    <row r="5164" spans="1:23" x14ac:dyDescent="0.2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9">
        <v>0</v>
      </c>
      <c r="U5164" s="1">
        <v>33.215599999999995</v>
      </c>
      <c r="V5164" s="35" t="str">
        <f>IF(M5164=People!$B$5,People!$A$5,IF(M5164=People!$B$4,People!$A$4,IF(M5164=People!$B$3,People!$A$3,IF(M5164=People!$B$2,People!$A$2,0))))</f>
        <v>Kelly Williams</v>
      </c>
      <c r="W5164" s="35" t="str">
        <f>IFERROR(INDEX(Returns!A:A,MATCH(B5164,Returns!B:B,0)),"No")</f>
        <v>No</v>
      </c>
    </row>
    <row r="5165" spans="1:23" x14ac:dyDescent="0.2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32">
        <v>170.35200000000003</v>
      </c>
      <c r="S5165" s="1">
        <v>3</v>
      </c>
      <c r="T5165" s="9">
        <v>0.2</v>
      </c>
      <c r="U5165" s="1">
        <v>-17.035200000000003</v>
      </c>
      <c r="V5165" s="35" t="str">
        <f>IF(M5165=People!$B$5,People!$A$5,IF(M5165=People!$B$4,People!$A$4,IF(M5165=People!$B$3,People!$A$3,IF(M5165=People!$B$2,People!$A$2,0))))</f>
        <v>Anna Andreadi</v>
      </c>
      <c r="W5165" s="35" t="str">
        <f>IFERROR(INDEX(Returns!A:A,MATCH(B5165,Returns!B:B,0)),"No")</f>
        <v>Yes</v>
      </c>
    </row>
    <row r="5166" spans="1:23" x14ac:dyDescent="0.2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9">
        <v>0</v>
      </c>
      <c r="U5166" s="1">
        <v>1.5209999999999999</v>
      </c>
      <c r="V5166" s="35" t="str">
        <f>IF(M5166=People!$B$5,People!$A$5,IF(M5166=People!$B$4,People!$A$4,IF(M5166=People!$B$3,People!$A$3,IF(M5166=People!$B$2,People!$A$2,0))))</f>
        <v>Kelly Williams</v>
      </c>
      <c r="W5166" s="35" t="str">
        <f>IFERROR(INDEX(Returns!A:A,MATCH(B5166,Returns!B:B,0)),"No")</f>
        <v>No</v>
      </c>
    </row>
    <row r="5167" spans="1:23" x14ac:dyDescent="0.2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9">
        <v>0</v>
      </c>
      <c r="U5167" s="1">
        <v>5.7779999999999987</v>
      </c>
      <c r="V5167" s="35" t="str">
        <f>IF(M5167=People!$B$5,People!$A$5,IF(M5167=People!$B$4,People!$A$4,IF(M5167=People!$B$3,People!$A$3,IF(M5167=People!$B$2,People!$A$2,0))))</f>
        <v>Kelly Williams</v>
      </c>
      <c r="W5167" s="35" t="str">
        <f>IFERROR(INDEX(Returns!A:A,MATCH(B5167,Returns!B:B,0)),"No")</f>
        <v>No</v>
      </c>
    </row>
    <row r="5168" spans="1:23" x14ac:dyDescent="0.2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9">
        <v>0</v>
      </c>
      <c r="U5168" s="1">
        <v>7.1280000000000001</v>
      </c>
      <c r="V5168" s="35" t="str">
        <f>IF(M5168=People!$B$5,People!$A$5,IF(M5168=People!$B$4,People!$A$4,IF(M5168=People!$B$3,People!$A$3,IF(M5168=People!$B$2,People!$A$2,0))))</f>
        <v>Kelly Williams</v>
      </c>
      <c r="W5168" s="35" t="str">
        <f>IFERROR(INDEX(Returns!A:A,MATCH(B5168,Returns!B:B,0)),"No")</f>
        <v>No</v>
      </c>
    </row>
    <row r="5169" spans="1:23" x14ac:dyDescent="0.2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9">
        <v>0</v>
      </c>
      <c r="U5169" s="1">
        <v>112.78800000000001</v>
      </c>
      <c r="V5169" s="35" t="str">
        <f>IF(M5169=People!$B$5,People!$A$5,IF(M5169=People!$B$4,People!$A$4,IF(M5169=People!$B$3,People!$A$3,IF(M5169=People!$B$2,People!$A$2,0))))</f>
        <v>Kelly Williams</v>
      </c>
      <c r="W5169" s="35" t="str">
        <f>IFERROR(INDEX(Returns!A:A,MATCH(B5169,Returns!B:B,0)),"No")</f>
        <v>No</v>
      </c>
    </row>
    <row r="5170" spans="1:23" x14ac:dyDescent="0.2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9">
        <v>0</v>
      </c>
      <c r="U5170" s="1">
        <v>11.958600000000001</v>
      </c>
      <c r="V5170" s="35" t="str">
        <f>IF(M5170=People!$B$5,People!$A$5,IF(M5170=People!$B$4,People!$A$4,IF(M5170=People!$B$3,People!$A$3,IF(M5170=People!$B$2,People!$A$2,0))))</f>
        <v>Kelly Williams</v>
      </c>
      <c r="W5170" s="35" t="str">
        <f>IFERROR(INDEX(Returns!A:A,MATCH(B5170,Returns!B:B,0)),"No")</f>
        <v>No</v>
      </c>
    </row>
    <row r="5171" spans="1:23" x14ac:dyDescent="0.2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9">
        <v>0</v>
      </c>
      <c r="U5171" s="1">
        <v>160.62299999999993</v>
      </c>
      <c r="V5171" s="35" t="str">
        <f>IF(M5171=People!$B$5,People!$A$5,IF(M5171=People!$B$4,People!$A$4,IF(M5171=People!$B$3,People!$A$3,IF(M5171=People!$B$2,People!$A$2,0))))</f>
        <v>Kelly Williams</v>
      </c>
      <c r="W5171" s="35" t="str">
        <f>IFERROR(INDEX(Returns!A:A,MATCH(B5171,Returns!B:B,0)),"No")</f>
        <v>No</v>
      </c>
    </row>
    <row r="5172" spans="1:23" x14ac:dyDescent="0.2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9">
        <v>0</v>
      </c>
      <c r="U5172" s="1">
        <v>700.98000000000013</v>
      </c>
      <c r="V5172" s="35" t="str">
        <f>IF(M5172=People!$B$5,People!$A$5,IF(M5172=People!$B$4,People!$A$4,IF(M5172=People!$B$3,People!$A$3,IF(M5172=People!$B$2,People!$A$2,0))))</f>
        <v>Kelly Williams</v>
      </c>
      <c r="W5172" s="35" t="str">
        <f>IFERROR(INDEX(Returns!A:A,MATCH(B5172,Returns!B:B,0)),"No")</f>
        <v>No</v>
      </c>
    </row>
    <row r="5173" spans="1:23" x14ac:dyDescent="0.2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9">
        <v>0</v>
      </c>
      <c r="U5173" s="1">
        <v>69.177599999999984</v>
      </c>
      <c r="V5173" s="35" t="str">
        <f>IF(M5173=People!$B$5,People!$A$5,IF(M5173=People!$B$4,People!$A$4,IF(M5173=People!$B$3,People!$A$3,IF(M5173=People!$B$2,People!$A$2,0))))</f>
        <v>Kelly Williams</v>
      </c>
      <c r="W5173" s="35" t="str">
        <f>IFERROR(INDEX(Returns!A:A,MATCH(B5173,Returns!B:B,0)),"No")</f>
        <v>No</v>
      </c>
    </row>
    <row r="5174" spans="1:23" x14ac:dyDescent="0.2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9">
        <v>0</v>
      </c>
      <c r="U5174" s="1">
        <v>150.98399999999998</v>
      </c>
      <c r="V5174" s="35" t="str">
        <f>IF(M5174=People!$B$5,People!$A$5,IF(M5174=People!$B$4,People!$A$4,IF(M5174=People!$B$3,People!$A$3,IF(M5174=People!$B$2,People!$A$2,0))))</f>
        <v>Kelly Williams</v>
      </c>
      <c r="W5174" s="35" t="str">
        <f>IFERROR(INDEX(Returns!A:A,MATCH(B5174,Returns!B:B,0)),"No")</f>
        <v>No</v>
      </c>
    </row>
    <row r="5175" spans="1:23" x14ac:dyDescent="0.2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32">
        <v>3.4079999999999999</v>
      </c>
      <c r="S5175" s="1">
        <v>1</v>
      </c>
      <c r="T5175" s="9">
        <v>0.2</v>
      </c>
      <c r="U5175" s="1">
        <v>0.89459999999999995</v>
      </c>
      <c r="V5175" s="35" t="str">
        <f>IF(M5175=People!$B$5,People!$A$5,IF(M5175=People!$B$4,People!$A$4,IF(M5175=People!$B$3,People!$A$3,IF(M5175=People!$B$2,People!$A$2,0))))</f>
        <v>Anna Andreadi</v>
      </c>
      <c r="W5175" s="35" t="str">
        <f>IFERROR(INDEX(Returns!A:A,MATCH(B5175,Returns!B:B,0)),"No")</f>
        <v>No</v>
      </c>
    </row>
    <row r="5176" spans="1:23" x14ac:dyDescent="0.2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9">
        <v>0.8</v>
      </c>
      <c r="U5176" s="1">
        <v>-3.5224000000000011</v>
      </c>
      <c r="V5176" s="35" t="str">
        <f>IF(M5176=People!$B$5,People!$A$5,IF(M5176=People!$B$4,People!$A$4,IF(M5176=People!$B$3,People!$A$3,IF(M5176=People!$B$2,People!$A$2,0))))</f>
        <v>Kelly Williams</v>
      </c>
      <c r="W5176" s="35" t="str">
        <f>IFERROR(INDEX(Returns!A:A,MATCH(B5176,Returns!B:B,0)),"No")</f>
        <v>No</v>
      </c>
    </row>
    <row r="5177" spans="1:23" x14ac:dyDescent="0.2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9">
        <v>0.32</v>
      </c>
      <c r="U5177" s="1">
        <v>-91.758599999999973</v>
      </c>
      <c r="V5177" s="35" t="str">
        <f>IF(M5177=People!$B$5,People!$A$5,IF(M5177=People!$B$4,People!$A$4,IF(M5177=People!$B$3,People!$A$3,IF(M5177=People!$B$2,People!$A$2,0))))</f>
        <v>Kelly Williams</v>
      </c>
      <c r="W5177" s="35" t="str">
        <f>IFERROR(INDEX(Returns!A:A,MATCH(B5177,Returns!B:B,0)),"No")</f>
        <v>No</v>
      </c>
    </row>
    <row r="5178" spans="1:23" x14ac:dyDescent="0.2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32">
        <v>53.248000000000005</v>
      </c>
      <c r="S5178" s="1">
        <v>2</v>
      </c>
      <c r="T5178" s="9">
        <v>0.2</v>
      </c>
      <c r="U5178" s="1">
        <v>19.968</v>
      </c>
      <c r="V5178" s="35" t="str">
        <f>IF(M5178=People!$B$5,People!$A$5,IF(M5178=People!$B$4,People!$A$4,IF(M5178=People!$B$3,People!$A$3,IF(M5178=People!$B$2,People!$A$2,0))))</f>
        <v>Anna Andreadi</v>
      </c>
      <c r="W5178" s="35" t="str">
        <f>IFERROR(INDEX(Returns!A:A,MATCH(B5178,Returns!B:B,0)),"No")</f>
        <v>No</v>
      </c>
    </row>
    <row r="5179" spans="1:23" x14ac:dyDescent="0.2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9">
        <v>0.2</v>
      </c>
      <c r="U5179" s="1">
        <v>1.6848000000000001</v>
      </c>
      <c r="V5179" s="35" t="str">
        <f>IF(M5179=People!$B$5,People!$A$5,IF(M5179=People!$B$4,People!$A$4,IF(M5179=People!$B$3,People!$A$3,IF(M5179=People!$B$2,People!$A$2,0))))</f>
        <v>Chuck Magee</v>
      </c>
      <c r="W5179" s="35" t="str">
        <f>IFERROR(INDEX(Returns!A:A,MATCH(B5179,Returns!B:B,0)),"No")</f>
        <v>No</v>
      </c>
    </row>
    <row r="5180" spans="1:23" x14ac:dyDescent="0.2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32">
        <v>37.68</v>
      </c>
      <c r="S5180" s="1">
        <v>2</v>
      </c>
      <c r="T5180" s="9">
        <v>0</v>
      </c>
      <c r="U5180" s="1">
        <v>15.825600000000001</v>
      </c>
      <c r="V5180" s="35" t="str">
        <f>IF(M5180=People!$B$5,People!$A$5,IF(M5180=People!$B$4,People!$A$4,IF(M5180=People!$B$3,People!$A$3,IF(M5180=People!$B$2,People!$A$2,0))))</f>
        <v>Anna Andreadi</v>
      </c>
      <c r="W5180" s="35" t="str">
        <f>IFERROR(INDEX(Returns!A:A,MATCH(B5180,Returns!B:B,0)),"No")</f>
        <v>No</v>
      </c>
    </row>
    <row r="5181" spans="1:23" x14ac:dyDescent="0.2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32">
        <v>258.57600000000002</v>
      </c>
      <c r="S5181" s="1">
        <v>2</v>
      </c>
      <c r="T5181" s="9">
        <v>0.2</v>
      </c>
      <c r="U5181" s="1">
        <v>19.393200000000007</v>
      </c>
      <c r="V5181" s="35" t="str">
        <f>IF(M5181=People!$B$5,People!$A$5,IF(M5181=People!$B$4,People!$A$4,IF(M5181=People!$B$3,People!$A$3,IF(M5181=People!$B$2,People!$A$2,0))))</f>
        <v>Anna Andreadi</v>
      </c>
      <c r="W5181" s="35" t="str">
        <f>IFERROR(INDEX(Returns!A:A,MATCH(B5181,Returns!B:B,0)),"No")</f>
        <v>No</v>
      </c>
    </row>
    <row r="5182" spans="1:23" x14ac:dyDescent="0.2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32">
        <v>75.84</v>
      </c>
      <c r="S5182" s="1">
        <v>2</v>
      </c>
      <c r="T5182" s="9">
        <v>0</v>
      </c>
      <c r="U5182" s="1">
        <v>29.577600000000004</v>
      </c>
      <c r="V5182" s="35" t="str">
        <f>IF(M5182=People!$B$5,People!$A$5,IF(M5182=People!$B$4,People!$A$4,IF(M5182=People!$B$3,People!$A$3,IF(M5182=People!$B$2,People!$A$2,0))))</f>
        <v>Anna Andreadi</v>
      </c>
      <c r="W5182" s="35" t="str">
        <f>IFERROR(INDEX(Returns!A:A,MATCH(B5182,Returns!B:B,0)),"No")</f>
        <v>No</v>
      </c>
    </row>
    <row r="5183" spans="1:23" x14ac:dyDescent="0.2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9">
        <v>0</v>
      </c>
      <c r="U5183" s="1">
        <v>21.772800000000004</v>
      </c>
      <c r="V5183" s="35" t="str">
        <f>IF(M5183=People!$B$5,People!$A$5,IF(M5183=People!$B$4,People!$A$4,IF(M5183=People!$B$3,People!$A$3,IF(M5183=People!$B$2,People!$A$2,0))))</f>
        <v>Chuck Magee</v>
      </c>
      <c r="W5183" s="35" t="str">
        <f>IFERROR(INDEX(Returns!A:A,MATCH(B5183,Returns!B:B,0)),"No")</f>
        <v>No</v>
      </c>
    </row>
    <row r="5184" spans="1:23" x14ac:dyDescent="0.2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9">
        <v>0</v>
      </c>
      <c r="U5184" s="1">
        <v>22.89</v>
      </c>
      <c r="V5184" s="35" t="str">
        <f>IF(M5184=People!$B$5,People!$A$5,IF(M5184=People!$B$4,People!$A$4,IF(M5184=People!$B$3,People!$A$3,IF(M5184=People!$B$2,People!$A$2,0))))</f>
        <v>Chuck Magee</v>
      </c>
      <c r="W5184" s="35" t="str">
        <f>IFERROR(INDEX(Returns!A:A,MATCH(B5184,Returns!B:B,0)),"No")</f>
        <v>No</v>
      </c>
    </row>
    <row r="5185" spans="1:23" x14ac:dyDescent="0.2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9">
        <v>0</v>
      </c>
      <c r="U5185" s="1">
        <v>10.0725</v>
      </c>
      <c r="V5185" s="35" t="str">
        <f>IF(M5185=People!$B$5,People!$A$5,IF(M5185=People!$B$4,People!$A$4,IF(M5185=People!$B$3,People!$A$3,IF(M5185=People!$B$2,People!$A$2,0))))</f>
        <v>Cassandra Brandow</v>
      </c>
      <c r="W5185" s="35" t="str">
        <f>IFERROR(INDEX(Returns!A:A,MATCH(B5185,Returns!B:B,0)),"No")</f>
        <v>No</v>
      </c>
    </row>
    <row r="5186" spans="1:23" x14ac:dyDescent="0.2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9">
        <v>0</v>
      </c>
      <c r="U5186" s="1">
        <v>17.8066</v>
      </c>
      <c r="V5186" s="35" t="str">
        <f>IF(M5186=People!$B$5,People!$A$5,IF(M5186=People!$B$4,People!$A$4,IF(M5186=People!$B$3,People!$A$3,IF(M5186=People!$B$2,People!$A$2,0))))</f>
        <v>Cassandra Brandow</v>
      </c>
      <c r="W5186" s="35" t="str">
        <f>IFERROR(INDEX(Returns!A:A,MATCH(B5186,Returns!B:B,0)),"No")</f>
        <v>No</v>
      </c>
    </row>
    <row r="5187" spans="1:23" x14ac:dyDescent="0.2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9">
        <v>0.2</v>
      </c>
      <c r="U5187" s="1">
        <v>-337.80600000000004</v>
      </c>
      <c r="V5187" s="35" t="str">
        <f>IF(M5187=People!$B$5,People!$A$5,IF(M5187=People!$B$4,People!$A$4,IF(M5187=People!$B$3,People!$A$3,IF(M5187=People!$B$2,People!$A$2,0))))</f>
        <v>Cassandra Brandow</v>
      </c>
      <c r="W5187" s="35" t="str">
        <f>IFERROR(INDEX(Returns!A:A,MATCH(B5187,Returns!B:B,0)),"No")</f>
        <v>No</v>
      </c>
    </row>
    <row r="5188" spans="1:23" x14ac:dyDescent="0.2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9">
        <v>0.4</v>
      </c>
      <c r="U5188" s="1">
        <v>-162.22960000000006</v>
      </c>
      <c r="V5188" s="35" t="str">
        <f>IF(M5188=People!$B$5,People!$A$5,IF(M5188=People!$B$4,People!$A$4,IF(M5188=People!$B$3,People!$A$3,IF(M5188=People!$B$2,People!$A$2,0))))</f>
        <v>Chuck Magee</v>
      </c>
      <c r="W5188" s="35" t="str">
        <f>IFERROR(INDEX(Returns!A:A,MATCH(B5188,Returns!B:B,0)),"No")</f>
        <v>No</v>
      </c>
    </row>
    <row r="5189" spans="1:23" x14ac:dyDescent="0.2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9">
        <v>0</v>
      </c>
      <c r="U5189" s="1">
        <v>15.996799999999979</v>
      </c>
      <c r="V5189" s="35" t="str">
        <f>IF(M5189=People!$B$5,People!$A$5,IF(M5189=People!$B$4,People!$A$4,IF(M5189=People!$B$3,People!$A$3,IF(M5189=People!$B$2,People!$A$2,0))))</f>
        <v>Kelly Williams</v>
      </c>
      <c r="W5189" s="35" t="str">
        <f>IFERROR(INDEX(Returns!A:A,MATCH(B5189,Returns!B:B,0)),"No")</f>
        <v>No</v>
      </c>
    </row>
    <row r="5190" spans="1:23" x14ac:dyDescent="0.2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9">
        <v>0</v>
      </c>
      <c r="U5190" s="1">
        <v>394.21199999999999</v>
      </c>
      <c r="V5190" s="35" t="str">
        <f>IF(M5190=People!$B$5,People!$A$5,IF(M5190=People!$B$4,People!$A$4,IF(M5190=People!$B$3,People!$A$3,IF(M5190=People!$B$2,People!$A$2,0))))</f>
        <v>Kelly Williams</v>
      </c>
      <c r="W5190" s="35" t="str">
        <f>IFERROR(INDEX(Returns!A:A,MATCH(B5190,Returns!B:B,0)),"No")</f>
        <v>No</v>
      </c>
    </row>
    <row r="5191" spans="1:23" x14ac:dyDescent="0.2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9">
        <v>0.2</v>
      </c>
      <c r="U5191" s="1">
        <v>-27.292200000000001</v>
      </c>
      <c r="V5191" s="35" t="str">
        <f>IF(M5191=People!$B$5,People!$A$5,IF(M5191=People!$B$4,People!$A$4,IF(M5191=People!$B$3,People!$A$3,IF(M5191=People!$B$2,People!$A$2,0))))</f>
        <v>Kelly Williams</v>
      </c>
      <c r="W5191" s="35" t="str">
        <f>IFERROR(INDEX(Returns!A:A,MATCH(B5191,Returns!B:B,0)),"No")</f>
        <v>Yes</v>
      </c>
    </row>
    <row r="5192" spans="1:23" x14ac:dyDescent="0.2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9">
        <v>0.2</v>
      </c>
      <c r="U5192" s="1">
        <v>4.5040000000000031</v>
      </c>
      <c r="V5192" s="35" t="str">
        <f>IF(M5192=People!$B$5,People!$A$5,IF(M5192=People!$B$4,People!$A$4,IF(M5192=People!$B$3,People!$A$3,IF(M5192=People!$B$2,People!$A$2,0))))</f>
        <v>Kelly Williams</v>
      </c>
      <c r="W5192" s="35" t="str">
        <f>IFERROR(INDEX(Returns!A:A,MATCH(B5192,Returns!B:B,0)),"No")</f>
        <v>Yes</v>
      </c>
    </row>
    <row r="5193" spans="1:23" x14ac:dyDescent="0.2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32">
        <v>23.16</v>
      </c>
      <c r="S5193" s="1">
        <v>2</v>
      </c>
      <c r="T5193" s="9">
        <v>0</v>
      </c>
      <c r="U5193" s="1">
        <v>11.58</v>
      </c>
      <c r="V5193" s="35" t="str">
        <f>IF(M5193=People!$B$5,People!$A$5,IF(M5193=People!$B$4,People!$A$4,IF(M5193=People!$B$3,People!$A$3,IF(M5193=People!$B$2,People!$A$2,0))))</f>
        <v>Anna Andreadi</v>
      </c>
      <c r="W5193" s="35" t="str">
        <f>IFERROR(INDEX(Returns!A:A,MATCH(B5193,Returns!B:B,0)),"No")</f>
        <v>No</v>
      </c>
    </row>
    <row r="5194" spans="1:23" x14ac:dyDescent="0.2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9">
        <v>0</v>
      </c>
      <c r="U5194" s="1">
        <v>43.735999999999962</v>
      </c>
      <c r="V5194" s="35" t="str">
        <f>IF(M5194=People!$B$5,People!$A$5,IF(M5194=People!$B$4,People!$A$4,IF(M5194=People!$B$3,People!$A$3,IF(M5194=People!$B$2,People!$A$2,0))))</f>
        <v>Cassandra Brandow</v>
      </c>
      <c r="W5194" s="35" t="str">
        <f>IFERROR(INDEX(Returns!A:A,MATCH(B5194,Returns!B:B,0)),"No")</f>
        <v>No</v>
      </c>
    </row>
    <row r="5195" spans="1:23" x14ac:dyDescent="0.2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9">
        <v>0</v>
      </c>
      <c r="U5195" s="1">
        <v>40.401199999999996</v>
      </c>
      <c r="V5195" s="35" t="str">
        <f>IF(M5195=People!$B$5,People!$A$5,IF(M5195=People!$B$4,People!$A$4,IF(M5195=People!$B$3,People!$A$3,IF(M5195=People!$B$2,People!$A$2,0))))</f>
        <v>Cassandra Brandow</v>
      </c>
      <c r="W5195" s="35" t="str">
        <f>IFERROR(INDEX(Returns!A:A,MATCH(B5195,Returns!B:B,0)),"No")</f>
        <v>No</v>
      </c>
    </row>
    <row r="5196" spans="1:23" x14ac:dyDescent="0.2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9">
        <v>0</v>
      </c>
      <c r="U5196" s="1">
        <v>4.3295999999999992</v>
      </c>
      <c r="V5196" s="35" t="str">
        <f>IF(M5196=People!$B$5,People!$A$5,IF(M5196=People!$B$4,People!$A$4,IF(M5196=People!$B$3,People!$A$3,IF(M5196=People!$B$2,People!$A$2,0))))</f>
        <v>Cassandra Brandow</v>
      </c>
      <c r="W5196" s="35" t="str">
        <f>IFERROR(INDEX(Returns!A:A,MATCH(B5196,Returns!B:B,0)),"No")</f>
        <v>No</v>
      </c>
    </row>
    <row r="5197" spans="1:23" x14ac:dyDescent="0.2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9">
        <v>0</v>
      </c>
      <c r="U5197" s="1">
        <v>22.3734</v>
      </c>
      <c r="V5197" s="35" t="str">
        <f>IF(M5197=People!$B$5,People!$A$5,IF(M5197=People!$B$4,People!$A$4,IF(M5197=People!$B$3,People!$A$3,IF(M5197=People!$B$2,People!$A$2,0))))</f>
        <v>Cassandra Brandow</v>
      </c>
      <c r="W5197" s="35" t="str">
        <f>IFERROR(INDEX(Returns!A:A,MATCH(B5197,Returns!B:B,0)),"No")</f>
        <v>No</v>
      </c>
    </row>
    <row r="5198" spans="1:23" x14ac:dyDescent="0.2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32">
        <v>158.13</v>
      </c>
      <c r="S5198" s="1">
        <v>3</v>
      </c>
      <c r="T5198" s="9">
        <v>0</v>
      </c>
      <c r="U5198" s="1">
        <v>77.483699999999999</v>
      </c>
      <c r="V5198" s="35" t="str">
        <f>IF(M5198=People!$B$5,People!$A$5,IF(M5198=People!$B$4,People!$A$4,IF(M5198=People!$B$3,People!$A$3,IF(M5198=People!$B$2,People!$A$2,0))))</f>
        <v>Anna Andreadi</v>
      </c>
      <c r="W5198" s="35" t="str">
        <f>IFERROR(INDEX(Returns!A:A,MATCH(B5198,Returns!B:B,0)),"No")</f>
        <v>No</v>
      </c>
    </row>
    <row r="5199" spans="1:23" x14ac:dyDescent="0.2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32">
        <v>43.6</v>
      </c>
      <c r="S5199" s="1">
        <v>5</v>
      </c>
      <c r="T5199" s="9">
        <v>0.2</v>
      </c>
      <c r="U5199" s="1">
        <v>4.3600000000000012</v>
      </c>
      <c r="V5199" s="35" t="str">
        <f>IF(M5199=People!$B$5,People!$A$5,IF(M5199=People!$B$4,People!$A$4,IF(M5199=People!$B$3,People!$A$3,IF(M5199=People!$B$2,People!$A$2,0))))</f>
        <v>Anna Andreadi</v>
      </c>
      <c r="W5199" s="35" t="str">
        <f>IFERROR(INDEX(Returns!A:A,MATCH(B5199,Returns!B:B,0)),"No")</f>
        <v>No</v>
      </c>
    </row>
    <row r="5200" spans="1:23" x14ac:dyDescent="0.2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9">
        <v>0.2</v>
      </c>
      <c r="U5200" s="1">
        <v>-786.01440000000025</v>
      </c>
      <c r="V5200" s="35" t="str">
        <f>IF(M5200=People!$B$5,People!$A$5,IF(M5200=People!$B$4,People!$A$4,IF(M5200=People!$B$3,People!$A$3,IF(M5200=People!$B$2,People!$A$2,0))))</f>
        <v>Kelly Williams</v>
      </c>
      <c r="W5200" s="35" t="str">
        <f>IFERROR(INDEX(Returns!A:A,MATCH(B5200,Returns!B:B,0)),"No")</f>
        <v>No</v>
      </c>
    </row>
    <row r="5201" spans="1:23" x14ac:dyDescent="0.2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9">
        <v>0.2</v>
      </c>
      <c r="U5201" s="1">
        <v>0.77759999999999996</v>
      </c>
      <c r="V5201" s="35" t="str">
        <f>IF(M5201=People!$B$5,People!$A$5,IF(M5201=People!$B$4,People!$A$4,IF(M5201=People!$B$3,People!$A$3,IF(M5201=People!$B$2,People!$A$2,0))))</f>
        <v>Kelly Williams</v>
      </c>
      <c r="W5201" s="35" t="str">
        <f>IFERROR(INDEX(Returns!A:A,MATCH(B5201,Returns!B:B,0)),"No")</f>
        <v>No</v>
      </c>
    </row>
    <row r="5202" spans="1:23" x14ac:dyDescent="0.2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9">
        <v>0.2</v>
      </c>
      <c r="U5202" s="1">
        <v>32.398200000000017</v>
      </c>
      <c r="V5202" s="35" t="str">
        <f>IF(M5202=People!$B$5,People!$A$5,IF(M5202=People!$B$4,People!$A$4,IF(M5202=People!$B$3,People!$A$3,IF(M5202=People!$B$2,People!$A$2,0))))</f>
        <v>Kelly Williams</v>
      </c>
      <c r="W5202" s="35" t="str">
        <f>IFERROR(INDEX(Returns!A:A,MATCH(B5202,Returns!B:B,0)),"No")</f>
        <v>No</v>
      </c>
    </row>
    <row r="5203" spans="1:23" x14ac:dyDescent="0.2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9">
        <v>0.2</v>
      </c>
      <c r="U5203" s="1">
        <v>5.7364999999999977</v>
      </c>
      <c r="V5203" s="35" t="str">
        <f>IF(M5203=People!$B$5,People!$A$5,IF(M5203=People!$B$4,People!$A$4,IF(M5203=People!$B$3,People!$A$3,IF(M5203=People!$B$2,People!$A$2,0))))</f>
        <v>Kelly Williams</v>
      </c>
      <c r="W5203" s="35" t="str">
        <f>IFERROR(INDEX(Returns!A:A,MATCH(B5203,Returns!B:B,0)),"No")</f>
        <v>No</v>
      </c>
    </row>
    <row r="5204" spans="1:23" x14ac:dyDescent="0.2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32">
        <v>104.23</v>
      </c>
      <c r="S5204" s="1">
        <v>7</v>
      </c>
      <c r="T5204" s="9">
        <v>0</v>
      </c>
      <c r="U5204" s="1">
        <v>28.142100000000006</v>
      </c>
      <c r="V5204" s="35" t="str">
        <f>IF(M5204=People!$B$5,People!$A$5,IF(M5204=People!$B$4,People!$A$4,IF(M5204=People!$B$3,People!$A$3,IF(M5204=People!$B$2,People!$A$2,0))))</f>
        <v>Anna Andreadi</v>
      </c>
      <c r="W5204" s="35" t="str">
        <f>IFERROR(INDEX(Returns!A:A,MATCH(B5204,Returns!B:B,0)),"No")</f>
        <v>No</v>
      </c>
    </row>
    <row r="5205" spans="1:23" x14ac:dyDescent="0.2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32">
        <v>70.260000000000005</v>
      </c>
      <c r="S5205" s="1">
        <v>3</v>
      </c>
      <c r="T5205" s="9">
        <v>0</v>
      </c>
      <c r="U5205" s="1">
        <v>18.970199999999998</v>
      </c>
      <c r="V5205" s="35" t="str">
        <f>IF(M5205=People!$B$5,People!$A$5,IF(M5205=People!$B$4,People!$A$4,IF(M5205=People!$B$3,People!$A$3,IF(M5205=People!$B$2,People!$A$2,0))))</f>
        <v>Anna Andreadi</v>
      </c>
      <c r="W5205" s="35" t="str">
        <f>IFERROR(INDEX(Returns!A:A,MATCH(B5205,Returns!B:B,0)),"No")</f>
        <v>No</v>
      </c>
    </row>
    <row r="5206" spans="1:23" x14ac:dyDescent="0.2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9">
        <v>0</v>
      </c>
      <c r="U5206" s="1">
        <v>3.0557999999999996</v>
      </c>
      <c r="V5206" s="35" t="str">
        <f>IF(M5206=People!$B$5,People!$A$5,IF(M5206=People!$B$4,People!$A$4,IF(M5206=People!$B$3,People!$A$3,IF(M5206=People!$B$2,People!$A$2,0))))</f>
        <v>Chuck Magee</v>
      </c>
      <c r="W5206" s="35" t="str">
        <f>IFERROR(INDEX(Returns!A:A,MATCH(B5206,Returns!B:B,0)),"No")</f>
        <v>No</v>
      </c>
    </row>
    <row r="5207" spans="1:23" x14ac:dyDescent="0.2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9">
        <v>0</v>
      </c>
      <c r="U5207" s="1">
        <v>4.2391999999999967</v>
      </c>
      <c r="V5207" s="35" t="str">
        <f>IF(M5207=People!$B$5,People!$A$5,IF(M5207=People!$B$4,People!$A$4,IF(M5207=People!$B$3,People!$A$3,IF(M5207=People!$B$2,People!$A$2,0))))</f>
        <v>Chuck Magee</v>
      </c>
      <c r="W5207" s="35" t="str">
        <f>IFERROR(INDEX(Returns!A:A,MATCH(B5207,Returns!B:B,0)),"No")</f>
        <v>No</v>
      </c>
    </row>
    <row r="5208" spans="1:23" x14ac:dyDescent="0.2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9">
        <v>0</v>
      </c>
      <c r="U5208" s="1">
        <v>0.58279999999999998</v>
      </c>
      <c r="V5208" s="35" t="str">
        <f>IF(M5208=People!$B$5,People!$A$5,IF(M5208=People!$B$4,People!$A$4,IF(M5208=People!$B$3,People!$A$3,IF(M5208=People!$B$2,People!$A$2,0))))</f>
        <v>Chuck Magee</v>
      </c>
      <c r="W5208" s="35" t="str">
        <f>IFERROR(INDEX(Returns!A:A,MATCH(B5208,Returns!B:B,0)),"No")</f>
        <v>No</v>
      </c>
    </row>
    <row r="5209" spans="1:23" x14ac:dyDescent="0.2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9">
        <v>0</v>
      </c>
      <c r="U5209" s="1">
        <v>9.9359999999999999</v>
      </c>
      <c r="V5209" s="35" t="str">
        <f>IF(M5209=People!$B$5,People!$A$5,IF(M5209=People!$B$4,People!$A$4,IF(M5209=People!$B$3,People!$A$3,IF(M5209=People!$B$2,People!$A$2,0))))</f>
        <v>Chuck Magee</v>
      </c>
      <c r="W5209" s="35" t="str">
        <f>IFERROR(INDEX(Returns!A:A,MATCH(B5209,Returns!B:B,0)),"No")</f>
        <v>No</v>
      </c>
    </row>
    <row r="5210" spans="1:23" x14ac:dyDescent="0.2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9">
        <v>0</v>
      </c>
      <c r="U5210" s="1">
        <v>14.161000000000001</v>
      </c>
      <c r="V5210" s="35" t="str">
        <f>IF(M5210=People!$B$5,People!$A$5,IF(M5210=People!$B$4,People!$A$4,IF(M5210=People!$B$3,People!$A$3,IF(M5210=People!$B$2,People!$A$2,0))))</f>
        <v>Chuck Magee</v>
      </c>
      <c r="W5210" s="35" t="str">
        <f>IFERROR(INDEX(Returns!A:A,MATCH(B5210,Returns!B:B,0)),"No")</f>
        <v>No</v>
      </c>
    </row>
    <row r="5211" spans="1:23" x14ac:dyDescent="0.2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9">
        <v>0</v>
      </c>
      <c r="U5211" s="1">
        <v>12.7746</v>
      </c>
      <c r="V5211" s="35" t="str">
        <f>IF(M5211=People!$B$5,People!$A$5,IF(M5211=People!$B$4,People!$A$4,IF(M5211=People!$B$3,People!$A$3,IF(M5211=People!$B$2,People!$A$2,0))))</f>
        <v>Chuck Magee</v>
      </c>
      <c r="W5211" s="35" t="str">
        <f>IFERROR(INDEX(Returns!A:A,MATCH(B5211,Returns!B:B,0)),"No")</f>
        <v>No</v>
      </c>
    </row>
    <row r="5212" spans="1:23" x14ac:dyDescent="0.2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9">
        <v>0</v>
      </c>
      <c r="U5212" s="1">
        <v>120.94680000000001</v>
      </c>
      <c r="V5212" s="35" t="str">
        <f>IF(M5212=People!$B$5,People!$A$5,IF(M5212=People!$B$4,People!$A$4,IF(M5212=People!$B$3,People!$A$3,IF(M5212=People!$B$2,People!$A$2,0))))</f>
        <v>Chuck Magee</v>
      </c>
      <c r="W5212" s="35" t="str">
        <f>IFERROR(INDEX(Returns!A:A,MATCH(B5212,Returns!B:B,0)),"No")</f>
        <v>No</v>
      </c>
    </row>
    <row r="5213" spans="1:23" x14ac:dyDescent="0.2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9">
        <v>0</v>
      </c>
      <c r="U5213" s="1">
        <v>9.8901000000000039</v>
      </c>
      <c r="V5213" s="35" t="str">
        <f>IF(M5213=People!$B$5,People!$A$5,IF(M5213=People!$B$4,People!$A$4,IF(M5213=People!$B$3,People!$A$3,IF(M5213=People!$B$2,People!$A$2,0))))</f>
        <v>Chuck Magee</v>
      </c>
      <c r="W5213" s="35" t="str">
        <f>IFERROR(INDEX(Returns!A:A,MATCH(B5213,Returns!B:B,0)),"No")</f>
        <v>No</v>
      </c>
    </row>
    <row r="5214" spans="1:23" x14ac:dyDescent="0.2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32">
        <v>51.449999999999996</v>
      </c>
      <c r="S5214" s="1">
        <v>3</v>
      </c>
      <c r="T5214" s="9">
        <v>0</v>
      </c>
      <c r="U5214" s="1">
        <v>13.891499999999999</v>
      </c>
      <c r="V5214" s="35" t="str">
        <f>IF(M5214=People!$B$5,People!$A$5,IF(M5214=People!$B$4,People!$A$4,IF(M5214=People!$B$3,People!$A$3,IF(M5214=People!$B$2,People!$A$2,0))))</f>
        <v>Anna Andreadi</v>
      </c>
      <c r="W5214" s="35" t="str">
        <f>IFERROR(INDEX(Returns!A:A,MATCH(B5214,Returns!B:B,0)),"No")</f>
        <v>No</v>
      </c>
    </row>
    <row r="5215" spans="1:23" x14ac:dyDescent="0.2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32">
        <v>7.83</v>
      </c>
      <c r="S5215" s="1">
        <v>3</v>
      </c>
      <c r="T5215" s="9">
        <v>0</v>
      </c>
      <c r="U5215" s="1">
        <v>3.6017999999999999</v>
      </c>
      <c r="V5215" s="35" t="str">
        <f>IF(M5215=People!$B$5,People!$A$5,IF(M5215=People!$B$4,People!$A$4,IF(M5215=People!$B$3,People!$A$3,IF(M5215=People!$B$2,People!$A$2,0))))</f>
        <v>Anna Andreadi</v>
      </c>
      <c r="W5215" s="35" t="str">
        <f>IFERROR(INDEX(Returns!A:A,MATCH(B5215,Returns!B:B,0)),"No")</f>
        <v>No</v>
      </c>
    </row>
    <row r="5216" spans="1:23" x14ac:dyDescent="0.2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32">
        <v>35.4</v>
      </c>
      <c r="S5216" s="1">
        <v>5</v>
      </c>
      <c r="T5216" s="9">
        <v>0</v>
      </c>
      <c r="U5216" s="1">
        <v>13.452000000000002</v>
      </c>
      <c r="V5216" s="35" t="str">
        <f>IF(M5216=People!$B$5,People!$A$5,IF(M5216=People!$B$4,People!$A$4,IF(M5216=People!$B$3,People!$A$3,IF(M5216=People!$B$2,People!$A$2,0))))</f>
        <v>Anna Andreadi</v>
      </c>
      <c r="W5216" s="35" t="str">
        <f>IFERROR(INDEX(Returns!A:A,MATCH(B5216,Returns!B:B,0)),"No")</f>
        <v>No</v>
      </c>
    </row>
    <row r="5217" spans="1:23" x14ac:dyDescent="0.2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32">
        <v>29.900000000000002</v>
      </c>
      <c r="S5217" s="1">
        <v>5</v>
      </c>
      <c r="T5217" s="9">
        <v>0</v>
      </c>
      <c r="U5217" s="1">
        <v>13.454999999999998</v>
      </c>
      <c r="V5217" s="35" t="str">
        <f>IF(M5217=People!$B$5,People!$A$5,IF(M5217=People!$B$4,People!$A$4,IF(M5217=People!$B$3,People!$A$3,IF(M5217=People!$B$2,People!$A$2,0))))</f>
        <v>Anna Andreadi</v>
      </c>
      <c r="W5217" s="35" t="str">
        <f>IFERROR(INDEX(Returns!A:A,MATCH(B5217,Returns!B:B,0)),"No")</f>
        <v>No</v>
      </c>
    </row>
    <row r="5218" spans="1:23" x14ac:dyDescent="0.2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9">
        <v>0</v>
      </c>
      <c r="U5218" s="1">
        <v>8.2156000000000002</v>
      </c>
      <c r="V5218" s="35" t="str">
        <f>IF(M5218=People!$B$5,People!$A$5,IF(M5218=People!$B$4,People!$A$4,IF(M5218=People!$B$3,People!$A$3,IF(M5218=People!$B$2,People!$A$2,0))))</f>
        <v>Kelly Williams</v>
      </c>
      <c r="W5218" s="35" t="str">
        <f>IFERROR(INDEX(Returns!A:A,MATCH(B5218,Returns!B:B,0)),"No")</f>
        <v>No</v>
      </c>
    </row>
    <row r="5219" spans="1:23" x14ac:dyDescent="0.2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32">
        <v>79.14</v>
      </c>
      <c r="S5219" s="1">
        <v>3</v>
      </c>
      <c r="T5219" s="9">
        <v>0</v>
      </c>
      <c r="U5219" s="1">
        <v>36.404399999999995</v>
      </c>
      <c r="V5219" s="35" t="str">
        <f>IF(M5219=People!$B$5,People!$A$5,IF(M5219=People!$B$4,People!$A$4,IF(M5219=People!$B$3,People!$A$3,IF(M5219=People!$B$2,People!$A$2,0))))</f>
        <v>Anna Andreadi</v>
      </c>
      <c r="W5219" s="35" t="str">
        <f>IFERROR(INDEX(Returns!A:A,MATCH(B5219,Returns!B:B,0)),"No")</f>
        <v>No</v>
      </c>
    </row>
    <row r="5220" spans="1:23" x14ac:dyDescent="0.2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9">
        <v>0</v>
      </c>
      <c r="U5220" s="1">
        <v>4.2</v>
      </c>
      <c r="V5220" s="35" t="str">
        <f>IF(M5220=People!$B$5,People!$A$5,IF(M5220=People!$B$4,People!$A$4,IF(M5220=People!$B$3,People!$A$3,IF(M5220=People!$B$2,People!$A$2,0))))</f>
        <v>Chuck Magee</v>
      </c>
      <c r="W5220" s="35" t="str">
        <f>IFERROR(INDEX(Returns!A:A,MATCH(B5220,Returns!B:B,0)),"No")</f>
        <v>No</v>
      </c>
    </row>
    <row r="5221" spans="1:23" x14ac:dyDescent="0.2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9">
        <v>0</v>
      </c>
      <c r="U5221" s="1">
        <v>134.53020000000001</v>
      </c>
      <c r="V5221" s="35" t="str">
        <f>IF(M5221=People!$B$5,People!$A$5,IF(M5221=People!$B$4,People!$A$4,IF(M5221=People!$B$3,People!$A$3,IF(M5221=People!$B$2,People!$A$2,0))))</f>
        <v>Kelly Williams</v>
      </c>
      <c r="W5221" s="35" t="str">
        <f>IFERROR(INDEX(Returns!A:A,MATCH(B5221,Returns!B:B,0)),"No")</f>
        <v>No</v>
      </c>
    </row>
    <row r="5222" spans="1:23" x14ac:dyDescent="0.2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9">
        <v>0</v>
      </c>
      <c r="U5222" s="1">
        <v>57.4938</v>
      </c>
      <c r="V5222" s="35" t="str">
        <f>IF(M5222=People!$B$5,People!$A$5,IF(M5222=People!$B$4,People!$A$4,IF(M5222=People!$B$3,People!$A$3,IF(M5222=People!$B$2,People!$A$2,0))))</f>
        <v>Kelly Williams</v>
      </c>
      <c r="W5222" s="35" t="str">
        <f>IFERROR(INDEX(Returns!A:A,MATCH(B5222,Returns!B:B,0)),"No")</f>
        <v>No</v>
      </c>
    </row>
    <row r="5223" spans="1:23" x14ac:dyDescent="0.2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9">
        <v>0</v>
      </c>
      <c r="U5223" s="1">
        <v>197.92079999999999</v>
      </c>
      <c r="V5223" s="35" t="str">
        <f>IF(M5223=People!$B$5,People!$A$5,IF(M5223=People!$B$4,People!$A$4,IF(M5223=People!$B$3,People!$A$3,IF(M5223=People!$B$2,People!$A$2,0))))</f>
        <v>Kelly Williams</v>
      </c>
      <c r="W5223" s="35" t="str">
        <f>IFERROR(INDEX(Returns!A:A,MATCH(B5223,Returns!B:B,0)),"No")</f>
        <v>No</v>
      </c>
    </row>
    <row r="5224" spans="1:23" x14ac:dyDescent="0.2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9">
        <v>0</v>
      </c>
      <c r="U5224" s="1">
        <v>2.2990000000000066</v>
      </c>
      <c r="V5224" s="35" t="str">
        <f>IF(M5224=People!$B$5,People!$A$5,IF(M5224=People!$B$4,People!$A$4,IF(M5224=People!$B$3,People!$A$3,IF(M5224=People!$B$2,People!$A$2,0))))</f>
        <v>Kelly Williams</v>
      </c>
      <c r="W5224" s="35" t="str">
        <f>IFERROR(INDEX(Returns!A:A,MATCH(B5224,Returns!B:B,0)),"No")</f>
        <v>No</v>
      </c>
    </row>
    <row r="5225" spans="1:23" x14ac:dyDescent="0.2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9">
        <v>0</v>
      </c>
      <c r="U5225" s="1">
        <v>20.731199999999998</v>
      </c>
      <c r="V5225" s="35" t="str">
        <f>IF(M5225=People!$B$5,People!$A$5,IF(M5225=People!$B$4,People!$A$4,IF(M5225=People!$B$3,People!$A$3,IF(M5225=People!$B$2,People!$A$2,0))))</f>
        <v>Kelly Williams</v>
      </c>
      <c r="W5225" s="35" t="str">
        <f>IFERROR(INDEX(Returns!A:A,MATCH(B5225,Returns!B:B,0)),"No")</f>
        <v>No</v>
      </c>
    </row>
    <row r="5226" spans="1:23" x14ac:dyDescent="0.2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32">
        <v>166.44</v>
      </c>
      <c r="S5226" s="1">
        <v>3</v>
      </c>
      <c r="T5226" s="9">
        <v>0</v>
      </c>
      <c r="U5226" s="1">
        <v>79.891199999999998</v>
      </c>
      <c r="V5226" s="35" t="str">
        <f>IF(M5226=People!$B$5,People!$A$5,IF(M5226=People!$B$4,People!$A$4,IF(M5226=People!$B$3,People!$A$3,IF(M5226=People!$B$2,People!$A$2,0))))</f>
        <v>Anna Andreadi</v>
      </c>
      <c r="W5226" s="35" t="str">
        <f>IFERROR(INDEX(Returns!A:A,MATCH(B5226,Returns!B:B,0)),"No")</f>
        <v>No</v>
      </c>
    </row>
    <row r="5227" spans="1:23" x14ac:dyDescent="0.2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9">
        <v>0.2</v>
      </c>
      <c r="U5227" s="1">
        <v>12.795999999999999</v>
      </c>
      <c r="V5227" s="35" t="str">
        <f>IF(M5227=People!$B$5,People!$A$5,IF(M5227=People!$B$4,People!$A$4,IF(M5227=People!$B$3,People!$A$3,IF(M5227=People!$B$2,People!$A$2,0))))</f>
        <v>Chuck Magee</v>
      </c>
      <c r="W5227" s="35" t="str">
        <f>IFERROR(INDEX(Returns!A:A,MATCH(B5227,Returns!B:B,0)),"No")</f>
        <v>No</v>
      </c>
    </row>
    <row r="5228" spans="1:23" x14ac:dyDescent="0.2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9">
        <v>0.2</v>
      </c>
      <c r="U5228" s="1">
        <v>60.496799999999993</v>
      </c>
      <c r="V5228" s="35" t="str">
        <f>IF(M5228=People!$B$5,People!$A$5,IF(M5228=People!$B$4,People!$A$4,IF(M5228=People!$B$3,People!$A$3,IF(M5228=People!$B$2,People!$A$2,0))))</f>
        <v>Chuck Magee</v>
      </c>
      <c r="W5228" s="35" t="str">
        <f>IFERROR(INDEX(Returns!A:A,MATCH(B5228,Returns!B:B,0)),"No")</f>
        <v>No</v>
      </c>
    </row>
    <row r="5229" spans="1:23" x14ac:dyDescent="0.2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9">
        <v>0.2</v>
      </c>
      <c r="U5229" s="1">
        <v>-44.196000000000026</v>
      </c>
      <c r="V5229" s="35" t="str">
        <f>IF(M5229=People!$B$5,People!$A$5,IF(M5229=People!$B$4,People!$A$4,IF(M5229=People!$B$3,People!$A$3,IF(M5229=People!$B$2,People!$A$2,0))))</f>
        <v>Chuck Magee</v>
      </c>
      <c r="W5229" s="35" t="str">
        <f>IFERROR(INDEX(Returns!A:A,MATCH(B5229,Returns!B:B,0)),"No")</f>
        <v>No</v>
      </c>
    </row>
    <row r="5230" spans="1:23" x14ac:dyDescent="0.2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32">
        <v>81.98</v>
      </c>
      <c r="S5230" s="1">
        <v>2</v>
      </c>
      <c r="T5230" s="9">
        <v>0</v>
      </c>
      <c r="U5230" s="1">
        <v>40.170200000000001</v>
      </c>
      <c r="V5230" s="35" t="str">
        <f>IF(M5230=People!$B$5,People!$A$5,IF(M5230=People!$B$4,People!$A$4,IF(M5230=People!$B$3,People!$A$3,IF(M5230=People!$B$2,People!$A$2,0))))</f>
        <v>Anna Andreadi</v>
      </c>
      <c r="W5230" s="35" t="str">
        <f>IFERROR(INDEX(Returns!A:A,MATCH(B5230,Returns!B:B,0)),"No")</f>
        <v>No</v>
      </c>
    </row>
    <row r="5231" spans="1:23" x14ac:dyDescent="0.2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32">
        <v>14.624000000000002</v>
      </c>
      <c r="S5231" s="1">
        <v>2</v>
      </c>
      <c r="T5231" s="9">
        <v>0.2</v>
      </c>
      <c r="U5231" s="1">
        <v>5.1183999999999994</v>
      </c>
      <c r="V5231" s="35" t="str">
        <f>IF(M5231=People!$B$5,People!$A$5,IF(M5231=People!$B$4,People!$A$4,IF(M5231=People!$B$3,People!$A$3,IF(M5231=People!$B$2,People!$A$2,0))))</f>
        <v>Anna Andreadi</v>
      </c>
      <c r="W5231" s="35" t="str">
        <f>IFERROR(INDEX(Returns!A:A,MATCH(B5231,Returns!B:B,0)),"No")</f>
        <v>No</v>
      </c>
    </row>
    <row r="5232" spans="1:23" x14ac:dyDescent="0.2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32">
        <v>697.16</v>
      </c>
      <c r="S5232" s="1">
        <v>5</v>
      </c>
      <c r="T5232" s="9">
        <v>0.2</v>
      </c>
      <c r="U5232" s="1">
        <v>8.7144999999999868</v>
      </c>
      <c r="V5232" s="35" t="str">
        <f>IF(M5232=People!$B$5,People!$A$5,IF(M5232=People!$B$4,People!$A$4,IF(M5232=People!$B$3,People!$A$3,IF(M5232=People!$B$2,People!$A$2,0))))</f>
        <v>Anna Andreadi</v>
      </c>
      <c r="W5232" s="35" t="str">
        <f>IFERROR(INDEX(Returns!A:A,MATCH(B5232,Returns!B:B,0)),"No")</f>
        <v>No</v>
      </c>
    </row>
    <row r="5233" spans="1:23" x14ac:dyDescent="0.2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32">
        <v>30.93</v>
      </c>
      <c r="S5233" s="1">
        <v>1</v>
      </c>
      <c r="T5233" s="9">
        <v>0</v>
      </c>
      <c r="U5233" s="1">
        <v>12.6813</v>
      </c>
      <c r="V5233" s="35" t="str">
        <f>IF(M5233=People!$B$5,People!$A$5,IF(M5233=People!$B$4,People!$A$4,IF(M5233=People!$B$3,People!$A$3,IF(M5233=People!$B$2,People!$A$2,0))))</f>
        <v>Anna Andreadi</v>
      </c>
      <c r="W5233" s="35" t="str">
        <f>IFERROR(INDEX(Returns!A:A,MATCH(B5233,Returns!B:B,0)),"No")</f>
        <v>No</v>
      </c>
    </row>
    <row r="5234" spans="1:23" x14ac:dyDescent="0.2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32">
        <v>27.496000000000002</v>
      </c>
      <c r="S5234" s="1">
        <v>7</v>
      </c>
      <c r="T5234" s="9">
        <v>0.2</v>
      </c>
      <c r="U5234" s="1">
        <v>9.2798999999999996</v>
      </c>
      <c r="V5234" s="35" t="str">
        <f>IF(M5234=People!$B$5,People!$A$5,IF(M5234=People!$B$4,People!$A$4,IF(M5234=People!$B$3,People!$A$3,IF(M5234=People!$B$2,People!$A$2,0))))</f>
        <v>Anna Andreadi</v>
      </c>
      <c r="W5234" s="35" t="str">
        <f>IFERROR(INDEX(Returns!A:A,MATCH(B5234,Returns!B:B,0)),"No")</f>
        <v>No</v>
      </c>
    </row>
    <row r="5235" spans="1:23" x14ac:dyDescent="0.2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9">
        <v>0</v>
      </c>
      <c r="U5235" s="1">
        <v>145.2816</v>
      </c>
      <c r="V5235" s="35" t="str">
        <f>IF(M5235=People!$B$5,People!$A$5,IF(M5235=People!$B$4,People!$A$4,IF(M5235=People!$B$3,People!$A$3,IF(M5235=People!$B$2,People!$A$2,0))))</f>
        <v>Cassandra Brandow</v>
      </c>
      <c r="W5235" s="35" t="str">
        <f>IFERROR(INDEX(Returns!A:A,MATCH(B5235,Returns!B:B,0)),"No")</f>
        <v>No</v>
      </c>
    </row>
    <row r="5236" spans="1:23" x14ac:dyDescent="0.2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32">
        <v>210.00800000000001</v>
      </c>
      <c r="S5236" s="1">
        <v>1</v>
      </c>
      <c r="T5236" s="9">
        <v>0.2</v>
      </c>
      <c r="U5236" s="1">
        <v>2.625099999999982</v>
      </c>
      <c r="V5236" s="35" t="str">
        <f>IF(M5236=People!$B$5,People!$A$5,IF(M5236=People!$B$4,People!$A$4,IF(M5236=People!$B$3,People!$A$3,IF(M5236=People!$B$2,People!$A$2,0))))</f>
        <v>Anna Andreadi</v>
      </c>
      <c r="W5236" s="35" t="str">
        <f>IFERROR(INDEX(Returns!A:A,MATCH(B5236,Returns!B:B,0)),"No")</f>
        <v>No</v>
      </c>
    </row>
    <row r="5237" spans="1:23" x14ac:dyDescent="0.2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9">
        <v>0</v>
      </c>
      <c r="U5237" s="1">
        <v>15.938399999999998</v>
      </c>
      <c r="V5237" s="35" t="str">
        <f>IF(M5237=People!$B$5,People!$A$5,IF(M5237=People!$B$4,People!$A$4,IF(M5237=People!$B$3,People!$A$3,IF(M5237=People!$B$2,People!$A$2,0))))</f>
        <v>Kelly Williams</v>
      </c>
      <c r="W5237" s="35" t="str">
        <f>IFERROR(INDEX(Returns!A:A,MATCH(B5237,Returns!B:B,0)),"No")</f>
        <v>No</v>
      </c>
    </row>
    <row r="5238" spans="1:23" x14ac:dyDescent="0.2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9">
        <v>0</v>
      </c>
      <c r="U5238" s="1">
        <v>50.908200000000001</v>
      </c>
      <c r="V5238" s="35" t="str">
        <f>IF(M5238=People!$B$5,People!$A$5,IF(M5238=People!$B$4,People!$A$4,IF(M5238=People!$B$3,People!$A$3,IF(M5238=People!$B$2,People!$A$2,0))))</f>
        <v>Chuck Magee</v>
      </c>
      <c r="W5238" s="35" t="str">
        <f>IFERROR(INDEX(Returns!A:A,MATCH(B5238,Returns!B:B,0)),"No")</f>
        <v>Yes</v>
      </c>
    </row>
    <row r="5239" spans="1:23" x14ac:dyDescent="0.2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9">
        <v>0</v>
      </c>
      <c r="U5239" s="1">
        <v>36.293999999999997</v>
      </c>
      <c r="V5239" s="35" t="str">
        <f>IF(M5239=People!$B$5,People!$A$5,IF(M5239=People!$B$4,People!$A$4,IF(M5239=People!$B$3,People!$A$3,IF(M5239=People!$B$2,People!$A$2,0))))</f>
        <v>Chuck Magee</v>
      </c>
      <c r="W5239" s="35" t="str">
        <f>IFERROR(INDEX(Returns!A:A,MATCH(B5239,Returns!B:B,0)),"No")</f>
        <v>Yes</v>
      </c>
    </row>
    <row r="5240" spans="1:23" x14ac:dyDescent="0.2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9">
        <v>0</v>
      </c>
      <c r="U5240" s="1">
        <v>26.391200000000005</v>
      </c>
      <c r="V5240" s="35" t="str">
        <f>IF(M5240=People!$B$5,People!$A$5,IF(M5240=People!$B$4,People!$A$4,IF(M5240=People!$B$3,People!$A$3,IF(M5240=People!$B$2,People!$A$2,0))))</f>
        <v>Chuck Magee</v>
      </c>
      <c r="W5240" s="35" t="str">
        <f>IFERROR(INDEX(Returns!A:A,MATCH(B5240,Returns!B:B,0)),"No")</f>
        <v>Yes</v>
      </c>
    </row>
    <row r="5241" spans="1:23" x14ac:dyDescent="0.2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32">
        <v>332.94</v>
      </c>
      <c r="S5241" s="1">
        <v>3</v>
      </c>
      <c r="T5241" s="9">
        <v>0</v>
      </c>
      <c r="U5241" s="1">
        <v>6.6587999999999994</v>
      </c>
      <c r="V5241" s="35" t="str">
        <f>IF(M5241=People!$B$5,People!$A$5,IF(M5241=People!$B$4,People!$A$4,IF(M5241=People!$B$3,People!$A$3,IF(M5241=People!$B$2,People!$A$2,0))))</f>
        <v>Anna Andreadi</v>
      </c>
      <c r="W5241" s="35" t="str">
        <f>IFERROR(INDEX(Returns!A:A,MATCH(B5241,Returns!B:B,0)),"No")</f>
        <v>No</v>
      </c>
    </row>
    <row r="5242" spans="1:23" x14ac:dyDescent="0.2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32">
        <v>39.872000000000007</v>
      </c>
      <c r="S5242" s="1">
        <v>2</v>
      </c>
      <c r="T5242" s="9">
        <v>0.2</v>
      </c>
      <c r="U5242" s="1">
        <v>12.958399999999999</v>
      </c>
      <c r="V5242" s="35" t="str">
        <f>IF(M5242=People!$B$5,People!$A$5,IF(M5242=People!$B$4,People!$A$4,IF(M5242=People!$B$3,People!$A$3,IF(M5242=People!$B$2,People!$A$2,0))))</f>
        <v>Anna Andreadi</v>
      </c>
      <c r="W5242" s="35" t="str">
        <f>IFERROR(INDEX(Returns!A:A,MATCH(B5242,Returns!B:B,0)),"No")</f>
        <v>No</v>
      </c>
    </row>
    <row r="5243" spans="1:23" x14ac:dyDescent="0.2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32">
        <v>13.68</v>
      </c>
      <c r="S5243" s="1">
        <v>2</v>
      </c>
      <c r="T5243" s="9">
        <v>0</v>
      </c>
      <c r="U5243" s="1">
        <v>3.6936</v>
      </c>
      <c r="V5243" s="35" t="str">
        <f>IF(M5243=People!$B$5,People!$A$5,IF(M5243=People!$B$4,People!$A$4,IF(M5243=People!$B$3,People!$A$3,IF(M5243=People!$B$2,People!$A$2,0))))</f>
        <v>Anna Andreadi</v>
      </c>
      <c r="W5243" s="35" t="str">
        <f>IFERROR(INDEX(Returns!A:A,MATCH(B5243,Returns!B:B,0)),"No")</f>
        <v>No</v>
      </c>
    </row>
    <row r="5244" spans="1:23" x14ac:dyDescent="0.2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9">
        <v>0.8</v>
      </c>
      <c r="U5244" s="1">
        <v>-5.6406000000000018</v>
      </c>
      <c r="V5244" s="35" t="str">
        <f>IF(M5244=People!$B$5,People!$A$5,IF(M5244=People!$B$4,People!$A$4,IF(M5244=People!$B$3,People!$A$3,IF(M5244=People!$B$2,People!$A$2,0))))</f>
        <v>Kelly Williams</v>
      </c>
      <c r="W5244" s="35" t="str">
        <f>IFERROR(INDEX(Returns!A:A,MATCH(B5244,Returns!B:B,0)),"No")</f>
        <v>No</v>
      </c>
    </row>
    <row r="5245" spans="1:23" x14ac:dyDescent="0.2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9">
        <v>0</v>
      </c>
      <c r="U5245" s="1">
        <v>4.8023999999999996</v>
      </c>
      <c r="V5245" s="35" t="str">
        <f>IF(M5245=People!$B$5,People!$A$5,IF(M5245=People!$B$4,People!$A$4,IF(M5245=People!$B$3,People!$A$3,IF(M5245=People!$B$2,People!$A$2,0))))</f>
        <v>Cassandra Brandow</v>
      </c>
      <c r="W5245" s="35" t="str">
        <f>IFERROR(INDEX(Returns!A:A,MATCH(B5245,Returns!B:B,0)),"No")</f>
        <v>No</v>
      </c>
    </row>
    <row r="5246" spans="1:23" x14ac:dyDescent="0.2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32">
        <v>136.46400000000003</v>
      </c>
      <c r="S5246" s="1">
        <v>2</v>
      </c>
      <c r="T5246" s="9">
        <v>0.2</v>
      </c>
      <c r="U5246" s="1">
        <v>15.352199999999989</v>
      </c>
      <c r="V5246" s="35" t="str">
        <f>IF(M5246=People!$B$5,People!$A$5,IF(M5246=People!$B$4,People!$A$4,IF(M5246=People!$B$3,People!$A$3,IF(M5246=People!$B$2,People!$A$2,0))))</f>
        <v>Anna Andreadi</v>
      </c>
      <c r="W5246" s="35" t="str">
        <f>IFERROR(INDEX(Returns!A:A,MATCH(B5246,Returns!B:B,0)),"No")</f>
        <v>No</v>
      </c>
    </row>
    <row r="5247" spans="1:23" x14ac:dyDescent="0.2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32">
        <v>333.57600000000002</v>
      </c>
      <c r="S5247" s="1">
        <v>3</v>
      </c>
      <c r="T5247" s="9">
        <v>0.2</v>
      </c>
      <c r="U5247" s="1">
        <v>33.357600000000019</v>
      </c>
      <c r="V5247" s="35" t="str">
        <f>IF(M5247=People!$B$5,People!$A$5,IF(M5247=People!$B$4,People!$A$4,IF(M5247=People!$B$3,People!$A$3,IF(M5247=People!$B$2,People!$A$2,0))))</f>
        <v>Anna Andreadi</v>
      </c>
      <c r="W5247" s="35" t="str">
        <f>IFERROR(INDEX(Returns!A:A,MATCH(B5247,Returns!B:B,0)),"No")</f>
        <v>No</v>
      </c>
    </row>
    <row r="5248" spans="1:23" x14ac:dyDescent="0.2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32">
        <v>12.544</v>
      </c>
      <c r="S5248" s="1">
        <v>2</v>
      </c>
      <c r="T5248" s="9">
        <v>0.2</v>
      </c>
      <c r="U5248" s="1">
        <v>4.7039999999999997</v>
      </c>
      <c r="V5248" s="35" t="str">
        <f>IF(M5248=People!$B$5,People!$A$5,IF(M5248=People!$B$4,People!$A$4,IF(M5248=People!$B$3,People!$A$3,IF(M5248=People!$B$2,People!$A$2,0))))</f>
        <v>Anna Andreadi</v>
      </c>
      <c r="W5248" s="35" t="str">
        <f>IFERROR(INDEX(Returns!A:A,MATCH(B5248,Returns!B:B,0)),"No")</f>
        <v>No</v>
      </c>
    </row>
    <row r="5249" spans="1:23" x14ac:dyDescent="0.2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9">
        <v>0.8</v>
      </c>
      <c r="U5249" s="1">
        <v>-52.958400000000012</v>
      </c>
      <c r="V5249" s="35" t="str">
        <f>IF(M5249=People!$B$5,People!$A$5,IF(M5249=People!$B$4,People!$A$4,IF(M5249=People!$B$3,People!$A$3,IF(M5249=People!$B$2,People!$A$2,0))))</f>
        <v>Kelly Williams</v>
      </c>
      <c r="W5249" s="35" t="str">
        <f>IFERROR(INDEX(Returns!A:A,MATCH(B5249,Returns!B:B,0)),"No")</f>
        <v>No</v>
      </c>
    </row>
    <row r="5250" spans="1:23" x14ac:dyDescent="0.2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32">
        <v>43.5</v>
      </c>
      <c r="S5250" s="1">
        <v>3</v>
      </c>
      <c r="T5250" s="9">
        <v>0</v>
      </c>
      <c r="U5250" s="1">
        <v>10.875</v>
      </c>
      <c r="V5250" s="35" t="str">
        <f>IF(M5250=People!$B$5,People!$A$5,IF(M5250=People!$B$4,People!$A$4,IF(M5250=People!$B$3,People!$A$3,IF(M5250=People!$B$2,People!$A$2,0))))</f>
        <v>Anna Andreadi</v>
      </c>
      <c r="W5250" s="35" t="str">
        <f>IFERROR(INDEX(Returns!A:A,MATCH(B5250,Returns!B:B,0)),"No")</f>
        <v>No</v>
      </c>
    </row>
    <row r="5251" spans="1:23" x14ac:dyDescent="0.2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9">
        <v>0.2</v>
      </c>
      <c r="U5251" s="1">
        <v>4.0871999999999993</v>
      </c>
      <c r="V5251" s="35" t="str">
        <f>IF(M5251=People!$B$5,People!$A$5,IF(M5251=People!$B$4,People!$A$4,IF(M5251=People!$B$3,People!$A$3,IF(M5251=People!$B$2,People!$A$2,0))))</f>
        <v>Chuck Magee</v>
      </c>
      <c r="W5251" s="35" t="str">
        <f>IFERROR(INDEX(Returns!A:A,MATCH(B5251,Returns!B:B,0)),"No")</f>
        <v>No</v>
      </c>
    </row>
    <row r="5252" spans="1:23" x14ac:dyDescent="0.2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9">
        <v>0</v>
      </c>
      <c r="U5252" s="1">
        <v>19.995999999999974</v>
      </c>
      <c r="V5252" s="35" t="str">
        <f>IF(M5252=People!$B$5,People!$A$5,IF(M5252=People!$B$4,People!$A$4,IF(M5252=People!$B$3,People!$A$3,IF(M5252=People!$B$2,People!$A$2,0))))</f>
        <v>Cassandra Brandow</v>
      </c>
      <c r="W5252" s="35" t="str">
        <f>IFERROR(INDEX(Returns!A:A,MATCH(B5252,Returns!B:B,0)),"No")</f>
        <v>No</v>
      </c>
    </row>
    <row r="5253" spans="1:23" x14ac:dyDescent="0.2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9">
        <v>0</v>
      </c>
      <c r="U5253" s="1">
        <v>23.086399999999998</v>
      </c>
      <c r="V5253" s="35" t="str">
        <f>IF(M5253=People!$B$5,People!$A$5,IF(M5253=People!$B$4,People!$A$4,IF(M5253=People!$B$3,People!$A$3,IF(M5253=People!$B$2,People!$A$2,0))))</f>
        <v>Cassandra Brandow</v>
      </c>
      <c r="W5253" s="35" t="str">
        <f>IFERROR(INDEX(Returns!A:A,MATCH(B5253,Returns!B:B,0)),"No")</f>
        <v>No</v>
      </c>
    </row>
    <row r="5254" spans="1:23" x14ac:dyDescent="0.2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9">
        <v>0</v>
      </c>
      <c r="U5254" s="1">
        <v>53.043899999999979</v>
      </c>
      <c r="V5254" s="35" t="str">
        <f>IF(M5254=People!$B$5,People!$A$5,IF(M5254=People!$B$4,People!$A$4,IF(M5254=People!$B$3,People!$A$3,IF(M5254=People!$B$2,People!$A$2,0))))</f>
        <v>Cassandra Brandow</v>
      </c>
      <c r="W5254" s="35" t="str">
        <f>IFERROR(INDEX(Returns!A:A,MATCH(B5254,Returns!B:B,0)),"No")</f>
        <v>No</v>
      </c>
    </row>
    <row r="5255" spans="1:23" x14ac:dyDescent="0.2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32">
        <v>107.64800000000001</v>
      </c>
      <c r="S5255" s="1">
        <v>2</v>
      </c>
      <c r="T5255" s="9">
        <v>0.2</v>
      </c>
      <c r="U5255" s="1">
        <v>33.639999999999986</v>
      </c>
      <c r="V5255" s="35" t="str">
        <f>IF(M5255=People!$B$5,People!$A$5,IF(M5255=People!$B$4,People!$A$4,IF(M5255=People!$B$3,People!$A$3,IF(M5255=People!$B$2,People!$A$2,0))))</f>
        <v>Anna Andreadi</v>
      </c>
      <c r="W5255" s="35" t="str">
        <f>IFERROR(INDEX(Returns!A:A,MATCH(B5255,Returns!B:B,0)),"No")</f>
        <v>No</v>
      </c>
    </row>
    <row r="5256" spans="1:23" x14ac:dyDescent="0.2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9">
        <v>0.3</v>
      </c>
      <c r="U5256" s="1">
        <v>-7.0979999999999919</v>
      </c>
      <c r="V5256" s="35" t="str">
        <f>IF(M5256=People!$B$5,People!$A$5,IF(M5256=People!$B$4,People!$A$4,IF(M5256=People!$B$3,People!$A$3,IF(M5256=People!$B$2,People!$A$2,0))))</f>
        <v>Chuck Magee</v>
      </c>
      <c r="W5256" s="35" t="str">
        <f>IFERROR(INDEX(Returns!A:A,MATCH(B5256,Returns!B:B,0)),"No")</f>
        <v>No</v>
      </c>
    </row>
    <row r="5257" spans="1:23" x14ac:dyDescent="0.2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9">
        <v>0.2</v>
      </c>
      <c r="U5257" s="1">
        <v>-5.4548000000000041</v>
      </c>
      <c r="V5257" s="35" t="str">
        <f>IF(M5257=People!$B$5,People!$A$5,IF(M5257=People!$B$4,People!$A$4,IF(M5257=People!$B$3,People!$A$3,IF(M5257=People!$B$2,People!$A$2,0))))</f>
        <v>Chuck Magee</v>
      </c>
      <c r="W5257" s="35" t="str">
        <f>IFERROR(INDEX(Returns!A:A,MATCH(B5257,Returns!B:B,0)),"No")</f>
        <v>No</v>
      </c>
    </row>
    <row r="5258" spans="1:23" x14ac:dyDescent="0.2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9">
        <v>0</v>
      </c>
      <c r="U5258" s="1">
        <v>4.7519999999999998</v>
      </c>
      <c r="V5258" s="35" t="str">
        <f>IF(M5258=People!$B$5,People!$A$5,IF(M5258=People!$B$4,People!$A$4,IF(M5258=People!$B$3,People!$A$3,IF(M5258=People!$B$2,People!$A$2,0))))</f>
        <v>Kelly Williams</v>
      </c>
      <c r="W5258" s="35" t="str">
        <f>IFERROR(INDEX(Returns!A:A,MATCH(B5258,Returns!B:B,0)),"No")</f>
        <v>No</v>
      </c>
    </row>
    <row r="5259" spans="1:23" x14ac:dyDescent="0.2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32">
        <v>38.880000000000003</v>
      </c>
      <c r="S5259" s="1">
        <v>6</v>
      </c>
      <c r="T5259" s="9">
        <v>0</v>
      </c>
      <c r="U5259" s="1">
        <v>18.662400000000002</v>
      </c>
      <c r="V5259" s="35" t="str">
        <f>IF(M5259=People!$B$5,People!$A$5,IF(M5259=People!$B$4,People!$A$4,IF(M5259=People!$B$3,People!$A$3,IF(M5259=People!$B$2,People!$A$2,0))))</f>
        <v>Anna Andreadi</v>
      </c>
      <c r="W5259" s="35" t="str">
        <f>IFERROR(INDEX(Returns!A:A,MATCH(B5259,Returns!B:B,0)),"No")</f>
        <v>No</v>
      </c>
    </row>
    <row r="5260" spans="1:23" x14ac:dyDescent="0.2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32">
        <v>35.200000000000003</v>
      </c>
      <c r="S5260" s="1">
        <v>5</v>
      </c>
      <c r="T5260" s="9">
        <v>0</v>
      </c>
      <c r="U5260" s="1">
        <v>16.543999999999997</v>
      </c>
      <c r="V5260" s="35" t="str">
        <f>IF(M5260=People!$B$5,People!$A$5,IF(M5260=People!$B$4,People!$A$4,IF(M5260=People!$B$3,People!$A$3,IF(M5260=People!$B$2,People!$A$2,0))))</f>
        <v>Anna Andreadi</v>
      </c>
      <c r="W5260" s="35" t="str">
        <f>IFERROR(INDEX(Returns!A:A,MATCH(B5260,Returns!B:B,0)),"No")</f>
        <v>No</v>
      </c>
    </row>
    <row r="5261" spans="1:23" x14ac:dyDescent="0.2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9">
        <v>0.2</v>
      </c>
      <c r="U5261" s="1">
        <v>15.934799999999997</v>
      </c>
      <c r="V5261" s="35" t="str">
        <f>IF(M5261=People!$B$5,People!$A$5,IF(M5261=People!$B$4,People!$A$4,IF(M5261=People!$B$3,People!$A$3,IF(M5261=People!$B$2,People!$A$2,0))))</f>
        <v>Chuck Magee</v>
      </c>
      <c r="W5261" s="35" t="str">
        <f>IFERROR(INDEX(Returns!A:A,MATCH(B5261,Returns!B:B,0)),"No")</f>
        <v>No</v>
      </c>
    </row>
    <row r="5262" spans="1:23" x14ac:dyDescent="0.2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9">
        <v>0.2</v>
      </c>
      <c r="U5262" s="1">
        <v>14.758199999999995</v>
      </c>
      <c r="V5262" s="35" t="str">
        <f>IF(M5262=People!$B$5,People!$A$5,IF(M5262=People!$B$4,People!$A$4,IF(M5262=People!$B$3,People!$A$3,IF(M5262=People!$B$2,People!$A$2,0))))</f>
        <v>Kelly Williams</v>
      </c>
      <c r="W5262" s="35" t="str">
        <f>IFERROR(INDEX(Returns!A:A,MATCH(B5262,Returns!B:B,0)),"No")</f>
        <v>No</v>
      </c>
    </row>
    <row r="5263" spans="1:23" x14ac:dyDescent="0.2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9">
        <v>0.8</v>
      </c>
      <c r="U5263" s="1">
        <v>-4.8180000000000005</v>
      </c>
      <c r="V5263" s="35" t="str">
        <f>IF(M5263=People!$B$5,People!$A$5,IF(M5263=People!$B$4,People!$A$4,IF(M5263=People!$B$3,People!$A$3,IF(M5263=People!$B$2,People!$A$2,0))))</f>
        <v>Kelly Williams</v>
      </c>
      <c r="W5263" s="35" t="str">
        <f>IFERROR(INDEX(Returns!A:A,MATCH(B5263,Returns!B:B,0)),"No")</f>
        <v>No</v>
      </c>
    </row>
    <row r="5264" spans="1:23" x14ac:dyDescent="0.2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9">
        <v>0.3</v>
      </c>
      <c r="U5264" s="1">
        <v>-22.948000000000008</v>
      </c>
      <c r="V5264" s="35" t="str">
        <f>IF(M5264=People!$B$5,People!$A$5,IF(M5264=People!$B$4,People!$A$4,IF(M5264=People!$B$3,People!$A$3,IF(M5264=People!$B$2,People!$A$2,0))))</f>
        <v>Kelly Williams</v>
      </c>
      <c r="W5264" s="35" t="str">
        <f>IFERROR(INDEX(Returns!A:A,MATCH(B5264,Returns!B:B,0)),"No")</f>
        <v>No</v>
      </c>
    </row>
    <row r="5265" spans="1:23" x14ac:dyDescent="0.2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9">
        <v>0.2</v>
      </c>
      <c r="U5265" s="1">
        <v>-2.9180000000000028</v>
      </c>
      <c r="V5265" s="35" t="str">
        <f>IF(M5265=People!$B$5,People!$A$5,IF(M5265=People!$B$4,People!$A$4,IF(M5265=People!$B$3,People!$A$3,IF(M5265=People!$B$2,People!$A$2,0))))</f>
        <v>Kelly Williams</v>
      </c>
      <c r="W5265" s="35" t="str">
        <f>IFERROR(INDEX(Returns!A:A,MATCH(B5265,Returns!B:B,0)),"No")</f>
        <v>No</v>
      </c>
    </row>
    <row r="5266" spans="1:23" x14ac:dyDescent="0.2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9">
        <v>0.2</v>
      </c>
      <c r="U5266" s="1">
        <v>3.5528999999999984</v>
      </c>
      <c r="V5266" s="35" t="str">
        <f>IF(M5266=People!$B$5,People!$A$5,IF(M5266=People!$B$4,People!$A$4,IF(M5266=People!$B$3,People!$A$3,IF(M5266=People!$B$2,People!$A$2,0))))</f>
        <v>Kelly Williams</v>
      </c>
      <c r="W5266" s="35" t="str">
        <f>IFERROR(INDEX(Returns!A:A,MATCH(B5266,Returns!B:B,0)),"No")</f>
        <v>No</v>
      </c>
    </row>
    <row r="5267" spans="1:23" x14ac:dyDescent="0.2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32">
        <v>11.76</v>
      </c>
      <c r="S5267" s="1">
        <v>2</v>
      </c>
      <c r="T5267" s="9">
        <v>0</v>
      </c>
      <c r="U5267" s="1">
        <v>5.7623999999999995</v>
      </c>
      <c r="V5267" s="35" t="str">
        <f>IF(M5267=People!$B$5,People!$A$5,IF(M5267=People!$B$4,People!$A$4,IF(M5267=People!$B$3,People!$A$3,IF(M5267=People!$B$2,People!$A$2,0))))</f>
        <v>Anna Andreadi</v>
      </c>
      <c r="W5267" s="35" t="str">
        <f>IFERROR(INDEX(Returns!A:A,MATCH(B5267,Returns!B:B,0)),"No")</f>
        <v>Yes</v>
      </c>
    </row>
    <row r="5268" spans="1:23" x14ac:dyDescent="0.2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32">
        <v>167.94</v>
      </c>
      <c r="S5268" s="1">
        <v>3</v>
      </c>
      <c r="T5268" s="9">
        <v>0</v>
      </c>
      <c r="U5268" s="1">
        <v>82.290599999999998</v>
      </c>
      <c r="V5268" s="35" t="str">
        <f>IF(M5268=People!$B$5,People!$A$5,IF(M5268=People!$B$4,People!$A$4,IF(M5268=People!$B$3,People!$A$3,IF(M5268=People!$B$2,People!$A$2,0))))</f>
        <v>Anna Andreadi</v>
      </c>
      <c r="W5268" s="35" t="str">
        <f>IFERROR(INDEX(Returns!A:A,MATCH(B5268,Returns!B:B,0)),"No")</f>
        <v>Yes</v>
      </c>
    </row>
    <row r="5269" spans="1:23" x14ac:dyDescent="0.2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32">
        <v>3.89</v>
      </c>
      <c r="S5269" s="1">
        <v>1</v>
      </c>
      <c r="T5269" s="9">
        <v>0</v>
      </c>
      <c r="U5269" s="1">
        <v>1.0114000000000001</v>
      </c>
      <c r="V5269" s="35" t="str">
        <f>IF(M5269=People!$B$5,People!$A$5,IF(M5269=People!$B$4,People!$A$4,IF(M5269=People!$B$3,People!$A$3,IF(M5269=People!$B$2,People!$A$2,0))))</f>
        <v>Anna Andreadi</v>
      </c>
      <c r="W5269" s="35" t="str">
        <f>IFERROR(INDEX(Returns!A:A,MATCH(B5269,Returns!B:B,0)),"No")</f>
        <v>Yes</v>
      </c>
    </row>
    <row r="5270" spans="1:23" x14ac:dyDescent="0.2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9">
        <v>0</v>
      </c>
      <c r="U5270" s="1">
        <v>24.122399999999995</v>
      </c>
      <c r="V5270" s="35" t="str">
        <f>IF(M5270=People!$B$5,People!$A$5,IF(M5270=People!$B$4,People!$A$4,IF(M5270=People!$B$3,People!$A$3,IF(M5270=People!$B$2,People!$A$2,0))))</f>
        <v>Chuck Magee</v>
      </c>
      <c r="W5270" s="35" t="str">
        <f>IFERROR(INDEX(Returns!A:A,MATCH(B5270,Returns!B:B,0)),"No")</f>
        <v>No</v>
      </c>
    </row>
    <row r="5271" spans="1:23" x14ac:dyDescent="0.2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32">
        <v>32.36</v>
      </c>
      <c r="S5271" s="1">
        <v>4</v>
      </c>
      <c r="T5271" s="9">
        <v>0</v>
      </c>
      <c r="U5271" s="1">
        <v>11.6496</v>
      </c>
      <c r="V5271" s="35" t="str">
        <f>IF(M5271=People!$B$5,People!$A$5,IF(M5271=People!$B$4,People!$A$4,IF(M5271=People!$B$3,People!$A$3,IF(M5271=People!$B$2,People!$A$2,0))))</f>
        <v>Anna Andreadi</v>
      </c>
      <c r="W5271" s="35" t="str">
        <f>IFERROR(INDEX(Returns!A:A,MATCH(B5271,Returns!B:B,0)),"No")</f>
        <v>No</v>
      </c>
    </row>
    <row r="5272" spans="1:23" x14ac:dyDescent="0.2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32">
        <v>406.59999999999997</v>
      </c>
      <c r="S5272" s="1">
        <v>5</v>
      </c>
      <c r="T5272" s="9">
        <v>0</v>
      </c>
      <c r="U5272" s="1">
        <v>113.84799999999998</v>
      </c>
      <c r="V5272" s="35" t="str">
        <f>IF(M5272=People!$B$5,People!$A$5,IF(M5272=People!$B$4,People!$A$4,IF(M5272=People!$B$3,People!$A$3,IF(M5272=People!$B$2,People!$A$2,0))))</f>
        <v>Anna Andreadi</v>
      </c>
      <c r="W5272" s="35" t="str">
        <f>IFERROR(INDEX(Returns!A:A,MATCH(B5272,Returns!B:B,0)),"No")</f>
        <v>No</v>
      </c>
    </row>
    <row r="5273" spans="1:23" x14ac:dyDescent="0.2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32">
        <v>27.92</v>
      </c>
      <c r="S5273" s="1">
        <v>4</v>
      </c>
      <c r="T5273" s="9">
        <v>0</v>
      </c>
      <c r="U5273" s="1">
        <v>8.0967999999999982</v>
      </c>
      <c r="V5273" s="35" t="str">
        <f>IF(M5273=People!$B$5,People!$A$5,IF(M5273=People!$B$4,People!$A$4,IF(M5273=People!$B$3,People!$A$3,IF(M5273=People!$B$2,People!$A$2,0))))</f>
        <v>Anna Andreadi</v>
      </c>
      <c r="W5273" s="35" t="str">
        <f>IFERROR(INDEX(Returns!A:A,MATCH(B5273,Returns!B:B,0)),"No")</f>
        <v>No</v>
      </c>
    </row>
    <row r="5274" spans="1:23" x14ac:dyDescent="0.2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32">
        <v>399.67200000000003</v>
      </c>
      <c r="S5274" s="1">
        <v>7</v>
      </c>
      <c r="T5274" s="9">
        <v>0.2</v>
      </c>
      <c r="U5274" s="1">
        <v>-14.987700000000061</v>
      </c>
      <c r="V5274" s="35" t="str">
        <f>IF(M5274=People!$B$5,People!$A$5,IF(M5274=People!$B$4,People!$A$4,IF(M5274=People!$B$3,People!$A$3,IF(M5274=People!$B$2,People!$A$2,0))))</f>
        <v>Anna Andreadi</v>
      </c>
      <c r="W5274" s="35" t="str">
        <f>IFERROR(INDEX(Returns!A:A,MATCH(B5274,Returns!B:B,0)),"No")</f>
        <v>No</v>
      </c>
    </row>
    <row r="5275" spans="1:23" x14ac:dyDescent="0.2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9">
        <v>0.7</v>
      </c>
      <c r="U5275" s="1">
        <v>-2.6207999999999991</v>
      </c>
      <c r="V5275" s="35" t="str">
        <f>IF(M5275=People!$B$5,People!$A$5,IF(M5275=People!$B$4,People!$A$4,IF(M5275=People!$B$3,People!$A$3,IF(M5275=People!$B$2,People!$A$2,0))))</f>
        <v>Cassandra Brandow</v>
      </c>
      <c r="W5275" s="35" t="str">
        <f>IFERROR(INDEX(Returns!A:A,MATCH(B5275,Returns!B:B,0)),"No")</f>
        <v>No</v>
      </c>
    </row>
    <row r="5276" spans="1:23" x14ac:dyDescent="0.2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9">
        <v>0</v>
      </c>
      <c r="U5276" s="1">
        <v>178.79999999999998</v>
      </c>
      <c r="V5276" s="35" t="str">
        <f>IF(M5276=People!$B$5,People!$A$5,IF(M5276=People!$B$4,People!$A$4,IF(M5276=People!$B$3,People!$A$3,IF(M5276=People!$B$2,People!$A$2,0))))</f>
        <v>Chuck Magee</v>
      </c>
      <c r="W5276" s="35" t="str">
        <f>IFERROR(INDEX(Returns!A:A,MATCH(B5276,Returns!B:B,0)),"No")</f>
        <v>No</v>
      </c>
    </row>
    <row r="5277" spans="1:23" x14ac:dyDescent="0.2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9">
        <v>0</v>
      </c>
      <c r="U5277" s="1">
        <v>70.312000000000012</v>
      </c>
      <c r="V5277" s="35" t="str">
        <f>IF(M5277=People!$B$5,People!$A$5,IF(M5277=People!$B$4,People!$A$4,IF(M5277=People!$B$3,People!$A$3,IF(M5277=People!$B$2,People!$A$2,0))))</f>
        <v>Cassandra Brandow</v>
      </c>
      <c r="W5277" s="35" t="str">
        <f>IFERROR(INDEX(Returns!A:A,MATCH(B5277,Returns!B:B,0)),"No")</f>
        <v>No</v>
      </c>
    </row>
    <row r="5278" spans="1:23" x14ac:dyDescent="0.2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9">
        <v>0</v>
      </c>
      <c r="U5278" s="1">
        <v>8.5024999999999942</v>
      </c>
      <c r="V5278" s="35" t="str">
        <f>IF(M5278=People!$B$5,People!$A$5,IF(M5278=People!$B$4,People!$A$4,IF(M5278=People!$B$3,People!$A$3,IF(M5278=People!$B$2,People!$A$2,0))))</f>
        <v>Cassandra Brandow</v>
      </c>
      <c r="W5278" s="35" t="str">
        <f>IFERROR(INDEX(Returns!A:A,MATCH(B5278,Returns!B:B,0)),"No")</f>
        <v>No</v>
      </c>
    </row>
    <row r="5279" spans="1:23" x14ac:dyDescent="0.2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9">
        <v>0.3</v>
      </c>
      <c r="U5279" s="1">
        <v>-9.717599999999976</v>
      </c>
      <c r="V5279" s="35" t="str">
        <f>IF(M5279=People!$B$5,People!$A$5,IF(M5279=People!$B$4,People!$A$4,IF(M5279=People!$B$3,People!$A$3,IF(M5279=People!$B$2,People!$A$2,0))))</f>
        <v>Kelly Williams</v>
      </c>
      <c r="W5279" s="35" t="str">
        <f>IFERROR(INDEX(Returns!A:A,MATCH(B5279,Returns!B:B,0)),"No")</f>
        <v>No</v>
      </c>
    </row>
    <row r="5280" spans="1:23" x14ac:dyDescent="0.2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9">
        <v>0</v>
      </c>
      <c r="U5280" s="1">
        <v>48.539199999999994</v>
      </c>
      <c r="V5280" s="35" t="str">
        <f>IF(M5280=People!$B$5,People!$A$5,IF(M5280=People!$B$4,People!$A$4,IF(M5280=People!$B$3,People!$A$3,IF(M5280=People!$B$2,People!$A$2,0))))</f>
        <v>Cassandra Brandow</v>
      </c>
      <c r="W5280" s="35" t="str">
        <f>IFERROR(INDEX(Returns!A:A,MATCH(B5280,Returns!B:B,0)),"No")</f>
        <v>No</v>
      </c>
    </row>
    <row r="5281" spans="1:23" x14ac:dyDescent="0.2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9">
        <v>0</v>
      </c>
      <c r="U5281" s="1">
        <v>1.8872</v>
      </c>
      <c r="V5281" s="35" t="str">
        <f>IF(M5281=People!$B$5,People!$A$5,IF(M5281=People!$B$4,People!$A$4,IF(M5281=People!$B$3,People!$A$3,IF(M5281=People!$B$2,People!$A$2,0))))</f>
        <v>Kelly Williams</v>
      </c>
      <c r="W5281" s="35" t="str">
        <f>IFERROR(INDEX(Returns!A:A,MATCH(B5281,Returns!B:B,0)),"No")</f>
        <v>No</v>
      </c>
    </row>
    <row r="5282" spans="1:23" x14ac:dyDescent="0.2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9">
        <v>0</v>
      </c>
      <c r="U5282" s="1">
        <v>22.235199999999999</v>
      </c>
      <c r="V5282" s="35" t="str">
        <f>IF(M5282=People!$B$5,People!$A$5,IF(M5282=People!$B$4,People!$A$4,IF(M5282=People!$B$3,People!$A$3,IF(M5282=People!$B$2,People!$A$2,0))))</f>
        <v>Kelly Williams</v>
      </c>
      <c r="W5282" s="35" t="str">
        <f>IFERROR(INDEX(Returns!A:A,MATCH(B5282,Returns!B:B,0)),"No")</f>
        <v>No</v>
      </c>
    </row>
    <row r="5283" spans="1:23" x14ac:dyDescent="0.2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9">
        <v>0</v>
      </c>
      <c r="U5283" s="1">
        <v>2.9567999999999999</v>
      </c>
      <c r="V5283" s="35" t="str">
        <f>IF(M5283=People!$B$5,People!$A$5,IF(M5283=People!$B$4,People!$A$4,IF(M5283=People!$B$3,People!$A$3,IF(M5283=People!$B$2,People!$A$2,0))))</f>
        <v>Kelly Williams</v>
      </c>
      <c r="W5283" s="35" t="str">
        <f>IFERROR(INDEX(Returns!A:A,MATCH(B5283,Returns!B:B,0)),"No")</f>
        <v>Yes</v>
      </c>
    </row>
    <row r="5284" spans="1:23" x14ac:dyDescent="0.2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9">
        <v>0</v>
      </c>
      <c r="U5284" s="1">
        <v>17.314799999999998</v>
      </c>
      <c r="V5284" s="35" t="str">
        <f>IF(M5284=People!$B$5,People!$A$5,IF(M5284=People!$B$4,People!$A$4,IF(M5284=People!$B$3,People!$A$3,IF(M5284=People!$B$2,People!$A$2,0))))</f>
        <v>Kelly Williams</v>
      </c>
      <c r="W5284" s="35" t="str">
        <f>IFERROR(INDEX(Returns!A:A,MATCH(B5284,Returns!B:B,0)),"No")</f>
        <v>Yes</v>
      </c>
    </row>
    <row r="5285" spans="1:23" x14ac:dyDescent="0.2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32">
        <v>15.84</v>
      </c>
      <c r="S5285" s="1">
        <v>3</v>
      </c>
      <c r="T5285" s="9">
        <v>0</v>
      </c>
      <c r="U5285" s="1">
        <v>0</v>
      </c>
      <c r="V5285" s="35" t="str">
        <f>IF(M5285=People!$B$5,People!$A$5,IF(M5285=People!$B$4,People!$A$4,IF(M5285=People!$B$3,People!$A$3,IF(M5285=People!$B$2,People!$A$2,0))))</f>
        <v>Anna Andreadi</v>
      </c>
      <c r="W5285" s="35" t="str">
        <f>IFERROR(INDEX(Returns!A:A,MATCH(B5285,Returns!B:B,0)),"No")</f>
        <v>No</v>
      </c>
    </row>
    <row r="5286" spans="1:23" x14ac:dyDescent="0.2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32">
        <v>44.400000000000006</v>
      </c>
      <c r="S5286" s="1">
        <v>3</v>
      </c>
      <c r="T5286" s="9">
        <v>0</v>
      </c>
      <c r="U5286" s="1">
        <v>22.200000000000003</v>
      </c>
      <c r="V5286" s="35" t="str">
        <f>IF(M5286=People!$B$5,People!$A$5,IF(M5286=People!$B$4,People!$A$4,IF(M5286=People!$B$3,People!$A$3,IF(M5286=People!$B$2,People!$A$2,0))))</f>
        <v>Anna Andreadi</v>
      </c>
      <c r="W5286" s="35" t="str">
        <f>IFERROR(INDEX(Returns!A:A,MATCH(B5286,Returns!B:B,0)),"No")</f>
        <v>No</v>
      </c>
    </row>
    <row r="5287" spans="1:23" x14ac:dyDescent="0.2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32">
        <v>21.240000000000002</v>
      </c>
      <c r="S5287" s="1">
        <v>9</v>
      </c>
      <c r="T5287" s="9">
        <v>0.2</v>
      </c>
      <c r="U5287" s="1">
        <v>7.4339999999999993</v>
      </c>
      <c r="V5287" s="35" t="str">
        <f>IF(M5287=People!$B$5,People!$A$5,IF(M5287=People!$B$4,People!$A$4,IF(M5287=People!$B$3,People!$A$3,IF(M5287=People!$B$2,People!$A$2,0))))</f>
        <v>Anna Andreadi</v>
      </c>
      <c r="W5287" s="35" t="str">
        <f>IFERROR(INDEX(Returns!A:A,MATCH(B5287,Returns!B:B,0)),"No")</f>
        <v>No</v>
      </c>
    </row>
    <row r="5288" spans="1:23" x14ac:dyDescent="0.2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32">
        <v>9.5520000000000014</v>
      </c>
      <c r="S5288" s="1">
        <v>8</v>
      </c>
      <c r="T5288" s="9">
        <v>0.7</v>
      </c>
      <c r="U5288" s="1">
        <v>-7.3231999999999999</v>
      </c>
      <c r="V5288" s="35" t="str">
        <f>IF(M5288=People!$B$5,People!$A$5,IF(M5288=People!$B$4,People!$A$4,IF(M5288=People!$B$3,People!$A$3,IF(M5288=People!$B$2,People!$A$2,0))))</f>
        <v>Anna Andreadi</v>
      </c>
      <c r="W5288" s="35" t="str">
        <f>IFERROR(INDEX(Returns!A:A,MATCH(B5288,Returns!B:B,0)),"No")</f>
        <v>No</v>
      </c>
    </row>
    <row r="5289" spans="1:23" x14ac:dyDescent="0.2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32">
        <v>89.991000000000014</v>
      </c>
      <c r="S5289" s="1">
        <v>3</v>
      </c>
      <c r="T5289" s="9">
        <v>0.7</v>
      </c>
      <c r="U5289" s="1">
        <v>-152.9847</v>
      </c>
      <c r="V5289" s="35" t="str">
        <f>IF(M5289=People!$B$5,People!$A$5,IF(M5289=People!$B$4,People!$A$4,IF(M5289=People!$B$3,People!$A$3,IF(M5289=People!$B$2,People!$A$2,0))))</f>
        <v>Anna Andreadi</v>
      </c>
      <c r="W5289" s="35" t="str">
        <f>IFERROR(INDEX(Returns!A:A,MATCH(B5289,Returns!B:B,0)),"No")</f>
        <v>No</v>
      </c>
    </row>
    <row r="5290" spans="1:23" x14ac:dyDescent="0.2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32">
        <v>163.96</v>
      </c>
      <c r="S5290" s="1">
        <v>4</v>
      </c>
      <c r="T5290" s="9">
        <v>0</v>
      </c>
      <c r="U5290" s="1">
        <v>80.340400000000002</v>
      </c>
      <c r="V5290" s="35" t="str">
        <f>IF(M5290=People!$B$5,People!$A$5,IF(M5290=People!$B$4,People!$A$4,IF(M5290=People!$B$3,People!$A$3,IF(M5290=People!$B$2,People!$A$2,0))))</f>
        <v>Anna Andreadi</v>
      </c>
      <c r="W5290" s="35" t="str">
        <f>IFERROR(INDEX(Returns!A:A,MATCH(B5290,Returns!B:B,0)),"No")</f>
        <v>No</v>
      </c>
    </row>
    <row r="5291" spans="1:23" x14ac:dyDescent="0.2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9">
        <v>0.2</v>
      </c>
      <c r="U5291" s="1">
        <v>6.2664</v>
      </c>
      <c r="V5291" s="35" t="str">
        <f>IF(M5291=People!$B$5,People!$A$5,IF(M5291=People!$B$4,People!$A$4,IF(M5291=People!$B$3,People!$A$3,IF(M5291=People!$B$2,People!$A$2,0))))</f>
        <v>Kelly Williams</v>
      </c>
      <c r="W5291" s="35" t="str">
        <f>IFERROR(INDEX(Returns!A:A,MATCH(B5291,Returns!B:B,0)),"No")</f>
        <v>No</v>
      </c>
    </row>
    <row r="5292" spans="1:23" x14ac:dyDescent="0.2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9">
        <v>0.3</v>
      </c>
      <c r="U5292" s="1">
        <v>-13.810000000000116</v>
      </c>
      <c r="V5292" s="35" t="str">
        <f>IF(M5292=People!$B$5,People!$A$5,IF(M5292=People!$B$4,People!$A$4,IF(M5292=People!$B$3,People!$A$3,IF(M5292=People!$B$2,People!$A$2,0))))</f>
        <v>Kelly Williams</v>
      </c>
      <c r="W5292" s="35" t="str">
        <f>IFERROR(INDEX(Returns!A:A,MATCH(B5292,Returns!B:B,0)),"No")</f>
        <v>No</v>
      </c>
    </row>
    <row r="5293" spans="1:23" x14ac:dyDescent="0.2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9">
        <v>0.2</v>
      </c>
      <c r="U5293" s="1">
        <v>61.46279999999998</v>
      </c>
      <c r="V5293" s="35" t="str">
        <f>IF(M5293=People!$B$5,People!$A$5,IF(M5293=People!$B$4,People!$A$4,IF(M5293=People!$B$3,People!$A$3,IF(M5293=People!$B$2,People!$A$2,0))))</f>
        <v>Kelly Williams</v>
      </c>
      <c r="W5293" s="35" t="str">
        <f>IFERROR(INDEX(Returns!A:A,MATCH(B5293,Returns!B:B,0)),"No")</f>
        <v>No</v>
      </c>
    </row>
    <row r="5294" spans="1:23" x14ac:dyDescent="0.2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9">
        <v>0.2</v>
      </c>
      <c r="U5294" s="1">
        <v>0.33479999999999999</v>
      </c>
      <c r="V5294" s="35" t="str">
        <f>IF(M5294=People!$B$5,People!$A$5,IF(M5294=People!$B$4,People!$A$4,IF(M5294=People!$B$3,People!$A$3,IF(M5294=People!$B$2,People!$A$2,0))))</f>
        <v>Cassandra Brandow</v>
      </c>
      <c r="W5294" s="35" t="str">
        <f>IFERROR(INDEX(Returns!A:A,MATCH(B5294,Returns!B:B,0)),"No")</f>
        <v>No</v>
      </c>
    </row>
    <row r="5295" spans="1:23" x14ac:dyDescent="0.2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9">
        <v>0.4</v>
      </c>
      <c r="U5295" s="1">
        <v>-15.476400000000005</v>
      </c>
      <c r="V5295" s="35" t="str">
        <f>IF(M5295=People!$B$5,People!$A$5,IF(M5295=People!$B$4,People!$A$4,IF(M5295=People!$B$3,People!$A$3,IF(M5295=People!$B$2,People!$A$2,0))))</f>
        <v>Chuck Magee</v>
      </c>
      <c r="W5295" s="35" t="str">
        <f>IFERROR(INDEX(Returns!A:A,MATCH(B5295,Returns!B:B,0)),"No")</f>
        <v>No</v>
      </c>
    </row>
    <row r="5296" spans="1:23" x14ac:dyDescent="0.2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9">
        <v>0</v>
      </c>
      <c r="U5296" s="1">
        <v>23.183999999999997</v>
      </c>
      <c r="V5296" s="35" t="str">
        <f>IF(M5296=People!$B$5,People!$A$5,IF(M5296=People!$B$4,People!$A$4,IF(M5296=People!$B$3,People!$A$3,IF(M5296=People!$B$2,People!$A$2,0))))</f>
        <v>Kelly Williams</v>
      </c>
      <c r="W5296" s="35" t="str">
        <f>IFERROR(INDEX(Returns!A:A,MATCH(B5296,Returns!B:B,0)),"No")</f>
        <v>No</v>
      </c>
    </row>
    <row r="5297" spans="1:23" x14ac:dyDescent="0.2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9">
        <v>0.2</v>
      </c>
      <c r="U5297" s="1">
        <v>32.468400000000003</v>
      </c>
      <c r="V5297" s="35" t="str">
        <f>IF(M5297=People!$B$5,People!$A$5,IF(M5297=People!$B$4,People!$A$4,IF(M5297=People!$B$3,People!$A$3,IF(M5297=People!$B$2,People!$A$2,0))))</f>
        <v>Kelly Williams</v>
      </c>
      <c r="W5297" s="35" t="str">
        <f>IFERROR(INDEX(Returns!A:A,MATCH(B5297,Returns!B:B,0)),"No")</f>
        <v>No</v>
      </c>
    </row>
    <row r="5298" spans="1:23" x14ac:dyDescent="0.2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9">
        <v>0</v>
      </c>
      <c r="U5298" s="1">
        <v>4.0203000000000007</v>
      </c>
      <c r="V5298" s="35" t="str">
        <f>IF(M5298=People!$B$5,People!$A$5,IF(M5298=People!$B$4,People!$A$4,IF(M5298=People!$B$3,People!$A$3,IF(M5298=People!$B$2,People!$A$2,0))))</f>
        <v>Chuck Magee</v>
      </c>
      <c r="W5298" s="35" t="str">
        <f>IFERROR(INDEX(Returns!A:A,MATCH(B5298,Returns!B:B,0)),"No")</f>
        <v>No</v>
      </c>
    </row>
    <row r="5299" spans="1:23" x14ac:dyDescent="0.2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9">
        <v>0</v>
      </c>
      <c r="U5299" s="1">
        <v>135.98000000000002</v>
      </c>
      <c r="V5299" s="35" t="str">
        <f>IF(M5299=People!$B$5,People!$A$5,IF(M5299=People!$B$4,People!$A$4,IF(M5299=People!$B$3,People!$A$3,IF(M5299=People!$B$2,People!$A$2,0))))</f>
        <v>Chuck Magee</v>
      </c>
      <c r="W5299" s="35" t="str">
        <f>IFERROR(INDEX(Returns!A:A,MATCH(B5299,Returns!B:B,0)),"No")</f>
        <v>No</v>
      </c>
    </row>
    <row r="5300" spans="1:23" x14ac:dyDescent="0.2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32">
        <v>4.08</v>
      </c>
      <c r="S5300" s="1">
        <v>2</v>
      </c>
      <c r="T5300" s="9">
        <v>0</v>
      </c>
      <c r="U5300" s="1">
        <v>1.9175999999999997</v>
      </c>
      <c r="V5300" s="35" t="str">
        <f>IF(M5300=People!$B$5,People!$A$5,IF(M5300=People!$B$4,People!$A$4,IF(M5300=People!$B$3,People!$A$3,IF(M5300=People!$B$2,People!$A$2,0))))</f>
        <v>Anna Andreadi</v>
      </c>
      <c r="W5300" s="35" t="str">
        <f>IFERROR(INDEX(Returns!A:A,MATCH(B5300,Returns!B:B,0)),"No")</f>
        <v>No</v>
      </c>
    </row>
    <row r="5301" spans="1:23" x14ac:dyDescent="0.2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32">
        <v>18.899999999999999</v>
      </c>
      <c r="S5301" s="1">
        <v>3</v>
      </c>
      <c r="T5301" s="9">
        <v>0</v>
      </c>
      <c r="U5301" s="1">
        <v>8.6939999999999991</v>
      </c>
      <c r="V5301" s="35" t="str">
        <f>IF(M5301=People!$B$5,People!$A$5,IF(M5301=People!$B$4,People!$A$4,IF(M5301=People!$B$3,People!$A$3,IF(M5301=People!$B$2,People!$A$2,0))))</f>
        <v>Anna Andreadi</v>
      </c>
      <c r="W5301" s="35" t="str">
        <f>IFERROR(INDEX(Returns!A:A,MATCH(B5301,Returns!B:B,0)),"No")</f>
        <v>No</v>
      </c>
    </row>
    <row r="5302" spans="1:23" x14ac:dyDescent="0.2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9">
        <v>0</v>
      </c>
      <c r="U5302" s="1">
        <v>386.83499999999981</v>
      </c>
      <c r="V5302" s="35" t="str">
        <f>IF(M5302=People!$B$5,People!$A$5,IF(M5302=People!$B$4,People!$A$4,IF(M5302=People!$B$3,People!$A$3,IF(M5302=People!$B$2,People!$A$2,0))))</f>
        <v>Cassandra Brandow</v>
      </c>
      <c r="W5302" s="35" t="str">
        <f>IFERROR(INDEX(Returns!A:A,MATCH(B5302,Returns!B:B,0)),"No")</f>
        <v>No</v>
      </c>
    </row>
    <row r="5303" spans="1:23" x14ac:dyDescent="0.2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9">
        <v>0</v>
      </c>
      <c r="U5303" s="1">
        <v>653.30099999999982</v>
      </c>
      <c r="V5303" s="35" t="str">
        <f>IF(M5303=People!$B$5,People!$A$5,IF(M5303=People!$B$4,People!$A$4,IF(M5303=People!$B$3,People!$A$3,IF(M5303=People!$B$2,People!$A$2,0))))</f>
        <v>Cassandra Brandow</v>
      </c>
      <c r="W5303" s="35" t="str">
        <f>IFERROR(INDEX(Returns!A:A,MATCH(B5303,Returns!B:B,0)),"No")</f>
        <v>No</v>
      </c>
    </row>
    <row r="5304" spans="1:23" x14ac:dyDescent="0.2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9">
        <v>0</v>
      </c>
      <c r="U5304" s="1">
        <v>29.808</v>
      </c>
      <c r="V5304" s="35" t="str">
        <f>IF(M5304=People!$B$5,People!$A$5,IF(M5304=People!$B$4,People!$A$4,IF(M5304=People!$B$3,People!$A$3,IF(M5304=People!$B$2,People!$A$2,0))))</f>
        <v>Cassandra Brandow</v>
      </c>
      <c r="W5304" s="35" t="str">
        <f>IFERROR(INDEX(Returns!A:A,MATCH(B5304,Returns!B:B,0)),"No")</f>
        <v>No</v>
      </c>
    </row>
    <row r="5305" spans="1:23" x14ac:dyDescent="0.2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9">
        <v>0.3</v>
      </c>
      <c r="U5305" s="1">
        <v>-1.0656000000000017</v>
      </c>
      <c r="V5305" s="35" t="str">
        <f>IF(M5305=People!$B$5,People!$A$5,IF(M5305=People!$B$4,People!$A$4,IF(M5305=People!$B$3,People!$A$3,IF(M5305=People!$B$2,People!$A$2,0))))</f>
        <v>Kelly Williams</v>
      </c>
      <c r="W5305" s="35" t="str">
        <f>IFERROR(INDEX(Returns!A:A,MATCH(B5305,Returns!B:B,0)),"No")</f>
        <v>No</v>
      </c>
    </row>
    <row r="5306" spans="1:23" x14ac:dyDescent="0.2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9">
        <v>0.6</v>
      </c>
      <c r="U5306" s="1">
        <v>-7.4759999999999991</v>
      </c>
      <c r="V5306" s="35" t="str">
        <f>IF(M5306=People!$B$5,People!$A$5,IF(M5306=People!$B$4,People!$A$4,IF(M5306=People!$B$3,People!$A$3,IF(M5306=People!$B$2,People!$A$2,0))))</f>
        <v>Kelly Williams</v>
      </c>
      <c r="W5306" s="35" t="str">
        <f>IFERROR(INDEX(Returns!A:A,MATCH(B5306,Returns!B:B,0)),"No")</f>
        <v>No</v>
      </c>
    </row>
    <row r="5307" spans="1:23" x14ac:dyDescent="0.2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9">
        <v>0</v>
      </c>
      <c r="U5307" s="1">
        <v>28.959000000000003</v>
      </c>
      <c r="V5307" s="35" t="str">
        <f>IF(M5307=People!$B$5,People!$A$5,IF(M5307=People!$B$4,People!$A$4,IF(M5307=People!$B$3,People!$A$3,IF(M5307=People!$B$2,People!$A$2,0))))</f>
        <v>Chuck Magee</v>
      </c>
      <c r="W5307" s="35" t="str">
        <f>IFERROR(INDEX(Returns!A:A,MATCH(B5307,Returns!B:B,0)),"No")</f>
        <v>No</v>
      </c>
    </row>
    <row r="5308" spans="1:23" x14ac:dyDescent="0.2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9">
        <v>0</v>
      </c>
      <c r="U5308" s="1">
        <v>80.019899999999993</v>
      </c>
      <c r="V5308" s="35" t="str">
        <f>IF(M5308=People!$B$5,People!$A$5,IF(M5308=People!$B$4,People!$A$4,IF(M5308=People!$B$3,People!$A$3,IF(M5308=People!$B$2,People!$A$2,0))))</f>
        <v>Chuck Magee</v>
      </c>
      <c r="W5308" s="35" t="str">
        <f>IFERROR(INDEX(Returns!A:A,MATCH(B5308,Returns!B:B,0)),"No")</f>
        <v>No</v>
      </c>
    </row>
    <row r="5309" spans="1:23" x14ac:dyDescent="0.2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9">
        <v>0</v>
      </c>
      <c r="U5309" s="1">
        <v>1.9989999999999952</v>
      </c>
      <c r="V5309" s="35" t="str">
        <f>IF(M5309=People!$B$5,People!$A$5,IF(M5309=People!$B$4,People!$A$4,IF(M5309=People!$B$3,People!$A$3,IF(M5309=People!$B$2,People!$A$2,0))))</f>
        <v>Chuck Magee</v>
      </c>
      <c r="W5309" s="35" t="str">
        <f>IFERROR(INDEX(Returns!A:A,MATCH(B5309,Returns!B:B,0)),"No")</f>
        <v>No</v>
      </c>
    </row>
    <row r="5310" spans="1:23" x14ac:dyDescent="0.2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9">
        <v>0.3</v>
      </c>
      <c r="U5310" s="1">
        <v>-46.399800000000013</v>
      </c>
      <c r="V5310" s="35" t="str">
        <f>IF(M5310=People!$B$5,People!$A$5,IF(M5310=People!$B$4,People!$A$4,IF(M5310=People!$B$3,People!$A$3,IF(M5310=People!$B$2,People!$A$2,0))))</f>
        <v>Kelly Williams</v>
      </c>
      <c r="W5310" s="35" t="str">
        <f>IFERROR(INDEX(Returns!A:A,MATCH(B5310,Returns!B:B,0)),"No")</f>
        <v>No</v>
      </c>
    </row>
    <row r="5311" spans="1:23" x14ac:dyDescent="0.2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9">
        <v>0.2</v>
      </c>
      <c r="U5311" s="1">
        <v>3.9120000000000004</v>
      </c>
      <c r="V5311" s="35" t="str">
        <f>IF(M5311=People!$B$5,People!$A$5,IF(M5311=People!$B$4,People!$A$4,IF(M5311=People!$B$3,People!$A$3,IF(M5311=People!$B$2,People!$A$2,0))))</f>
        <v>Kelly Williams</v>
      </c>
      <c r="W5311" s="35" t="str">
        <f>IFERROR(INDEX(Returns!A:A,MATCH(B5311,Returns!B:B,0)),"No")</f>
        <v>No</v>
      </c>
    </row>
    <row r="5312" spans="1:23" x14ac:dyDescent="0.2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9">
        <v>0.8</v>
      </c>
      <c r="U5312" s="1">
        <v>-2287.7820000000002</v>
      </c>
      <c r="V5312" s="35" t="str">
        <f>IF(M5312=People!$B$5,People!$A$5,IF(M5312=People!$B$4,People!$A$4,IF(M5312=People!$B$3,People!$A$3,IF(M5312=People!$B$2,People!$A$2,0))))</f>
        <v>Kelly Williams</v>
      </c>
      <c r="W5312" s="35" t="str">
        <f>IFERROR(INDEX(Returns!A:A,MATCH(B5312,Returns!B:B,0)),"No")</f>
        <v>No</v>
      </c>
    </row>
    <row r="5313" spans="1:23" x14ac:dyDescent="0.2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9">
        <v>0.2</v>
      </c>
      <c r="U5313" s="1">
        <v>3.3408000000000002</v>
      </c>
      <c r="V5313" s="35" t="str">
        <f>IF(M5313=People!$B$5,People!$A$5,IF(M5313=People!$B$4,People!$A$4,IF(M5313=People!$B$3,People!$A$3,IF(M5313=People!$B$2,People!$A$2,0))))</f>
        <v>Cassandra Brandow</v>
      </c>
      <c r="W5313" s="35" t="str">
        <f>IFERROR(INDEX(Returns!A:A,MATCH(B5313,Returns!B:B,0)),"No")</f>
        <v>No</v>
      </c>
    </row>
    <row r="5314" spans="1:23" x14ac:dyDescent="0.2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9">
        <v>0.2</v>
      </c>
      <c r="U5314" s="1">
        <v>3.5059999999999967</v>
      </c>
      <c r="V5314" s="35" t="str">
        <f>IF(M5314=People!$B$5,People!$A$5,IF(M5314=People!$B$4,People!$A$4,IF(M5314=People!$B$3,People!$A$3,IF(M5314=People!$B$2,People!$A$2,0))))</f>
        <v>Cassandra Brandow</v>
      </c>
      <c r="W5314" s="35" t="str">
        <f>IFERROR(INDEX(Returns!A:A,MATCH(B5314,Returns!B:B,0)),"No")</f>
        <v>No</v>
      </c>
    </row>
    <row r="5315" spans="1:23" x14ac:dyDescent="0.2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32">
        <v>64.959999999999994</v>
      </c>
      <c r="S5315" s="1">
        <v>2</v>
      </c>
      <c r="T5315" s="9">
        <v>0</v>
      </c>
      <c r="U5315" s="1">
        <v>21.436799999999998</v>
      </c>
      <c r="V5315" s="35" t="str">
        <f>IF(M5315=People!$B$5,People!$A$5,IF(M5315=People!$B$4,People!$A$4,IF(M5315=People!$B$3,People!$A$3,IF(M5315=People!$B$2,People!$A$2,0))))</f>
        <v>Anna Andreadi</v>
      </c>
      <c r="W5315" s="35" t="str">
        <f>IFERROR(INDEX(Returns!A:A,MATCH(B5315,Returns!B:B,0)),"No")</f>
        <v>No</v>
      </c>
    </row>
    <row r="5316" spans="1:23" x14ac:dyDescent="0.2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32">
        <v>30.56</v>
      </c>
      <c r="S5316" s="1">
        <v>4</v>
      </c>
      <c r="T5316" s="9">
        <v>0</v>
      </c>
      <c r="U5316" s="1">
        <v>14.974399999999999</v>
      </c>
      <c r="V5316" s="35" t="str">
        <f>IF(M5316=People!$B$5,People!$A$5,IF(M5316=People!$B$4,People!$A$4,IF(M5316=People!$B$3,People!$A$3,IF(M5316=People!$B$2,People!$A$2,0))))</f>
        <v>Anna Andreadi</v>
      </c>
      <c r="W5316" s="35" t="str">
        <f>IFERROR(INDEX(Returns!A:A,MATCH(B5316,Returns!B:B,0)),"No")</f>
        <v>No</v>
      </c>
    </row>
    <row r="5317" spans="1:23" x14ac:dyDescent="0.2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9">
        <v>0.2</v>
      </c>
      <c r="U5317" s="1">
        <v>11.69100000000001</v>
      </c>
      <c r="V5317" s="35" t="str">
        <f>IF(M5317=People!$B$5,People!$A$5,IF(M5317=People!$B$4,People!$A$4,IF(M5317=People!$B$3,People!$A$3,IF(M5317=People!$B$2,People!$A$2,0))))</f>
        <v>Cassandra Brandow</v>
      </c>
      <c r="W5317" s="35" t="str">
        <f>IFERROR(INDEX(Returns!A:A,MATCH(B5317,Returns!B:B,0)),"No")</f>
        <v>No</v>
      </c>
    </row>
    <row r="5318" spans="1:23" x14ac:dyDescent="0.2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9">
        <v>0.2</v>
      </c>
      <c r="U5318" s="1">
        <v>1.3283999999999985</v>
      </c>
      <c r="V5318" s="35" t="str">
        <f>IF(M5318=People!$B$5,People!$A$5,IF(M5318=People!$B$4,People!$A$4,IF(M5318=People!$B$3,People!$A$3,IF(M5318=People!$B$2,People!$A$2,0))))</f>
        <v>Cassandra Brandow</v>
      </c>
      <c r="W5318" s="35" t="str">
        <f>IFERROR(INDEX(Returns!A:A,MATCH(B5318,Returns!B:B,0)),"No")</f>
        <v>No</v>
      </c>
    </row>
    <row r="5319" spans="1:23" x14ac:dyDescent="0.2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9">
        <v>0.2</v>
      </c>
      <c r="U5319" s="1">
        <v>1.5691000000000002</v>
      </c>
      <c r="V5319" s="35" t="str">
        <f>IF(M5319=People!$B$5,People!$A$5,IF(M5319=People!$B$4,People!$A$4,IF(M5319=People!$B$3,People!$A$3,IF(M5319=People!$B$2,People!$A$2,0))))</f>
        <v>Cassandra Brandow</v>
      </c>
      <c r="W5319" s="35" t="str">
        <f>IFERROR(INDEX(Returns!A:A,MATCH(B5319,Returns!B:B,0)),"No")</f>
        <v>No</v>
      </c>
    </row>
    <row r="5320" spans="1:23" x14ac:dyDescent="0.2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9">
        <v>0.2</v>
      </c>
      <c r="U5320" s="1">
        <v>7.2576000000000001</v>
      </c>
      <c r="V5320" s="35" t="str">
        <f>IF(M5320=People!$B$5,People!$A$5,IF(M5320=People!$B$4,People!$A$4,IF(M5320=People!$B$3,People!$A$3,IF(M5320=People!$B$2,People!$A$2,0))))</f>
        <v>Cassandra Brandow</v>
      </c>
      <c r="W5320" s="35" t="str">
        <f>IFERROR(INDEX(Returns!A:A,MATCH(B5320,Returns!B:B,0)),"No")</f>
        <v>No</v>
      </c>
    </row>
    <row r="5321" spans="1:23" x14ac:dyDescent="0.2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9">
        <v>0.7</v>
      </c>
      <c r="U5321" s="1">
        <v>-21.887999999999991</v>
      </c>
      <c r="V5321" s="35" t="str">
        <f>IF(M5321=People!$B$5,People!$A$5,IF(M5321=People!$B$4,People!$A$4,IF(M5321=People!$B$3,People!$A$3,IF(M5321=People!$B$2,People!$A$2,0))))</f>
        <v>Cassandra Brandow</v>
      </c>
      <c r="W5321" s="35" t="str">
        <f>IFERROR(INDEX(Returns!A:A,MATCH(B5321,Returns!B:B,0)),"No")</f>
        <v>No</v>
      </c>
    </row>
    <row r="5322" spans="1:23" x14ac:dyDescent="0.2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9">
        <v>0.4</v>
      </c>
      <c r="U5322" s="1">
        <v>-1002.7836000000001</v>
      </c>
      <c r="V5322" s="35" t="str">
        <f>IF(M5322=People!$B$5,People!$A$5,IF(M5322=People!$B$4,People!$A$4,IF(M5322=People!$B$3,People!$A$3,IF(M5322=People!$B$2,People!$A$2,0))))</f>
        <v>Cassandra Brandow</v>
      </c>
      <c r="W5322" s="35" t="str">
        <f>IFERROR(INDEX(Returns!A:A,MATCH(B5322,Returns!B:B,0)),"No")</f>
        <v>No</v>
      </c>
    </row>
    <row r="5323" spans="1:23" x14ac:dyDescent="0.2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9">
        <v>0.7</v>
      </c>
      <c r="U5323" s="1">
        <v>-26.247599999999998</v>
      </c>
      <c r="V5323" s="35" t="str">
        <f>IF(M5323=People!$B$5,People!$A$5,IF(M5323=People!$B$4,People!$A$4,IF(M5323=People!$B$3,People!$A$3,IF(M5323=People!$B$2,People!$A$2,0))))</f>
        <v>Cassandra Brandow</v>
      </c>
      <c r="W5323" s="35" t="str">
        <f>IFERROR(INDEX(Returns!A:A,MATCH(B5323,Returns!B:B,0)),"No")</f>
        <v>No</v>
      </c>
    </row>
    <row r="5324" spans="1:23" x14ac:dyDescent="0.2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9">
        <v>0.2</v>
      </c>
      <c r="U5324" s="1">
        <v>5.9279999999999999</v>
      </c>
      <c r="V5324" s="35" t="str">
        <f>IF(M5324=People!$B$5,People!$A$5,IF(M5324=People!$B$4,People!$A$4,IF(M5324=People!$B$3,People!$A$3,IF(M5324=People!$B$2,People!$A$2,0))))</f>
        <v>Cassandra Brandow</v>
      </c>
      <c r="W5324" s="35" t="str">
        <f>IFERROR(INDEX(Returns!A:A,MATCH(B5324,Returns!B:B,0)),"No")</f>
        <v>No</v>
      </c>
    </row>
    <row r="5325" spans="1:23" x14ac:dyDescent="0.2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9">
        <v>0</v>
      </c>
      <c r="U5325" s="1">
        <v>7.98</v>
      </c>
      <c r="V5325" s="35" t="str">
        <f>IF(M5325=People!$B$5,People!$A$5,IF(M5325=People!$B$4,People!$A$4,IF(M5325=People!$B$3,People!$A$3,IF(M5325=People!$B$2,People!$A$2,0))))</f>
        <v>Kelly Williams</v>
      </c>
      <c r="W5325" s="35" t="str">
        <f>IFERROR(INDEX(Returns!A:A,MATCH(B5325,Returns!B:B,0)),"No")</f>
        <v>No</v>
      </c>
    </row>
    <row r="5326" spans="1:23" x14ac:dyDescent="0.2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32">
        <v>16.899999999999999</v>
      </c>
      <c r="S5326" s="1">
        <v>5</v>
      </c>
      <c r="T5326" s="9">
        <v>0</v>
      </c>
      <c r="U5326" s="1">
        <v>6.2530000000000001</v>
      </c>
      <c r="V5326" s="35" t="str">
        <f>IF(M5326=People!$B$5,People!$A$5,IF(M5326=People!$B$4,People!$A$4,IF(M5326=People!$B$3,People!$A$3,IF(M5326=People!$B$2,People!$A$2,0))))</f>
        <v>Anna Andreadi</v>
      </c>
      <c r="W5326" s="35" t="str">
        <f>IFERROR(INDEX(Returns!A:A,MATCH(B5326,Returns!B:B,0)),"No")</f>
        <v>No</v>
      </c>
    </row>
    <row r="5327" spans="1:23" x14ac:dyDescent="0.2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32">
        <v>25.08</v>
      </c>
      <c r="S5327" s="1">
        <v>6</v>
      </c>
      <c r="T5327" s="9">
        <v>0</v>
      </c>
      <c r="U5327" s="1">
        <v>9.0288000000000004</v>
      </c>
      <c r="V5327" s="35" t="str">
        <f>IF(M5327=People!$B$5,People!$A$5,IF(M5327=People!$B$4,People!$A$4,IF(M5327=People!$B$3,People!$A$3,IF(M5327=People!$B$2,People!$A$2,0))))</f>
        <v>Anna Andreadi</v>
      </c>
      <c r="W5327" s="35" t="str">
        <f>IFERROR(INDEX(Returns!A:A,MATCH(B5327,Returns!B:B,0)),"No")</f>
        <v>No</v>
      </c>
    </row>
    <row r="5328" spans="1:23" x14ac:dyDescent="0.2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9">
        <v>0</v>
      </c>
      <c r="U5328" s="1">
        <v>2.0039999999999996</v>
      </c>
      <c r="V5328" s="35" t="str">
        <f>IF(M5328=People!$B$5,People!$A$5,IF(M5328=People!$B$4,People!$A$4,IF(M5328=People!$B$3,People!$A$3,IF(M5328=People!$B$2,People!$A$2,0))))</f>
        <v>Chuck Magee</v>
      </c>
      <c r="W5328" s="35" t="str">
        <f>IFERROR(INDEX(Returns!A:A,MATCH(B5328,Returns!B:B,0)),"No")</f>
        <v>No</v>
      </c>
    </row>
    <row r="5329" spans="1:23" x14ac:dyDescent="0.2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32">
        <v>19.440000000000001</v>
      </c>
      <c r="S5329" s="1">
        <v>3</v>
      </c>
      <c r="T5329" s="9">
        <v>0</v>
      </c>
      <c r="U5329" s="1">
        <v>9.3312000000000008</v>
      </c>
      <c r="V5329" s="35" t="str">
        <f>IF(M5329=People!$B$5,People!$A$5,IF(M5329=People!$B$4,People!$A$4,IF(M5329=People!$B$3,People!$A$3,IF(M5329=People!$B$2,People!$A$2,0))))</f>
        <v>Anna Andreadi</v>
      </c>
      <c r="W5329" s="35" t="str">
        <f>IFERROR(INDEX(Returns!A:A,MATCH(B5329,Returns!B:B,0)),"No")</f>
        <v>No</v>
      </c>
    </row>
    <row r="5330" spans="1:23" x14ac:dyDescent="0.2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9">
        <v>0.2</v>
      </c>
      <c r="U5330" s="1">
        <v>2.3939999999999984</v>
      </c>
      <c r="V5330" s="35" t="str">
        <f>IF(M5330=People!$B$5,People!$A$5,IF(M5330=People!$B$4,People!$A$4,IF(M5330=People!$B$3,People!$A$3,IF(M5330=People!$B$2,People!$A$2,0))))</f>
        <v>Kelly Williams</v>
      </c>
      <c r="W5330" s="35" t="str">
        <f>IFERROR(INDEX(Returns!A:A,MATCH(B5330,Returns!B:B,0)),"No")</f>
        <v>No</v>
      </c>
    </row>
    <row r="5331" spans="1:23" x14ac:dyDescent="0.2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9">
        <v>0.2</v>
      </c>
      <c r="U5331" s="1">
        <v>11.748799999999997</v>
      </c>
      <c r="V5331" s="35" t="str">
        <f>IF(M5331=People!$B$5,People!$A$5,IF(M5331=People!$B$4,People!$A$4,IF(M5331=People!$B$3,People!$A$3,IF(M5331=People!$B$2,People!$A$2,0))))</f>
        <v>Chuck Magee</v>
      </c>
      <c r="W5331" s="35" t="str">
        <f>IFERROR(INDEX(Returns!A:A,MATCH(B5331,Returns!B:B,0)),"No")</f>
        <v>No</v>
      </c>
    </row>
    <row r="5332" spans="1:23" x14ac:dyDescent="0.2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9">
        <v>0</v>
      </c>
      <c r="U5332" s="1">
        <v>24.936599999999999</v>
      </c>
      <c r="V5332" s="35" t="str">
        <f>IF(M5332=People!$B$5,People!$A$5,IF(M5332=People!$B$4,People!$A$4,IF(M5332=People!$B$3,People!$A$3,IF(M5332=People!$B$2,People!$A$2,0))))</f>
        <v>Chuck Magee</v>
      </c>
      <c r="W5332" s="35" t="str">
        <f>IFERROR(INDEX(Returns!A:A,MATCH(B5332,Returns!B:B,0)),"No")</f>
        <v>No</v>
      </c>
    </row>
    <row r="5333" spans="1:23" x14ac:dyDescent="0.2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9">
        <v>0.2</v>
      </c>
      <c r="U5333" s="1">
        <v>20.452499999999997</v>
      </c>
      <c r="V5333" s="35" t="str">
        <f>IF(M5333=People!$B$5,People!$A$5,IF(M5333=People!$B$4,People!$A$4,IF(M5333=People!$B$3,People!$A$3,IF(M5333=People!$B$2,People!$A$2,0))))</f>
        <v>Chuck Magee</v>
      </c>
      <c r="W5333" s="35" t="str">
        <f>IFERROR(INDEX(Returns!A:A,MATCH(B5333,Returns!B:B,0)),"No")</f>
        <v>No</v>
      </c>
    </row>
    <row r="5334" spans="1:23" x14ac:dyDescent="0.2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9">
        <v>0</v>
      </c>
      <c r="U5334" s="1">
        <v>6.5887999999999991</v>
      </c>
      <c r="V5334" s="35" t="str">
        <f>IF(M5334=People!$B$5,People!$A$5,IF(M5334=People!$B$4,People!$A$4,IF(M5334=People!$B$3,People!$A$3,IF(M5334=People!$B$2,People!$A$2,0))))</f>
        <v>Chuck Magee</v>
      </c>
      <c r="W5334" s="35" t="str">
        <f>IFERROR(INDEX(Returns!A:A,MATCH(B5334,Returns!B:B,0)),"No")</f>
        <v>No</v>
      </c>
    </row>
    <row r="5335" spans="1:23" x14ac:dyDescent="0.2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9">
        <v>0</v>
      </c>
      <c r="U5335" s="1">
        <v>4.0583999999999998</v>
      </c>
      <c r="V5335" s="35" t="str">
        <f>IF(M5335=People!$B$5,People!$A$5,IF(M5335=People!$B$4,People!$A$4,IF(M5335=People!$B$3,People!$A$3,IF(M5335=People!$B$2,People!$A$2,0))))</f>
        <v>Chuck Magee</v>
      </c>
      <c r="W5335" s="35" t="str">
        <f>IFERROR(INDEX(Returns!A:A,MATCH(B5335,Returns!B:B,0)),"No")</f>
        <v>No</v>
      </c>
    </row>
    <row r="5336" spans="1:23" x14ac:dyDescent="0.2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9">
        <v>0</v>
      </c>
      <c r="U5336" s="1">
        <v>8.4966000000000008</v>
      </c>
      <c r="V5336" s="35" t="str">
        <f>IF(M5336=People!$B$5,People!$A$5,IF(M5336=People!$B$4,People!$A$4,IF(M5336=People!$B$3,People!$A$3,IF(M5336=People!$B$2,People!$A$2,0))))</f>
        <v>Chuck Magee</v>
      </c>
      <c r="W5336" s="35" t="str">
        <f>IFERROR(INDEX(Returns!A:A,MATCH(B5336,Returns!B:B,0)),"No")</f>
        <v>No</v>
      </c>
    </row>
    <row r="5337" spans="1:23" x14ac:dyDescent="0.2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9">
        <v>0</v>
      </c>
      <c r="U5337" s="1">
        <v>1.5547999999999997</v>
      </c>
      <c r="V5337" s="35" t="str">
        <f>IF(M5337=People!$B$5,People!$A$5,IF(M5337=People!$B$4,People!$A$4,IF(M5337=People!$B$3,People!$A$3,IF(M5337=People!$B$2,People!$A$2,0))))</f>
        <v>Chuck Magee</v>
      </c>
      <c r="W5337" s="35" t="str">
        <f>IFERROR(INDEX(Returns!A:A,MATCH(B5337,Returns!B:B,0)),"No")</f>
        <v>No</v>
      </c>
    </row>
    <row r="5338" spans="1:23" x14ac:dyDescent="0.2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32">
        <v>26.975999999999999</v>
      </c>
      <c r="S5338" s="1">
        <v>4</v>
      </c>
      <c r="T5338" s="9">
        <v>0.2</v>
      </c>
      <c r="U5338" s="1">
        <v>8.767199999999999</v>
      </c>
      <c r="V5338" s="35" t="str">
        <f>IF(M5338=People!$B$5,People!$A$5,IF(M5338=People!$B$4,People!$A$4,IF(M5338=People!$B$3,People!$A$3,IF(M5338=People!$B$2,People!$A$2,0))))</f>
        <v>Anna Andreadi</v>
      </c>
      <c r="W5338" s="35" t="str">
        <f>IFERROR(INDEX(Returns!A:A,MATCH(B5338,Returns!B:B,0)),"No")</f>
        <v>No</v>
      </c>
    </row>
    <row r="5339" spans="1:23" x14ac:dyDescent="0.2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32">
        <v>307.77600000000001</v>
      </c>
      <c r="S5339" s="1">
        <v>7</v>
      </c>
      <c r="T5339" s="9">
        <v>0.2</v>
      </c>
      <c r="U5339" s="1">
        <v>111.5688</v>
      </c>
      <c r="V5339" s="35" t="str">
        <f>IF(M5339=People!$B$5,People!$A$5,IF(M5339=People!$B$4,People!$A$4,IF(M5339=People!$B$3,People!$A$3,IF(M5339=People!$B$2,People!$A$2,0))))</f>
        <v>Anna Andreadi</v>
      </c>
      <c r="W5339" s="35" t="str">
        <f>IFERROR(INDEX(Returns!A:A,MATCH(B5339,Returns!B:B,0)),"No")</f>
        <v>No</v>
      </c>
    </row>
    <row r="5340" spans="1:23" x14ac:dyDescent="0.2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9">
        <v>0</v>
      </c>
      <c r="U5340" s="1">
        <v>4.8910000000000053</v>
      </c>
      <c r="V5340" s="35" t="str">
        <f>IF(M5340=People!$B$5,People!$A$5,IF(M5340=People!$B$4,People!$A$4,IF(M5340=People!$B$3,People!$A$3,IF(M5340=People!$B$2,People!$A$2,0))))</f>
        <v>Chuck Magee</v>
      </c>
      <c r="W5340" s="35" t="str">
        <f>IFERROR(INDEX(Returns!A:A,MATCH(B5340,Returns!B:B,0)),"No")</f>
        <v>Yes</v>
      </c>
    </row>
    <row r="5341" spans="1:23" x14ac:dyDescent="0.2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9">
        <v>0</v>
      </c>
      <c r="U5341" s="1">
        <v>5.7527999999999988</v>
      </c>
      <c r="V5341" s="35" t="str">
        <f>IF(M5341=People!$B$5,People!$A$5,IF(M5341=People!$B$4,People!$A$4,IF(M5341=People!$B$3,People!$A$3,IF(M5341=People!$B$2,People!$A$2,0))))</f>
        <v>Chuck Magee</v>
      </c>
      <c r="W5341" s="35" t="str">
        <f>IFERROR(INDEX(Returns!A:A,MATCH(B5341,Returns!B:B,0)),"No")</f>
        <v>Yes</v>
      </c>
    </row>
    <row r="5342" spans="1:23" x14ac:dyDescent="0.2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9">
        <v>0</v>
      </c>
      <c r="U5342" s="1">
        <v>6.011400000000001</v>
      </c>
      <c r="V5342" s="35" t="str">
        <f>IF(M5342=People!$B$5,People!$A$5,IF(M5342=People!$B$4,People!$A$4,IF(M5342=People!$B$3,People!$A$3,IF(M5342=People!$B$2,People!$A$2,0))))</f>
        <v>Chuck Magee</v>
      </c>
      <c r="W5342" s="35" t="str">
        <f>IFERROR(INDEX(Returns!A:A,MATCH(B5342,Returns!B:B,0)),"No")</f>
        <v>Yes</v>
      </c>
    </row>
    <row r="5343" spans="1:23" x14ac:dyDescent="0.2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9">
        <v>0</v>
      </c>
      <c r="U5343" s="1">
        <v>53.996999999999957</v>
      </c>
      <c r="V5343" s="35" t="str">
        <f>IF(M5343=People!$B$5,People!$A$5,IF(M5343=People!$B$4,People!$A$4,IF(M5343=People!$B$3,People!$A$3,IF(M5343=People!$B$2,People!$A$2,0))))</f>
        <v>Chuck Magee</v>
      </c>
      <c r="W5343" s="35" t="str">
        <f>IFERROR(INDEX(Returns!A:A,MATCH(B5343,Returns!B:B,0)),"No")</f>
        <v>Yes</v>
      </c>
    </row>
    <row r="5344" spans="1:23" x14ac:dyDescent="0.2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9">
        <v>0.2</v>
      </c>
      <c r="U5344" s="1">
        <v>0.55079999999999985</v>
      </c>
      <c r="V5344" s="35" t="str">
        <f>IF(M5344=People!$B$5,People!$A$5,IF(M5344=People!$B$4,People!$A$4,IF(M5344=People!$B$3,People!$A$3,IF(M5344=People!$B$2,People!$A$2,0))))</f>
        <v>Kelly Williams</v>
      </c>
      <c r="W5344" s="35" t="str">
        <f>IFERROR(INDEX(Returns!A:A,MATCH(B5344,Returns!B:B,0)),"No")</f>
        <v>No</v>
      </c>
    </row>
    <row r="5345" spans="1:23" x14ac:dyDescent="0.2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9">
        <v>0.2</v>
      </c>
      <c r="U5345" s="1">
        <v>16.747500000000016</v>
      </c>
      <c r="V5345" s="35" t="str">
        <f>IF(M5345=People!$B$5,People!$A$5,IF(M5345=People!$B$4,People!$A$4,IF(M5345=People!$B$3,People!$A$3,IF(M5345=People!$B$2,People!$A$2,0))))</f>
        <v>Kelly Williams</v>
      </c>
      <c r="W5345" s="35" t="str">
        <f>IFERROR(INDEX(Returns!A:A,MATCH(B5345,Returns!B:B,0)),"No")</f>
        <v>No</v>
      </c>
    </row>
    <row r="5346" spans="1:23" x14ac:dyDescent="0.2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9">
        <v>0</v>
      </c>
      <c r="U5346" s="1">
        <v>2.2364999999999995</v>
      </c>
      <c r="V5346" s="35" t="str">
        <f>IF(M5346=People!$B$5,People!$A$5,IF(M5346=People!$B$4,People!$A$4,IF(M5346=People!$B$3,People!$A$3,IF(M5346=People!$B$2,People!$A$2,0))))</f>
        <v>Chuck Magee</v>
      </c>
      <c r="W5346" s="35" t="str">
        <f>IFERROR(INDEX(Returns!A:A,MATCH(B5346,Returns!B:B,0)),"No")</f>
        <v>No</v>
      </c>
    </row>
    <row r="5347" spans="1:23" x14ac:dyDescent="0.2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32">
        <v>725.84</v>
      </c>
      <c r="S5347" s="1">
        <v>4</v>
      </c>
      <c r="T5347" s="9">
        <v>0</v>
      </c>
      <c r="U5347" s="1">
        <v>210.4935999999999</v>
      </c>
      <c r="V5347" s="35" t="str">
        <f>IF(M5347=People!$B$5,People!$A$5,IF(M5347=People!$B$4,People!$A$4,IF(M5347=People!$B$3,People!$A$3,IF(M5347=People!$B$2,People!$A$2,0))))</f>
        <v>Anna Andreadi</v>
      </c>
      <c r="W5347" s="35" t="str">
        <f>IFERROR(INDEX(Returns!A:A,MATCH(B5347,Returns!B:B,0)),"No")</f>
        <v>No</v>
      </c>
    </row>
    <row r="5348" spans="1:23" x14ac:dyDescent="0.2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32">
        <v>10.896000000000001</v>
      </c>
      <c r="S5348" s="1">
        <v>3</v>
      </c>
      <c r="T5348" s="9">
        <v>0.2</v>
      </c>
      <c r="U5348" s="1">
        <v>3.9497999999999998</v>
      </c>
      <c r="V5348" s="35" t="str">
        <f>IF(M5348=People!$B$5,People!$A$5,IF(M5348=People!$B$4,People!$A$4,IF(M5348=People!$B$3,People!$A$3,IF(M5348=People!$B$2,People!$A$2,0))))</f>
        <v>Anna Andreadi</v>
      </c>
      <c r="W5348" s="35" t="str">
        <f>IFERROR(INDEX(Returns!A:A,MATCH(B5348,Returns!B:B,0)),"No")</f>
        <v>No</v>
      </c>
    </row>
    <row r="5349" spans="1:23" x14ac:dyDescent="0.2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32">
        <v>8.5440000000000005</v>
      </c>
      <c r="S5349" s="1">
        <v>2</v>
      </c>
      <c r="T5349" s="9">
        <v>0.2</v>
      </c>
      <c r="U5349" s="1">
        <v>2.8835999999999995</v>
      </c>
      <c r="V5349" s="35" t="str">
        <f>IF(M5349=People!$B$5,People!$A$5,IF(M5349=People!$B$4,People!$A$4,IF(M5349=People!$B$3,People!$A$3,IF(M5349=People!$B$2,People!$A$2,0))))</f>
        <v>Anna Andreadi</v>
      </c>
      <c r="W5349" s="35" t="str">
        <f>IFERROR(INDEX(Returns!A:A,MATCH(B5349,Returns!B:B,0)),"No")</f>
        <v>No</v>
      </c>
    </row>
    <row r="5350" spans="1:23" x14ac:dyDescent="0.2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9">
        <v>0</v>
      </c>
      <c r="U5350" s="1">
        <v>15.523199999999999</v>
      </c>
      <c r="V5350" s="35" t="str">
        <f>IF(M5350=People!$B$5,People!$A$5,IF(M5350=People!$B$4,People!$A$4,IF(M5350=People!$B$3,People!$A$3,IF(M5350=People!$B$2,People!$A$2,0))))</f>
        <v>Kelly Williams</v>
      </c>
      <c r="W5350" s="35" t="str">
        <f>IFERROR(INDEX(Returns!A:A,MATCH(B5350,Returns!B:B,0)),"No")</f>
        <v>No</v>
      </c>
    </row>
    <row r="5351" spans="1:23" x14ac:dyDescent="0.2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9">
        <v>0</v>
      </c>
      <c r="U5351" s="1">
        <v>19.950000000000003</v>
      </c>
      <c r="V5351" s="35" t="str">
        <f>IF(M5351=People!$B$5,People!$A$5,IF(M5351=People!$B$4,People!$A$4,IF(M5351=People!$B$3,People!$A$3,IF(M5351=People!$B$2,People!$A$2,0))))</f>
        <v>Kelly Williams</v>
      </c>
      <c r="W5351" s="35" t="str">
        <f>IFERROR(INDEX(Returns!A:A,MATCH(B5351,Returns!B:B,0)),"No")</f>
        <v>No</v>
      </c>
    </row>
    <row r="5352" spans="1:23" x14ac:dyDescent="0.2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9">
        <v>0.2</v>
      </c>
      <c r="U5352" s="1">
        <v>48.551399999999994</v>
      </c>
      <c r="V5352" s="35" t="str">
        <f>IF(M5352=People!$B$5,People!$A$5,IF(M5352=People!$B$4,People!$A$4,IF(M5352=People!$B$3,People!$A$3,IF(M5352=People!$B$2,People!$A$2,0))))</f>
        <v>Kelly Williams</v>
      </c>
      <c r="W5352" s="35" t="str">
        <f>IFERROR(INDEX(Returns!A:A,MATCH(B5352,Returns!B:B,0)),"No")</f>
        <v>No</v>
      </c>
    </row>
    <row r="5353" spans="1:23" x14ac:dyDescent="0.2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9">
        <v>0.2</v>
      </c>
      <c r="U5353" s="1">
        <v>15.195999999999998</v>
      </c>
      <c r="V5353" s="35" t="str">
        <f>IF(M5353=People!$B$5,People!$A$5,IF(M5353=People!$B$4,People!$A$4,IF(M5353=People!$B$3,People!$A$3,IF(M5353=People!$B$2,People!$A$2,0))))</f>
        <v>Kelly Williams</v>
      </c>
      <c r="W5353" s="35" t="str">
        <f>IFERROR(INDEX(Returns!A:A,MATCH(B5353,Returns!B:B,0)),"No")</f>
        <v>No</v>
      </c>
    </row>
    <row r="5354" spans="1:23" x14ac:dyDescent="0.2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9">
        <v>0.2</v>
      </c>
      <c r="U5354" s="1">
        <v>37.078199999999981</v>
      </c>
      <c r="V5354" s="35" t="str">
        <f>IF(M5354=People!$B$5,People!$A$5,IF(M5354=People!$B$4,People!$A$4,IF(M5354=People!$B$3,People!$A$3,IF(M5354=People!$B$2,People!$A$2,0))))</f>
        <v>Kelly Williams</v>
      </c>
      <c r="W5354" s="35" t="str">
        <f>IFERROR(INDEX(Returns!A:A,MATCH(B5354,Returns!B:B,0)),"No")</f>
        <v>No</v>
      </c>
    </row>
    <row r="5355" spans="1:23" x14ac:dyDescent="0.2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9">
        <v>0</v>
      </c>
      <c r="U5355" s="1">
        <v>41.021599999999999</v>
      </c>
      <c r="V5355" s="35" t="str">
        <f>IF(M5355=People!$B$5,People!$A$5,IF(M5355=People!$B$4,People!$A$4,IF(M5355=People!$B$3,People!$A$3,IF(M5355=People!$B$2,People!$A$2,0))))</f>
        <v>Cassandra Brandow</v>
      </c>
      <c r="W5355" s="35" t="str">
        <f>IFERROR(INDEX(Returns!A:A,MATCH(B5355,Returns!B:B,0)),"No")</f>
        <v>No</v>
      </c>
    </row>
    <row r="5356" spans="1:23" x14ac:dyDescent="0.2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32">
        <v>279.45600000000002</v>
      </c>
      <c r="S5356" s="1">
        <v>6</v>
      </c>
      <c r="T5356" s="9">
        <v>0.2</v>
      </c>
      <c r="U5356" s="1">
        <v>20.959199999999996</v>
      </c>
      <c r="V5356" s="35" t="str">
        <f>IF(M5356=People!$B$5,People!$A$5,IF(M5356=People!$B$4,People!$A$4,IF(M5356=People!$B$3,People!$A$3,IF(M5356=People!$B$2,People!$A$2,0))))</f>
        <v>Anna Andreadi</v>
      </c>
      <c r="W5356" s="35" t="str">
        <f>IFERROR(INDEX(Returns!A:A,MATCH(B5356,Returns!B:B,0)),"No")</f>
        <v>No</v>
      </c>
    </row>
    <row r="5357" spans="1:23" x14ac:dyDescent="0.2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32">
        <v>8</v>
      </c>
      <c r="S5357" s="1">
        <v>2</v>
      </c>
      <c r="T5357" s="9">
        <v>0</v>
      </c>
      <c r="U5357" s="1">
        <v>3.84</v>
      </c>
      <c r="V5357" s="35" t="str">
        <f>IF(M5357=People!$B$5,People!$A$5,IF(M5357=People!$B$4,People!$A$4,IF(M5357=People!$B$3,People!$A$3,IF(M5357=People!$B$2,People!$A$2,0))))</f>
        <v>Anna Andreadi</v>
      </c>
      <c r="W5357" s="35" t="str">
        <f>IFERROR(INDEX(Returns!A:A,MATCH(B5357,Returns!B:B,0)),"No")</f>
        <v>No</v>
      </c>
    </row>
    <row r="5358" spans="1:23" x14ac:dyDescent="0.2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32">
        <v>27.240000000000002</v>
      </c>
      <c r="S5358" s="1">
        <v>5</v>
      </c>
      <c r="T5358" s="9">
        <v>0.2</v>
      </c>
      <c r="U5358" s="1">
        <v>9.5339999999999971</v>
      </c>
      <c r="V5358" s="35" t="str">
        <f>IF(M5358=People!$B$5,People!$A$5,IF(M5358=People!$B$4,People!$A$4,IF(M5358=People!$B$3,People!$A$3,IF(M5358=People!$B$2,People!$A$2,0))))</f>
        <v>Anna Andreadi</v>
      </c>
      <c r="W5358" s="35" t="str">
        <f>IFERROR(INDEX(Returns!A:A,MATCH(B5358,Returns!B:B,0)),"No")</f>
        <v>No</v>
      </c>
    </row>
    <row r="5359" spans="1:23" x14ac:dyDescent="0.2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32">
        <v>16.36</v>
      </c>
      <c r="S5359" s="1">
        <v>1</v>
      </c>
      <c r="T5359" s="9">
        <v>0</v>
      </c>
      <c r="U5359" s="1">
        <v>1.6359999999999992</v>
      </c>
      <c r="V5359" s="35" t="str">
        <f>IF(M5359=People!$B$5,People!$A$5,IF(M5359=People!$B$4,People!$A$4,IF(M5359=People!$B$3,People!$A$3,IF(M5359=People!$B$2,People!$A$2,0))))</f>
        <v>Anna Andreadi</v>
      </c>
      <c r="W5359" s="35" t="str">
        <f>IFERROR(INDEX(Returns!A:A,MATCH(B5359,Returns!B:B,0)),"No")</f>
        <v>No</v>
      </c>
    </row>
    <row r="5360" spans="1:23" x14ac:dyDescent="0.2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32">
        <v>15.78</v>
      </c>
      <c r="S5360" s="1">
        <v>2</v>
      </c>
      <c r="T5360" s="9">
        <v>0</v>
      </c>
      <c r="U5360" s="1">
        <v>0.63119999999999798</v>
      </c>
      <c r="V5360" s="35" t="str">
        <f>IF(M5360=People!$B$5,People!$A$5,IF(M5360=People!$B$4,People!$A$4,IF(M5360=People!$B$3,People!$A$3,IF(M5360=People!$B$2,People!$A$2,0))))</f>
        <v>Anna Andreadi</v>
      </c>
      <c r="W5360" s="35" t="str">
        <f>IFERROR(INDEX(Returns!A:A,MATCH(B5360,Returns!B:B,0)),"No")</f>
        <v>No</v>
      </c>
    </row>
    <row r="5361" spans="1:23" x14ac:dyDescent="0.2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32">
        <v>45.98</v>
      </c>
      <c r="S5361" s="1">
        <v>2</v>
      </c>
      <c r="T5361" s="9">
        <v>0</v>
      </c>
      <c r="U5361" s="1">
        <v>12.874400000000001</v>
      </c>
      <c r="V5361" s="35" t="str">
        <f>IF(M5361=People!$B$5,People!$A$5,IF(M5361=People!$B$4,People!$A$4,IF(M5361=People!$B$3,People!$A$3,IF(M5361=People!$B$2,People!$A$2,0))))</f>
        <v>Anna Andreadi</v>
      </c>
      <c r="W5361" s="35" t="str">
        <f>IFERROR(INDEX(Returns!A:A,MATCH(B5361,Returns!B:B,0)),"No")</f>
        <v>No</v>
      </c>
    </row>
    <row r="5362" spans="1:23" x14ac:dyDescent="0.2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9">
        <v>0.2</v>
      </c>
      <c r="U5362" s="1">
        <v>-32.219200000000022</v>
      </c>
      <c r="V5362" s="35" t="str">
        <f>IF(M5362=People!$B$5,People!$A$5,IF(M5362=People!$B$4,People!$A$4,IF(M5362=People!$B$3,People!$A$3,IF(M5362=People!$B$2,People!$A$2,0))))</f>
        <v>Cassandra Brandow</v>
      </c>
      <c r="W5362" s="35" t="str">
        <f>IFERROR(INDEX(Returns!A:A,MATCH(B5362,Returns!B:B,0)),"No")</f>
        <v>No</v>
      </c>
    </row>
    <row r="5363" spans="1:23" x14ac:dyDescent="0.2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9">
        <v>0.2</v>
      </c>
      <c r="U5363" s="1">
        <v>54.056999999999988</v>
      </c>
      <c r="V5363" s="35" t="str">
        <f>IF(M5363=People!$B$5,People!$A$5,IF(M5363=People!$B$4,People!$A$4,IF(M5363=People!$B$3,People!$A$3,IF(M5363=People!$B$2,People!$A$2,0))))</f>
        <v>Kelly Williams</v>
      </c>
      <c r="W5363" s="35" t="str">
        <f>IFERROR(INDEX(Returns!A:A,MATCH(B5363,Returns!B:B,0)),"No")</f>
        <v>No</v>
      </c>
    </row>
    <row r="5364" spans="1:23" x14ac:dyDescent="0.2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9">
        <v>0</v>
      </c>
      <c r="U5364" s="1">
        <v>23.990399999999994</v>
      </c>
      <c r="V5364" s="35" t="str">
        <f>IF(M5364=People!$B$5,People!$A$5,IF(M5364=People!$B$4,People!$A$4,IF(M5364=People!$B$3,People!$A$3,IF(M5364=People!$B$2,People!$A$2,0))))</f>
        <v>Kelly Williams</v>
      </c>
      <c r="W5364" s="35" t="str">
        <f>IFERROR(INDEX(Returns!A:A,MATCH(B5364,Returns!B:B,0)),"No")</f>
        <v>No</v>
      </c>
    </row>
    <row r="5365" spans="1:23" x14ac:dyDescent="0.2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9">
        <v>0</v>
      </c>
      <c r="U5365" s="1">
        <v>22.948799999999999</v>
      </c>
      <c r="V5365" s="35" t="str">
        <f>IF(M5365=People!$B$5,People!$A$5,IF(M5365=People!$B$4,People!$A$4,IF(M5365=People!$B$3,People!$A$3,IF(M5365=People!$B$2,People!$A$2,0))))</f>
        <v>Kelly Williams</v>
      </c>
      <c r="W5365" s="35" t="str">
        <f>IFERROR(INDEX(Returns!A:A,MATCH(B5365,Returns!B:B,0)),"No")</f>
        <v>No</v>
      </c>
    </row>
    <row r="5366" spans="1:23" x14ac:dyDescent="0.2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32">
        <v>64.864000000000004</v>
      </c>
      <c r="S5366" s="1">
        <v>4</v>
      </c>
      <c r="T5366" s="9">
        <v>0.2</v>
      </c>
      <c r="U5366" s="1">
        <v>6.4864000000000033</v>
      </c>
      <c r="V5366" s="35" t="str">
        <f>IF(M5366=People!$B$5,People!$A$5,IF(M5366=People!$B$4,People!$A$4,IF(M5366=People!$B$3,People!$A$3,IF(M5366=People!$B$2,People!$A$2,0))))</f>
        <v>Anna Andreadi</v>
      </c>
      <c r="W5366" s="35" t="str">
        <f>IFERROR(INDEX(Returns!A:A,MATCH(B5366,Returns!B:B,0)),"No")</f>
        <v>No</v>
      </c>
    </row>
    <row r="5367" spans="1:23" x14ac:dyDescent="0.2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9">
        <v>0.2</v>
      </c>
      <c r="U5367" s="1">
        <v>13.229299999999995</v>
      </c>
      <c r="V5367" s="35" t="str">
        <f>IF(M5367=People!$B$5,People!$A$5,IF(M5367=People!$B$4,People!$A$4,IF(M5367=People!$B$3,People!$A$3,IF(M5367=People!$B$2,People!$A$2,0))))</f>
        <v>Kelly Williams</v>
      </c>
      <c r="W5367" s="35" t="str">
        <f>IFERROR(INDEX(Returns!A:A,MATCH(B5367,Returns!B:B,0)),"No")</f>
        <v>No</v>
      </c>
    </row>
    <row r="5368" spans="1:23" x14ac:dyDescent="0.2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32">
        <v>88.77600000000001</v>
      </c>
      <c r="S5368" s="1">
        <v>3</v>
      </c>
      <c r="T5368" s="9">
        <v>0.2</v>
      </c>
      <c r="U5368" s="1">
        <v>7.7679000000000009</v>
      </c>
      <c r="V5368" s="35" t="str">
        <f>IF(M5368=People!$B$5,People!$A$5,IF(M5368=People!$B$4,People!$A$4,IF(M5368=People!$B$3,People!$A$3,IF(M5368=People!$B$2,People!$A$2,0))))</f>
        <v>Anna Andreadi</v>
      </c>
      <c r="W5368" s="35" t="str">
        <f>IFERROR(INDEX(Returns!A:A,MATCH(B5368,Returns!B:B,0)),"No")</f>
        <v>No</v>
      </c>
    </row>
    <row r="5369" spans="1:23" x14ac:dyDescent="0.2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32">
        <v>11.56</v>
      </c>
      <c r="S5369" s="1">
        <v>4</v>
      </c>
      <c r="T5369" s="9">
        <v>0</v>
      </c>
      <c r="U5369" s="1">
        <v>5.4332000000000003</v>
      </c>
      <c r="V5369" s="35" t="str">
        <f>IF(M5369=People!$B$5,People!$A$5,IF(M5369=People!$B$4,People!$A$4,IF(M5369=People!$B$3,People!$A$3,IF(M5369=People!$B$2,People!$A$2,0))))</f>
        <v>Anna Andreadi</v>
      </c>
      <c r="W5369" s="35" t="str">
        <f>IFERROR(INDEX(Returns!A:A,MATCH(B5369,Returns!B:B,0)),"No")</f>
        <v>No</v>
      </c>
    </row>
    <row r="5370" spans="1:23" x14ac:dyDescent="0.2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32">
        <v>15.58</v>
      </c>
      <c r="S5370" s="1">
        <v>1</v>
      </c>
      <c r="T5370" s="9">
        <v>0</v>
      </c>
      <c r="U5370" s="1">
        <v>3.8949999999999996</v>
      </c>
      <c r="V5370" s="35" t="str">
        <f>IF(M5370=People!$B$5,People!$A$5,IF(M5370=People!$B$4,People!$A$4,IF(M5370=People!$B$3,People!$A$3,IF(M5370=People!$B$2,People!$A$2,0))))</f>
        <v>Anna Andreadi</v>
      </c>
      <c r="W5370" s="35" t="str">
        <f>IFERROR(INDEX(Returns!A:A,MATCH(B5370,Returns!B:B,0)),"No")</f>
        <v>No</v>
      </c>
    </row>
    <row r="5371" spans="1:23" x14ac:dyDescent="0.2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9">
        <v>0.2</v>
      </c>
      <c r="U5371" s="1">
        <v>28.706399999999991</v>
      </c>
      <c r="V5371" s="35" t="str">
        <f>IF(M5371=People!$B$5,People!$A$5,IF(M5371=People!$B$4,People!$A$4,IF(M5371=People!$B$3,People!$A$3,IF(M5371=People!$B$2,People!$A$2,0))))</f>
        <v>Chuck Magee</v>
      </c>
      <c r="W5371" s="35" t="str">
        <f>IFERROR(INDEX(Returns!A:A,MATCH(B5371,Returns!B:B,0)),"No")</f>
        <v>No</v>
      </c>
    </row>
    <row r="5372" spans="1:23" x14ac:dyDescent="0.2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9">
        <v>0</v>
      </c>
      <c r="U5372" s="1">
        <v>71.229600000000005</v>
      </c>
      <c r="V5372" s="35" t="str">
        <f>IF(M5372=People!$B$5,People!$A$5,IF(M5372=People!$B$4,People!$A$4,IF(M5372=People!$B$3,People!$A$3,IF(M5372=People!$B$2,People!$A$2,0))))</f>
        <v>Kelly Williams</v>
      </c>
      <c r="W5372" s="35" t="str">
        <f>IFERROR(INDEX(Returns!A:A,MATCH(B5372,Returns!B:B,0)),"No")</f>
        <v>No</v>
      </c>
    </row>
    <row r="5373" spans="1:23" x14ac:dyDescent="0.2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9">
        <v>0</v>
      </c>
      <c r="U5373" s="1">
        <v>79.793999999999997</v>
      </c>
      <c r="V5373" s="35" t="str">
        <f>IF(M5373=People!$B$5,People!$A$5,IF(M5373=People!$B$4,People!$A$4,IF(M5373=People!$B$3,People!$A$3,IF(M5373=People!$B$2,People!$A$2,0))))</f>
        <v>Kelly Williams</v>
      </c>
      <c r="W5373" s="35" t="str">
        <f>IFERROR(INDEX(Returns!A:A,MATCH(B5373,Returns!B:B,0)),"No")</f>
        <v>No</v>
      </c>
    </row>
    <row r="5374" spans="1:23" x14ac:dyDescent="0.2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9">
        <v>0.2</v>
      </c>
      <c r="U5374" s="1">
        <v>5.4432</v>
      </c>
      <c r="V5374" s="35" t="str">
        <f>IF(M5374=People!$B$5,People!$A$5,IF(M5374=People!$B$4,People!$A$4,IF(M5374=People!$B$3,People!$A$3,IF(M5374=People!$B$2,People!$A$2,0))))</f>
        <v>Kelly Williams</v>
      </c>
      <c r="W5374" s="35" t="str">
        <f>IFERROR(INDEX(Returns!A:A,MATCH(B5374,Returns!B:B,0)),"No")</f>
        <v>No</v>
      </c>
    </row>
    <row r="5375" spans="1:23" x14ac:dyDescent="0.2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9">
        <v>0.3</v>
      </c>
      <c r="U5375" s="1">
        <v>-69.472199999999958</v>
      </c>
      <c r="V5375" s="35" t="str">
        <f>IF(M5375=People!$B$5,People!$A$5,IF(M5375=People!$B$4,People!$A$4,IF(M5375=People!$B$3,People!$A$3,IF(M5375=People!$B$2,People!$A$2,0))))</f>
        <v>Kelly Williams</v>
      </c>
      <c r="W5375" s="35" t="str">
        <f>IFERROR(INDEX(Returns!A:A,MATCH(B5375,Returns!B:B,0)),"No")</f>
        <v>No</v>
      </c>
    </row>
    <row r="5376" spans="1:23" x14ac:dyDescent="0.2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9">
        <v>0.2</v>
      </c>
      <c r="U5376" s="1">
        <v>3.6288</v>
      </c>
      <c r="V5376" s="35" t="str">
        <f>IF(M5376=People!$B$5,People!$A$5,IF(M5376=People!$B$4,People!$A$4,IF(M5376=People!$B$3,People!$A$3,IF(M5376=People!$B$2,People!$A$2,0))))</f>
        <v>Kelly Williams</v>
      </c>
      <c r="W5376" s="35" t="str">
        <f>IFERROR(INDEX(Returns!A:A,MATCH(B5376,Returns!B:B,0)),"No")</f>
        <v>No</v>
      </c>
    </row>
    <row r="5377" spans="1:23" x14ac:dyDescent="0.2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32">
        <v>98.16</v>
      </c>
      <c r="S5377" s="1">
        <v>6</v>
      </c>
      <c r="T5377" s="9">
        <v>0</v>
      </c>
      <c r="U5377" s="1">
        <v>9.8159999999999954</v>
      </c>
      <c r="V5377" s="35" t="str">
        <f>IF(M5377=People!$B$5,People!$A$5,IF(M5377=People!$B$4,People!$A$4,IF(M5377=People!$B$3,People!$A$3,IF(M5377=People!$B$2,People!$A$2,0))))</f>
        <v>Anna Andreadi</v>
      </c>
      <c r="W5377" s="35" t="str">
        <f>IFERROR(INDEX(Returns!A:A,MATCH(B5377,Returns!B:B,0)),"No")</f>
        <v>No</v>
      </c>
    </row>
    <row r="5378" spans="1:23" x14ac:dyDescent="0.2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32">
        <v>31.44</v>
      </c>
      <c r="S5378" s="1">
        <v>3</v>
      </c>
      <c r="T5378" s="9">
        <v>0</v>
      </c>
      <c r="U5378" s="1">
        <v>7.86</v>
      </c>
      <c r="V5378" s="35" t="str">
        <f>IF(M5378=People!$B$5,People!$A$5,IF(M5378=People!$B$4,People!$A$4,IF(M5378=People!$B$3,People!$A$3,IF(M5378=People!$B$2,People!$A$2,0))))</f>
        <v>Anna Andreadi</v>
      </c>
      <c r="W5378" s="35" t="str">
        <f>IFERROR(INDEX(Returns!A:A,MATCH(B5378,Returns!B:B,0)),"No")</f>
        <v>No</v>
      </c>
    </row>
    <row r="5379" spans="1:23" x14ac:dyDescent="0.2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9">
        <v>0.2</v>
      </c>
      <c r="U5379" s="1">
        <v>117.61469999999996</v>
      </c>
      <c r="V5379" s="35" t="str">
        <f>IF(M5379=People!$B$5,People!$A$5,IF(M5379=People!$B$4,People!$A$4,IF(M5379=People!$B$3,People!$A$3,IF(M5379=People!$B$2,People!$A$2,0))))</f>
        <v>Chuck Magee</v>
      </c>
      <c r="W5379" s="35" t="str">
        <f>IFERROR(INDEX(Returns!A:A,MATCH(B5379,Returns!B:B,0)),"No")</f>
        <v>No</v>
      </c>
    </row>
    <row r="5380" spans="1:23" x14ac:dyDescent="0.2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9">
        <v>0.2</v>
      </c>
      <c r="U5380" s="1">
        <v>-30.228800000000007</v>
      </c>
      <c r="V5380" s="35" t="str">
        <f>IF(M5380=People!$B$5,People!$A$5,IF(M5380=People!$B$4,People!$A$4,IF(M5380=People!$B$3,People!$A$3,IF(M5380=People!$B$2,People!$A$2,0))))</f>
        <v>Chuck Magee</v>
      </c>
      <c r="W5380" s="35" t="str">
        <f>IFERROR(INDEX(Returns!A:A,MATCH(B5380,Returns!B:B,0)),"No")</f>
        <v>No</v>
      </c>
    </row>
    <row r="5381" spans="1:23" x14ac:dyDescent="0.2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32">
        <v>15.54</v>
      </c>
      <c r="S5381" s="1">
        <v>3</v>
      </c>
      <c r="T5381" s="9">
        <v>0</v>
      </c>
      <c r="U5381" s="1">
        <v>7.6145999999999994</v>
      </c>
      <c r="V5381" s="35" t="str">
        <f>IF(M5381=People!$B$5,People!$A$5,IF(M5381=People!$B$4,People!$A$4,IF(M5381=People!$B$3,People!$A$3,IF(M5381=People!$B$2,People!$A$2,0))))</f>
        <v>Anna Andreadi</v>
      </c>
      <c r="W5381" s="35" t="str">
        <f>IFERROR(INDEX(Returns!A:A,MATCH(B5381,Returns!B:B,0)),"No")</f>
        <v>No</v>
      </c>
    </row>
    <row r="5382" spans="1:23" x14ac:dyDescent="0.2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32">
        <v>105.55199999999999</v>
      </c>
      <c r="S5382" s="1">
        <v>6</v>
      </c>
      <c r="T5382" s="9">
        <v>0.2</v>
      </c>
      <c r="U5382" s="1">
        <v>35.623799999999996</v>
      </c>
      <c r="V5382" s="35" t="str">
        <f>IF(M5382=People!$B$5,People!$A$5,IF(M5382=People!$B$4,People!$A$4,IF(M5382=People!$B$3,People!$A$3,IF(M5382=People!$B$2,People!$A$2,0))))</f>
        <v>Anna Andreadi</v>
      </c>
      <c r="W5382" s="35" t="str">
        <f>IFERROR(INDEX(Returns!A:A,MATCH(B5382,Returns!B:B,0)),"No")</f>
        <v>No</v>
      </c>
    </row>
    <row r="5383" spans="1:23" x14ac:dyDescent="0.2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9">
        <v>0.2</v>
      </c>
      <c r="U5383" s="1">
        <v>9.0719999999999992</v>
      </c>
      <c r="V5383" s="35" t="str">
        <f>IF(M5383=People!$B$5,People!$A$5,IF(M5383=People!$B$4,People!$A$4,IF(M5383=People!$B$3,People!$A$3,IF(M5383=People!$B$2,People!$A$2,0))))</f>
        <v>Kelly Williams</v>
      </c>
      <c r="W5383" s="35" t="str">
        <f>IFERROR(INDEX(Returns!A:A,MATCH(B5383,Returns!B:B,0)),"No")</f>
        <v>No</v>
      </c>
    </row>
    <row r="5384" spans="1:23" x14ac:dyDescent="0.2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9">
        <v>0.2</v>
      </c>
      <c r="U5384" s="1">
        <v>5.3352000000000004</v>
      </c>
      <c r="V5384" s="35" t="str">
        <f>IF(M5384=People!$B$5,People!$A$5,IF(M5384=People!$B$4,People!$A$4,IF(M5384=People!$B$3,People!$A$3,IF(M5384=People!$B$2,People!$A$2,0))))</f>
        <v>Kelly Williams</v>
      </c>
      <c r="W5384" s="35" t="str">
        <f>IFERROR(INDEX(Returns!A:A,MATCH(B5384,Returns!B:B,0)),"No")</f>
        <v>No</v>
      </c>
    </row>
    <row r="5385" spans="1:23" x14ac:dyDescent="0.2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9">
        <v>0.2</v>
      </c>
      <c r="U5385" s="1">
        <v>3.7584</v>
      </c>
      <c r="V5385" s="35" t="str">
        <f>IF(M5385=People!$B$5,People!$A$5,IF(M5385=People!$B$4,People!$A$4,IF(M5385=People!$B$3,People!$A$3,IF(M5385=People!$B$2,People!$A$2,0))))</f>
        <v>Kelly Williams</v>
      </c>
      <c r="W5385" s="35" t="str">
        <f>IFERROR(INDEX(Returns!A:A,MATCH(B5385,Returns!B:B,0)),"No")</f>
        <v>No</v>
      </c>
    </row>
    <row r="5386" spans="1:23" x14ac:dyDescent="0.2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9">
        <v>0.4</v>
      </c>
      <c r="U5386" s="1">
        <v>41.79000000000002</v>
      </c>
      <c r="V5386" s="35" t="str">
        <f>IF(M5386=People!$B$5,People!$A$5,IF(M5386=People!$B$4,People!$A$4,IF(M5386=People!$B$3,People!$A$3,IF(M5386=People!$B$2,People!$A$2,0))))</f>
        <v>Chuck Magee</v>
      </c>
      <c r="W5386" s="35" t="str">
        <f>IFERROR(INDEX(Returns!A:A,MATCH(B5386,Returns!B:B,0)),"No")</f>
        <v>No</v>
      </c>
    </row>
    <row r="5387" spans="1:23" x14ac:dyDescent="0.2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9">
        <v>0.4</v>
      </c>
      <c r="U5387" s="1">
        <v>72.788800000000037</v>
      </c>
      <c r="V5387" s="35" t="str">
        <f>IF(M5387=People!$B$5,People!$A$5,IF(M5387=People!$B$4,People!$A$4,IF(M5387=People!$B$3,People!$A$3,IF(M5387=People!$B$2,People!$A$2,0))))</f>
        <v>Chuck Magee</v>
      </c>
      <c r="W5387" s="35" t="str">
        <f>IFERROR(INDEX(Returns!A:A,MATCH(B5387,Returns!B:B,0)),"No")</f>
        <v>No</v>
      </c>
    </row>
    <row r="5388" spans="1:23" x14ac:dyDescent="0.2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9">
        <v>0</v>
      </c>
      <c r="U5388" s="1">
        <v>18.5886</v>
      </c>
      <c r="V5388" s="35" t="str">
        <f>IF(M5388=People!$B$5,People!$A$5,IF(M5388=People!$B$4,People!$A$4,IF(M5388=People!$B$3,People!$A$3,IF(M5388=People!$B$2,People!$A$2,0))))</f>
        <v>Cassandra Brandow</v>
      </c>
      <c r="W5388" s="35" t="str">
        <f>IFERROR(INDEX(Returns!A:A,MATCH(B5388,Returns!B:B,0)),"No")</f>
        <v>No</v>
      </c>
    </row>
    <row r="5389" spans="1:23" x14ac:dyDescent="0.2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32">
        <v>167.976</v>
      </c>
      <c r="S5389" s="1">
        <v>3</v>
      </c>
      <c r="T5389" s="9">
        <v>0.2</v>
      </c>
      <c r="U5389" s="1">
        <v>10.498500000000007</v>
      </c>
      <c r="V5389" s="35" t="str">
        <f>IF(M5389=People!$B$5,People!$A$5,IF(M5389=People!$B$4,People!$A$4,IF(M5389=People!$B$3,People!$A$3,IF(M5389=People!$B$2,People!$A$2,0))))</f>
        <v>Anna Andreadi</v>
      </c>
      <c r="W5389" s="35" t="str">
        <f>IFERROR(INDEX(Returns!A:A,MATCH(B5389,Returns!B:B,0)),"No")</f>
        <v>No</v>
      </c>
    </row>
    <row r="5390" spans="1:23" x14ac:dyDescent="0.2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32">
        <v>109.53</v>
      </c>
      <c r="S5390" s="1">
        <v>3</v>
      </c>
      <c r="T5390" s="9">
        <v>0</v>
      </c>
      <c r="U5390" s="1">
        <v>47.097900000000003</v>
      </c>
      <c r="V5390" s="35" t="str">
        <f>IF(M5390=People!$B$5,People!$A$5,IF(M5390=People!$B$4,People!$A$4,IF(M5390=People!$B$3,People!$A$3,IF(M5390=People!$B$2,People!$A$2,0))))</f>
        <v>Anna Andreadi</v>
      </c>
      <c r="W5390" s="35" t="str">
        <f>IFERROR(INDEX(Returns!A:A,MATCH(B5390,Returns!B:B,0)),"No")</f>
        <v>No</v>
      </c>
    </row>
    <row r="5391" spans="1:23" x14ac:dyDescent="0.2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32">
        <v>9.82</v>
      </c>
      <c r="S5391" s="1">
        <v>2</v>
      </c>
      <c r="T5391" s="9">
        <v>0</v>
      </c>
      <c r="U5391" s="1">
        <v>4.8117999999999999</v>
      </c>
      <c r="V5391" s="35" t="str">
        <f>IF(M5391=People!$B$5,People!$A$5,IF(M5391=People!$B$4,People!$A$4,IF(M5391=People!$B$3,People!$A$3,IF(M5391=People!$B$2,People!$A$2,0))))</f>
        <v>Anna Andreadi</v>
      </c>
      <c r="W5391" s="35" t="str">
        <f>IFERROR(INDEX(Returns!A:A,MATCH(B5391,Returns!B:B,0)),"No")</f>
        <v>No</v>
      </c>
    </row>
    <row r="5392" spans="1:23" x14ac:dyDescent="0.2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32">
        <v>26.352000000000004</v>
      </c>
      <c r="S5392" s="1">
        <v>3</v>
      </c>
      <c r="T5392" s="9">
        <v>0.2</v>
      </c>
      <c r="U5392" s="1">
        <v>9.5525999999999982</v>
      </c>
      <c r="V5392" s="35" t="str">
        <f>IF(M5392=People!$B$5,People!$A$5,IF(M5392=People!$B$4,People!$A$4,IF(M5392=People!$B$3,People!$A$3,IF(M5392=People!$B$2,People!$A$2,0))))</f>
        <v>Anna Andreadi</v>
      </c>
      <c r="W5392" s="35" t="str">
        <f>IFERROR(INDEX(Returns!A:A,MATCH(B5392,Returns!B:B,0)),"No")</f>
        <v>No</v>
      </c>
    </row>
    <row r="5393" spans="1:23" x14ac:dyDescent="0.2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9">
        <v>0</v>
      </c>
      <c r="U5393" s="1">
        <v>10.799999999999999</v>
      </c>
      <c r="V5393" s="35" t="str">
        <f>IF(M5393=People!$B$5,People!$A$5,IF(M5393=People!$B$4,People!$A$4,IF(M5393=People!$B$3,People!$A$3,IF(M5393=People!$B$2,People!$A$2,0))))</f>
        <v>Chuck Magee</v>
      </c>
      <c r="W5393" s="35" t="str">
        <f>IFERROR(INDEX(Returns!A:A,MATCH(B5393,Returns!B:B,0)),"No")</f>
        <v>No</v>
      </c>
    </row>
    <row r="5394" spans="1:23" x14ac:dyDescent="0.2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9">
        <v>0</v>
      </c>
      <c r="U5394" s="1">
        <v>4.5815999999999999</v>
      </c>
      <c r="V5394" s="35" t="str">
        <f>IF(M5394=People!$B$5,People!$A$5,IF(M5394=People!$B$4,People!$A$4,IF(M5394=People!$B$3,People!$A$3,IF(M5394=People!$B$2,People!$A$2,0))))</f>
        <v>Chuck Magee</v>
      </c>
      <c r="W5394" s="35" t="str">
        <f>IFERROR(INDEX(Returns!A:A,MATCH(B5394,Returns!B:B,0)),"No")</f>
        <v>No</v>
      </c>
    </row>
    <row r="5395" spans="1:23" x14ac:dyDescent="0.2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9">
        <v>0</v>
      </c>
      <c r="U5395" s="1">
        <v>102.2784</v>
      </c>
      <c r="V5395" s="35" t="str">
        <f>IF(M5395=People!$B$5,People!$A$5,IF(M5395=People!$B$4,People!$A$4,IF(M5395=People!$B$3,People!$A$3,IF(M5395=People!$B$2,People!$A$2,0))))</f>
        <v>Chuck Magee</v>
      </c>
      <c r="W5395" s="35" t="str">
        <f>IFERROR(INDEX(Returns!A:A,MATCH(B5395,Returns!B:B,0)),"No")</f>
        <v>No</v>
      </c>
    </row>
    <row r="5396" spans="1:23" x14ac:dyDescent="0.2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9">
        <v>0</v>
      </c>
      <c r="U5396" s="1">
        <v>235.95240000000001</v>
      </c>
      <c r="V5396" s="35" t="str">
        <f>IF(M5396=People!$B$5,People!$A$5,IF(M5396=People!$B$4,People!$A$4,IF(M5396=People!$B$3,People!$A$3,IF(M5396=People!$B$2,People!$A$2,0))))</f>
        <v>Chuck Magee</v>
      </c>
      <c r="W5396" s="35" t="str">
        <f>IFERROR(INDEX(Returns!A:A,MATCH(B5396,Returns!B:B,0)),"No")</f>
        <v>No</v>
      </c>
    </row>
    <row r="5397" spans="1:23" x14ac:dyDescent="0.2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32">
        <v>21.98</v>
      </c>
      <c r="S5397" s="1">
        <v>7</v>
      </c>
      <c r="T5397" s="9">
        <v>0</v>
      </c>
      <c r="U5397" s="1">
        <v>9.8909999999999982</v>
      </c>
      <c r="V5397" s="35" t="str">
        <f>IF(M5397=People!$B$5,People!$A$5,IF(M5397=People!$B$4,People!$A$4,IF(M5397=People!$B$3,People!$A$3,IF(M5397=People!$B$2,People!$A$2,0))))</f>
        <v>Anna Andreadi</v>
      </c>
      <c r="W5397" s="35" t="str">
        <f>IFERROR(INDEX(Returns!A:A,MATCH(B5397,Returns!B:B,0)),"No")</f>
        <v>Yes</v>
      </c>
    </row>
    <row r="5398" spans="1:23" x14ac:dyDescent="0.2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32">
        <v>63.2</v>
      </c>
      <c r="S5398" s="1">
        <v>5</v>
      </c>
      <c r="T5398" s="9">
        <v>0</v>
      </c>
      <c r="U5398" s="1">
        <v>23.384</v>
      </c>
      <c r="V5398" s="35" t="str">
        <f>IF(M5398=People!$B$5,People!$A$5,IF(M5398=People!$B$4,People!$A$4,IF(M5398=People!$B$3,People!$A$3,IF(M5398=People!$B$2,People!$A$2,0))))</f>
        <v>Anna Andreadi</v>
      </c>
      <c r="W5398" s="35" t="str">
        <f>IFERROR(INDEX(Returns!A:A,MATCH(B5398,Returns!B:B,0)),"No")</f>
        <v>No</v>
      </c>
    </row>
    <row r="5399" spans="1:23" x14ac:dyDescent="0.2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32">
        <v>39</v>
      </c>
      <c r="S5399" s="1">
        <v>12</v>
      </c>
      <c r="T5399" s="9">
        <v>0</v>
      </c>
      <c r="U5399" s="1">
        <v>11.309999999999999</v>
      </c>
      <c r="V5399" s="35" t="str">
        <f>IF(M5399=People!$B$5,People!$A$5,IF(M5399=People!$B$4,People!$A$4,IF(M5399=People!$B$3,People!$A$3,IF(M5399=People!$B$2,People!$A$2,0))))</f>
        <v>Anna Andreadi</v>
      </c>
      <c r="W5399" s="35" t="str">
        <f>IFERROR(INDEX(Returns!A:A,MATCH(B5399,Returns!B:B,0)),"No")</f>
        <v>Yes</v>
      </c>
    </row>
    <row r="5400" spans="1:23" x14ac:dyDescent="0.2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9">
        <v>0.7</v>
      </c>
      <c r="U5400" s="1">
        <v>-2.0348999999999995</v>
      </c>
      <c r="V5400" s="35" t="str">
        <f>IF(M5400=People!$B$5,People!$A$5,IF(M5400=People!$B$4,People!$A$4,IF(M5400=People!$B$3,People!$A$3,IF(M5400=People!$B$2,People!$A$2,0))))</f>
        <v>Chuck Magee</v>
      </c>
      <c r="W5400" s="35" t="str">
        <f>IFERROR(INDEX(Returns!A:A,MATCH(B5400,Returns!B:B,0)),"No")</f>
        <v>No</v>
      </c>
    </row>
    <row r="5401" spans="1:23" x14ac:dyDescent="0.2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32">
        <v>556.66499999999996</v>
      </c>
      <c r="S5401" s="1">
        <v>5</v>
      </c>
      <c r="T5401" s="9">
        <v>0.15</v>
      </c>
      <c r="U5401" s="1">
        <v>6.5490000000000208</v>
      </c>
      <c r="V5401" s="35" t="str">
        <f>IF(M5401=People!$B$5,People!$A$5,IF(M5401=People!$B$4,People!$A$4,IF(M5401=People!$B$3,People!$A$3,IF(M5401=People!$B$2,People!$A$2,0))))</f>
        <v>Anna Andreadi</v>
      </c>
      <c r="W5401" s="35" t="str">
        <f>IFERROR(INDEX(Returns!A:A,MATCH(B5401,Returns!B:B,0)),"No")</f>
        <v>No</v>
      </c>
    </row>
    <row r="5402" spans="1:23" x14ac:dyDescent="0.2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32">
        <v>71.98</v>
      </c>
      <c r="S5402" s="1">
        <v>2</v>
      </c>
      <c r="T5402" s="9">
        <v>0</v>
      </c>
      <c r="U5402" s="1">
        <v>15.1158</v>
      </c>
      <c r="V5402" s="35" t="str">
        <f>IF(M5402=People!$B$5,People!$A$5,IF(M5402=People!$B$4,People!$A$4,IF(M5402=People!$B$3,People!$A$3,IF(M5402=People!$B$2,People!$A$2,0))))</f>
        <v>Anna Andreadi</v>
      </c>
      <c r="W5402" s="35" t="str">
        <f>IFERROR(INDEX(Returns!A:A,MATCH(B5402,Returns!B:B,0)),"No")</f>
        <v>No</v>
      </c>
    </row>
    <row r="5403" spans="1:23" x14ac:dyDescent="0.2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32">
        <v>79.98</v>
      </c>
      <c r="S5403" s="1">
        <v>2</v>
      </c>
      <c r="T5403" s="9">
        <v>0</v>
      </c>
      <c r="U5403" s="1">
        <v>26.3934</v>
      </c>
      <c r="V5403" s="35" t="str">
        <f>IF(M5403=People!$B$5,People!$A$5,IF(M5403=People!$B$4,People!$A$4,IF(M5403=People!$B$3,People!$A$3,IF(M5403=People!$B$2,People!$A$2,0))))</f>
        <v>Anna Andreadi</v>
      </c>
      <c r="W5403" s="35" t="str">
        <f>IFERROR(INDEX(Returns!A:A,MATCH(B5403,Returns!B:B,0)),"No")</f>
        <v>No</v>
      </c>
    </row>
    <row r="5404" spans="1:23" x14ac:dyDescent="0.2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9">
        <v>0.2</v>
      </c>
      <c r="U5404" s="1">
        <v>7.71</v>
      </c>
      <c r="V5404" s="35" t="str">
        <f>IF(M5404=People!$B$5,People!$A$5,IF(M5404=People!$B$4,People!$A$4,IF(M5404=People!$B$3,People!$A$3,IF(M5404=People!$B$2,People!$A$2,0))))</f>
        <v>Chuck Magee</v>
      </c>
      <c r="W5404" s="35" t="str">
        <f>IFERROR(INDEX(Returns!A:A,MATCH(B5404,Returns!B:B,0)),"No")</f>
        <v>No</v>
      </c>
    </row>
    <row r="5405" spans="1:23" x14ac:dyDescent="0.2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9">
        <v>0.2</v>
      </c>
      <c r="U5405" s="1">
        <v>1.3104</v>
      </c>
      <c r="V5405" s="35" t="str">
        <f>IF(M5405=People!$B$5,People!$A$5,IF(M5405=People!$B$4,People!$A$4,IF(M5405=People!$B$3,People!$A$3,IF(M5405=People!$B$2,People!$A$2,0))))</f>
        <v>Chuck Magee</v>
      </c>
      <c r="W5405" s="35" t="str">
        <f>IFERROR(INDEX(Returns!A:A,MATCH(B5405,Returns!B:B,0)),"No")</f>
        <v>No</v>
      </c>
    </row>
    <row r="5406" spans="1:23" x14ac:dyDescent="0.2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32">
        <v>445.96000000000004</v>
      </c>
      <c r="S5406" s="1">
        <v>5</v>
      </c>
      <c r="T5406" s="9">
        <v>0.2</v>
      </c>
      <c r="U5406" s="1">
        <v>55.744999999999948</v>
      </c>
      <c r="V5406" s="35" t="str">
        <f>IF(M5406=People!$B$5,People!$A$5,IF(M5406=People!$B$4,People!$A$4,IF(M5406=People!$B$3,People!$A$3,IF(M5406=People!$B$2,People!$A$2,0))))</f>
        <v>Anna Andreadi</v>
      </c>
      <c r="W5406" s="35" t="str">
        <f>IFERROR(INDEX(Returns!A:A,MATCH(B5406,Returns!B:B,0)),"No")</f>
        <v>No</v>
      </c>
    </row>
    <row r="5407" spans="1:23" x14ac:dyDescent="0.2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32">
        <v>36.24</v>
      </c>
      <c r="S5407" s="1">
        <v>1</v>
      </c>
      <c r="T5407" s="9">
        <v>0</v>
      </c>
      <c r="U5407" s="1">
        <v>15.220800000000001</v>
      </c>
      <c r="V5407" s="35" t="str">
        <f>IF(M5407=People!$B$5,People!$A$5,IF(M5407=People!$B$4,People!$A$4,IF(M5407=People!$B$3,People!$A$3,IF(M5407=People!$B$2,People!$A$2,0))))</f>
        <v>Anna Andreadi</v>
      </c>
      <c r="W5407" s="35" t="str">
        <f>IFERROR(INDEX(Returns!A:A,MATCH(B5407,Returns!B:B,0)),"No")</f>
        <v>No</v>
      </c>
    </row>
    <row r="5408" spans="1:23" x14ac:dyDescent="0.2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32">
        <v>10.649999999999999</v>
      </c>
      <c r="S5408" s="1">
        <v>3</v>
      </c>
      <c r="T5408" s="9">
        <v>0</v>
      </c>
      <c r="U5408" s="1">
        <v>5.0054999999999996</v>
      </c>
      <c r="V5408" s="35" t="str">
        <f>IF(M5408=People!$B$5,People!$A$5,IF(M5408=People!$B$4,People!$A$4,IF(M5408=People!$B$3,People!$A$3,IF(M5408=People!$B$2,People!$A$2,0))))</f>
        <v>Anna Andreadi</v>
      </c>
      <c r="W5408" s="35" t="str">
        <f>IFERROR(INDEX(Returns!A:A,MATCH(B5408,Returns!B:B,0)),"No")</f>
        <v>No</v>
      </c>
    </row>
    <row r="5409" spans="1:23" x14ac:dyDescent="0.2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32">
        <v>87.92</v>
      </c>
      <c r="S5409" s="1">
        <v>4</v>
      </c>
      <c r="T5409" s="9">
        <v>0</v>
      </c>
      <c r="U5409" s="1">
        <v>40.443199999999997</v>
      </c>
      <c r="V5409" s="35" t="str">
        <f>IF(M5409=People!$B$5,People!$A$5,IF(M5409=People!$B$4,People!$A$4,IF(M5409=People!$B$3,People!$A$3,IF(M5409=People!$B$2,People!$A$2,0))))</f>
        <v>Anna Andreadi</v>
      </c>
      <c r="W5409" s="35" t="str">
        <f>IFERROR(INDEX(Returns!A:A,MATCH(B5409,Returns!B:B,0)),"No")</f>
        <v>No</v>
      </c>
    </row>
    <row r="5410" spans="1:23" x14ac:dyDescent="0.2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32">
        <v>22.424000000000003</v>
      </c>
      <c r="S5410" s="1">
        <v>1</v>
      </c>
      <c r="T5410" s="9">
        <v>0.2</v>
      </c>
      <c r="U5410" s="1">
        <v>8.4089999999999989</v>
      </c>
      <c r="V5410" s="35" t="str">
        <f>IF(M5410=People!$B$5,People!$A$5,IF(M5410=People!$B$4,People!$A$4,IF(M5410=People!$B$3,People!$A$3,IF(M5410=People!$B$2,People!$A$2,0))))</f>
        <v>Anna Andreadi</v>
      </c>
      <c r="W5410" s="35" t="str">
        <f>IFERROR(INDEX(Returns!A:A,MATCH(B5410,Returns!B:B,0)),"No")</f>
        <v>No</v>
      </c>
    </row>
    <row r="5411" spans="1:23" x14ac:dyDescent="0.2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32">
        <v>90.480000000000018</v>
      </c>
      <c r="S5411" s="1">
        <v>3</v>
      </c>
      <c r="T5411" s="9">
        <v>0.2</v>
      </c>
      <c r="U5411" s="1">
        <v>33.93</v>
      </c>
      <c r="V5411" s="35" t="str">
        <f>IF(M5411=People!$B$5,People!$A$5,IF(M5411=People!$B$4,People!$A$4,IF(M5411=People!$B$3,People!$A$3,IF(M5411=People!$B$2,People!$A$2,0))))</f>
        <v>Anna Andreadi</v>
      </c>
      <c r="W5411" s="35" t="str">
        <f>IFERROR(INDEX(Returns!A:A,MATCH(B5411,Returns!B:B,0)),"No")</f>
        <v>No</v>
      </c>
    </row>
    <row r="5412" spans="1:23" x14ac:dyDescent="0.2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32">
        <v>42.76</v>
      </c>
      <c r="S5412" s="1">
        <v>1</v>
      </c>
      <c r="T5412" s="9">
        <v>0</v>
      </c>
      <c r="U5412" s="1">
        <v>11.117599999999999</v>
      </c>
      <c r="V5412" s="35" t="str">
        <f>IF(M5412=People!$B$5,People!$A$5,IF(M5412=People!$B$4,People!$A$4,IF(M5412=People!$B$3,People!$A$3,IF(M5412=People!$B$2,People!$A$2,0))))</f>
        <v>Anna Andreadi</v>
      </c>
      <c r="W5412" s="35" t="str">
        <f>IFERROR(INDEX(Returns!A:A,MATCH(B5412,Returns!B:B,0)),"No")</f>
        <v>No</v>
      </c>
    </row>
    <row r="5413" spans="1:23" x14ac:dyDescent="0.2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32">
        <v>10.080000000000002</v>
      </c>
      <c r="S5413" s="1">
        <v>7</v>
      </c>
      <c r="T5413" s="9">
        <v>0.2</v>
      </c>
      <c r="U5413" s="1">
        <v>3.5279999999999996</v>
      </c>
      <c r="V5413" s="35" t="str">
        <f>IF(M5413=People!$B$5,People!$A$5,IF(M5413=People!$B$4,People!$A$4,IF(M5413=People!$B$3,People!$A$3,IF(M5413=People!$B$2,People!$A$2,0))))</f>
        <v>Anna Andreadi</v>
      </c>
      <c r="W5413" s="35" t="str">
        <f>IFERROR(INDEX(Returns!A:A,MATCH(B5413,Returns!B:B,0)),"No")</f>
        <v>No</v>
      </c>
    </row>
    <row r="5414" spans="1:23" x14ac:dyDescent="0.2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32">
        <v>101.34</v>
      </c>
      <c r="S5414" s="1">
        <v>3</v>
      </c>
      <c r="T5414" s="9">
        <v>0</v>
      </c>
      <c r="U5414" s="1">
        <v>8.1071999999999917</v>
      </c>
      <c r="V5414" s="35" t="str">
        <f>IF(M5414=People!$B$5,People!$A$5,IF(M5414=People!$B$4,People!$A$4,IF(M5414=People!$B$3,People!$A$3,IF(M5414=People!$B$2,People!$A$2,0))))</f>
        <v>Anna Andreadi</v>
      </c>
      <c r="W5414" s="35" t="str">
        <f>IFERROR(INDEX(Returns!A:A,MATCH(B5414,Returns!B:B,0)),"No")</f>
        <v>No</v>
      </c>
    </row>
    <row r="5415" spans="1:23" x14ac:dyDescent="0.2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9">
        <v>0</v>
      </c>
      <c r="U5415" s="1">
        <v>62.929999999999993</v>
      </c>
      <c r="V5415" s="35" t="str">
        <f>IF(M5415=People!$B$5,People!$A$5,IF(M5415=People!$B$4,People!$A$4,IF(M5415=People!$B$3,People!$A$3,IF(M5415=People!$B$2,People!$A$2,0))))</f>
        <v>Kelly Williams</v>
      </c>
      <c r="W5415" s="35" t="str">
        <f>IFERROR(INDEX(Returns!A:A,MATCH(B5415,Returns!B:B,0)),"No")</f>
        <v>No</v>
      </c>
    </row>
    <row r="5416" spans="1:23" x14ac:dyDescent="0.2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9">
        <v>0.8</v>
      </c>
      <c r="U5416" s="1">
        <v>-197.57520000000002</v>
      </c>
      <c r="V5416" s="35" t="str">
        <f>IF(M5416=People!$B$5,People!$A$5,IF(M5416=People!$B$4,People!$A$4,IF(M5416=People!$B$3,People!$A$3,IF(M5416=People!$B$2,People!$A$2,0))))</f>
        <v>Kelly Williams</v>
      </c>
      <c r="W5416" s="35" t="str">
        <f>IFERROR(INDEX(Returns!A:A,MATCH(B5416,Returns!B:B,0)),"No")</f>
        <v>No</v>
      </c>
    </row>
    <row r="5417" spans="1:23" x14ac:dyDescent="0.2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9">
        <v>0.2</v>
      </c>
      <c r="U5417" s="1">
        <v>7.2576000000000001</v>
      </c>
      <c r="V5417" s="35" t="str">
        <f>IF(M5417=People!$B$5,People!$A$5,IF(M5417=People!$B$4,People!$A$4,IF(M5417=People!$B$3,People!$A$3,IF(M5417=People!$B$2,People!$A$2,0))))</f>
        <v>Kelly Williams</v>
      </c>
      <c r="W5417" s="35" t="str">
        <f>IFERROR(INDEX(Returns!A:A,MATCH(B5417,Returns!B:B,0)),"No")</f>
        <v>No</v>
      </c>
    </row>
    <row r="5418" spans="1:23" x14ac:dyDescent="0.2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9">
        <v>0.2</v>
      </c>
      <c r="U5418" s="1">
        <v>-8.9963999999999995</v>
      </c>
      <c r="V5418" s="35" t="str">
        <f>IF(M5418=People!$B$5,People!$A$5,IF(M5418=People!$B$4,People!$A$4,IF(M5418=People!$B$3,People!$A$3,IF(M5418=People!$B$2,People!$A$2,0))))</f>
        <v>Kelly Williams</v>
      </c>
      <c r="W5418" s="35" t="str">
        <f>IFERROR(INDEX(Returns!A:A,MATCH(B5418,Returns!B:B,0)),"No")</f>
        <v>No</v>
      </c>
    </row>
    <row r="5419" spans="1:23" x14ac:dyDescent="0.2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9">
        <v>0</v>
      </c>
      <c r="U5419" s="1">
        <v>7.68</v>
      </c>
      <c r="V5419" s="35" t="str">
        <f>IF(M5419=People!$B$5,People!$A$5,IF(M5419=People!$B$4,People!$A$4,IF(M5419=People!$B$3,People!$A$3,IF(M5419=People!$B$2,People!$A$2,0))))</f>
        <v>Kelly Williams</v>
      </c>
      <c r="W5419" s="35" t="str">
        <f>IFERROR(INDEX(Returns!A:A,MATCH(B5419,Returns!B:B,0)),"No")</f>
        <v>No</v>
      </c>
    </row>
    <row r="5420" spans="1:23" x14ac:dyDescent="0.2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9">
        <v>0.2</v>
      </c>
      <c r="U5420" s="1">
        <v>12.700800000000001</v>
      </c>
      <c r="V5420" s="35" t="str">
        <f>IF(M5420=People!$B$5,People!$A$5,IF(M5420=People!$B$4,People!$A$4,IF(M5420=People!$B$3,People!$A$3,IF(M5420=People!$B$2,People!$A$2,0))))</f>
        <v>Kelly Williams</v>
      </c>
      <c r="W5420" s="35" t="str">
        <f>IFERROR(INDEX(Returns!A:A,MATCH(B5420,Returns!B:B,0)),"No")</f>
        <v>No</v>
      </c>
    </row>
    <row r="5421" spans="1:23" x14ac:dyDescent="0.2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9">
        <v>0.2</v>
      </c>
      <c r="U5421" s="1">
        <v>15.038400000000003</v>
      </c>
      <c r="V5421" s="35" t="str">
        <f>IF(M5421=People!$B$5,People!$A$5,IF(M5421=People!$B$4,People!$A$4,IF(M5421=People!$B$3,People!$A$3,IF(M5421=People!$B$2,People!$A$2,0))))</f>
        <v>Kelly Williams</v>
      </c>
      <c r="W5421" s="35" t="str">
        <f>IFERROR(INDEX(Returns!A:A,MATCH(B5421,Returns!B:B,0)),"No")</f>
        <v>No</v>
      </c>
    </row>
    <row r="5422" spans="1:23" x14ac:dyDescent="0.2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9">
        <v>0.4</v>
      </c>
      <c r="U5422" s="1">
        <v>-60.836100000000016</v>
      </c>
      <c r="V5422" s="35" t="str">
        <f>IF(M5422=People!$B$5,People!$A$5,IF(M5422=People!$B$4,People!$A$4,IF(M5422=People!$B$3,People!$A$3,IF(M5422=People!$B$2,People!$A$2,0))))</f>
        <v>Chuck Magee</v>
      </c>
      <c r="W5422" s="35" t="str">
        <f>IFERROR(INDEX(Returns!A:A,MATCH(B5422,Returns!B:B,0)),"No")</f>
        <v>Yes</v>
      </c>
    </row>
    <row r="5423" spans="1:23" x14ac:dyDescent="0.2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9">
        <v>0.2</v>
      </c>
      <c r="U5423" s="1">
        <v>1.1993999999999998</v>
      </c>
      <c r="V5423" s="35" t="str">
        <f>IF(M5423=People!$B$5,People!$A$5,IF(M5423=People!$B$4,People!$A$4,IF(M5423=People!$B$3,People!$A$3,IF(M5423=People!$B$2,People!$A$2,0))))</f>
        <v>Chuck Magee</v>
      </c>
      <c r="W5423" s="35" t="str">
        <f>IFERROR(INDEX(Returns!A:A,MATCH(B5423,Returns!B:B,0)),"No")</f>
        <v>Yes</v>
      </c>
    </row>
    <row r="5424" spans="1:23" x14ac:dyDescent="0.2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32">
        <v>11.231999999999999</v>
      </c>
      <c r="S5424" s="1">
        <v>3</v>
      </c>
      <c r="T5424" s="9">
        <v>0.2</v>
      </c>
      <c r="U5424" s="1">
        <v>3.9312000000000005</v>
      </c>
      <c r="V5424" s="35" t="str">
        <f>IF(M5424=People!$B$5,People!$A$5,IF(M5424=People!$B$4,People!$A$4,IF(M5424=People!$B$3,People!$A$3,IF(M5424=People!$B$2,People!$A$2,0))))</f>
        <v>Anna Andreadi</v>
      </c>
      <c r="W5424" s="35" t="str">
        <f>IFERROR(INDEX(Returns!A:A,MATCH(B5424,Returns!B:B,0)),"No")</f>
        <v>No</v>
      </c>
    </row>
    <row r="5425" spans="1:23" x14ac:dyDescent="0.2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9">
        <v>0</v>
      </c>
      <c r="U5425" s="1">
        <v>11.879999999999999</v>
      </c>
      <c r="V5425" s="35" t="str">
        <f>IF(M5425=People!$B$5,People!$A$5,IF(M5425=People!$B$4,People!$A$4,IF(M5425=People!$B$3,People!$A$3,IF(M5425=People!$B$2,People!$A$2,0))))</f>
        <v>Cassandra Brandow</v>
      </c>
      <c r="W5425" s="35" t="str">
        <f>IFERROR(INDEX(Returns!A:A,MATCH(B5425,Returns!B:B,0)),"No")</f>
        <v>No</v>
      </c>
    </row>
    <row r="5426" spans="1:23" x14ac:dyDescent="0.2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9">
        <v>0</v>
      </c>
      <c r="U5426" s="1">
        <v>1.0207999999999999</v>
      </c>
      <c r="V5426" s="35" t="str">
        <f>IF(M5426=People!$B$5,People!$A$5,IF(M5426=People!$B$4,People!$A$4,IF(M5426=People!$B$3,People!$A$3,IF(M5426=People!$B$2,People!$A$2,0))))</f>
        <v>Chuck Magee</v>
      </c>
      <c r="W5426" s="35" t="str">
        <f>IFERROR(INDEX(Returns!A:A,MATCH(B5426,Returns!B:B,0)),"No")</f>
        <v>No</v>
      </c>
    </row>
    <row r="5427" spans="1:23" x14ac:dyDescent="0.2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32">
        <v>1649.95</v>
      </c>
      <c r="S5427" s="1">
        <v>5</v>
      </c>
      <c r="T5427" s="9">
        <v>0</v>
      </c>
      <c r="U5427" s="1">
        <v>659.98</v>
      </c>
      <c r="V5427" s="35" t="str">
        <f>IF(M5427=People!$B$5,People!$A$5,IF(M5427=People!$B$4,People!$A$4,IF(M5427=People!$B$3,People!$A$3,IF(M5427=People!$B$2,People!$A$2,0))))</f>
        <v>Anna Andreadi</v>
      </c>
      <c r="W5427" s="35" t="str">
        <f>IFERROR(INDEX(Returns!A:A,MATCH(B5427,Returns!B:B,0)),"No")</f>
        <v>No</v>
      </c>
    </row>
    <row r="5428" spans="1:23" x14ac:dyDescent="0.2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32">
        <v>111.89999999999999</v>
      </c>
      <c r="S5428" s="1">
        <v>6</v>
      </c>
      <c r="T5428" s="9">
        <v>0</v>
      </c>
      <c r="U5428" s="1">
        <v>51.47399999999999</v>
      </c>
      <c r="V5428" s="35" t="str">
        <f>IF(M5428=People!$B$5,People!$A$5,IF(M5428=People!$B$4,People!$A$4,IF(M5428=People!$B$3,People!$A$3,IF(M5428=People!$B$2,People!$A$2,0))))</f>
        <v>Anna Andreadi</v>
      </c>
      <c r="W5428" s="35" t="str">
        <f>IFERROR(INDEX(Returns!A:A,MATCH(B5428,Returns!B:B,0)),"No")</f>
        <v>No</v>
      </c>
    </row>
    <row r="5429" spans="1:23" x14ac:dyDescent="0.2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32">
        <v>599.16499999999996</v>
      </c>
      <c r="S5429" s="1">
        <v>5</v>
      </c>
      <c r="T5429" s="9">
        <v>0.15</v>
      </c>
      <c r="U5429" s="1">
        <v>35.245000000000005</v>
      </c>
      <c r="V5429" s="35" t="str">
        <f>IF(M5429=People!$B$5,People!$A$5,IF(M5429=People!$B$4,People!$A$4,IF(M5429=People!$B$3,People!$A$3,IF(M5429=People!$B$2,People!$A$2,0))))</f>
        <v>Anna Andreadi</v>
      </c>
      <c r="W5429" s="35" t="str">
        <f>IFERROR(INDEX(Returns!A:A,MATCH(B5429,Returns!B:B,0)),"No")</f>
        <v>No</v>
      </c>
    </row>
    <row r="5430" spans="1:23" x14ac:dyDescent="0.2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32">
        <v>46.53</v>
      </c>
      <c r="S5430" s="1">
        <v>3</v>
      </c>
      <c r="T5430" s="9">
        <v>0</v>
      </c>
      <c r="U5430" s="1">
        <v>12.097800000000001</v>
      </c>
      <c r="V5430" s="35" t="str">
        <f>IF(M5430=People!$B$5,People!$A$5,IF(M5430=People!$B$4,People!$A$4,IF(M5430=People!$B$3,People!$A$3,IF(M5430=People!$B$2,People!$A$2,0))))</f>
        <v>Anna Andreadi</v>
      </c>
      <c r="W5430" s="35" t="str">
        <f>IFERROR(INDEX(Returns!A:A,MATCH(B5430,Returns!B:B,0)),"No")</f>
        <v>No</v>
      </c>
    </row>
    <row r="5431" spans="1:23" x14ac:dyDescent="0.2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9">
        <v>0.2</v>
      </c>
      <c r="U5431" s="1">
        <v>1.9989999999999979</v>
      </c>
      <c r="V5431" s="35" t="str">
        <f>IF(M5431=People!$B$5,People!$A$5,IF(M5431=People!$B$4,People!$A$4,IF(M5431=People!$B$3,People!$A$3,IF(M5431=People!$B$2,People!$A$2,0))))</f>
        <v>Cassandra Brandow</v>
      </c>
      <c r="W5431" s="35" t="str">
        <f>IFERROR(INDEX(Returns!A:A,MATCH(B5431,Returns!B:B,0)),"No")</f>
        <v>No</v>
      </c>
    </row>
    <row r="5432" spans="1:23" x14ac:dyDescent="0.2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9">
        <v>0.2</v>
      </c>
      <c r="U5432" s="1">
        <v>16.156799999999997</v>
      </c>
      <c r="V5432" s="35" t="str">
        <f>IF(M5432=People!$B$5,People!$A$5,IF(M5432=People!$B$4,People!$A$4,IF(M5432=People!$B$3,People!$A$3,IF(M5432=People!$B$2,People!$A$2,0))))</f>
        <v>Chuck Magee</v>
      </c>
      <c r="W5432" s="35" t="str">
        <f>IFERROR(INDEX(Returns!A:A,MATCH(B5432,Returns!B:B,0)),"No")</f>
        <v>No</v>
      </c>
    </row>
    <row r="5433" spans="1:23" x14ac:dyDescent="0.2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9">
        <v>0.2</v>
      </c>
      <c r="U5433" s="1">
        <v>1.3715999999999999</v>
      </c>
      <c r="V5433" s="35" t="str">
        <f>IF(M5433=People!$B$5,People!$A$5,IF(M5433=People!$B$4,People!$A$4,IF(M5433=People!$B$3,People!$A$3,IF(M5433=People!$B$2,People!$A$2,0))))</f>
        <v>Chuck Magee</v>
      </c>
      <c r="W5433" s="35" t="str">
        <f>IFERROR(INDEX(Returns!A:A,MATCH(B5433,Returns!B:B,0)),"No")</f>
        <v>No</v>
      </c>
    </row>
    <row r="5434" spans="1:23" x14ac:dyDescent="0.2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9">
        <v>0.7</v>
      </c>
      <c r="U5434" s="1">
        <v>-4.9727999999999994</v>
      </c>
      <c r="V5434" s="35" t="str">
        <f>IF(M5434=People!$B$5,People!$A$5,IF(M5434=People!$B$4,People!$A$4,IF(M5434=People!$B$3,People!$A$3,IF(M5434=People!$B$2,People!$A$2,0))))</f>
        <v>Chuck Magee</v>
      </c>
      <c r="W5434" s="35" t="str">
        <f>IFERROR(INDEX(Returns!A:A,MATCH(B5434,Returns!B:B,0)),"No")</f>
        <v>No</v>
      </c>
    </row>
    <row r="5435" spans="1:23" x14ac:dyDescent="0.2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32">
        <v>8.895999999999999</v>
      </c>
      <c r="S5435" s="1">
        <v>4</v>
      </c>
      <c r="T5435" s="9">
        <v>0.2</v>
      </c>
      <c r="U5435" s="1">
        <v>0.66719999999999979</v>
      </c>
      <c r="V5435" s="35" t="str">
        <f>IF(M5435=People!$B$5,People!$A$5,IF(M5435=People!$B$4,People!$A$4,IF(M5435=People!$B$3,People!$A$3,IF(M5435=People!$B$2,People!$A$2,0))))</f>
        <v>Anna Andreadi</v>
      </c>
      <c r="W5435" s="35" t="str">
        <f>IFERROR(INDEX(Returns!A:A,MATCH(B5435,Returns!B:B,0)),"No")</f>
        <v>Yes</v>
      </c>
    </row>
    <row r="5436" spans="1:23" x14ac:dyDescent="0.2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32">
        <v>1640.6999999999998</v>
      </c>
      <c r="S5436" s="1">
        <v>5</v>
      </c>
      <c r="T5436" s="9">
        <v>0</v>
      </c>
      <c r="U5436" s="1">
        <v>459.39599999999996</v>
      </c>
      <c r="V5436" s="35" t="str">
        <f>IF(M5436=People!$B$5,People!$A$5,IF(M5436=People!$B$4,People!$A$4,IF(M5436=People!$B$3,People!$A$3,IF(M5436=People!$B$2,People!$A$2,0))))</f>
        <v>Anna Andreadi</v>
      </c>
      <c r="W5436" s="35" t="str">
        <f>IFERROR(INDEX(Returns!A:A,MATCH(B5436,Returns!B:B,0)),"No")</f>
        <v>No</v>
      </c>
    </row>
    <row r="5437" spans="1:23" x14ac:dyDescent="0.2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32">
        <v>270</v>
      </c>
      <c r="S5437" s="1">
        <v>3</v>
      </c>
      <c r="T5437" s="9">
        <v>0</v>
      </c>
      <c r="U5437" s="1">
        <v>97.199999999999989</v>
      </c>
      <c r="V5437" s="35" t="str">
        <f>IF(M5437=People!$B$5,People!$A$5,IF(M5437=People!$B$4,People!$A$4,IF(M5437=People!$B$3,People!$A$3,IF(M5437=People!$B$2,People!$A$2,0))))</f>
        <v>Anna Andreadi</v>
      </c>
      <c r="W5437" s="35" t="str">
        <f>IFERROR(INDEX(Returns!A:A,MATCH(B5437,Returns!B:B,0)),"No")</f>
        <v>No</v>
      </c>
    </row>
    <row r="5438" spans="1:23" x14ac:dyDescent="0.2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9">
        <v>0.2</v>
      </c>
      <c r="U5438" s="1">
        <v>5.3680000000000012</v>
      </c>
      <c r="V5438" s="35" t="str">
        <f>IF(M5438=People!$B$5,People!$A$5,IF(M5438=People!$B$4,People!$A$4,IF(M5438=People!$B$3,People!$A$3,IF(M5438=People!$B$2,People!$A$2,0))))</f>
        <v>Cassandra Brandow</v>
      </c>
      <c r="W5438" s="35" t="str">
        <f>IFERROR(INDEX(Returns!A:A,MATCH(B5438,Returns!B:B,0)),"No")</f>
        <v>No</v>
      </c>
    </row>
    <row r="5439" spans="1:23" x14ac:dyDescent="0.2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9">
        <v>0.7</v>
      </c>
      <c r="U5439" s="1">
        <v>-6.8669999999999973</v>
      </c>
      <c r="V5439" s="35" t="str">
        <f>IF(M5439=People!$B$5,People!$A$5,IF(M5439=People!$B$4,People!$A$4,IF(M5439=People!$B$3,People!$A$3,IF(M5439=People!$B$2,People!$A$2,0))))</f>
        <v>Cassandra Brandow</v>
      </c>
      <c r="W5439" s="35" t="str">
        <f>IFERROR(INDEX(Returns!A:A,MATCH(B5439,Returns!B:B,0)),"No")</f>
        <v>No</v>
      </c>
    </row>
    <row r="5440" spans="1:23" x14ac:dyDescent="0.2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9">
        <v>0.2</v>
      </c>
      <c r="U5440" s="1">
        <v>15.991199999999992</v>
      </c>
      <c r="V5440" s="35" t="str">
        <f>IF(M5440=People!$B$5,People!$A$5,IF(M5440=People!$B$4,People!$A$4,IF(M5440=People!$B$3,People!$A$3,IF(M5440=People!$B$2,People!$A$2,0))))</f>
        <v>Cassandra Brandow</v>
      </c>
      <c r="W5440" s="35" t="str">
        <f>IFERROR(INDEX(Returns!A:A,MATCH(B5440,Returns!B:B,0)),"No")</f>
        <v>No</v>
      </c>
    </row>
    <row r="5441" spans="1:23" x14ac:dyDescent="0.2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9">
        <v>0.2</v>
      </c>
      <c r="U5441" s="1">
        <v>183.99499999999998</v>
      </c>
      <c r="V5441" s="35" t="str">
        <f>IF(M5441=People!$B$5,People!$A$5,IF(M5441=People!$B$4,People!$A$4,IF(M5441=People!$B$3,People!$A$3,IF(M5441=People!$B$2,People!$A$2,0))))</f>
        <v>Chuck Magee</v>
      </c>
      <c r="W5441" s="35" t="str">
        <f>IFERROR(INDEX(Returns!A:A,MATCH(B5441,Returns!B:B,0)),"No")</f>
        <v>No</v>
      </c>
    </row>
    <row r="5442" spans="1:23" x14ac:dyDescent="0.2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9">
        <v>0.2</v>
      </c>
      <c r="U5442" s="1">
        <v>0.15480000000000005</v>
      </c>
      <c r="V5442" s="35" t="str">
        <f>IF(M5442=People!$B$5,People!$A$5,IF(M5442=People!$B$4,People!$A$4,IF(M5442=People!$B$3,People!$A$3,IF(M5442=People!$B$2,People!$A$2,0))))</f>
        <v>Cassandra Brandow</v>
      </c>
      <c r="W5442" s="35" t="str">
        <f>IFERROR(INDEX(Returns!A:A,MATCH(B5442,Returns!B:B,0)),"No")</f>
        <v>No</v>
      </c>
    </row>
    <row r="5443" spans="1:23" x14ac:dyDescent="0.2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32">
        <v>6.3680000000000003</v>
      </c>
      <c r="S5443" s="1">
        <v>2</v>
      </c>
      <c r="T5443" s="9">
        <v>0.2</v>
      </c>
      <c r="U5443" s="1">
        <v>2.3879999999999999</v>
      </c>
      <c r="V5443" s="35" t="str">
        <f>IF(M5443=People!$B$5,People!$A$5,IF(M5443=People!$B$4,People!$A$4,IF(M5443=People!$B$3,People!$A$3,IF(M5443=People!$B$2,People!$A$2,0))))</f>
        <v>Anna Andreadi</v>
      </c>
      <c r="W5443" s="35" t="str">
        <f>IFERROR(INDEX(Returns!A:A,MATCH(B5443,Returns!B:B,0)),"No")</f>
        <v>No</v>
      </c>
    </row>
    <row r="5444" spans="1:23" x14ac:dyDescent="0.2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9">
        <v>0</v>
      </c>
      <c r="U5444" s="1">
        <v>36.851999999999997</v>
      </c>
      <c r="V5444" s="35" t="str">
        <f>IF(M5444=People!$B$5,People!$A$5,IF(M5444=People!$B$4,People!$A$4,IF(M5444=People!$B$3,People!$A$3,IF(M5444=People!$B$2,People!$A$2,0))))</f>
        <v>Chuck Magee</v>
      </c>
      <c r="W5444" s="35" t="str">
        <f>IFERROR(INDEX(Returns!A:A,MATCH(B5444,Returns!B:B,0)),"No")</f>
        <v>No</v>
      </c>
    </row>
    <row r="5445" spans="1:23" x14ac:dyDescent="0.2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9">
        <v>0.2</v>
      </c>
      <c r="U5445" s="1">
        <v>21.024899999999999</v>
      </c>
      <c r="V5445" s="35" t="str">
        <f>IF(M5445=People!$B$5,People!$A$5,IF(M5445=People!$B$4,People!$A$4,IF(M5445=People!$B$3,People!$A$3,IF(M5445=People!$B$2,People!$A$2,0))))</f>
        <v>Chuck Magee</v>
      </c>
      <c r="W5445" s="35" t="str">
        <f>IFERROR(INDEX(Returns!A:A,MATCH(B5445,Returns!B:B,0)),"No")</f>
        <v>No</v>
      </c>
    </row>
    <row r="5446" spans="1:23" x14ac:dyDescent="0.2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9">
        <v>0</v>
      </c>
      <c r="U5446" s="1">
        <v>2.7845999999999997</v>
      </c>
      <c r="V5446" s="35" t="str">
        <f>IF(M5446=People!$B$5,People!$A$5,IF(M5446=People!$B$4,People!$A$4,IF(M5446=People!$B$3,People!$A$3,IF(M5446=People!$B$2,People!$A$2,0))))</f>
        <v>Chuck Magee</v>
      </c>
      <c r="W5446" s="35" t="str">
        <f>IFERROR(INDEX(Returns!A:A,MATCH(B5446,Returns!B:B,0)),"No")</f>
        <v>No</v>
      </c>
    </row>
    <row r="5447" spans="1:23" x14ac:dyDescent="0.2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9">
        <v>0.2</v>
      </c>
      <c r="U5447" s="1">
        <v>7.0659000000000001</v>
      </c>
      <c r="V5447" s="35" t="str">
        <f>IF(M5447=People!$B$5,People!$A$5,IF(M5447=People!$B$4,People!$A$4,IF(M5447=People!$B$3,People!$A$3,IF(M5447=People!$B$2,People!$A$2,0))))</f>
        <v>Kelly Williams</v>
      </c>
      <c r="W5447" s="35" t="str">
        <f>IFERROR(INDEX(Returns!A:A,MATCH(B5447,Returns!B:B,0)),"No")</f>
        <v>No</v>
      </c>
    </row>
    <row r="5448" spans="1:23" x14ac:dyDescent="0.2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9">
        <v>0</v>
      </c>
      <c r="U5448" s="1">
        <v>8.25</v>
      </c>
      <c r="V5448" s="35" t="str">
        <f>IF(M5448=People!$B$5,People!$A$5,IF(M5448=People!$B$4,People!$A$4,IF(M5448=People!$B$3,People!$A$3,IF(M5448=People!$B$2,People!$A$2,0))))</f>
        <v>Chuck Magee</v>
      </c>
      <c r="W5448" s="35" t="str">
        <f>IFERROR(INDEX(Returns!A:A,MATCH(B5448,Returns!B:B,0)),"No")</f>
        <v>Yes</v>
      </c>
    </row>
    <row r="5449" spans="1:23" x14ac:dyDescent="0.2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9">
        <v>0</v>
      </c>
      <c r="U5449" s="1">
        <v>87.482499999999987</v>
      </c>
      <c r="V5449" s="35" t="str">
        <f>IF(M5449=People!$B$5,People!$A$5,IF(M5449=People!$B$4,People!$A$4,IF(M5449=People!$B$3,People!$A$3,IF(M5449=People!$B$2,People!$A$2,0))))</f>
        <v>Chuck Magee</v>
      </c>
      <c r="W5449" s="35" t="str">
        <f>IFERROR(INDEX(Returns!A:A,MATCH(B5449,Returns!B:B,0)),"No")</f>
        <v>Yes</v>
      </c>
    </row>
    <row r="5450" spans="1:23" x14ac:dyDescent="0.2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9">
        <v>0</v>
      </c>
      <c r="U5450" s="1">
        <v>7.158600000000007</v>
      </c>
      <c r="V5450" s="35" t="str">
        <f>IF(M5450=People!$B$5,People!$A$5,IF(M5450=People!$B$4,People!$A$4,IF(M5450=People!$B$3,People!$A$3,IF(M5450=People!$B$2,People!$A$2,0))))</f>
        <v>Kelly Williams</v>
      </c>
      <c r="W5450" s="35" t="str">
        <f>IFERROR(INDEX(Returns!A:A,MATCH(B5450,Returns!B:B,0)),"No")</f>
        <v>No</v>
      </c>
    </row>
    <row r="5451" spans="1:23" x14ac:dyDescent="0.2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9">
        <v>0</v>
      </c>
      <c r="U5451" s="1">
        <v>10.905999999999993</v>
      </c>
      <c r="V5451" s="35" t="str">
        <f>IF(M5451=People!$B$5,People!$A$5,IF(M5451=People!$B$4,People!$A$4,IF(M5451=People!$B$3,People!$A$3,IF(M5451=People!$B$2,People!$A$2,0))))</f>
        <v>Kelly Williams</v>
      </c>
      <c r="W5451" s="35" t="str">
        <f>IFERROR(INDEX(Returns!A:A,MATCH(B5451,Returns!B:B,0)),"No")</f>
        <v>No</v>
      </c>
    </row>
    <row r="5452" spans="1:23" x14ac:dyDescent="0.2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9">
        <v>0</v>
      </c>
      <c r="U5452" s="1">
        <v>149.38199999999998</v>
      </c>
      <c r="V5452" s="35" t="str">
        <f>IF(M5452=People!$B$5,People!$A$5,IF(M5452=People!$B$4,People!$A$4,IF(M5452=People!$B$3,People!$A$3,IF(M5452=People!$B$2,People!$A$2,0))))</f>
        <v>Kelly Williams</v>
      </c>
      <c r="W5452" s="35" t="str">
        <f>IFERROR(INDEX(Returns!A:A,MATCH(B5452,Returns!B:B,0)),"No")</f>
        <v>No</v>
      </c>
    </row>
    <row r="5453" spans="1:23" x14ac:dyDescent="0.2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9">
        <v>0</v>
      </c>
      <c r="U5453" s="1">
        <v>12.979199999999999</v>
      </c>
      <c r="V5453" s="35" t="str">
        <f>IF(M5453=People!$B$5,People!$A$5,IF(M5453=People!$B$4,People!$A$4,IF(M5453=People!$B$3,People!$A$3,IF(M5453=People!$B$2,People!$A$2,0))))</f>
        <v>Kelly Williams</v>
      </c>
      <c r="W5453" s="35" t="str">
        <f>IFERROR(INDEX(Returns!A:A,MATCH(B5453,Returns!B:B,0)),"No")</f>
        <v>No</v>
      </c>
    </row>
    <row r="5454" spans="1:23" x14ac:dyDescent="0.2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32">
        <v>86.199999999999989</v>
      </c>
      <c r="S5454" s="1">
        <v>5</v>
      </c>
      <c r="T5454" s="9">
        <v>0</v>
      </c>
      <c r="U5454" s="1">
        <v>24.997999999999987</v>
      </c>
      <c r="V5454" s="35" t="str">
        <f>IF(M5454=People!$B$5,People!$A$5,IF(M5454=People!$B$4,People!$A$4,IF(M5454=People!$B$3,People!$A$3,IF(M5454=People!$B$2,People!$A$2,0))))</f>
        <v>Anna Andreadi</v>
      </c>
      <c r="W5454" s="35" t="str">
        <f>IFERROR(INDEX(Returns!A:A,MATCH(B5454,Returns!B:B,0)),"No")</f>
        <v>No</v>
      </c>
    </row>
    <row r="5455" spans="1:23" x14ac:dyDescent="0.2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9">
        <v>0.2</v>
      </c>
      <c r="U5455" s="1">
        <v>13.780799999999996</v>
      </c>
      <c r="V5455" s="35" t="str">
        <f>IF(M5455=People!$B$5,People!$A$5,IF(M5455=People!$B$4,People!$A$4,IF(M5455=People!$B$3,People!$A$3,IF(M5455=People!$B$2,People!$A$2,0))))</f>
        <v>Kelly Williams</v>
      </c>
      <c r="W5455" s="35" t="str">
        <f>IFERROR(INDEX(Returns!A:A,MATCH(B5455,Returns!B:B,0)),"No")</f>
        <v>No</v>
      </c>
    </row>
    <row r="5456" spans="1:23" x14ac:dyDescent="0.2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9">
        <v>0.2</v>
      </c>
      <c r="U5456" s="1">
        <v>0.73360000000000003</v>
      </c>
      <c r="V5456" s="35" t="str">
        <f>IF(M5456=People!$B$5,People!$A$5,IF(M5456=People!$B$4,People!$A$4,IF(M5456=People!$B$3,People!$A$3,IF(M5456=People!$B$2,People!$A$2,0))))</f>
        <v>Chuck Magee</v>
      </c>
      <c r="W5456" s="35" t="str">
        <f>IFERROR(INDEX(Returns!A:A,MATCH(B5456,Returns!B:B,0)),"No")</f>
        <v>No</v>
      </c>
    </row>
    <row r="5457" spans="1:23" x14ac:dyDescent="0.2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9">
        <v>0.2</v>
      </c>
      <c r="U5457" s="1">
        <v>0.77039999999999909</v>
      </c>
      <c r="V5457" s="35" t="str">
        <f>IF(M5457=People!$B$5,People!$A$5,IF(M5457=People!$B$4,People!$A$4,IF(M5457=People!$B$3,People!$A$3,IF(M5457=People!$B$2,People!$A$2,0))))</f>
        <v>Chuck Magee</v>
      </c>
      <c r="W5457" s="35" t="str">
        <f>IFERROR(INDEX(Returns!A:A,MATCH(B5457,Returns!B:B,0)),"No")</f>
        <v>No</v>
      </c>
    </row>
    <row r="5458" spans="1:23" x14ac:dyDescent="0.2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32">
        <v>19.600000000000001</v>
      </c>
      <c r="S5458" s="1">
        <v>5</v>
      </c>
      <c r="T5458" s="9">
        <v>0</v>
      </c>
      <c r="U5458" s="1">
        <v>9.6039999999999992</v>
      </c>
      <c r="V5458" s="35" t="str">
        <f>IF(M5458=People!$B$5,People!$A$5,IF(M5458=People!$B$4,People!$A$4,IF(M5458=People!$B$3,People!$A$3,IF(M5458=People!$B$2,People!$A$2,0))))</f>
        <v>Anna Andreadi</v>
      </c>
      <c r="W5458" s="35" t="str">
        <f>IFERROR(INDEX(Returns!A:A,MATCH(B5458,Returns!B:B,0)),"No")</f>
        <v>Yes</v>
      </c>
    </row>
    <row r="5459" spans="1:23" x14ac:dyDescent="0.2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32">
        <v>68.459999999999994</v>
      </c>
      <c r="S5459" s="1">
        <v>2</v>
      </c>
      <c r="T5459" s="9">
        <v>0</v>
      </c>
      <c r="U5459" s="1">
        <v>20.537999999999997</v>
      </c>
      <c r="V5459" s="35" t="str">
        <f>IF(M5459=People!$B$5,People!$A$5,IF(M5459=People!$B$4,People!$A$4,IF(M5459=People!$B$3,People!$A$3,IF(M5459=People!$B$2,People!$A$2,0))))</f>
        <v>Anna Andreadi</v>
      </c>
      <c r="W5459" s="35" t="str">
        <f>IFERROR(INDEX(Returns!A:A,MATCH(B5459,Returns!B:B,0)),"No")</f>
        <v>Yes</v>
      </c>
    </row>
    <row r="5460" spans="1:23" x14ac:dyDescent="0.2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32">
        <v>13.343999999999998</v>
      </c>
      <c r="S5460" s="1">
        <v>6</v>
      </c>
      <c r="T5460" s="9">
        <v>0.2</v>
      </c>
      <c r="U5460" s="1">
        <v>4.3367999999999993</v>
      </c>
      <c r="V5460" s="35" t="str">
        <f>IF(M5460=People!$B$5,People!$A$5,IF(M5460=People!$B$4,People!$A$4,IF(M5460=People!$B$3,People!$A$3,IF(M5460=People!$B$2,People!$A$2,0))))</f>
        <v>Anna Andreadi</v>
      </c>
      <c r="W5460" s="35" t="str">
        <f>IFERROR(INDEX(Returns!A:A,MATCH(B5460,Returns!B:B,0)),"No")</f>
        <v>No</v>
      </c>
    </row>
    <row r="5461" spans="1:23" x14ac:dyDescent="0.2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32">
        <v>1478.2719999999999</v>
      </c>
      <c r="S5461" s="1">
        <v>8</v>
      </c>
      <c r="T5461" s="9">
        <v>0.2</v>
      </c>
      <c r="U5461" s="1">
        <v>92.392000000000053</v>
      </c>
      <c r="V5461" s="35" t="str">
        <f>IF(M5461=People!$B$5,People!$A$5,IF(M5461=People!$B$4,People!$A$4,IF(M5461=People!$B$3,People!$A$3,IF(M5461=People!$B$2,People!$A$2,0))))</f>
        <v>Anna Andreadi</v>
      </c>
      <c r="W5461" s="35" t="str">
        <f>IFERROR(INDEX(Returns!A:A,MATCH(B5461,Returns!B:B,0)),"No")</f>
        <v>No</v>
      </c>
    </row>
    <row r="5462" spans="1:23" x14ac:dyDescent="0.2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9">
        <v>0.2</v>
      </c>
      <c r="U5462" s="1">
        <v>-3.864600000000002</v>
      </c>
      <c r="V5462" s="35" t="str">
        <f>IF(M5462=People!$B$5,People!$A$5,IF(M5462=People!$B$4,People!$A$4,IF(M5462=People!$B$3,People!$A$3,IF(M5462=People!$B$2,People!$A$2,0))))</f>
        <v>Cassandra Brandow</v>
      </c>
      <c r="W5462" s="35" t="str">
        <f>IFERROR(INDEX(Returns!A:A,MATCH(B5462,Returns!B:B,0)),"No")</f>
        <v>No</v>
      </c>
    </row>
    <row r="5463" spans="1:23" x14ac:dyDescent="0.2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32">
        <v>9.24</v>
      </c>
      <c r="S5463" s="1">
        <v>3</v>
      </c>
      <c r="T5463" s="9">
        <v>0</v>
      </c>
      <c r="U5463" s="1">
        <v>4.4352</v>
      </c>
      <c r="V5463" s="35" t="str">
        <f>IF(M5463=People!$B$5,People!$A$5,IF(M5463=People!$B$4,People!$A$4,IF(M5463=People!$B$3,People!$A$3,IF(M5463=People!$B$2,People!$A$2,0))))</f>
        <v>Anna Andreadi</v>
      </c>
      <c r="W5463" s="35" t="str">
        <f>IFERROR(INDEX(Returns!A:A,MATCH(B5463,Returns!B:B,0)),"No")</f>
        <v>Yes</v>
      </c>
    </row>
    <row r="5464" spans="1:23" x14ac:dyDescent="0.2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32">
        <v>32.340000000000003</v>
      </c>
      <c r="S5464" s="1">
        <v>10</v>
      </c>
      <c r="T5464" s="9">
        <v>0.7</v>
      </c>
      <c r="U5464" s="1">
        <v>-23.716000000000001</v>
      </c>
      <c r="V5464" s="35" t="str">
        <f>IF(M5464=People!$B$5,People!$A$5,IF(M5464=People!$B$4,People!$A$4,IF(M5464=People!$B$3,People!$A$3,IF(M5464=People!$B$2,People!$A$2,0))))</f>
        <v>Anna Andreadi</v>
      </c>
      <c r="W5464" s="35" t="str">
        <f>IFERROR(INDEX(Returns!A:A,MATCH(B5464,Returns!B:B,0)),"No")</f>
        <v>No</v>
      </c>
    </row>
    <row r="5465" spans="1:23" x14ac:dyDescent="0.2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32">
        <v>56.064</v>
      </c>
      <c r="S5465" s="1">
        <v>4</v>
      </c>
      <c r="T5465" s="9">
        <v>0.2</v>
      </c>
      <c r="U5465" s="1">
        <v>19.622399999999999</v>
      </c>
      <c r="V5465" s="35" t="str">
        <f>IF(M5465=People!$B$5,People!$A$5,IF(M5465=People!$B$4,People!$A$4,IF(M5465=People!$B$3,People!$A$3,IF(M5465=People!$B$2,People!$A$2,0))))</f>
        <v>Anna Andreadi</v>
      </c>
      <c r="W5465" s="35" t="str">
        <f>IFERROR(INDEX(Returns!A:A,MATCH(B5465,Returns!B:B,0)),"No")</f>
        <v>No</v>
      </c>
    </row>
    <row r="5466" spans="1:23" x14ac:dyDescent="0.2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32">
        <v>108.72</v>
      </c>
      <c r="S5466" s="1">
        <v>5</v>
      </c>
      <c r="T5466" s="9">
        <v>0.2</v>
      </c>
      <c r="U5466" s="1">
        <v>36.692999999999998</v>
      </c>
      <c r="V5466" s="35" t="str">
        <f>IF(M5466=People!$B$5,People!$A$5,IF(M5466=People!$B$4,People!$A$4,IF(M5466=People!$B$3,People!$A$3,IF(M5466=People!$B$2,People!$A$2,0))))</f>
        <v>Anna Andreadi</v>
      </c>
      <c r="W5466" s="35" t="str">
        <f>IFERROR(INDEX(Returns!A:A,MATCH(B5466,Returns!B:B,0)),"No")</f>
        <v>No</v>
      </c>
    </row>
    <row r="5467" spans="1:23" x14ac:dyDescent="0.2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32">
        <v>181.47000000000003</v>
      </c>
      <c r="S5467" s="1">
        <v>5</v>
      </c>
      <c r="T5467" s="9">
        <v>0.7</v>
      </c>
      <c r="U5467" s="1">
        <v>-320.59699999999998</v>
      </c>
      <c r="V5467" s="35" t="str">
        <f>IF(M5467=People!$B$5,People!$A$5,IF(M5467=People!$B$4,People!$A$4,IF(M5467=People!$B$3,People!$A$3,IF(M5467=People!$B$2,People!$A$2,0))))</f>
        <v>Anna Andreadi</v>
      </c>
      <c r="W5467" s="35" t="str">
        <f>IFERROR(INDEX(Returns!A:A,MATCH(B5467,Returns!B:B,0)),"No")</f>
        <v>No</v>
      </c>
    </row>
    <row r="5468" spans="1:23" x14ac:dyDescent="0.2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9">
        <v>0.2</v>
      </c>
      <c r="U5468" s="1">
        <v>6.0659999999999989</v>
      </c>
      <c r="V5468" s="35" t="str">
        <f>IF(M5468=People!$B$5,People!$A$5,IF(M5468=People!$B$4,People!$A$4,IF(M5468=People!$B$3,People!$A$3,IF(M5468=People!$B$2,People!$A$2,0))))</f>
        <v>Kelly Williams</v>
      </c>
      <c r="W5468" s="35" t="str">
        <f>IFERROR(INDEX(Returns!A:A,MATCH(B5468,Returns!B:B,0)),"No")</f>
        <v>No</v>
      </c>
    </row>
    <row r="5469" spans="1:23" x14ac:dyDescent="0.2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32">
        <v>122.352</v>
      </c>
      <c r="S5469" s="1">
        <v>3</v>
      </c>
      <c r="T5469" s="9">
        <v>0.2</v>
      </c>
      <c r="U5469" s="1">
        <v>13.764599999999994</v>
      </c>
      <c r="V5469" s="35" t="str">
        <f>IF(M5469=People!$B$5,People!$A$5,IF(M5469=People!$B$4,People!$A$4,IF(M5469=People!$B$3,People!$A$3,IF(M5469=People!$B$2,People!$A$2,0))))</f>
        <v>Anna Andreadi</v>
      </c>
      <c r="W5469" s="35" t="str">
        <f>IFERROR(INDEX(Returns!A:A,MATCH(B5469,Returns!B:B,0)),"No")</f>
        <v>No</v>
      </c>
    </row>
    <row r="5470" spans="1:23" x14ac:dyDescent="0.2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32">
        <v>585.55200000000002</v>
      </c>
      <c r="S5470" s="1">
        <v>3</v>
      </c>
      <c r="T5470" s="9">
        <v>0.2</v>
      </c>
      <c r="U5470" s="1">
        <v>73.19399999999996</v>
      </c>
      <c r="V5470" s="35" t="str">
        <f>IF(M5470=People!$B$5,People!$A$5,IF(M5470=People!$B$4,People!$A$4,IF(M5470=People!$B$3,People!$A$3,IF(M5470=People!$B$2,People!$A$2,0))))</f>
        <v>Anna Andreadi</v>
      </c>
      <c r="W5470" s="35" t="str">
        <f>IFERROR(INDEX(Returns!A:A,MATCH(B5470,Returns!B:B,0)),"No")</f>
        <v>No</v>
      </c>
    </row>
    <row r="5471" spans="1:23" x14ac:dyDescent="0.2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32">
        <v>19.440000000000001</v>
      </c>
      <c r="S5471" s="1">
        <v>3</v>
      </c>
      <c r="T5471" s="9">
        <v>0</v>
      </c>
      <c r="U5471" s="1">
        <v>9.3312000000000008</v>
      </c>
      <c r="V5471" s="35" t="str">
        <f>IF(M5471=People!$B$5,People!$A$5,IF(M5471=People!$B$4,People!$A$4,IF(M5471=People!$B$3,People!$A$3,IF(M5471=People!$B$2,People!$A$2,0))))</f>
        <v>Anna Andreadi</v>
      </c>
      <c r="W5471" s="35" t="str">
        <f>IFERROR(INDEX(Returns!A:A,MATCH(B5471,Returns!B:B,0)),"No")</f>
        <v>No</v>
      </c>
    </row>
    <row r="5472" spans="1:23" x14ac:dyDescent="0.2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9">
        <v>0.2</v>
      </c>
      <c r="U5472" s="1">
        <v>9.2939999999999969</v>
      </c>
      <c r="V5472" s="35" t="str">
        <f>IF(M5472=People!$B$5,People!$A$5,IF(M5472=People!$B$4,People!$A$4,IF(M5472=People!$B$3,People!$A$3,IF(M5472=People!$B$2,People!$A$2,0))))</f>
        <v>Chuck Magee</v>
      </c>
      <c r="W5472" s="35" t="str">
        <f>IFERROR(INDEX(Returns!A:A,MATCH(B5472,Returns!B:B,0)),"No")</f>
        <v>No</v>
      </c>
    </row>
    <row r="5473" spans="1:23" x14ac:dyDescent="0.2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32">
        <v>13.360000000000001</v>
      </c>
      <c r="S5473" s="1">
        <v>5</v>
      </c>
      <c r="T5473" s="9">
        <v>0.2</v>
      </c>
      <c r="U5473" s="1">
        <v>4.0080000000000009</v>
      </c>
      <c r="V5473" s="35" t="str">
        <f>IF(M5473=People!$B$5,People!$A$5,IF(M5473=People!$B$4,People!$A$4,IF(M5473=People!$B$3,People!$A$3,IF(M5473=People!$B$2,People!$A$2,0))))</f>
        <v>Anna Andreadi</v>
      </c>
      <c r="W5473" s="35" t="str">
        <f>IFERROR(INDEX(Returns!A:A,MATCH(B5473,Returns!B:B,0)),"No")</f>
        <v>No</v>
      </c>
    </row>
    <row r="5474" spans="1:23" x14ac:dyDescent="0.2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32">
        <v>78.256</v>
      </c>
      <c r="S5474" s="1">
        <v>2</v>
      </c>
      <c r="T5474" s="9">
        <v>0.2</v>
      </c>
      <c r="U5474" s="1">
        <v>-17.607599999999998</v>
      </c>
      <c r="V5474" s="35" t="str">
        <f>IF(M5474=People!$B$5,People!$A$5,IF(M5474=People!$B$4,People!$A$4,IF(M5474=People!$B$3,People!$A$3,IF(M5474=People!$B$2,People!$A$2,0))))</f>
        <v>Anna Andreadi</v>
      </c>
      <c r="W5474" s="35" t="str">
        <f>IFERROR(INDEX(Returns!A:A,MATCH(B5474,Returns!B:B,0)),"No")</f>
        <v>No</v>
      </c>
    </row>
    <row r="5475" spans="1:23" x14ac:dyDescent="0.2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32">
        <v>102.01800000000001</v>
      </c>
      <c r="S5475" s="1">
        <v>7</v>
      </c>
      <c r="T5475" s="9">
        <v>0.7</v>
      </c>
      <c r="U5475" s="1">
        <v>-183.6323999999999</v>
      </c>
      <c r="V5475" s="35" t="str">
        <f>IF(M5475=People!$B$5,People!$A$5,IF(M5475=People!$B$4,People!$A$4,IF(M5475=People!$B$3,People!$A$3,IF(M5475=People!$B$2,People!$A$2,0))))</f>
        <v>Anna Andreadi</v>
      </c>
      <c r="W5475" s="35" t="str">
        <f>IFERROR(INDEX(Returns!A:A,MATCH(B5475,Returns!B:B,0)),"No")</f>
        <v>No</v>
      </c>
    </row>
    <row r="5476" spans="1:23" x14ac:dyDescent="0.2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9">
        <v>0</v>
      </c>
      <c r="U5476" s="1">
        <v>37.533999999999992</v>
      </c>
      <c r="V5476" s="35" t="str">
        <f>IF(M5476=People!$B$5,People!$A$5,IF(M5476=People!$B$4,People!$A$4,IF(M5476=People!$B$3,People!$A$3,IF(M5476=People!$B$2,People!$A$2,0))))</f>
        <v>Kelly Williams</v>
      </c>
      <c r="W5476" s="35" t="str">
        <f>IFERROR(INDEX(Returns!A:A,MATCH(B5476,Returns!B:B,0)),"No")</f>
        <v>No</v>
      </c>
    </row>
    <row r="5477" spans="1:23" x14ac:dyDescent="0.2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9">
        <v>0</v>
      </c>
      <c r="U5477" s="1">
        <v>22.200000000000003</v>
      </c>
      <c r="V5477" s="35" t="str">
        <f>IF(M5477=People!$B$5,People!$A$5,IF(M5477=People!$B$4,People!$A$4,IF(M5477=People!$B$3,People!$A$3,IF(M5477=People!$B$2,People!$A$2,0))))</f>
        <v>Kelly Williams</v>
      </c>
      <c r="W5477" s="35" t="str">
        <f>IFERROR(INDEX(Returns!A:A,MATCH(B5477,Returns!B:B,0)),"No")</f>
        <v>No</v>
      </c>
    </row>
    <row r="5478" spans="1:23" x14ac:dyDescent="0.2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9">
        <v>0</v>
      </c>
      <c r="U5478" s="1">
        <v>22.828499999999998</v>
      </c>
      <c r="V5478" s="35" t="str">
        <f>IF(M5478=People!$B$5,People!$A$5,IF(M5478=People!$B$4,People!$A$4,IF(M5478=People!$B$3,People!$A$3,IF(M5478=People!$B$2,People!$A$2,0))))</f>
        <v>Kelly Williams</v>
      </c>
      <c r="W5478" s="35" t="str">
        <f>IFERROR(INDEX(Returns!A:A,MATCH(B5478,Returns!B:B,0)),"No")</f>
        <v>No</v>
      </c>
    </row>
    <row r="5479" spans="1:23" x14ac:dyDescent="0.2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9">
        <v>0</v>
      </c>
      <c r="U5479" s="1">
        <v>8.7906000000000013</v>
      </c>
      <c r="V5479" s="35" t="str">
        <f>IF(M5479=People!$B$5,People!$A$5,IF(M5479=People!$B$4,People!$A$4,IF(M5479=People!$B$3,People!$A$3,IF(M5479=People!$B$2,People!$A$2,0))))</f>
        <v>Kelly Williams</v>
      </c>
      <c r="W5479" s="35" t="str">
        <f>IFERROR(INDEX(Returns!A:A,MATCH(B5479,Returns!B:B,0)),"No")</f>
        <v>No</v>
      </c>
    </row>
    <row r="5480" spans="1:23" x14ac:dyDescent="0.2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9">
        <v>0</v>
      </c>
      <c r="U5480" s="1">
        <v>62.915999999999997</v>
      </c>
      <c r="V5480" s="35" t="str">
        <f>IF(M5480=People!$B$5,People!$A$5,IF(M5480=People!$B$4,People!$A$4,IF(M5480=People!$B$3,People!$A$3,IF(M5480=People!$B$2,People!$A$2,0))))</f>
        <v>Chuck Magee</v>
      </c>
      <c r="W5480" s="35" t="str">
        <f>IFERROR(INDEX(Returns!A:A,MATCH(B5480,Returns!B:B,0)),"No")</f>
        <v>No</v>
      </c>
    </row>
    <row r="5481" spans="1:23" x14ac:dyDescent="0.2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9">
        <v>0.7</v>
      </c>
      <c r="U5481" s="1">
        <v>-1.3082999999999996</v>
      </c>
      <c r="V5481" s="35" t="str">
        <f>IF(M5481=People!$B$5,People!$A$5,IF(M5481=People!$B$4,People!$A$4,IF(M5481=People!$B$3,People!$A$3,IF(M5481=People!$B$2,People!$A$2,0))))</f>
        <v>Cassandra Brandow</v>
      </c>
      <c r="W5481" s="35" t="str">
        <f>IFERROR(INDEX(Returns!A:A,MATCH(B5481,Returns!B:B,0)),"No")</f>
        <v>No</v>
      </c>
    </row>
    <row r="5482" spans="1:23" x14ac:dyDescent="0.2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32">
        <v>103.19200000000001</v>
      </c>
      <c r="S5482" s="1">
        <v>1</v>
      </c>
      <c r="T5482" s="9">
        <v>0.2</v>
      </c>
      <c r="U5482" s="1">
        <v>11.609099999999998</v>
      </c>
      <c r="V5482" s="35" t="str">
        <f>IF(M5482=People!$B$5,People!$A$5,IF(M5482=People!$B$4,People!$A$4,IF(M5482=People!$B$3,People!$A$3,IF(M5482=People!$B$2,People!$A$2,0))))</f>
        <v>Anna Andreadi</v>
      </c>
      <c r="W5482" s="35" t="str">
        <f>IFERROR(INDEX(Returns!A:A,MATCH(B5482,Returns!B:B,0)),"No")</f>
        <v>No</v>
      </c>
    </row>
    <row r="5483" spans="1:23" x14ac:dyDescent="0.2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32">
        <v>36</v>
      </c>
      <c r="S5483" s="1">
        <v>2</v>
      </c>
      <c r="T5483" s="9">
        <v>0</v>
      </c>
      <c r="U5483" s="1">
        <v>6.4799999999999969</v>
      </c>
      <c r="V5483" s="35" t="str">
        <f>IF(M5483=People!$B$5,People!$A$5,IF(M5483=People!$B$4,People!$A$4,IF(M5483=People!$B$3,People!$A$3,IF(M5483=People!$B$2,People!$A$2,0))))</f>
        <v>Anna Andreadi</v>
      </c>
      <c r="W5483" s="35" t="str">
        <f>IFERROR(INDEX(Returns!A:A,MATCH(B5483,Returns!B:B,0)),"No")</f>
        <v>No</v>
      </c>
    </row>
    <row r="5484" spans="1:23" x14ac:dyDescent="0.2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32">
        <v>239.96</v>
      </c>
      <c r="S5484" s="1">
        <v>4</v>
      </c>
      <c r="T5484" s="9">
        <v>0</v>
      </c>
      <c r="U5484" s="1">
        <v>115.1808</v>
      </c>
      <c r="V5484" s="35" t="str">
        <f>IF(M5484=People!$B$5,People!$A$5,IF(M5484=People!$B$4,People!$A$4,IF(M5484=People!$B$3,People!$A$3,IF(M5484=People!$B$2,People!$A$2,0))))</f>
        <v>Anna Andreadi</v>
      </c>
      <c r="W5484" s="35" t="str">
        <f>IFERROR(INDEX(Returns!A:A,MATCH(B5484,Returns!B:B,0)),"No")</f>
        <v>No</v>
      </c>
    </row>
    <row r="5485" spans="1:23" x14ac:dyDescent="0.2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32">
        <v>40.68</v>
      </c>
      <c r="S5485" s="1">
        <v>2</v>
      </c>
      <c r="T5485" s="9">
        <v>0</v>
      </c>
      <c r="U5485" s="1">
        <v>0.40679999999999694</v>
      </c>
      <c r="V5485" s="35" t="str">
        <f>IF(M5485=People!$B$5,People!$A$5,IF(M5485=People!$B$4,People!$A$4,IF(M5485=People!$B$3,People!$A$3,IF(M5485=People!$B$2,People!$A$2,0))))</f>
        <v>Anna Andreadi</v>
      </c>
      <c r="W5485" s="35" t="str">
        <f>IFERROR(INDEX(Returns!A:A,MATCH(B5485,Returns!B:B,0)),"No")</f>
        <v>No</v>
      </c>
    </row>
    <row r="5486" spans="1:23" x14ac:dyDescent="0.2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9">
        <v>0.2</v>
      </c>
      <c r="U5486" s="1">
        <v>-68.1096</v>
      </c>
      <c r="V5486" s="35" t="str">
        <f>IF(M5486=People!$B$5,People!$A$5,IF(M5486=People!$B$4,People!$A$4,IF(M5486=People!$B$3,People!$A$3,IF(M5486=People!$B$2,People!$A$2,0))))</f>
        <v>Cassandra Brandow</v>
      </c>
      <c r="W5486" s="35" t="str">
        <f>IFERROR(INDEX(Returns!A:A,MATCH(B5486,Returns!B:B,0)),"No")</f>
        <v>No</v>
      </c>
    </row>
    <row r="5487" spans="1:23" x14ac:dyDescent="0.2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9">
        <v>0.2</v>
      </c>
      <c r="U5487" s="1">
        <v>7.6283999999999974</v>
      </c>
      <c r="V5487" s="35" t="str">
        <f>IF(M5487=People!$B$5,People!$A$5,IF(M5487=People!$B$4,People!$A$4,IF(M5487=People!$B$3,People!$A$3,IF(M5487=People!$B$2,People!$A$2,0))))</f>
        <v>Cassandra Brandow</v>
      </c>
      <c r="W5487" s="35" t="str">
        <f>IFERROR(INDEX(Returns!A:A,MATCH(B5487,Returns!B:B,0)),"No")</f>
        <v>No</v>
      </c>
    </row>
    <row r="5488" spans="1:23" x14ac:dyDescent="0.2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9">
        <v>0.8</v>
      </c>
      <c r="U5488" s="1">
        <v>-6.2860000000000031</v>
      </c>
      <c r="V5488" s="35" t="str">
        <f>IF(M5488=People!$B$5,People!$A$5,IF(M5488=People!$B$4,People!$A$4,IF(M5488=People!$B$3,People!$A$3,IF(M5488=People!$B$2,People!$A$2,0))))</f>
        <v>Kelly Williams</v>
      </c>
      <c r="W5488" s="35" t="str">
        <f>IFERROR(INDEX(Returns!A:A,MATCH(B5488,Returns!B:B,0)),"No")</f>
        <v>No</v>
      </c>
    </row>
    <row r="5489" spans="1:23" x14ac:dyDescent="0.2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9">
        <v>0.2</v>
      </c>
      <c r="U5489" s="1">
        <v>-5.694300000000001</v>
      </c>
      <c r="V5489" s="35" t="str">
        <f>IF(M5489=People!$B$5,People!$A$5,IF(M5489=People!$B$4,People!$A$4,IF(M5489=People!$B$3,People!$A$3,IF(M5489=People!$B$2,People!$A$2,0))))</f>
        <v>Cassandra Brandow</v>
      </c>
      <c r="W5489" s="35" t="str">
        <f>IFERROR(INDEX(Returns!A:A,MATCH(B5489,Returns!B:B,0)),"No")</f>
        <v>No</v>
      </c>
    </row>
    <row r="5490" spans="1:23" x14ac:dyDescent="0.2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9">
        <v>0.2</v>
      </c>
      <c r="U5490" s="1">
        <v>2.0358000000000001</v>
      </c>
      <c r="V5490" s="35" t="str">
        <f>IF(M5490=People!$B$5,People!$A$5,IF(M5490=People!$B$4,People!$A$4,IF(M5490=People!$B$3,People!$A$3,IF(M5490=People!$B$2,People!$A$2,0))))</f>
        <v>Cassandra Brandow</v>
      </c>
      <c r="W5490" s="35" t="str">
        <f>IFERROR(INDEX(Returns!A:A,MATCH(B5490,Returns!B:B,0)),"No")</f>
        <v>No</v>
      </c>
    </row>
    <row r="5491" spans="1:23" x14ac:dyDescent="0.2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9">
        <v>0.2</v>
      </c>
      <c r="U5491" s="1">
        <v>1.8207000000000013</v>
      </c>
      <c r="V5491" s="35" t="str">
        <f>IF(M5491=People!$B$5,People!$A$5,IF(M5491=People!$B$4,People!$A$4,IF(M5491=People!$B$3,People!$A$3,IF(M5491=People!$B$2,People!$A$2,0))))</f>
        <v>Cassandra Brandow</v>
      </c>
      <c r="W5491" s="35" t="str">
        <f>IFERROR(INDEX(Returns!A:A,MATCH(B5491,Returns!B:B,0)),"No")</f>
        <v>No</v>
      </c>
    </row>
    <row r="5492" spans="1:23" x14ac:dyDescent="0.2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9">
        <v>0.2</v>
      </c>
      <c r="U5492" s="1">
        <v>-19.105800000000016</v>
      </c>
      <c r="V5492" s="35" t="str">
        <f>IF(M5492=People!$B$5,People!$A$5,IF(M5492=People!$B$4,People!$A$4,IF(M5492=People!$B$3,People!$A$3,IF(M5492=People!$B$2,People!$A$2,0))))</f>
        <v>Cassandra Brandow</v>
      </c>
      <c r="W5492" s="35" t="str">
        <f>IFERROR(INDEX(Returns!A:A,MATCH(B5492,Returns!B:B,0)),"No")</f>
        <v>No</v>
      </c>
    </row>
    <row r="5493" spans="1:23" x14ac:dyDescent="0.2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9">
        <v>0.2</v>
      </c>
      <c r="U5493" s="1">
        <v>1.8160000000000016</v>
      </c>
      <c r="V5493" s="35" t="str">
        <f>IF(M5493=People!$B$5,People!$A$5,IF(M5493=People!$B$4,People!$A$4,IF(M5493=People!$B$3,People!$A$3,IF(M5493=People!$B$2,People!$A$2,0))))</f>
        <v>Kelly Williams</v>
      </c>
      <c r="W5493" s="35" t="str">
        <f>IFERROR(INDEX(Returns!A:A,MATCH(B5493,Returns!B:B,0)),"No")</f>
        <v>No</v>
      </c>
    </row>
    <row r="5494" spans="1:23" x14ac:dyDescent="0.2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32">
        <v>7.36</v>
      </c>
      <c r="S5494" s="1">
        <v>2</v>
      </c>
      <c r="T5494" s="9">
        <v>0</v>
      </c>
      <c r="U5494" s="1">
        <v>0.14719999999999978</v>
      </c>
      <c r="V5494" s="35" t="str">
        <f>IF(M5494=People!$B$5,People!$A$5,IF(M5494=People!$B$4,People!$A$4,IF(M5494=People!$B$3,People!$A$3,IF(M5494=People!$B$2,People!$A$2,0))))</f>
        <v>Anna Andreadi</v>
      </c>
      <c r="W5494" s="35" t="str">
        <f>IFERROR(INDEX(Returns!A:A,MATCH(B5494,Returns!B:B,0)),"No")</f>
        <v>No</v>
      </c>
    </row>
    <row r="5495" spans="1:23" x14ac:dyDescent="0.2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32">
        <v>41.4</v>
      </c>
      <c r="S5495" s="1">
        <v>4</v>
      </c>
      <c r="T5495" s="9">
        <v>0</v>
      </c>
      <c r="U5495" s="1">
        <v>19.872</v>
      </c>
      <c r="V5495" s="35" t="str">
        <f>IF(M5495=People!$B$5,People!$A$5,IF(M5495=People!$B$4,People!$A$4,IF(M5495=People!$B$3,People!$A$3,IF(M5495=People!$B$2,People!$A$2,0))))</f>
        <v>Anna Andreadi</v>
      </c>
      <c r="W5495" s="35" t="str">
        <f>IFERROR(INDEX(Returns!A:A,MATCH(B5495,Returns!B:B,0)),"No")</f>
        <v>No</v>
      </c>
    </row>
    <row r="5496" spans="1:23" x14ac:dyDescent="0.2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32">
        <v>411.33199999999999</v>
      </c>
      <c r="S5496" s="1">
        <v>4</v>
      </c>
      <c r="T5496" s="9">
        <v>0.15</v>
      </c>
      <c r="U5496" s="1">
        <v>-4.8391999999999769</v>
      </c>
      <c r="V5496" s="35" t="str">
        <f>IF(M5496=People!$B$5,People!$A$5,IF(M5496=People!$B$4,People!$A$4,IF(M5496=People!$B$3,People!$A$3,IF(M5496=People!$B$2,People!$A$2,0))))</f>
        <v>Anna Andreadi</v>
      </c>
      <c r="W5496" s="35" t="str">
        <f>IFERROR(INDEX(Returns!A:A,MATCH(B5496,Returns!B:B,0)),"No")</f>
        <v>No</v>
      </c>
    </row>
    <row r="5497" spans="1:23" x14ac:dyDescent="0.2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9">
        <v>0.7</v>
      </c>
      <c r="U5497" s="1">
        <v>-6.1247999999999987</v>
      </c>
      <c r="V5497" s="35" t="str">
        <f>IF(M5497=People!$B$5,People!$A$5,IF(M5497=People!$B$4,People!$A$4,IF(M5497=People!$B$3,People!$A$3,IF(M5497=People!$B$2,People!$A$2,0))))</f>
        <v>Chuck Magee</v>
      </c>
      <c r="W5497" s="35" t="str">
        <f>IFERROR(INDEX(Returns!A:A,MATCH(B5497,Returns!B:B,0)),"No")</f>
        <v>No</v>
      </c>
    </row>
    <row r="5498" spans="1:23" x14ac:dyDescent="0.2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9">
        <v>0.2</v>
      </c>
      <c r="U5498" s="1">
        <v>19.176000000000002</v>
      </c>
      <c r="V5498" s="35" t="str">
        <f>IF(M5498=People!$B$5,People!$A$5,IF(M5498=People!$B$4,People!$A$4,IF(M5498=People!$B$3,People!$A$3,IF(M5498=People!$B$2,People!$A$2,0))))</f>
        <v>Chuck Magee</v>
      </c>
      <c r="W5498" s="35" t="str">
        <f>IFERROR(INDEX(Returns!A:A,MATCH(B5498,Returns!B:B,0)),"No")</f>
        <v>No</v>
      </c>
    </row>
    <row r="5499" spans="1:23" x14ac:dyDescent="0.2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9">
        <v>0</v>
      </c>
      <c r="U5499" s="1">
        <v>1.9023999999999992</v>
      </c>
      <c r="V5499" s="35" t="str">
        <f>IF(M5499=People!$B$5,People!$A$5,IF(M5499=People!$B$4,People!$A$4,IF(M5499=People!$B$3,People!$A$3,IF(M5499=People!$B$2,People!$A$2,0))))</f>
        <v>Chuck Magee</v>
      </c>
      <c r="W5499" s="35" t="str">
        <f>IFERROR(INDEX(Returns!A:A,MATCH(B5499,Returns!B:B,0)),"No")</f>
        <v>No</v>
      </c>
    </row>
    <row r="5500" spans="1:23" x14ac:dyDescent="0.2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9">
        <v>0</v>
      </c>
      <c r="U5500" s="1">
        <v>3.6017999999999999</v>
      </c>
      <c r="V5500" s="35" t="str">
        <f>IF(M5500=People!$B$5,People!$A$5,IF(M5500=People!$B$4,People!$A$4,IF(M5500=People!$B$3,People!$A$3,IF(M5500=People!$B$2,People!$A$2,0))))</f>
        <v>Chuck Magee</v>
      </c>
      <c r="W5500" s="35" t="str">
        <f>IFERROR(INDEX(Returns!A:A,MATCH(B5500,Returns!B:B,0)),"No")</f>
        <v>No</v>
      </c>
    </row>
    <row r="5501" spans="1:23" x14ac:dyDescent="0.2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9">
        <v>0</v>
      </c>
      <c r="U5501" s="1">
        <v>8.7989999999999995</v>
      </c>
      <c r="V5501" s="35" t="str">
        <f>IF(M5501=People!$B$5,People!$A$5,IF(M5501=People!$B$4,People!$A$4,IF(M5501=People!$B$3,People!$A$3,IF(M5501=People!$B$2,People!$A$2,0))))</f>
        <v>Chuck Magee</v>
      </c>
      <c r="W5501" s="35" t="str">
        <f>IFERROR(INDEX(Returns!A:A,MATCH(B5501,Returns!B:B,0)),"No")</f>
        <v>No</v>
      </c>
    </row>
    <row r="5502" spans="1:23" x14ac:dyDescent="0.2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9">
        <v>0.1</v>
      </c>
      <c r="U5502" s="1">
        <v>88.552800000000005</v>
      </c>
      <c r="V5502" s="35" t="str">
        <f>IF(M5502=People!$B$5,People!$A$5,IF(M5502=People!$B$4,People!$A$4,IF(M5502=People!$B$3,People!$A$3,IF(M5502=People!$B$2,People!$A$2,0))))</f>
        <v>Chuck Magee</v>
      </c>
      <c r="W5502" s="35" t="str">
        <f>IFERROR(INDEX(Returns!A:A,MATCH(B5502,Returns!B:B,0)),"No")</f>
        <v>No</v>
      </c>
    </row>
    <row r="5503" spans="1:23" x14ac:dyDescent="0.2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9">
        <v>0</v>
      </c>
      <c r="U5503" s="1">
        <v>4.3904000000000005</v>
      </c>
      <c r="V5503" s="35" t="str">
        <f>IF(M5503=People!$B$5,People!$A$5,IF(M5503=People!$B$4,People!$A$4,IF(M5503=People!$B$3,People!$A$3,IF(M5503=People!$B$2,People!$A$2,0))))</f>
        <v>Chuck Magee</v>
      </c>
      <c r="W5503" s="35" t="str">
        <f>IFERROR(INDEX(Returns!A:A,MATCH(B5503,Returns!B:B,0)),"No")</f>
        <v>No</v>
      </c>
    </row>
    <row r="5504" spans="1:23" x14ac:dyDescent="0.2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9">
        <v>0.2</v>
      </c>
      <c r="U5504" s="1">
        <v>0.66239999999999977</v>
      </c>
      <c r="V5504" s="35" t="str">
        <f>IF(M5504=People!$B$5,People!$A$5,IF(M5504=People!$B$4,People!$A$4,IF(M5504=People!$B$3,People!$A$3,IF(M5504=People!$B$2,People!$A$2,0))))</f>
        <v>Chuck Magee</v>
      </c>
      <c r="W5504" s="35" t="str">
        <f>IFERROR(INDEX(Returns!A:A,MATCH(B5504,Returns!B:B,0)),"No")</f>
        <v>No</v>
      </c>
    </row>
    <row r="5505" spans="1:23" x14ac:dyDescent="0.2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9">
        <v>0.2</v>
      </c>
      <c r="U5505" s="1">
        <v>1.2584999999999997</v>
      </c>
      <c r="V5505" s="35" t="str">
        <f>IF(M5505=People!$B$5,People!$A$5,IF(M5505=People!$B$4,People!$A$4,IF(M5505=People!$B$3,People!$A$3,IF(M5505=People!$B$2,People!$A$2,0))))</f>
        <v>Chuck Magee</v>
      </c>
      <c r="W5505" s="35" t="str">
        <f>IFERROR(INDEX(Returns!A:A,MATCH(B5505,Returns!B:B,0)),"No")</f>
        <v>No</v>
      </c>
    </row>
    <row r="5506" spans="1:23" x14ac:dyDescent="0.2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9">
        <v>0.2</v>
      </c>
      <c r="U5506" s="1">
        <v>2.8781999999999992</v>
      </c>
      <c r="V5506" s="35" t="str">
        <f>IF(M5506=People!$B$5,People!$A$5,IF(M5506=People!$B$4,People!$A$4,IF(M5506=People!$B$3,People!$A$3,IF(M5506=People!$B$2,People!$A$2,0))))</f>
        <v>Chuck Magee</v>
      </c>
      <c r="W5506" s="35" t="str">
        <f>IFERROR(INDEX(Returns!A:A,MATCH(B5506,Returns!B:B,0)),"No")</f>
        <v>No</v>
      </c>
    </row>
    <row r="5507" spans="1:23" x14ac:dyDescent="0.2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9">
        <v>0.4</v>
      </c>
      <c r="U5507" s="1">
        <v>-186.15999999999997</v>
      </c>
      <c r="V5507" s="35" t="str">
        <f>IF(M5507=People!$B$5,People!$A$5,IF(M5507=People!$B$4,People!$A$4,IF(M5507=People!$B$3,People!$A$3,IF(M5507=People!$B$2,People!$A$2,0))))</f>
        <v>Chuck Magee</v>
      </c>
      <c r="W5507" s="35" t="str">
        <f>IFERROR(INDEX(Returns!A:A,MATCH(B5507,Returns!B:B,0)),"No")</f>
        <v>No</v>
      </c>
    </row>
    <row r="5508" spans="1:23" x14ac:dyDescent="0.2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32">
        <v>61.96</v>
      </c>
      <c r="S5508" s="1">
        <v>2</v>
      </c>
      <c r="T5508" s="9">
        <v>0</v>
      </c>
      <c r="U5508" s="1">
        <v>27.881999999999998</v>
      </c>
      <c r="V5508" s="35" t="str">
        <f>IF(M5508=People!$B$5,People!$A$5,IF(M5508=People!$B$4,People!$A$4,IF(M5508=People!$B$3,People!$A$3,IF(M5508=People!$B$2,People!$A$2,0))))</f>
        <v>Anna Andreadi</v>
      </c>
      <c r="W5508" s="35" t="str">
        <f>IFERROR(INDEX(Returns!A:A,MATCH(B5508,Returns!B:B,0)),"No")</f>
        <v>No</v>
      </c>
    </row>
    <row r="5509" spans="1:23" x14ac:dyDescent="0.2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9">
        <v>0</v>
      </c>
      <c r="U5509" s="1">
        <v>8.6016000000000012</v>
      </c>
      <c r="V5509" s="35" t="str">
        <f>IF(M5509=People!$B$5,People!$A$5,IF(M5509=People!$B$4,People!$A$4,IF(M5509=People!$B$3,People!$A$3,IF(M5509=People!$B$2,People!$A$2,0))))</f>
        <v>Cassandra Brandow</v>
      </c>
      <c r="W5509" s="35" t="str">
        <f>IFERROR(INDEX(Returns!A:A,MATCH(B5509,Returns!B:B,0)),"No")</f>
        <v>No</v>
      </c>
    </row>
    <row r="5510" spans="1:23" x14ac:dyDescent="0.2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32">
        <v>145.9</v>
      </c>
      <c r="S5510" s="1">
        <v>5</v>
      </c>
      <c r="T5510" s="9">
        <v>0</v>
      </c>
      <c r="U5510" s="1">
        <v>62.736999999999995</v>
      </c>
      <c r="V5510" s="35" t="str">
        <f>IF(M5510=People!$B$5,People!$A$5,IF(M5510=People!$B$4,People!$A$4,IF(M5510=People!$B$3,People!$A$3,IF(M5510=People!$B$2,People!$A$2,0))))</f>
        <v>Anna Andreadi</v>
      </c>
      <c r="W5510" s="35" t="str">
        <f>IFERROR(INDEX(Returns!A:A,MATCH(B5510,Returns!B:B,0)),"No")</f>
        <v>No</v>
      </c>
    </row>
    <row r="5511" spans="1:23" x14ac:dyDescent="0.2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9">
        <v>0.2</v>
      </c>
      <c r="U5511" s="1">
        <v>19.137599999999992</v>
      </c>
      <c r="V5511" s="35" t="str">
        <f>IF(M5511=People!$B$5,People!$A$5,IF(M5511=People!$B$4,People!$A$4,IF(M5511=People!$B$3,People!$A$3,IF(M5511=People!$B$2,People!$A$2,0))))</f>
        <v>Kelly Williams</v>
      </c>
      <c r="W5511" s="35" t="str">
        <f>IFERROR(INDEX(Returns!A:A,MATCH(B5511,Returns!B:B,0)),"No")</f>
        <v>No</v>
      </c>
    </row>
    <row r="5512" spans="1:23" x14ac:dyDescent="0.2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9">
        <v>0.2</v>
      </c>
      <c r="U5512" s="1">
        <v>3.4749999999999996</v>
      </c>
      <c r="V5512" s="35" t="str">
        <f>IF(M5512=People!$B$5,People!$A$5,IF(M5512=People!$B$4,People!$A$4,IF(M5512=People!$B$3,People!$A$3,IF(M5512=People!$B$2,People!$A$2,0))))</f>
        <v>Kelly Williams</v>
      </c>
      <c r="W5512" s="35" t="str">
        <f>IFERROR(INDEX(Returns!A:A,MATCH(B5512,Returns!B:B,0)),"No")</f>
        <v>No</v>
      </c>
    </row>
    <row r="5513" spans="1:23" x14ac:dyDescent="0.2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32">
        <v>32.896000000000001</v>
      </c>
      <c r="S5513" s="1">
        <v>4</v>
      </c>
      <c r="T5513" s="9">
        <v>0.2</v>
      </c>
      <c r="U5513" s="1">
        <v>11.102399999999996</v>
      </c>
      <c r="V5513" s="35" t="str">
        <f>IF(M5513=People!$B$5,People!$A$5,IF(M5513=People!$B$4,People!$A$4,IF(M5513=People!$B$3,People!$A$3,IF(M5513=People!$B$2,People!$A$2,0))))</f>
        <v>Anna Andreadi</v>
      </c>
      <c r="W5513" s="35" t="str">
        <f>IFERROR(INDEX(Returns!A:A,MATCH(B5513,Returns!B:B,0)),"No")</f>
        <v>No</v>
      </c>
    </row>
    <row r="5514" spans="1:23" x14ac:dyDescent="0.2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32">
        <v>22.776000000000003</v>
      </c>
      <c r="S5514" s="1">
        <v>3</v>
      </c>
      <c r="T5514" s="9">
        <v>0.2</v>
      </c>
      <c r="U5514" s="1">
        <v>7.6868999999999996</v>
      </c>
      <c r="V5514" s="35" t="str">
        <f>IF(M5514=People!$B$5,People!$A$5,IF(M5514=People!$B$4,People!$A$4,IF(M5514=People!$B$3,People!$A$3,IF(M5514=People!$B$2,People!$A$2,0))))</f>
        <v>Anna Andreadi</v>
      </c>
      <c r="W5514" s="35" t="str">
        <f>IFERROR(INDEX(Returns!A:A,MATCH(B5514,Returns!B:B,0)),"No")</f>
        <v>No</v>
      </c>
    </row>
    <row r="5515" spans="1:23" x14ac:dyDescent="0.2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9">
        <v>0</v>
      </c>
      <c r="U5515" s="1">
        <v>2.3996999999999815</v>
      </c>
      <c r="V5515" s="35" t="str">
        <f>IF(M5515=People!$B$5,People!$A$5,IF(M5515=People!$B$4,People!$A$4,IF(M5515=People!$B$3,People!$A$3,IF(M5515=People!$B$2,People!$A$2,0))))</f>
        <v>Chuck Magee</v>
      </c>
      <c r="W5515" s="35" t="str">
        <f>IFERROR(INDEX(Returns!A:A,MATCH(B5515,Returns!B:B,0)),"No")</f>
        <v>No</v>
      </c>
    </row>
    <row r="5516" spans="1:23" x14ac:dyDescent="0.2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9">
        <v>0</v>
      </c>
      <c r="U5516" s="1">
        <v>44.889600000000002</v>
      </c>
      <c r="V5516" s="35" t="str">
        <f>IF(M5516=People!$B$5,People!$A$5,IF(M5516=People!$B$4,People!$A$4,IF(M5516=People!$B$3,People!$A$3,IF(M5516=People!$B$2,People!$A$2,0))))</f>
        <v>Chuck Magee</v>
      </c>
      <c r="W5516" s="35" t="str">
        <f>IFERROR(INDEX(Returns!A:A,MATCH(B5516,Returns!B:B,0)),"No")</f>
        <v>No</v>
      </c>
    </row>
    <row r="5517" spans="1:23" x14ac:dyDescent="0.2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9">
        <v>0</v>
      </c>
      <c r="U5517" s="1">
        <v>3.8654999999999973</v>
      </c>
      <c r="V5517" s="35" t="str">
        <f>IF(M5517=People!$B$5,People!$A$5,IF(M5517=People!$B$4,People!$A$4,IF(M5517=People!$B$3,People!$A$3,IF(M5517=People!$B$2,People!$A$2,0))))</f>
        <v>Chuck Magee</v>
      </c>
      <c r="W5517" s="35" t="str">
        <f>IFERROR(INDEX(Returns!A:A,MATCH(B5517,Returns!B:B,0)),"No")</f>
        <v>No</v>
      </c>
    </row>
    <row r="5518" spans="1:23" x14ac:dyDescent="0.2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9">
        <v>0</v>
      </c>
      <c r="U5518" s="1">
        <v>527.98400000000004</v>
      </c>
      <c r="V5518" s="35" t="str">
        <f>IF(M5518=People!$B$5,People!$A$5,IF(M5518=People!$B$4,People!$A$4,IF(M5518=People!$B$3,People!$A$3,IF(M5518=People!$B$2,People!$A$2,0))))</f>
        <v>Cassandra Brandow</v>
      </c>
      <c r="W5518" s="35" t="str">
        <f>IFERROR(INDEX(Returns!A:A,MATCH(B5518,Returns!B:B,0)),"No")</f>
        <v>No</v>
      </c>
    </row>
    <row r="5519" spans="1:23" x14ac:dyDescent="0.2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9">
        <v>0.3</v>
      </c>
      <c r="U5519" s="1">
        <v>-10.283999999999992</v>
      </c>
      <c r="V5519" s="35" t="str">
        <f>IF(M5519=People!$B$5,People!$A$5,IF(M5519=People!$B$4,People!$A$4,IF(M5519=People!$B$3,People!$A$3,IF(M5519=People!$B$2,People!$A$2,0))))</f>
        <v>Chuck Magee</v>
      </c>
      <c r="W5519" s="35" t="str">
        <f>IFERROR(INDEX(Returns!A:A,MATCH(B5519,Returns!B:B,0)),"No")</f>
        <v>No</v>
      </c>
    </row>
    <row r="5520" spans="1:23" x14ac:dyDescent="0.2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9">
        <v>0.2</v>
      </c>
      <c r="U5520" s="1">
        <v>6.8459999999999965</v>
      </c>
      <c r="V5520" s="35" t="str">
        <f>IF(M5520=People!$B$5,People!$A$5,IF(M5520=People!$B$4,People!$A$4,IF(M5520=People!$B$3,People!$A$3,IF(M5520=People!$B$2,People!$A$2,0))))</f>
        <v>Chuck Magee</v>
      </c>
      <c r="W5520" s="35" t="str">
        <f>IFERROR(INDEX(Returns!A:A,MATCH(B5520,Returns!B:B,0)),"No")</f>
        <v>No</v>
      </c>
    </row>
    <row r="5521" spans="1:23" x14ac:dyDescent="0.2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9">
        <v>0.2</v>
      </c>
      <c r="U5521" s="1">
        <v>3.1806000000000005</v>
      </c>
      <c r="V5521" s="35" t="str">
        <f>IF(M5521=People!$B$5,People!$A$5,IF(M5521=People!$B$4,People!$A$4,IF(M5521=People!$B$3,People!$A$3,IF(M5521=People!$B$2,People!$A$2,0))))</f>
        <v>Chuck Magee</v>
      </c>
      <c r="W5521" s="35" t="str">
        <f>IFERROR(INDEX(Returns!A:A,MATCH(B5521,Returns!B:B,0)),"No")</f>
        <v>No</v>
      </c>
    </row>
    <row r="5522" spans="1:23" x14ac:dyDescent="0.2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9">
        <v>0.2</v>
      </c>
      <c r="U5522" s="1">
        <v>8.6709999999999994</v>
      </c>
      <c r="V5522" s="35" t="str">
        <f>IF(M5522=People!$B$5,People!$A$5,IF(M5522=People!$B$4,People!$A$4,IF(M5522=People!$B$3,People!$A$3,IF(M5522=People!$B$2,People!$A$2,0))))</f>
        <v>Chuck Magee</v>
      </c>
      <c r="W5522" s="35" t="str">
        <f>IFERROR(INDEX(Returns!A:A,MATCH(B5522,Returns!B:B,0)),"No")</f>
        <v>No</v>
      </c>
    </row>
    <row r="5523" spans="1:23" x14ac:dyDescent="0.2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9">
        <v>0.2</v>
      </c>
      <c r="U5523" s="1">
        <v>-28.796399999999984</v>
      </c>
      <c r="V5523" s="35" t="str">
        <f>IF(M5523=People!$B$5,People!$A$5,IF(M5523=People!$B$4,People!$A$4,IF(M5523=People!$B$3,People!$A$3,IF(M5523=People!$B$2,People!$A$2,0))))</f>
        <v>Chuck Magee</v>
      </c>
      <c r="W5523" s="35" t="str">
        <f>IFERROR(INDEX(Returns!A:A,MATCH(B5523,Returns!B:B,0)),"No")</f>
        <v>No</v>
      </c>
    </row>
    <row r="5524" spans="1:23" x14ac:dyDescent="0.2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32">
        <v>21.552000000000003</v>
      </c>
      <c r="S5524" s="1">
        <v>6</v>
      </c>
      <c r="T5524" s="9">
        <v>0.2</v>
      </c>
      <c r="U5524" s="1">
        <v>7.0043999999999977</v>
      </c>
      <c r="V5524" s="35" t="str">
        <f>IF(M5524=People!$B$5,People!$A$5,IF(M5524=People!$B$4,People!$A$4,IF(M5524=People!$B$3,People!$A$3,IF(M5524=People!$B$2,People!$A$2,0))))</f>
        <v>Anna Andreadi</v>
      </c>
      <c r="W5524" s="35" t="str">
        <f>IFERROR(INDEX(Returns!A:A,MATCH(B5524,Returns!B:B,0)),"No")</f>
        <v>No</v>
      </c>
    </row>
    <row r="5525" spans="1:23" x14ac:dyDescent="0.2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32">
        <v>58.24</v>
      </c>
      <c r="S5525" s="1">
        <v>4</v>
      </c>
      <c r="T5525" s="9">
        <v>0</v>
      </c>
      <c r="U5525" s="1">
        <v>15.724800000000002</v>
      </c>
      <c r="V5525" s="35" t="str">
        <f>IF(M5525=People!$B$5,People!$A$5,IF(M5525=People!$B$4,People!$A$4,IF(M5525=People!$B$3,People!$A$3,IF(M5525=People!$B$2,People!$A$2,0))))</f>
        <v>Anna Andreadi</v>
      </c>
      <c r="W5525" s="35" t="str">
        <f>IFERROR(INDEX(Returns!A:A,MATCH(B5525,Returns!B:B,0)),"No")</f>
        <v>No</v>
      </c>
    </row>
    <row r="5526" spans="1:23" x14ac:dyDescent="0.2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32">
        <v>80.28</v>
      </c>
      <c r="S5526" s="1">
        <v>12</v>
      </c>
      <c r="T5526" s="9">
        <v>0</v>
      </c>
      <c r="U5526" s="1">
        <v>36.928799999999995</v>
      </c>
      <c r="V5526" s="35" t="str">
        <f>IF(M5526=People!$B$5,People!$A$5,IF(M5526=People!$B$4,People!$A$4,IF(M5526=People!$B$3,People!$A$3,IF(M5526=People!$B$2,People!$A$2,0))))</f>
        <v>Anna Andreadi</v>
      </c>
      <c r="W5526" s="35" t="str">
        <f>IFERROR(INDEX(Returns!A:A,MATCH(B5526,Returns!B:B,0)),"No")</f>
        <v>No</v>
      </c>
    </row>
    <row r="5527" spans="1:23" x14ac:dyDescent="0.2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32">
        <v>9.7799999999999994</v>
      </c>
      <c r="S5527" s="1">
        <v>2</v>
      </c>
      <c r="T5527" s="9">
        <v>0</v>
      </c>
      <c r="U5527" s="1">
        <v>4.0098000000000003</v>
      </c>
      <c r="V5527" s="35" t="str">
        <f>IF(M5527=People!$B$5,People!$A$5,IF(M5527=People!$B$4,People!$A$4,IF(M5527=People!$B$3,People!$A$3,IF(M5527=People!$B$2,People!$A$2,0))))</f>
        <v>Anna Andreadi</v>
      </c>
      <c r="W5527" s="35" t="str">
        <f>IFERROR(INDEX(Returns!A:A,MATCH(B5527,Returns!B:B,0)),"No")</f>
        <v>No</v>
      </c>
    </row>
    <row r="5528" spans="1:23" x14ac:dyDescent="0.2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32">
        <v>1.81</v>
      </c>
      <c r="S5528" s="1">
        <v>1</v>
      </c>
      <c r="T5528" s="9">
        <v>0</v>
      </c>
      <c r="U5528" s="1">
        <v>0.65159999999999996</v>
      </c>
      <c r="V5528" s="35" t="str">
        <f>IF(M5528=People!$B$5,People!$A$5,IF(M5528=People!$B$4,People!$A$4,IF(M5528=People!$B$3,People!$A$3,IF(M5528=People!$B$2,People!$A$2,0))))</f>
        <v>Anna Andreadi</v>
      </c>
      <c r="W5528" s="35" t="str">
        <f>IFERROR(INDEX(Returns!A:A,MATCH(B5528,Returns!B:B,0)),"No")</f>
        <v>No</v>
      </c>
    </row>
    <row r="5529" spans="1:23" x14ac:dyDescent="0.2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9">
        <v>0</v>
      </c>
      <c r="U5529" s="1">
        <v>18.211199999999998</v>
      </c>
      <c r="V5529" s="35" t="str">
        <f>IF(M5529=People!$B$5,People!$A$5,IF(M5529=People!$B$4,People!$A$4,IF(M5529=People!$B$3,People!$A$3,IF(M5529=People!$B$2,People!$A$2,0))))</f>
        <v>Chuck Magee</v>
      </c>
      <c r="W5529" s="35" t="str">
        <f>IFERROR(INDEX(Returns!A:A,MATCH(B5529,Returns!B:B,0)),"No")</f>
        <v>No</v>
      </c>
    </row>
    <row r="5530" spans="1:23" x14ac:dyDescent="0.2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9">
        <v>0.2</v>
      </c>
      <c r="U5530" s="1">
        <v>27.985999999999994</v>
      </c>
      <c r="V5530" s="35" t="str">
        <f>IF(M5530=People!$B$5,People!$A$5,IF(M5530=People!$B$4,People!$A$4,IF(M5530=People!$B$3,People!$A$3,IF(M5530=People!$B$2,People!$A$2,0))))</f>
        <v>Cassandra Brandow</v>
      </c>
      <c r="W5530" s="35" t="str">
        <f>IFERROR(INDEX(Returns!A:A,MATCH(B5530,Returns!B:B,0)),"No")</f>
        <v>No</v>
      </c>
    </row>
    <row r="5531" spans="1:23" x14ac:dyDescent="0.2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9">
        <v>0.2</v>
      </c>
      <c r="U5531" s="1">
        <v>40.353599999999986</v>
      </c>
      <c r="V5531" s="35" t="str">
        <f>IF(M5531=People!$B$5,People!$A$5,IF(M5531=People!$B$4,People!$A$4,IF(M5531=People!$B$3,People!$A$3,IF(M5531=People!$B$2,People!$A$2,0))))</f>
        <v>Kelly Williams</v>
      </c>
      <c r="W5531" s="35" t="str">
        <f>IFERROR(INDEX(Returns!A:A,MATCH(B5531,Returns!B:B,0)),"No")</f>
        <v>No</v>
      </c>
    </row>
    <row r="5532" spans="1:23" x14ac:dyDescent="0.2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9">
        <v>0</v>
      </c>
      <c r="U5532" s="1">
        <v>743.98799999999983</v>
      </c>
      <c r="V5532" s="35" t="str">
        <f>IF(M5532=People!$B$5,People!$A$5,IF(M5532=People!$B$4,People!$A$4,IF(M5532=People!$B$3,People!$A$3,IF(M5532=People!$B$2,People!$A$2,0))))</f>
        <v>Kelly Williams</v>
      </c>
      <c r="W5532" s="35" t="str">
        <f>IFERROR(INDEX(Returns!A:A,MATCH(B5532,Returns!B:B,0)),"No")</f>
        <v>No</v>
      </c>
    </row>
    <row r="5533" spans="1:23" x14ac:dyDescent="0.2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9">
        <v>0</v>
      </c>
      <c r="U5533" s="1">
        <v>75.57480000000001</v>
      </c>
      <c r="V5533" s="35" t="str">
        <f>IF(M5533=People!$B$5,People!$A$5,IF(M5533=People!$B$4,People!$A$4,IF(M5533=People!$B$3,People!$A$3,IF(M5533=People!$B$2,People!$A$2,0))))</f>
        <v>Cassandra Brandow</v>
      </c>
      <c r="W5533" s="35" t="str">
        <f>IFERROR(INDEX(Returns!A:A,MATCH(B5533,Returns!B:B,0)),"No")</f>
        <v>No</v>
      </c>
    </row>
    <row r="5534" spans="1:23" x14ac:dyDescent="0.2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9">
        <v>0</v>
      </c>
      <c r="U5534" s="1">
        <v>5.101499999999997</v>
      </c>
      <c r="V5534" s="35" t="str">
        <f>IF(M5534=People!$B$5,People!$A$5,IF(M5534=People!$B$4,People!$A$4,IF(M5534=People!$B$3,People!$A$3,IF(M5534=People!$B$2,People!$A$2,0))))</f>
        <v>Cassandra Brandow</v>
      </c>
      <c r="W5534" s="35" t="str">
        <f>IFERROR(INDEX(Returns!A:A,MATCH(B5534,Returns!B:B,0)),"No")</f>
        <v>No</v>
      </c>
    </row>
    <row r="5535" spans="1:23" x14ac:dyDescent="0.2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9">
        <v>0</v>
      </c>
      <c r="U5535" s="1">
        <v>129.34800000000001</v>
      </c>
      <c r="V5535" s="35" t="str">
        <f>IF(M5535=People!$B$5,People!$A$5,IF(M5535=People!$B$4,People!$A$4,IF(M5535=People!$B$3,People!$A$3,IF(M5535=People!$B$2,People!$A$2,0))))</f>
        <v>Cassandra Brandow</v>
      </c>
      <c r="W5535" s="35" t="str">
        <f>IFERROR(INDEX(Returns!A:A,MATCH(B5535,Returns!B:B,0)),"No")</f>
        <v>No</v>
      </c>
    </row>
    <row r="5536" spans="1:23" x14ac:dyDescent="0.2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9">
        <v>0</v>
      </c>
      <c r="U5536" s="1">
        <v>28.171799999999998</v>
      </c>
      <c r="V5536" s="35" t="str">
        <f>IF(M5536=People!$B$5,People!$A$5,IF(M5536=People!$B$4,People!$A$4,IF(M5536=People!$B$3,People!$A$3,IF(M5536=People!$B$2,People!$A$2,0))))</f>
        <v>Cassandra Brandow</v>
      </c>
      <c r="W5536" s="35" t="str">
        <f>IFERROR(INDEX(Returns!A:A,MATCH(B5536,Returns!B:B,0)),"No")</f>
        <v>No</v>
      </c>
    </row>
    <row r="5537" spans="1:23" x14ac:dyDescent="0.2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9">
        <v>0</v>
      </c>
      <c r="U5537" s="1">
        <v>30.787199999999999</v>
      </c>
      <c r="V5537" s="35" t="str">
        <f>IF(M5537=People!$B$5,People!$A$5,IF(M5537=People!$B$4,People!$A$4,IF(M5537=People!$B$3,People!$A$3,IF(M5537=People!$B$2,People!$A$2,0))))</f>
        <v>Cassandra Brandow</v>
      </c>
      <c r="W5537" s="35" t="str">
        <f>IFERROR(INDEX(Returns!A:A,MATCH(B5537,Returns!B:B,0)),"No")</f>
        <v>No</v>
      </c>
    </row>
    <row r="5538" spans="1:23" x14ac:dyDescent="0.2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9">
        <v>0</v>
      </c>
      <c r="U5538" s="1">
        <v>5.6015999999999995</v>
      </c>
      <c r="V5538" s="35" t="str">
        <f>IF(M5538=People!$B$5,People!$A$5,IF(M5538=People!$B$4,People!$A$4,IF(M5538=People!$B$3,People!$A$3,IF(M5538=People!$B$2,People!$A$2,0))))</f>
        <v>Cassandra Brandow</v>
      </c>
      <c r="W5538" s="35" t="str">
        <f>IFERROR(INDEX(Returns!A:A,MATCH(B5538,Returns!B:B,0)),"No")</f>
        <v>No</v>
      </c>
    </row>
    <row r="5539" spans="1:23" x14ac:dyDescent="0.2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9">
        <v>0</v>
      </c>
      <c r="U5539" s="1">
        <v>6.2208000000000006</v>
      </c>
      <c r="V5539" s="35" t="str">
        <f>IF(M5539=People!$B$5,People!$A$5,IF(M5539=People!$B$4,People!$A$4,IF(M5539=People!$B$3,People!$A$3,IF(M5539=People!$B$2,People!$A$2,0))))</f>
        <v>Cassandra Brandow</v>
      </c>
      <c r="W5539" s="35" t="str">
        <f>IFERROR(INDEX(Returns!A:A,MATCH(B5539,Returns!B:B,0)),"No")</f>
        <v>No</v>
      </c>
    </row>
    <row r="5540" spans="1:23" x14ac:dyDescent="0.2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9">
        <v>0</v>
      </c>
      <c r="U5540" s="1">
        <v>8.0177999999999994</v>
      </c>
      <c r="V5540" s="35" t="str">
        <f>IF(M5540=People!$B$5,People!$A$5,IF(M5540=People!$B$4,People!$A$4,IF(M5540=People!$B$3,People!$A$3,IF(M5540=People!$B$2,People!$A$2,0))))</f>
        <v>Kelly Williams</v>
      </c>
      <c r="W5540" s="35" t="str">
        <f>IFERROR(INDEX(Returns!A:A,MATCH(B5540,Returns!B:B,0)),"No")</f>
        <v>No</v>
      </c>
    </row>
    <row r="5541" spans="1:23" x14ac:dyDescent="0.2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9">
        <v>0.3</v>
      </c>
      <c r="U5541" s="1">
        <v>-54.595799999999997</v>
      </c>
      <c r="V5541" s="35" t="str">
        <f>IF(M5541=People!$B$5,People!$A$5,IF(M5541=People!$B$4,People!$A$4,IF(M5541=People!$B$3,People!$A$3,IF(M5541=People!$B$2,People!$A$2,0))))</f>
        <v>Kelly Williams</v>
      </c>
      <c r="W5541" s="35" t="str">
        <f>IFERROR(INDEX(Returns!A:A,MATCH(B5541,Returns!B:B,0)),"No")</f>
        <v>No</v>
      </c>
    </row>
    <row r="5542" spans="1:23" x14ac:dyDescent="0.2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9">
        <v>0.8</v>
      </c>
      <c r="U5542" s="1">
        <v>-2.6268000000000002</v>
      </c>
      <c r="V5542" s="35" t="str">
        <f>IF(M5542=People!$B$5,People!$A$5,IF(M5542=People!$B$4,People!$A$4,IF(M5542=People!$B$3,People!$A$3,IF(M5542=People!$B$2,People!$A$2,0))))</f>
        <v>Kelly Williams</v>
      </c>
      <c r="W5542" s="35" t="str">
        <f>IFERROR(INDEX(Returns!A:A,MATCH(B5542,Returns!B:B,0)),"No")</f>
        <v>No</v>
      </c>
    </row>
    <row r="5543" spans="1:23" x14ac:dyDescent="0.2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9">
        <v>0.2</v>
      </c>
      <c r="U5543" s="1">
        <v>2.5136999999999983</v>
      </c>
      <c r="V5543" s="35" t="str">
        <f>IF(M5543=People!$B$5,People!$A$5,IF(M5543=People!$B$4,People!$A$4,IF(M5543=People!$B$3,People!$A$3,IF(M5543=People!$B$2,People!$A$2,0))))</f>
        <v>Kelly Williams</v>
      </c>
      <c r="W5543" s="35" t="str">
        <f>IFERROR(INDEX(Returns!A:A,MATCH(B5543,Returns!B:B,0)),"No")</f>
        <v>No</v>
      </c>
    </row>
    <row r="5544" spans="1:23" x14ac:dyDescent="0.2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32">
        <v>455.97</v>
      </c>
      <c r="S5544" s="1">
        <v>6</v>
      </c>
      <c r="T5544" s="9">
        <v>0.5</v>
      </c>
      <c r="U5544" s="1">
        <v>-218.86559999999997</v>
      </c>
      <c r="V5544" s="35" t="str">
        <f>IF(M5544=People!$B$5,People!$A$5,IF(M5544=People!$B$4,People!$A$4,IF(M5544=People!$B$3,People!$A$3,IF(M5544=People!$B$2,People!$A$2,0))))</f>
        <v>Anna Andreadi</v>
      </c>
      <c r="W5544" s="35" t="str">
        <f>IFERROR(INDEX(Returns!A:A,MATCH(B5544,Returns!B:B,0)),"No")</f>
        <v>No</v>
      </c>
    </row>
    <row r="5545" spans="1:23" x14ac:dyDescent="0.2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32">
        <v>10.440000000000001</v>
      </c>
      <c r="S5545" s="1">
        <v>6</v>
      </c>
      <c r="T5545" s="9">
        <v>0.7</v>
      </c>
      <c r="U5545" s="1">
        <v>-7.6559999999999988</v>
      </c>
      <c r="V5545" s="35" t="str">
        <f>IF(M5545=People!$B$5,People!$A$5,IF(M5545=People!$B$4,People!$A$4,IF(M5545=People!$B$3,People!$A$3,IF(M5545=People!$B$2,People!$A$2,0))))</f>
        <v>Anna Andreadi</v>
      </c>
      <c r="W5545" s="35" t="str">
        <f>IFERROR(INDEX(Returns!A:A,MATCH(B5545,Returns!B:B,0)),"No")</f>
        <v>No</v>
      </c>
    </row>
    <row r="5546" spans="1:23" x14ac:dyDescent="0.2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32">
        <v>5.2140000000000004</v>
      </c>
      <c r="S5546" s="1">
        <v>2</v>
      </c>
      <c r="T5546" s="9">
        <v>0.7</v>
      </c>
      <c r="U5546" s="1">
        <v>-4.1711999999999989</v>
      </c>
      <c r="V5546" s="35" t="str">
        <f>IF(M5546=People!$B$5,People!$A$5,IF(M5546=People!$B$4,People!$A$4,IF(M5546=People!$B$3,People!$A$3,IF(M5546=People!$B$2,People!$A$2,0))))</f>
        <v>Anna Andreadi</v>
      </c>
      <c r="W5546" s="35" t="str">
        <f>IFERROR(INDEX(Returns!A:A,MATCH(B5546,Returns!B:B,0)),"No")</f>
        <v>No</v>
      </c>
    </row>
    <row r="5547" spans="1:23" x14ac:dyDescent="0.2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9">
        <v>0</v>
      </c>
      <c r="U5547" s="1">
        <v>17.523999999999997</v>
      </c>
      <c r="V5547" s="35" t="str">
        <f>IF(M5547=People!$B$5,People!$A$5,IF(M5547=People!$B$4,People!$A$4,IF(M5547=People!$B$3,People!$A$3,IF(M5547=People!$B$2,People!$A$2,0))))</f>
        <v>Chuck Magee</v>
      </c>
      <c r="W5547" s="35" t="str">
        <f>IFERROR(INDEX(Returns!A:A,MATCH(B5547,Returns!B:B,0)),"No")</f>
        <v>No</v>
      </c>
    </row>
    <row r="5548" spans="1:23" x14ac:dyDescent="0.2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32">
        <v>25.16</v>
      </c>
      <c r="S5548" s="1">
        <v>2</v>
      </c>
      <c r="T5548" s="9">
        <v>0</v>
      </c>
      <c r="U5548" s="1">
        <v>10.567200000000001</v>
      </c>
      <c r="V5548" s="35" t="str">
        <f>IF(M5548=People!$B$5,People!$A$5,IF(M5548=People!$B$4,People!$A$4,IF(M5548=People!$B$3,People!$A$3,IF(M5548=People!$B$2,People!$A$2,0))))</f>
        <v>Anna Andreadi</v>
      </c>
      <c r="W5548" s="35" t="str">
        <f>IFERROR(INDEX(Returns!A:A,MATCH(B5548,Returns!B:B,0)),"No")</f>
        <v>No</v>
      </c>
    </row>
    <row r="5549" spans="1:23" x14ac:dyDescent="0.2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32">
        <v>126.56</v>
      </c>
      <c r="S5549" s="1">
        <v>4</v>
      </c>
      <c r="T5549" s="9">
        <v>0.2</v>
      </c>
      <c r="U5549" s="1">
        <v>47.459999999999994</v>
      </c>
      <c r="V5549" s="35" t="str">
        <f>IF(M5549=People!$B$5,People!$A$5,IF(M5549=People!$B$4,People!$A$4,IF(M5549=People!$B$3,People!$A$3,IF(M5549=People!$B$2,People!$A$2,0))))</f>
        <v>Anna Andreadi</v>
      </c>
      <c r="W5549" s="35" t="str">
        <f>IFERROR(INDEX(Returns!A:A,MATCH(B5549,Returns!B:B,0)),"No")</f>
        <v>No</v>
      </c>
    </row>
    <row r="5550" spans="1:23" x14ac:dyDescent="0.2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32">
        <v>43.68</v>
      </c>
      <c r="S5550" s="1">
        <v>3</v>
      </c>
      <c r="T5550" s="9">
        <v>0</v>
      </c>
      <c r="U5550" s="1">
        <v>11.793600000000001</v>
      </c>
      <c r="V5550" s="35" t="str">
        <f>IF(M5550=People!$B$5,People!$A$5,IF(M5550=People!$B$4,People!$A$4,IF(M5550=People!$B$3,People!$A$3,IF(M5550=People!$B$2,People!$A$2,0))))</f>
        <v>Anna Andreadi</v>
      </c>
      <c r="W5550" s="35" t="str">
        <f>IFERROR(INDEX(Returns!A:A,MATCH(B5550,Returns!B:B,0)),"No")</f>
        <v>No</v>
      </c>
    </row>
    <row r="5551" spans="1:23" x14ac:dyDescent="0.2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32">
        <v>139.92999999999998</v>
      </c>
      <c r="S5551" s="1">
        <v>7</v>
      </c>
      <c r="T5551" s="9">
        <v>0</v>
      </c>
      <c r="U5551" s="1">
        <v>34.982499999999987</v>
      </c>
      <c r="V5551" s="35" t="str">
        <f>IF(M5551=People!$B$5,People!$A$5,IF(M5551=People!$B$4,People!$A$4,IF(M5551=People!$B$3,People!$A$3,IF(M5551=People!$B$2,People!$A$2,0))))</f>
        <v>Anna Andreadi</v>
      </c>
      <c r="W5551" s="35" t="str">
        <f>IFERROR(INDEX(Returns!A:A,MATCH(B5551,Returns!B:B,0)),"No")</f>
        <v>No</v>
      </c>
    </row>
    <row r="5552" spans="1:23" x14ac:dyDescent="0.2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9">
        <v>0.2</v>
      </c>
      <c r="U5552" s="1">
        <v>0.33399999999999974</v>
      </c>
      <c r="V5552" s="35" t="str">
        <f>IF(M5552=People!$B$5,People!$A$5,IF(M5552=People!$B$4,People!$A$4,IF(M5552=People!$B$3,People!$A$3,IF(M5552=People!$B$2,People!$A$2,0))))</f>
        <v>Kelly Williams</v>
      </c>
      <c r="W5552" s="35" t="str">
        <f>IFERROR(INDEX(Returns!A:A,MATCH(B5552,Returns!B:B,0)),"No")</f>
        <v>No</v>
      </c>
    </row>
    <row r="5553" spans="1:23" x14ac:dyDescent="0.2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9">
        <v>0.2</v>
      </c>
      <c r="U5553" s="1">
        <v>-3.123000000000002</v>
      </c>
      <c r="V5553" s="35" t="str">
        <f>IF(M5553=People!$B$5,People!$A$5,IF(M5553=People!$B$4,People!$A$4,IF(M5553=People!$B$3,People!$A$3,IF(M5553=People!$B$2,People!$A$2,0))))</f>
        <v>Kelly Williams</v>
      </c>
      <c r="W5553" s="35" t="str">
        <f>IFERROR(INDEX(Returns!A:A,MATCH(B5553,Returns!B:B,0)),"No")</f>
        <v>No</v>
      </c>
    </row>
    <row r="5554" spans="1:23" x14ac:dyDescent="0.2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9">
        <v>0.2</v>
      </c>
      <c r="U5554" s="1">
        <v>20.8719</v>
      </c>
      <c r="V5554" s="35" t="str">
        <f>IF(M5554=People!$B$5,People!$A$5,IF(M5554=People!$B$4,People!$A$4,IF(M5554=People!$B$3,People!$A$3,IF(M5554=People!$B$2,People!$A$2,0))))</f>
        <v>Kelly Williams</v>
      </c>
      <c r="W5554" s="35" t="str">
        <f>IFERROR(INDEX(Returns!A:A,MATCH(B5554,Returns!B:B,0)),"No")</f>
        <v>No</v>
      </c>
    </row>
    <row r="5555" spans="1:23" x14ac:dyDescent="0.2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9">
        <v>0.2</v>
      </c>
      <c r="U5555" s="1">
        <v>12.700800000000001</v>
      </c>
      <c r="V5555" s="35" t="str">
        <f>IF(M5555=People!$B$5,People!$A$5,IF(M5555=People!$B$4,People!$A$4,IF(M5555=People!$B$3,People!$A$3,IF(M5555=People!$B$2,People!$A$2,0))))</f>
        <v>Kelly Williams</v>
      </c>
      <c r="W5555" s="35" t="str">
        <f>IFERROR(INDEX(Returns!A:A,MATCH(B5555,Returns!B:B,0)),"No")</f>
        <v>No</v>
      </c>
    </row>
    <row r="5556" spans="1:23" x14ac:dyDescent="0.2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9">
        <v>0.32</v>
      </c>
      <c r="U5556" s="1">
        <v>-12.998700000000007</v>
      </c>
      <c r="V5556" s="35" t="str">
        <f>IF(M5556=People!$B$5,People!$A$5,IF(M5556=People!$B$4,People!$A$4,IF(M5556=People!$B$3,People!$A$3,IF(M5556=People!$B$2,People!$A$2,0))))</f>
        <v>Kelly Williams</v>
      </c>
      <c r="W5556" s="35" t="str">
        <f>IFERROR(INDEX(Returns!A:A,MATCH(B5556,Returns!B:B,0)),"No")</f>
        <v>No</v>
      </c>
    </row>
    <row r="5557" spans="1:23" x14ac:dyDescent="0.2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9">
        <v>0</v>
      </c>
      <c r="U5557" s="1">
        <v>3.4543999999999997</v>
      </c>
      <c r="V5557" s="35" t="str">
        <f>IF(M5557=People!$B$5,People!$A$5,IF(M5557=People!$B$4,People!$A$4,IF(M5557=People!$B$3,People!$A$3,IF(M5557=People!$B$2,People!$A$2,0))))</f>
        <v>Cassandra Brandow</v>
      </c>
      <c r="W5557" s="35" t="str">
        <f>IFERROR(INDEX(Returns!A:A,MATCH(B5557,Returns!B:B,0)),"No")</f>
        <v>No</v>
      </c>
    </row>
    <row r="5558" spans="1:23" x14ac:dyDescent="0.2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9">
        <v>0</v>
      </c>
      <c r="U5558" s="1">
        <v>1.9711999999999996</v>
      </c>
      <c r="V5558" s="35" t="str">
        <f>IF(M5558=People!$B$5,People!$A$5,IF(M5558=People!$B$4,People!$A$4,IF(M5558=People!$B$3,People!$A$3,IF(M5558=People!$B$2,People!$A$2,0))))</f>
        <v>Cassandra Brandow</v>
      </c>
      <c r="W5558" s="35" t="str">
        <f>IFERROR(INDEX(Returns!A:A,MATCH(B5558,Returns!B:B,0)),"No")</f>
        <v>No</v>
      </c>
    </row>
    <row r="5559" spans="1:23" x14ac:dyDescent="0.2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9">
        <v>0</v>
      </c>
      <c r="U5559" s="1">
        <v>15.764000000000003</v>
      </c>
      <c r="V5559" s="35" t="str">
        <f>IF(M5559=People!$B$5,People!$A$5,IF(M5559=People!$B$4,People!$A$4,IF(M5559=People!$B$3,People!$A$3,IF(M5559=People!$B$2,People!$A$2,0))))</f>
        <v>Cassandra Brandow</v>
      </c>
      <c r="W5559" s="35" t="str">
        <f>IFERROR(INDEX(Returns!A:A,MATCH(B5559,Returns!B:B,0)),"No")</f>
        <v>No</v>
      </c>
    </row>
    <row r="5560" spans="1:23" x14ac:dyDescent="0.2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32">
        <v>6.48</v>
      </c>
      <c r="S5560" s="1">
        <v>1</v>
      </c>
      <c r="T5560" s="9">
        <v>0</v>
      </c>
      <c r="U5560" s="1">
        <v>3.1104000000000003</v>
      </c>
      <c r="V5560" s="35" t="str">
        <f>IF(M5560=People!$B$5,People!$A$5,IF(M5560=People!$B$4,People!$A$4,IF(M5560=People!$B$3,People!$A$3,IF(M5560=People!$B$2,People!$A$2,0))))</f>
        <v>Anna Andreadi</v>
      </c>
      <c r="W5560" s="35" t="str">
        <f>IFERROR(INDEX(Returns!A:A,MATCH(B5560,Returns!B:B,0)),"No")</f>
        <v>No</v>
      </c>
    </row>
    <row r="5561" spans="1:23" x14ac:dyDescent="0.2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32">
        <v>1325.8500000000001</v>
      </c>
      <c r="S5561" s="1">
        <v>5</v>
      </c>
      <c r="T5561" s="9">
        <v>0</v>
      </c>
      <c r="U5561" s="1">
        <v>238.65299999999991</v>
      </c>
      <c r="V5561" s="35" t="str">
        <f>IF(M5561=People!$B$5,People!$A$5,IF(M5561=People!$B$4,People!$A$4,IF(M5561=People!$B$3,People!$A$3,IF(M5561=People!$B$2,People!$A$2,0))))</f>
        <v>Anna Andreadi</v>
      </c>
      <c r="W5561" s="35" t="str">
        <f>IFERROR(INDEX(Returns!A:A,MATCH(B5561,Returns!B:B,0)),"No")</f>
        <v>No</v>
      </c>
    </row>
    <row r="5562" spans="1:23" x14ac:dyDescent="0.2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32">
        <v>14.940000000000001</v>
      </c>
      <c r="S5562" s="1">
        <v>3</v>
      </c>
      <c r="T5562" s="9">
        <v>0</v>
      </c>
      <c r="U5562" s="1">
        <v>6.8723999999999998</v>
      </c>
      <c r="V5562" s="35" t="str">
        <f>IF(M5562=People!$B$5,People!$A$5,IF(M5562=People!$B$4,People!$A$4,IF(M5562=People!$B$3,People!$A$3,IF(M5562=People!$B$2,People!$A$2,0))))</f>
        <v>Anna Andreadi</v>
      </c>
      <c r="W5562" s="35" t="str">
        <f>IFERROR(INDEX(Returns!A:A,MATCH(B5562,Returns!B:B,0)),"No")</f>
        <v>No</v>
      </c>
    </row>
    <row r="5563" spans="1:23" x14ac:dyDescent="0.2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9">
        <v>0</v>
      </c>
      <c r="U5563" s="1">
        <v>17.27</v>
      </c>
      <c r="V5563" s="35" t="str">
        <f>IF(M5563=People!$B$5,People!$A$5,IF(M5563=People!$B$4,People!$A$4,IF(M5563=People!$B$3,People!$A$3,IF(M5563=People!$B$2,People!$A$2,0))))</f>
        <v>Cassandra Brandow</v>
      </c>
      <c r="W5563" s="35" t="str">
        <f>IFERROR(INDEX(Returns!A:A,MATCH(B5563,Returns!B:B,0)),"No")</f>
        <v>No</v>
      </c>
    </row>
    <row r="5564" spans="1:23" x14ac:dyDescent="0.2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9">
        <v>0</v>
      </c>
      <c r="U5564" s="1">
        <v>1439.9760000000001</v>
      </c>
      <c r="V5564" s="35" t="str">
        <f>IF(M5564=People!$B$5,People!$A$5,IF(M5564=People!$B$4,People!$A$4,IF(M5564=People!$B$3,People!$A$3,IF(M5564=People!$B$2,People!$A$2,0))))</f>
        <v>Cassandra Brandow</v>
      </c>
      <c r="W5564" s="35" t="str">
        <f>IFERROR(INDEX(Returns!A:A,MATCH(B5564,Returns!B:B,0)),"No")</f>
        <v>No</v>
      </c>
    </row>
    <row r="5565" spans="1:23" x14ac:dyDescent="0.2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9">
        <v>0</v>
      </c>
      <c r="U5565" s="1">
        <v>30.7776</v>
      </c>
      <c r="V5565" s="35" t="str">
        <f>IF(M5565=People!$B$5,People!$A$5,IF(M5565=People!$B$4,People!$A$4,IF(M5565=People!$B$3,People!$A$3,IF(M5565=People!$B$2,People!$A$2,0))))</f>
        <v>Cassandra Brandow</v>
      </c>
      <c r="W5565" s="35" t="str">
        <f>IFERROR(INDEX(Returns!A:A,MATCH(B5565,Returns!B:B,0)),"No")</f>
        <v>No</v>
      </c>
    </row>
    <row r="5566" spans="1:23" x14ac:dyDescent="0.2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9">
        <v>0.2</v>
      </c>
      <c r="U5566" s="1">
        <v>2.188799999999997</v>
      </c>
      <c r="V5566" s="35" t="str">
        <f>IF(M5566=People!$B$5,People!$A$5,IF(M5566=People!$B$4,People!$A$4,IF(M5566=People!$B$3,People!$A$3,IF(M5566=People!$B$2,People!$A$2,0))))</f>
        <v>Kelly Williams</v>
      </c>
      <c r="W5566" s="35" t="str">
        <f>IFERROR(INDEX(Returns!A:A,MATCH(B5566,Returns!B:B,0)),"No")</f>
        <v>No</v>
      </c>
    </row>
    <row r="5567" spans="1:23" x14ac:dyDescent="0.2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9">
        <v>0.3</v>
      </c>
      <c r="U5567" s="1">
        <v>8.9993999999999801</v>
      </c>
      <c r="V5567" s="35" t="str">
        <f>IF(M5567=People!$B$5,People!$A$5,IF(M5567=People!$B$4,People!$A$4,IF(M5567=People!$B$3,People!$A$3,IF(M5567=People!$B$2,People!$A$2,0))))</f>
        <v>Kelly Williams</v>
      </c>
      <c r="W5567" s="35" t="str">
        <f>IFERROR(INDEX(Returns!A:A,MATCH(B5567,Returns!B:B,0)),"No")</f>
        <v>No</v>
      </c>
    </row>
    <row r="5568" spans="1:23" x14ac:dyDescent="0.2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9">
        <v>0.2</v>
      </c>
      <c r="U5568" s="1">
        <v>1.8599999999999994</v>
      </c>
      <c r="V5568" s="35" t="str">
        <f>IF(M5568=People!$B$5,People!$A$5,IF(M5568=People!$B$4,People!$A$4,IF(M5568=People!$B$3,People!$A$3,IF(M5568=People!$B$2,People!$A$2,0))))</f>
        <v>Kelly Williams</v>
      </c>
      <c r="W5568" s="35" t="str">
        <f>IFERROR(INDEX(Returns!A:A,MATCH(B5568,Returns!B:B,0)),"No")</f>
        <v>No</v>
      </c>
    </row>
    <row r="5569" spans="1:23" x14ac:dyDescent="0.2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9">
        <v>0.3</v>
      </c>
      <c r="U5569" s="1">
        <v>-2.5647999999999982</v>
      </c>
      <c r="V5569" s="35" t="str">
        <f>IF(M5569=People!$B$5,People!$A$5,IF(M5569=People!$B$4,People!$A$4,IF(M5569=People!$B$3,People!$A$3,IF(M5569=People!$B$2,People!$A$2,0))))</f>
        <v>Kelly Williams</v>
      </c>
      <c r="W5569" s="35" t="str">
        <f>IFERROR(INDEX(Returns!A:A,MATCH(B5569,Returns!B:B,0)),"No")</f>
        <v>No</v>
      </c>
    </row>
    <row r="5570" spans="1:23" x14ac:dyDescent="0.2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9">
        <v>0.2</v>
      </c>
      <c r="U5570" s="1">
        <v>335.99440000000004</v>
      </c>
      <c r="V5570" s="35" t="str">
        <f>IF(M5570=People!$B$5,People!$A$5,IF(M5570=People!$B$4,People!$A$4,IF(M5570=People!$B$3,People!$A$3,IF(M5570=People!$B$2,People!$A$2,0))))</f>
        <v>Kelly Williams</v>
      </c>
      <c r="W5570" s="35" t="str">
        <f>IFERROR(INDEX(Returns!A:A,MATCH(B5570,Returns!B:B,0)),"No")</f>
        <v>No</v>
      </c>
    </row>
    <row r="5571" spans="1:23" x14ac:dyDescent="0.2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9">
        <v>0.2</v>
      </c>
      <c r="U5571" s="1">
        <v>5.6375999999999999</v>
      </c>
      <c r="V5571" s="35" t="str">
        <f>IF(M5571=People!$B$5,People!$A$5,IF(M5571=People!$B$4,People!$A$4,IF(M5571=People!$B$3,People!$A$3,IF(M5571=People!$B$2,People!$A$2,0))))</f>
        <v>Kelly Williams</v>
      </c>
      <c r="W5571" s="35" t="str">
        <f>IFERROR(INDEX(Returns!A:A,MATCH(B5571,Returns!B:B,0)),"No")</f>
        <v>No</v>
      </c>
    </row>
    <row r="5572" spans="1:23" x14ac:dyDescent="0.2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9">
        <v>0.2</v>
      </c>
      <c r="U5572" s="1">
        <v>-7.3015000000000025</v>
      </c>
      <c r="V5572" s="35" t="str">
        <f>IF(M5572=People!$B$5,People!$A$5,IF(M5572=People!$B$4,People!$A$4,IF(M5572=People!$B$3,People!$A$3,IF(M5572=People!$B$2,People!$A$2,0))))</f>
        <v>Kelly Williams</v>
      </c>
      <c r="W5572" s="35" t="str">
        <f>IFERROR(INDEX(Returns!A:A,MATCH(B5572,Returns!B:B,0)),"No")</f>
        <v>No</v>
      </c>
    </row>
    <row r="5573" spans="1:23" x14ac:dyDescent="0.2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9">
        <v>0.2</v>
      </c>
      <c r="U5573" s="1">
        <v>35.661300000000004</v>
      </c>
      <c r="V5573" s="35" t="str">
        <f>IF(M5573=People!$B$5,People!$A$5,IF(M5573=People!$B$4,People!$A$4,IF(M5573=People!$B$3,People!$A$3,IF(M5573=People!$B$2,People!$A$2,0))))</f>
        <v>Chuck Magee</v>
      </c>
      <c r="W5573" s="35" t="str">
        <f>IFERROR(INDEX(Returns!A:A,MATCH(B5573,Returns!B:B,0)),"No")</f>
        <v>Yes</v>
      </c>
    </row>
    <row r="5574" spans="1:23" x14ac:dyDescent="0.2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9">
        <v>0.7</v>
      </c>
      <c r="U5574" s="1">
        <v>-23.952000000000005</v>
      </c>
      <c r="V5574" s="35" t="str">
        <f>IF(M5574=People!$B$5,People!$A$5,IF(M5574=People!$B$4,People!$A$4,IF(M5574=People!$B$3,People!$A$3,IF(M5574=People!$B$2,People!$A$2,0))))</f>
        <v>Chuck Magee</v>
      </c>
      <c r="W5574" s="35" t="str">
        <f>IFERROR(INDEX(Returns!A:A,MATCH(B5574,Returns!B:B,0)),"No")</f>
        <v>Yes</v>
      </c>
    </row>
    <row r="5575" spans="1:23" x14ac:dyDescent="0.2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9">
        <v>0.2</v>
      </c>
      <c r="U5575" s="1">
        <v>5.6783999999999981</v>
      </c>
      <c r="V5575" s="35" t="str">
        <f>IF(M5575=People!$B$5,People!$A$5,IF(M5575=People!$B$4,People!$A$4,IF(M5575=People!$B$3,People!$A$3,IF(M5575=People!$B$2,People!$A$2,0))))</f>
        <v>Chuck Magee</v>
      </c>
      <c r="W5575" s="35" t="str">
        <f>IFERROR(INDEX(Returns!A:A,MATCH(B5575,Returns!B:B,0)),"No")</f>
        <v>Yes</v>
      </c>
    </row>
    <row r="5576" spans="1:23" x14ac:dyDescent="0.2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9">
        <v>0.4</v>
      </c>
      <c r="U5576" s="1">
        <v>-9.1845000000000034</v>
      </c>
      <c r="V5576" s="35" t="str">
        <f>IF(M5576=People!$B$5,People!$A$5,IF(M5576=People!$B$4,People!$A$4,IF(M5576=People!$B$3,People!$A$3,IF(M5576=People!$B$2,People!$A$2,0))))</f>
        <v>Chuck Magee</v>
      </c>
      <c r="W5576" s="35" t="str">
        <f>IFERROR(INDEX(Returns!A:A,MATCH(B5576,Returns!B:B,0)),"No")</f>
        <v>Yes</v>
      </c>
    </row>
    <row r="5577" spans="1:23" x14ac:dyDescent="0.2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9">
        <v>0.4</v>
      </c>
      <c r="U5577" s="1">
        <v>-44.984999999999999</v>
      </c>
      <c r="V5577" s="35" t="str">
        <f>IF(M5577=People!$B$5,People!$A$5,IF(M5577=People!$B$4,People!$A$4,IF(M5577=People!$B$3,People!$A$3,IF(M5577=People!$B$2,People!$A$2,0))))</f>
        <v>Chuck Magee</v>
      </c>
      <c r="W5577" s="35" t="str">
        <f>IFERROR(INDEX(Returns!A:A,MATCH(B5577,Returns!B:B,0)),"No")</f>
        <v>Yes</v>
      </c>
    </row>
    <row r="5578" spans="1:23" x14ac:dyDescent="0.2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32">
        <v>383.64</v>
      </c>
      <c r="S5578" s="1">
        <v>6</v>
      </c>
      <c r="T5578" s="9">
        <v>0</v>
      </c>
      <c r="U5578" s="1">
        <v>122.76479999999999</v>
      </c>
      <c r="V5578" s="35" t="str">
        <f>IF(M5578=People!$B$5,People!$A$5,IF(M5578=People!$B$4,People!$A$4,IF(M5578=People!$B$3,People!$A$3,IF(M5578=People!$B$2,People!$A$2,0))))</f>
        <v>Anna Andreadi</v>
      </c>
      <c r="W5578" s="35" t="str">
        <f>IFERROR(INDEX(Returns!A:A,MATCH(B5578,Returns!B:B,0)),"No")</f>
        <v>No</v>
      </c>
    </row>
    <row r="5579" spans="1:23" x14ac:dyDescent="0.2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32">
        <v>56.519999999999996</v>
      </c>
      <c r="S5579" s="1">
        <v>3</v>
      </c>
      <c r="T5579" s="9">
        <v>0</v>
      </c>
      <c r="U5579" s="1">
        <v>15.8256</v>
      </c>
      <c r="V5579" s="35" t="str">
        <f>IF(M5579=People!$B$5,People!$A$5,IF(M5579=People!$B$4,People!$A$4,IF(M5579=People!$B$3,People!$A$3,IF(M5579=People!$B$2,People!$A$2,0))))</f>
        <v>Anna Andreadi</v>
      </c>
      <c r="W5579" s="35" t="str">
        <f>IFERROR(INDEX(Returns!A:A,MATCH(B5579,Returns!B:B,0)),"No")</f>
        <v>No</v>
      </c>
    </row>
    <row r="5580" spans="1:23" x14ac:dyDescent="0.2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32">
        <v>6.56</v>
      </c>
      <c r="S5580" s="1">
        <v>2</v>
      </c>
      <c r="T5580" s="9">
        <v>0</v>
      </c>
      <c r="U5580" s="1">
        <v>1.9023999999999992</v>
      </c>
      <c r="V5580" s="35" t="str">
        <f>IF(M5580=People!$B$5,People!$A$5,IF(M5580=People!$B$4,People!$A$4,IF(M5580=People!$B$3,People!$A$3,IF(M5580=People!$B$2,People!$A$2,0))))</f>
        <v>Anna Andreadi</v>
      </c>
      <c r="W5580" s="35" t="str">
        <f>IFERROR(INDEX(Returns!A:A,MATCH(B5580,Returns!B:B,0)),"No")</f>
        <v>No</v>
      </c>
    </row>
    <row r="5581" spans="1:23" x14ac:dyDescent="0.2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32">
        <v>243.92</v>
      </c>
      <c r="S5581" s="1">
        <v>5</v>
      </c>
      <c r="T5581" s="9">
        <v>0.2</v>
      </c>
      <c r="U5581" s="1">
        <v>-15.245000000000005</v>
      </c>
      <c r="V5581" s="35" t="str">
        <f>IF(M5581=People!$B$5,People!$A$5,IF(M5581=People!$B$4,People!$A$4,IF(M5581=People!$B$3,People!$A$3,IF(M5581=People!$B$2,People!$A$2,0))))</f>
        <v>Anna Andreadi</v>
      </c>
      <c r="W5581" s="35" t="str">
        <f>IFERROR(INDEX(Returns!A:A,MATCH(B5581,Returns!B:B,0)),"No")</f>
        <v>No</v>
      </c>
    </row>
    <row r="5582" spans="1:23" x14ac:dyDescent="0.2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32">
        <v>47.52</v>
      </c>
      <c r="S5582" s="1">
        <v>9</v>
      </c>
      <c r="T5582" s="9">
        <v>0</v>
      </c>
      <c r="U5582" s="1">
        <v>22.809600000000003</v>
      </c>
      <c r="V5582" s="35" t="str">
        <f>IF(M5582=People!$B$5,People!$A$5,IF(M5582=People!$B$4,People!$A$4,IF(M5582=People!$B$3,People!$A$3,IF(M5582=People!$B$2,People!$A$2,0))))</f>
        <v>Anna Andreadi</v>
      </c>
      <c r="W5582" s="35" t="str">
        <f>IFERROR(INDEX(Returns!A:A,MATCH(B5582,Returns!B:B,0)),"No")</f>
        <v>No</v>
      </c>
    </row>
    <row r="5583" spans="1:23" x14ac:dyDescent="0.2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9">
        <v>0</v>
      </c>
      <c r="U5583" s="1">
        <v>8.5914000000000019</v>
      </c>
      <c r="V5583" s="35" t="str">
        <f>IF(M5583=People!$B$5,People!$A$5,IF(M5583=People!$B$4,People!$A$4,IF(M5583=People!$B$3,People!$A$3,IF(M5583=People!$B$2,People!$A$2,0))))</f>
        <v>Chuck Magee</v>
      </c>
      <c r="W5583" s="35" t="str">
        <f>IFERROR(INDEX(Returns!A:A,MATCH(B5583,Returns!B:B,0)),"No")</f>
        <v>No</v>
      </c>
    </row>
    <row r="5584" spans="1:23" x14ac:dyDescent="0.2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9">
        <v>0</v>
      </c>
      <c r="U5584" s="1">
        <v>3.4400000000000008</v>
      </c>
      <c r="V5584" s="35" t="str">
        <f>IF(M5584=People!$B$5,People!$A$5,IF(M5584=People!$B$4,People!$A$4,IF(M5584=People!$B$3,People!$A$3,IF(M5584=People!$B$2,People!$A$2,0))))</f>
        <v>Chuck Magee</v>
      </c>
      <c r="W5584" s="35" t="str">
        <f>IFERROR(INDEX(Returns!A:A,MATCH(B5584,Returns!B:B,0)),"No")</f>
        <v>No</v>
      </c>
    </row>
    <row r="5585" spans="1:23" x14ac:dyDescent="0.2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32">
        <v>6.16</v>
      </c>
      <c r="S5585" s="1">
        <v>2</v>
      </c>
      <c r="T5585" s="9">
        <v>0</v>
      </c>
      <c r="U5585" s="1">
        <v>1.9711999999999996</v>
      </c>
      <c r="V5585" s="35" t="str">
        <f>IF(M5585=People!$B$5,People!$A$5,IF(M5585=People!$B$4,People!$A$4,IF(M5585=People!$B$3,People!$A$3,IF(M5585=People!$B$2,People!$A$2,0))))</f>
        <v>Anna Andreadi</v>
      </c>
      <c r="W5585" s="35" t="str">
        <f>IFERROR(INDEX(Returns!A:A,MATCH(B5585,Returns!B:B,0)),"No")</f>
        <v>No</v>
      </c>
    </row>
    <row r="5586" spans="1:23" x14ac:dyDescent="0.2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9">
        <v>0</v>
      </c>
      <c r="U5586" s="1">
        <v>1.6711999999999989</v>
      </c>
      <c r="V5586" s="35" t="str">
        <f>IF(M5586=People!$B$5,People!$A$5,IF(M5586=People!$B$4,People!$A$4,IF(M5586=People!$B$3,People!$A$3,IF(M5586=People!$B$2,People!$A$2,0))))</f>
        <v>Chuck Magee</v>
      </c>
      <c r="W5586" s="35" t="str">
        <f>IFERROR(INDEX(Returns!A:A,MATCH(B5586,Returns!B:B,0)),"No")</f>
        <v>No</v>
      </c>
    </row>
    <row r="5587" spans="1:23" x14ac:dyDescent="0.2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9">
        <v>0</v>
      </c>
      <c r="U5587" s="1">
        <v>163.81799999999998</v>
      </c>
      <c r="V5587" s="35" t="str">
        <f>IF(M5587=People!$B$5,People!$A$5,IF(M5587=People!$B$4,People!$A$4,IF(M5587=People!$B$3,People!$A$3,IF(M5587=People!$B$2,People!$A$2,0))))</f>
        <v>Chuck Magee</v>
      </c>
      <c r="W5587" s="35" t="str">
        <f>IFERROR(INDEX(Returns!A:A,MATCH(B5587,Returns!B:B,0)),"No")</f>
        <v>No</v>
      </c>
    </row>
    <row r="5588" spans="1:23" x14ac:dyDescent="0.2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9">
        <v>0</v>
      </c>
      <c r="U5588" s="1">
        <v>5.3897999999999939</v>
      </c>
      <c r="V5588" s="35" t="str">
        <f>IF(M5588=People!$B$5,People!$A$5,IF(M5588=People!$B$4,People!$A$4,IF(M5588=People!$B$3,People!$A$3,IF(M5588=People!$B$2,People!$A$2,0))))</f>
        <v>Chuck Magee</v>
      </c>
      <c r="W5588" s="35" t="str">
        <f>IFERROR(INDEX(Returns!A:A,MATCH(B5588,Returns!B:B,0)),"No")</f>
        <v>No</v>
      </c>
    </row>
    <row r="5589" spans="1:23" x14ac:dyDescent="0.2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32">
        <v>10.9</v>
      </c>
      <c r="S5589" s="1">
        <v>5</v>
      </c>
      <c r="T5589" s="9">
        <v>0</v>
      </c>
      <c r="U5589" s="1">
        <v>3.5970000000000004</v>
      </c>
      <c r="V5589" s="35" t="str">
        <f>IF(M5589=People!$B$5,People!$A$5,IF(M5589=People!$B$4,People!$A$4,IF(M5589=People!$B$3,People!$A$3,IF(M5589=People!$B$2,People!$A$2,0))))</f>
        <v>Anna Andreadi</v>
      </c>
      <c r="W5589" s="35" t="str">
        <f>IFERROR(INDEX(Returns!A:A,MATCH(B5589,Returns!B:B,0)),"No")</f>
        <v>No</v>
      </c>
    </row>
    <row r="5590" spans="1:23" x14ac:dyDescent="0.2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32">
        <v>6.0960000000000001</v>
      </c>
      <c r="S5590" s="1">
        <v>2</v>
      </c>
      <c r="T5590" s="9">
        <v>0.2</v>
      </c>
      <c r="U5590" s="1">
        <v>2.2098</v>
      </c>
      <c r="V5590" s="35" t="str">
        <f>IF(M5590=People!$B$5,People!$A$5,IF(M5590=People!$B$4,People!$A$4,IF(M5590=People!$B$3,People!$A$3,IF(M5590=People!$B$2,People!$A$2,0))))</f>
        <v>Anna Andreadi</v>
      </c>
      <c r="W5590" s="35" t="str">
        <f>IFERROR(INDEX(Returns!A:A,MATCH(B5590,Returns!B:B,0)),"No")</f>
        <v>No</v>
      </c>
    </row>
    <row r="5591" spans="1:23" x14ac:dyDescent="0.2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32">
        <v>34.049999999999997</v>
      </c>
      <c r="S5591" s="1">
        <v>3</v>
      </c>
      <c r="T5591" s="9">
        <v>0</v>
      </c>
      <c r="U5591" s="1">
        <v>9.5340000000000025</v>
      </c>
      <c r="V5591" s="35" t="str">
        <f>IF(M5591=People!$B$5,People!$A$5,IF(M5591=People!$B$4,People!$A$4,IF(M5591=People!$B$3,People!$A$3,IF(M5591=People!$B$2,People!$A$2,0))))</f>
        <v>Anna Andreadi</v>
      </c>
      <c r="W5591" s="35" t="str">
        <f>IFERROR(INDEX(Returns!A:A,MATCH(B5591,Returns!B:B,0)),"No")</f>
        <v>No</v>
      </c>
    </row>
    <row r="5592" spans="1:23" x14ac:dyDescent="0.2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32">
        <v>352.38</v>
      </c>
      <c r="S5592" s="1">
        <v>2</v>
      </c>
      <c r="T5592" s="9">
        <v>0</v>
      </c>
      <c r="U5592" s="1">
        <v>81.047399999999982</v>
      </c>
      <c r="V5592" s="35" t="str">
        <f>IF(M5592=People!$B$5,People!$A$5,IF(M5592=People!$B$4,People!$A$4,IF(M5592=People!$B$3,People!$A$3,IF(M5592=People!$B$2,People!$A$2,0))))</f>
        <v>Anna Andreadi</v>
      </c>
      <c r="W5592" s="35" t="str">
        <f>IFERROR(INDEX(Returns!A:A,MATCH(B5592,Returns!B:B,0)),"No")</f>
        <v>No</v>
      </c>
    </row>
    <row r="5593" spans="1:23" x14ac:dyDescent="0.2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9">
        <v>0</v>
      </c>
      <c r="U5593" s="1">
        <v>27.057799999999986</v>
      </c>
      <c r="V5593" s="35" t="str">
        <f>IF(M5593=People!$B$5,People!$A$5,IF(M5593=People!$B$4,People!$A$4,IF(M5593=People!$B$3,People!$A$3,IF(M5593=People!$B$2,People!$A$2,0))))</f>
        <v>Chuck Magee</v>
      </c>
      <c r="W5593" s="35" t="str">
        <f>IFERROR(INDEX(Returns!A:A,MATCH(B5593,Returns!B:B,0)),"No")</f>
        <v>No</v>
      </c>
    </row>
    <row r="5594" spans="1:23" x14ac:dyDescent="0.2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9">
        <v>0</v>
      </c>
      <c r="U5594" s="1">
        <v>9.4700000000000006</v>
      </c>
      <c r="V5594" s="35" t="str">
        <f>IF(M5594=People!$B$5,People!$A$5,IF(M5594=People!$B$4,People!$A$4,IF(M5594=People!$B$3,People!$A$3,IF(M5594=People!$B$2,People!$A$2,0))))</f>
        <v>Chuck Magee</v>
      </c>
      <c r="W5594" s="35" t="str">
        <f>IFERROR(INDEX(Returns!A:A,MATCH(B5594,Returns!B:B,0)),"No")</f>
        <v>No</v>
      </c>
    </row>
    <row r="5595" spans="1:23" x14ac:dyDescent="0.2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9">
        <v>0.7</v>
      </c>
      <c r="U5595" s="1">
        <v>-45.933299999999988</v>
      </c>
      <c r="V5595" s="35" t="str">
        <f>IF(M5595=People!$B$5,People!$A$5,IF(M5595=People!$B$4,People!$A$4,IF(M5595=People!$B$3,People!$A$3,IF(M5595=People!$B$2,People!$A$2,0))))</f>
        <v>Chuck Magee</v>
      </c>
      <c r="W5595" s="35" t="str">
        <f>IFERROR(INDEX(Returns!A:A,MATCH(B5595,Returns!B:B,0)),"No")</f>
        <v>No</v>
      </c>
    </row>
    <row r="5596" spans="1:23" x14ac:dyDescent="0.2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9">
        <v>0</v>
      </c>
      <c r="U5596" s="1">
        <v>109.75440000000003</v>
      </c>
      <c r="V5596" s="35" t="str">
        <f>IF(M5596=People!$B$5,People!$A$5,IF(M5596=People!$B$4,People!$A$4,IF(M5596=People!$B$3,People!$A$3,IF(M5596=People!$B$2,People!$A$2,0))))</f>
        <v>Chuck Magee</v>
      </c>
      <c r="W5596" s="35" t="str">
        <f>IFERROR(INDEX(Returns!A:A,MATCH(B5596,Returns!B:B,0)),"No")</f>
        <v>No</v>
      </c>
    </row>
    <row r="5597" spans="1:23" x14ac:dyDescent="0.2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9">
        <v>0</v>
      </c>
      <c r="U5597" s="1">
        <v>131.35499999999996</v>
      </c>
      <c r="V5597" s="35" t="str">
        <f>IF(M5597=People!$B$5,People!$A$5,IF(M5597=People!$B$4,People!$A$4,IF(M5597=People!$B$3,People!$A$3,IF(M5597=People!$B$2,People!$A$2,0))))</f>
        <v>Chuck Magee</v>
      </c>
      <c r="W5597" s="35" t="str">
        <f>IFERROR(INDEX(Returns!A:A,MATCH(B5597,Returns!B:B,0)),"No")</f>
        <v>No</v>
      </c>
    </row>
    <row r="5598" spans="1:23" x14ac:dyDescent="0.2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9">
        <v>0</v>
      </c>
      <c r="U5598" s="1">
        <v>32.251400000000004</v>
      </c>
      <c r="V5598" s="35" t="str">
        <f>IF(M5598=People!$B$5,People!$A$5,IF(M5598=People!$B$4,People!$A$4,IF(M5598=People!$B$3,People!$A$3,IF(M5598=People!$B$2,People!$A$2,0))))</f>
        <v>Chuck Magee</v>
      </c>
      <c r="W5598" s="35" t="str">
        <f>IFERROR(INDEX(Returns!A:A,MATCH(B5598,Returns!B:B,0)),"No")</f>
        <v>No</v>
      </c>
    </row>
    <row r="5599" spans="1:23" x14ac:dyDescent="0.2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9">
        <v>0</v>
      </c>
      <c r="U5599" s="1">
        <v>6.5052000000000003</v>
      </c>
      <c r="V5599" s="35" t="str">
        <f>IF(M5599=People!$B$5,People!$A$5,IF(M5599=People!$B$4,People!$A$4,IF(M5599=People!$B$3,People!$A$3,IF(M5599=People!$B$2,People!$A$2,0))))</f>
        <v>Chuck Magee</v>
      </c>
      <c r="W5599" s="35" t="str">
        <f>IFERROR(INDEX(Returns!A:A,MATCH(B5599,Returns!B:B,0)),"No")</f>
        <v>No</v>
      </c>
    </row>
    <row r="5600" spans="1:23" x14ac:dyDescent="0.2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9">
        <v>0</v>
      </c>
      <c r="U5600" s="1">
        <v>2.7845999999999997</v>
      </c>
      <c r="V5600" s="35" t="str">
        <f>IF(M5600=People!$B$5,People!$A$5,IF(M5600=People!$B$4,People!$A$4,IF(M5600=People!$B$3,People!$A$3,IF(M5600=People!$B$2,People!$A$2,0))))</f>
        <v>Chuck Magee</v>
      </c>
      <c r="W5600" s="35" t="str">
        <f>IFERROR(INDEX(Returns!A:A,MATCH(B5600,Returns!B:B,0)),"No")</f>
        <v>No</v>
      </c>
    </row>
    <row r="5601" spans="1:23" x14ac:dyDescent="0.2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9">
        <v>0.2</v>
      </c>
      <c r="U5601" s="1">
        <v>4.1987999999999985</v>
      </c>
      <c r="V5601" s="35" t="str">
        <f>IF(M5601=People!$B$5,People!$A$5,IF(M5601=People!$B$4,People!$A$4,IF(M5601=People!$B$3,People!$A$3,IF(M5601=People!$B$2,People!$A$2,0))))</f>
        <v>Chuck Magee</v>
      </c>
      <c r="W5601" s="35" t="str">
        <f>IFERROR(INDEX(Returns!A:A,MATCH(B5601,Returns!B:B,0)),"No")</f>
        <v>No</v>
      </c>
    </row>
    <row r="5602" spans="1:23" x14ac:dyDescent="0.2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9">
        <v>0.2</v>
      </c>
      <c r="U5602" s="1">
        <v>4.8869999999999987</v>
      </c>
      <c r="V5602" s="35" t="str">
        <f>IF(M5602=People!$B$5,People!$A$5,IF(M5602=People!$B$4,People!$A$4,IF(M5602=People!$B$3,People!$A$3,IF(M5602=People!$B$2,People!$A$2,0))))</f>
        <v>Chuck Magee</v>
      </c>
      <c r="W5602" s="35" t="str">
        <f>IFERROR(INDEX(Returns!A:A,MATCH(B5602,Returns!B:B,0)),"No")</f>
        <v>No</v>
      </c>
    </row>
    <row r="5603" spans="1:23" x14ac:dyDescent="0.2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9">
        <v>0.2</v>
      </c>
      <c r="U5603" s="1">
        <v>-3.5622000000000043</v>
      </c>
      <c r="V5603" s="35" t="str">
        <f>IF(M5603=People!$B$5,People!$A$5,IF(M5603=People!$B$4,People!$A$4,IF(M5603=People!$B$3,People!$A$3,IF(M5603=People!$B$2,People!$A$2,0))))</f>
        <v>Chuck Magee</v>
      </c>
      <c r="W5603" s="35" t="str">
        <f>IFERROR(INDEX(Returns!A:A,MATCH(B5603,Returns!B:B,0)),"No")</f>
        <v>No</v>
      </c>
    </row>
    <row r="5604" spans="1:23" x14ac:dyDescent="0.2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9">
        <v>0.2</v>
      </c>
      <c r="U5604" s="1">
        <v>1.0620000000000003</v>
      </c>
      <c r="V5604" s="35" t="str">
        <f>IF(M5604=People!$B$5,People!$A$5,IF(M5604=People!$B$4,People!$A$4,IF(M5604=People!$B$3,People!$A$3,IF(M5604=People!$B$2,People!$A$2,0))))</f>
        <v>Kelly Williams</v>
      </c>
      <c r="W5604" s="35" t="str">
        <f>IFERROR(INDEX(Returns!A:A,MATCH(B5604,Returns!B:B,0)),"No")</f>
        <v>No</v>
      </c>
    </row>
    <row r="5605" spans="1:23" x14ac:dyDescent="0.2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9">
        <v>0.2</v>
      </c>
      <c r="U5605" s="1">
        <v>27.972000000000001</v>
      </c>
      <c r="V5605" s="35" t="str">
        <f>IF(M5605=People!$B$5,People!$A$5,IF(M5605=People!$B$4,People!$A$4,IF(M5605=People!$B$3,People!$A$3,IF(M5605=People!$B$2,People!$A$2,0))))</f>
        <v>Kelly Williams</v>
      </c>
      <c r="W5605" s="35" t="str">
        <f>IFERROR(INDEX(Returns!A:A,MATCH(B5605,Returns!B:B,0)),"No")</f>
        <v>No</v>
      </c>
    </row>
    <row r="5606" spans="1:23" x14ac:dyDescent="0.2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9">
        <v>0.2</v>
      </c>
      <c r="U5606" s="1">
        <v>206.62319999999997</v>
      </c>
      <c r="V5606" s="35" t="str">
        <f>IF(M5606=People!$B$5,People!$A$5,IF(M5606=People!$B$4,People!$A$4,IF(M5606=People!$B$3,People!$A$3,IF(M5606=People!$B$2,People!$A$2,0))))</f>
        <v>Chuck Magee</v>
      </c>
      <c r="W5606" s="35" t="str">
        <f>IFERROR(INDEX(Returns!A:A,MATCH(B5606,Returns!B:B,0)),"No")</f>
        <v>No</v>
      </c>
    </row>
    <row r="5607" spans="1:23" x14ac:dyDescent="0.2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9">
        <v>0.2</v>
      </c>
      <c r="U5607" s="1">
        <v>1.0679999999999996</v>
      </c>
      <c r="V5607" s="35" t="str">
        <f>IF(M5607=People!$B$5,People!$A$5,IF(M5607=People!$B$4,People!$A$4,IF(M5607=People!$B$3,People!$A$3,IF(M5607=People!$B$2,People!$A$2,0))))</f>
        <v>Cassandra Brandow</v>
      </c>
      <c r="W5607" s="35" t="str">
        <f>IFERROR(INDEX(Returns!A:A,MATCH(B5607,Returns!B:B,0)),"No")</f>
        <v>No</v>
      </c>
    </row>
    <row r="5608" spans="1:23" x14ac:dyDescent="0.2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9">
        <v>0.2</v>
      </c>
      <c r="U5608" s="1">
        <v>-11.069100000000006</v>
      </c>
      <c r="V5608" s="35" t="str">
        <f>IF(M5608=People!$B$5,People!$A$5,IF(M5608=People!$B$4,People!$A$4,IF(M5608=People!$B$3,People!$A$3,IF(M5608=People!$B$2,People!$A$2,0))))</f>
        <v>Cassandra Brandow</v>
      </c>
      <c r="W5608" s="35" t="str">
        <f>IFERROR(INDEX(Returns!A:A,MATCH(B5608,Returns!B:B,0)),"No")</f>
        <v>No</v>
      </c>
    </row>
    <row r="5609" spans="1:23" x14ac:dyDescent="0.2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9">
        <v>0</v>
      </c>
      <c r="U5609" s="1">
        <v>2.9835000000000003</v>
      </c>
      <c r="V5609" s="35" t="str">
        <f>IF(M5609=People!$B$5,People!$A$5,IF(M5609=People!$B$4,People!$A$4,IF(M5609=People!$B$3,People!$A$3,IF(M5609=People!$B$2,People!$A$2,0))))</f>
        <v>Chuck Magee</v>
      </c>
      <c r="W5609" s="35" t="str">
        <f>IFERROR(INDEX(Returns!A:A,MATCH(B5609,Returns!B:B,0)),"No")</f>
        <v>No</v>
      </c>
    </row>
    <row r="5610" spans="1:23" x14ac:dyDescent="0.2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32">
        <v>7.78</v>
      </c>
      <c r="S5610" s="1">
        <v>2</v>
      </c>
      <c r="T5610" s="9">
        <v>0</v>
      </c>
      <c r="U5610" s="1">
        <v>2.0228000000000002</v>
      </c>
      <c r="V5610" s="35" t="str">
        <f>IF(M5610=People!$B$5,People!$A$5,IF(M5610=People!$B$4,People!$A$4,IF(M5610=People!$B$3,People!$A$3,IF(M5610=People!$B$2,People!$A$2,0))))</f>
        <v>Anna Andreadi</v>
      </c>
      <c r="W5610" s="35" t="str">
        <f>IFERROR(INDEX(Returns!A:A,MATCH(B5610,Returns!B:B,0)),"No")</f>
        <v>No</v>
      </c>
    </row>
    <row r="5611" spans="1:23" x14ac:dyDescent="0.2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9">
        <v>0</v>
      </c>
      <c r="U5611" s="1">
        <v>217.76699999999994</v>
      </c>
      <c r="V5611" s="35" t="str">
        <f>IF(M5611=People!$B$5,People!$A$5,IF(M5611=People!$B$4,People!$A$4,IF(M5611=People!$B$3,People!$A$3,IF(M5611=People!$B$2,People!$A$2,0))))</f>
        <v>Cassandra Brandow</v>
      </c>
      <c r="W5611" s="35" t="str">
        <f>IFERROR(INDEX(Returns!A:A,MATCH(B5611,Returns!B:B,0)),"No")</f>
        <v>No</v>
      </c>
    </row>
    <row r="5612" spans="1:23" x14ac:dyDescent="0.2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9">
        <v>0.2</v>
      </c>
      <c r="U5612" s="1">
        <v>-4.6409999999999982</v>
      </c>
      <c r="V5612" s="35" t="str">
        <f>IF(M5612=People!$B$5,People!$A$5,IF(M5612=People!$B$4,People!$A$4,IF(M5612=People!$B$3,People!$A$3,IF(M5612=People!$B$2,People!$A$2,0))))</f>
        <v>Chuck Magee</v>
      </c>
      <c r="W5612" s="35" t="str">
        <f>IFERROR(INDEX(Returns!A:A,MATCH(B5612,Returns!B:B,0)),"No")</f>
        <v>No</v>
      </c>
    </row>
    <row r="5613" spans="1:23" x14ac:dyDescent="0.2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32">
        <v>843.9</v>
      </c>
      <c r="S5613" s="1">
        <v>2</v>
      </c>
      <c r="T5613" s="9">
        <v>0</v>
      </c>
      <c r="U5613" s="1">
        <v>371.31600000000003</v>
      </c>
      <c r="V5613" s="35" t="str">
        <f>IF(M5613=People!$B$5,People!$A$5,IF(M5613=People!$B$4,People!$A$4,IF(M5613=People!$B$3,People!$A$3,IF(M5613=People!$B$2,People!$A$2,0))))</f>
        <v>Anna Andreadi</v>
      </c>
      <c r="W5613" s="35" t="str">
        <f>IFERROR(INDEX(Returns!A:A,MATCH(B5613,Returns!B:B,0)),"No")</f>
        <v>No</v>
      </c>
    </row>
    <row r="5614" spans="1:23" x14ac:dyDescent="0.2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32">
        <v>1496.16</v>
      </c>
      <c r="S5614" s="1">
        <v>9</v>
      </c>
      <c r="T5614" s="9">
        <v>0</v>
      </c>
      <c r="U5614" s="1">
        <v>224.42400000000006</v>
      </c>
      <c r="V5614" s="35" t="str">
        <f>IF(M5614=People!$B$5,People!$A$5,IF(M5614=People!$B$4,People!$A$4,IF(M5614=People!$B$3,People!$A$3,IF(M5614=People!$B$2,People!$A$2,0))))</f>
        <v>Anna Andreadi</v>
      </c>
      <c r="W5614" s="35" t="str">
        <f>IFERROR(INDEX(Returns!A:A,MATCH(B5614,Returns!B:B,0)),"No")</f>
        <v>No</v>
      </c>
    </row>
    <row r="5615" spans="1:23" x14ac:dyDescent="0.2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9">
        <v>0</v>
      </c>
      <c r="U5615" s="1">
        <v>5.8979999999999961</v>
      </c>
      <c r="V5615" s="35" t="str">
        <f>IF(M5615=People!$B$5,People!$A$5,IF(M5615=People!$B$4,People!$A$4,IF(M5615=People!$B$3,People!$A$3,IF(M5615=People!$B$2,People!$A$2,0))))</f>
        <v>Chuck Magee</v>
      </c>
      <c r="W5615" s="35" t="str">
        <f>IFERROR(INDEX(Returns!A:A,MATCH(B5615,Returns!B:B,0)),"No")</f>
        <v>No</v>
      </c>
    </row>
    <row r="5616" spans="1:23" x14ac:dyDescent="0.2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9">
        <v>0</v>
      </c>
      <c r="U5616" s="1">
        <v>8.7330000000000005</v>
      </c>
      <c r="V5616" s="35" t="str">
        <f>IF(M5616=People!$B$5,People!$A$5,IF(M5616=People!$B$4,People!$A$4,IF(M5616=People!$B$3,People!$A$3,IF(M5616=People!$B$2,People!$A$2,0))))</f>
        <v>Chuck Magee</v>
      </c>
      <c r="W5616" s="35" t="str">
        <f>IFERROR(INDEX(Returns!A:A,MATCH(B5616,Returns!B:B,0)),"No")</f>
        <v>No</v>
      </c>
    </row>
    <row r="5617" spans="1:23" x14ac:dyDescent="0.2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9">
        <v>0</v>
      </c>
      <c r="U5617" s="1">
        <v>281.01600000000008</v>
      </c>
      <c r="V5617" s="35" t="str">
        <f>IF(M5617=People!$B$5,People!$A$5,IF(M5617=People!$B$4,People!$A$4,IF(M5617=People!$B$3,People!$A$3,IF(M5617=People!$B$2,People!$A$2,0))))</f>
        <v>Chuck Magee</v>
      </c>
      <c r="W5617" s="35" t="str">
        <f>IFERROR(INDEX(Returns!A:A,MATCH(B5617,Returns!B:B,0)),"No")</f>
        <v>No</v>
      </c>
    </row>
    <row r="5618" spans="1:23" x14ac:dyDescent="0.2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9">
        <v>0</v>
      </c>
      <c r="U5618" s="1">
        <v>7.9218000000000002</v>
      </c>
      <c r="V5618" s="35" t="str">
        <f>IF(M5618=People!$B$5,People!$A$5,IF(M5618=People!$B$4,People!$A$4,IF(M5618=People!$B$3,People!$A$3,IF(M5618=People!$B$2,People!$A$2,0))))</f>
        <v>Chuck Magee</v>
      </c>
      <c r="W5618" s="35" t="str">
        <f>IFERROR(INDEX(Returns!A:A,MATCH(B5618,Returns!B:B,0)),"No")</f>
        <v>No</v>
      </c>
    </row>
    <row r="5619" spans="1:23" x14ac:dyDescent="0.2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9">
        <v>0.2</v>
      </c>
      <c r="U5619" s="1">
        <v>5.3680000000000012</v>
      </c>
      <c r="V5619" s="35" t="str">
        <f>IF(M5619=People!$B$5,People!$A$5,IF(M5619=People!$B$4,People!$A$4,IF(M5619=People!$B$3,People!$A$3,IF(M5619=People!$B$2,People!$A$2,0))))</f>
        <v>Cassandra Brandow</v>
      </c>
      <c r="W5619" s="35" t="str">
        <f>IFERROR(INDEX(Returns!A:A,MATCH(B5619,Returns!B:B,0)),"No")</f>
        <v>No</v>
      </c>
    </row>
    <row r="5620" spans="1:23" x14ac:dyDescent="0.2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32">
        <v>443.92</v>
      </c>
      <c r="S5620" s="1">
        <v>4</v>
      </c>
      <c r="T5620" s="9">
        <v>0</v>
      </c>
      <c r="U5620" s="1">
        <v>8.8783999999999992</v>
      </c>
      <c r="V5620" s="35" t="str">
        <f>IF(M5620=People!$B$5,People!$A$5,IF(M5620=People!$B$4,People!$A$4,IF(M5620=People!$B$3,People!$A$3,IF(M5620=People!$B$2,People!$A$2,0))))</f>
        <v>Anna Andreadi</v>
      </c>
      <c r="W5620" s="35" t="str">
        <f>IFERROR(INDEX(Returns!A:A,MATCH(B5620,Returns!B:B,0)),"No")</f>
        <v>No</v>
      </c>
    </row>
    <row r="5621" spans="1:23" x14ac:dyDescent="0.2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9">
        <v>0</v>
      </c>
      <c r="U5621" s="1">
        <v>174.98249999999999</v>
      </c>
      <c r="V5621" s="35" t="str">
        <f>IF(M5621=People!$B$5,People!$A$5,IF(M5621=People!$B$4,People!$A$4,IF(M5621=People!$B$3,People!$A$3,IF(M5621=People!$B$2,People!$A$2,0))))</f>
        <v>Kelly Williams</v>
      </c>
      <c r="W5621" s="35" t="str">
        <f>IFERROR(INDEX(Returns!A:A,MATCH(B5621,Returns!B:B,0)),"No")</f>
        <v>No</v>
      </c>
    </row>
    <row r="5622" spans="1:23" x14ac:dyDescent="0.2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9">
        <v>0</v>
      </c>
      <c r="U5622" s="1">
        <v>1.0335999999999999</v>
      </c>
      <c r="V5622" s="35" t="str">
        <f>IF(M5622=People!$B$5,People!$A$5,IF(M5622=People!$B$4,People!$A$4,IF(M5622=People!$B$3,People!$A$3,IF(M5622=People!$B$2,People!$A$2,0))))</f>
        <v>Kelly Williams</v>
      </c>
      <c r="W5622" s="35" t="str">
        <f>IFERROR(INDEX(Returns!A:A,MATCH(B5622,Returns!B:B,0)),"No")</f>
        <v>No</v>
      </c>
    </row>
    <row r="5623" spans="1:23" x14ac:dyDescent="0.2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9">
        <v>0</v>
      </c>
      <c r="U5623" s="1">
        <v>50.490000000000009</v>
      </c>
      <c r="V5623" s="35" t="str">
        <f>IF(M5623=People!$B$5,People!$A$5,IF(M5623=People!$B$4,People!$A$4,IF(M5623=People!$B$3,People!$A$3,IF(M5623=People!$B$2,People!$A$2,0))))</f>
        <v>Kelly Williams</v>
      </c>
      <c r="W5623" s="35" t="str">
        <f>IFERROR(INDEX(Returns!A:A,MATCH(B5623,Returns!B:B,0)),"No")</f>
        <v>No</v>
      </c>
    </row>
    <row r="5624" spans="1:23" x14ac:dyDescent="0.2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9">
        <v>0</v>
      </c>
      <c r="U5624" s="1">
        <v>17.160000000000004</v>
      </c>
      <c r="V5624" s="35" t="str">
        <f>IF(M5624=People!$B$5,People!$A$5,IF(M5624=People!$B$4,People!$A$4,IF(M5624=People!$B$3,People!$A$3,IF(M5624=People!$B$2,People!$A$2,0))))</f>
        <v>Kelly Williams</v>
      </c>
      <c r="W5624" s="35" t="str">
        <f>IFERROR(INDEX(Returns!A:A,MATCH(B5624,Returns!B:B,0)),"No")</f>
        <v>No</v>
      </c>
    </row>
    <row r="5625" spans="1:23" x14ac:dyDescent="0.2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32">
        <v>100</v>
      </c>
      <c r="S5625" s="1">
        <v>4</v>
      </c>
      <c r="T5625" s="9">
        <v>0</v>
      </c>
      <c r="U5625" s="1">
        <v>21</v>
      </c>
      <c r="V5625" s="35" t="str">
        <f>IF(M5625=People!$B$5,People!$A$5,IF(M5625=People!$B$4,People!$A$4,IF(M5625=People!$B$3,People!$A$3,IF(M5625=People!$B$2,People!$A$2,0))))</f>
        <v>Anna Andreadi</v>
      </c>
      <c r="W5625" s="35" t="str">
        <f>IFERROR(INDEX(Returns!A:A,MATCH(B5625,Returns!B:B,0)),"No")</f>
        <v>No</v>
      </c>
    </row>
    <row r="5626" spans="1:23" x14ac:dyDescent="0.2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32">
        <v>359.98</v>
      </c>
      <c r="S5626" s="1">
        <v>2</v>
      </c>
      <c r="T5626" s="9">
        <v>0</v>
      </c>
      <c r="U5626" s="1">
        <v>21.598799999999983</v>
      </c>
      <c r="V5626" s="35" t="str">
        <f>IF(M5626=People!$B$5,People!$A$5,IF(M5626=People!$B$4,People!$A$4,IF(M5626=People!$B$3,People!$A$3,IF(M5626=People!$B$2,People!$A$2,0))))</f>
        <v>Anna Andreadi</v>
      </c>
      <c r="W5626" s="35" t="str">
        <f>IFERROR(INDEX(Returns!A:A,MATCH(B5626,Returns!B:B,0)),"No")</f>
        <v>No</v>
      </c>
    </row>
    <row r="5627" spans="1:23" x14ac:dyDescent="0.2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32">
        <v>6.16</v>
      </c>
      <c r="S5627" s="1">
        <v>2</v>
      </c>
      <c r="T5627" s="9">
        <v>0</v>
      </c>
      <c r="U5627" s="1">
        <v>2.9567999999999999</v>
      </c>
      <c r="V5627" s="35" t="str">
        <f>IF(M5627=People!$B$5,People!$A$5,IF(M5627=People!$B$4,People!$A$4,IF(M5627=People!$B$3,People!$A$3,IF(M5627=People!$B$2,People!$A$2,0))))</f>
        <v>Anna Andreadi</v>
      </c>
      <c r="W5627" s="35" t="str">
        <f>IFERROR(INDEX(Returns!A:A,MATCH(B5627,Returns!B:B,0)),"No")</f>
        <v>No</v>
      </c>
    </row>
    <row r="5628" spans="1:23" x14ac:dyDescent="0.2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32">
        <v>2348.8200000000002</v>
      </c>
      <c r="S5628" s="1">
        <v>9</v>
      </c>
      <c r="T5628" s="9">
        <v>0</v>
      </c>
      <c r="U5628" s="1">
        <v>399.29939999999976</v>
      </c>
      <c r="V5628" s="35" t="str">
        <f>IF(M5628=People!$B$5,People!$A$5,IF(M5628=People!$B$4,People!$A$4,IF(M5628=People!$B$3,People!$A$3,IF(M5628=People!$B$2,People!$A$2,0))))</f>
        <v>Anna Andreadi</v>
      </c>
      <c r="W5628" s="35" t="str">
        <f>IFERROR(INDEX(Returns!A:A,MATCH(B5628,Returns!B:B,0)),"No")</f>
        <v>No</v>
      </c>
    </row>
    <row r="5629" spans="1:23" x14ac:dyDescent="0.2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9">
        <v>0.2</v>
      </c>
      <c r="U5629" s="1">
        <v>4.6818000000000008</v>
      </c>
      <c r="V5629" s="35" t="str">
        <f>IF(M5629=People!$B$5,People!$A$5,IF(M5629=People!$B$4,People!$A$4,IF(M5629=People!$B$3,People!$A$3,IF(M5629=People!$B$2,People!$A$2,0))))</f>
        <v>Cassandra Brandow</v>
      </c>
      <c r="W5629" s="35" t="str">
        <f>IFERROR(INDEX(Returns!A:A,MATCH(B5629,Returns!B:B,0)),"No")</f>
        <v>No</v>
      </c>
    </row>
    <row r="5630" spans="1:23" x14ac:dyDescent="0.2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9">
        <v>0.2</v>
      </c>
      <c r="U5630" s="1">
        <v>-13.677599999999998</v>
      </c>
      <c r="V5630" s="35" t="str">
        <f>IF(M5630=People!$B$5,People!$A$5,IF(M5630=People!$B$4,People!$A$4,IF(M5630=People!$B$3,People!$A$3,IF(M5630=People!$B$2,People!$A$2,0))))</f>
        <v>Cassandra Brandow</v>
      </c>
      <c r="W5630" s="35" t="str">
        <f>IFERROR(INDEX(Returns!A:A,MATCH(B5630,Returns!B:B,0)),"No")</f>
        <v>No</v>
      </c>
    </row>
    <row r="5631" spans="1:23" x14ac:dyDescent="0.2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9">
        <v>0.4</v>
      </c>
      <c r="U5631" s="1">
        <v>-339.7050000000001</v>
      </c>
      <c r="V5631" s="35" t="str">
        <f>IF(M5631=People!$B$5,People!$A$5,IF(M5631=People!$B$4,People!$A$4,IF(M5631=People!$B$3,People!$A$3,IF(M5631=People!$B$2,People!$A$2,0))))</f>
        <v>Chuck Magee</v>
      </c>
      <c r="W5631" s="35" t="str">
        <f>IFERROR(INDEX(Returns!A:A,MATCH(B5631,Returns!B:B,0)),"No")</f>
        <v>No</v>
      </c>
    </row>
    <row r="5632" spans="1:23" x14ac:dyDescent="0.2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9">
        <v>0</v>
      </c>
      <c r="U5632" s="1">
        <v>103.15800000000003</v>
      </c>
      <c r="V5632" s="35" t="str">
        <f>IF(M5632=People!$B$5,People!$A$5,IF(M5632=People!$B$4,People!$A$4,IF(M5632=People!$B$3,People!$A$3,IF(M5632=People!$B$2,People!$A$2,0))))</f>
        <v>Cassandra Brandow</v>
      </c>
      <c r="W5632" s="35" t="str">
        <f>IFERROR(INDEX(Returns!A:A,MATCH(B5632,Returns!B:B,0)),"No")</f>
        <v>No</v>
      </c>
    </row>
    <row r="5633" spans="1:23" x14ac:dyDescent="0.2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9">
        <v>0</v>
      </c>
      <c r="U5633" s="1">
        <v>75.37319999999994</v>
      </c>
      <c r="V5633" s="35" t="str">
        <f>IF(M5633=People!$B$5,People!$A$5,IF(M5633=People!$B$4,People!$A$4,IF(M5633=People!$B$3,People!$A$3,IF(M5633=People!$B$2,People!$A$2,0))))</f>
        <v>Cassandra Brandow</v>
      </c>
      <c r="W5633" s="35" t="str">
        <f>IFERROR(INDEX(Returns!A:A,MATCH(B5633,Returns!B:B,0)),"No")</f>
        <v>No</v>
      </c>
    </row>
    <row r="5634" spans="1:23" x14ac:dyDescent="0.2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9">
        <v>0</v>
      </c>
      <c r="U5634" s="1">
        <v>8.2061999999999991</v>
      </c>
      <c r="V5634" s="35" t="str">
        <f>IF(M5634=People!$B$5,People!$A$5,IF(M5634=People!$B$4,People!$A$4,IF(M5634=People!$B$3,People!$A$3,IF(M5634=People!$B$2,People!$A$2,0))))</f>
        <v>Cassandra Brandow</v>
      </c>
      <c r="W5634" s="35" t="str">
        <f>IFERROR(INDEX(Returns!A:A,MATCH(B5634,Returns!B:B,0)),"No")</f>
        <v>No</v>
      </c>
    </row>
    <row r="5635" spans="1:23" x14ac:dyDescent="0.2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9">
        <v>0.2</v>
      </c>
      <c r="U5635" s="1">
        <v>3.6847999999999987</v>
      </c>
      <c r="V5635" s="35" t="str">
        <f>IF(M5635=People!$B$5,People!$A$5,IF(M5635=People!$B$4,People!$A$4,IF(M5635=People!$B$3,People!$A$3,IF(M5635=People!$B$2,People!$A$2,0))))</f>
        <v>Chuck Magee</v>
      </c>
      <c r="W5635" s="35" t="str">
        <f>IFERROR(INDEX(Returns!A:A,MATCH(B5635,Returns!B:B,0)),"No")</f>
        <v>No</v>
      </c>
    </row>
    <row r="5636" spans="1:23" x14ac:dyDescent="0.2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9">
        <v>0</v>
      </c>
      <c r="U5636" s="1">
        <v>76.399999999999991</v>
      </c>
      <c r="V5636" s="35" t="str">
        <f>IF(M5636=People!$B$5,People!$A$5,IF(M5636=People!$B$4,People!$A$4,IF(M5636=People!$B$3,People!$A$3,IF(M5636=People!$B$2,People!$A$2,0))))</f>
        <v>Kelly Williams</v>
      </c>
      <c r="W5636" s="35" t="str">
        <f>IFERROR(INDEX(Returns!A:A,MATCH(B5636,Returns!B:B,0)),"No")</f>
        <v>No</v>
      </c>
    </row>
    <row r="5637" spans="1:23" x14ac:dyDescent="0.2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32">
        <v>82.56</v>
      </c>
      <c r="S5637" s="1">
        <v>5</v>
      </c>
      <c r="T5637" s="9">
        <v>0.2</v>
      </c>
      <c r="U5637" s="1">
        <v>28.896000000000001</v>
      </c>
      <c r="V5637" s="35" t="str">
        <f>IF(M5637=People!$B$5,People!$A$5,IF(M5637=People!$B$4,People!$A$4,IF(M5637=People!$B$3,People!$A$3,IF(M5637=People!$B$2,People!$A$2,0))))</f>
        <v>Anna Andreadi</v>
      </c>
      <c r="W5637" s="35" t="str">
        <f>IFERROR(INDEX(Returns!A:A,MATCH(B5637,Returns!B:B,0)),"No")</f>
        <v>No</v>
      </c>
    </row>
    <row r="5638" spans="1:23" x14ac:dyDescent="0.2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32">
        <v>284.96999999999997</v>
      </c>
      <c r="S5638" s="1">
        <v>3</v>
      </c>
      <c r="T5638" s="9">
        <v>0</v>
      </c>
      <c r="U5638" s="1">
        <v>85.490999999999957</v>
      </c>
      <c r="V5638" s="35" t="str">
        <f>IF(M5638=People!$B$5,People!$A$5,IF(M5638=People!$B$4,People!$A$4,IF(M5638=People!$B$3,People!$A$3,IF(M5638=People!$B$2,People!$A$2,0))))</f>
        <v>Anna Andreadi</v>
      </c>
      <c r="W5638" s="35" t="str">
        <f>IFERROR(INDEX(Returns!A:A,MATCH(B5638,Returns!B:B,0)),"No")</f>
        <v>No</v>
      </c>
    </row>
    <row r="5639" spans="1:23" x14ac:dyDescent="0.2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9">
        <v>0</v>
      </c>
      <c r="U5639" s="1">
        <v>23.119199999999999</v>
      </c>
      <c r="V5639" s="35" t="str">
        <f>IF(M5639=People!$B$5,People!$A$5,IF(M5639=People!$B$4,People!$A$4,IF(M5639=People!$B$3,People!$A$3,IF(M5639=People!$B$2,People!$A$2,0))))</f>
        <v>Kelly Williams</v>
      </c>
      <c r="W5639" s="35" t="str">
        <f>IFERROR(INDEX(Returns!A:A,MATCH(B5639,Returns!B:B,0)),"No")</f>
        <v>No</v>
      </c>
    </row>
    <row r="5640" spans="1:23" x14ac:dyDescent="0.2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32">
        <v>1325.76</v>
      </c>
      <c r="S5640" s="1">
        <v>6</v>
      </c>
      <c r="T5640" s="9">
        <v>0.2</v>
      </c>
      <c r="U5640" s="1">
        <v>149.14799999999991</v>
      </c>
      <c r="V5640" s="35" t="str">
        <f>IF(M5640=People!$B$5,People!$A$5,IF(M5640=People!$B$4,People!$A$4,IF(M5640=People!$B$3,People!$A$3,IF(M5640=People!$B$2,People!$A$2,0))))</f>
        <v>Anna Andreadi</v>
      </c>
      <c r="W5640" s="35" t="str">
        <f>IFERROR(INDEX(Returns!A:A,MATCH(B5640,Returns!B:B,0)),"No")</f>
        <v>No</v>
      </c>
    </row>
    <row r="5641" spans="1:23" x14ac:dyDescent="0.2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32">
        <v>572.16000000000008</v>
      </c>
      <c r="S5641" s="1">
        <v>3</v>
      </c>
      <c r="T5641" s="9">
        <v>0.2</v>
      </c>
      <c r="U5641" s="1">
        <v>35.759999999999962</v>
      </c>
      <c r="V5641" s="35" t="str">
        <f>IF(M5641=People!$B$5,People!$A$5,IF(M5641=People!$B$4,People!$A$4,IF(M5641=People!$B$3,People!$A$3,IF(M5641=People!$B$2,People!$A$2,0))))</f>
        <v>Anna Andreadi</v>
      </c>
      <c r="W5641" s="35" t="str">
        <f>IFERROR(INDEX(Returns!A:A,MATCH(B5641,Returns!B:B,0)),"No")</f>
        <v>No</v>
      </c>
    </row>
    <row r="5642" spans="1:23" x14ac:dyDescent="0.2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9">
        <v>0.2</v>
      </c>
      <c r="U5642" s="1">
        <v>10.080000000000002</v>
      </c>
      <c r="V5642" s="35" t="str">
        <f>IF(M5642=People!$B$5,People!$A$5,IF(M5642=People!$B$4,People!$A$4,IF(M5642=People!$B$3,People!$A$3,IF(M5642=People!$B$2,People!$A$2,0))))</f>
        <v>Chuck Magee</v>
      </c>
      <c r="W5642" s="35" t="str">
        <f>IFERROR(INDEX(Returns!A:A,MATCH(B5642,Returns!B:B,0)),"No")</f>
        <v>No</v>
      </c>
    </row>
    <row r="5643" spans="1:23" x14ac:dyDescent="0.2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9">
        <v>0</v>
      </c>
      <c r="U5643" s="1">
        <v>2.8911999999999995</v>
      </c>
      <c r="V5643" s="35" t="str">
        <f>IF(M5643=People!$B$5,People!$A$5,IF(M5643=People!$B$4,People!$A$4,IF(M5643=People!$B$3,People!$A$3,IF(M5643=People!$B$2,People!$A$2,0))))</f>
        <v>Chuck Magee</v>
      </c>
      <c r="W5643" s="35" t="str">
        <f>IFERROR(INDEX(Returns!A:A,MATCH(B5643,Returns!B:B,0)),"No")</f>
        <v>No</v>
      </c>
    </row>
    <row r="5644" spans="1:23" x14ac:dyDescent="0.2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9">
        <v>0</v>
      </c>
      <c r="U5644" s="1">
        <v>3.0976000000000004</v>
      </c>
      <c r="V5644" s="35" t="str">
        <f>IF(M5644=People!$B$5,People!$A$5,IF(M5644=People!$B$4,People!$A$4,IF(M5644=People!$B$3,People!$A$3,IF(M5644=People!$B$2,People!$A$2,0))))</f>
        <v>Cassandra Brandow</v>
      </c>
      <c r="W5644" s="35" t="str">
        <f>IFERROR(INDEX(Returns!A:A,MATCH(B5644,Returns!B:B,0)),"No")</f>
        <v>No</v>
      </c>
    </row>
    <row r="5645" spans="1:23" x14ac:dyDescent="0.2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9">
        <v>0</v>
      </c>
      <c r="U5645" s="1">
        <v>8.7906000000000013</v>
      </c>
      <c r="V5645" s="35" t="str">
        <f>IF(M5645=People!$B$5,People!$A$5,IF(M5645=People!$B$4,People!$A$4,IF(M5645=People!$B$3,People!$A$3,IF(M5645=People!$B$2,People!$A$2,0))))</f>
        <v>Cassandra Brandow</v>
      </c>
      <c r="W5645" s="35" t="str">
        <f>IFERROR(INDEX(Returns!A:A,MATCH(B5645,Returns!B:B,0)),"No")</f>
        <v>No</v>
      </c>
    </row>
    <row r="5646" spans="1:23" x14ac:dyDescent="0.2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32">
        <v>34.76</v>
      </c>
      <c r="S5646" s="1">
        <v>5</v>
      </c>
      <c r="T5646" s="9">
        <v>0.2</v>
      </c>
      <c r="U5646" s="1">
        <v>11.296999999999999</v>
      </c>
      <c r="V5646" s="35" t="str">
        <f>IF(M5646=People!$B$5,People!$A$5,IF(M5646=People!$B$4,People!$A$4,IF(M5646=People!$B$3,People!$A$3,IF(M5646=People!$B$2,People!$A$2,0))))</f>
        <v>Anna Andreadi</v>
      </c>
      <c r="W5646" s="35" t="str">
        <f>IFERROR(INDEX(Returns!A:A,MATCH(B5646,Returns!B:B,0)),"No")</f>
        <v>No</v>
      </c>
    </row>
    <row r="5647" spans="1:23" x14ac:dyDescent="0.2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9">
        <v>0</v>
      </c>
      <c r="U5647" s="1">
        <v>20.101500000000001</v>
      </c>
      <c r="V5647" s="35" t="str">
        <f>IF(M5647=People!$B$5,People!$A$5,IF(M5647=People!$B$4,People!$A$4,IF(M5647=People!$B$3,People!$A$3,IF(M5647=People!$B$2,People!$A$2,0))))</f>
        <v>Chuck Magee</v>
      </c>
      <c r="W5647" s="35" t="str">
        <f>IFERROR(INDEX(Returns!A:A,MATCH(B5647,Returns!B:B,0)),"No")</f>
        <v>No</v>
      </c>
    </row>
    <row r="5648" spans="1:23" x14ac:dyDescent="0.2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9">
        <v>0</v>
      </c>
      <c r="U5648" s="1">
        <v>69.199200000000005</v>
      </c>
      <c r="V5648" s="35" t="str">
        <f>IF(M5648=People!$B$5,People!$A$5,IF(M5648=People!$B$4,People!$A$4,IF(M5648=People!$B$3,People!$A$3,IF(M5648=People!$B$2,People!$A$2,0))))</f>
        <v>Cassandra Brandow</v>
      </c>
      <c r="W5648" s="35" t="str">
        <f>IFERROR(INDEX(Returns!A:A,MATCH(B5648,Returns!B:B,0)),"No")</f>
        <v>No</v>
      </c>
    </row>
    <row r="5649" spans="1:23" x14ac:dyDescent="0.2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32">
        <v>19.440000000000001</v>
      </c>
      <c r="S5649" s="1">
        <v>3</v>
      </c>
      <c r="T5649" s="9">
        <v>0</v>
      </c>
      <c r="U5649" s="1">
        <v>9.3312000000000008</v>
      </c>
      <c r="V5649" s="35" t="str">
        <f>IF(M5649=People!$B$5,People!$A$5,IF(M5649=People!$B$4,People!$A$4,IF(M5649=People!$B$3,People!$A$3,IF(M5649=People!$B$2,People!$A$2,0))))</f>
        <v>Anna Andreadi</v>
      </c>
      <c r="W5649" s="35" t="str">
        <f>IFERROR(INDEX(Returns!A:A,MATCH(B5649,Returns!B:B,0)),"No")</f>
        <v>No</v>
      </c>
    </row>
    <row r="5650" spans="1:23" x14ac:dyDescent="0.2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32">
        <v>32.400000000000006</v>
      </c>
      <c r="S5650" s="1">
        <v>5</v>
      </c>
      <c r="T5650" s="9">
        <v>0</v>
      </c>
      <c r="U5650" s="1">
        <v>15.552000000000001</v>
      </c>
      <c r="V5650" s="35" t="str">
        <f>IF(M5650=People!$B$5,People!$A$5,IF(M5650=People!$B$4,People!$A$4,IF(M5650=People!$B$3,People!$A$3,IF(M5650=People!$B$2,People!$A$2,0))))</f>
        <v>Anna Andreadi</v>
      </c>
      <c r="W5650" s="35" t="str">
        <f>IFERROR(INDEX(Returns!A:A,MATCH(B5650,Returns!B:B,0)),"No")</f>
        <v>Yes</v>
      </c>
    </row>
    <row r="5651" spans="1:23" x14ac:dyDescent="0.2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32">
        <v>57.9</v>
      </c>
      <c r="S5651" s="1">
        <v>5</v>
      </c>
      <c r="T5651" s="9">
        <v>0</v>
      </c>
      <c r="U5651" s="1">
        <v>28.95</v>
      </c>
      <c r="V5651" s="35" t="str">
        <f>IF(M5651=People!$B$5,People!$A$5,IF(M5651=People!$B$4,People!$A$4,IF(M5651=People!$B$3,People!$A$3,IF(M5651=People!$B$2,People!$A$2,0))))</f>
        <v>Anna Andreadi</v>
      </c>
      <c r="W5651" s="35" t="str">
        <f>IFERROR(INDEX(Returns!A:A,MATCH(B5651,Returns!B:B,0)),"No")</f>
        <v>Yes</v>
      </c>
    </row>
    <row r="5652" spans="1:23" x14ac:dyDescent="0.2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32">
        <v>10.56</v>
      </c>
      <c r="S5652" s="1">
        <v>2</v>
      </c>
      <c r="T5652" s="9">
        <v>0</v>
      </c>
      <c r="U5652" s="1">
        <v>0</v>
      </c>
      <c r="V5652" s="35" t="str">
        <f>IF(M5652=People!$B$5,People!$A$5,IF(M5652=People!$B$4,People!$A$4,IF(M5652=People!$B$3,People!$A$3,IF(M5652=People!$B$2,People!$A$2,0))))</f>
        <v>Anna Andreadi</v>
      </c>
      <c r="W5652" s="35" t="str">
        <f>IFERROR(INDEX(Returns!A:A,MATCH(B5652,Returns!B:B,0)),"No")</f>
        <v>Yes</v>
      </c>
    </row>
    <row r="5653" spans="1:23" x14ac:dyDescent="0.2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32">
        <v>1194.165</v>
      </c>
      <c r="S5653" s="1">
        <v>5</v>
      </c>
      <c r="T5653" s="9">
        <v>0.15</v>
      </c>
      <c r="U5653" s="1">
        <v>210.73499999999993</v>
      </c>
      <c r="V5653" s="35" t="str">
        <f>IF(M5653=People!$B$5,People!$A$5,IF(M5653=People!$B$4,People!$A$4,IF(M5653=People!$B$3,People!$A$3,IF(M5653=People!$B$2,People!$A$2,0))))</f>
        <v>Anna Andreadi</v>
      </c>
      <c r="W5653" s="35" t="str">
        <f>IFERROR(INDEX(Returns!A:A,MATCH(B5653,Returns!B:B,0)),"No")</f>
        <v>Yes</v>
      </c>
    </row>
    <row r="5654" spans="1:23" x14ac:dyDescent="0.2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9">
        <v>0</v>
      </c>
      <c r="U5654" s="1">
        <v>20.085100000000001</v>
      </c>
      <c r="V5654" s="35" t="str">
        <f>IF(M5654=People!$B$5,People!$A$5,IF(M5654=People!$B$4,People!$A$4,IF(M5654=People!$B$3,People!$A$3,IF(M5654=People!$B$2,People!$A$2,0))))</f>
        <v>Chuck Magee</v>
      </c>
      <c r="W5654" s="35" t="str">
        <f>IFERROR(INDEX(Returns!A:A,MATCH(B5654,Returns!B:B,0)),"No")</f>
        <v>No</v>
      </c>
    </row>
    <row r="5655" spans="1:23" x14ac:dyDescent="0.2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32">
        <v>2.94</v>
      </c>
      <c r="S5655" s="1">
        <v>1</v>
      </c>
      <c r="T5655" s="9">
        <v>0</v>
      </c>
      <c r="U5655" s="1">
        <v>0.79380000000000006</v>
      </c>
      <c r="V5655" s="35" t="str">
        <f>IF(M5655=People!$B$5,People!$A$5,IF(M5655=People!$B$4,People!$A$4,IF(M5655=People!$B$3,People!$A$3,IF(M5655=People!$B$2,People!$A$2,0))))</f>
        <v>Anna Andreadi</v>
      </c>
      <c r="W5655" s="35" t="str">
        <f>IFERROR(INDEX(Returns!A:A,MATCH(B5655,Returns!B:B,0)),"No")</f>
        <v>No</v>
      </c>
    </row>
    <row r="5656" spans="1:23" x14ac:dyDescent="0.2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32">
        <v>45.240000000000009</v>
      </c>
      <c r="S5656" s="1">
        <v>4</v>
      </c>
      <c r="T5656" s="9">
        <v>0.7</v>
      </c>
      <c r="U5656" s="1">
        <v>-30.159999999999997</v>
      </c>
      <c r="V5656" s="35" t="str">
        <f>IF(M5656=People!$B$5,People!$A$5,IF(M5656=People!$B$4,People!$A$4,IF(M5656=People!$B$3,People!$A$3,IF(M5656=People!$B$2,People!$A$2,0))))</f>
        <v>Anna Andreadi</v>
      </c>
      <c r="W5656" s="35" t="str">
        <f>IFERROR(INDEX(Returns!A:A,MATCH(B5656,Returns!B:B,0)),"No")</f>
        <v>Yes</v>
      </c>
    </row>
    <row r="5657" spans="1:23" x14ac:dyDescent="0.2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32">
        <v>18.687999999999999</v>
      </c>
      <c r="S5657" s="1">
        <v>4</v>
      </c>
      <c r="T5657" s="9">
        <v>0.2</v>
      </c>
      <c r="U5657" s="1">
        <v>2.3359999999999994</v>
      </c>
      <c r="V5657" s="35" t="str">
        <f>IF(M5657=People!$B$5,People!$A$5,IF(M5657=People!$B$4,People!$A$4,IF(M5657=People!$B$3,People!$A$3,IF(M5657=People!$B$2,People!$A$2,0))))</f>
        <v>Anna Andreadi</v>
      </c>
      <c r="W5657" s="35" t="str">
        <f>IFERROR(INDEX(Returns!A:A,MATCH(B5657,Returns!B:B,0)),"No")</f>
        <v>Yes</v>
      </c>
    </row>
    <row r="5658" spans="1:23" x14ac:dyDescent="0.2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32">
        <v>11.648000000000001</v>
      </c>
      <c r="S5658" s="1">
        <v>2</v>
      </c>
      <c r="T5658" s="9">
        <v>0.2</v>
      </c>
      <c r="U5658" s="1">
        <v>3.7855999999999992</v>
      </c>
      <c r="V5658" s="35" t="str">
        <f>IF(M5658=People!$B$5,People!$A$5,IF(M5658=People!$B$4,People!$A$4,IF(M5658=People!$B$3,People!$A$3,IF(M5658=People!$B$2,People!$A$2,0))))</f>
        <v>Anna Andreadi</v>
      </c>
      <c r="W5658" s="35" t="str">
        <f>IFERROR(INDEX(Returns!A:A,MATCH(B5658,Returns!B:B,0)),"No")</f>
        <v>Yes</v>
      </c>
    </row>
    <row r="5659" spans="1:23" x14ac:dyDescent="0.2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32">
        <v>112.77600000000001</v>
      </c>
      <c r="S5659" s="1">
        <v>3</v>
      </c>
      <c r="T5659" s="9">
        <v>0.2</v>
      </c>
      <c r="U5659" s="1">
        <v>-8.4581999999999979</v>
      </c>
      <c r="V5659" s="35" t="str">
        <f>IF(M5659=People!$B$5,People!$A$5,IF(M5659=People!$B$4,People!$A$4,IF(M5659=People!$B$3,People!$A$3,IF(M5659=People!$B$2,People!$A$2,0))))</f>
        <v>Anna Andreadi</v>
      </c>
      <c r="W5659" s="35" t="str">
        <f>IFERROR(INDEX(Returns!A:A,MATCH(B5659,Returns!B:B,0)),"No")</f>
        <v>Yes</v>
      </c>
    </row>
    <row r="5660" spans="1:23" x14ac:dyDescent="0.2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32">
        <v>377.45</v>
      </c>
      <c r="S5660" s="1">
        <v>5</v>
      </c>
      <c r="T5660" s="9">
        <v>0.5</v>
      </c>
      <c r="U5660" s="1">
        <v>-264.21500000000003</v>
      </c>
      <c r="V5660" s="35" t="str">
        <f>IF(M5660=People!$B$5,People!$A$5,IF(M5660=People!$B$4,People!$A$4,IF(M5660=People!$B$3,People!$A$3,IF(M5660=People!$B$2,People!$A$2,0))))</f>
        <v>Anna Andreadi</v>
      </c>
      <c r="W5660" s="35" t="str">
        <f>IFERROR(INDEX(Returns!A:A,MATCH(B5660,Returns!B:B,0)),"No")</f>
        <v>Yes</v>
      </c>
    </row>
    <row r="5661" spans="1:23" x14ac:dyDescent="0.2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32">
        <v>15.936000000000002</v>
      </c>
      <c r="S5661" s="1">
        <v>4</v>
      </c>
      <c r="T5661" s="9">
        <v>0.2</v>
      </c>
      <c r="U5661" s="1">
        <v>5.1791999999999998</v>
      </c>
      <c r="V5661" s="35" t="str">
        <f>IF(M5661=People!$B$5,People!$A$5,IF(M5661=People!$B$4,People!$A$4,IF(M5661=People!$B$3,People!$A$3,IF(M5661=People!$B$2,People!$A$2,0))))</f>
        <v>Anna Andreadi</v>
      </c>
      <c r="W5661" s="35" t="str">
        <f>IFERROR(INDEX(Returns!A:A,MATCH(B5661,Returns!B:B,0)),"No")</f>
        <v>Yes</v>
      </c>
    </row>
    <row r="5662" spans="1:23" x14ac:dyDescent="0.2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32">
        <v>28.68</v>
      </c>
      <c r="S5662" s="1">
        <v>3</v>
      </c>
      <c r="T5662" s="9">
        <v>0.2</v>
      </c>
      <c r="U5662" s="1">
        <v>-7.17</v>
      </c>
      <c r="V5662" s="35" t="str">
        <f>IF(M5662=People!$B$5,People!$A$5,IF(M5662=People!$B$4,People!$A$4,IF(M5662=People!$B$3,People!$A$3,IF(M5662=People!$B$2,People!$A$2,0))))</f>
        <v>Anna Andreadi</v>
      </c>
      <c r="W5662" s="35" t="str">
        <f>IFERROR(INDEX(Returns!A:A,MATCH(B5662,Returns!B:B,0)),"No")</f>
        <v>Yes</v>
      </c>
    </row>
    <row r="5663" spans="1:23" x14ac:dyDescent="0.2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32">
        <v>21.44</v>
      </c>
      <c r="S5663" s="1">
        <v>2</v>
      </c>
      <c r="T5663" s="9">
        <v>0.2</v>
      </c>
      <c r="U5663" s="1">
        <v>7.5039999999999987</v>
      </c>
      <c r="V5663" s="35" t="str">
        <f>IF(M5663=People!$B$5,People!$A$5,IF(M5663=People!$B$4,People!$A$4,IF(M5663=People!$B$3,People!$A$3,IF(M5663=People!$B$2,People!$A$2,0))))</f>
        <v>Anna Andreadi</v>
      </c>
      <c r="W5663" s="35" t="str">
        <f>IFERROR(INDEX(Returns!A:A,MATCH(B5663,Returns!B:B,0)),"No")</f>
        <v>No</v>
      </c>
    </row>
    <row r="5664" spans="1:23" x14ac:dyDescent="0.2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32">
        <v>511.05600000000004</v>
      </c>
      <c r="S5664" s="1">
        <v>9</v>
      </c>
      <c r="T5664" s="9">
        <v>0.2</v>
      </c>
      <c r="U5664" s="1">
        <v>-95.823000000000079</v>
      </c>
      <c r="V5664" s="35" t="str">
        <f>IF(M5664=People!$B$5,People!$A$5,IF(M5664=People!$B$4,People!$A$4,IF(M5664=People!$B$3,People!$A$3,IF(M5664=People!$B$2,People!$A$2,0))))</f>
        <v>Anna Andreadi</v>
      </c>
      <c r="W5664" s="35" t="str">
        <f>IFERROR(INDEX(Returns!A:A,MATCH(B5664,Returns!B:B,0)),"No")</f>
        <v>No</v>
      </c>
    </row>
    <row r="5665" spans="1:23" x14ac:dyDescent="0.2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9">
        <v>0.2</v>
      </c>
      <c r="U5665" s="1">
        <v>1.3992000000000013</v>
      </c>
      <c r="V5665" s="35" t="str">
        <f>IF(M5665=People!$B$5,People!$A$5,IF(M5665=People!$B$4,People!$A$4,IF(M5665=People!$B$3,People!$A$3,IF(M5665=People!$B$2,People!$A$2,0))))</f>
        <v>Chuck Magee</v>
      </c>
      <c r="W5665" s="35" t="str">
        <f>IFERROR(INDEX(Returns!A:A,MATCH(B5665,Returns!B:B,0)),"No")</f>
        <v>No</v>
      </c>
    </row>
    <row r="5666" spans="1:23" x14ac:dyDescent="0.2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9">
        <v>0.7</v>
      </c>
      <c r="U5666" s="1">
        <v>-8.1311999999999998</v>
      </c>
      <c r="V5666" s="35" t="str">
        <f>IF(M5666=People!$B$5,People!$A$5,IF(M5666=People!$B$4,People!$A$4,IF(M5666=People!$B$3,People!$A$3,IF(M5666=People!$B$2,People!$A$2,0))))</f>
        <v>Chuck Magee</v>
      </c>
      <c r="W5666" s="35" t="str">
        <f>IFERROR(INDEX(Returns!A:A,MATCH(B5666,Returns!B:B,0)),"No")</f>
        <v>No</v>
      </c>
    </row>
    <row r="5667" spans="1:23" x14ac:dyDescent="0.2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9">
        <v>0.2</v>
      </c>
      <c r="U5667" s="1">
        <v>4.1680000000000028</v>
      </c>
      <c r="V5667" s="35" t="str">
        <f>IF(M5667=People!$B$5,People!$A$5,IF(M5667=People!$B$4,People!$A$4,IF(M5667=People!$B$3,People!$A$3,IF(M5667=People!$B$2,People!$A$2,0))))</f>
        <v>Chuck Magee</v>
      </c>
      <c r="W5667" s="35" t="str">
        <f>IFERROR(INDEX(Returns!A:A,MATCH(B5667,Returns!B:B,0)),"No")</f>
        <v>No</v>
      </c>
    </row>
    <row r="5668" spans="1:23" x14ac:dyDescent="0.2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9">
        <v>0.2</v>
      </c>
      <c r="U5668" s="1">
        <v>8.7052000000000049</v>
      </c>
      <c r="V5668" s="35" t="str">
        <f>IF(M5668=People!$B$5,People!$A$5,IF(M5668=People!$B$4,People!$A$4,IF(M5668=People!$B$3,People!$A$3,IF(M5668=People!$B$2,People!$A$2,0))))</f>
        <v>Chuck Magee</v>
      </c>
      <c r="W5668" s="35" t="str">
        <f>IFERROR(INDEX(Returns!A:A,MATCH(B5668,Returns!B:B,0)),"No")</f>
        <v>No</v>
      </c>
    </row>
    <row r="5669" spans="1:23" x14ac:dyDescent="0.2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32">
        <v>14.62</v>
      </c>
      <c r="S5669" s="1">
        <v>2</v>
      </c>
      <c r="T5669" s="9">
        <v>0</v>
      </c>
      <c r="U5669" s="1">
        <v>6.8713999999999995</v>
      </c>
      <c r="V5669" s="35" t="str">
        <f>IF(M5669=People!$B$5,People!$A$5,IF(M5669=People!$B$4,People!$A$4,IF(M5669=People!$B$3,People!$A$3,IF(M5669=People!$B$2,People!$A$2,0))))</f>
        <v>Anna Andreadi</v>
      </c>
      <c r="W5669" s="35" t="str">
        <f>IFERROR(INDEX(Returns!A:A,MATCH(B5669,Returns!B:B,0)),"No")</f>
        <v>No</v>
      </c>
    </row>
    <row r="5670" spans="1:23" x14ac:dyDescent="0.2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32">
        <v>53.984000000000002</v>
      </c>
      <c r="S5670" s="1">
        <v>14</v>
      </c>
      <c r="T5670" s="9">
        <v>0.2</v>
      </c>
      <c r="U5670" s="1">
        <v>17.544800000000002</v>
      </c>
      <c r="V5670" s="35" t="str">
        <f>IF(M5670=People!$B$5,People!$A$5,IF(M5670=People!$B$4,People!$A$4,IF(M5670=People!$B$3,People!$A$3,IF(M5670=People!$B$2,People!$A$2,0))))</f>
        <v>Anna Andreadi</v>
      </c>
      <c r="W5670" s="35" t="str">
        <f>IFERROR(INDEX(Returns!A:A,MATCH(B5670,Returns!B:B,0)),"No")</f>
        <v>No</v>
      </c>
    </row>
    <row r="5671" spans="1:23" x14ac:dyDescent="0.2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32">
        <v>389.97</v>
      </c>
      <c r="S5671" s="1">
        <v>3</v>
      </c>
      <c r="T5671" s="9">
        <v>0</v>
      </c>
      <c r="U5671" s="1">
        <v>132.58980000000003</v>
      </c>
      <c r="V5671" s="35" t="str">
        <f>IF(M5671=People!$B$5,People!$A$5,IF(M5671=People!$B$4,People!$A$4,IF(M5671=People!$B$3,People!$A$3,IF(M5671=People!$B$2,People!$A$2,0))))</f>
        <v>Anna Andreadi</v>
      </c>
      <c r="W5671" s="35" t="str">
        <f>IFERROR(INDEX(Returns!A:A,MATCH(B5671,Returns!B:B,0)),"No")</f>
        <v>No</v>
      </c>
    </row>
    <row r="5672" spans="1:23" x14ac:dyDescent="0.2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32">
        <v>355.36</v>
      </c>
      <c r="S5672" s="1">
        <v>4</v>
      </c>
      <c r="T5672" s="9">
        <v>0</v>
      </c>
      <c r="U5672" s="1">
        <v>92.393599999999992</v>
      </c>
      <c r="V5672" s="35" t="str">
        <f>IF(M5672=People!$B$5,People!$A$5,IF(M5672=People!$B$4,People!$A$4,IF(M5672=People!$B$3,People!$A$3,IF(M5672=People!$B$2,People!$A$2,0))))</f>
        <v>Anna Andreadi</v>
      </c>
      <c r="W5672" s="35" t="str">
        <f>IFERROR(INDEX(Returns!A:A,MATCH(B5672,Returns!B:B,0)),"No")</f>
        <v>No</v>
      </c>
    </row>
    <row r="5673" spans="1:23" x14ac:dyDescent="0.2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32">
        <v>140.376</v>
      </c>
      <c r="S5673" s="1">
        <v>3</v>
      </c>
      <c r="T5673" s="9">
        <v>0.2</v>
      </c>
      <c r="U5673" s="1">
        <v>8.7735000000000056</v>
      </c>
      <c r="V5673" s="35" t="str">
        <f>IF(M5673=People!$B$5,People!$A$5,IF(M5673=People!$B$4,People!$A$4,IF(M5673=People!$B$3,People!$A$3,IF(M5673=People!$B$2,People!$A$2,0))))</f>
        <v>Anna Andreadi</v>
      </c>
      <c r="W5673" s="35" t="str">
        <f>IFERROR(INDEX(Returns!A:A,MATCH(B5673,Returns!B:B,0)),"No")</f>
        <v>No</v>
      </c>
    </row>
    <row r="5674" spans="1:23" x14ac:dyDescent="0.2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9">
        <v>0.2</v>
      </c>
      <c r="U5674" s="1">
        <v>5.5439999999999987</v>
      </c>
      <c r="V5674" s="35" t="str">
        <f>IF(M5674=People!$B$5,People!$A$5,IF(M5674=People!$B$4,People!$A$4,IF(M5674=People!$B$3,People!$A$3,IF(M5674=People!$B$2,People!$A$2,0))))</f>
        <v>Kelly Williams</v>
      </c>
      <c r="W5674" s="35" t="str">
        <f>IFERROR(INDEX(Returns!A:A,MATCH(B5674,Returns!B:B,0)),"No")</f>
        <v>No</v>
      </c>
    </row>
    <row r="5675" spans="1:23" x14ac:dyDescent="0.2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9">
        <v>0.2</v>
      </c>
      <c r="U5675" s="1">
        <v>2.6399999999999997</v>
      </c>
      <c r="V5675" s="35" t="str">
        <f>IF(M5675=People!$B$5,People!$A$5,IF(M5675=People!$B$4,People!$A$4,IF(M5675=People!$B$3,People!$A$3,IF(M5675=People!$B$2,People!$A$2,0))))</f>
        <v>Kelly Williams</v>
      </c>
      <c r="W5675" s="35" t="str">
        <f>IFERROR(INDEX(Returns!A:A,MATCH(B5675,Returns!B:B,0)),"No")</f>
        <v>No</v>
      </c>
    </row>
    <row r="5676" spans="1:23" x14ac:dyDescent="0.2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32">
        <v>12.96</v>
      </c>
      <c r="S5676" s="1">
        <v>2</v>
      </c>
      <c r="T5676" s="9">
        <v>0</v>
      </c>
      <c r="U5676" s="1">
        <v>6.2208000000000006</v>
      </c>
      <c r="V5676" s="35" t="str">
        <f>IF(M5676=People!$B$5,People!$A$5,IF(M5676=People!$B$4,People!$A$4,IF(M5676=People!$B$3,People!$A$3,IF(M5676=People!$B$2,People!$A$2,0))))</f>
        <v>Anna Andreadi</v>
      </c>
      <c r="W5676" s="35" t="str">
        <f>IFERROR(INDEX(Returns!A:A,MATCH(B5676,Returns!B:B,0)),"No")</f>
        <v>No</v>
      </c>
    </row>
    <row r="5677" spans="1:23" x14ac:dyDescent="0.2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32">
        <v>57.408000000000008</v>
      </c>
      <c r="S5677" s="1">
        <v>6</v>
      </c>
      <c r="T5677" s="9">
        <v>0.2</v>
      </c>
      <c r="U5677" s="1">
        <v>5.7408000000000019</v>
      </c>
      <c r="V5677" s="35" t="str">
        <f>IF(M5677=People!$B$5,People!$A$5,IF(M5677=People!$B$4,People!$A$4,IF(M5677=People!$B$3,People!$A$3,IF(M5677=People!$B$2,People!$A$2,0))))</f>
        <v>Anna Andreadi</v>
      </c>
      <c r="W5677" s="35" t="str">
        <f>IFERROR(INDEX(Returns!A:A,MATCH(B5677,Returns!B:B,0)),"No")</f>
        <v>No</v>
      </c>
    </row>
    <row r="5678" spans="1:23" x14ac:dyDescent="0.2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32">
        <v>27.6</v>
      </c>
      <c r="S5678" s="1">
        <v>4</v>
      </c>
      <c r="T5678" s="9">
        <v>0</v>
      </c>
      <c r="U5678" s="1">
        <v>2.2079999999999984</v>
      </c>
      <c r="V5678" s="35" t="str">
        <f>IF(M5678=People!$B$5,People!$A$5,IF(M5678=People!$B$4,People!$A$4,IF(M5678=People!$B$3,People!$A$3,IF(M5678=People!$B$2,People!$A$2,0))))</f>
        <v>Anna Andreadi</v>
      </c>
      <c r="W5678" s="35" t="str">
        <f>IFERROR(INDEX(Returns!A:A,MATCH(B5678,Returns!B:B,0)),"No")</f>
        <v>No</v>
      </c>
    </row>
    <row r="5679" spans="1:23" x14ac:dyDescent="0.2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9">
        <v>0.6</v>
      </c>
      <c r="U5679" s="1">
        <v>-50.66879999999999</v>
      </c>
      <c r="V5679" s="35" t="str">
        <f>IF(M5679=People!$B$5,People!$A$5,IF(M5679=People!$B$4,People!$A$4,IF(M5679=People!$B$3,People!$A$3,IF(M5679=People!$B$2,People!$A$2,0))))</f>
        <v>Kelly Williams</v>
      </c>
      <c r="W5679" s="35" t="str">
        <f>IFERROR(INDEX(Returns!A:A,MATCH(B5679,Returns!B:B,0)),"No")</f>
        <v>No</v>
      </c>
    </row>
    <row r="5680" spans="1:23" x14ac:dyDescent="0.2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9">
        <v>0</v>
      </c>
      <c r="U5680" s="1">
        <v>9.1979999999999986</v>
      </c>
      <c r="V5680" s="35" t="str">
        <f>IF(M5680=People!$B$5,People!$A$5,IF(M5680=People!$B$4,People!$A$4,IF(M5680=People!$B$3,People!$A$3,IF(M5680=People!$B$2,People!$A$2,0))))</f>
        <v>Kelly Williams</v>
      </c>
      <c r="W5680" s="35" t="str">
        <f>IFERROR(INDEX(Returns!A:A,MATCH(B5680,Returns!B:B,0)),"No")</f>
        <v>No</v>
      </c>
    </row>
    <row r="5681" spans="1:23" x14ac:dyDescent="0.2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9">
        <v>0</v>
      </c>
      <c r="U5681" s="1">
        <v>53.860799999999998</v>
      </c>
      <c r="V5681" s="35" t="str">
        <f>IF(M5681=People!$B$5,People!$A$5,IF(M5681=People!$B$4,People!$A$4,IF(M5681=People!$B$3,People!$A$3,IF(M5681=People!$B$2,People!$A$2,0))))</f>
        <v>Kelly Williams</v>
      </c>
      <c r="W5681" s="35" t="str">
        <f>IFERROR(INDEX(Returns!A:A,MATCH(B5681,Returns!B:B,0)),"No")</f>
        <v>No</v>
      </c>
    </row>
    <row r="5682" spans="1:23" x14ac:dyDescent="0.2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9">
        <v>0</v>
      </c>
      <c r="U5682" s="1">
        <v>2.9347999999999996</v>
      </c>
      <c r="V5682" s="35" t="str">
        <f>IF(M5682=People!$B$5,People!$A$5,IF(M5682=People!$B$4,People!$A$4,IF(M5682=People!$B$3,People!$A$3,IF(M5682=People!$B$2,People!$A$2,0))))</f>
        <v>Kelly Williams</v>
      </c>
      <c r="W5682" s="35" t="str">
        <f>IFERROR(INDEX(Returns!A:A,MATCH(B5682,Returns!B:B,0)),"No")</f>
        <v>No</v>
      </c>
    </row>
    <row r="5683" spans="1:23" x14ac:dyDescent="0.2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9">
        <v>0</v>
      </c>
      <c r="U5683" s="1">
        <v>3.1104000000000003</v>
      </c>
      <c r="V5683" s="35" t="str">
        <f>IF(M5683=People!$B$5,People!$A$5,IF(M5683=People!$B$4,People!$A$4,IF(M5683=People!$B$3,People!$A$3,IF(M5683=People!$B$2,People!$A$2,0))))</f>
        <v>Kelly Williams</v>
      </c>
      <c r="W5683" s="35" t="str">
        <f>IFERROR(INDEX(Returns!A:A,MATCH(B5683,Returns!B:B,0)),"No")</f>
        <v>No</v>
      </c>
    </row>
    <row r="5684" spans="1:23" x14ac:dyDescent="0.2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9">
        <v>0</v>
      </c>
      <c r="U5684" s="1">
        <v>7.1280000000000001</v>
      </c>
      <c r="V5684" s="35" t="str">
        <f>IF(M5684=People!$B$5,People!$A$5,IF(M5684=People!$B$4,People!$A$4,IF(M5684=People!$B$3,People!$A$3,IF(M5684=People!$B$2,People!$A$2,0))))</f>
        <v>Cassandra Brandow</v>
      </c>
      <c r="W5684" s="35" t="str">
        <f>IFERROR(INDEX(Returns!A:A,MATCH(B5684,Returns!B:B,0)),"No")</f>
        <v>No</v>
      </c>
    </row>
    <row r="5685" spans="1:23" x14ac:dyDescent="0.2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9">
        <v>0</v>
      </c>
      <c r="U5685" s="1">
        <v>293.98040000000003</v>
      </c>
      <c r="V5685" s="35" t="str">
        <f>IF(M5685=People!$B$5,People!$A$5,IF(M5685=People!$B$4,People!$A$4,IF(M5685=People!$B$3,People!$A$3,IF(M5685=People!$B$2,People!$A$2,0))))</f>
        <v>Cassandra Brandow</v>
      </c>
      <c r="W5685" s="35" t="str">
        <f>IFERROR(INDEX(Returns!A:A,MATCH(B5685,Returns!B:B,0)),"No")</f>
        <v>No</v>
      </c>
    </row>
    <row r="5686" spans="1:23" x14ac:dyDescent="0.2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9">
        <v>0</v>
      </c>
      <c r="U5686" s="1">
        <v>40.274000000000001</v>
      </c>
      <c r="V5686" s="35" t="str">
        <f>IF(M5686=People!$B$5,People!$A$5,IF(M5686=People!$B$4,People!$A$4,IF(M5686=People!$B$3,People!$A$3,IF(M5686=People!$B$2,People!$A$2,0))))</f>
        <v>Cassandra Brandow</v>
      </c>
      <c r="W5686" s="35" t="str">
        <f>IFERROR(INDEX(Returns!A:A,MATCH(B5686,Returns!B:B,0)),"No")</f>
        <v>No</v>
      </c>
    </row>
    <row r="5687" spans="1:23" x14ac:dyDescent="0.2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32">
        <v>98.352000000000004</v>
      </c>
      <c r="S5687" s="1">
        <v>3</v>
      </c>
      <c r="T5687" s="9">
        <v>0.2</v>
      </c>
      <c r="U5687" s="1">
        <v>35.652599999999993</v>
      </c>
      <c r="V5687" s="35" t="str">
        <f>IF(M5687=People!$B$5,People!$A$5,IF(M5687=People!$B$4,People!$A$4,IF(M5687=People!$B$3,People!$A$3,IF(M5687=People!$B$2,People!$A$2,0))))</f>
        <v>Anna Andreadi</v>
      </c>
      <c r="W5687" s="35" t="str">
        <f>IFERROR(INDEX(Returns!A:A,MATCH(B5687,Returns!B:B,0)),"No")</f>
        <v>No</v>
      </c>
    </row>
    <row r="5688" spans="1:23" x14ac:dyDescent="0.2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9">
        <v>0.2</v>
      </c>
      <c r="U5688" s="1">
        <v>5.1910000000000007</v>
      </c>
      <c r="V5688" s="35" t="str">
        <f>IF(M5688=People!$B$5,People!$A$5,IF(M5688=People!$B$4,People!$A$4,IF(M5688=People!$B$3,People!$A$3,IF(M5688=People!$B$2,People!$A$2,0))))</f>
        <v>Cassandra Brandow</v>
      </c>
      <c r="W5688" s="35" t="str">
        <f>IFERROR(INDEX(Returns!A:A,MATCH(B5688,Returns!B:B,0)),"No")</f>
        <v>No</v>
      </c>
    </row>
    <row r="5689" spans="1:23" x14ac:dyDescent="0.2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9">
        <v>0.2</v>
      </c>
      <c r="U5689" s="1">
        <v>12.988799999999991</v>
      </c>
      <c r="V5689" s="35" t="str">
        <f>IF(M5689=People!$B$5,People!$A$5,IF(M5689=People!$B$4,People!$A$4,IF(M5689=People!$B$3,People!$A$3,IF(M5689=People!$B$2,People!$A$2,0))))</f>
        <v>Cassandra Brandow</v>
      </c>
      <c r="W5689" s="35" t="str">
        <f>IFERROR(INDEX(Returns!A:A,MATCH(B5689,Returns!B:B,0)),"No")</f>
        <v>No</v>
      </c>
    </row>
    <row r="5690" spans="1:23" x14ac:dyDescent="0.2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9">
        <v>0.2</v>
      </c>
      <c r="U5690" s="1">
        <v>16.518599999999999</v>
      </c>
      <c r="V5690" s="35" t="str">
        <f>IF(M5690=People!$B$5,People!$A$5,IF(M5690=People!$B$4,People!$A$4,IF(M5690=People!$B$3,People!$A$3,IF(M5690=People!$B$2,People!$A$2,0))))</f>
        <v>Cassandra Brandow</v>
      </c>
      <c r="W5690" s="35" t="str">
        <f>IFERROR(INDEX(Returns!A:A,MATCH(B5690,Returns!B:B,0)),"No")</f>
        <v>No</v>
      </c>
    </row>
    <row r="5691" spans="1:23" x14ac:dyDescent="0.2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9">
        <v>0.3</v>
      </c>
      <c r="U5691" s="1">
        <v>-90.376199999999997</v>
      </c>
      <c r="V5691" s="35" t="str">
        <f>IF(M5691=People!$B$5,People!$A$5,IF(M5691=People!$B$4,People!$A$4,IF(M5691=People!$B$3,People!$A$3,IF(M5691=People!$B$2,People!$A$2,0))))</f>
        <v>Kelly Williams</v>
      </c>
      <c r="W5691" s="35" t="str">
        <f>IFERROR(INDEX(Returns!A:A,MATCH(B5691,Returns!B:B,0)),"No")</f>
        <v>No</v>
      </c>
    </row>
    <row r="5692" spans="1:23" x14ac:dyDescent="0.2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9">
        <v>0</v>
      </c>
      <c r="U5692" s="1">
        <v>9.3023999999999987</v>
      </c>
      <c r="V5692" s="35" t="str">
        <f>IF(M5692=People!$B$5,People!$A$5,IF(M5692=People!$B$4,People!$A$4,IF(M5692=People!$B$3,People!$A$3,IF(M5692=People!$B$2,People!$A$2,0))))</f>
        <v>Chuck Magee</v>
      </c>
      <c r="W5692" s="35" t="str">
        <f>IFERROR(INDEX(Returns!A:A,MATCH(B5692,Returns!B:B,0)),"No")</f>
        <v>No</v>
      </c>
    </row>
    <row r="5693" spans="1:23" x14ac:dyDescent="0.2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9">
        <v>0</v>
      </c>
      <c r="U5693" s="1">
        <v>20.584999999999994</v>
      </c>
      <c r="V5693" s="35" t="str">
        <f>IF(M5693=People!$B$5,People!$A$5,IF(M5693=People!$B$4,People!$A$4,IF(M5693=People!$B$3,People!$A$3,IF(M5693=People!$B$2,People!$A$2,0))))</f>
        <v>Chuck Magee</v>
      </c>
      <c r="W5693" s="35" t="str">
        <f>IFERROR(INDEX(Returns!A:A,MATCH(B5693,Returns!B:B,0)),"No")</f>
        <v>No</v>
      </c>
    </row>
    <row r="5694" spans="1:23" x14ac:dyDescent="0.2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9">
        <v>0</v>
      </c>
      <c r="U5694" s="1">
        <v>36.447299999999998</v>
      </c>
      <c r="V5694" s="35" t="str">
        <f>IF(M5694=People!$B$5,People!$A$5,IF(M5694=People!$B$4,People!$A$4,IF(M5694=People!$B$3,People!$A$3,IF(M5694=People!$B$2,People!$A$2,0))))</f>
        <v>Chuck Magee</v>
      </c>
      <c r="W5694" s="35" t="str">
        <f>IFERROR(INDEX(Returns!A:A,MATCH(B5694,Returns!B:B,0)),"No")</f>
        <v>No</v>
      </c>
    </row>
    <row r="5695" spans="1:23" x14ac:dyDescent="0.2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9">
        <v>0</v>
      </c>
      <c r="U5695" s="1">
        <v>12.672000000000001</v>
      </c>
      <c r="V5695" s="35" t="str">
        <f>IF(M5695=People!$B$5,People!$A$5,IF(M5695=People!$B$4,People!$A$4,IF(M5695=People!$B$3,People!$A$3,IF(M5695=People!$B$2,People!$A$2,0))))</f>
        <v>Chuck Magee</v>
      </c>
      <c r="W5695" s="35" t="str">
        <f>IFERROR(INDEX(Returns!A:A,MATCH(B5695,Returns!B:B,0)),"No")</f>
        <v>No</v>
      </c>
    </row>
    <row r="5696" spans="1:23" x14ac:dyDescent="0.2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9">
        <v>0</v>
      </c>
      <c r="U5696" s="1">
        <v>141.1644</v>
      </c>
      <c r="V5696" s="35" t="str">
        <f>IF(M5696=People!$B$5,People!$A$5,IF(M5696=People!$B$4,People!$A$4,IF(M5696=People!$B$3,People!$A$3,IF(M5696=People!$B$2,People!$A$2,0))))</f>
        <v>Chuck Magee</v>
      </c>
      <c r="W5696" s="35" t="str">
        <f>IFERROR(INDEX(Returns!A:A,MATCH(B5696,Returns!B:B,0)),"No")</f>
        <v>No</v>
      </c>
    </row>
    <row r="5697" spans="1:23" x14ac:dyDescent="0.2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32">
        <v>71.088000000000008</v>
      </c>
      <c r="S5697" s="1">
        <v>2</v>
      </c>
      <c r="T5697" s="9">
        <v>0.2</v>
      </c>
      <c r="U5697" s="1">
        <v>-1.7772000000000041</v>
      </c>
      <c r="V5697" s="35" t="str">
        <f>IF(M5697=People!$B$5,People!$A$5,IF(M5697=People!$B$4,People!$A$4,IF(M5697=People!$B$3,People!$A$3,IF(M5697=People!$B$2,People!$A$2,0))))</f>
        <v>Anna Andreadi</v>
      </c>
      <c r="W5697" s="35" t="str">
        <f>IFERROR(INDEX(Returns!A:A,MATCH(B5697,Returns!B:B,0)),"No")</f>
        <v>No</v>
      </c>
    </row>
    <row r="5698" spans="1:23" x14ac:dyDescent="0.2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9">
        <v>0.8</v>
      </c>
      <c r="U5698" s="1">
        <v>-42.46380000000002</v>
      </c>
      <c r="V5698" s="35" t="str">
        <f>IF(M5698=People!$B$5,People!$A$5,IF(M5698=People!$B$4,People!$A$4,IF(M5698=People!$B$3,People!$A$3,IF(M5698=People!$B$2,People!$A$2,0))))</f>
        <v>Kelly Williams</v>
      </c>
      <c r="W5698" s="35" t="str">
        <f>IFERROR(INDEX(Returns!A:A,MATCH(B5698,Returns!B:B,0)),"No")</f>
        <v>No</v>
      </c>
    </row>
    <row r="5699" spans="1:23" x14ac:dyDescent="0.2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9">
        <v>0.8</v>
      </c>
      <c r="U5699" s="1">
        <v>-23.548000000000009</v>
      </c>
      <c r="V5699" s="35" t="str">
        <f>IF(M5699=People!$B$5,People!$A$5,IF(M5699=People!$B$4,People!$A$4,IF(M5699=People!$B$3,People!$A$3,IF(M5699=People!$B$2,People!$A$2,0))))</f>
        <v>Kelly Williams</v>
      </c>
      <c r="W5699" s="35" t="str">
        <f>IFERROR(INDEX(Returns!A:A,MATCH(B5699,Returns!B:B,0)),"No")</f>
        <v>No</v>
      </c>
    </row>
    <row r="5700" spans="1:23" x14ac:dyDescent="0.2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9">
        <v>0.2</v>
      </c>
      <c r="U5700" s="1">
        <v>4.4399999999999995</v>
      </c>
      <c r="V5700" s="35" t="str">
        <f>IF(M5700=People!$B$5,People!$A$5,IF(M5700=People!$B$4,People!$A$4,IF(M5700=People!$B$3,People!$A$3,IF(M5700=People!$B$2,People!$A$2,0))))</f>
        <v>Kelly Williams</v>
      </c>
      <c r="W5700" s="35" t="str">
        <f>IFERROR(INDEX(Returns!A:A,MATCH(B5700,Returns!B:B,0)),"No")</f>
        <v>No</v>
      </c>
    </row>
    <row r="5701" spans="1:23" x14ac:dyDescent="0.2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32">
        <v>35.880000000000003</v>
      </c>
      <c r="S5701" s="1">
        <v>6</v>
      </c>
      <c r="T5701" s="9">
        <v>0</v>
      </c>
      <c r="U5701" s="1">
        <v>17.581200000000003</v>
      </c>
      <c r="V5701" s="35" t="str">
        <f>IF(M5701=People!$B$5,People!$A$5,IF(M5701=People!$B$4,People!$A$4,IF(M5701=People!$B$3,People!$A$3,IF(M5701=People!$B$2,People!$A$2,0))))</f>
        <v>Anna Andreadi</v>
      </c>
      <c r="W5701" s="35" t="str">
        <f>IFERROR(INDEX(Returns!A:A,MATCH(B5701,Returns!B:B,0)),"No")</f>
        <v>No</v>
      </c>
    </row>
    <row r="5702" spans="1:23" x14ac:dyDescent="0.2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9">
        <v>0.2</v>
      </c>
      <c r="U5702" s="1">
        <v>15.281999999999998</v>
      </c>
      <c r="V5702" s="35" t="str">
        <f>IF(M5702=People!$B$5,People!$A$5,IF(M5702=People!$B$4,People!$A$4,IF(M5702=People!$B$3,People!$A$3,IF(M5702=People!$B$2,People!$A$2,0))))</f>
        <v>Chuck Magee</v>
      </c>
      <c r="W5702" s="35" t="str">
        <f>IFERROR(INDEX(Returns!A:A,MATCH(B5702,Returns!B:B,0)),"No")</f>
        <v>No</v>
      </c>
    </row>
    <row r="5703" spans="1:23" x14ac:dyDescent="0.2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9">
        <v>0.2</v>
      </c>
      <c r="U5703" s="1">
        <v>-22.743500000000004</v>
      </c>
      <c r="V5703" s="35" t="str">
        <f>IF(M5703=People!$B$5,People!$A$5,IF(M5703=People!$B$4,People!$A$4,IF(M5703=People!$B$3,People!$A$3,IF(M5703=People!$B$2,People!$A$2,0))))</f>
        <v>Chuck Magee</v>
      </c>
      <c r="W5703" s="35" t="str">
        <f>IFERROR(INDEX(Returns!A:A,MATCH(B5703,Returns!B:B,0)),"No")</f>
        <v>No</v>
      </c>
    </row>
    <row r="5704" spans="1:23" x14ac:dyDescent="0.2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9">
        <v>0.2</v>
      </c>
      <c r="U5704" s="1">
        <v>0.29519999999999957</v>
      </c>
      <c r="V5704" s="35" t="str">
        <f>IF(M5704=People!$B$5,People!$A$5,IF(M5704=People!$B$4,People!$A$4,IF(M5704=People!$B$3,People!$A$3,IF(M5704=People!$B$2,People!$A$2,0))))</f>
        <v>Chuck Magee</v>
      </c>
      <c r="W5704" s="35" t="str">
        <f>IFERROR(INDEX(Returns!A:A,MATCH(B5704,Returns!B:B,0)),"No")</f>
        <v>No</v>
      </c>
    </row>
    <row r="5705" spans="1:23" x14ac:dyDescent="0.2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9">
        <v>0.4</v>
      </c>
      <c r="U5705" s="1">
        <v>-52.336500000000029</v>
      </c>
      <c r="V5705" s="35" t="str">
        <f>IF(M5705=People!$B$5,People!$A$5,IF(M5705=People!$B$4,People!$A$4,IF(M5705=People!$B$3,People!$A$3,IF(M5705=People!$B$2,People!$A$2,0))))</f>
        <v>Chuck Magee</v>
      </c>
      <c r="W5705" s="35" t="str">
        <f>IFERROR(INDEX(Returns!A:A,MATCH(B5705,Returns!B:B,0)),"No")</f>
        <v>No</v>
      </c>
    </row>
    <row r="5706" spans="1:23" x14ac:dyDescent="0.2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9">
        <v>0.2</v>
      </c>
      <c r="U5706" s="1">
        <v>42.893499999999975</v>
      </c>
      <c r="V5706" s="35" t="str">
        <f>IF(M5706=People!$B$5,People!$A$5,IF(M5706=People!$B$4,People!$A$4,IF(M5706=People!$B$3,People!$A$3,IF(M5706=People!$B$2,People!$A$2,0))))</f>
        <v>Chuck Magee</v>
      </c>
      <c r="W5706" s="35" t="str">
        <f>IFERROR(INDEX(Returns!A:A,MATCH(B5706,Returns!B:B,0)),"No")</f>
        <v>No</v>
      </c>
    </row>
    <row r="5707" spans="1:23" x14ac:dyDescent="0.2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9">
        <v>0</v>
      </c>
      <c r="U5707" s="1">
        <v>3.3755999999999986</v>
      </c>
      <c r="V5707" s="35" t="str">
        <f>IF(M5707=People!$B$5,People!$A$5,IF(M5707=People!$B$4,People!$A$4,IF(M5707=People!$B$3,People!$A$3,IF(M5707=People!$B$2,People!$A$2,0))))</f>
        <v>Chuck Magee</v>
      </c>
      <c r="W5707" s="35" t="str">
        <f>IFERROR(INDEX(Returns!A:A,MATCH(B5707,Returns!B:B,0)),"No")</f>
        <v>No</v>
      </c>
    </row>
    <row r="5708" spans="1:23" x14ac:dyDescent="0.2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9">
        <v>0.2</v>
      </c>
      <c r="U5708" s="1">
        <v>14.563799999999997</v>
      </c>
      <c r="V5708" s="35" t="str">
        <f>IF(M5708=People!$B$5,People!$A$5,IF(M5708=People!$B$4,People!$A$4,IF(M5708=People!$B$3,People!$A$3,IF(M5708=People!$B$2,People!$A$2,0))))</f>
        <v>Chuck Magee</v>
      </c>
      <c r="W5708" s="35" t="str">
        <f>IFERROR(INDEX(Returns!A:A,MATCH(B5708,Returns!B:B,0)),"No")</f>
        <v>No</v>
      </c>
    </row>
    <row r="5709" spans="1:23" x14ac:dyDescent="0.2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9">
        <v>0</v>
      </c>
      <c r="U5709" s="1">
        <v>30.187200000000001</v>
      </c>
      <c r="V5709" s="35" t="str">
        <f>IF(M5709=People!$B$5,People!$A$5,IF(M5709=People!$B$4,People!$A$4,IF(M5709=People!$B$3,People!$A$3,IF(M5709=People!$B$2,People!$A$2,0))))</f>
        <v>Chuck Magee</v>
      </c>
      <c r="W5709" s="35" t="str">
        <f>IFERROR(INDEX(Returns!A:A,MATCH(B5709,Returns!B:B,0)),"No")</f>
        <v>Yes</v>
      </c>
    </row>
    <row r="5710" spans="1:23" x14ac:dyDescent="0.2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9">
        <v>0</v>
      </c>
      <c r="U5710" s="1">
        <v>7.158600000000007</v>
      </c>
      <c r="V5710" s="35" t="str">
        <f>IF(M5710=People!$B$5,People!$A$5,IF(M5710=People!$B$4,People!$A$4,IF(M5710=People!$B$3,People!$A$3,IF(M5710=People!$B$2,People!$A$2,0))))</f>
        <v>Chuck Magee</v>
      </c>
      <c r="W5710" s="35" t="str">
        <f>IFERROR(INDEX(Returns!A:A,MATCH(B5710,Returns!B:B,0)),"No")</f>
        <v>Yes</v>
      </c>
    </row>
    <row r="5711" spans="1:23" x14ac:dyDescent="0.2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9">
        <v>0.1</v>
      </c>
      <c r="U5711" s="1">
        <v>21.294000000000008</v>
      </c>
      <c r="V5711" s="35" t="str">
        <f>IF(M5711=People!$B$5,People!$A$5,IF(M5711=People!$B$4,People!$A$4,IF(M5711=People!$B$3,People!$A$3,IF(M5711=People!$B$2,People!$A$2,0))))</f>
        <v>Chuck Magee</v>
      </c>
      <c r="W5711" s="35" t="str">
        <f>IFERROR(INDEX(Returns!A:A,MATCH(B5711,Returns!B:B,0)),"No")</f>
        <v>Yes</v>
      </c>
    </row>
    <row r="5712" spans="1:23" x14ac:dyDescent="0.2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9">
        <v>0.2</v>
      </c>
      <c r="U5712" s="1">
        <v>1014.9797</v>
      </c>
      <c r="V5712" s="35" t="str">
        <f>IF(M5712=People!$B$5,People!$A$5,IF(M5712=People!$B$4,People!$A$4,IF(M5712=People!$B$3,People!$A$3,IF(M5712=People!$B$2,People!$A$2,0))))</f>
        <v>Chuck Magee</v>
      </c>
      <c r="W5712" s="35" t="str">
        <f>IFERROR(INDEX(Returns!A:A,MATCH(B5712,Returns!B:B,0)),"No")</f>
        <v>Yes</v>
      </c>
    </row>
    <row r="5713" spans="1:23" x14ac:dyDescent="0.2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9">
        <v>0</v>
      </c>
      <c r="U5713" s="1">
        <v>9.3312000000000008</v>
      </c>
      <c r="V5713" s="35" t="str">
        <f>IF(M5713=People!$B$5,People!$A$5,IF(M5713=People!$B$4,People!$A$4,IF(M5713=People!$B$3,People!$A$3,IF(M5713=People!$B$2,People!$A$2,0))))</f>
        <v>Chuck Magee</v>
      </c>
      <c r="W5713" s="35" t="str">
        <f>IFERROR(INDEX(Returns!A:A,MATCH(B5713,Returns!B:B,0)),"No")</f>
        <v>Yes</v>
      </c>
    </row>
    <row r="5714" spans="1:23" x14ac:dyDescent="0.2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9">
        <v>0.2</v>
      </c>
      <c r="U5714" s="1">
        <v>4.1390999999999991</v>
      </c>
      <c r="V5714" s="35" t="str">
        <f>IF(M5714=People!$B$5,People!$A$5,IF(M5714=People!$B$4,People!$A$4,IF(M5714=People!$B$3,People!$A$3,IF(M5714=People!$B$2,People!$A$2,0))))</f>
        <v>Kelly Williams</v>
      </c>
      <c r="W5714" s="35" t="str">
        <f>IFERROR(INDEX(Returns!A:A,MATCH(B5714,Returns!B:B,0)),"No")</f>
        <v>No</v>
      </c>
    </row>
    <row r="5715" spans="1:23" x14ac:dyDescent="0.2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9">
        <v>0</v>
      </c>
      <c r="U5715" s="1">
        <v>1.6037999999999999</v>
      </c>
      <c r="V5715" s="35" t="str">
        <f>IF(M5715=People!$B$5,People!$A$5,IF(M5715=People!$B$4,People!$A$4,IF(M5715=People!$B$3,People!$A$3,IF(M5715=People!$B$2,People!$A$2,0))))</f>
        <v>Chuck Magee</v>
      </c>
      <c r="W5715" s="35" t="str">
        <f>IFERROR(INDEX(Returns!A:A,MATCH(B5715,Returns!B:B,0)),"No")</f>
        <v>No</v>
      </c>
    </row>
    <row r="5716" spans="1:23" x14ac:dyDescent="0.2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9">
        <v>0</v>
      </c>
      <c r="U5716" s="1">
        <v>47.938500000000005</v>
      </c>
      <c r="V5716" s="35" t="str">
        <f>IF(M5716=People!$B$5,People!$A$5,IF(M5716=People!$B$4,People!$A$4,IF(M5716=People!$B$3,People!$A$3,IF(M5716=People!$B$2,People!$A$2,0))))</f>
        <v>Cassandra Brandow</v>
      </c>
      <c r="W5716" s="35" t="str">
        <f>IFERROR(INDEX(Returns!A:A,MATCH(B5716,Returns!B:B,0)),"No")</f>
        <v>No</v>
      </c>
    </row>
    <row r="5717" spans="1:23" x14ac:dyDescent="0.2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9">
        <v>0</v>
      </c>
      <c r="U5717" s="1">
        <v>111.59099999999995</v>
      </c>
      <c r="V5717" s="35" t="str">
        <f>IF(M5717=People!$B$5,People!$A$5,IF(M5717=People!$B$4,People!$A$4,IF(M5717=People!$B$3,People!$A$3,IF(M5717=People!$B$2,People!$A$2,0))))</f>
        <v>Kelly Williams</v>
      </c>
      <c r="W5717" s="35" t="str">
        <f>IFERROR(INDEX(Returns!A:A,MATCH(B5717,Returns!B:B,0)),"No")</f>
        <v>No</v>
      </c>
    </row>
    <row r="5718" spans="1:23" x14ac:dyDescent="0.2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9">
        <v>0</v>
      </c>
      <c r="U5718" s="1">
        <v>8.4563999999999986</v>
      </c>
      <c r="V5718" s="35" t="str">
        <f>IF(M5718=People!$B$5,People!$A$5,IF(M5718=People!$B$4,People!$A$4,IF(M5718=People!$B$3,People!$A$3,IF(M5718=People!$B$2,People!$A$2,0))))</f>
        <v>Kelly Williams</v>
      </c>
      <c r="W5718" s="35" t="str">
        <f>IFERROR(INDEX(Returns!A:A,MATCH(B5718,Returns!B:B,0)),"No")</f>
        <v>No</v>
      </c>
    </row>
    <row r="5719" spans="1:23" x14ac:dyDescent="0.2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9">
        <v>0</v>
      </c>
      <c r="U5719" s="1">
        <v>27.241199999999996</v>
      </c>
      <c r="V5719" s="35" t="str">
        <f>IF(M5719=People!$B$5,People!$A$5,IF(M5719=People!$B$4,People!$A$4,IF(M5719=People!$B$3,People!$A$3,IF(M5719=People!$B$2,People!$A$2,0))))</f>
        <v>Kelly Williams</v>
      </c>
      <c r="W5719" s="35" t="str">
        <f>IFERROR(INDEX(Returns!A:A,MATCH(B5719,Returns!B:B,0)),"No")</f>
        <v>No</v>
      </c>
    </row>
    <row r="5720" spans="1:23" x14ac:dyDescent="0.2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9">
        <v>0.1</v>
      </c>
      <c r="U5720" s="1">
        <v>5.2272000000000007</v>
      </c>
      <c r="V5720" s="35" t="str">
        <f>IF(M5720=People!$B$5,People!$A$5,IF(M5720=People!$B$4,People!$A$4,IF(M5720=People!$B$3,People!$A$3,IF(M5720=People!$B$2,People!$A$2,0))))</f>
        <v>Kelly Williams</v>
      </c>
      <c r="W5720" s="35" t="str">
        <f>IFERROR(INDEX(Returns!A:A,MATCH(B5720,Returns!B:B,0)),"No")</f>
        <v>No</v>
      </c>
    </row>
    <row r="5721" spans="1:23" x14ac:dyDescent="0.2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9">
        <v>0</v>
      </c>
      <c r="U5721" s="1">
        <v>21.164000000000005</v>
      </c>
      <c r="V5721" s="35" t="str">
        <f>IF(M5721=People!$B$5,People!$A$5,IF(M5721=People!$B$4,People!$A$4,IF(M5721=People!$B$3,People!$A$3,IF(M5721=People!$B$2,People!$A$2,0))))</f>
        <v>Kelly Williams</v>
      </c>
      <c r="W5721" s="35" t="str">
        <f>IFERROR(INDEX(Returns!A:A,MATCH(B5721,Returns!B:B,0)),"No")</f>
        <v>No</v>
      </c>
    </row>
    <row r="5722" spans="1:23" x14ac:dyDescent="0.2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32">
        <v>8.7200000000000006</v>
      </c>
      <c r="S5722" s="1">
        <v>5</v>
      </c>
      <c r="T5722" s="9">
        <v>0.2</v>
      </c>
      <c r="U5722" s="1">
        <v>2.289000000000001</v>
      </c>
      <c r="V5722" s="35" t="str">
        <f>IF(M5722=People!$B$5,People!$A$5,IF(M5722=People!$B$4,People!$A$4,IF(M5722=People!$B$3,People!$A$3,IF(M5722=People!$B$2,People!$A$2,0))))</f>
        <v>Anna Andreadi</v>
      </c>
      <c r="W5722" s="35" t="str">
        <f>IFERROR(INDEX(Returns!A:A,MATCH(B5722,Returns!B:B,0)),"No")</f>
        <v>Yes</v>
      </c>
    </row>
    <row r="5723" spans="1:23" x14ac:dyDescent="0.2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32">
        <v>91.176000000000016</v>
      </c>
      <c r="S5723" s="1">
        <v>3</v>
      </c>
      <c r="T5723" s="9">
        <v>0.2</v>
      </c>
      <c r="U5723" s="1">
        <v>4.5587999999999944</v>
      </c>
      <c r="V5723" s="35" t="str">
        <f>IF(M5723=People!$B$5,People!$A$5,IF(M5723=People!$B$4,People!$A$4,IF(M5723=People!$B$3,People!$A$3,IF(M5723=People!$B$2,People!$A$2,0))))</f>
        <v>Anna Andreadi</v>
      </c>
      <c r="W5723" s="35" t="str">
        <f>IFERROR(INDEX(Returns!A:A,MATCH(B5723,Returns!B:B,0)),"No")</f>
        <v>Yes</v>
      </c>
    </row>
    <row r="5724" spans="1:23" x14ac:dyDescent="0.2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32">
        <v>159.96800000000002</v>
      </c>
      <c r="S5724" s="1">
        <v>4</v>
      </c>
      <c r="T5724" s="9">
        <v>0.2</v>
      </c>
      <c r="U5724" s="1">
        <v>29.993999999999986</v>
      </c>
      <c r="V5724" s="35" t="str">
        <f>IF(M5724=People!$B$5,People!$A$5,IF(M5724=People!$B$4,People!$A$4,IF(M5724=People!$B$3,People!$A$3,IF(M5724=People!$B$2,People!$A$2,0))))</f>
        <v>Anna Andreadi</v>
      </c>
      <c r="W5724" s="35" t="str">
        <f>IFERROR(INDEX(Returns!A:A,MATCH(B5724,Returns!B:B,0)),"No")</f>
        <v>Yes</v>
      </c>
    </row>
    <row r="5725" spans="1:23" x14ac:dyDescent="0.2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32">
        <v>12.96</v>
      </c>
      <c r="S5725" s="1">
        <v>2</v>
      </c>
      <c r="T5725" s="9">
        <v>0</v>
      </c>
      <c r="U5725" s="1">
        <v>6.2208000000000006</v>
      </c>
      <c r="V5725" s="35" t="str">
        <f>IF(M5725=People!$B$5,People!$A$5,IF(M5725=People!$B$4,People!$A$4,IF(M5725=People!$B$3,People!$A$3,IF(M5725=People!$B$2,People!$A$2,0))))</f>
        <v>Anna Andreadi</v>
      </c>
      <c r="W5725" s="35" t="str">
        <f>IFERROR(INDEX(Returns!A:A,MATCH(B5725,Returns!B:B,0)),"No")</f>
        <v>No</v>
      </c>
    </row>
    <row r="5726" spans="1:23" x14ac:dyDescent="0.2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9">
        <v>0.2</v>
      </c>
      <c r="U5726" s="1">
        <v>-82.884</v>
      </c>
      <c r="V5726" s="35" t="str">
        <f>IF(M5726=People!$B$5,People!$A$5,IF(M5726=People!$B$4,People!$A$4,IF(M5726=People!$B$3,People!$A$3,IF(M5726=People!$B$2,People!$A$2,0))))</f>
        <v>Kelly Williams</v>
      </c>
      <c r="W5726" s="35" t="str">
        <f>IFERROR(INDEX(Returns!A:A,MATCH(B5726,Returns!B:B,0)),"No")</f>
        <v>No</v>
      </c>
    </row>
    <row r="5727" spans="1:23" x14ac:dyDescent="0.2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9">
        <v>0</v>
      </c>
      <c r="U5727" s="1">
        <v>395.96040000000005</v>
      </c>
      <c r="V5727" s="35" t="str">
        <f>IF(M5727=People!$B$5,People!$A$5,IF(M5727=People!$B$4,People!$A$4,IF(M5727=People!$B$3,People!$A$3,IF(M5727=People!$B$2,People!$A$2,0))))</f>
        <v>Chuck Magee</v>
      </c>
      <c r="W5727" s="35" t="str">
        <f>IFERROR(INDEX(Returns!A:A,MATCH(B5727,Returns!B:B,0)),"No")</f>
        <v>No</v>
      </c>
    </row>
    <row r="5728" spans="1:23" x14ac:dyDescent="0.2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9">
        <v>0.2</v>
      </c>
      <c r="U5728" s="1">
        <v>118.29299999999989</v>
      </c>
      <c r="V5728" s="35" t="str">
        <f>IF(M5728=People!$B$5,People!$A$5,IF(M5728=People!$B$4,People!$A$4,IF(M5728=People!$B$3,People!$A$3,IF(M5728=People!$B$2,People!$A$2,0))))</f>
        <v>Kelly Williams</v>
      </c>
      <c r="W5728" s="35" t="str">
        <f>IFERROR(INDEX(Returns!A:A,MATCH(B5728,Returns!B:B,0)),"No")</f>
        <v>No</v>
      </c>
    </row>
    <row r="5729" spans="1:23" x14ac:dyDescent="0.2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9">
        <v>0</v>
      </c>
      <c r="U5729" s="1">
        <v>32.059799999999996</v>
      </c>
      <c r="V5729" s="35" t="str">
        <f>IF(M5729=People!$B$5,People!$A$5,IF(M5729=People!$B$4,People!$A$4,IF(M5729=People!$B$3,People!$A$3,IF(M5729=People!$B$2,People!$A$2,0))))</f>
        <v>Kelly Williams</v>
      </c>
      <c r="W5729" s="35" t="str">
        <f>IFERROR(INDEX(Returns!A:A,MATCH(B5729,Returns!B:B,0)),"No")</f>
        <v>No</v>
      </c>
    </row>
    <row r="5730" spans="1:23" x14ac:dyDescent="0.2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9">
        <v>0</v>
      </c>
      <c r="U5730" s="1">
        <v>305.13000000000011</v>
      </c>
      <c r="V5730" s="35" t="str">
        <f>IF(M5730=People!$B$5,People!$A$5,IF(M5730=People!$B$4,People!$A$4,IF(M5730=People!$B$3,People!$A$3,IF(M5730=People!$B$2,People!$A$2,0))))</f>
        <v>Kelly Williams</v>
      </c>
      <c r="W5730" s="35" t="str">
        <f>IFERROR(INDEX(Returns!A:A,MATCH(B5730,Returns!B:B,0)),"No")</f>
        <v>No</v>
      </c>
    </row>
    <row r="5731" spans="1:23" x14ac:dyDescent="0.2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9">
        <v>0</v>
      </c>
      <c r="U5731" s="1">
        <v>28.087600000000002</v>
      </c>
      <c r="V5731" s="35" t="str">
        <f>IF(M5731=People!$B$5,People!$A$5,IF(M5731=People!$B$4,People!$A$4,IF(M5731=People!$B$3,People!$A$3,IF(M5731=People!$B$2,People!$A$2,0))))</f>
        <v>Kelly Williams</v>
      </c>
      <c r="W5731" s="35" t="str">
        <f>IFERROR(INDEX(Returns!A:A,MATCH(B5731,Returns!B:B,0)),"No")</f>
        <v>No</v>
      </c>
    </row>
    <row r="5732" spans="1:23" x14ac:dyDescent="0.2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9">
        <v>0</v>
      </c>
      <c r="U5732" s="1">
        <v>41.392799999999966</v>
      </c>
      <c r="V5732" s="35" t="str">
        <f>IF(M5732=People!$B$5,People!$A$5,IF(M5732=People!$B$4,People!$A$4,IF(M5732=People!$B$3,People!$A$3,IF(M5732=People!$B$2,People!$A$2,0))))</f>
        <v>Kelly Williams</v>
      </c>
      <c r="W5732" s="35" t="str">
        <f>IFERROR(INDEX(Returns!A:A,MATCH(B5732,Returns!B:B,0)),"No")</f>
        <v>No</v>
      </c>
    </row>
    <row r="5733" spans="1:23" x14ac:dyDescent="0.2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9">
        <v>0</v>
      </c>
      <c r="U5733" s="1">
        <v>12.659199999999998</v>
      </c>
      <c r="V5733" s="35" t="str">
        <f>IF(M5733=People!$B$5,People!$A$5,IF(M5733=People!$B$4,People!$A$4,IF(M5733=People!$B$3,People!$A$3,IF(M5733=People!$B$2,People!$A$2,0))))</f>
        <v>Kelly Williams</v>
      </c>
      <c r="W5733" s="35" t="str">
        <f>IFERROR(INDEX(Returns!A:A,MATCH(B5733,Returns!B:B,0)),"No")</f>
        <v>No</v>
      </c>
    </row>
    <row r="5734" spans="1:23" x14ac:dyDescent="0.2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9">
        <v>0</v>
      </c>
      <c r="U5734" s="1">
        <v>185.25779999999997</v>
      </c>
      <c r="V5734" s="35" t="str">
        <f>IF(M5734=People!$B$5,People!$A$5,IF(M5734=People!$B$4,People!$A$4,IF(M5734=People!$B$3,People!$A$3,IF(M5734=People!$B$2,People!$A$2,0))))</f>
        <v>Chuck Magee</v>
      </c>
      <c r="W5734" s="35" t="str">
        <f>IFERROR(INDEX(Returns!A:A,MATCH(B5734,Returns!B:B,0)),"No")</f>
        <v>No</v>
      </c>
    </row>
    <row r="5735" spans="1:23" x14ac:dyDescent="0.2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9">
        <v>0</v>
      </c>
      <c r="U5735" s="1">
        <v>7.9794000000000018</v>
      </c>
      <c r="V5735" s="35" t="str">
        <f>IF(M5735=People!$B$5,People!$A$5,IF(M5735=People!$B$4,People!$A$4,IF(M5735=People!$B$3,People!$A$3,IF(M5735=People!$B$2,People!$A$2,0))))</f>
        <v>Chuck Magee</v>
      </c>
      <c r="W5735" s="35" t="str">
        <f>IFERROR(INDEX(Returns!A:A,MATCH(B5735,Returns!B:B,0)),"No")</f>
        <v>No</v>
      </c>
    </row>
    <row r="5736" spans="1:23" x14ac:dyDescent="0.2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9">
        <v>0</v>
      </c>
      <c r="U5736" s="1">
        <v>8.5543999999999976</v>
      </c>
      <c r="V5736" s="35" t="str">
        <f>IF(M5736=People!$B$5,People!$A$5,IF(M5736=People!$B$4,People!$A$4,IF(M5736=People!$B$3,People!$A$3,IF(M5736=People!$B$2,People!$A$2,0))))</f>
        <v>Chuck Magee</v>
      </c>
      <c r="W5736" s="35" t="str">
        <f>IFERROR(INDEX(Returns!A:A,MATCH(B5736,Returns!B:B,0)),"No")</f>
        <v>No</v>
      </c>
    </row>
    <row r="5737" spans="1:23" x14ac:dyDescent="0.2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9">
        <v>0.2</v>
      </c>
      <c r="U5737" s="1">
        <v>4.8720000000000008</v>
      </c>
      <c r="V5737" s="35" t="str">
        <f>IF(M5737=People!$B$5,People!$A$5,IF(M5737=People!$B$4,People!$A$4,IF(M5737=People!$B$3,People!$A$3,IF(M5737=People!$B$2,People!$A$2,0))))</f>
        <v>Chuck Magee</v>
      </c>
      <c r="W5737" s="35" t="str">
        <f>IFERROR(INDEX(Returns!A:A,MATCH(B5737,Returns!B:B,0)),"No")</f>
        <v>No</v>
      </c>
    </row>
    <row r="5738" spans="1:23" x14ac:dyDescent="0.2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32">
        <v>19.36</v>
      </c>
      <c r="S5738" s="1">
        <v>2</v>
      </c>
      <c r="T5738" s="9">
        <v>0</v>
      </c>
      <c r="U5738" s="1">
        <v>9.2927999999999997</v>
      </c>
      <c r="V5738" s="35" t="str">
        <f>IF(M5738=People!$B$5,People!$A$5,IF(M5738=People!$B$4,People!$A$4,IF(M5738=People!$B$3,People!$A$3,IF(M5738=People!$B$2,People!$A$2,0))))</f>
        <v>Anna Andreadi</v>
      </c>
      <c r="W5738" s="35" t="str">
        <f>IFERROR(INDEX(Returns!A:A,MATCH(B5738,Returns!B:B,0)),"No")</f>
        <v>Yes</v>
      </c>
    </row>
    <row r="5739" spans="1:23" x14ac:dyDescent="0.2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32">
        <v>19.3</v>
      </c>
      <c r="S5739" s="1">
        <v>2</v>
      </c>
      <c r="T5739" s="9">
        <v>0</v>
      </c>
      <c r="U5739" s="1">
        <v>5.7899999999999991</v>
      </c>
      <c r="V5739" s="35" t="str">
        <f>IF(M5739=People!$B$5,People!$A$5,IF(M5739=People!$B$4,People!$A$4,IF(M5739=People!$B$3,People!$A$3,IF(M5739=People!$B$2,People!$A$2,0))))</f>
        <v>Anna Andreadi</v>
      </c>
      <c r="W5739" s="35" t="str">
        <f>IFERROR(INDEX(Returns!A:A,MATCH(B5739,Returns!B:B,0)),"No")</f>
        <v>Yes</v>
      </c>
    </row>
    <row r="5740" spans="1:23" x14ac:dyDescent="0.2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32">
        <v>38.376000000000005</v>
      </c>
      <c r="S5740" s="1">
        <v>3</v>
      </c>
      <c r="T5740" s="9">
        <v>0.2</v>
      </c>
      <c r="U5740" s="1">
        <v>13.4316</v>
      </c>
      <c r="V5740" s="35" t="str">
        <f>IF(M5740=People!$B$5,People!$A$5,IF(M5740=People!$B$4,People!$A$4,IF(M5740=People!$B$3,People!$A$3,IF(M5740=People!$B$2,People!$A$2,0))))</f>
        <v>Anna Andreadi</v>
      </c>
      <c r="W5740" s="35" t="str">
        <f>IFERROR(INDEX(Returns!A:A,MATCH(B5740,Returns!B:B,0)),"No")</f>
        <v>No</v>
      </c>
    </row>
    <row r="5741" spans="1:23" x14ac:dyDescent="0.2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32">
        <v>12.96</v>
      </c>
      <c r="S5741" s="1">
        <v>2</v>
      </c>
      <c r="T5741" s="9">
        <v>0</v>
      </c>
      <c r="U5741" s="1">
        <v>6.3504000000000005</v>
      </c>
      <c r="V5741" s="35" t="str">
        <f>IF(M5741=People!$B$5,People!$A$5,IF(M5741=People!$B$4,People!$A$4,IF(M5741=People!$B$3,People!$A$3,IF(M5741=People!$B$2,People!$A$2,0))))</f>
        <v>Anna Andreadi</v>
      </c>
      <c r="W5741" s="35" t="str">
        <f>IFERROR(INDEX(Returns!A:A,MATCH(B5741,Returns!B:B,0)),"No")</f>
        <v>Yes</v>
      </c>
    </row>
    <row r="5742" spans="1:23" x14ac:dyDescent="0.2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32">
        <v>26.48</v>
      </c>
      <c r="S5742" s="1">
        <v>1</v>
      </c>
      <c r="T5742" s="9">
        <v>0</v>
      </c>
      <c r="U5742" s="1">
        <v>10.0624</v>
      </c>
      <c r="V5742" s="35" t="str">
        <f>IF(M5742=People!$B$5,People!$A$5,IF(M5742=People!$B$4,People!$A$4,IF(M5742=People!$B$3,People!$A$3,IF(M5742=People!$B$2,People!$A$2,0))))</f>
        <v>Anna Andreadi</v>
      </c>
      <c r="W5742" s="35" t="str">
        <f>IFERROR(INDEX(Returns!A:A,MATCH(B5742,Returns!B:B,0)),"No")</f>
        <v>Yes</v>
      </c>
    </row>
    <row r="5743" spans="1:23" x14ac:dyDescent="0.2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32">
        <v>532.72</v>
      </c>
      <c r="S5743" s="1">
        <v>2</v>
      </c>
      <c r="T5743" s="9">
        <v>0.2</v>
      </c>
      <c r="U5743" s="1">
        <v>53.271999999999991</v>
      </c>
      <c r="V5743" s="35" t="str">
        <f>IF(M5743=People!$B$5,People!$A$5,IF(M5743=People!$B$4,People!$A$4,IF(M5743=People!$B$3,People!$A$3,IF(M5743=People!$B$2,People!$A$2,0))))</f>
        <v>Anna Andreadi</v>
      </c>
      <c r="W5743" s="35" t="str">
        <f>IFERROR(INDEX(Returns!A:A,MATCH(B5743,Returns!B:B,0)),"No")</f>
        <v>Yes</v>
      </c>
    </row>
    <row r="5744" spans="1:23" x14ac:dyDescent="0.2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32">
        <v>26.72</v>
      </c>
      <c r="S5744" s="1">
        <v>4</v>
      </c>
      <c r="T5744" s="9">
        <v>0</v>
      </c>
      <c r="U5744" s="1">
        <v>12.8256</v>
      </c>
      <c r="V5744" s="35" t="str">
        <f>IF(M5744=People!$B$5,People!$A$5,IF(M5744=People!$B$4,People!$A$4,IF(M5744=People!$B$3,People!$A$3,IF(M5744=People!$B$2,People!$A$2,0))))</f>
        <v>Anna Andreadi</v>
      </c>
      <c r="W5744" s="35" t="str">
        <f>IFERROR(INDEX(Returns!A:A,MATCH(B5744,Returns!B:B,0)),"No")</f>
        <v>Yes</v>
      </c>
    </row>
    <row r="5745" spans="1:23" x14ac:dyDescent="0.2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32">
        <v>20.04</v>
      </c>
      <c r="S5745" s="1">
        <v>3</v>
      </c>
      <c r="T5745" s="9">
        <v>0</v>
      </c>
      <c r="U5745" s="1">
        <v>9.6191999999999993</v>
      </c>
      <c r="V5745" s="35" t="str">
        <f>IF(M5745=People!$B$5,People!$A$5,IF(M5745=People!$B$4,People!$A$4,IF(M5745=People!$B$3,People!$A$3,IF(M5745=People!$B$2,People!$A$2,0))))</f>
        <v>Anna Andreadi</v>
      </c>
      <c r="W5745" s="35" t="str">
        <f>IFERROR(INDEX(Returns!A:A,MATCH(B5745,Returns!B:B,0)),"No")</f>
        <v>Yes</v>
      </c>
    </row>
    <row r="5746" spans="1:23" x14ac:dyDescent="0.2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32">
        <v>795.48</v>
      </c>
      <c r="S5746" s="1">
        <v>7</v>
      </c>
      <c r="T5746" s="9">
        <v>0</v>
      </c>
      <c r="U5746" s="1">
        <v>7.9547999999999632</v>
      </c>
      <c r="V5746" s="35" t="str">
        <f>IF(M5746=People!$B$5,People!$A$5,IF(M5746=People!$B$4,People!$A$4,IF(M5746=People!$B$3,People!$A$3,IF(M5746=People!$B$2,People!$A$2,0))))</f>
        <v>Anna Andreadi</v>
      </c>
      <c r="W5746" s="35" t="str">
        <f>IFERROR(INDEX(Returns!A:A,MATCH(B5746,Returns!B:B,0)),"No")</f>
        <v>Yes</v>
      </c>
    </row>
    <row r="5747" spans="1:23" x14ac:dyDescent="0.2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32">
        <v>21.560000000000002</v>
      </c>
      <c r="S5747" s="1">
        <v>7</v>
      </c>
      <c r="T5747" s="9">
        <v>0</v>
      </c>
      <c r="U5747" s="1">
        <v>6.8991999999999987</v>
      </c>
      <c r="V5747" s="35" t="str">
        <f>IF(M5747=People!$B$5,People!$A$5,IF(M5747=People!$B$4,People!$A$4,IF(M5747=People!$B$3,People!$A$3,IF(M5747=People!$B$2,People!$A$2,0))))</f>
        <v>Anna Andreadi</v>
      </c>
      <c r="W5747" s="35" t="str">
        <f>IFERROR(INDEX(Returns!A:A,MATCH(B5747,Returns!B:B,0)),"No")</f>
        <v>Yes</v>
      </c>
    </row>
    <row r="5748" spans="1:23" x14ac:dyDescent="0.2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9">
        <v>0.2</v>
      </c>
      <c r="U5748" s="1">
        <v>31.197999999999986</v>
      </c>
      <c r="V5748" s="35" t="str">
        <f>IF(M5748=People!$B$5,People!$A$5,IF(M5748=People!$B$4,People!$A$4,IF(M5748=People!$B$3,People!$A$3,IF(M5748=People!$B$2,People!$A$2,0))))</f>
        <v>Cassandra Brandow</v>
      </c>
      <c r="W5748" s="35" t="str">
        <f>IFERROR(INDEX(Returns!A:A,MATCH(B5748,Returns!B:B,0)),"No")</f>
        <v>No</v>
      </c>
    </row>
    <row r="5749" spans="1:23" x14ac:dyDescent="0.2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9">
        <v>0.2</v>
      </c>
      <c r="U5749" s="1">
        <v>17.879399999999997</v>
      </c>
      <c r="V5749" s="35" t="str">
        <f>IF(M5749=People!$B$5,People!$A$5,IF(M5749=People!$B$4,People!$A$4,IF(M5749=People!$B$3,People!$A$3,IF(M5749=People!$B$2,People!$A$2,0))))</f>
        <v>Cassandra Brandow</v>
      </c>
      <c r="W5749" s="35" t="str">
        <f>IFERROR(INDEX(Returns!A:A,MATCH(B5749,Returns!B:B,0)),"No")</f>
        <v>No</v>
      </c>
    </row>
    <row r="5750" spans="1:23" x14ac:dyDescent="0.2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9">
        <v>0.2</v>
      </c>
      <c r="U5750" s="1">
        <v>-2.4840000000000018</v>
      </c>
      <c r="V5750" s="35" t="str">
        <f>IF(M5750=People!$B$5,People!$A$5,IF(M5750=People!$B$4,People!$A$4,IF(M5750=People!$B$3,People!$A$3,IF(M5750=People!$B$2,People!$A$2,0))))</f>
        <v>Cassandra Brandow</v>
      </c>
      <c r="W5750" s="35" t="str">
        <f>IFERROR(INDEX(Returns!A:A,MATCH(B5750,Returns!B:B,0)),"No")</f>
        <v>No</v>
      </c>
    </row>
    <row r="5751" spans="1:23" x14ac:dyDescent="0.2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9">
        <v>0</v>
      </c>
      <c r="U5751" s="1">
        <v>36.725500000000004</v>
      </c>
      <c r="V5751" s="35" t="str">
        <f>IF(M5751=People!$B$5,People!$A$5,IF(M5751=People!$B$4,People!$A$4,IF(M5751=People!$B$3,People!$A$3,IF(M5751=People!$B$2,People!$A$2,0))))</f>
        <v>Chuck Magee</v>
      </c>
      <c r="W5751" s="35" t="str">
        <f>IFERROR(INDEX(Returns!A:A,MATCH(B5751,Returns!B:B,0)),"No")</f>
        <v>No</v>
      </c>
    </row>
    <row r="5752" spans="1:23" x14ac:dyDescent="0.2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9">
        <v>0.5</v>
      </c>
      <c r="U5752" s="1">
        <v>-184.83660000000003</v>
      </c>
      <c r="V5752" s="35" t="str">
        <f>IF(M5752=People!$B$5,People!$A$5,IF(M5752=People!$B$4,People!$A$4,IF(M5752=People!$B$3,People!$A$3,IF(M5752=People!$B$2,People!$A$2,0))))</f>
        <v>Kelly Williams</v>
      </c>
      <c r="W5752" s="35" t="str">
        <f>IFERROR(INDEX(Returns!A:A,MATCH(B5752,Returns!B:B,0)),"No")</f>
        <v>No</v>
      </c>
    </row>
    <row r="5753" spans="1:23" x14ac:dyDescent="0.2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32">
        <v>44.400000000000006</v>
      </c>
      <c r="S5753" s="1">
        <v>3</v>
      </c>
      <c r="T5753" s="9">
        <v>0</v>
      </c>
      <c r="U5753" s="1">
        <v>22.200000000000003</v>
      </c>
      <c r="V5753" s="35" t="str">
        <f>IF(M5753=People!$B$5,People!$A$5,IF(M5753=People!$B$4,People!$A$4,IF(M5753=People!$B$3,People!$A$3,IF(M5753=People!$B$2,People!$A$2,0))))</f>
        <v>Anna Andreadi</v>
      </c>
      <c r="W5753" s="35" t="str">
        <f>IFERROR(INDEX(Returns!A:A,MATCH(B5753,Returns!B:B,0)),"No")</f>
        <v>No</v>
      </c>
    </row>
    <row r="5754" spans="1:23" x14ac:dyDescent="0.2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32">
        <v>20.65</v>
      </c>
      <c r="S5754" s="1">
        <v>5</v>
      </c>
      <c r="T5754" s="9">
        <v>0</v>
      </c>
      <c r="U5754" s="1">
        <v>9.4989999999999988</v>
      </c>
      <c r="V5754" s="35" t="str">
        <f>IF(M5754=People!$B$5,People!$A$5,IF(M5754=People!$B$4,People!$A$4,IF(M5754=People!$B$3,People!$A$3,IF(M5754=People!$B$2,People!$A$2,0))))</f>
        <v>Anna Andreadi</v>
      </c>
      <c r="W5754" s="35" t="str">
        <f>IFERROR(INDEX(Returns!A:A,MATCH(B5754,Returns!B:B,0)),"No")</f>
        <v>No</v>
      </c>
    </row>
    <row r="5755" spans="1:23" x14ac:dyDescent="0.2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9">
        <v>0</v>
      </c>
      <c r="U5755" s="1">
        <v>225.26400000000001</v>
      </c>
      <c r="V5755" s="35" t="str">
        <f>IF(M5755=People!$B$5,People!$A$5,IF(M5755=People!$B$4,People!$A$4,IF(M5755=People!$B$3,People!$A$3,IF(M5755=People!$B$2,People!$A$2,0))))</f>
        <v>Cassandra Brandow</v>
      </c>
      <c r="W5755" s="35" t="str">
        <f>IFERROR(INDEX(Returns!A:A,MATCH(B5755,Returns!B:B,0)),"No")</f>
        <v>No</v>
      </c>
    </row>
    <row r="5756" spans="1:23" x14ac:dyDescent="0.2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9">
        <v>0</v>
      </c>
      <c r="U5756" s="1">
        <v>1.4455999999999998</v>
      </c>
      <c r="V5756" s="35" t="str">
        <f>IF(M5756=People!$B$5,People!$A$5,IF(M5756=People!$B$4,People!$A$4,IF(M5756=People!$B$3,People!$A$3,IF(M5756=People!$B$2,People!$A$2,0))))</f>
        <v>Cassandra Brandow</v>
      </c>
      <c r="W5756" s="35" t="str">
        <f>IFERROR(INDEX(Returns!A:A,MATCH(B5756,Returns!B:B,0)),"No")</f>
        <v>No</v>
      </c>
    </row>
    <row r="5757" spans="1:23" x14ac:dyDescent="0.2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9">
        <v>0.8</v>
      </c>
      <c r="U5757" s="1">
        <v>-8.532</v>
      </c>
      <c r="V5757" s="35" t="str">
        <f>IF(M5757=People!$B$5,People!$A$5,IF(M5757=People!$B$4,People!$A$4,IF(M5757=People!$B$3,People!$A$3,IF(M5757=People!$B$2,People!$A$2,0))))</f>
        <v>Kelly Williams</v>
      </c>
      <c r="W5757" s="35" t="str">
        <f>IFERROR(INDEX(Returns!A:A,MATCH(B5757,Returns!B:B,0)),"No")</f>
        <v>No</v>
      </c>
    </row>
    <row r="5758" spans="1:23" x14ac:dyDescent="0.2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9">
        <v>0.2</v>
      </c>
      <c r="U5758" s="1">
        <v>624.98749999999995</v>
      </c>
      <c r="V5758" s="35" t="str">
        <f>IF(M5758=People!$B$5,People!$A$5,IF(M5758=People!$B$4,People!$A$4,IF(M5758=People!$B$3,People!$A$3,IF(M5758=People!$B$2,People!$A$2,0))))</f>
        <v>Kelly Williams</v>
      </c>
      <c r="W5758" s="35" t="str">
        <f>IFERROR(INDEX(Returns!A:A,MATCH(B5758,Returns!B:B,0)),"No")</f>
        <v>No</v>
      </c>
    </row>
    <row r="5759" spans="1:23" x14ac:dyDescent="0.2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9">
        <v>0.2</v>
      </c>
      <c r="U5759" s="1">
        <v>12.114900000000002</v>
      </c>
      <c r="V5759" s="35" t="str">
        <f>IF(M5759=People!$B$5,People!$A$5,IF(M5759=People!$B$4,People!$A$4,IF(M5759=People!$B$3,People!$A$3,IF(M5759=People!$B$2,People!$A$2,0))))</f>
        <v>Cassandra Brandow</v>
      </c>
      <c r="W5759" s="35" t="str">
        <f>IFERROR(INDEX(Returns!A:A,MATCH(B5759,Returns!B:B,0)),"No")</f>
        <v>No</v>
      </c>
    </row>
    <row r="5760" spans="1:23" x14ac:dyDescent="0.2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9">
        <v>0.5</v>
      </c>
      <c r="U5760" s="1">
        <v>-1.9791000000000025</v>
      </c>
      <c r="V5760" s="35" t="str">
        <f>IF(M5760=People!$B$5,People!$A$5,IF(M5760=People!$B$4,People!$A$4,IF(M5760=People!$B$3,People!$A$3,IF(M5760=People!$B$2,People!$A$2,0))))</f>
        <v>Cassandra Brandow</v>
      </c>
      <c r="W5760" s="35" t="str">
        <f>IFERROR(INDEX(Returns!A:A,MATCH(B5760,Returns!B:B,0)),"No")</f>
        <v>No</v>
      </c>
    </row>
    <row r="5761" spans="1:23" x14ac:dyDescent="0.2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32">
        <v>481.32</v>
      </c>
      <c r="S5761" s="1">
        <v>4</v>
      </c>
      <c r="T5761" s="9">
        <v>0</v>
      </c>
      <c r="U5761" s="1">
        <v>125.14319999999998</v>
      </c>
      <c r="V5761" s="35" t="str">
        <f>IF(M5761=People!$B$5,People!$A$5,IF(M5761=People!$B$4,People!$A$4,IF(M5761=People!$B$3,People!$A$3,IF(M5761=People!$B$2,People!$A$2,0))))</f>
        <v>Anna Andreadi</v>
      </c>
      <c r="W5761" s="35" t="str">
        <f>IFERROR(INDEX(Returns!A:A,MATCH(B5761,Returns!B:B,0)),"No")</f>
        <v>Yes</v>
      </c>
    </row>
    <row r="5762" spans="1:23" x14ac:dyDescent="0.2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32">
        <v>6.3840000000000003</v>
      </c>
      <c r="S5762" s="1">
        <v>1</v>
      </c>
      <c r="T5762" s="9">
        <v>0.2</v>
      </c>
      <c r="U5762" s="1">
        <v>2.1546000000000003</v>
      </c>
      <c r="V5762" s="35" t="str">
        <f>IF(M5762=People!$B$5,People!$A$5,IF(M5762=People!$B$4,People!$A$4,IF(M5762=People!$B$3,People!$A$3,IF(M5762=People!$B$2,People!$A$2,0))))</f>
        <v>Anna Andreadi</v>
      </c>
      <c r="W5762" s="35" t="str">
        <f>IFERROR(INDEX(Returns!A:A,MATCH(B5762,Returns!B:B,0)),"No")</f>
        <v>Yes</v>
      </c>
    </row>
    <row r="5763" spans="1:23" x14ac:dyDescent="0.2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32">
        <v>542.93999999999994</v>
      </c>
      <c r="S5763" s="1">
        <v>3</v>
      </c>
      <c r="T5763" s="9">
        <v>0</v>
      </c>
      <c r="U5763" s="1">
        <v>152.02319999999997</v>
      </c>
      <c r="V5763" s="35" t="str">
        <f>IF(M5763=People!$B$5,People!$A$5,IF(M5763=People!$B$4,People!$A$4,IF(M5763=People!$B$3,People!$A$3,IF(M5763=People!$B$2,People!$A$2,0))))</f>
        <v>Anna Andreadi</v>
      </c>
      <c r="W5763" s="35" t="str">
        <f>IFERROR(INDEX(Returns!A:A,MATCH(B5763,Returns!B:B,0)),"No")</f>
        <v>No</v>
      </c>
    </row>
    <row r="5764" spans="1:23" x14ac:dyDescent="0.2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32">
        <v>54.92</v>
      </c>
      <c r="S5764" s="1">
        <v>4</v>
      </c>
      <c r="T5764" s="9">
        <v>0</v>
      </c>
      <c r="U5764" s="1">
        <v>19.7712</v>
      </c>
      <c r="V5764" s="35" t="str">
        <f>IF(M5764=People!$B$5,People!$A$5,IF(M5764=People!$B$4,People!$A$4,IF(M5764=People!$B$3,People!$A$3,IF(M5764=People!$B$2,People!$A$2,0))))</f>
        <v>Anna Andreadi</v>
      </c>
      <c r="W5764" s="35" t="str">
        <f>IFERROR(INDEX(Returns!A:A,MATCH(B5764,Returns!B:B,0)),"No")</f>
        <v>No</v>
      </c>
    </row>
    <row r="5765" spans="1:23" x14ac:dyDescent="0.2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9">
        <v>0.1</v>
      </c>
      <c r="U5765" s="1">
        <v>209.27399999999992</v>
      </c>
      <c r="V5765" s="35" t="str">
        <f>IF(M5765=People!$B$5,People!$A$5,IF(M5765=People!$B$4,People!$A$4,IF(M5765=People!$B$3,People!$A$3,IF(M5765=People!$B$2,People!$A$2,0))))</f>
        <v>Chuck Magee</v>
      </c>
      <c r="W5765" s="35" t="str">
        <f>IFERROR(INDEX(Returns!A:A,MATCH(B5765,Returns!B:B,0)),"No")</f>
        <v>No</v>
      </c>
    </row>
    <row r="5766" spans="1:23" x14ac:dyDescent="0.2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32">
        <v>353.88</v>
      </c>
      <c r="S5766" s="1">
        <v>6</v>
      </c>
      <c r="T5766" s="9">
        <v>0</v>
      </c>
      <c r="U5766" s="1">
        <v>17.693999999999988</v>
      </c>
      <c r="V5766" s="35" t="str">
        <f>IF(M5766=People!$B$5,People!$A$5,IF(M5766=People!$B$4,People!$A$4,IF(M5766=People!$B$3,People!$A$3,IF(M5766=People!$B$2,People!$A$2,0))))</f>
        <v>Anna Andreadi</v>
      </c>
      <c r="W5766" s="35" t="str">
        <f>IFERROR(INDEX(Returns!A:A,MATCH(B5766,Returns!B:B,0)),"No")</f>
        <v>No</v>
      </c>
    </row>
    <row r="5767" spans="1:23" x14ac:dyDescent="0.2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32">
        <v>333.57600000000002</v>
      </c>
      <c r="S5767" s="1">
        <v>3</v>
      </c>
      <c r="T5767" s="9">
        <v>0.2</v>
      </c>
      <c r="U5767" s="1">
        <v>25.018199999999993</v>
      </c>
      <c r="V5767" s="35" t="str">
        <f>IF(M5767=People!$B$5,People!$A$5,IF(M5767=People!$B$4,People!$A$4,IF(M5767=People!$B$3,People!$A$3,IF(M5767=People!$B$2,People!$A$2,0))))</f>
        <v>Anna Andreadi</v>
      </c>
      <c r="W5767" s="35" t="str">
        <f>IFERROR(INDEX(Returns!A:A,MATCH(B5767,Returns!B:B,0)),"No")</f>
        <v>No</v>
      </c>
    </row>
    <row r="5768" spans="1:23" x14ac:dyDescent="0.2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9">
        <v>0.2</v>
      </c>
      <c r="U5768" s="1">
        <v>20.298599999999993</v>
      </c>
      <c r="V5768" s="35" t="str">
        <f>IF(M5768=People!$B$5,People!$A$5,IF(M5768=People!$B$4,People!$A$4,IF(M5768=People!$B$3,People!$A$3,IF(M5768=People!$B$2,People!$A$2,0))))</f>
        <v>Kelly Williams</v>
      </c>
      <c r="W5768" s="35" t="str">
        <f>IFERROR(INDEX(Returns!A:A,MATCH(B5768,Returns!B:B,0)),"No")</f>
        <v>No</v>
      </c>
    </row>
    <row r="5769" spans="1:23" x14ac:dyDescent="0.2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9">
        <v>0.2</v>
      </c>
      <c r="U5769" s="1">
        <v>20.234999999999996</v>
      </c>
      <c r="V5769" s="35" t="str">
        <f>IF(M5769=People!$B$5,People!$A$5,IF(M5769=People!$B$4,People!$A$4,IF(M5769=People!$B$3,People!$A$3,IF(M5769=People!$B$2,People!$A$2,0))))</f>
        <v>Kelly Williams</v>
      </c>
      <c r="W5769" s="35" t="str">
        <f>IFERROR(INDEX(Returns!A:A,MATCH(B5769,Returns!B:B,0)),"No")</f>
        <v>No</v>
      </c>
    </row>
    <row r="5770" spans="1:23" x14ac:dyDescent="0.2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9">
        <v>0</v>
      </c>
      <c r="U5770" s="1">
        <v>1.512</v>
      </c>
      <c r="V5770" s="35" t="str">
        <f>IF(M5770=People!$B$5,People!$A$5,IF(M5770=People!$B$4,People!$A$4,IF(M5770=People!$B$3,People!$A$3,IF(M5770=People!$B$2,People!$A$2,0))))</f>
        <v>Chuck Magee</v>
      </c>
      <c r="W5770" s="35" t="str">
        <f>IFERROR(INDEX(Returns!A:A,MATCH(B5770,Returns!B:B,0)),"No")</f>
        <v>No</v>
      </c>
    </row>
    <row r="5771" spans="1:23" x14ac:dyDescent="0.2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9">
        <v>0</v>
      </c>
      <c r="U5771" s="1">
        <v>10.223999999999998</v>
      </c>
      <c r="V5771" s="35" t="str">
        <f>IF(M5771=People!$B$5,People!$A$5,IF(M5771=People!$B$4,People!$A$4,IF(M5771=People!$B$3,People!$A$3,IF(M5771=People!$B$2,People!$A$2,0))))</f>
        <v>Chuck Magee</v>
      </c>
      <c r="W5771" s="35" t="str">
        <f>IFERROR(INDEX(Returns!A:A,MATCH(B5771,Returns!B:B,0)),"No")</f>
        <v>No</v>
      </c>
    </row>
    <row r="5772" spans="1:23" x14ac:dyDescent="0.2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32">
        <v>14.91</v>
      </c>
      <c r="S5772" s="1">
        <v>3</v>
      </c>
      <c r="T5772" s="9">
        <v>0</v>
      </c>
      <c r="U5772" s="1">
        <v>4.6220999999999997</v>
      </c>
      <c r="V5772" s="35" t="str">
        <f>IF(M5772=People!$B$5,People!$A$5,IF(M5772=People!$B$4,People!$A$4,IF(M5772=People!$B$3,People!$A$3,IF(M5772=People!$B$2,People!$A$2,0))))</f>
        <v>Anna Andreadi</v>
      </c>
      <c r="W5772" s="35" t="str">
        <f>IFERROR(INDEX(Returns!A:A,MATCH(B5772,Returns!B:B,0)),"No")</f>
        <v>No</v>
      </c>
    </row>
    <row r="5773" spans="1:23" x14ac:dyDescent="0.2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32">
        <v>1158.1199999999999</v>
      </c>
      <c r="S5773" s="1">
        <v>4</v>
      </c>
      <c r="T5773" s="9">
        <v>0</v>
      </c>
      <c r="U5773" s="1">
        <v>335.85479999999984</v>
      </c>
      <c r="V5773" s="35" t="str">
        <f>IF(M5773=People!$B$5,People!$A$5,IF(M5773=People!$B$4,People!$A$4,IF(M5773=People!$B$3,People!$A$3,IF(M5773=People!$B$2,People!$A$2,0))))</f>
        <v>Anna Andreadi</v>
      </c>
      <c r="W5773" s="35" t="str">
        <f>IFERROR(INDEX(Returns!A:A,MATCH(B5773,Returns!B:B,0)),"No")</f>
        <v>No</v>
      </c>
    </row>
    <row r="5774" spans="1:23" x14ac:dyDescent="0.2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9">
        <v>0</v>
      </c>
      <c r="U5774" s="1">
        <v>233.99610000000001</v>
      </c>
      <c r="V5774" s="35" t="str">
        <f>IF(M5774=People!$B$5,People!$A$5,IF(M5774=People!$B$4,People!$A$4,IF(M5774=People!$B$3,People!$A$3,IF(M5774=People!$B$2,People!$A$2,0))))</f>
        <v>Kelly Williams</v>
      </c>
      <c r="W5774" s="35" t="str">
        <f>IFERROR(INDEX(Returns!A:A,MATCH(B5774,Returns!B:B,0)),"No")</f>
        <v>No</v>
      </c>
    </row>
    <row r="5775" spans="1:23" x14ac:dyDescent="0.2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9">
        <v>0.2</v>
      </c>
      <c r="U5775" s="1">
        <v>2.3967999999999989</v>
      </c>
      <c r="V5775" s="35" t="str">
        <f>IF(M5775=People!$B$5,People!$A$5,IF(M5775=People!$B$4,People!$A$4,IF(M5775=People!$B$3,People!$A$3,IF(M5775=People!$B$2,People!$A$2,0))))</f>
        <v>Kelly Williams</v>
      </c>
      <c r="W5775" s="35" t="str">
        <f>IFERROR(INDEX(Returns!A:A,MATCH(B5775,Returns!B:B,0)),"No")</f>
        <v>No</v>
      </c>
    </row>
    <row r="5776" spans="1:23" x14ac:dyDescent="0.2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32">
        <v>638.28800000000012</v>
      </c>
      <c r="S5776" s="1">
        <v>7</v>
      </c>
      <c r="T5776" s="9">
        <v>0.2</v>
      </c>
      <c r="U5776" s="1">
        <v>-31.914400000000015</v>
      </c>
      <c r="V5776" s="35" t="str">
        <f>IF(M5776=People!$B$5,People!$A$5,IF(M5776=People!$B$4,People!$A$4,IF(M5776=People!$B$3,People!$A$3,IF(M5776=People!$B$2,People!$A$2,0))))</f>
        <v>Anna Andreadi</v>
      </c>
      <c r="W5776" s="35" t="str">
        <f>IFERROR(INDEX(Returns!A:A,MATCH(B5776,Returns!B:B,0)),"No")</f>
        <v>Yes</v>
      </c>
    </row>
    <row r="5777" spans="1:23" x14ac:dyDescent="0.2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32">
        <v>13.208000000000002</v>
      </c>
      <c r="S5777" s="1">
        <v>1</v>
      </c>
      <c r="T5777" s="9">
        <v>0.2</v>
      </c>
      <c r="U5777" s="1">
        <v>4.6228000000000007</v>
      </c>
      <c r="V5777" s="35" t="str">
        <f>IF(M5777=People!$B$5,People!$A$5,IF(M5777=People!$B$4,People!$A$4,IF(M5777=People!$B$3,People!$A$3,IF(M5777=People!$B$2,People!$A$2,0))))</f>
        <v>Anna Andreadi</v>
      </c>
      <c r="W5777" s="35" t="str">
        <f>IFERROR(INDEX(Returns!A:A,MATCH(B5777,Returns!B:B,0)),"No")</f>
        <v>Yes</v>
      </c>
    </row>
    <row r="5778" spans="1:23" x14ac:dyDescent="0.2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9">
        <v>0.2</v>
      </c>
      <c r="U5778" s="1">
        <v>5.8230000000000004</v>
      </c>
      <c r="V5778" s="35" t="str">
        <f>IF(M5778=People!$B$5,People!$A$5,IF(M5778=People!$B$4,People!$A$4,IF(M5778=People!$B$3,People!$A$3,IF(M5778=People!$B$2,People!$A$2,0))))</f>
        <v>Chuck Magee</v>
      </c>
      <c r="W5778" s="35" t="str">
        <f>IFERROR(INDEX(Returns!A:A,MATCH(B5778,Returns!B:B,0)),"No")</f>
        <v>No</v>
      </c>
    </row>
    <row r="5779" spans="1:23" x14ac:dyDescent="0.2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32">
        <v>104.85</v>
      </c>
      <c r="S5779" s="1">
        <v>1</v>
      </c>
      <c r="T5779" s="9">
        <v>0</v>
      </c>
      <c r="U5779" s="1">
        <v>50.327999999999996</v>
      </c>
      <c r="V5779" s="35" t="str">
        <f>IF(M5779=People!$B$5,People!$A$5,IF(M5779=People!$B$4,People!$A$4,IF(M5779=People!$B$3,People!$A$3,IF(M5779=People!$B$2,People!$A$2,0))))</f>
        <v>Anna Andreadi</v>
      </c>
      <c r="W5779" s="35" t="str">
        <f>IFERROR(INDEX(Returns!A:A,MATCH(B5779,Returns!B:B,0)),"No")</f>
        <v>No</v>
      </c>
    </row>
    <row r="5780" spans="1:23" x14ac:dyDescent="0.2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32">
        <v>30.48</v>
      </c>
      <c r="S5780" s="1">
        <v>3</v>
      </c>
      <c r="T5780" s="9">
        <v>0</v>
      </c>
      <c r="U5780" s="1">
        <v>7.9248000000000012</v>
      </c>
      <c r="V5780" s="35" t="str">
        <f>IF(M5780=People!$B$5,People!$A$5,IF(M5780=People!$B$4,People!$A$4,IF(M5780=People!$B$3,People!$A$3,IF(M5780=People!$B$2,People!$A$2,0))))</f>
        <v>Anna Andreadi</v>
      </c>
      <c r="W5780" s="35" t="str">
        <f>IFERROR(INDEX(Returns!A:A,MATCH(B5780,Returns!B:B,0)),"No")</f>
        <v>Yes</v>
      </c>
    </row>
    <row r="5781" spans="1:23" x14ac:dyDescent="0.2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32">
        <v>112.64800000000001</v>
      </c>
      <c r="S5781" s="1">
        <v>1</v>
      </c>
      <c r="T5781" s="9">
        <v>0.2</v>
      </c>
      <c r="U5781" s="1">
        <v>11.264799999999997</v>
      </c>
      <c r="V5781" s="35" t="str">
        <f>IF(M5781=People!$B$5,People!$A$5,IF(M5781=People!$B$4,People!$A$4,IF(M5781=People!$B$3,People!$A$3,IF(M5781=People!$B$2,People!$A$2,0))))</f>
        <v>Anna Andreadi</v>
      </c>
      <c r="W5781" s="35" t="str">
        <f>IFERROR(INDEX(Returns!A:A,MATCH(B5781,Returns!B:B,0)),"No")</f>
        <v>Yes</v>
      </c>
    </row>
    <row r="5782" spans="1:23" x14ac:dyDescent="0.2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32">
        <v>71.975999999999999</v>
      </c>
      <c r="S5782" s="1">
        <v>3</v>
      </c>
      <c r="T5782" s="9">
        <v>0.2</v>
      </c>
      <c r="U5782" s="1">
        <v>24.291899999999998</v>
      </c>
      <c r="V5782" s="35" t="str">
        <f>IF(M5782=People!$B$5,People!$A$5,IF(M5782=People!$B$4,People!$A$4,IF(M5782=People!$B$3,People!$A$3,IF(M5782=People!$B$2,People!$A$2,0))))</f>
        <v>Anna Andreadi</v>
      </c>
      <c r="W5782" s="35" t="str">
        <f>IFERROR(INDEX(Returns!A:A,MATCH(B5782,Returns!B:B,0)),"No")</f>
        <v>No</v>
      </c>
    </row>
    <row r="5783" spans="1:23" x14ac:dyDescent="0.2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32">
        <v>2.21</v>
      </c>
      <c r="S5783" s="1">
        <v>1</v>
      </c>
      <c r="T5783" s="9">
        <v>0</v>
      </c>
      <c r="U5783" s="1">
        <v>0.59670000000000001</v>
      </c>
      <c r="V5783" s="35" t="str">
        <f>IF(M5783=People!$B$5,People!$A$5,IF(M5783=People!$B$4,People!$A$4,IF(M5783=People!$B$3,People!$A$3,IF(M5783=People!$B$2,People!$A$2,0))))</f>
        <v>Anna Andreadi</v>
      </c>
      <c r="W5783" s="35" t="str">
        <f>IFERROR(INDEX(Returns!A:A,MATCH(B5783,Returns!B:B,0)),"No")</f>
        <v>No</v>
      </c>
    </row>
    <row r="5784" spans="1:23" x14ac:dyDescent="0.2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32">
        <v>15.52</v>
      </c>
      <c r="S5784" s="1">
        <v>4</v>
      </c>
      <c r="T5784" s="9">
        <v>0</v>
      </c>
      <c r="U5784" s="1">
        <v>7.4496000000000002</v>
      </c>
      <c r="V5784" s="35" t="str">
        <f>IF(M5784=People!$B$5,People!$A$5,IF(M5784=People!$B$4,People!$A$4,IF(M5784=People!$B$3,People!$A$3,IF(M5784=People!$B$2,People!$A$2,0))))</f>
        <v>Anna Andreadi</v>
      </c>
      <c r="W5784" s="35" t="str">
        <f>IFERROR(INDEX(Returns!A:A,MATCH(B5784,Returns!B:B,0)),"No")</f>
        <v>No</v>
      </c>
    </row>
    <row r="5785" spans="1:23" x14ac:dyDescent="0.2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32">
        <v>36.44</v>
      </c>
      <c r="S5785" s="1">
        <v>4</v>
      </c>
      <c r="T5785" s="9">
        <v>0</v>
      </c>
      <c r="U5785" s="1">
        <v>16.397999999999996</v>
      </c>
      <c r="V5785" s="35" t="str">
        <f>IF(M5785=People!$B$5,People!$A$5,IF(M5785=People!$B$4,People!$A$4,IF(M5785=People!$B$3,People!$A$3,IF(M5785=People!$B$2,People!$A$2,0))))</f>
        <v>Anna Andreadi</v>
      </c>
      <c r="W5785" s="35" t="str">
        <f>IFERROR(INDEX(Returns!A:A,MATCH(B5785,Returns!B:B,0)),"No")</f>
        <v>No</v>
      </c>
    </row>
    <row r="5786" spans="1:23" x14ac:dyDescent="0.2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32">
        <v>217.76400000000001</v>
      </c>
      <c r="S5786" s="1">
        <v>6</v>
      </c>
      <c r="T5786" s="9">
        <v>0.7</v>
      </c>
      <c r="U5786" s="1">
        <v>-384.71640000000002</v>
      </c>
      <c r="V5786" s="35" t="str">
        <f>IF(M5786=People!$B$5,People!$A$5,IF(M5786=People!$B$4,People!$A$4,IF(M5786=People!$B$3,People!$A$3,IF(M5786=People!$B$2,People!$A$2,0))))</f>
        <v>Anna Andreadi</v>
      </c>
      <c r="W5786" s="35" t="str">
        <f>IFERROR(INDEX(Returns!A:A,MATCH(B5786,Returns!B:B,0)),"No")</f>
        <v>No</v>
      </c>
    </row>
    <row r="5787" spans="1:23" x14ac:dyDescent="0.2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32">
        <v>39.072000000000003</v>
      </c>
      <c r="S5787" s="1">
        <v>6</v>
      </c>
      <c r="T5787" s="9">
        <v>0.2</v>
      </c>
      <c r="U5787" s="1">
        <v>4.3955999999999982</v>
      </c>
      <c r="V5787" s="35" t="str">
        <f>IF(M5787=People!$B$5,People!$A$5,IF(M5787=People!$B$4,People!$A$4,IF(M5787=People!$B$3,People!$A$3,IF(M5787=People!$B$2,People!$A$2,0))))</f>
        <v>Anna Andreadi</v>
      </c>
      <c r="W5787" s="35" t="str">
        <f>IFERROR(INDEX(Returns!A:A,MATCH(B5787,Returns!B:B,0)),"No")</f>
        <v>No</v>
      </c>
    </row>
    <row r="5788" spans="1:23" x14ac:dyDescent="0.2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32">
        <v>22.638000000000002</v>
      </c>
      <c r="S5788" s="1">
        <v>7</v>
      </c>
      <c r="T5788" s="9">
        <v>0.7</v>
      </c>
      <c r="U5788" s="1">
        <v>-16.601199999999999</v>
      </c>
      <c r="V5788" s="35" t="str">
        <f>IF(M5788=People!$B$5,People!$A$5,IF(M5788=People!$B$4,People!$A$4,IF(M5788=People!$B$3,People!$A$3,IF(M5788=People!$B$2,People!$A$2,0))))</f>
        <v>Anna Andreadi</v>
      </c>
      <c r="W5788" s="35" t="str">
        <f>IFERROR(INDEX(Returns!A:A,MATCH(B5788,Returns!B:B,0)),"No")</f>
        <v>No</v>
      </c>
    </row>
    <row r="5789" spans="1:23" x14ac:dyDescent="0.2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32">
        <v>95.143999999999991</v>
      </c>
      <c r="S5789" s="1">
        <v>7</v>
      </c>
      <c r="T5789" s="9">
        <v>0.2</v>
      </c>
      <c r="U5789" s="1">
        <v>10.703699999999987</v>
      </c>
      <c r="V5789" s="35" t="str">
        <f>IF(M5789=People!$B$5,People!$A$5,IF(M5789=People!$B$4,People!$A$4,IF(M5789=People!$B$3,People!$A$3,IF(M5789=People!$B$2,People!$A$2,0))))</f>
        <v>Anna Andreadi</v>
      </c>
      <c r="W5789" s="35" t="str">
        <f>IFERROR(INDEX(Returns!A:A,MATCH(B5789,Returns!B:B,0)),"No")</f>
        <v>No</v>
      </c>
    </row>
    <row r="5790" spans="1:23" x14ac:dyDescent="0.2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9">
        <v>0.2</v>
      </c>
      <c r="U5790" s="1">
        <v>1.8479999999999985</v>
      </c>
      <c r="V5790" s="35" t="str">
        <f>IF(M5790=People!$B$5,People!$A$5,IF(M5790=People!$B$4,People!$A$4,IF(M5790=People!$B$3,People!$A$3,IF(M5790=People!$B$2,People!$A$2,0))))</f>
        <v>Cassandra Brandow</v>
      </c>
      <c r="W5790" s="35" t="str">
        <f>IFERROR(INDEX(Returns!A:A,MATCH(B5790,Returns!B:B,0)),"No")</f>
        <v>No</v>
      </c>
    </row>
    <row r="5791" spans="1:23" x14ac:dyDescent="0.2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9">
        <v>0.7</v>
      </c>
      <c r="U5791" s="1">
        <v>-3.0933000000000002</v>
      </c>
      <c r="V5791" s="35" t="str">
        <f>IF(M5791=People!$B$5,People!$A$5,IF(M5791=People!$B$4,People!$A$4,IF(M5791=People!$B$3,People!$A$3,IF(M5791=People!$B$2,People!$A$2,0))))</f>
        <v>Cassandra Brandow</v>
      </c>
      <c r="W5791" s="35" t="str">
        <f>IFERROR(INDEX(Returns!A:A,MATCH(B5791,Returns!B:B,0)),"No")</f>
        <v>No</v>
      </c>
    </row>
    <row r="5792" spans="1:23" x14ac:dyDescent="0.2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32">
        <v>35</v>
      </c>
      <c r="S5792" s="1">
        <v>7</v>
      </c>
      <c r="T5792" s="9">
        <v>0</v>
      </c>
      <c r="U5792" s="1">
        <v>16.8</v>
      </c>
      <c r="V5792" s="35" t="str">
        <f>IF(M5792=People!$B$5,People!$A$5,IF(M5792=People!$B$4,People!$A$4,IF(M5792=People!$B$3,People!$A$3,IF(M5792=People!$B$2,People!$A$2,0))))</f>
        <v>Anna Andreadi</v>
      </c>
      <c r="W5792" s="35" t="str">
        <f>IFERROR(INDEX(Returns!A:A,MATCH(B5792,Returns!B:B,0)),"No")</f>
        <v>Yes</v>
      </c>
    </row>
    <row r="5793" spans="1:23" x14ac:dyDescent="0.2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32">
        <v>72.784000000000006</v>
      </c>
      <c r="S5793" s="1">
        <v>1</v>
      </c>
      <c r="T5793" s="9">
        <v>0.2</v>
      </c>
      <c r="U5793" s="1">
        <v>0</v>
      </c>
      <c r="V5793" s="35" t="str">
        <f>IF(M5793=People!$B$5,People!$A$5,IF(M5793=People!$B$4,People!$A$4,IF(M5793=People!$B$3,People!$A$3,IF(M5793=People!$B$2,People!$A$2,0))))</f>
        <v>Anna Andreadi</v>
      </c>
      <c r="W5793" s="35" t="str">
        <f>IFERROR(INDEX(Returns!A:A,MATCH(B5793,Returns!B:B,0)),"No")</f>
        <v>Yes</v>
      </c>
    </row>
    <row r="5794" spans="1:23" x14ac:dyDescent="0.2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32">
        <v>97.84</v>
      </c>
      <c r="S5794" s="1">
        <v>2</v>
      </c>
      <c r="T5794" s="9">
        <v>0</v>
      </c>
      <c r="U5794" s="1">
        <v>25.438400000000001</v>
      </c>
      <c r="V5794" s="35" t="str">
        <f>IF(M5794=People!$B$5,People!$A$5,IF(M5794=People!$B$4,People!$A$4,IF(M5794=People!$B$3,People!$A$3,IF(M5794=People!$B$2,People!$A$2,0))))</f>
        <v>Anna Andreadi</v>
      </c>
      <c r="W5794" s="35" t="str">
        <f>IFERROR(INDEX(Returns!A:A,MATCH(B5794,Returns!B:B,0)),"No")</f>
        <v>Yes</v>
      </c>
    </row>
    <row r="5795" spans="1:23" x14ac:dyDescent="0.2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32">
        <v>51.75</v>
      </c>
      <c r="S5795" s="1">
        <v>1</v>
      </c>
      <c r="T5795" s="9">
        <v>0</v>
      </c>
      <c r="U5795" s="1">
        <v>15.524999999999999</v>
      </c>
      <c r="V5795" s="35" t="str">
        <f>IF(M5795=People!$B$5,People!$A$5,IF(M5795=People!$B$4,People!$A$4,IF(M5795=People!$B$3,People!$A$3,IF(M5795=People!$B$2,People!$A$2,0))))</f>
        <v>Anna Andreadi</v>
      </c>
      <c r="W5795" s="35" t="str">
        <f>IFERROR(INDEX(Returns!A:A,MATCH(B5795,Returns!B:B,0)),"No")</f>
        <v>Yes</v>
      </c>
    </row>
    <row r="5796" spans="1:23" x14ac:dyDescent="0.2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32">
        <v>46.672000000000004</v>
      </c>
      <c r="S5796" s="1">
        <v>2</v>
      </c>
      <c r="T5796" s="9">
        <v>0.2</v>
      </c>
      <c r="U5796" s="1">
        <v>16.3352</v>
      </c>
      <c r="V5796" s="35" t="str">
        <f>IF(M5796=People!$B$5,People!$A$5,IF(M5796=People!$B$4,People!$A$4,IF(M5796=People!$B$3,People!$A$3,IF(M5796=People!$B$2,People!$A$2,0))))</f>
        <v>Anna Andreadi</v>
      </c>
      <c r="W5796" s="35" t="str">
        <f>IFERROR(INDEX(Returns!A:A,MATCH(B5796,Returns!B:B,0)),"No")</f>
        <v>Yes</v>
      </c>
    </row>
    <row r="5797" spans="1:23" x14ac:dyDescent="0.2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9">
        <v>0</v>
      </c>
      <c r="U5797" s="1">
        <v>362.84040000000005</v>
      </c>
      <c r="V5797" s="35" t="str">
        <f>IF(M5797=People!$B$5,People!$A$5,IF(M5797=People!$B$4,People!$A$4,IF(M5797=People!$B$3,People!$A$3,IF(M5797=People!$B$2,People!$A$2,0))))</f>
        <v>Chuck Magee</v>
      </c>
      <c r="W5797" s="35" t="str">
        <f>IFERROR(INDEX(Returns!A:A,MATCH(B5797,Returns!B:B,0)),"No")</f>
        <v>No</v>
      </c>
    </row>
    <row r="5798" spans="1:23" x14ac:dyDescent="0.2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9">
        <v>0</v>
      </c>
      <c r="U5798" s="1">
        <v>36.381599999999992</v>
      </c>
      <c r="V5798" s="35" t="str">
        <f>IF(M5798=People!$B$5,People!$A$5,IF(M5798=People!$B$4,People!$A$4,IF(M5798=People!$B$3,People!$A$3,IF(M5798=People!$B$2,People!$A$2,0))))</f>
        <v>Chuck Magee</v>
      </c>
      <c r="W5798" s="35" t="str">
        <f>IFERROR(INDEX(Returns!A:A,MATCH(B5798,Returns!B:B,0)),"No")</f>
        <v>No</v>
      </c>
    </row>
    <row r="5799" spans="1:23" x14ac:dyDescent="0.2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9">
        <v>0</v>
      </c>
      <c r="U5799" s="1">
        <v>8.6939999999999991</v>
      </c>
      <c r="V5799" s="35" t="str">
        <f>IF(M5799=People!$B$5,People!$A$5,IF(M5799=People!$B$4,People!$A$4,IF(M5799=People!$B$3,People!$A$3,IF(M5799=People!$B$2,People!$A$2,0))))</f>
        <v>Chuck Magee</v>
      </c>
      <c r="W5799" s="35" t="str">
        <f>IFERROR(INDEX(Returns!A:A,MATCH(B5799,Returns!B:B,0)),"No")</f>
        <v>No</v>
      </c>
    </row>
    <row r="5800" spans="1:23" x14ac:dyDescent="0.2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9">
        <v>0</v>
      </c>
      <c r="U5800" s="1">
        <v>37.9848</v>
      </c>
      <c r="V5800" s="35" t="str">
        <f>IF(M5800=People!$B$5,People!$A$5,IF(M5800=People!$B$4,People!$A$4,IF(M5800=People!$B$3,People!$A$3,IF(M5800=People!$B$2,People!$A$2,0))))</f>
        <v>Chuck Magee</v>
      </c>
      <c r="W5800" s="35" t="str">
        <f>IFERROR(INDEX(Returns!A:A,MATCH(B5800,Returns!B:B,0)),"No")</f>
        <v>No</v>
      </c>
    </row>
    <row r="5801" spans="1:23" x14ac:dyDescent="0.2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9">
        <v>0.3</v>
      </c>
      <c r="U5801" s="1">
        <v>-6.0196000000000538</v>
      </c>
      <c r="V5801" s="35" t="str">
        <f>IF(M5801=People!$B$5,People!$A$5,IF(M5801=People!$B$4,People!$A$4,IF(M5801=People!$B$3,People!$A$3,IF(M5801=People!$B$2,People!$A$2,0))))</f>
        <v>Kelly Williams</v>
      </c>
      <c r="W5801" s="35" t="str">
        <f>IFERROR(INDEX(Returns!A:A,MATCH(B5801,Returns!B:B,0)),"No")</f>
        <v>No</v>
      </c>
    </row>
    <row r="5802" spans="1:23" x14ac:dyDescent="0.2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9">
        <v>0.2</v>
      </c>
      <c r="U5802" s="1">
        <v>43.197600000000023</v>
      </c>
      <c r="V5802" s="35" t="str">
        <f>IF(M5802=People!$B$5,People!$A$5,IF(M5802=People!$B$4,People!$A$4,IF(M5802=People!$B$3,People!$A$3,IF(M5802=People!$B$2,People!$A$2,0))))</f>
        <v>Kelly Williams</v>
      </c>
      <c r="W5802" s="35" t="str">
        <f>IFERROR(INDEX(Returns!A:A,MATCH(B5802,Returns!B:B,0)),"No")</f>
        <v>Yes</v>
      </c>
    </row>
    <row r="5803" spans="1:23" x14ac:dyDescent="0.2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9">
        <v>0.2</v>
      </c>
      <c r="U5803" s="1">
        <v>3.6288</v>
      </c>
      <c r="V5803" s="35" t="str">
        <f>IF(M5803=People!$B$5,People!$A$5,IF(M5803=People!$B$4,People!$A$4,IF(M5803=People!$B$3,People!$A$3,IF(M5803=People!$B$2,People!$A$2,0))))</f>
        <v>Kelly Williams</v>
      </c>
      <c r="W5803" s="35" t="str">
        <f>IFERROR(INDEX(Returns!A:A,MATCH(B5803,Returns!B:B,0)),"No")</f>
        <v>Yes</v>
      </c>
    </row>
    <row r="5804" spans="1:23" x14ac:dyDescent="0.2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32">
        <v>15.984000000000002</v>
      </c>
      <c r="S5804" s="1">
        <v>2</v>
      </c>
      <c r="T5804" s="9">
        <v>0.2</v>
      </c>
      <c r="U5804" s="1">
        <v>1.1988000000000003</v>
      </c>
      <c r="V5804" s="35" t="str">
        <f>IF(M5804=People!$B$5,People!$A$5,IF(M5804=People!$B$4,People!$A$4,IF(M5804=People!$B$3,People!$A$3,IF(M5804=People!$B$2,People!$A$2,0))))</f>
        <v>Anna Andreadi</v>
      </c>
      <c r="W5804" s="35" t="str">
        <f>IFERROR(INDEX(Returns!A:A,MATCH(B5804,Returns!B:B,0)),"No")</f>
        <v>No</v>
      </c>
    </row>
    <row r="5805" spans="1:23" x14ac:dyDescent="0.2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9">
        <v>0.2</v>
      </c>
      <c r="U5805" s="1">
        <v>1.1555999999999984</v>
      </c>
      <c r="V5805" s="35" t="str">
        <f>IF(M5805=People!$B$5,People!$A$5,IF(M5805=People!$B$4,People!$A$4,IF(M5805=People!$B$3,People!$A$3,IF(M5805=People!$B$2,People!$A$2,0))))</f>
        <v>Chuck Magee</v>
      </c>
      <c r="W5805" s="35" t="str">
        <f>IFERROR(INDEX(Returns!A:A,MATCH(B5805,Returns!B:B,0)),"No")</f>
        <v>No</v>
      </c>
    </row>
    <row r="5806" spans="1:23" x14ac:dyDescent="0.2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9">
        <v>0.2</v>
      </c>
      <c r="U5806" s="1">
        <v>6.1792000000000016</v>
      </c>
      <c r="V5806" s="35" t="str">
        <f>IF(M5806=People!$B$5,People!$A$5,IF(M5806=People!$B$4,People!$A$4,IF(M5806=People!$B$3,People!$A$3,IF(M5806=People!$B$2,People!$A$2,0))))</f>
        <v>Kelly Williams</v>
      </c>
      <c r="W5806" s="35" t="str">
        <f>IFERROR(INDEX(Returns!A:A,MATCH(B5806,Returns!B:B,0)),"No")</f>
        <v>No</v>
      </c>
    </row>
    <row r="5807" spans="1:23" x14ac:dyDescent="0.2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9">
        <v>0.32</v>
      </c>
      <c r="U5807" s="1">
        <v>-27.264600000000016</v>
      </c>
      <c r="V5807" s="35" t="str">
        <f>IF(M5807=People!$B$5,People!$A$5,IF(M5807=People!$B$4,People!$A$4,IF(M5807=People!$B$3,People!$A$3,IF(M5807=People!$B$2,People!$A$2,0))))</f>
        <v>Kelly Williams</v>
      </c>
      <c r="W5807" s="35" t="str">
        <f>IFERROR(INDEX(Returns!A:A,MATCH(B5807,Returns!B:B,0)),"No")</f>
        <v>No</v>
      </c>
    </row>
    <row r="5808" spans="1:23" x14ac:dyDescent="0.2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9">
        <v>0.2</v>
      </c>
      <c r="U5808" s="1">
        <v>4.1147999999999998</v>
      </c>
      <c r="V5808" s="35" t="str">
        <f>IF(M5808=People!$B$5,People!$A$5,IF(M5808=People!$B$4,People!$A$4,IF(M5808=People!$B$3,People!$A$3,IF(M5808=People!$B$2,People!$A$2,0))))</f>
        <v>Cassandra Brandow</v>
      </c>
      <c r="W5808" s="35" t="str">
        <f>IFERROR(INDEX(Returns!A:A,MATCH(B5808,Returns!B:B,0)),"No")</f>
        <v>No</v>
      </c>
    </row>
    <row r="5809" spans="1:23" x14ac:dyDescent="0.2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9">
        <v>0.2</v>
      </c>
      <c r="U5809" s="1">
        <v>8.7168000000000063</v>
      </c>
      <c r="V5809" s="35" t="str">
        <f>IF(M5809=People!$B$5,People!$A$5,IF(M5809=People!$B$4,People!$A$4,IF(M5809=People!$B$3,People!$A$3,IF(M5809=People!$B$2,People!$A$2,0))))</f>
        <v>Cassandra Brandow</v>
      </c>
      <c r="W5809" s="35" t="str">
        <f>IFERROR(INDEX(Returns!A:A,MATCH(B5809,Returns!B:B,0)),"No")</f>
        <v>No</v>
      </c>
    </row>
    <row r="5810" spans="1:23" x14ac:dyDescent="0.2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9">
        <v>0.2</v>
      </c>
      <c r="U5810" s="1">
        <v>8.3328000000000024</v>
      </c>
      <c r="V5810" s="35" t="str">
        <f>IF(M5810=People!$B$5,People!$A$5,IF(M5810=People!$B$4,People!$A$4,IF(M5810=People!$B$3,People!$A$3,IF(M5810=People!$B$2,People!$A$2,0))))</f>
        <v>Cassandra Brandow</v>
      </c>
      <c r="W5810" s="35" t="str">
        <f>IFERROR(INDEX(Returns!A:A,MATCH(B5810,Returns!B:B,0)),"No")</f>
        <v>No</v>
      </c>
    </row>
    <row r="5811" spans="1:23" x14ac:dyDescent="0.2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9">
        <v>0.2</v>
      </c>
      <c r="U5811" s="1">
        <v>-18.180799999999998</v>
      </c>
      <c r="V5811" s="35" t="str">
        <f>IF(M5811=People!$B$5,People!$A$5,IF(M5811=People!$B$4,People!$A$4,IF(M5811=People!$B$3,People!$A$3,IF(M5811=People!$B$2,People!$A$2,0))))</f>
        <v>Cassandra Brandow</v>
      </c>
      <c r="W5811" s="35" t="str">
        <f>IFERROR(INDEX(Returns!A:A,MATCH(B5811,Returns!B:B,0)),"No")</f>
        <v>No</v>
      </c>
    </row>
    <row r="5812" spans="1:23" x14ac:dyDescent="0.2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32">
        <v>105.52</v>
      </c>
      <c r="S5812" s="1">
        <v>4</v>
      </c>
      <c r="T5812" s="9">
        <v>0</v>
      </c>
      <c r="U5812" s="1">
        <v>48.539199999999994</v>
      </c>
      <c r="V5812" s="35" t="str">
        <f>IF(M5812=People!$B$5,People!$A$5,IF(M5812=People!$B$4,People!$A$4,IF(M5812=People!$B$3,People!$A$3,IF(M5812=People!$B$2,People!$A$2,0))))</f>
        <v>Anna Andreadi</v>
      </c>
      <c r="W5812" s="35" t="str">
        <f>IFERROR(INDEX(Returns!A:A,MATCH(B5812,Returns!B:B,0)),"No")</f>
        <v>No</v>
      </c>
    </row>
    <row r="5813" spans="1:23" x14ac:dyDescent="0.2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32">
        <v>91.96</v>
      </c>
      <c r="S5813" s="1">
        <v>2</v>
      </c>
      <c r="T5813" s="9">
        <v>0</v>
      </c>
      <c r="U5813" s="1">
        <v>15.633199999999988</v>
      </c>
      <c r="V5813" s="35" t="str">
        <f>IF(M5813=People!$B$5,People!$A$5,IF(M5813=People!$B$4,People!$A$4,IF(M5813=People!$B$3,People!$A$3,IF(M5813=People!$B$2,People!$A$2,0))))</f>
        <v>Anna Andreadi</v>
      </c>
      <c r="W5813" s="35" t="str">
        <f>IFERROR(INDEX(Returns!A:A,MATCH(B5813,Returns!B:B,0)),"No")</f>
        <v>No</v>
      </c>
    </row>
    <row r="5814" spans="1:23" x14ac:dyDescent="0.2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32">
        <v>1487.9760000000001</v>
      </c>
      <c r="S5814" s="1">
        <v>3</v>
      </c>
      <c r="T5814" s="9">
        <v>0.2</v>
      </c>
      <c r="U5814" s="1">
        <v>185.99699999999984</v>
      </c>
      <c r="V5814" s="35" t="str">
        <f>IF(M5814=People!$B$5,People!$A$5,IF(M5814=People!$B$4,People!$A$4,IF(M5814=People!$B$3,People!$A$3,IF(M5814=People!$B$2,People!$A$2,0))))</f>
        <v>Anna Andreadi</v>
      </c>
      <c r="W5814" s="35" t="str">
        <f>IFERROR(INDEX(Returns!A:A,MATCH(B5814,Returns!B:B,0)),"No")</f>
        <v>No</v>
      </c>
    </row>
    <row r="5815" spans="1:23" x14ac:dyDescent="0.2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9">
        <v>0</v>
      </c>
      <c r="U5815" s="1">
        <v>9.3312000000000008</v>
      </c>
      <c r="V5815" s="35" t="str">
        <f>IF(M5815=People!$B$5,People!$A$5,IF(M5815=People!$B$4,People!$A$4,IF(M5815=People!$B$3,People!$A$3,IF(M5815=People!$B$2,People!$A$2,0))))</f>
        <v>Chuck Magee</v>
      </c>
      <c r="W5815" s="35" t="str">
        <f>IFERROR(INDEX(Returns!A:A,MATCH(B5815,Returns!B:B,0)),"No")</f>
        <v>No</v>
      </c>
    </row>
    <row r="5816" spans="1:23" x14ac:dyDescent="0.2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9">
        <v>0.2</v>
      </c>
      <c r="U5816" s="1">
        <v>-0.7295000000000007</v>
      </c>
      <c r="V5816" s="35" t="str">
        <f>IF(M5816=People!$B$5,People!$A$5,IF(M5816=People!$B$4,People!$A$4,IF(M5816=People!$B$3,People!$A$3,IF(M5816=People!$B$2,People!$A$2,0))))</f>
        <v>Cassandra Brandow</v>
      </c>
      <c r="W5816" s="35" t="str">
        <f>IFERROR(INDEX(Returns!A:A,MATCH(B5816,Returns!B:B,0)),"No")</f>
        <v>No</v>
      </c>
    </row>
    <row r="5817" spans="1:23" x14ac:dyDescent="0.2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9">
        <v>0</v>
      </c>
      <c r="U5817" s="1">
        <v>78.388800000000003</v>
      </c>
      <c r="V5817" s="35" t="str">
        <f>IF(M5817=People!$B$5,People!$A$5,IF(M5817=People!$B$4,People!$A$4,IF(M5817=People!$B$3,People!$A$3,IF(M5817=People!$B$2,People!$A$2,0))))</f>
        <v>Chuck Magee</v>
      </c>
      <c r="W5817" s="35" t="str">
        <f>IFERROR(INDEX(Returns!A:A,MATCH(B5817,Returns!B:B,0)),"No")</f>
        <v>No</v>
      </c>
    </row>
    <row r="5818" spans="1:23" x14ac:dyDescent="0.2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9">
        <v>0.2</v>
      </c>
      <c r="U5818" s="1">
        <v>4.6806000000000001</v>
      </c>
      <c r="V5818" s="35" t="str">
        <f>IF(M5818=People!$B$5,People!$A$5,IF(M5818=People!$B$4,People!$A$4,IF(M5818=People!$B$3,People!$A$3,IF(M5818=People!$B$2,People!$A$2,0))))</f>
        <v>Chuck Magee</v>
      </c>
      <c r="W5818" s="35" t="str">
        <f>IFERROR(INDEX(Returns!A:A,MATCH(B5818,Returns!B:B,0)),"No")</f>
        <v>No</v>
      </c>
    </row>
    <row r="5819" spans="1:23" x14ac:dyDescent="0.2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9">
        <v>0.2</v>
      </c>
      <c r="U5819" s="1">
        <v>5.767199999999999</v>
      </c>
      <c r="V5819" s="35" t="str">
        <f>IF(M5819=People!$B$5,People!$A$5,IF(M5819=People!$B$4,People!$A$4,IF(M5819=People!$B$3,People!$A$3,IF(M5819=People!$B$2,People!$A$2,0))))</f>
        <v>Chuck Magee</v>
      </c>
      <c r="W5819" s="35" t="str">
        <f>IFERROR(INDEX(Returns!A:A,MATCH(B5819,Returns!B:B,0)),"No")</f>
        <v>No</v>
      </c>
    </row>
    <row r="5820" spans="1:23" x14ac:dyDescent="0.2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9">
        <v>0</v>
      </c>
      <c r="U5820" s="1">
        <v>44.712000000000003</v>
      </c>
      <c r="V5820" s="35" t="str">
        <f>IF(M5820=People!$B$5,People!$A$5,IF(M5820=People!$B$4,People!$A$4,IF(M5820=People!$B$3,People!$A$3,IF(M5820=People!$B$2,People!$A$2,0))))</f>
        <v>Chuck Magee</v>
      </c>
      <c r="W5820" s="35" t="str">
        <f>IFERROR(INDEX(Returns!A:A,MATCH(B5820,Returns!B:B,0)),"No")</f>
        <v>No</v>
      </c>
    </row>
    <row r="5821" spans="1:23" x14ac:dyDescent="0.2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9">
        <v>0</v>
      </c>
      <c r="U5821" s="1">
        <v>5.6448</v>
      </c>
      <c r="V5821" s="35" t="str">
        <f>IF(M5821=People!$B$5,People!$A$5,IF(M5821=People!$B$4,People!$A$4,IF(M5821=People!$B$3,People!$A$3,IF(M5821=People!$B$2,People!$A$2,0))))</f>
        <v>Chuck Magee</v>
      </c>
      <c r="W5821" s="35" t="str">
        <f>IFERROR(INDEX(Returns!A:A,MATCH(B5821,Returns!B:B,0)),"No")</f>
        <v>No</v>
      </c>
    </row>
    <row r="5822" spans="1:23" x14ac:dyDescent="0.2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32">
        <v>238.62</v>
      </c>
      <c r="S5822" s="1">
        <v>2</v>
      </c>
      <c r="T5822" s="9">
        <v>0</v>
      </c>
      <c r="U5822" s="1">
        <v>4.7724000000000046</v>
      </c>
      <c r="V5822" s="35" t="str">
        <f>IF(M5822=People!$B$5,People!$A$5,IF(M5822=People!$B$4,People!$A$4,IF(M5822=People!$B$3,People!$A$3,IF(M5822=People!$B$2,People!$A$2,0))))</f>
        <v>Anna Andreadi</v>
      </c>
      <c r="W5822" s="35" t="str">
        <f>IFERROR(INDEX(Returns!A:A,MATCH(B5822,Returns!B:B,0)),"No")</f>
        <v>No</v>
      </c>
    </row>
    <row r="5823" spans="1:23" x14ac:dyDescent="0.2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32">
        <v>7.77</v>
      </c>
      <c r="S5823" s="1">
        <v>1</v>
      </c>
      <c r="T5823" s="9">
        <v>0</v>
      </c>
      <c r="U5823" s="1">
        <v>2.0979000000000001</v>
      </c>
      <c r="V5823" s="35" t="str">
        <f>IF(M5823=People!$B$5,People!$A$5,IF(M5823=People!$B$4,People!$A$4,IF(M5823=People!$B$3,People!$A$3,IF(M5823=People!$B$2,People!$A$2,0))))</f>
        <v>Anna Andreadi</v>
      </c>
      <c r="W5823" s="35" t="str">
        <f>IFERROR(INDEX(Returns!A:A,MATCH(B5823,Returns!B:B,0)),"No")</f>
        <v>No</v>
      </c>
    </row>
    <row r="5824" spans="1:23" x14ac:dyDescent="0.2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32">
        <v>285.48</v>
      </c>
      <c r="S5824" s="1">
        <v>5</v>
      </c>
      <c r="T5824" s="9">
        <v>0.2</v>
      </c>
      <c r="U5824" s="1">
        <v>-10.705500000000043</v>
      </c>
      <c r="V5824" s="35" t="str">
        <f>IF(M5824=People!$B$5,People!$A$5,IF(M5824=People!$B$4,People!$A$4,IF(M5824=People!$B$3,People!$A$3,IF(M5824=People!$B$2,People!$A$2,0))))</f>
        <v>Anna Andreadi</v>
      </c>
      <c r="W5824" s="35" t="str">
        <f>IFERROR(INDEX(Returns!A:A,MATCH(B5824,Returns!B:B,0)),"No")</f>
        <v>No</v>
      </c>
    </row>
    <row r="5825" spans="1:23" x14ac:dyDescent="0.2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32">
        <v>19.168000000000003</v>
      </c>
      <c r="S5825" s="1">
        <v>4</v>
      </c>
      <c r="T5825" s="9">
        <v>0.2</v>
      </c>
      <c r="U5825" s="1">
        <v>6.4691999999999998</v>
      </c>
      <c r="V5825" s="35" t="str">
        <f>IF(M5825=People!$B$5,People!$A$5,IF(M5825=People!$B$4,People!$A$4,IF(M5825=People!$B$3,People!$A$3,IF(M5825=People!$B$2,People!$A$2,0))))</f>
        <v>Anna Andreadi</v>
      </c>
      <c r="W5825" s="35" t="str">
        <f>IFERROR(INDEX(Returns!A:A,MATCH(B5825,Returns!B:B,0)),"No")</f>
        <v>No</v>
      </c>
    </row>
    <row r="5826" spans="1:23" x14ac:dyDescent="0.2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9">
        <v>0.2</v>
      </c>
      <c r="U5826" s="1">
        <v>1.9602000000000004</v>
      </c>
      <c r="V5826" s="35" t="str">
        <f>IF(M5826=People!$B$5,People!$A$5,IF(M5826=People!$B$4,People!$A$4,IF(M5826=People!$B$3,People!$A$3,IF(M5826=People!$B$2,People!$A$2,0))))</f>
        <v>Chuck Magee</v>
      </c>
      <c r="W5826" s="35" t="str">
        <f>IFERROR(INDEX(Returns!A:A,MATCH(B5826,Returns!B:B,0)),"No")</f>
        <v>No</v>
      </c>
    </row>
    <row r="5827" spans="1:23" x14ac:dyDescent="0.2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9">
        <v>0</v>
      </c>
      <c r="U5827" s="1">
        <v>201.31199999999998</v>
      </c>
      <c r="V5827" s="35" t="str">
        <f>IF(M5827=People!$B$5,People!$A$5,IF(M5827=People!$B$4,People!$A$4,IF(M5827=People!$B$3,People!$A$3,IF(M5827=People!$B$2,People!$A$2,0))))</f>
        <v>Chuck Magee</v>
      </c>
      <c r="W5827" s="35" t="str">
        <f>IFERROR(INDEX(Returns!A:A,MATCH(B5827,Returns!B:B,0)),"No")</f>
        <v>No</v>
      </c>
    </row>
    <row r="5828" spans="1:23" x14ac:dyDescent="0.2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9">
        <v>0.1</v>
      </c>
      <c r="U5828" s="1">
        <v>14.124599999999999</v>
      </c>
      <c r="V5828" s="35" t="str">
        <f>IF(M5828=People!$B$5,People!$A$5,IF(M5828=People!$B$4,People!$A$4,IF(M5828=People!$B$3,People!$A$3,IF(M5828=People!$B$2,People!$A$2,0))))</f>
        <v>Chuck Magee</v>
      </c>
      <c r="W5828" s="35" t="str">
        <f>IFERROR(INDEX(Returns!A:A,MATCH(B5828,Returns!B:B,0)),"No")</f>
        <v>No</v>
      </c>
    </row>
    <row r="5829" spans="1:23" x14ac:dyDescent="0.2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9">
        <v>0.1</v>
      </c>
      <c r="U5829" s="1">
        <v>-8.0784000000000198</v>
      </c>
      <c r="V5829" s="35" t="str">
        <f>IF(M5829=People!$B$5,People!$A$5,IF(M5829=People!$B$4,People!$A$4,IF(M5829=People!$B$3,People!$A$3,IF(M5829=People!$B$2,People!$A$2,0))))</f>
        <v>Chuck Magee</v>
      </c>
      <c r="W5829" s="35" t="str">
        <f>IFERROR(INDEX(Returns!A:A,MATCH(B5829,Returns!B:B,0)),"No")</f>
        <v>No</v>
      </c>
    </row>
    <row r="5830" spans="1:23" x14ac:dyDescent="0.2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9">
        <v>0</v>
      </c>
      <c r="U5830" s="1">
        <v>2.2239999999999998</v>
      </c>
      <c r="V5830" s="35" t="str">
        <f>IF(M5830=People!$B$5,People!$A$5,IF(M5830=People!$B$4,People!$A$4,IF(M5830=People!$B$3,People!$A$3,IF(M5830=People!$B$2,People!$A$2,0))))</f>
        <v>Chuck Magee</v>
      </c>
      <c r="W5830" s="35" t="str">
        <f>IFERROR(INDEX(Returns!A:A,MATCH(B5830,Returns!B:B,0)),"No")</f>
        <v>No</v>
      </c>
    </row>
    <row r="5831" spans="1:23" x14ac:dyDescent="0.2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9">
        <v>0</v>
      </c>
      <c r="U5831" s="1">
        <v>104.75279999999998</v>
      </c>
      <c r="V5831" s="35" t="str">
        <f>IF(M5831=People!$B$5,People!$A$5,IF(M5831=People!$B$4,People!$A$4,IF(M5831=People!$B$3,People!$A$3,IF(M5831=People!$B$2,People!$A$2,0))))</f>
        <v>Kelly Williams</v>
      </c>
      <c r="W5831" s="35" t="str">
        <f>IFERROR(INDEX(Returns!A:A,MATCH(B5831,Returns!B:B,0)),"No")</f>
        <v>No</v>
      </c>
    </row>
    <row r="5832" spans="1:23" x14ac:dyDescent="0.2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9">
        <v>0</v>
      </c>
      <c r="U5832" s="1">
        <v>8.0945999999999998</v>
      </c>
      <c r="V5832" s="35" t="str">
        <f>IF(M5832=People!$B$5,People!$A$5,IF(M5832=People!$B$4,People!$A$4,IF(M5832=People!$B$3,People!$A$3,IF(M5832=People!$B$2,People!$A$2,0))))</f>
        <v>Kelly Williams</v>
      </c>
      <c r="W5832" s="35" t="str">
        <f>IFERROR(INDEX(Returns!A:A,MATCH(B5832,Returns!B:B,0)),"No")</f>
        <v>No</v>
      </c>
    </row>
    <row r="5833" spans="1:23" x14ac:dyDescent="0.2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32">
        <v>519.96</v>
      </c>
      <c r="S5833" s="1">
        <v>4</v>
      </c>
      <c r="T5833" s="9">
        <v>0</v>
      </c>
      <c r="U5833" s="1">
        <v>176.78640000000001</v>
      </c>
      <c r="V5833" s="35" t="str">
        <f>IF(M5833=People!$B$5,People!$A$5,IF(M5833=People!$B$4,People!$A$4,IF(M5833=People!$B$3,People!$A$3,IF(M5833=People!$B$2,People!$A$2,0))))</f>
        <v>Anna Andreadi</v>
      </c>
      <c r="W5833" s="35" t="str">
        <f>IFERROR(INDEX(Returns!A:A,MATCH(B5833,Returns!B:B,0)),"No")</f>
        <v>No</v>
      </c>
    </row>
    <row r="5834" spans="1:23" x14ac:dyDescent="0.2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9">
        <v>0.2</v>
      </c>
      <c r="U5834" s="1">
        <v>2.0358000000000001</v>
      </c>
      <c r="V5834" s="35" t="str">
        <f>IF(M5834=People!$B$5,People!$A$5,IF(M5834=People!$B$4,People!$A$4,IF(M5834=People!$B$3,People!$A$3,IF(M5834=People!$B$2,People!$A$2,0))))</f>
        <v>Cassandra Brandow</v>
      </c>
      <c r="W5834" s="35" t="str">
        <f>IFERROR(INDEX(Returns!A:A,MATCH(B5834,Returns!B:B,0)),"No")</f>
        <v>No</v>
      </c>
    </row>
    <row r="5835" spans="1:23" x14ac:dyDescent="0.2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9">
        <v>0.2</v>
      </c>
      <c r="U5835" s="1">
        <v>0</v>
      </c>
      <c r="V5835" s="35" t="str">
        <f>IF(M5835=People!$B$5,People!$A$5,IF(M5835=People!$B$4,People!$A$4,IF(M5835=People!$B$3,People!$A$3,IF(M5835=People!$B$2,People!$A$2,0))))</f>
        <v>Cassandra Brandow</v>
      </c>
      <c r="W5835" s="35" t="str">
        <f>IFERROR(INDEX(Returns!A:A,MATCH(B5835,Returns!B:B,0)),"No")</f>
        <v>No</v>
      </c>
    </row>
    <row r="5836" spans="1:23" x14ac:dyDescent="0.2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9">
        <v>0.7</v>
      </c>
      <c r="U5836" s="1">
        <v>-42.799999999999983</v>
      </c>
      <c r="V5836" s="35" t="str">
        <f>IF(M5836=People!$B$5,People!$A$5,IF(M5836=People!$B$4,People!$A$4,IF(M5836=People!$B$3,People!$A$3,IF(M5836=People!$B$2,People!$A$2,0))))</f>
        <v>Cassandra Brandow</v>
      </c>
      <c r="W5836" s="35" t="str">
        <f>IFERROR(INDEX(Returns!A:A,MATCH(B5836,Returns!B:B,0)),"No")</f>
        <v>No</v>
      </c>
    </row>
    <row r="5837" spans="1:23" x14ac:dyDescent="0.2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9">
        <v>0.7</v>
      </c>
      <c r="U5837" s="1">
        <v>-26.963999999999999</v>
      </c>
      <c r="V5837" s="35" t="str">
        <f>IF(M5837=People!$B$5,People!$A$5,IF(M5837=People!$B$4,People!$A$4,IF(M5837=People!$B$3,People!$A$3,IF(M5837=People!$B$2,People!$A$2,0))))</f>
        <v>Cassandra Brandow</v>
      </c>
      <c r="W5837" s="35" t="str">
        <f>IFERROR(INDEX(Returns!A:A,MATCH(B5837,Returns!B:B,0)),"No")</f>
        <v>No</v>
      </c>
    </row>
    <row r="5838" spans="1:23" x14ac:dyDescent="0.2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9">
        <v>0.2</v>
      </c>
      <c r="U5838" s="1">
        <v>-8.1674999999999933</v>
      </c>
      <c r="V5838" s="35" t="str">
        <f>IF(M5838=People!$B$5,People!$A$5,IF(M5838=People!$B$4,People!$A$4,IF(M5838=People!$B$3,People!$A$3,IF(M5838=People!$B$2,People!$A$2,0))))</f>
        <v>Cassandra Brandow</v>
      </c>
      <c r="W5838" s="35" t="str">
        <f>IFERROR(INDEX(Returns!A:A,MATCH(B5838,Returns!B:B,0)),"No")</f>
        <v>No</v>
      </c>
    </row>
    <row r="5839" spans="1:23" x14ac:dyDescent="0.2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32">
        <v>57.567999999999998</v>
      </c>
      <c r="S5839" s="1">
        <v>4</v>
      </c>
      <c r="T5839" s="9">
        <v>0.2</v>
      </c>
      <c r="U5839" s="1">
        <v>5.7568000000000019</v>
      </c>
      <c r="V5839" s="35" t="str">
        <f>IF(M5839=People!$B$5,People!$A$5,IF(M5839=People!$B$4,People!$A$4,IF(M5839=People!$B$3,People!$A$3,IF(M5839=People!$B$2,People!$A$2,0))))</f>
        <v>Anna Andreadi</v>
      </c>
      <c r="W5839" s="35" t="str">
        <f>IFERROR(INDEX(Returns!A:A,MATCH(B5839,Returns!B:B,0)),"No")</f>
        <v>No</v>
      </c>
    </row>
    <row r="5840" spans="1:23" x14ac:dyDescent="0.2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32">
        <v>83.699999999999989</v>
      </c>
      <c r="S5840" s="1">
        <v>5</v>
      </c>
      <c r="T5840" s="9">
        <v>0</v>
      </c>
      <c r="U5840" s="1">
        <v>3.3479999999999954</v>
      </c>
      <c r="V5840" s="35" t="str">
        <f>IF(M5840=People!$B$5,People!$A$5,IF(M5840=People!$B$4,People!$A$4,IF(M5840=People!$B$3,People!$A$3,IF(M5840=People!$B$2,People!$A$2,0))))</f>
        <v>Anna Andreadi</v>
      </c>
      <c r="W5840" s="35" t="str">
        <f>IFERROR(INDEX(Returns!A:A,MATCH(B5840,Returns!B:B,0)),"No")</f>
        <v>No</v>
      </c>
    </row>
    <row r="5841" spans="1:23" x14ac:dyDescent="0.2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9">
        <v>0</v>
      </c>
      <c r="U5841" s="1">
        <v>15.552000000000001</v>
      </c>
      <c r="V5841" s="35" t="str">
        <f>IF(M5841=People!$B$5,People!$A$5,IF(M5841=People!$B$4,People!$A$4,IF(M5841=People!$B$3,People!$A$3,IF(M5841=People!$B$2,People!$A$2,0))))</f>
        <v>Cassandra Brandow</v>
      </c>
      <c r="W5841" s="35" t="str">
        <f>IFERROR(INDEX(Returns!A:A,MATCH(B5841,Returns!B:B,0)),"No")</f>
        <v>No</v>
      </c>
    </row>
    <row r="5842" spans="1:23" x14ac:dyDescent="0.2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9">
        <v>0</v>
      </c>
      <c r="U5842" s="1">
        <v>11.035399999999996</v>
      </c>
      <c r="V5842" s="35" t="str">
        <f>IF(M5842=People!$B$5,People!$A$5,IF(M5842=People!$B$4,People!$A$4,IF(M5842=People!$B$3,People!$A$3,IF(M5842=People!$B$2,People!$A$2,0))))</f>
        <v>Cassandra Brandow</v>
      </c>
      <c r="W5842" s="35" t="str">
        <f>IFERROR(INDEX(Returns!A:A,MATCH(B5842,Returns!B:B,0)),"No")</f>
        <v>No</v>
      </c>
    </row>
    <row r="5843" spans="1:23" x14ac:dyDescent="0.2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32">
        <v>415.96800000000007</v>
      </c>
      <c r="S5843" s="1">
        <v>4</v>
      </c>
      <c r="T5843" s="9">
        <v>0.2</v>
      </c>
      <c r="U5843" s="1">
        <v>51.995999999999981</v>
      </c>
      <c r="V5843" s="35" t="str">
        <f>IF(M5843=People!$B$5,People!$A$5,IF(M5843=People!$B$4,People!$A$4,IF(M5843=People!$B$3,People!$A$3,IF(M5843=People!$B$2,People!$A$2,0))))</f>
        <v>Anna Andreadi</v>
      </c>
      <c r="W5843" s="35" t="str">
        <f>IFERROR(INDEX(Returns!A:A,MATCH(B5843,Returns!B:B,0)),"No")</f>
        <v>No</v>
      </c>
    </row>
    <row r="5844" spans="1:23" x14ac:dyDescent="0.2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32">
        <v>304.89999999999998</v>
      </c>
      <c r="S5844" s="1">
        <v>5</v>
      </c>
      <c r="T5844" s="9">
        <v>0</v>
      </c>
      <c r="U5844" s="1">
        <v>6.097999999999999</v>
      </c>
      <c r="V5844" s="35" t="str">
        <f>IF(M5844=People!$B$5,People!$A$5,IF(M5844=People!$B$4,People!$A$4,IF(M5844=People!$B$3,People!$A$3,IF(M5844=People!$B$2,People!$A$2,0))))</f>
        <v>Anna Andreadi</v>
      </c>
      <c r="W5844" s="35" t="str">
        <f>IFERROR(INDEX(Returns!A:A,MATCH(B5844,Returns!B:B,0)),"No")</f>
        <v>No</v>
      </c>
    </row>
    <row r="5845" spans="1:23" x14ac:dyDescent="0.2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32">
        <v>80.959999999999994</v>
      </c>
      <c r="S5845" s="1">
        <v>4</v>
      </c>
      <c r="T5845" s="9">
        <v>0</v>
      </c>
      <c r="U5845" s="1">
        <v>29.145599999999995</v>
      </c>
      <c r="V5845" s="35" t="str">
        <f>IF(M5845=People!$B$5,People!$A$5,IF(M5845=People!$B$4,People!$A$4,IF(M5845=People!$B$3,People!$A$3,IF(M5845=People!$B$2,People!$A$2,0))))</f>
        <v>Anna Andreadi</v>
      </c>
      <c r="W5845" s="35" t="str">
        <f>IFERROR(INDEX(Returns!A:A,MATCH(B5845,Returns!B:B,0)),"No")</f>
        <v>No</v>
      </c>
    </row>
    <row r="5846" spans="1:23" x14ac:dyDescent="0.2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32">
        <v>777.21</v>
      </c>
      <c r="S5846" s="1">
        <v>7</v>
      </c>
      <c r="T5846" s="9">
        <v>0</v>
      </c>
      <c r="U5846" s="1">
        <v>54.404699999999963</v>
      </c>
      <c r="V5846" s="35" t="str">
        <f>IF(M5846=People!$B$5,People!$A$5,IF(M5846=People!$B$4,People!$A$4,IF(M5846=People!$B$3,People!$A$3,IF(M5846=People!$B$2,People!$A$2,0))))</f>
        <v>Anna Andreadi</v>
      </c>
      <c r="W5846" s="35" t="str">
        <f>IFERROR(INDEX(Returns!A:A,MATCH(B5846,Returns!B:B,0)),"No")</f>
        <v>No</v>
      </c>
    </row>
    <row r="5847" spans="1:23" x14ac:dyDescent="0.2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32">
        <v>32.400000000000006</v>
      </c>
      <c r="S5847" s="1">
        <v>5</v>
      </c>
      <c r="T5847" s="9">
        <v>0</v>
      </c>
      <c r="U5847" s="1">
        <v>15.552000000000001</v>
      </c>
      <c r="V5847" s="35" t="str">
        <f>IF(M5847=People!$B$5,People!$A$5,IF(M5847=People!$B$4,People!$A$4,IF(M5847=People!$B$3,People!$A$3,IF(M5847=People!$B$2,People!$A$2,0))))</f>
        <v>Anna Andreadi</v>
      </c>
      <c r="W5847" s="35" t="str">
        <f>IFERROR(INDEX(Returns!A:A,MATCH(B5847,Returns!B:B,0)),"No")</f>
        <v>No</v>
      </c>
    </row>
    <row r="5848" spans="1:23" x14ac:dyDescent="0.2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32">
        <v>225.56799999999998</v>
      </c>
      <c r="S5848" s="1">
        <v>2</v>
      </c>
      <c r="T5848" s="9">
        <v>0.2</v>
      </c>
      <c r="U5848" s="1">
        <v>2.8195999999999799</v>
      </c>
      <c r="V5848" s="35" t="str">
        <f>IF(M5848=People!$B$5,People!$A$5,IF(M5848=People!$B$4,People!$A$4,IF(M5848=People!$B$3,People!$A$3,IF(M5848=People!$B$2,People!$A$2,0))))</f>
        <v>Anna Andreadi</v>
      </c>
      <c r="W5848" s="35" t="str">
        <f>IFERROR(INDEX(Returns!A:A,MATCH(B5848,Returns!B:B,0)),"No")</f>
        <v>No</v>
      </c>
    </row>
    <row r="5849" spans="1:23" x14ac:dyDescent="0.2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32">
        <v>36.599999999999994</v>
      </c>
      <c r="S5849" s="1">
        <v>3</v>
      </c>
      <c r="T5849" s="9">
        <v>0</v>
      </c>
      <c r="U5849" s="1">
        <v>15.372000000000002</v>
      </c>
      <c r="V5849" s="35" t="str">
        <f>IF(M5849=People!$B$5,People!$A$5,IF(M5849=People!$B$4,People!$A$4,IF(M5849=People!$B$3,People!$A$3,IF(M5849=People!$B$2,People!$A$2,0))))</f>
        <v>Anna Andreadi</v>
      </c>
      <c r="W5849" s="35" t="str">
        <f>IFERROR(INDEX(Returns!A:A,MATCH(B5849,Returns!B:B,0)),"No")</f>
        <v>No</v>
      </c>
    </row>
    <row r="5850" spans="1:23" x14ac:dyDescent="0.2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9">
        <v>0</v>
      </c>
      <c r="U5850" s="1">
        <v>178.90999999999997</v>
      </c>
      <c r="V5850" s="35" t="str">
        <f>IF(M5850=People!$B$5,People!$A$5,IF(M5850=People!$B$4,People!$A$4,IF(M5850=People!$B$3,People!$A$3,IF(M5850=People!$B$2,People!$A$2,0))))</f>
        <v>Kelly Williams</v>
      </c>
      <c r="W5850" s="35" t="str">
        <f>IFERROR(INDEX(Returns!A:A,MATCH(B5850,Returns!B:B,0)),"No")</f>
        <v>No</v>
      </c>
    </row>
    <row r="5851" spans="1:23" x14ac:dyDescent="0.2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9">
        <v>0</v>
      </c>
      <c r="U5851" s="1">
        <v>143.19179999999994</v>
      </c>
      <c r="V5851" s="35" t="str">
        <f>IF(M5851=People!$B$5,People!$A$5,IF(M5851=People!$B$4,People!$A$4,IF(M5851=People!$B$3,People!$A$3,IF(M5851=People!$B$2,People!$A$2,0))))</f>
        <v>Kelly Williams</v>
      </c>
      <c r="W5851" s="35" t="str">
        <f>IFERROR(INDEX(Returns!A:A,MATCH(B5851,Returns!B:B,0)),"No")</f>
        <v>No</v>
      </c>
    </row>
    <row r="5852" spans="1:23" x14ac:dyDescent="0.2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9">
        <v>0</v>
      </c>
      <c r="U5852" s="1">
        <v>274.995</v>
      </c>
      <c r="V5852" s="35" t="str">
        <f>IF(M5852=People!$B$5,People!$A$5,IF(M5852=People!$B$4,People!$A$4,IF(M5852=People!$B$3,People!$A$3,IF(M5852=People!$B$2,People!$A$2,0))))</f>
        <v>Kelly Williams</v>
      </c>
      <c r="W5852" s="35" t="str">
        <f>IFERROR(INDEX(Returns!A:A,MATCH(B5852,Returns!B:B,0)),"No")</f>
        <v>No</v>
      </c>
    </row>
    <row r="5853" spans="1:23" x14ac:dyDescent="0.2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9">
        <v>0</v>
      </c>
      <c r="U5853" s="1">
        <v>34.389600000000002</v>
      </c>
      <c r="V5853" s="35" t="str">
        <f>IF(M5853=People!$B$5,People!$A$5,IF(M5853=People!$B$4,People!$A$4,IF(M5853=People!$B$3,People!$A$3,IF(M5853=People!$B$2,People!$A$2,0))))</f>
        <v>Kelly Williams</v>
      </c>
      <c r="W5853" s="35" t="str">
        <f>IFERROR(INDEX(Returns!A:A,MATCH(B5853,Returns!B:B,0)),"No")</f>
        <v>No</v>
      </c>
    </row>
    <row r="5854" spans="1:23" x14ac:dyDescent="0.2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9">
        <v>0</v>
      </c>
      <c r="U5854" s="1">
        <v>12.856800000000002</v>
      </c>
      <c r="V5854" s="35" t="str">
        <f>IF(M5854=People!$B$5,People!$A$5,IF(M5854=People!$B$4,People!$A$4,IF(M5854=People!$B$3,People!$A$3,IF(M5854=People!$B$2,People!$A$2,0))))</f>
        <v>Kelly Williams</v>
      </c>
      <c r="W5854" s="35" t="str">
        <f>IFERROR(INDEX(Returns!A:A,MATCH(B5854,Returns!B:B,0)),"No")</f>
        <v>No</v>
      </c>
    </row>
    <row r="5855" spans="1:23" x14ac:dyDescent="0.2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9">
        <v>0</v>
      </c>
      <c r="U5855" s="1">
        <v>4.7236000000000002</v>
      </c>
      <c r="V5855" s="35" t="str">
        <f>IF(M5855=People!$B$5,People!$A$5,IF(M5855=People!$B$4,People!$A$4,IF(M5855=People!$B$3,People!$A$3,IF(M5855=People!$B$2,People!$A$2,0))))</f>
        <v>Cassandra Brandow</v>
      </c>
      <c r="W5855" s="35" t="str">
        <f>IFERROR(INDEX(Returns!A:A,MATCH(B5855,Returns!B:B,0)),"No")</f>
        <v>No</v>
      </c>
    </row>
    <row r="5856" spans="1:23" x14ac:dyDescent="0.2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9">
        <v>0.2</v>
      </c>
      <c r="U5856" s="1">
        <v>-1.2558000000000051</v>
      </c>
      <c r="V5856" s="35" t="str">
        <f>IF(M5856=People!$B$5,People!$A$5,IF(M5856=People!$B$4,People!$A$4,IF(M5856=People!$B$3,People!$A$3,IF(M5856=People!$B$2,People!$A$2,0))))</f>
        <v>Kelly Williams</v>
      </c>
      <c r="W5856" s="35" t="str">
        <f>IFERROR(INDEX(Returns!A:A,MATCH(B5856,Returns!B:B,0)),"No")</f>
        <v>No</v>
      </c>
    </row>
    <row r="5857" spans="1:23" x14ac:dyDescent="0.2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9">
        <v>0.2</v>
      </c>
      <c r="U5857" s="1">
        <v>-4.895999999999999</v>
      </c>
      <c r="V5857" s="35" t="str">
        <f>IF(M5857=People!$B$5,People!$A$5,IF(M5857=People!$B$4,People!$A$4,IF(M5857=People!$B$3,People!$A$3,IF(M5857=People!$B$2,People!$A$2,0))))</f>
        <v>Kelly Williams</v>
      </c>
      <c r="W5857" s="35" t="str">
        <f>IFERROR(INDEX(Returns!A:A,MATCH(B5857,Returns!B:B,0)),"No")</f>
        <v>No</v>
      </c>
    </row>
    <row r="5858" spans="1:23" x14ac:dyDescent="0.2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9">
        <v>0.8</v>
      </c>
      <c r="U5858" s="1">
        <v>-2.1792000000000007</v>
      </c>
      <c r="V5858" s="35" t="str">
        <f>IF(M5858=People!$B$5,People!$A$5,IF(M5858=People!$B$4,People!$A$4,IF(M5858=People!$B$3,People!$A$3,IF(M5858=People!$B$2,People!$A$2,0))))</f>
        <v>Kelly Williams</v>
      </c>
      <c r="W5858" s="35" t="str">
        <f>IFERROR(INDEX(Returns!A:A,MATCH(B5858,Returns!B:B,0)),"No")</f>
        <v>No</v>
      </c>
    </row>
    <row r="5859" spans="1:23" x14ac:dyDescent="0.2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9">
        <v>0.6</v>
      </c>
      <c r="U5859" s="1">
        <v>-11.439000000000004</v>
      </c>
      <c r="V5859" s="35" t="str">
        <f>IF(M5859=People!$B$5,People!$A$5,IF(M5859=People!$B$4,People!$A$4,IF(M5859=People!$B$3,People!$A$3,IF(M5859=People!$B$2,People!$A$2,0))))</f>
        <v>Kelly Williams</v>
      </c>
      <c r="W5859" s="35" t="str">
        <f>IFERROR(INDEX(Returns!A:A,MATCH(B5859,Returns!B:B,0)),"No")</f>
        <v>No</v>
      </c>
    </row>
    <row r="5860" spans="1:23" x14ac:dyDescent="0.2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32">
        <v>239.66599999999997</v>
      </c>
      <c r="S5860" s="1">
        <v>2</v>
      </c>
      <c r="T5860" s="9">
        <v>0.15</v>
      </c>
      <c r="U5860" s="1">
        <v>14.097999999999999</v>
      </c>
      <c r="V5860" s="35" t="str">
        <f>IF(M5860=People!$B$5,People!$A$5,IF(M5860=People!$B$4,People!$A$4,IF(M5860=People!$B$3,People!$A$3,IF(M5860=People!$B$2,People!$A$2,0))))</f>
        <v>Anna Andreadi</v>
      </c>
      <c r="W5860" s="35" t="str">
        <f>IFERROR(INDEX(Returns!A:A,MATCH(B5860,Returns!B:B,0)),"No")</f>
        <v>No</v>
      </c>
    </row>
    <row r="5861" spans="1:23" x14ac:dyDescent="0.2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9">
        <v>0</v>
      </c>
      <c r="U5861" s="1">
        <v>45.293999999999983</v>
      </c>
      <c r="V5861" s="35" t="str">
        <f>IF(M5861=People!$B$5,People!$A$5,IF(M5861=People!$B$4,People!$A$4,IF(M5861=People!$B$3,People!$A$3,IF(M5861=People!$B$2,People!$A$2,0))))</f>
        <v>Cassandra Brandow</v>
      </c>
      <c r="W5861" s="35" t="str">
        <f>IFERROR(INDEX(Returns!A:A,MATCH(B5861,Returns!B:B,0)),"No")</f>
        <v>No</v>
      </c>
    </row>
    <row r="5862" spans="1:23" x14ac:dyDescent="0.2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9">
        <v>0.2</v>
      </c>
      <c r="U5862" s="1">
        <v>2.8884000000000007</v>
      </c>
      <c r="V5862" s="35" t="str">
        <f>IF(M5862=People!$B$5,People!$A$5,IF(M5862=People!$B$4,People!$A$4,IF(M5862=People!$B$3,People!$A$3,IF(M5862=People!$B$2,People!$A$2,0))))</f>
        <v>Chuck Magee</v>
      </c>
      <c r="W5862" s="35" t="str">
        <f>IFERROR(INDEX(Returns!A:A,MATCH(B5862,Returns!B:B,0)),"No")</f>
        <v>No</v>
      </c>
    </row>
    <row r="5863" spans="1:23" x14ac:dyDescent="0.2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9">
        <v>0</v>
      </c>
      <c r="U5863" s="1">
        <v>53.860799999999998</v>
      </c>
      <c r="V5863" s="35" t="str">
        <f>IF(M5863=People!$B$5,People!$A$5,IF(M5863=People!$B$4,People!$A$4,IF(M5863=People!$B$3,People!$A$3,IF(M5863=People!$B$2,People!$A$2,0))))</f>
        <v>Cassandra Brandow</v>
      </c>
      <c r="W5863" s="35" t="str">
        <f>IFERROR(INDEX(Returns!A:A,MATCH(B5863,Returns!B:B,0)),"No")</f>
        <v>No</v>
      </c>
    </row>
    <row r="5864" spans="1:23" x14ac:dyDescent="0.2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9">
        <v>0</v>
      </c>
      <c r="U5864" s="1">
        <v>9.3312000000000008</v>
      </c>
      <c r="V5864" s="35" t="str">
        <f>IF(M5864=People!$B$5,People!$A$5,IF(M5864=People!$B$4,People!$A$4,IF(M5864=People!$B$3,People!$A$3,IF(M5864=People!$B$2,People!$A$2,0))))</f>
        <v>Cassandra Brandow</v>
      </c>
      <c r="W5864" s="35" t="str">
        <f>IFERROR(INDEX(Returns!A:A,MATCH(B5864,Returns!B:B,0)),"No")</f>
        <v>No</v>
      </c>
    </row>
    <row r="5865" spans="1:23" x14ac:dyDescent="0.2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9">
        <v>0</v>
      </c>
      <c r="U5865" s="1">
        <v>4.3524000000000003</v>
      </c>
      <c r="V5865" s="35" t="str">
        <f>IF(M5865=People!$B$5,People!$A$5,IF(M5865=People!$B$4,People!$A$4,IF(M5865=People!$B$3,People!$A$3,IF(M5865=People!$B$2,People!$A$2,0))))</f>
        <v>Cassandra Brandow</v>
      </c>
      <c r="W5865" s="35" t="str">
        <f>IFERROR(INDEX(Returns!A:A,MATCH(B5865,Returns!B:B,0)),"No")</f>
        <v>No</v>
      </c>
    </row>
    <row r="5866" spans="1:23" x14ac:dyDescent="0.2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9">
        <v>0</v>
      </c>
      <c r="U5866" s="1">
        <v>22.251600000000003</v>
      </c>
      <c r="V5866" s="35" t="str">
        <f>IF(M5866=People!$B$5,People!$A$5,IF(M5866=People!$B$4,People!$A$4,IF(M5866=People!$B$3,People!$A$3,IF(M5866=People!$B$2,People!$A$2,0))))</f>
        <v>Chuck Magee</v>
      </c>
      <c r="W5866" s="35" t="str">
        <f>IFERROR(INDEX(Returns!A:A,MATCH(B5866,Returns!B:B,0)),"No")</f>
        <v>No</v>
      </c>
    </row>
    <row r="5867" spans="1:23" x14ac:dyDescent="0.2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9">
        <v>0</v>
      </c>
      <c r="U5867" s="1">
        <v>2.0064000000000002</v>
      </c>
      <c r="V5867" s="35" t="str">
        <f>IF(M5867=People!$B$5,People!$A$5,IF(M5867=People!$B$4,People!$A$4,IF(M5867=People!$B$3,People!$A$3,IF(M5867=People!$B$2,People!$A$2,0))))</f>
        <v>Chuck Magee</v>
      </c>
      <c r="W5867" s="35" t="str">
        <f>IFERROR(INDEX(Returns!A:A,MATCH(B5867,Returns!B:B,0)),"No")</f>
        <v>No</v>
      </c>
    </row>
    <row r="5868" spans="1:23" x14ac:dyDescent="0.2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9">
        <v>0</v>
      </c>
      <c r="U5868" s="1">
        <v>294.67100000000005</v>
      </c>
      <c r="V5868" s="35" t="str">
        <f>IF(M5868=People!$B$5,People!$A$5,IF(M5868=People!$B$4,People!$A$4,IF(M5868=People!$B$3,People!$A$3,IF(M5868=People!$B$2,People!$A$2,0))))</f>
        <v>Chuck Magee</v>
      </c>
      <c r="W5868" s="35" t="str">
        <f>IFERROR(INDEX(Returns!A:A,MATCH(B5868,Returns!B:B,0)),"No")</f>
        <v>No</v>
      </c>
    </row>
    <row r="5869" spans="1:23" x14ac:dyDescent="0.2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9">
        <v>0.2</v>
      </c>
      <c r="U5869" s="1">
        <v>0.58399999999999985</v>
      </c>
      <c r="V5869" s="35" t="str">
        <f>IF(M5869=People!$B$5,People!$A$5,IF(M5869=People!$B$4,People!$A$4,IF(M5869=People!$B$3,People!$A$3,IF(M5869=People!$B$2,People!$A$2,0))))</f>
        <v>Chuck Magee</v>
      </c>
      <c r="W5869" s="35" t="str">
        <f>IFERROR(INDEX(Returns!A:A,MATCH(B5869,Returns!B:B,0)),"No")</f>
        <v>No</v>
      </c>
    </row>
    <row r="5870" spans="1:23" x14ac:dyDescent="0.2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9">
        <v>0.7</v>
      </c>
      <c r="U5870" s="1">
        <v>-80.178000000000026</v>
      </c>
      <c r="V5870" s="35" t="str">
        <f>IF(M5870=People!$B$5,People!$A$5,IF(M5870=People!$B$4,People!$A$4,IF(M5870=People!$B$3,People!$A$3,IF(M5870=People!$B$2,People!$A$2,0))))</f>
        <v>Chuck Magee</v>
      </c>
      <c r="W5870" s="35" t="str">
        <f>IFERROR(INDEX(Returns!A:A,MATCH(B5870,Returns!B:B,0)),"No")</f>
        <v>No</v>
      </c>
    </row>
    <row r="5871" spans="1:23" x14ac:dyDescent="0.2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32">
        <v>1603.1360000000002</v>
      </c>
      <c r="S5871" s="1">
        <v>4</v>
      </c>
      <c r="T5871" s="9">
        <v>0.2</v>
      </c>
      <c r="U5871" s="1">
        <v>100.19599999999997</v>
      </c>
      <c r="V5871" s="35" t="str">
        <f>IF(M5871=People!$B$5,People!$A$5,IF(M5871=People!$B$4,People!$A$4,IF(M5871=People!$B$3,People!$A$3,IF(M5871=People!$B$2,People!$A$2,0))))</f>
        <v>Anna Andreadi</v>
      </c>
      <c r="W5871" s="35" t="str">
        <f>IFERROR(INDEX(Returns!A:A,MATCH(B5871,Returns!B:B,0)),"No")</f>
        <v>No</v>
      </c>
    </row>
    <row r="5872" spans="1:23" x14ac:dyDescent="0.2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32">
        <v>1293.4879999999998</v>
      </c>
      <c r="S5872" s="1">
        <v>7</v>
      </c>
      <c r="T5872" s="9">
        <v>0.2</v>
      </c>
      <c r="U5872" s="1">
        <v>80.843000000000075</v>
      </c>
      <c r="V5872" s="35" t="str">
        <f>IF(M5872=People!$B$5,People!$A$5,IF(M5872=People!$B$4,People!$A$4,IF(M5872=People!$B$3,People!$A$3,IF(M5872=People!$B$2,People!$A$2,0))))</f>
        <v>Anna Andreadi</v>
      </c>
      <c r="W5872" s="35" t="str">
        <f>IFERROR(INDEX(Returns!A:A,MATCH(B5872,Returns!B:B,0)),"No")</f>
        <v>No</v>
      </c>
    </row>
    <row r="5873" spans="1:23" x14ac:dyDescent="0.2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9">
        <v>0</v>
      </c>
      <c r="U5873" s="1">
        <v>21.751499999999986</v>
      </c>
      <c r="V5873" s="35" t="str">
        <f>IF(M5873=People!$B$5,People!$A$5,IF(M5873=People!$B$4,People!$A$4,IF(M5873=People!$B$3,People!$A$3,IF(M5873=People!$B$2,People!$A$2,0))))</f>
        <v>Kelly Williams</v>
      </c>
      <c r="W5873" s="35" t="str">
        <f>IFERROR(INDEX(Returns!A:A,MATCH(B5873,Returns!B:B,0)),"No")</f>
        <v>No</v>
      </c>
    </row>
    <row r="5874" spans="1:23" x14ac:dyDescent="0.2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9">
        <v>0</v>
      </c>
      <c r="U5874" s="1">
        <v>16.732800000000005</v>
      </c>
      <c r="V5874" s="35" t="str">
        <f>IF(M5874=People!$B$5,People!$A$5,IF(M5874=People!$B$4,People!$A$4,IF(M5874=People!$B$3,People!$A$3,IF(M5874=People!$B$2,People!$A$2,0))))</f>
        <v>Cassandra Brandow</v>
      </c>
      <c r="W5874" s="35" t="str">
        <f>IFERROR(INDEX(Returns!A:A,MATCH(B5874,Returns!B:B,0)),"No")</f>
        <v>No</v>
      </c>
    </row>
    <row r="5875" spans="1:23" x14ac:dyDescent="0.2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9">
        <v>0</v>
      </c>
      <c r="U5875" s="1">
        <v>54.04</v>
      </c>
      <c r="V5875" s="35" t="str">
        <f>IF(M5875=People!$B$5,People!$A$5,IF(M5875=People!$B$4,People!$A$4,IF(M5875=People!$B$3,People!$A$3,IF(M5875=People!$B$2,People!$A$2,0))))</f>
        <v>Cassandra Brandow</v>
      </c>
      <c r="W5875" s="35" t="str">
        <f>IFERROR(INDEX(Returns!A:A,MATCH(B5875,Returns!B:B,0)),"No")</f>
        <v>No</v>
      </c>
    </row>
    <row r="5876" spans="1:23" x14ac:dyDescent="0.2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9">
        <v>0</v>
      </c>
      <c r="U5876" s="1">
        <v>4.3883999999999999</v>
      </c>
      <c r="V5876" s="35" t="str">
        <f>IF(M5876=People!$B$5,People!$A$5,IF(M5876=People!$B$4,People!$A$4,IF(M5876=People!$B$3,People!$A$3,IF(M5876=People!$B$2,People!$A$2,0))))</f>
        <v>Cassandra Brandow</v>
      </c>
      <c r="W5876" s="35" t="str">
        <f>IFERROR(INDEX(Returns!A:A,MATCH(B5876,Returns!B:B,0)),"No")</f>
        <v>No</v>
      </c>
    </row>
    <row r="5877" spans="1:23" x14ac:dyDescent="0.2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9">
        <v>0.2</v>
      </c>
      <c r="U5877" s="1">
        <v>1.0268999999999999</v>
      </c>
      <c r="V5877" s="35" t="str">
        <f>IF(M5877=People!$B$5,People!$A$5,IF(M5877=People!$B$4,People!$A$4,IF(M5877=People!$B$3,People!$A$3,IF(M5877=People!$B$2,People!$A$2,0))))</f>
        <v>Chuck Magee</v>
      </c>
      <c r="W5877" s="35" t="str">
        <f>IFERROR(INDEX(Returns!A:A,MATCH(B5877,Returns!B:B,0)),"No")</f>
        <v>No</v>
      </c>
    </row>
    <row r="5878" spans="1:23" x14ac:dyDescent="0.2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9">
        <v>0</v>
      </c>
      <c r="U5878" s="1">
        <v>219.45140000000001</v>
      </c>
      <c r="V5878" s="35" t="str">
        <f>IF(M5878=People!$B$5,People!$A$5,IF(M5878=People!$B$4,People!$A$4,IF(M5878=People!$B$3,People!$A$3,IF(M5878=People!$B$2,People!$A$2,0))))</f>
        <v>Chuck Magee</v>
      </c>
      <c r="W5878" s="35" t="str">
        <f>IFERROR(INDEX(Returns!A:A,MATCH(B5878,Returns!B:B,0)),"No")</f>
        <v>No</v>
      </c>
    </row>
    <row r="5879" spans="1:23" x14ac:dyDescent="0.2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9">
        <v>0</v>
      </c>
      <c r="U5879" s="1">
        <v>8.7906000000000013</v>
      </c>
      <c r="V5879" s="35" t="str">
        <f>IF(M5879=People!$B$5,People!$A$5,IF(M5879=People!$B$4,People!$A$4,IF(M5879=People!$B$3,People!$A$3,IF(M5879=People!$B$2,People!$A$2,0))))</f>
        <v>Chuck Magee</v>
      </c>
      <c r="W5879" s="35" t="str">
        <f>IFERROR(INDEX(Returns!A:A,MATCH(B5879,Returns!B:B,0)),"No")</f>
        <v>No</v>
      </c>
    </row>
    <row r="5880" spans="1:23" x14ac:dyDescent="0.2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9">
        <v>0</v>
      </c>
      <c r="U5880" s="1">
        <v>68.846399999999988</v>
      </c>
      <c r="V5880" s="35" t="str">
        <f>IF(M5880=People!$B$5,People!$A$5,IF(M5880=People!$B$4,People!$A$4,IF(M5880=People!$B$3,People!$A$3,IF(M5880=People!$B$2,People!$A$2,0))))</f>
        <v>Chuck Magee</v>
      </c>
      <c r="W5880" s="35" t="str">
        <f>IFERROR(INDEX(Returns!A:A,MATCH(B5880,Returns!B:B,0)),"No")</f>
        <v>No</v>
      </c>
    </row>
    <row r="5881" spans="1:23" x14ac:dyDescent="0.2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9">
        <v>0</v>
      </c>
      <c r="U5881" s="1">
        <v>92.236799999999988</v>
      </c>
      <c r="V5881" s="35" t="str">
        <f>IF(M5881=People!$B$5,People!$A$5,IF(M5881=People!$B$4,People!$A$4,IF(M5881=People!$B$3,People!$A$3,IF(M5881=People!$B$2,People!$A$2,0))))</f>
        <v>Chuck Magee</v>
      </c>
      <c r="W5881" s="35" t="str">
        <f>IFERROR(INDEX(Returns!A:A,MATCH(B5881,Returns!B:B,0)),"No")</f>
        <v>Yes</v>
      </c>
    </row>
    <row r="5882" spans="1:23" x14ac:dyDescent="0.2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32">
        <v>801.5680000000001</v>
      </c>
      <c r="S5882" s="1">
        <v>2</v>
      </c>
      <c r="T5882" s="9">
        <v>0.2</v>
      </c>
      <c r="U5882" s="1">
        <v>50.097999999999985</v>
      </c>
      <c r="V5882" s="35" t="str">
        <f>IF(M5882=People!$B$5,People!$A$5,IF(M5882=People!$B$4,People!$A$4,IF(M5882=People!$B$3,People!$A$3,IF(M5882=People!$B$2,People!$A$2,0))))</f>
        <v>Anna Andreadi</v>
      </c>
      <c r="W5882" s="35" t="str">
        <f>IFERROR(INDEX(Returns!A:A,MATCH(B5882,Returns!B:B,0)),"No")</f>
        <v>No</v>
      </c>
    </row>
    <row r="5883" spans="1:23" x14ac:dyDescent="0.2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32">
        <v>368.91</v>
      </c>
      <c r="S5883" s="1">
        <v>9</v>
      </c>
      <c r="T5883" s="9">
        <v>0</v>
      </c>
      <c r="U5883" s="1">
        <v>180.76590000000002</v>
      </c>
      <c r="V5883" s="35" t="str">
        <f>IF(M5883=People!$B$5,People!$A$5,IF(M5883=People!$B$4,People!$A$4,IF(M5883=People!$B$3,People!$A$3,IF(M5883=People!$B$2,People!$A$2,0))))</f>
        <v>Anna Andreadi</v>
      </c>
      <c r="W5883" s="35" t="str">
        <f>IFERROR(INDEX(Returns!A:A,MATCH(B5883,Returns!B:B,0)),"No")</f>
        <v>No</v>
      </c>
    </row>
    <row r="5884" spans="1:23" x14ac:dyDescent="0.2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32">
        <v>885.52800000000002</v>
      </c>
      <c r="S5884" s="1">
        <v>9</v>
      </c>
      <c r="T5884" s="9">
        <v>0.2</v>
      </c>
      <c r="U5884" s="1">
        <v>-99.621900000000068</v>
      </c>
      <c r="V5884" s="35" t="str">
        <f>IF(M5884=People!$B$5,People!$A$5,IF(M5884=People!$B$4,People!$A$4,IF(M5884=People!$B$3,People!$A$3,IF(M5884=People!$B$2,People!$A$2,0))))</f>
        <v>Anna Andreadi</v>
      </c>
      <c r="W5884" s="35" t="str">
        <f>IFERROR(INDEX(Returns!A:A,MATCH(B5884,Returns!B:B,0)),"No")</f>
        <v>No</v>
      </c>
    </row>
    <row r="5885" spans="1:23" x14ac:dyDescent="0.2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32">
        <v>28.28</v>
      </c>
      <c r="S5885" s="1">
        <v>2</v>
      </c>
      <c r="T5885" s="9">
        <v>0</v>
      </c>
      <c r="U5885" s="1">
        <v>7.352800000000002</v>
      </c>
      <c r="V5885" s="35" t="str">
        <f>IF(M5885=People!$B$5,People!$A$5,IF(M5885=People!$B$4,People!$A$4,IF(M5885=People!$B$3,People!$A$3,IF(M5885=People!$B$2,People!$A$2,0))))</f>
        <v>Anna Andreadi</v>
      </c>
      <c r="W5885" s="35" t="str">
        <f>IFERROR(INDEX(Returns!A:A,MATCH(B5885,Returns!B:B,0)),"No")</f>
        <v>No</v>
      </c>
    </row>
    <row r="5886" spans="1:23" x14ac:dyDescent="0.2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32">
        <v>4912.59</v>
      </c>
      <c r="S5886" s="1">
        <v>3</v>
      </c>
      <c r="T5886" s="9">
        <v>0</v>
      </c>
      <c r="U5886" s="1">
        <v>196.50359999999978</v>
      </c>
      <c r="V5886" s="35" t="str">
        <f>IF(M5886=People!$B$5,People!$A$5,IF(M5886=People!$B$4,People!$A$4,IF(M5886=People!$B$3,People!$A$3,IF(M5886=People!$B$2,People!$A$2,0))))</f>
        <v>Anna Andreadi</v>
      </c>
      <c r="W5886" s="35" t="str">
        <f>IFERROR(INDEX(Returns!A:A,MATCH(B5886,Returns!B:B,0)),"No")</f>
        <v>No</v>
      </c>
    </row>
    <row r="5887" spans="1:23" x14ac:dyDescent="0.2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32">
        <v>14.352000000000002</v>
      </c>
      <c r="S5887" s="1">
        <v>3</v>
      </c>
      <c r="T5887" s="9">
        <v>0.2</v>
      </c>
      <c r="U5887" s="1">
        <v>5.0231999999999992</v>
      </c>
      <c r="V5887" s="35" t="str">
        <f>IF(M5887=People!$B$5,People!$A$5,IF(M5887=People!$B$4,People!$A$4,IF(M5887=People!$B$3,People!$A$3,IF(M5887=People!$B$2,People!$A$2,0))))</f>
        <v>Anna Andreadi</v>
      </c>
      <c r="W5887" s="35" t="str">
        <f>IFERROR(INDEX(Returns!A:A,MATCH(B5887,Returns!B:B,0)),"No")</f>
        <v>No</v>
      </c>
    </row>
    <row r="5888" spans="1:23" x14ac:dyDescent="0.2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32">
        <v>179.97</v>
      </c>
      <c r="S5888" s="1">
        <v>3</v>
      </c>
      <c r="T5888" s="9">
        <v>0</v>
      </c>
      <c r="U5888" s="1">
        <v>86.385600000000011</v>
      </c>
      <c r="V5888" s="35" t="str">
        <f>IF(M5888=People!$B$5,People!$A$5,IF(M5888=People!$B$4,People!$A$4,IF(M5888=People!$B$3,People!$A$3,IF(M5888=People!$B$2,People!$A$2,0))))</f>
        <v>Anna Andreadi</v>
      </c>
      <c r="W5888" s="35" t="str">
        <f>IFERROR(INDEX(Returns!A:A,MATCH(B5888,Returns!B:B,0)),"No")</f>
        <v>No</v>
      </c>
    </row>
    <row r="5889" spans="1:23" x14ac:dyDescent="0.2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9">
        <v>0</v>
      </c>
      <c r="U5889" s="1">
        <v>11.117599999999999</v>
      </c>
      <c r="V5889" s="35" t="str">
        <f>IF(M5889=People!$B$5,People!$A$5,IF(M5889=People!$B$4,People!$A$4,IF(M5889=People!$B$3,People!$A$3,IF(M5889=People!$B$2,People!$A$2,0))))</f>
        <v>Chuck Magee</v>
      </c>
      <c r="W5889" s="35" t="str">
        <f>IFERROR(INDEX(Returns!A:A,MATCH(B5889,Returns!B:B,0)),"No")</f>
        <v>No</v>
      </c>
    </row>
    <row r="5890" spans="1:23" x14ac:dyDescent="0.2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9">
        <v>0</v>
      </c>
      <c r="U5890" s="1">
        <v>21.012799999999999</v>
      </c>
      <c r="V5890" s="35" t="str">
        <f>IF(M5890=People!$B$5,People!$A$5,IF(M5890=People!$B$4,People!$A$4,IF(M5890=People!$B$3,People!$A$3,IF(M5890=People!$B$2,People!$A$2,0))))</f>
        <v>Cassandra Brandow</v>
      </c>
      <c r="W5890" s="35" t="str">
        <f>IFERROR(INDEX(Returns!A:A,MATCH(B5890,Returns!B:B,0)),"No")</f>
        <v>No</v>
      </c>
    </row>
    <row r="5891" spans="1:23" x14ac:dyDescent="0.2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9">
        <v>0</v>
      </c>
      <c r="U5891" s="1">
        <v>11.778199999999998</v>
      </c>
      <c r="V5891" s="35" t="str">
        <f>IF(M5891=People!$B$5,People!$A$5,IF(M5891=People!$B$4,People!$A$4,IF(M5891=People!$B$3,People!$A$3,IF(M5891=People!$B$2,People!$A$2,0))))</f>
        <v>Chuck Magee</v>
      </c>
      <c r="W5891" s="35" t="str">
        <f>IFERROR(INDEX(Returns!A:A,MATCH(B5891,Returns!B:B,0)),"No")</f>
        <v>No</v>
      </c>
    </row>
    <row r="5892" spans="1:23" x14ac:dyDescent="0.2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9">
        <v>0.2</v>
      </c>
      <c r="U5892" s="1">
        <v>13.451199999999996</v>
      </c>
      <c r="V5892" s="35" t="str">
        <f>IF(M5892=People!$B$5,People!$A$5,IF(M5892=People!$B$4,People!$A$4,IF(M5892=People!$B$3,People!$A$3,IF(M5892=People!$B$2,People!$A$2,0))))</f>
        <v>Kelly Williams</v>
      </c>
      <c r="W5892" s="35" t="str">
        <f>IFERROR(INDEX(Returns!A:A,MATCH(B5892,Returns!B:B,0)),"No")</f>
        <v>No</v>
      </c>
    </row>
    <row r="5893" spans="1:23" x14ac:dyDescent="0.2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9">
        <v>0.2</v>
      </c>
      <c r="U5893" s="1">
        <v>1.6175999999999986</v>
      </c>
      <c r="V5893" s="35" t="str">
        <f>IF(M5893=People!$B$5,People!$A$5,IF(M5893=People!$B$4,People!$A$4,IF(M5893=People!$B$3,People!$A$3,IF(M5893=People!$B$2,People!$A$2,0))))</f>
        <v>Kelly Williams</v>
      </c>
      <c r="W5893" s="35" t="str">
        <f>IFERROR(INDEX(Returns!A:A,MATCH(B5893,Returns!B:B,0)),"No")</f>
        <v>No</v>
      </c>
    </row>
    <row r="5894" spans="1:23" x14ac:dyDescent="0.2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9">
        <v>0.2</v>
      </c>
      <c r="U5894" s="1">
        <v>2.0393999999999934</v>
      </c>
      <c r="V5894" s="35" t="str">
        <f>IF(M5894=People!$B$5,People!$A$5,IF(M5894=People!$B$4,People!$A$4,IF(M5894=People!$B$3,People!$A$3,IF(M5894=People!$B$2,People!$A$2,0))))</f>
        <v>Kelly Williams</v>
      </c>
      <c r="W5894" s="35" t="str">
        <f>IFERROR(INDEX(Returns!A:A,MATCH(B5894,Returns!B:B,0)),"No")</f>
        <v>No</v>
      </c>
    </row>
    <row r="5895" spans="1:23" x14ac:dyDescent="0.2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9">
        <v>0</v>
      </c>
      <c r="U5895" s="1">
        <v>1.3621999999999999</v>
      </c>
      <c r="V5895" s="35" t="str">
        <f>IF(M5895=People!$B$5,People!$A$5,IF(M5895=People!$B$4,People!$A$4,IF(M5895=People!$B$3,People!$A$3,IF(M5895=People!$B$2,People!$A$2,0))))</f>
        <v>Cassandra Brandow</v>
      </c>
      <c r="W5895" s="35" t="str">
        <f>IFERROR(INDEX(Returns!A:A,MATCH(B5895,Returns!B:B,0)),"No")</f>
        <v>Yes</v>
      </c>
    </row>
    <row r="5896" spans="1:23" x14ac:dyDescent="0.2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32">
        <v>99.87</v>
      </c>
      <c r="S5896" s="1">
        <v>3</v>
      </c>
      <c r="T5896" s="9">
        <v>0</v>
      </c>
      <c r="U5896" s="1">
        <v>23.968799999999998</v>
      </c>
      <c r="V5896" s="35" t="str">
        <f>IF(M5896=People!$B$5,People!$A$5,IF(M5896=People!$B$4,People!$A$4,IF(M5896=People!$B$3,People!$A$3,IF(M5896=People!$B$2,People!$A$2,0))))</f>
        <v>Anna Andreadi</v>
      </c>
      <c r="W5896" s="35" t="str">
        <f>IFERROR(INDEX(Returns!A:A,MATCH(B5896,Returns!B:B,0)),"No")</f>
        <v>No</v>
      </c>
    </row>
    <row r="5897" spans="1:23" x14ac:dyDescent="0.2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32">
        <v>44.400000000000006</v>
      </c>
      <c r="S5897" s="1">
        <v>3</v>
      </c>
      <c r="T5897" s="9">
        <v>0</v>
      </c>
      <c r="U5897" s="1">
        <v>22.200000000000003</v>
      </c>
      <c r="V5897" s="35" t="str">
        <f>IF(M5897=People!$B$5,People!$A$5,IF(M5897=People!$B$4,People!$A$4,IF(M5897=People!$B$3,People!$A$3,IF(M5897=People!$B$2,People!$A$2,0))))</f>
        <v>Anna Andreadi</v>
      </c>
      <c r="W5897" s="35" t="str">
        <f>IFERROR(INDEX(Returns!A:A,MATCH(B5897,Returns!B:B,0)),"No")</f>
        <v>No</v>
      </c>
    </row>
    <row r="5898" spans="1:23" x14ac:dyDescent="0.2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32">
        <v>21.400000000000002</v>
      </c>
      <c r="S5898" s="1">
        <v>5</v>
      </c>
      <c r="T5898" s="9">
        <v>0</v>
      </c>
      <c r="U5898" s="1">
        <v>9.629999999999999</v>
      </c>
      <c r="V5898" s="35" t="str">
        <f>IF(M5898=People!$B$5,People!$A$5,IF(M5898=People!$B$4,People!$A$4,IF(M5898=People!$B$3,People!$A$3,IF(M5898=People!$B$2,People!$A$2,0))))</f>
        <v>Anna Andreadi</v>
      </c>
      <c r="W5898" s="35" t="str">
        <f>IFERROR(INDEX(Returns!A:A,MATCH(B5898,Returns!B:B,0)),"No")</f>
        <v>No</v>
      </c>
    </row>
    <row r="5899" spans="1:23" x14ac:dyDescent="0.2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9">
        <v>0</v>
      </c>
      <c r="U5899" s="1">
        <v>22.047199999999997</v>
      </c>
      <c r="V5899" s="35" t="str">
        <f>IF(M5899=People!$B$5,People!$A$5,IF(M5899=People!$B$4,People!$A$4,IF(M5899=People!$B$3,People!$A$3,IF(M5899=People!$B$2,People!$A$2,0))))</f>
        <v>Kelly Williams</v>
      </c>
      <c r="W5899" s="35" t="str">
        <f>IFERROR(INDEX(Returns!A:A,MATCH(B5899,Returns!B:B,0)),"No")</f>
        <v>No</v>
      </c>
    </row>
    <row r="5900" spans="1:23" x14ac:dyDescent="0.2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9">
        <v>0</v>
      </c>
      <c r="U5900" s="1">
        <v>124.7808</v>
      </c>
      <c r="V5900" s="35" t="str">
        <f>IF(M5900=People!$B$5,People!$A$5,IF(M5900=People!$B$4,People!$A$4,IF(M5900=People!$B$3,People!$A$3,IF(M5900=People!$B$2,People!$A$2,0))))</f>
        <v>Kelly Williams</v>
      </c>
      <c r="W5900" s="35" t="str">
        <f>IFERROR(INDEX(Returns!A:A,MATCH(B5900,Returns!B:B,0)),"No")</f>
        <v>No</v>
      </c>
    </row>
    <row r="5901" spans="1:23" x14ac:dyDescent="0.2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32">
        <v>9.7799999999999994</v>
      </c>
      <c r="S5901" s="1">
        <v>1</v>
      </c>
      <c r="T5901" s="9">
        <v>0</v>
      </c>
      <c r="U5901" s="1">
        <v>4.8899999999999997</v>
      </c>
      <c r="V5901" s="35" t="str">
        <f>IF(M5901=People!$B$5,People!$A$5,IF(M5901=People!$B$4,People!$A$4,IF(M5901=People!$B$3,People!$A$3,IF(M5901=People!$B$2,People!$A$2,0))))</f>
        <v>Anna Andreadi</v>
      </c>
      <c r="W5901" s="35" t="str">
        <f>IFERROR(INDEX(Returns!A:A,MATCH(B5901,Returns!B:B,0)),"No")</f>
        <v>No</v>
      </c>
    </row>
    <row r="5902" spans="1:23" x14ac:dyDescent="0.2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32">
        <v>24.192</v>
      </c>
      <c r="S5902" s="1">
        <v>9</v>
      </c>
      <c r="T5902" s="9">
        <v>0.2</v>
      </c>
      <c r="U5902" s="1">
        <v>7.5599999999999987</v>
      </c>
      <c r="V5902" s="35" t="str">
        <f>IF(M5902=People!$B$5,People!$A$5,IF(M5902=People!$B$4,People!$A$4,IF(M5902=People!$B$3,People!$A$3,IF(M5902=People!$B$2,People!$A$2,0))))</f>
        <v>Anna Andreadi</v>
      </c>
      <c r="W5902" s="35" t="str">
        <f>IFERROR(INDEX(Returns!A:A,MATCH(B5902,Returns!B:B,0)),"No")</f>
        <v>No</v>
      </c>
    </row>
    <row r="5903" spans="1:23" x14ac:dyDescent="0.2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9">
        <v>0</v>
      </c>
      <c r="U5903" s="1">
        <v>10.4148</v>
      </c>
      <c r="V5903" s="35" t="str">
        <f>IF(M5903=People!$B$5,People!$A$5,IF(M5903=People!$B$4,People!$A$4,IF(M5903=People!$B$3,People!$A$3,IF(M5903=People!$B$2,People!$A$2,0))))</f>
        <v>Chuck Magee</v>
      </c>
      <c r="W5903" s="35" t="str">
        <f>IFERROR(INDEX(Returns!A:A,MATCH(B5903,Returns!B:B,0)),"No")</f>
        <v>No</v>
      </c>
    </row>
    <row r="5904" spans="1:23" x14ac:dyDescent="0.2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32">
        <v>59.94</v>
      </c>
      <c r="S5904" s="1">
        <v>3</v>
      </c>
      <c r="T5904" s="9">
        <v>0</v>
      </c>
      <c r="U5904" s="1">
        <v>28.171799999999998</v>
      </c>
      <c r="V5904" s="35" t="str">
        <f>IF(M5904=People!$B$5,People!$A$5,IF(M5904=People!$B$4,People!$A$4,IF(M5904=People!$B$3,People!$A$3,IF(M5904=People!$B$2,People!$A$2,0))))</f>
        <v>Anna Andreadi</v>
      </c>
      <c r="W5904" s="35" t="str">
        <f>IFERROR(INDEX(Returns!A:A,MATCH(B5904,Returns!B:B,0)),"No")</f>
        <v>No</v>
      </c>
    </row>
    <row r="5905" spans="1:23" x14ac:dyDescent="0.2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32">
        <v>45.36</v>
      </c>
      <c r="S5905" s="1">
        <v>4</v>
      </c>
      <c r="T5905" s="9">
        <v>0</v>
      </c>
      <c r="U5905" s="1">
        <v>22.226399999999998</v>
      </c>
      <c r="V5905" s="35" t="str">
        <f>IF(M5905=People!$B$5,People!$A$5,IF(M5905=People!$B$4,People!$A$4,IF(M5905=People!$B$3,People!$A$3,IF(M5905=People!$B$2,People!$A$2,0))))</f>
        <v>Anna Andreadi</v>
      </c>
      <c r="W5905" s="35" t="str">
        <f>IFERROR(INDEX(Returns!A:A,MATCH(B5905,Returns!B:B,0)),"No")</f>
        <v>No</v>
      </c>
    </row>
    <row r="5906" spans="1:23" x14ac:dyDescent="0.2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32">
        <v>26.400000000000002</v>
      </c>
      <c r="S5906" s="1">
        <v>5</v>
      </c>
      <c r="T5906" s="9">
        <v>0</v>
      </c>
      <c r="U5906" s="1">
        <v>12.672000000000001</v>
      </c>
      <c r="V5906" s="35" t="str">
        <f>IF(M5906=People!$B$5,People!$A$5,IF(M5906=People!$B$4,People!$A$4,IF(M5906=People!$B$3,People!$A$3,IF(M5906=People!$B$2,People!$A$2,0))))</f>
        <v>Anna Andreadi</v>
      </c>
      <c r="W5906" s="35" t="str">
        <f>IFERROR(INDEX(Returns!A:A,MATCH(B5906,Returns!B:B,0)),"No")</f>
        <v>No</v>
      </c>
    </row>
    <row r="5907" spans="1:23" x14ac:dyDescent="0.2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32">
        <v>41.4</v>
      </c>
      <c r="S5907" s="1">
        <v>4</v>
      </c>
      <c r="T5907" s="9">
        <v>0</v>
      </c>
      <c r="U5907" s="1">
        <v>19.872</v>
      </c>
      <c r="V5907" s="35" t="str">
        <f>IF(M5907=People!$B$5,People!$A$5,IF(M5907=People!$B$4,People!$A$4,IF(M5907=People!$B$3,People!$A$3,IF(M5907=People!$B$2,People!$A$2,0))))</f>
        <v>Anna Andreadi</v>
      </c>
      <c r="W5907" s="35" t="str">
        <f>IFERROR(INDEX(Returns!A:A,MATCH(B5907,Returns!B:B,0)),"No")</f>
        <v>No</v>
      </c>
    </row>
    <row r="5908" spans="1:23" x14ac:dyDescent="0.2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32">
        <v>16.95</v>
      </c>
      <c r="S5908" s="1">
        <v>1</v>
      </c>
      <c r="T5908" s="9">
        <v>0</v>
      </c>
      <c r="U5908" s="1">
        <v>1.0169999999999995</v>
      </c>
      <c r="V5908" s="35" t="str">
        <f>IF(M5908=People!$B$5,People!$A$5,IF(M5908=People!$B$4,People!$A$4,IF(M5908=People!$B$3,People!$A$3,IF(M5908=People!$B$2,People!$A$2,0))))</f>
        <v>Anna Andreadi</v>
      </c>
      <c r="W5908" s="35" t="str">
        <f>IFERROR(INDEX(Returns!A:A,MATCH(B5908,Returns!B:B,0)),"No")</f>
        <v>No</v>
      </c>
    </row>
    <row r="5909" spans="1:23" x14ac:dyDescent="0.2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32">
        <v>24.704000000000001</v>
      </c>
      <c r="S5909" s="1">
        <v>2</v>
      </c>
      <c r="T5909" s="9">
        <v>0.2</v>
      </c>
      <c r="U5909" s="1">
        <v>9.2639999999999993</v>
      </c>
      <c r="V5909" s="35" t="str">
        <f>IF(M5909=People!$B$5,People!$A$5,IF(M5909=People!$B$4,People!$A$4,IF(M5909=People!$B$3,People!$A$3,IF(M5909=People!$B$2,People!$A$2,0))))</f>
        <v>Anna Andreadi</v>
      </c>
      <c r="W5909" s="35" t="str">
        <f>IFERROR(INDEX(Returns!A:A,MATCH(B5909,Returns!B:B,0)),"No")</f>
        <v>No</v>
      </c>
    </row>
    <row r="5910" spans="1:23" x14ac:dyDescent="0.2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32">
        <v>59.699999999999996</v>
      </c>
      <c r="S5910" s="1">
        <v>3</v>
      </c>
      <c r="T5910" s="9">
        <v>0</v>
      </c>
      <c r="U5910" s="1">
        <v>26.864999999999995</v>
      </c>
      <c r="V5910" s="35" t="str">
        <f>IF(M5910=People!$B$5,People!$A$5,IF(M5910=People!$B$4,People!$A$4,IF(M5910=People!$B$3,People!$A$3,IF(M5910=People!$B$2,People!$A$2,0))))</f>
        <v>Anna Andreadi</v>
      </c>
      <c r="W5910" s="35" t="str">
        <f>IFERROR(INDEX(Returns!A:A,MATCH(B5910,Returns!B:B,0)),"No")</f>
        <v>No</v>
      </c>
    </row>
    <row r="5911" spans="1:23" x14ac:dyDescent="0.2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32">
        <v>14.52</v>
      </c>
      <c r="S5911" s="1">
        <v>3</v>
      </c>
      <c r="T5911" s="9">
        <v>0</v>
      </c>
      <c r="U5911" s="1">
        <v>5.6627999999999998</v>
      </c>
      <c r="V5911" s="35" t="str">
        <f>IF(M5911=People!$B$5,People!$A$5,IF(M5911=People!$B$4,People!$A$4,IF(M5911=People!$B$3,People!$A$3,IF(M5911=People!$B$2,People!$A$2,0))))</f>
        <v>Anna Andreadi</v>
      </c>
      <c r="W5911" s="35" t="str">
        <f>IFERROR(INDEX(Returns!A:A,MATCH(B5911,Returns!B:B,0)),"No")</f>
        <v>No</v>
      </c>
    </row>
    <row r="5912" spans="1:23" x14ac:dyDescent="0.2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32">
        <v>104.184</v>
      </c>
      <c r="S5912" s="1">
        <v>3</v>
      </c>
      <c r="T5912" s="9">
        <v>0.2</v>
      </c>
      <c r="U5912" s="1">
        <v>33.8598</v>
      </c>
      <c r="V5912" s="35" t="str">
        <f>IF(M5912=People!$B$5,People!$A$5,IF(M5912=People!$B$4,People!$A$4,IF(M5912=People!$B$3,People!$A$3,IF(M5912=People!$B$2,People!$A$2,0))))</f>
        <v>Anna Andreadi</v>
      </c>
      <c r="W5912" s="35" t="str">
        <f>IFERROR(INDEX(Returns!A:A,MATCH(B5912,Returns!B:B,0)),"No")</f>
        <v>No</v>
      </c>
    </row>
    <row r="5913" spans="1:23" x14ac:dyDescent="0.2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32">
        <v>46.53</v>
      </c>
      <c r="S5913" s="1">
        <v>3</v>
      </c>
      <c r="T5913" s="9">
        <v>0</v>
      </c>
      <c r="U5913" s="1">
        <v>13.028400000000001</v>
      </c>
      <c r="V5913" s="35" t="str">
        <f>IF(M5913=People!$B$5,People!$A$5,IF(M5913=People!$B$4,People!$A$4,IF(M5913=People!$B$3,People!$A$3,IF(M5913=People!$B$2,People!$A$2,0))))</f>
        <v>Anna Andreadi</v>
      </c>
      <c r="W5913" s="35" t="str">
        <f>IFERROR(INDEX(Returns!A:A,MATCH(B5913,Returns!B:B,0)),"No")</f>
        <v>No</v>
      </c>
    </row>
    <row r="5914" spans="1:23" x14ac:dyDescent="0.2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9">
        <v>0</v>
      </c>
      <c r="U5914" s="1">
        <v>6.63</v>
      </c>
      <c r="V5914" s="35" t="str">
        <f>IF(M5914=People!$B$5,People!$A$5,IF(M5914=People!$B$4,People!$A$4,IF(M5914=People!$B$3,People!$A$3,IF(M5914=People!$B$2,People!$A$2,0))))</f>
        <v>Cassandra Brandow</v>
      </c>
      <c r="W5914" s="35" t="str">
        <f>IFERROR(INDEX(Returns!A:A,MATCH(B5914,Returns!B:B,0)),"No")</f>
        <v>No</v>
      </c>
    </row>
    <row r="5915" spans="1:23" x14ac:dyDescent="0.2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9">
        <v>0</v>
      </c>
      <c r="U5915" s="1">
        <v>1.0429999999999984</v>
      </c>
      <c r="V5915" s="35" t="str">
        <f>IF(M5915=People!$B$5,People!$A$5,IF(M5915=People!$B$4,People!$A$4,IF(M5915=People!$B$3,People!$A$3,IF(M5915=People!$B$2,People!$A$2,0))))</f>
        <v>Chuck Magee</v>
      </c>
      <c r="W5915" s="35" t="str">
        <f>IFERROR(INDEX(Returns!A:A,MATCH(B5915,Returns!B:B,0)),"No")</f>
        <v>No</v>
      </c>
    </row>
    <row r="5916" spans="1:23" x14ac:dyDescent="0.2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9">
        <v>0</v>
      </c>
      <c r="U5916" s="1">
        <v>41.223699999999994</v>
      </c>
      <c r="V5916" s="35" t="str">
        <f>IF(M5916=People!$B$5,People!$A$5,IF(M5916=People!$B$4,People!$A$4,IF(M5916=People!$B$3,People!$A$3,IF(M5916=People!$B$2,People!$A$2,0))))</f>
        <v>Chuck Magee</v>
      </c>
      <c r="W5916" s="35" t="str">
        <f>IFERROR(INDEX(Returns!A:A,MATCH(B5916,Returns!B:B,0)),"No")</f>
        <v>No</v>
      </c>
    </row>
    <row r="5917" spans="1:23" x14ac:dyDescent="0.2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9">
        <v>0.1</v>
      </c>
      <c r="U5917" s="1">
        <v>8.8783999999999956</v>
      </c>
      <c r="V5917" s="35" t="str">
        <f>IF(M5917=People!$B$5,People!$A$5,IF(M5917=People!$B$4,People!$A$4,IF(M5917=People!$B$3,People!$A$3,IF(M5917=People!$B$2,People!$A$2,0))))</f>
        <v>Chuck Magee</v>
      </c>
      <c r="W5917" s="35" t="str">
        <f>IFERROR(INDEX(Returns!A:A,MATCH(B5917,Returns!B:B,0)),"No")</f>
        <v>No</v>
      </c>
    </row>
    <row r="5918" spans="1:23" x14ac:dyDescent="0.2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9">
        <v>0</v>
      </c>
      <c r="U5918" s="1">
        <v>27.433999999999997</v>
      </c>
      <c r="V5918" s="35" t="str">
        <f>IF(M5918=People!$B$5,People!$A$5,IF(M5918=People!$B$4,People!$A$4,IF(M5918=People!$B$3,People!$A$3,IF(M5918=People!$B$2,People!$A$2,0))))</f>
        <v>Chuck Magee</v>
      </c>
      <c r="W5918" s="35" t="str">
        <f>IFERROR(INDEX(Returns!A:A,MATCH(B5918,Returns!B:B,0)),"No")</f>
        <v>No</v>
      </c>
    </row>
    <row r="5919" spans="1:23" x14ac:dyDescent="0.2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9">
        <v>0.2</v>
      </c>
      <c r="U5919" s="1">
        <v>158.57639999999992</v>
      </c>
      <c r="V5919" s="35" t="str">
        <f>IF(M5919=People!$B$5,People!$A$5,IF(M5919=People!$B$4,People!$A$4,IF(M5919=People!$B$3,People!$A$3,IF(M5919=People!$B$2,People!$A$2,0))))</f>
        <v>Chuck Magee</v>
      </c>
      <c r="W5919" s="35" t="str">
        <f>IFERROR(INDEX(Returns!A:A,MATCH(B5919,Returns!B:B,0)),"No")</f>
        <v>No</v>
      </c>
    </row>
    <row r="5920" spans="1:23" x14ac:dyDescent="0.2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9">
        <v>0.2</v>
      </c>
      <c r="U5920" s="1">
        <v>-25.049000000000149</v>
      </c>
      <c r="V5920" s="35" t="str">
        <f>IF(M5920=People!$B$5,People!$A$5,IF(M5920=People!$B$4,People!$A$4,IF(M5920=People!$B$3,People!$A$3,IF(M5920=People!$B$2,People!$A$2,0))))</f>
        <v>Chuck Magee</v>
      </c>
      <c r="W5920" s="35" t="str">
        <f>IFERROR(INDEX(Returns!A:A,MATCH(B5920,Returns!B:B,0)),"No")</f>
        <v>No</v>
      </c>
    </row>
    <row r="5921" spans="1:23" x14ac:dyDescent="0.2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9">
        <v>0</v>
      </c>
      <c r="U5921" s="1">
        <v>58.791600000000003</v>
      </c>
      <c r="V5921" s="35" t="str">
        <f>IF(M5921=People!$B$5,People!$A$5,IF(M5921=People!$B$4,People!$A$4,IF(M5921=People!$B$3,People!$A$3,IF(M5921=People!$B$2,People!$A$2,0))))</f>
        <v>Chuck Magee</v>
      </c>
      <c r="W5921" s="35" t="str">
        <f>IFERROR(INDEX(Returns!A:A,MATCH(B5921,Returns!B:B,0)),"No")</f>
        <v>No</v>
      </c>
    </row>
    <row r="5922" spans="1:23" x14ac:dyDescent="0.2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9">
        <v>0</v>
      </c>
      <c r="U5922" s="1">
        <v>217.76699999999994</v>
      </c>
      <c r="V5922" s="35" t="str">
        <f>IF(M5922=People!$B$5,People!$A$5,IF(M5922=People!$B$4,People!$A$4,IF(M5922=People!$B$3,People!$A$3,IF(M5922=People!$B$2,People!$A$2,0))))</f>
        <v>Chuck Magee</v>
      </c>
      <c r="W5922" s="35" t="str">
        <f>IFERROR(INDEX(Returns!A:A,MATCH(B5922,Returns!B:B,0)),"No")</f>
        <v>No</v>
      </c>
    </row>
    <row r="5923" spans="1:23" x14ac:dyDescent="0.2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9">
        <v>0</v>
      </c>
      <c r="U5923" s="1">
        <v>53.260799999999996</v>
      </c>
      <c r="V5923" s="35" t="str">
        <f>IF(M5923=People!$B$5,People!$A$5,IF(M5923=People!$B$4,People!$A$4,IF(M5923=People!$B$3,People!$A$3,IF(M5923=People!$B$2,People!$A$2,0))))</f>
        <v>Chuck Magee</v>
      </c>
      <c r="W5923" s="35" t="str">
        <f>IFERROR(INDEX(Returns!A:A,MATCH(B5923,Returns!B:B,0)),"No")</f>
        <v>No</v>
      </c>
    </row>
    <row r="5924" spans="1:23" x14ac:dyDescent="0.2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9">
        <v>0</v>
      </c>
      <c r="U5924" s="1">
        <v>1.3559999999999945</v>
      </c>
      <c r="V5924" s="35" t="str">
        <f>IF(M5924=People!$B$5,People!$A$5,IF(M5924=People!$B$4,People!$A$4,IF(M5924=People!$B$3,People!$A$3,IF(M5924=People!$B$2,People!$A$2,0))))</f>
        <v>Chuck Magee</v>
      </c>
      <c r="W5924" s="35" t="str">
        <f>IFERROR(INDEX(Returns!A:A,MATCH(B5924,Returns!B:B,0)),"No")</f>
        <v>No</v>
      </c>
    </row>
    <row r="5925" spans="1:23" x14ac:dyDescent="0.2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9">
        <v>0.4</v>
      </c>
      <c r="U5925" s="1">
        <v>-120.05080000000007</v>
      </c>
      <c r="V5925" s="35" t="str">
        <f>IF(M5925=People!$B$5,People!$A$5,IF(M5925=People!$B$4,People!$A$4,IF(M5925=People!$B$3,People!$A$3,IF(M5925=People!$B$2,People!$A$2,0))))</f>
        <v>Chuck Magee</v>
      </c>
      <c r="W5925" s="35" t="str">
        <f>IFERROR(INDEX(Returns!A:A,MATCH(B5925,Returns!B:B,0)),"No")</f>
        <v>No</v>
      </c>
    </row>
    <row r="5926" spans="1:23" x14ac:dyDescent="0.2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9">
        <v>0</v>
      </c>
      <c r="U5926" s="1">
        <v>6.6583999999999968</v>
      </c>
      <c r="V5926" s="35" t="str">
        <f>IF(M5926=People!$B$5,People!$A$5,IF(M5926=People!$B$4,People!$A$4,IF(M5926=People!$B$3,People!$A$3,IF(M5926=People!$B$2,People!$A$2,0))))</f>
        <v>Cassandra Brandow</v>
      </c>
      <c r="W5926" s="35" t="str">
        <f>IFERROR(INDEX(Returns!A:A,MATCH(B5926,Returns!B:B,0)),"No")</f>
        <v>No</v>
      </c>
    </row>
    <row r="5927" spans="1:23" x14ac:dyDescent="0.2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32">
        <v>1099.5</v>
      </c>
      <c r="S5927" s="1">
        <v>10</v>
      </c>
      <c r="T5927" s="9">
        <v>0</v>
      </c>
      <c r="U5927" s="1">
        <v>362.83500000000004</v>
      </c>
      <c r="V5927" s="35" t="str">
        <f>IF(M5927=People!$B$5,People!$A$5,IF(M5927=People!$B$4,People!$A$4,IF(M5927=People!$B$3,People!$A$3,IF(M5927=People!$B$2,People!$A$2,0))))</f>
        <v>Anna Andreadi</v>
      </c>
      <c r="W5927" s="35" t="str">
        <f>IFERROR(INDEX(Returns!A:A,MATCH(B5927,Returns!B:B,0)),"No")</f>
        <v>No</v>
      </c>
    </row>
    <row r="5928" spans="1:23" x14ac:dyDescent="0.2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9">
        <v>0</v>
      </c>
      <c r="U5928" s="1">
        <v>316.13920000000007</v>
      </c>
      <c r="V5928" s="35" t="str">
        <f>IF(M5928=People!$B$5,People!$A$5,IF(M5928=People!$B$4,People!$A$4,IF(M5928=People!$B$3,People!$A$3,IF(M5928=People!$B$2,People!$A$2,0))))</f>
        <v>Cassandra Brandow</v>
      </c>
      <c r="W5928" s="35" t="str">
        <f>IFERROR(INDEX(Returns!A:A,MATCH(B5928,Returns!B:B,0)),"No")</f>
        <v>No</v>
      </c>
    </row>
    <row r="5929" spans="1:23" x14ac:dyDescent="0.2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9">
        <v>0</v>
      </c>
      <c r="U5929" s="1">
        <v>3.4356999999999998</v>
      </c>
      <c r="V5929" s="35" t="str">
        <f>IF(M5929=People!$B$5,People!$A$5,IF(M5929=People!$B$4,People!$A$4,IF(M5929=People!$B$3,People!$A$3,IF(M5929=People!$B$2,People!$A$2,0))))</f>
        <v>Cassandra Brandow</v>
      </c>
      <c r="W5929" s="35" t="str">
        <f>IFERROR(INDEX(Returns!A:A,MATCH(B5929,Returns!B:B,0)),"No")</f>
        <v>No</v>
      </c>
    </row>
    <row r="5930" spans="1:23" x14ac:dyDescent="0.2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9">
        <v>0</v>
      </c>
      <c r="U5930" s="1">
        <v>3.9248000000000003</v>
      </c>
      <c r="V5930" s="35" t="str">
        <f>IF(M5930=People!$B$5,People!$A$5,IF(M5930=People!$B$4,People!$A$4,IF(M5930=People!$B$3,People!$A$3,IF(M5930=People!$B$2,People!$A$2,0))))</f>
        <v>Cassandra Brandow</v>
      </c>
      <c r="W5930" s="35" t="str">
        <f>IFERROR(INDEX(Returns!A:A,MATCH(B5930,Returns!B:B,0)),"No")</f>
        <v>No</v>
      </c>
    </row>
    <row r="5931" spans="1:23" x14ac:dyDescent="0.2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9">
        <v>0.5</v>
      </c>
      <c r="U5931" s="1">
        <v>-45.349200000000003</v>
      </c>
      <c r="V5931" s="35" t="str">
        <f>IF(M5931=People!$B$5,People!$A$5,IF(M5931=People!$B$4,People!$A$4,IF(M5931=People!$B$3,People!$A$3,IF(M5931=People!$B$2,People!$A$2,0))))</f>
        <v>Chuck Magee</v>
      </c>
      <c r="W5931" s="35" t="str">
        <f>IFERROR(INDEX(Returns!A:A,MATCH(B5931,Returns!B:B,0)),"No")</f>
        <v>No</v>
      </c>
    </row>
    <row r="5932" spans="1:23" x14ac:dyDescent="0.2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9">
        <v>0.2</v>
      </c>
      <c r="U5932" s="1">
        <v>5.4432</v>
      </c>
      <c r="V5932" s="35" t="str">
        <f>IF(M5932=People!$B$5,People!$A$5,IF(M5932=People!$B$4,People!$A$4,IF(M5932=People!$B$3,People!$A$3,IF(M5932=People!$B$2,People!$A$2,0))))</f>
        <v>Chuck Magee</v>
      </c>
      <c r="W5932" s="35" t="str">
        <f>IFERROR(INDEX(Returns!A:A,MATCH(B5932,Returns!B:B,0)),"No")</f>
        <v>No</v>
      </c>
    </row>
    <row r="5933" spans="1:23" x14ac:dyDescent="0.2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9">
        <v>0.4</v>
      </c>
      <c r="U5933" s="1">
        <v>-113.9980000000001</v>
      </c>
      <c r="V5933" s="35" t="str">
        <f>IF(M5933=People!$B$5,People!$A$5,IF(M5933=People!$B$4,People!$A$4,IF(M5933=People!$B$3,People!$A$3,IF(M5933=People!$B$2,People!$A$2,0))))</f>
        <v>Chuck Magee</v>
      </c>
      <c r="W5933" s="35" t="str">
        <f>IFERROR(INDEX(Returns!A:A,MATCH(B5933,Returns!B:B,0)),"No")</f>
        <v>No</v>
      </c>
    </row>
    <row r="5934" spans="1:23" x14ac:dyDescent="0.2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9">
        <v>0.2</v>
      </c>
      <c r="U5934" s="1">
        <v>1.0044</v>
      </c>
      <c r="V5934" s="35" t="str">
        <f>IF(M5934=People!$B$5,People!$A$5,IF(M5934=People!$B$4,People!$A$4,IF(M5934=People!$B$3,People!$A$3,IF(M5934=People!$B$2,People!$A$2,0))))</f>
        <v>Chuck Magee</v>
      </c>
      <c r="W5934" s="35" t="str">
        <f>IFERROR(INDEX(Returns!A:A,MATCH(B5934,Returns!B:B,0)),"No")</f>
        <v>No</v>
      </c>
    </row>
    <row r="5935" spans="1:23" x14ac:dyDescent="0.2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9">
        <v>0.2</v>
      </c>
      <c r="U5935" s="1">
        <v>4.8231000000000002</v>
      </c>
      <c r="V5935" s="35" t="str">
        <f>IF(M5935=People!$B$5,People!$A$5,IF(M5935=People!$B$4,People!$A$4,IF(M5935=People!$B$3,People!$A$3,IF(M5935=People!$B$2,People!$A$2,0))))</f>
        <v>Chuck Magee</v>
      </c>
      <c r="W5935" s="35" t="str">
        <f>IFERROR(INDEX(Returns!A:A,MATCH(B5935,Returns!B:B,0)),"No")</f>
        <v>No</v>
      </c>
    </row>
    <row r="5936" spans="1:23" x14ac:dyDescent="0.2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9">
        <v>0.2</v>
      </c>
      <c r="U5936" s="1">
        <v>85.786999999999949</v>
      </c>
      <c r="V5936" s="35" t="str">
        <f>IF(M5936=People!$B$5,People!$A$5,IF(M5936=People!$B$4,People!$A$4,IF(M5936=People!$B$3,People!$A$3,IF(M5936=People!$B$2,People!$A$2,0))))</f>
        <v>Chuck Magee</v>
      </c>
      <c r="W5936" s="35" t="str">
        <f>IFERROR(INDEX(Returns!A:A,MATCH(B5936,Returns!B:B,0)),"No")</f>
        <v>No</v>
      </c>
    </row>
    <row r="5937" spans="1:23" x14ac:dyDescent="0.2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32">
        <v>25.4</v>
      </c>
      <c r="S5937" s="1">
        <v>5</v>
      </c>
      <c r="T5937" s="9">
        <v>0</v>
      </c>
      <c r="U5937" s="1">
        <v>8.6359999999999992</v>
      </c>
      <c r="V5937" s="35" t="str">
        <f>IF(M5937=People!$B$5,People!$A$5,IF(M5937=People!$B$4,People!$A$4,IF(M5937=People!$B$3,People!$A$3,IF(M5937=People!$B$2,People!$A$2,0))))</f>
        <v>Anna Andreadi</v>
      </c>
      <c r="W5937" s="35" t="str">
        <f>IFERROR(INDEX(Returns!A:A,MATCH(B5937,Returns!B:B,0)),"No")</f>
        <v>No</v>
      </c>
    </row>
    <row r="5938" spans="1:23" x14ac:dyDescent="0.2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32">
        <v>177.48000000000002</v>
      </c>
      <c r="S5938" s="1">
        <v>3</v>
      </c>
      <c r="T5938" s="9">
        <v>0.2</v>
      </c>
      <c r="U5938" s="1">
        <v>19.966499999999982</v>
      </c>
      <c r="V5938" s="35" t="str">
        <f>IF(M5938=People!$B$5,People!$A$5,IF(M5938=People!$B$4,People!$A$4,IF(M5938=People!$B$3,People!$A$3,IF(M5938=People!$B$2,People!$A$2,0))))</f>
        <v>Anna Andreadi</v>
      </c>
      <c r="W5938" s="35" t="str">
        <f>IFERROR(INDEX(Returns!A:A,MATCH(B5938,Returns!B:B,0)),"No")</f>
        <v>No</v>
      </c>
    </row>
    <row r="5939" spans="1:23" x14ac:dyDescent="0.2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32">
        <v>71.975999999999999</v>
      </c>
      <c r="S5939" s="1">
        <v>3</v>
      </c>
      <c r="T5939" s="9">
        <v>0.2</v>
      </c>
      <c r="U5939" s="1">
        <v>8.9969999999999892</v>
      </c>
      <c r="V5939" s="35" t="str">
        <f>IF(M5939=People!$B$5,People!$A$5,IF(M5939=People!$B$4,People!$A$4,IF(M5939=People!$B$3,People!$A$3,IF(M5939=People!$B$2,People!$A$2,0))))</f>
        <v>Anna Andreadi</v>
      </c>
      <c r="W5939" s="35" t="str">
        <f>IFERROR(INDEX(Returns!A:A,MATCH(B5939,Returns!B:B,0)),"No")</f>
        <v>No</v>
      </c>
    </row>
    <row r="5940" spans="1:23" x14ac:dyDescent="0.2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9">
        <v>0.2</v>
      </c>
      <c r="U5940" s="1">
        <v>9.5991999999999997</v>
      </c>
      <c r="V5940" s="35" t="str">
        <f>IF(M5940=People!$B$5,People!$A$5,IF(M5940=People!$B$4,People!$A$4,IF(M5940=People!$B$3,People!$A$3,IF(M5940=People!$B$2,People!$A$2,0))))</f>
        <v>Kelly Williams</v>
      </c>
      <c r="W5940" s="35" t="str">
        <f>IFERROR(INDEX(Returns!A:A,MATCH(B5940,Returns!B:B,0)),"No")</f>
        <v>No</v>
      </c>
    </row>
    <row r="5941" spans="1:23" x14ac:dyDescent="0.2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9">
        <v>0.2</v>
      </c>
      <c r="U5941" s="1">
        <v>4.2951999999999995</v>
      </c>
      <c r="V5941" s="35" t="str">
        <f>IF(M5941=People!$B$5,People!$A$5,IF(M5941=People!$B$4,People!$A$4,IF(M5941=People!$B$3,People!$A$3,IF(M5941=People!$B$2,People!$A$2,0))))</f>
        <v>Kelly Williams</v>
      </c>
      <c r="W5941" s="35" t="str">
        <f>IFERROR(INDEX(Returns!A:A,MATCH(B5941,Returns!B:B,0)),"No")</f>
        <v>No</v>
      </c>
    </row>
    <row r="5942" spans="1:23" x14ac:dyDescent="0.2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32">
        <v>435.84000000000003</v>
      </c>
      <c r="S5942" s="1">
        <v>12</v>
      </c>
      <c r="T5942" s="9">
        <v>0</v>
      </c>
      <c r="U5942" s="1">
        <v>130.75199999999995</v>
      </c>
      <c r="V5942" s="35" t="str">
        <f>IF(M5942=People!$B$5,People!$A$5,IF(M5942=People!$B$4,People!$A$4,IF(M5942=People!$B$3,People!$A$3,IF(M5942=People!$B$2,People!$A$2,0))))</f>
        <v>Anna Andreadi</v>
      </c>
      <c r="W5942" s="35" t="str">
        <f>IFERROR(INDEX(Returns!A:A,MATCH(B5942,Returns!B:B,0)),"No")</f>
        <v>No</v>
      </c>
    </row>
    <row r="5943" spans="1:23" x14ac:dyDescent="0.2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32">
        <v>5.88</v>
      </c>
      <c r="S5943" s="1">
        <v>2</v>
      </c>
      <c r="T5943" s="9">
        <v>0</v>
      </c>
      <c r="U5943" s="1">
        <v>1.5876000000000001</v>
      </c>
      <c r="V5943" s="35" t="str">
        <f>IF(M5943=People!$B$5,People!$A$5,IF(M5943=People!$B$4,People!$A$4,IF(M5943=People!$B$3,People!$A$3,IF(M5943=People!$B$2,People!$A$2,0))))</f>
        <v>Anna Andreadi</v>
      </c>
      <c r="W5943" s="35" t="str">
        <f>IFERROR(INDEX(Returns!A:A,MATCH(B5943,Returns!B:B,0)),"No")</f>
        <v>No</v>
      </c>
    </row>
    <row r="5944" spans="1:23" x14ac:dyDescent="0.2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32">
        <v>211.16800000000001</v>
      </c>
      <c r="S5944" s="1">
        <v>4</v>
      </c>
      <c r="T5944" s="9">
        <v>0.2</v>
      </c>
      <c r="U5944" s="1">
        <v>18.477200000000011</v>
      </c>
      <c r="V5944" s="35" t="str">
        <f>IF(M5944=People!$B$5,People!$A$5,IF(M5944=People!$B$4,People!$A$4,IF(M5944=People!$B$3,People!$A$3,IF(M5944=People!$B$2,People!$A$2,0))))</f>
        <v>Anna Andreadi</v>
      </c>
      <c r="W5944" s="35" t="str">
        <f>IFERROR(INDEX(Returns!A:A,MATCH(B5944,Returns!B:B,0)),"No")</f>
        <v>No</v>
      </c>
    </row>
    <row r="5945" spans="1:23" x14ac:dyDescent="0.2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32">
        <v>6.28</v>
      </c>
      <c r="S5945" s="1">
        <v>1</v>
      </c>
      <c r="T5945" s="9">
        <v>0</v>
      </c>
      <c r="U5945" s="1">
        <v>2.6376000000000004</v>
      </c>
      <c r="V5945" s="35" t="str">
        <f>IF(M5945=People!$B$5,People!$A$5,IF(M5945=People!$B$4,People!$A$4,IF(M5945=People!$B$3,People!$A$3,IF(M5945=People!$B$2,People!$A$2,0))))</f>
        <v>Anna Andreadi</v>
      </c>
      <c r="W5945" s="35" t="str">
        <f>IFERROR(INDEX(Returns!A:A,MATCH(B5945,Returns!B:B,0)),"No")</f>
        <v>No</v>
      </c>
    </row>
    <row r="5946" spans="1:23" x14ac:dyDescent="0.2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32">
        <v>95.1</v>
      </c>
      <c r="S5946" s="1">
        <v>5</v>
      </c>
      <c r="T5946" s="9">
        <v>0</v>
      </c>
      <c r="U5946" s="1">
        <v>30.431999999999995</v>
      </c>
      <c r="V5946" s="35" t="str">
        <f>IF(M5946=People!$B$5,People!$A$5,IF(M5946=People!$B$4,People!$A$4,IF(M5946=People!$B$3,People!$A$3,IF(M5946=People!$B$2,People!$A$2,0))))</f>
        <v>Anna Andreadi</v>
      </c>
      <c r="W5946" s="35" t="str">
        <f>IFERROR(INDEX(Returns!A:A,MATCH(B5946,Returns!B:B,0)),"No")</f>
        <v>No</v>
      </c>
    </row>
    <row r="5947" spans="1:23" x14ac:dyDescent="0.2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32">
        <v>25.92</v>
      </c>
      <c r="S5947" s="1">
        <v>4</v>
      </c>
      <c r="T5947" s="9">
        <v>0</v>
      </c>
      <c r="U5947" s="1">
        <v>12.441600000000001</v>
      </c>
      <c r="V5947" s="35" t="str">
        <f>IF(M5947=People!$B$5,People!$A$5,IF(M5947=People!$B$4,People!$A$4,IF(M5947=People!$B$3,People!$A$3,IF(M5947=People!$B$2,People!$A$2,0))))</f>
        <v>Anna Andreadi</v>
      </c>
      <c r="W5947" s="35" t="str">
        <f>IFERROR(INDEX(Returns!A:A,MATCH(B5947,Returns!B:B,0)),"No")</f>
        <v>No</v>
      </c>
    </row>
    <row r="5948" spans="1:23" x14ac:dyDescent="0.2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32">
        <v>48.84</v>
      </c>
      <c r="S5948" s="1">
        <v>4</v>
      </c>
      <c r="T5948" s="9">
        <v>0</v>
      </c>
      <c r="U5948" s="1">
        <v>13.186800000000005</v>
      </c>
      <c r="V5948" s="35" t="str">
        <f>IF(M5948=People!$B$5,People!$A$5,IF(M5948=People!$B$4,People!$A$4,IF(M5948=People!$B$3,People!$A$3,IF(M5948=People!$B$2,People!$A$2,0))))</f>
        <v>Anna Andreadi</v>
      </c>
      <c r="W5948" s="35" t="str">
        <f>IFERROR(INDEX(Returns!A:A,MATCH(B5948,Returns!B:B,0)),"No")</f>
        <v>No</v>
      </c>
    </row>
    <row r="5949" spans="1:23" x14ac:dyDescent="0.2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9">
        <v>0</v>
      </c>
      <c r="U5949" s="1">
        <v>12.690999999999999</v>
      </c>
      <c r="V5949" s="35" t="str">
        <f>IF(M5949=People!$B$5,People!$A$5,IF(M5949=People!$B$4,People!$A$4,IF(M5949=People!$B$3,People!$A$3,IF(M5949=People!$B$2,People!$A$2,0))))</f>
        <v>Kelly Williams</v>
      </c>
      <c r="W5949" s="35" t="str">
        <f>IFERROR(INDEX(Returns!A:A,MATCH(B5949,Returns!B:B,0)),"No")</f>
        <v>No</v>
      </c>
    </row>
    <row r="5950" spans="1:23" x14ac:dyDescent="0.2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9">
        <v>0</v>
      </c>
      <c r="U5950" s="1">
        <v>19.6328</v>
      </c>
      <c r="V5950" s="35" t="str">
        <f>IF(M5950=People!$B$5,People!$A$5,IF(M5950=People!$B$4,People!$A$4,IF(M5950=People!$B$3,People!$A$3,IF(M5950=People!$B$2,People!$A$2,0))))</f>
        <v>Cassandra Brandow</v>
      </c>
      <c r="W5950" s="35" t="str">
        <f>IFERROR(INDEX(Returns!A:A,MATCH(B5950,Returns!B:B,0)),"No")</f>
        <v>No</v>
      </c>
    </row>
    <row r="5951" spans="1:23" x14ac:dyDescent="0.2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9">
        <v>0</v>
      </c>
      <c r="U5951" s="1">
        <v>125.98740000000001</v>
      </c>
      <c r="V5951" s="35" t="str">
        <f>IF(M5951=People!$B$5,People!$A$5,IF(M5951=People!$B$4,People!$A$4,IF(M5951=People!$B$3,People!$A$3,IF(M5951=People!$B$2,People!$A$2,0))))</f>
        <v>Cassandra Brandow</v>
      </c>
      <c r="W5951" s="35" t="str">
        <f>IFERROR(INDEX(Returns!A:A,MATCH(B5951,Returns!B:B,0)),"No")</f>
        <v>No</v>
      </c>
    </row>
    <row r="5952" spans="1:23" x14ac:dyDescent="0.2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9">
        <v>0</v>
      </c>
      <c r="U5952" s="1">
        <v>78.671999999999997</v>
      </c>
      <c r="V5952" s="35" t="str">
        <f>IF(M5952=People!$B$5,People!$A$5,IF(M5952=People!$B$4,People!$A$4,IF(M5952=People!$B$3,People!$A$3,IF(M5952=People!$B$2,People!$A$2,0))))</f>
        <v>Cassandra Brandow</v>
      </c>
      <c r="W5952" s="35" t="str">
        <f>IFERROR(INDEX(Returns!A:A,MATCH(B5952,Returns!B:B,0)),"No")</f>
        <v>No</v>
      </c>
    </row>
    <row r="5953" spans="1:23" x14ac:dyDescent="0.2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9">
        <v>0</v>
      </c>
      <c r="U5953" s="1">
        <v>112.49279999999999</v>
      </c>
      <c r="V5953" s="35" t="str">
        <f>IF(M5953=People!$B$5,People!$A$5,IF(M5953=People!$B$4,People!$A$4,IF(M5953=People!$B$3,People!$A$3,IF(M5953=People!$B$2,People!$A$2,0))))</f>
        <v>Cassandra Brandow</v>
      </c>
      <c r="W5953" s="35" t="str">
        <f>IFERROR(INDEX(Returns!A:A,MATCH(B5953,Returns!B:B,0)),"No")</f>
        <v>No</v>
      </c>
    </row>
    <row r="5954" spans="1:23" x14ac:dyDescent="0.2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9">
        <v>0.2</v>
      </c>
      <c r="U5954" s="1">
        <v>7.2576000000000001</v>
      </c>
      <c r="V5954" s="35" t="str">
        <f>IF(M5954=People!$B$5,People!$A$5,IF(M5954=People!$B$4,People!$A$4,IF(M5954=People!$B$3,People!$A$3,IF(M5954=People!$B$2,People!$A$2,0))))</f>
        <v>Kelly Williams</v>
      </c>
      <c r="W5954" s="35" t="str">
        <f>IFERROR(INDEX(Returns!A:A,MATCH(B5954,Returns!B:B,0)),"No")</f>
        <v>No</v>
      </c>
    </row>
    <row r="5955" spans="1:23" x14ac:dyDescent="0.2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9">
        <v>0</v>
      </c>
      <c r="U5955" s="1">
        <v>2.9400000000000004</v>
      </c>
      <c r="V5955" s="35" t="str">
        <f>IF(M5955=People!$B$5,People!$A$5,IF(M5955=People!$B$4,People!$A$4,IF(M5955=People!$B$3,People!$A$3,IF(M5955=People!$B$2,People!$A$2,0))))</f>
        <v>Chuck Magee</v>
      </c>
      <c r="W5955" s="35" t="str">
        <f>IFERROR(INDEX(Returns!A:A,MATCH(B5955,Returns!B:B,0)),"No")</f>
        <v>No</v>
      </c>
    </row>
    <row r="5956" spans="1:23" x14ac:dyDescent="0.2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9">
        <v>0.2</v>
      </c>
      <c r="U5956" s="1">
        <v>7.7896000000000001</v>
      </c>
      <c r="V5956" s="35" t="str">
        <f>IF(M5956=People!$B$5,People!$A$5,IF(M5956=People!$B$4,People!$A$4,IF(M5956=People!$B$3,People!$A$3,IF(M5956=People!$B$2,People!$A$2,0))))</f>
        <v>Chuck Magee</v>
      </c>
      <c r="W5956" s="35" t="str">
        <f>IFERROR(INDEX(Returns!A:A,MATCH(B5956,Returns!B:B,0)),"No")</f>
        <v>No</v>
      </c>
    </row>
    <row r="5957" spans="1:23" x14ac:dyDescent="0.2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9">
        <v>0.5</v>
      </c>
      <c r="U5957" s="1">
        <v>-250.54079999999999</v>
      </c>
      <c r="V5957" s="35" t="str">
        <f>IF(M5957=People!$B$5,People!$A$5,IF(M5957=People!$B$4,People!$A$4,IF(M5957=People!$B$3,People!$A$3,IF(M5957=People!$B$2,People!$A$2,0))))</f>
        <v>Chuck Magee</v>
      </c>
      <c r="W5957" s="35" t="str">
        <f>IFERROR(INDEX(Returns!A:A,MATCH(B5957,Returns!B:B,0)),"No")</f>
        <v>No</v>
      </c>
    </row>
    <row r="5958" spans="1:23" x14ac:dyDescent="0.2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32">
        <v>676.55</v>
      </c>
      <c r="S5958" s="1">
        <v>5</v>
      </c>
      <c r="T5958" s="9">
        <v>0</v>
      </c>
      <c r="U5958" s="1">
        <v>6.7655000000000598</v>
      </c>
      <c r="V5958" s="35" t="str">
        <f>IF(M5958=People!$B$5,People!$A$5,IF(M5958=People!$B$4,People!$A$4,IF(M5958=People!$B$3,People!$A$3,IF(M5958=People!$B$2,People!$A$2,0))))</f>
        <v>Anna Andreadi</v>
      </c>
      <c r="W5958" s="35" t="str">
        <f>IFERROR(INDEX(Returns!A:A,MATCH(B5958,Returns!B:B,0)),"No")</f>
        <v>No</v>
      </c>
    </row>
    <row r="5959" spans="1:23" x14ac:dyDescent="0.2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32">
        <v>154.9</v>
      </c>
      <c r="S5959" s="1">
        <v>5</v>
      </c>
      <c r="T5959" s="9">
        <v>0</v>
      </c>
      <c r="U5959" s="1">
        <v>40.274000000000001</v>
      </c>
      <c r="V5959" s="35" t="str">
        <f>IF(M5959=People!$B$5,People!$A$5,IF(M5959=People!$B$4,People!$A$4,IF(M5959=People!$B$3,People!$A$3,IF(M5959=People!$B$2,People!$A$2,0))))</f>
        <v>Anna Andreadi</v>
      </c>
      <c r="W5959" s="35" t="str">
        <f>IFERROR(INDEX(Returns!A:A,MATCH(B5959,Returns!B:B,0)),"No")</f>
        <v>No</v>
      </c>
    </row>
    <row r="5960" spans="1:23" x14ac:dyDescent="0.2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32">
        <v>30.56</v>
      </c>
      <c r="S5960" s="1">
        <v>4</v>
      </c>
      <c r="T5960" s="9">
        <v>0</v>
      </c>
      <c r="U5960" s="1">
        <v>14.974399999999999</v>
      </c>
      <c r="V5960" s="35" t="str">
        <f>IF(M5960=People!$B$5,People!$A$5,IF(M5960=People!$B$4,People!$A$4,IF(M5960=People!$B$3,People!$A$3,IF(M5960=People!$B$2,People!$A$2,0))))</f>
        <v>Anna Andreadi</v>
      </c>
      <c r="W5960" s="35" t="str">
        <f>IFERROR(INDEX(Returns!A:A,MATCH(B5960,Returns!B:B,0)),"No")</f>
        <v>No</v>
      </c>
    </row>
    <row r="5961" spans="1:23" x14ac:dyDescent="0.2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32">
        <v>770.35200000000009</v>
      </c>
      <c r="S5961" s="1">
        <v>3</v>
      </c>
      <c r="T5961" s="9">
        <v>0.2</v>
      </c>
      <c r="U5961" s="1">
        <v>77.035199999999975</v>
      </c>
      <c r="V5961" s="35" t="str">
        <f>IF(M5961=People!$B$5,People!$A$5,IF(M5961=People!$B$4,People!$A$4,IF(M5961=People!$B$3,People!$A$3,IF(M5961=People!$B$2,People!$A$2,0))))</f>
        <v>Anna Andreadi</v>
      </c>
      <c r="W5961" s="35" t="str">
        <f>IFERROR(INDEX(Returns!A:A,MATCH(B5961,Returns!B:B,0)),"No")</f>
        <v>No</v>
      </c>
    </row>
    <row r="5962" spans="1:23" x14ac:dyDescent="0.2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32">
        <v>21.12</v>
      </c>
      <c r="S5962" s="1">
        <v>4</v>
      </c>
      <c r="T5962" s="9">
        <v>0</v>
      </c>
      <c r="U5962" s="1">
        <v>6.5471999999999984</v>
      </c>
      <c r="V5962" s="35" t="str">
        <f>IF(M5962=People!$B$5,People!$A$5,IF(M5962=People!$B$4,People!$A$4,IF(M5962=People!$B$3,People!$A$3,IF(M5962=People!$B$2,People!$A$2,0))))</f>
        <v>Anna Andreadi</v>
      </c>
      <c r="W5962" s="35" t="str">
        <f>IFERROR(INDEX(Returns!A:A,MATCH(B5962,Returns!B:B,0)),"No")</f>
        <v>No</v>
      </c>
    </row>
    <row r="5963" spans="1:23" x14ac:dyDescent="0.2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32">
        <v>575.928</v>
      </c>
      <c r="S5963" s="1">
        <v>9</v>
      </c>
      <c r="T5963" s="9">
        <v>0.2</v>
      </c>
      <c r="U5963" s="1">
        <v>57.592799999999983</v>
      </c>
      <c r="V5963" s="35" t="str">
        <f>IF(M5963=People!$B$5,People!$A$5,IF(M5963=People!$B$4,People!$A$4,IF(M5963=People!$B$3,People!$A$3,IF(M5963=People!$B$2,People!$A$2,0))))</f>
        <v>Anna Andreadi</v>
      </c>
      <c r="W5963" s="35" t="str">
        <f>IFERROR(INDEX(Returns!A:A,MATCH(B5963,Returns!B:B,0)),"No")</f>
        <v>No</v>
      </c>
    </row>
    <row r="5964" spans="1:23" x14ac:dyDescent="0.2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32">
        <v>7.78</v>
      </c>
      <c r="S5964" s="1">
        <v>2</v>
      </c>
      <c r="T5964" s="9">
        <v>0</v>
      </c>
      <c r="U5964" s="1">
        <v>2.0228000000000002</v>
      </c>
      <c r="V5964" s="35" t="str">
        <f>IF(M5964=People!$B$5,People!$A$5,IF(M5964=People!$B$4,People!$A$4,IF(M5964=People!$B$3,People!$A$3,IF(M5964=People!$B$2,People!$A$2,0))))</f>
        <v>Anna Andreadi</v>
      </c>
      <c r="W5964" s="35" t="str">
        <f>IFERROR(INDEX(Returns!A:A,MATCH(B5964,Returns!B:B,0)),"No")</f>
        <v>No</v>
      </c>
    </row>
    <row r="5965" spans="1:23" x14ac:dyDescent="0.2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32">
        <v>123.92</v>
      </c>
      <c r="S5965" s="1">
        <v>4</v>
      </c>
      <c r="T5965" s="9">
        <v>0</v>
      </c>
      <c r="U5965" s="1">
        <v>55.763999999999996</v>
      </c>
      <c r="V5965" s="35" t="str">
        <f>IF(M5965=People!$B$5,People!$A$5,IF(M5965=People!$B$4,People!$A$4,IF(M5965=People!$B$3,People!$A$3,IF(M5965=People!$B$2,People!$A$2,0))))</f>
        <v>Anna Andreadi</v>
      </c>
      <c r="W5965" s="35" t="str">
        <f>IFERROR(INDEX(Returns!A:A,MATCH(B5965,Returns!B:B,0)),"No")</f>
        <v>No</v>
      </c>
    </row>
    <row r="5966" spans="1:23" x14ac:dyDescent="0.2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32">
        <v>17.22</v>
      </c>
      <c r="S5966" s="1">
        <v>3</v>
      </c>
      <c r="T5966" s="9">
        <v>0</v>
      </c>
      <c r="U5966" s="1">
        <v>5.1659999999999986</v>
      </c>
      <c r="V5966" s="35" t="str">
        <f>IF(M5966=People!$B$5,People!$A$5,IF(M5966=People!$B$4,People!$A$4,IF(M5966=People!$B$3,People!$A$3,IF(M5966=People!$B$2,People!$A$2,0))))</f>
        <v>Anna Andreadi</v>
      </c>
      <c r="W5966" s="35" t="str">
        <f>IFERROR(INDEX(Returns!A:A,MATCH(B5966,Returns!B:B,0)),"No")</f>
        <v>No</v>
      </c>
    </row>
    <row r="5967" spans="1:23" x14ac:dyDescent="0.2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32">
        <v>226.56</v>
      </c>
      <c r="S5967" s="1">
        <v>6</v>
      </c>
      <c r="T5967" s="9">
        <v>0</v>
      </c>
      <c r="U5967" s="1">
        <v>63.436800000000005</v>
      </c>
      <c r="V5967" s="35" t="str">
        <f>IF(M5967=People!$B$5,People!$A$5,IF(M5967=People!$B$4,People!$A$4,IF(M5967=People!$B$3,People!$A$3,IF(M5967=People!$B$2,People!$A$2,0))))</f>
        <v>Anna Andreadi</v>
      </c>
      <c r="W5967" s="35" t="str">
        <f>IFERROR(INDEX(Returns!A:A,MATCH(B5967,Returns!B:B,0)),"No")</f>
        <v>No</v>
      </c>
    </row>
    <row r="5968" spans="1:23" x14ac:dyDescent="0.2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32">
        <v>107.88</v>
      </c>
      <c r="S5968" s="1">
        <v>3</v>
      </c>
      <c r="T5968" s="9">
        <v>0.2</v>
      </c>
      <c r="U5968" s="1">
        <v>10.787999999999997</v>
      </c>
      <c r="V5968" s="35" t="str">
        <f>IF(M5968=People!$B$5,People!$A$5,IF(M5968=People!$B$4,People!$A$4,IF(M5968=People!$B$3,People!$A$3,IF(M5968=People!$B$2,People!$A$2,0))))</f>
        <v>Anna Andreadi</v>
      </c>
      <c r="W5968" s="35" t="str">
        <f>IFERROR(INDEX(Returns!A:A,MATCH(B5968,Returns!B:B,0)),"No")</f>
        <v>No</v>
      </c>
    </row>
    <row r="5969" spans="1:23" x14ac:dyDescent="0.2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9">
        <v>0</v>
      </c>
      <c r="U5969" s="1">
        <v>40.170200000000001</v>
      </c>
      <c r="V5969" s="35" t="str">
        <f>IF(M5969=People!$B$5,People!$A$5,IF(M5969=People!$B$4,People!$A$4,IF(M5969=People!$B$3,People!$A$3,IF(M5969=People!$B$2,People!$A$2,0))))</f>
        <v>Chuck Magee</v>
      </c>
      <c r="W5969" s="35" t="str">
        <f>IFERROR(INDEX(Returns!A:A,MATCH(B5969,Returns!B:B,0)),"No")</f>
        <v>No</v>
      </c>
    </row>
    <row r="5970" spans="1:23" x14ac:dyDescent="0.2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32">
        <v>104.85</v>
      </c>
      <c r="S5970" s="1">
        <v>1</v>
      </c>
      <c r="T5970" s="9">
        <v>0</v>
      </c>
      <c r="U5970" s="1">
        <v>50.327999999999996</v>
      </c>
      <c r="V5970" s="35" t="str">
        <f>IF(M5970=People!$B$5,People!$A$5,IF(M5970=People!$B$4,People!$A$4,IF(M5970=People!$B$3,People!$A$3,IF(M5970=People!$B$2,People!$A$2,0))))</f>
        <v>Anna Andreadi</v>
      </c>
      <c r="W5970" s="35" t="str">
        <f>IFERROR(INDEX(Returns!A:A,MATCH(B5970,Returns!B:B,0)),"No")</f>
        <v>Yes</v>
      </c>
    </row>
    <row r="5971" spans="1:23" x14ac:dyDescent="0.2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32">
        <v>8.7040000000000006</v>
      </c>
      <c r="S5971" s="1">
        <v>2</v>
      </c>
      <c r="T5971" s="9">
        <v>0.2</v>
      </c>
      <c r="U5971" s="1">
        <v>3.1551999999999998</v>
      </c>
      <c r="V5971" s="35" t="str">
        <f>IF(M5971=People!$B$5,People!$A$5,IF(M5971=People!$B$4,People!$A$4,IF(M5971=People!$B$3,People!$A$3,IF(M5971=People!$B$2,People!$A$2,0))))</f>
        <v>Anna Andreadi</v>
      </c>
      <c r="W5971" s="35" t="str">
        <f>IFERROR(INDEX(Returns!A:A,MATCH(B5971,Returns!B:B,0)),"No")</f>
        <v>Yes</v>
      </c>
    </row>
    <row r="5972" spans="1:23" x14ac:dyDescent="0.2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32">
        <v>19.920000000000002</v>
      </c>
      <c r="S5972" s="1">
        <v>4</v>
      </c>
      <c r="T5972" s="9">
        <v>0</v>
      </c>
      <c r="U5972" s="1">
        <v>9.7608000000000015</v>
      </c>
      <c r="V5972" s="35" t="str">
        <f>IF(M5972=People!$B$5,People!$A$5,IF(M5972=People!$B$4,People!$A$4,IF(M5972=People!$B$3,People!$A$3,IF(M5972=People!$B$2,People!$A$2,0))))</f>
        <v>Anna Andreadi</v>
      </c>
      <c r="W5972" s="35" t="str">
        <f>IFERROR(INDEX(Returns!A:A,MATCH(B5972,Returns!B:B,0)),"No")</f>
        <v>Yes</v>
      </c>
    </row>
    <row r="5973" spans="1:23" x14ac:dyDescent="0.2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32">
        <v>43.019999999999996</v>
      </c>
      <c r="S5973" s="1">
        <v>3</v>
      </c>
      <c r="T5973" s="9">
        <v>0</v>
      </c>
      <c r="U5973" s="1">
        <v>15.4872</v>
      </c>
      <c r="V5973" s="35" t="str">
        <f>IF(M5973=People!$B$5,People!$A$5,IF(M5973=People!$B$4,People!$A$4,IF(M5973=People!$B$3,People!$A$3,IF(M5973=People!$B$2,People!$A$2,0))))</f>
        <v>Anna Andreadi</v>
      </c>
      <c r="W5973" s="35" t="str">
        <f>IFERROR(INDEX(Returns!A:A,MATCH(B5973,Returns!B:B,0)),"No")</f>
        <v>Yes</v>
      </c>
    </row>
    <row r="5974" spans="1:23" x14ac:dyDescent="0.2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9">
        <v>0.2</v>
      </c>
      <c r="U5974" s="1">
        <v>30.097999999999978</v>
      </c>
      <c r="V5974" s="35" t="str">
        <f>IF(M5974=People!$B$5,People!$A$5,IF(M5974=People!$B$4,People!$A$4,IF(M5974=People!$B$3,People!$A$3,IF(M5974=People!$B$2,People!$A$2,0))))</f>
        <v>Chuck Magee</v>
      </c>
      <c r="W5974" s="35" t="str">
        <f>IFERROR(INDEX(Returns!A:A,MATCH(B5974,Returns!B:B,0)),"No")</f>
        <v>No</v>
      </c>
    </row>
    <row r="5975" spans="1:23" x14ac:dyDescent="0.2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9">
        <v>0</v>
      </c>
      <c r="U5975" s="1">
        <v>124.48799999999994</v>
      </c>
      <c r="V5975" s="35" t="str">
        <f>IF(M5975=People!$B$5,People!$A$5,IF(M5975=People!$B$4,People!$A$4,IF(M5975=People!$B$3,People!$A$3,IF(M5975=People!$B$2,People!$A$2,0))))</f>
        <v>Chuck Magee</v>
      </c>
      <c r="W5975" s="35" t="str">
        <f>IFERROR(INDEX(Returns!A:A,MATCH(B5975,Returns!B:B,0)),"No")</f>
        <v>No</v>
      </c>
    </row>
    <row r="5976" spans="1:23" x14ac:dyDescent="0.2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9">
        <v>0.2</v>
      </c>
      <c r="U5976" s="1">
        <v>-67.851000000000028</v>
      </c>
      <c r="V5976" s="35" t="str">
        <f>IF(M5976=People!$B$5,People!$A$5,IF(M5976=People!$B$4,People!$A$4,IF(M5976=People!$B$3,People!$A$3,IF(M5976=People!$B$2,People!$A$2,0))))</f>
        <v>Cassandra Brandow</v>
      </c>
      <c r="W5976" s="35" t="str">
        <f>IFERROR(INDEX(Returns!A:A,MATCH(B5976,Returns!B:B,0)),"No")</f>
        <v>No</v>
      </c>
    </row>
    <row r="5977" spans="1:23" x14ac:dyDescent="0.2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9">
        <v>0</v>
      </c>
      <c r="U5977" s="1">
        <v>93.698800000000006</v>
      </c>
      <c r="V5977" s="35" t="str">
        <f>IF(M5977=People!$B$5,People!$A$5,IF(M5977=People!$B$4,People!$A$4,IF(M5977=People!$B$3,People!$A$3,IF(M5977=People!$B$2,People!$A$2,0))))</f>
        <v>Kelly Williams</v>
      </c>
      <c r="W5977" s="35" t="str">
        <f>IFERROR(INDEX(Returns!A:A,MATCH(B5977,Returns!B:B,0)),"No")</f>
        <v>No</v>
      </c>
    </row>
    <row r="5978" spans="1:23" x14ac:dyDescent="0.2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9">
        <v>0</v>
      </c>
      <c r="U5978" s="1">
        <v>6.2375999999999996</v>
      </c>
      <c r="V5978" s="35" t="str">
        <f>IF(M5978=People!$B$5,People!$A$5,IF(M5978=People!$B$4,People!$A$4,IF(M5978=People!$B$3,People!$A$3,IF(M5978=People!$B$2,People!$A$2,0))))</f>
        <v>Kelly Williams</v>
      </c>
      <c r="W5978" s="35" t="str">
        <f>IFERROR(INDEX(Returns!A:A,MATCH(B5978,Returns!B:B,0)),"No")</f>
        <v>No</v>
      </c>
    </row>
    <row r="5979" spans="1:23" x14ac:dyDescent="0.2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32">
        <v>552</v>
      </c>
      <c r="S5979" s="1">
        <v>10</v>
      </c>
      <c r="T5979" s="9">
        <v>0.2</v>
      </c>
      <c r="U5979" s="1">
        <v>34.5</v>
      </c>
      <c r="V5979" s="35" t="str">
        <f>IF(M5979=People!$B$5,People!$A$5,IF(M5979=People!$B$4,People!$A$4,IF(M5979=People!$B$3,People!$A$3,IF(M5979=People!$B$2,People!$A$2,0))))</f>
        <v>Anna Andreadi</v>
      </c>
      <c r="W5979" s="35" t="str">
        <f>IFERROR(INDEX(Returns!A:A,MATCH(B5979,Returns!B:B,0)),"No")</f>
        <v>No</v>
      </c>
    </row>
    <row r="5980" spans="1:23" x14ac:dyDescent="0.2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9">
        <v>0</v>
      </c>
      <c r="U5980" s="1">
        <v>111.77400000000003</v>
      </c>
      <c r="V5980" s="35" t="str">
        <f>IF(M5980=People!$B$5,People!$A$5,IF(M5980=People!$B$4,People!$A$4,IF(M5980=People!$B$3,People!$A$3,IF(M5980=People!$B$2,People!$A$2,0))))</f>
        <v>Kelly Williams</v>
      </c>
      <c r="W5980" s="35" t="str">
        <f>IFERROR(INDEX(Returns!A:A,MATCH(B5980,Returns!B:B,0)),"No")</f>
        <v>No</v>
      </c>
    </row>
    <row r="5981" spans="1:23" x14ac:dyDescent="0.2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9">
        <v>0</v>
      </c>
      <c r="U5981" s="1">
        <v>15.3888</v>
      </c>
      <c r="V5981" s="35" t="str">
        <f>IF(M5981=People!$B$5,People!$A$5,IF(M5981=People!$B$4,People!$A$4,IF(M5981=People!$B$3,People!$A$3,IF(M5981=People!$B$2,People!$A$2,0))))</f>
        <v>Kelly Williams</v>
      </c>
      <c r="W5981" s="35" t="str">
        <f>IFERROR(INDEX(Returns!A:A,MATCH(B5981,Returns!B:B,0)),"No")</f>
        <v>No</v>
      </c>
    </row>
    <row r="5982" spans="1:23" x14ac:dyDescent="0.2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9">
        <v>0</v>
      </c>
      <c r="U5982" s="1">
        <v>45.348800000000011</v>
      </c>
      <c r="V5982" s="35" t="str">
        <f>IF(M5982=People!$B$5,People!$A$5,IF(M5982=People!$B$4,People!$A$4,IF(M5982=People!$B$3,People!$A$3,IF(M5982=People!$B$2,People!$A$2,0))))</f>
        <v>Kelly Williams</v>
      </c>
      <c r="W5982" s="35" t="str">
        <f>IFERROR(INDEX(Returns!A:A,MATCH(B5982,Returns!B:B,0)),"No")</f>
        <v>No</v>
      </c>
    </row>
    <row r="5983" spans="1:23" x14ac:dyDescent="0.2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9">
        <v>0</v>
      </c>
      <c r="U5983" s="1">
        <v>5.7593999999999976</v>
      </c>
      <c r="V5983" s="35" t="str">
        <f>IF(M5983=People!$B$5,People!$A$5,IF(M5983=People!$B$4,People!$A$4,IF(M5983=People!$B$3,People!$A$3,IF(M5983=People!$B$2,People!$A$2,0))))</f>
        <v>Kelly Williams</v>
      </c>
      <c r="W5983" s="35" t="str">
        <f>IFERROR(INDEX(Returns!A:A,MATCH(B5983,Returns!B:B,0)),"No")</f>
        <v>No</v>
      </c>
    </row>
    <row r="5984" spans="1:23" x14ac:dyDescent="0.2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9">
        <v>0</v>
      </c>
      <c r="U5984" s="1">
        <v>6.3504000000000005</v>
      </c>
      <c r="V5984" s="35" t="str">
        <f>IF(M5984=People!$B$5,People!$A$5,IF(M5984=People!$B$4,People!$A$4,IF(M5984=People!$B$3,People!$A$3,IF(M5984=People!$B$2,People!$A$2,0))))</f>
        <v>Chuck Magee</v>
      </c>
      <c r="W5984" s="35" t="str">
        <f>IFERROR(INDEX(Returns!A:A,MATCH(B5984,Returns!B:B,0)),"No")</f>
        <v>No</v>
      </c>
    </row>
    <row r="5985" spans="1:23" x14ac:dyDescent="0.2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9">
        <v>0.2</v>
      </c>
      <c r="U5985" s="1">
        <v>6.4199999999999964</v>
      </c>
      <c r="V5985" s="35" t="str">
        <f>IF(M5985=People!$B$5,People!$A$5,IF(M5985=People!$B$4,People!$A$4,IF(M5985=People!$B$3,People!$A$3,IF(M5985=People!$B$2,People!$A$2,0))))</f>
        <v>Chuck Magee</v>
      </c>
      <c r="W5985" s="35" t="str">
        <f>IFERROR(INDEX(Returns!A:A,MATCH(B5985,Returns!B:B,0)),"No")</f>
        <v>No</v>
      </c>
    </row>
    <row r="5986" spans="1:23" x14ac:dyDescent="0.2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9">
        <v>0</v>
      </c>
      <c r="U5986" s="1">
        <v>76.087800000000001</v>
      </c>
      <c r="V5986" s="35" t="str">
        <f>IF(M5986=People!$B$5,People!$A$5,IF(M5986=People!$B$4,People!$A$4,IF(M5986=People!$B$3,People!$A$3,IF(M5986=People!$B$2,People!$A$2,0))))</f>
        <v>Cassandra Brandow</v>
      </c>
      <c r="W5986" s="35" t="str">
        <f>IFERROR(INDEX(Returns!A:A,MATCH(B5986,Returns!B:B,0)),"No")</f>
        <v>No</v>
      </c>
    </row>
    <row r="5987" spans="1:23" x14ac:dyDescent="0.2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9">
        <v>0</v>
      </c>
      <c r="U5987" s="1">
        <v>35.677599999999998</v>
      </c>
      <c r="V5987" s="35" t="str">
        <f>IF(M5987=People!$B$5,People!$A$5,IF(M5987=People!$B$4,People!$A$4,IF(M5987=People!$B$3,People!$A$3,IF(M5987=People!$B$2,People!$A$2,0))))</f>
        <v>Cassandra Brandow</v>
      </c>
      <c r="W5987" s="35" t="str">
        <f>IFERROR(INDEX(Returns!A:A,MATCH(B5987,Returns!B:B,0)),"No")</f>
        <v>No</v>
      </c>
    </row>
    <row r="5988" spans="1:23" x14ac:dyDescent="0.2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9">
        <v>0</v>
      </c>
      <c r="U5988" s="1">
        <v>0.87919999999999732</v>
      </c>
      <c r="V5988" s="35" t="str">
        <f>IF(M5988=People!$B$5,People!$A$5,IF(M5988=People!$B$4,People!$A$4,IF(M5988=People!$B$3,People!$A$3,IF(M5988=People!$B$2,People!$A$2,0))))</f>
        <v>Cassandra Brandow</v>
      </c>
      <c r="W5988" s="35" t="str">
        <f>IFERROR(INDEX(Returns!A:A,MATCH(B5988,Returns!B:B,0)),"No")</f>
        <v>No</v>
      </c>
    </row>
    <row r="5989" spans="1:23" x14ac:dyDescent="0.2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9">
        <v>0</v>
      </c>
      <c r="U5989" s="1">
        <v>120.51060000000001</v>
      </c>
      <c r="V5989" s="35" t="str">
        <f>IF(M5989=People!$B$5,People!$A$5,IF(M5989=People!$B$4,People!$A$4,IF(M5989=People!$B$3,People!$A$3,IF(M5989=People!$B$2,People!$A$2,0))))</f>
        <v>Cassandra Brandow</v>
      </c>
      <c r="W5989" s="35" t="str">
        <f>IFERROR(INDEX(Returns!A:A,MATCH(B5989,Returns!B:B,0)),"No")</f>
        <v>No</v>
      </c>
    </row>
    <row r="5990" spans="1:23" x14ac:dyDescent="0.2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9">
        <v>0</v>
      </c>
      <c r="U5990" s="1">
        <v>4.0419999999999998</v>
      </c>
      <c r="V5990" s="35" t="str">
        <f>IF(M5990=People!$B$5,People!$A$5,IF(M5990=People!$B$4,People!$A$4,IF(M5990=People!$B$3,People!$A$3,IF(M5990=People!$B$2,People!$A$2,0))))</f>
        <v>Cassandra Brandow</v>
      </c>
      <c r="W5990" s="35" t="str">
        <f>IFERROR(INDEX(Returns!A:A,MATCH(B5990,Returns!B:B,0)),"No")</f>
        <v>No</v>
      </c>
    </row>
    <row r="5991" spans="1:23" x14ac:dyDescent="0.2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9">
        <v>0</v>
      </c>
      <c r="U5991" s="1">
        <v>126.22500000000002</v>
      </c>
      <c r="V5991" s="35" t="str">
        <f>IF(M5991=People!$B$5,People!$A$5,IF(M5991=People!$B$4,People!$A$4,IF(M5991=People!$B$3,People!$A$3,IF(M5991=People!$B$2,People!$A$2,0))))</f>
        <v>Cassandra Brandow</v>
      </c>
      <c r="W5991" s="35" t="str">
        <f>IFERROR(INDEX(Returns!A:A,MATCH(B5991,Returns!B:B,0)),"No")</f>
        <v>No</v>
      </c>
    </row>
    <row r="5992" spans="1:23" x14ac:dyDescent="0.2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32">
        <v>2357.4880000000003</v>
      </c>
      <c r="S5992" s="1">
        <v>7</v>
      </c>
      <c r="T5992" s="9">
        <v>0.2</v>
      </c>
      <c r="U5992" s="1">
        <v>884.05799999999999</v>
      </c>
      <c r="V5992" s="35" t="str">
        <f>IF(M5992=People!$B$5,People!$A$5,IF(M5992=People!$B$4,People!$A$4,IF(M5992=People!$B$3,People!$A$3,IF(M5992=People!$B$2,People!$A$2,0))))</f>
        <v>Anna Andreadi</v>
      </c>
      <c r="W5992" s="35" t="str">
        <f>IFERROR(INDEX(Returns!A:A,MATCH(B5992,Returns!B:B,0)),"No")</f>
        <v>No</v>
      </c>
    </row>
    <row r="5993" spans="1:23" x14ac:dyDescent="0.2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32">
        <v>369.54399999999998</v>
      </c>
      <c r="S5993" s="1">
        <v>7</v>
      </c>
      <c r="T5993" s="9">
        <v>0.2</v>
      </c>
      <c r="U5993" s="1">
        <v>32.335100000000025</v>
      </c>
      <c r="V5993" s="35" t="str">
        <f>IF(M5993=People!$B$5,People!$A$5,IF(M5993=People!$B$4,People!$A$4,IF(M5993=People!$B$3,People!$A$3,IF(M5993=People!$B$2,People!$A$2,0))))</f>
        <v>Anna Andreadi</v>
      </c>
      <c r="W5993" s="35" t="str">
        <f>IFERROR(INDEX(Returns!A:A,MATCH(B5993,Returns!B:B,0)),"No")</f>
        <v>No</v>
      </c>
    </row>
    <row r="5994" spans="1:23" x14ac:dyDescent="0.2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32">
        <v>184.75200000000001</v>
      </c>
      <c r="S5994" s="1">
        <v>3</v>
      </c>
      <c r="T5994" s="9">
        <v>0.2</v>
      </c>
      <c r="U5994" s="1">
        <v>-20.784600000000012</v>
      </c>
      <c r="V5994" s="35" t="str">
        <f>IF(M5994=People!$B$5,People!$A$5,IF(M5994=People!$B$4,People!$A$4,IF(M5994=People!$B$3,People!$A$3,IF(M5994=People!$B$2,People!$A$2,0))))</f>
        <v>Anna Andreadi</v>
      </c>
      <c r="W5994" s="35" t="str">
        <f>IFERROR(INDEX(Returns!A:A,MATCH(B5994,Returns!B:B,0)),"No")</f>
        <v>No</v>
      </c>
    </row>
    <row r="5995" spans="1:23" x14ac:dyDescent="0.2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9">
        <v>0.2</v>
      </c>
      <c r="U5995" s="1">
        <v>-4.0599999999999987</v>
      </c>
      <c r="V5995" s="35" t="str">
        <f>IF(M5995=People!$B$5,People!$A$5,IF(M5995=People!$B$4,People!$A$4,IF(M5995=People!$B$3,People!$A$3,IF(M5995=People!$B$2,People!$A$2,0))))</f>
        <v>Chuck Magee</v>
      </c>
      <c r="W5995" s="35" t="str">
        <f>IFERROR(INDEX(Returns!A:A,MATCH(B5995,Returns!B:B,0)),"No")</f>
        <v>No</v>
      </c>
    </row>
    <row r="5996" spans="1:23" x14ac:dyDescent="0.2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9">
        <v>0.2</v>
      </c>
      <c r="U5996" s="1">
        <v>1.6899999999999986</v>
      </c>
      <c r="V5996" s="35" t="str">
        <f>IF(M5996=People!$B$5,People!$A$5,IF(M5996=People!$B$4,People!$A$4,IF(M5996=People!$B$3,People!$A$3,IF(M5996=People!$B$2,People!$A$2,0))))</f>
        <v>Chuck Magee</v>
      </c>
      <c r="W5996" s="35" t="str">
        <f>IFERROR(INDEX(Returns!A:A,MATCH(B5996,Returns!B:B,0)),"No")</f>
        <v>No</v>
      </c>
    </row>
    <row r="5997" spans="1:23" x14ac:dyDescent="0.2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9">
        <v>0.3</v>
      </c>
      <c r="U5997" s="1">
        <v>-137.52900000000002</v>
      </c>
      <c r="V5997" s="35" t="str">
        <f>IF(M5997=People!$B$5,People!$A$5,IF(M5997=People!$B$4,People!$A$4,IF(M5997=People!$B$3,People!$A$3,IF(M5997=People!$B$2,People!$A$2,0))))</f>
        <v>Chuck Magee</v>
      </c>
      <c r="W5997" s="35" t="str">
        <f>IFERROR(INDEX(Returns!A:A,MATCH(B5997,Returns!B:B,0)),"No")</f>
        <v>No</v>
      </c>
    </row>
    <row r="5998" spans="1:23" x14ac:dyDescent="0.2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9">
        <v>0.2</v>
      </c>
      <c r="U5998" s="1">
        <v>24.196000000000012</v>
      </c>
      <c r="V5998" s="35" t="str">
        <f>IF(M5998=People!$B$5,People!$A$5,IF(M5998=People!$B$4,People!$A$4,IF(M5998=People!$B$3,People!$A$3,IF(M5998=People!$B$2,People!$A$2,0))))</f>
        <v>Chuck Magee</v>
      </c>
      <c r="W5998" s="35" t="str">
        <f>IFERROR(INDEX(Returns!A:A,MATCH(B5998,Returns!B:B,0)),"No")</f>
        <v>No</v>
      </c>
    </row>
    <row r="5999" spans="1:23" x14ac:dyDescent="0.2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9">
        <v>0.4</v>
      </c>
      <c r="U5999" s="1">
        <v>-147.8655</v>
      </c>
      <c r="V5999" s="35" t="str">
        <f>IF(M5999=People!$B$5,People!$A$5,IF(M5999=People!$B$4,People!$A$4,IF(M5999=People!$B$3,People!$A$3,IF(M5999=People!$B$2,People!$A$2,0))))</f>
        <v>Chuck Magee</v>
      </c>
      <c r="W5999" s="35" t="str">
        <f>IFERROR(INDEX(Returns!A:A,MATCH(B5999,Returns!B:B,0)),"No")</f>
        <v>No</v>
      </c>
    </row>
    <row r="6000" spans="1:23" x14ac:dyDescent="0.2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32">
        <v>338.35199999999998</v>
      </c>
      <c r="S6000" s="1">
        <v>3</v>
      </c>
      <c r="T6000" s="9">
        <v>0.2</v>
      </c>
      <c r="U6000" s="1">
        <v>4.2293999999999699</v>
      </c>
      <c r="V6000" s="35" t="str">
        <f>IF(M6000=People!$B$5,People!$A$5,IF(M6000=People!$B$4,People!$A$4,IF(M6000=People!$B$3,People!$A$3,IF(M6000=People!$B$2,People!$A$2,0))))</f>
        <v>Anna Andreadi</v>
      </c>
      <c r="W6000" s="35" t="str">
        <f>IFERROR(INDEX(Returns!A:A,MATCH(B6000,Returns!B:B,0)),"No")</f>
        <v>No</v>
      </c>
    </row>
    <row r="6001" spans="1:23" x14ac:dyDescent="0.2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32">
        <v>25.92</v>
      </c>
      <c r="S6001" s="1">
        <v>4</v>
      </c>
      <c r="T6001" s="9">
        <v>0</v>
      </c>
      <c r="U6001" s="1">
        <v>12.441600000000001</v>
      </c>
      <c r="V6001" s="35" t="str">
        <f>IF(M6001=People!$B$5,People!$A$5,IF(M6001=People!$B$4,People!$A$4,IF(M6001=People!$B$3,People!$A$3,IF(M6001=People!$B$2,People!$A$2,0))))</f>
        <v>Anna Andreadi</v>
      </c>
      <c r="W6001" s="35" t="str">
        <f>IFERROR(INDEX(Returns!A:A,MATCH(B6001,Returns!B:B,0)),"No")</f>
        <v>No</v>
      </c>
    </row>
    <row r="6002" spans="1:23" x14ac:dyDescent="0.2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32">
        <v>91.36</v>
      </c>
      <c r="S6002" s="1">
        <v>4</v>
      </c>
      <c r="T6002" s="9">
        <v>0</v>
      </c>
      <c r="U6002" s="1">
        <v>42.025599999999997</v>
      </c>
      <c r="V6002" s="35" t="str">
        <f>IF(M6002=People!$B$5,People!$A$5,IF(M6002=People!$B$4,People!$A$4,IF(M6002=People!$B$3,People!$A$3,IF(M6002=People!$B$2,People!$A$2,0))))</f>
        <v>Anna Andreadi</v>
      </c>
      <c r="W6002" s="35" t="str">
        <f>IFERROR(INDEX(Returns!A:A,MATCH(B6002,Returns!B:B,0)),"No")</f>
        <v>No</v>
      </c>
    </row>
    <row r="6003" spans="1:23" x14ac:dyDescent="0.2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32">
        <v>87.960000000000008</v>
      </c>
      <c r="S6003" s="1">
        <v>3</v>
      </c>
      <c r="T6003" s="9">
        <v>0.2</v>
      </c>
      <c r="U6003" s="1">
        <v>7.6965000000000039</v>
      </c>
      <c r="V6003" s="35" t="str">
        <f>IF(M6003=People!$B$5,People!$A$5,IF(M6003=People!$B$4,People!$A$4,IF(M6003=People!$B$3,People!$A$3,IF(M6003=People!$B$2,People!$A$2,0))))</f>
        <v>Anna Andreadi</v>
      </c>
      <c r="W6003" s="35" t="str">
        <f>IFERROR(INDEX(Returns!A:A,MATCH(B6003,Returns!B:B,0)),"No")</f>
        <v>No</v>
      </c>
    </row>
    <row r="6004" spans="1:23" x14ac:dyDescent="0.2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32">
        <v>5.2140000000000004</v>
      </c>
      <c r="S6004" s="1">
        <v>2</v>
      </c>
      <c r="T6004" s="9">
        <v>0.7</v>
      </c>
      <c r="U6004" s="1">
        <v>-4.1711999999999989</v>
      </c>
      <c r="V6004" s="35" t="str">
        <f>IF(M6004=People!$B$5,People!$A$5,IF(M6004=People!$B$4,People!$A$4,IF(M6004=People!$B$3,People!$A$3,IF(M6004=People!$B$2,People!$A$2,0))))</f>
        <v>Anna Andreadi</v>
      </c>
      <c r="W6004" s="35" t="str">
        <f>IFERROR(INDEX(Returns!A:A,MATCH(B6004,Returns!B:B,0)),"No")</f>
        <v>No</v>
      </c>
    </row>
    <row r="6005" spans="1:23" x14ac:dyDescent="0.2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9">
        <v>0.7</v>
      </c>
      <c r="U6005" s="1">
        <v>-8.6057999999999986</v>
      </c>
      <c r="V6005" s="35" t="str">
        <f>IF(M6005=People!$B$5,People!$A$5,IF(M6005=People!$B$4,People!$A$4,IF(M6005=People!$B$3,People!$A$3,IF(M6005=People!$B$2,People!$A$2,0))))</f>
        <v>Cassandra Brandow</v>
      </c>
      <c r="W6005" s="35" t="str">
        <f>IFERROR(INDEX(Returns!A:A,MATCH(B6005,Returns!B:B,0)),"No")</f>
        <v>No</v>
      </c>
    </row>
    <row r="6006" spans="1:23" x14ac:dyDescent="0.2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32">
        <v>19.760000000000002</v>
      </c>
      <c r="S6006" s="1">
        <v>4</v>
      </c>
      <c r="T6006" s="9">
        <v>0</v>
      </c>
      <c r="U6006" s="1">
        <v>8.2992000000000008</v>
      </c>
      <c r="V6006" s="35" t="str">
        <f>IF(M6006=People!$B$5,People!$A$5,IF(M6006=People!$B$4,People!$A$4,IF(M6006=People!$B$3,People!$A$3,IF(M6006=People!$B$2,People!$A$2,0))))</f>
        <v>Anna Andreadi</v>
      </c>
      <c r="W6006" s="35" t="str">
        <f>IFERROR(INDEX(Returns!A:A,MATCH(B6006,Returns!B:B,0)),"No")</f>
        <v>No</v>
      </c>
    </row>
    <row r="6007" spans="1:23" x14ac:dyDescent="0.2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9">
        <v>0.1</v>
      </c>
      <c r="U6007" s="1">
        <v>8.5371999999999968</v>
      </c>
      <c r="V6007" s="35" t="str">
        <f>IF(M6007=People!$B$5,People!$A$5,IF(M6007=People!$B$4,People!$A$4,IF(M6007=People!$B$3,People!$A$3,IF(M6007=People!$B$2,People!$A$2,0))))</f>
        <v>Chuck Magee</v>
      </c>
      <c r="W6007" s="35" t="str">
        <f>IFERROR(INDEX(Returns!A:A,MATCH(B6007,Returns!B:B,0)),"No")</f>
        <v>No</v>
      </c>
    </row>
    <row r="6008" spans="1:23" x14ac:dyDescent="0.2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9">
        <v>0</v>
      </c>
      <c r="U6008" s="1">
        <v>3.8654999999999973</v>
      </c>
      <c r="V6008" s="35" t="str">
        <f>IF(M6008=People!$B$5,People!$A$5,IF(M6008=People!$B$4,People!$A$4,IF(M6008=People!$B$3,People!$A$3,IF(M6008=People!$B$2,People!$A$2,0))))</f>
        <v>Chuck Magee</v>
      </c>
      <c r="W6008" s="35" t="str">
        <f>IFERROR(INDEX(Returns!A:A,MATCH(B6008,Returns!B:B,0)),"No")</f>
        <v>No</v>
      </c>
    </row>
    <row r="6009" spans="1:23" x14ac:dyDescent="0.2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9">
        <v>0</v>
      </c>
      <c r="U6009" s="1">
        <v>21.751499999999986</v>
      </c>
      <c r="V6009" s="35" t="str">
        <f>IF(M6009=People!$B$5,People!$A$5,IF(M6009=People!$B$4,People!$A$4,IF(M6009=People!$B$3,People!$A$3,IF(M6009=People!$B$2,People!$A$2,0))))</f>
        <v>Cassandra Brandow</v>
      </c>
      <c r="W6009" s="35" t="str">
        <f>IFERROR(INDEX(Returns!A:A,MATCH(B6009,Returns!B:B,0)),"No")</f>
        <v>No</v>
      </c>
    </row>
    <row r="6010" spans="1:23" x14ac:dyDescent="0.2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32">
        <v>68.52</v>
      </c>
      <c r="S6010" s="1">
        <v>3</v>
      </c>
      <c r="T6010" s="9">
        <v>0</v>
      </c>
      <c r="U6010" s="1">
        <v>31.519199999999998</v>
      </c>
      <c r="V6010" s="35" t="str">
        <f>IF(M6010=People!$B$5,People!$A$5,IF(M6010=People!$B$4,People!$A$4,IF(M6010=People!$B$3,People!$A$3,IF(M6010=People!$B$2,People!$A$2,0))))</f>
        <v>Anna Andreadi</v>
      </c>
      <c r="W6010" s="35" t="str">
        <f>IFERROR(INDEX(Returns!A:A,MATCH(B6010,Returns!B:B,0)),"No")</f>
        <v>Yes</v>
      </c>
    </row>
    <row r="6011" spans="1:23" x14ac:dyDescent="0.2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32">
        <v>74.94</v>
      </c>
      <c r="S6011" s="1">
        <v>3</v>
      </c>
      <c r="T6011" s="9">
        <v>0</v>
      </c>
      <c r="U6011" s="1">
        <v>14.238599999999995</v>
      </c>
      <c r="V6011" s="35" t="str">
        <f>IF(M6011=People!$B$5,People!$A$5,IF(M6011=People!$B$4,People!$A$4,IF(M6011=People!$B$3,People!$A$3,IF(M6011=People!$B$2,People!$A$2,0))))</f>
        <v>Anna Andreadi</v>
      </c>
      <c r="W6011" s="35" t="str">
        <f>IFERROR(INDEX(Returns!A:A,MATCH(B6011,Returns!B:B,0)),"No")</f>
        <v>Yes</v>
      </c>
    </row>
    <row r="6012" spans="1:23" x14ac:dyDescent="0.2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32">
        <v>2548.5600000000004</v>
      </c>
      <c r="S6012" s="1">
        <v>6</v>
      </c>
      <c r="T6012" s="9">
        <v>0.2</v>
      </c>
      <c r="U6012" s="1">
        <v>286.71299999999962</v>
      </c>
      <c r="V6012" s="35" t="str">
        <f>IF(M6012=People!$B$5,People!$A$5,IF(M6012=People!$B$4,People!$A$4,IF(M6012=People!$B$3,People!$A$3,IF(M6012=People!$B$2,People!$A$2,0))))</f>
        <v>Anna Andreadi</v>
      </c>
      <c r="W6012" s="35" t="str">
        <f>IFERROR(INDEX(Returns!A:A,MATCH(B6012,Returns!B:B,0)),"No")</f>
        <v>Yes</v>
      </c>
    </row>
    <row r="6013" spans="1:23" x14ac:dyDescent="0.2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32">
        <v>271.44</v>
      </c>
      <c r="S6013" s="1">
        <v>3</v>
      </c>
      <c r="T6013" s="9">
        <v>0</v>
      </c>
      <c r="U6013" s="1">
        <v>122.148</v>
      </c>
      <c r="V6013" s="35" t="str">
        <f>IF(M6013=People!$B$5,People!$A$5,IF(M6013=People!$B$4,People!$A$4,IF(M6013=People!$B$3,People!$A$3,IF(M6013=People!$B$2,People!$A$2,0))))</f>
        <v>Anna Andreadi</v>
      </c>
      <c r="W6013" s="35" t="str">
        <f>IFERROR(INDEX(Returns!A:A,MATCH(B6013,Returns!B:B,0)),"No")</f>
        <v>Yes</v>
      </c>
    </row>
    <row r="6014" spans="1:23" x14ac:dyDescent="0.2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32">
        <v>287.88</v>
      </c>
      <c r="S6014" s="1">
        <v>3</v>
      </c>
      <c r="T6014" s="9">
        <v>0.2</v>
      </c>
      <c r="U6014" s="1">
        <v>35.984999999999999</v>
      </c>
      <c r="V6014" s="35" t="str">
        <f>IF(M6014=People!$B$5,People!$A$5,IF(M6014=People!$B$4,People!$A$4,IF(M6014=People!$B$3,People!$A$3,IF(M6014=People!$B$2,People!$A$2,0))))</f>
        <v>Anna Andreadi</v>
      </c>
      <c r="W6014" s="35" t="str">
        <f>IFERROR(INDEX(Returns!A:A,MATCH(B6014,Returns!B:B,0)),"No")</f>
        <v>Yes</v>
      </c>
    </row>
    <row r="6015" spans="1:23" x14ac:dyDescent="0.2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32">
        <v>14.9</v>
      </c>
      <c r="S6015" s="1">
        <v>5</v>
      </c>
      <c r="T6015" s="9">
        <v>0</v>
      </c>
      <c r="U6015" s="1">
        <v>7.1519999999999992</v>
      </c>
      <c r="V6015" s="35" t="str">
        <f>IF(M6015=People!$B$5,People!$A$5,IF(M6015=People!$B$4,People!$A$4,IF(M6015=People!$B$3,People!$A$3,IF(M6015=People!$B$2,People!$A$2,0))))</f>
        <v>Anna Andreadi</v>
      </c>
      <c r="W6015" s="35" t="str">
        <f>IFERROR(INDEX(Returns!A:A,MATCH(B6015,Returns!B:B,0)),"No")</f>
        <v>No</v>
      </c>
    </row>
    <row r="6016" spans="1:23" x14ac:dyDescent="0.2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32">
        <v>4158.9120000000003</v>
      </c>
      <c r="S6016" s="1">
        <v>8</v>
      </c>
      <c r="T6016" s="9">
        <v>0.2</v>
      </c>
      <c r="U6016" s="1">
        <v>363.90480000000025</v>
      </c>
      <c r="V6016" s="35" t="str">
        <f>IF(M6016=People!$B$5,People!$A$5,IF(M6016=People!$B$4,People!$A$4,IF(M6016=People!$B$3,People!$A$3,IF(M6016=People!$B$2,People!$A$2,0))))</f>
        <v>Anna Andreadi</v>
      </c>
      <c r="W6016" s="35" t="str">
        <f>IFERROR(INDEX(Returns!A:A,MATCH(B6016,Returns!B:B,0)),"No")</f>
        <v>No</v>
      </c>
    </row>
    <row r="6017" spans="1:23" x14ac:dyDescent="0.2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32">
        <v>91.96</v>
      </c>
      <c r="S6017" s="1">
        <v>2</v>
      </c>
      <c r="T6017" s="9">
        <v>0</v>
      </c>
      <c r="U6017" s="1">
        <v>15.633199999999988</v>
      </c>
      <c r="V6017" s="35" t="str">
        <f>IF(M6017=People!$B$5,People!$A$5,IF(M6017=People!$B$4,People!$A$4,IF(M6017=People!$B$3,People!$A$3,IF(M6017=People!$B$2,People!$A$2,0))))</f>
        <v>Anna Andreadi</v>
      </c>
      <c r="W6017" s="35" t="str">
        <f>IFERROR(INDEX(Returns!A:A,MATCH(B6017,Returns!B:B,0)),"No")</f>
        <v>Yes</v>
      </c>
    </row>
    <row r="6018" spans="1:23" x14ac:dyDescent="0.2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32">
        <v>33.11</v>
      </c>
      <c r="S6018" s="1">
        <v>7</v>
      </c>
      <c r="T6018" s="9">
        <v>0</v>
      </c>
      <c r="U6018" s="1">
        <v>12.912900000000004</v>
      </c>
      <c r="V6018" s="35" t="str">
        <f>IF(M6018=People!$B$5,People!$A$5,IF(M6018=People!$B$4,People!$A$4,IF(M6018=People!$B$3,People!$A$3,IF(M6018=People!$B$2,People!$A$2,0))))</f>
        <v>Anna Andreadi</v>
      </c>
      <c r="W6018" s="35" t="str">
        <f>IFERROR(INDEX(Returns!A:A,MATCH(B6018,Returns!B:B,0)),"No")</f>
        <v>Yes</v>
      </c>
    </row>
    <row r="6019" spans="1:23" x14ac:dyDescent="0.2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32">
        <v>19.440000000000001</v>
      </c>
      <c r="S6019" s="1">
        <v>3</v>
      </c>
      <c r="T6019" s="9">
        <v>0</v>
      </c>
      <c r="U6019" s="1">
        <v>9.3312000000000008</v>
      </c>
      <c r="V6019" s="35" t="str">
        <f>IF(M6019=People!$B$5,People!$A$5,IF(M6019=People!$B$4,People!$A$4,IF(M6019=People!$B$3,People!$A$3,IF(M6019=People!$B$2,People!$A$2,0))))</f>
        <v>Anna Andreadi</v>
      </c>
      <c r="W6019" s="35" t="str">
        <f>IFERROR(INDEX(Returns!A:A,MATCH(B6019,Returns!B:B,0)),"No")</f>
        <v>Yes</v>
      </c>
    </row>
    <row r="6020" spans="1:23" x14ac:dyDescent="0.2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32">
        <v>55.48</v>
      </c>
      <c r="S6020" s="1">
        <v>1</v>
      </c>
      <c r="T6020" s="9">
        <v>0</v>
      </c>
      <c r="U6020" s="1">
        <v>26.630399999999998</v>
      </c>
      <c r="V6020" s="35" t="str">
        <f>IF(M6020=People!$B$5,People!$A$5,IF(M6020=People!$B$4,People!$A$4,IF(M6020=People!$B$3,People!$A$3,IF(M6020=People!$B$2,People!$A$2,0))))</f>
        <v>Anna Andreadi</v>
      </c>
      <c r="W6020" s="35" t="str">
        <f>IFERROR(INDEX(Returns!A:A,MATCH(B6020,Returns!B:B,0)),"No")</f>
        <v>Yes</v>
      </c>
    </row>
    <row r="6021" spans="1:23" x14ac:dyDescent="0.2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9">
        <v>0.2</v>
      </c>
      <c r="U6021" s="1">
        <v>11.489999999999991</v>
      </c>
      <c r="V6021" s="35" t="str">
        <f>IF(M6021=People!$B$5,People!$A$5,IF(M6021=People!$B$4,People!$A$4,IF(M6021=People!$B$3,People!$A$3,IF(M6021=People!$B$2,People!$A$2,0))))</f>
        <v>Chuck Magee</v>
      </c>
      <c r="W6021" s="35" t="str">
        <f>IFERROR(INDEX(Returns!A:A,MATCH(B6021,Returns!B:B,0)),"No")</f>
        <v>No</v>
      </c>
    </row>
    <row r="6022" spans="1:23" x14ac:dyDescent="0.2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9">
        <v>0</v>
      </c>
      <c r="U6022" s="1">
        <v>4.6818000000000008</v>
      </c>
      <c r="V6022" s="35" t="str">
        <f>IF(M6022=People!$B$5,People!$A$5,IF(M6022=People!$B$4,People!$A$4,IF(M6022=People!$B$3,People!$A$3,IF(M6022=People!$B$2,People!$A$2,0))))</f>
        <v>Cassandra Brandow</v>
      </c>
      <c r="W6022" s="35" t="str">
        <f>IFERROR(INDEX(Returns!A:A,MATCH(B6022,Returns!B:B,0)),"No")</f>
        <v>No</v>
      </c>
    </row>
    <row r="6023" spans="1:23" x14ac:dyDescent="0.2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9">
        <v>0</v>
      </c>
      <c r="U6023" s="1">
        <v>15.1158</v>
      </c>
      <c r="V6023" s="35" t="str">
        <f>IF(M6023=People!$B$5,People!$A$5,IF(M6023=People!$B$4,People!$A$4,IF(M6023=People!$B$3,People!$A$3,IF(M6023=People!$B$2,People!$A$2,0))))</f>
        <v>Cassandra Brandow</v>
      </c>
      <c r="W6023" s="35" t="str">
        <f>IFERROR(INDEX(Returns!A:A,MATCH(B6023,Returns!B:B,0)),"No")</f>
        <v>No</v>
      </c>
    </row>
    <row r="6024" spans="1:23" x14ac:dyDescent="0.2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9">
        <v>0.2</v>
      </c>
      <c r="U6024" s="1">
        <v>2.4779999999999989</v>
      </c>
      <c r="V6024" s="35" t="str">
        <f>IF(M6024=People!$B$5,People!$A$5,IF(M6024=People!$B$4,People!$A$4,IF(M6024=People!$B$3,People!$A$3,IF(M6024=People!$B$2,People!$A$2,0))))</f>
        <v>Kelly Williams</v>
      </c>
      <c r="W6024" s="35" t="str">
        <f>IFERROR(INDEX(Returns!A:A,MATCH(B6024,Returns!B:B,0)),"No")</f>
        <v>No</v>
      </c>
    </row>
    <row r="6025" spans="1:23" x14ac:dyDescent="0.2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9">
        <v>0</v>
      </c>
      <c r="U6025" s="1">
        <v>4.8986000000000018</v>
      </c>
      <c r="V6025" s="35" t="str">
        <f>IF(M6025=People!$B$5,People!$A$5,IF(M6025=People!$B$4,People!$A$4,IF(M6025=People!$B$3,People!$A$3,IF(M6025=People!$B$2,People!$A$2,0))))</f>
        <v>Chuck Magee</v>
      </c>
      <c r="W6025" s="35" t="str">
        <f>IFERROR(INDEX(Returns!A:A,MATCH(B6025,Returns!B:B,0)),"No")</f>
        <v>No</v>
      </c>
    </row>
    <row r="6026" spans="1:23" x14ac:dyDescent="0.2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9">
        <v>0.2</v>
      </c>
      <c r="U6026" s="1">
        <v>64.627199999999988</v>
      </c>
      <c r="V6026" s="35" t="str">
        <f>IF(M6026=People!$B$5,People!$A$5,IF(M6026=People!$B$4,People!$A$4,IF(M6026=People!$B$3,People!$A$3,IF(M6026=People!$B$2,People!$A$2,0))))</f>
        <v>Chuck Magee</v>
      </c>
      <c r="W6026" s="35" t="str">
        <f>IFERROR(INDEX(Returns!A:A,MATCH(B6026,Returns!B:B,0)),"No")</f>
        <v>No</v>
      </c>
    </row>
    <row r="6027" spans="1:23" x14ac:dyDescent="0.2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9">
        <v>0.2</v>
      </c>
      <c r="U6027" s="1">
        <v>3.7584</v>
      </c>
      <c r="V6027" s="35" t="str">
        <f>IF(M6027=People!$B$5,People!$A$5,IF(M6027=People!$B$4,People!$A$4,IF(M6027=People!$B$3,People!$A$3,IF(M6027=People!$B$2,People!$A$2,0))))</f>
        <v>Chuck Magee</v>
      </c>
      <c r="W6027" s="35" t="str">
        <f>IFERROR(INDEX(Returns!A:A,MATCH(B6027,Returns!B:B,0)),"No")</f>
        <v>No</v>
      </c>
    </row>
    <row r="6028" spans="1:23" x14ac:dyDescent="0.2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32">
        <v>8.4</v>
      </c>
      <c r="S6028" s="1">
        <v>5</v>
      </c>
      <c r="T6028" s="9">
        <v>0</v>
      </c>
      <c r="U6028" s="1">
        <v>0.33599999999999963</v>
      </c>
      <c r="V6028" s="35" t="str">
        <f>IF(M6028=People!$B$5,People!$A$5,IF(M6028=People!$B$4,People!$A$4,IF(M6028=People!$B$3,People!$A$3,IF(M6028=People!$B$2,People!$A$2,0))))</f>
        <v>Anna Andreadi</v>
      </c>
      <c r="W6028" s="35" t="str">
        <f>IFERROR(INDEX(Returns!A:A,MATCH(B6028,Returns!B:B,0)),"No")</f>
        <v>No</v>
      </c>
    </row>
    <row r="6029" spans="1:23" x14ac:dyDescent="0.2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32">
        <v>71.959999999999994</v>
      </c>
      <c r="S6029" s="1">
        <v>5</v>
      </c>
      <c r="T6029" s="9">
        <v>0.2</v>
      </c>
      <c r="U6029" s="1">
        <v>25.185999999999996</v>
      </c>
      <c r="V6029" s="35" t="str">
        <f>IF(M6029=People!$B$5,People!$A$5,IF(M6029=People!$B$4,People!$A$4,IF(M6029=People!$B$3,People!$A$3,IF(M6029=People!$B$2,People!$A$2,0))))</f>
        <v>Anna Andreadi</v>
      </c>
      <c r="W6029" s="35" t="str">
        <f>IFERROR(INDEX(Returns!A:A,MATCH(B6029,Returns!B:B,0)),"No")</f>
        <v>No</v>
      </c>
    </row>
    <row r="6030" spans="1:23" x14ac:dyDescent="0.2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9">
        <v>0.2</v>
      </c>
      <c r="U6030" s="1">
        <v>6.0059999999999993</v>
      </c>
      <c r="V6030" s="35" t="str">
        <f>IF(M6030=People!$B$5,People!$A$5,IF(M6030=People!$B$4,People!$A$4,IF(M6030=People!$B$3,People!$A$3,IF(M6030=People!$B$2,People!$A$2,0))))</f>
        <v>Cassandra Brandow</v>
      </c>
      <c r="W6030" s="35" t="str">
        <f>IFERROR(INDEX(Returns!A:A,MATCH(B6030,Returns!B:B,0)),"No")</f>
        <v>No</v>
      </c>
    </row>
    <row r="6031" spans="1:23" x14ac:dyDescent="0.2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32">
        <v>9.84</v>
      </c>
      <c r="S6031" s="1">
        <v>3</v>
      </c>
      <c r="T6031" s="9">
        <v>0</v>
      </c>
      <c r="U6031" s="1">
        <v>2.8535999999999988</v>
      </c>
      <c r="V6031" s="35" t="str">
        <f>IF(M6031=People!$B$5,People!$A$5,IF(M6031=People!$B$4,People!$A$4,IF(M6031=People!$B$3,People!$A$3,IF(M6031=People!$B$2,People!$A$2,0))))</f>
        <v>Anna Andreadi</v>
      </c>
      <c r="W6031" s="35" t="str">
        <f>IFERROR(INDEX(Returns!A:A,MATCH(B6031,Returns!B:B,0)),"No")</f>
        <v>No</v>
      </c>
    </row>
    <row r="6032" spans="1:23" x14ac:dyDescent="0.2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9">
        <v>0.2</v>
      </c>
      <c r="U6032" s="1">
        <v>23.924000000000007</v>
      </c>
      <c r="V6032" s="35" t="str">
        <f>IF(M6032=People!$B$5,People!$A$5,IF(M6032=People!$B$4,People!$A$4,IF(M6032=People!$B$3,People!$A$3,IF(M6032=People!$B$2,People!$A$2,0))))</f>
        <v>Cassandra Brandow</v>
      </c>
      <c r="W6032" s="35" t="str">
        <f>IFERROR(INDEX(Returns!A:A,MATCH(B6032,Returns!B:B,0)),"No")</f>
        <v>No</v>
      </c>
    </row>
    <row r="6033" spans="1:23" x14ac:dyDescent="0.2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9">
        <v>0</v>
      </c>
      <c r="U6033" s="1">
        <v>6.5471999999999984</v>
      </c>
      <c r="V6033" s="35" t="str">
        <f>IF(M6033=People!$B$5,People!$A$5,IF(M6033=People!$B$4,People!$A$4,IF(M6033=People!$B$3,People!$A$3,IF(M6033=People!$B$2,People!$A$2,0))))</f>
        <v>Chuck Magee</v>
      </c>
      <c r="W6033" s="35" t="str">
        <f>IFERROR(INDEX(Returns!A:A,MATCH(B6033,Returns!B:B,0)),"No")</f>
        <v>No</v>
      </c>
    </row>
    <row r="6034" spans="1:23" x14ac:dyDescent="0.2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9">
        <v>0</v>
      </c>
      <c r="U6034" s="1">
        <v>15.372000000000003</v>
      </c>
      <c r="V6034" s="35" t="str">
        <f>IF(M6034=People!$B$5,People!$A$5,IF(M6034=People!$B$4,People!$A$4,IF(M6034=People!$B$3,People!$A$3,IF(M6034=People!$B$2,People!$A$2,0))))</f>
        <v>Chuck Magee</v>
      </c>
      <c r="W6034" s="35" t="str">
        <f>IFERROR(INDEX(Returns!A:A,MATCH(B6034,Returns!B:B,0)),"No")</f>
        <v>No</v>
      </c>
    </row>
    <row r="6035" spans="1:23" x14ac:dyDescent="0.2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32">
        <v>15.24</v>
      </c>
      <c r="S6035" s="1">
        <v>3</v>
      </c>
      <c r="T6035" s="9">
        <v>0</v>
      </c>
      <c r="U6035" s="1">
        <v>5.1815999999999995</v>
      </c>
      <c r="V6035" s="35" t="str">
        <f>IF(M6035=People!$B$5,People!$A$5,IF(M6035=People!$B$4,People!$A$4,IF(M6035=People!$B$3,People!$A$3,IF(M6035=People!$B$2,People!$A$2,0))))</f>
        <v>Anna Andreadi</v>
      </c>
      <c r="W6035" s="35" t="str">
        <f>IFERROR(INDEX(Returns!A:A,MATCH(B6035,Returns!B:B,0)),"No")</f>
        <v>No</v>
      </c>
    </row>
    <row r="6036" spans="1:23" x14ac:dyDescent="0.2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9">
        <v>0.8</v>
      </c>
      <c r="U6036" s="1">
        <v>-52.833600000000004</v>
      </c>
      <c r="V6036" s="35" t="str">
        <f>IF(M6036=People!$B$5,People!$A$5,IF(M6036=People!$B$4,People!$A$4,IF(M6036=People!$B$3,People!$A$3,IF(M6036=People!$B$2,People!$A$2,0))))</f>
        <v>Kelly Williams</v>
      </c>
      <c r="W6036" s="35" t="str">
        <f>IFERROR(INDEX(Returns!A:A,MATCH(B6036,Returns!B:B,0)),"No")</f>
        <v>No</v>
      </c>
    </row>
    <row r="6037" spans="1:23" x14ac:dyDescent="0.2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9">
        <v>0.8</v>
      </c>
      <c r="U6037" s="1">
        <v>-512.14680000000021</v>
      </c>
      <c r="V6037" s="35" t="str">
        <f>IF(M6037=People!$B$5,People!$A$5,IF(M6037=People!$B$4,People!$A$4,IF(M6037=People!$B$3,People!$A$3,IF(M6037=People!$B$2,People!$A$2,0))))</f>
        <v>Kelly Williams</v>
      </c>
      <c r="W6037" s="35" t="str">
        <f>IFERROR(INDEX(Returns!A:A,MATCH(B6037,Returns!B:B,0)),"No")</f>
        <v>No</v>
      </c>
    </row>
    <row r="6038" spans="1:23" x14ac:dyDescent="0.2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9">
        <v>0</v>
      </c>
      <c r="U6038" s="1">
        <v>16.614000000000001</v>
      </c>
      <c r="V6038" s="35" t="str">
        <f>IF(M6038=People!$B$5,People!$A$5,IF(M6038=People!$B$4,People!$A$4,IF(M6038=People!$B$3,People!$A$3,IF(M6038=People!$B$2,People!$A$2,0))))</f>
        <v>Cassandra Brandow</v>
      </c>
      <c r="W6038" s="35" t="str">
        <f>IFERROR(INDEX(Returns!A:A,MATCH(B6038,Returns!B:B,0)),"No")</f>
        <v>No</v>
      </c>
    </row>
    <row r="6039" spans="1:23" x14ac:dyDescent="0.2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9">
        <v>0</v>
      </c>
      <c r="U6039" s="1">
        <v>54.691199999999995</v>
      </c>
      <c r="V6039" s="35" t="str">
        <f>IF(M6039=People!$B$5,People!$A$5,IF(M6039=People!$B$4,People!$A$4,IF(M6039=People!$B$3,People!$A$3,IF(M6039=People!$B$2,People!$A$2,0))))</f>
        <v>Cassandra Brandow</v>
      </c>
      <c r="W6039" s="35" t="str">
        <f>IFERROR(INDEX(Returns!A:A,MATCH(B6039,Returns!B:B,0)),"No")</f>
        <v>No</v>
      </c>
    </row>
    <row r="6040" spans="1:23" x14ac:dyDescent="0.2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9">
        <v>0</v>
      </c>
      <c r="U6040" s="1">
        <v>5.1967999999999961</v>
      </c>
      <c r="V6040" s="35" t="str">
        <f>IF(M6040=People!$B$5,People!$A$5,IF(M6040=People!$B$4,People!$A$4,IF(M6040=People!$B$3,People!$A$3,IF(M6040=People!$B$2,People!$A$2,0))))</f>
        <v>Cassandra Brandow</v>
      </c>
      <c r="W6040" s="35" t="str">
        <f>IFERROR(INDEX(Returns!A:A,MATCH(B6040,Returns!B:B,0)),"No")</f>
        <v>No</v>
      </c>
    </row>
    <row r="6041" spans="1:23" x14ac:dyDescent="0.2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9">
        <v>0</v>
      </c>
      <c r="U6041" s="1">
        <v>2.5343999999999998</v>
      </c>
      <c r="V6041" s="35" t="str">
        <f>IF(M6041=People!$B$5,People!$A$5,IF(M6041=People!$B$4,People!$A$4,IF(M6041=People!$B$3,People!$A$3,IF(M6041=People!$B$2,People!$A$2,0))))</f>
        <v>Cassandra Brandow</v>
      </c>
      <c r="W6041" s="35" t="str">
        <f>IFERROR(INDEX(Returns!A:A,MATCH(B6041,Returns!B:B,0)),"No")</f>
        <v>No</v>
      </c>
    </row>
    <row r="6042" spans="1:23" x14ac:dyDescent="0.2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32">
        <v>859.2</v>
      </c>
      <c r="S6042" s="1">
        <v>3</v>
      </c>
      <c r="T6042" s="9">
        <v>0.2</v>
      </c>
      <c r="U6042" s="1">
        <v>75.180000000000064</v>
      </c>
      <c r="V6042" s="35" t="str">
        <f>IF(M6042=People!$B$5,People!$A$5,IF(M6042=People!$B$4,People!$A$4,IF(M6042=People!$B$3,People!$A$3,IF(M6042=People!$B$2,People!$A$2,0))))</f>
        <v>Anna Andreadi</v>
      </c>
      <c r="W6042" s="35" t="str">
        <f>IFERROR(INDEX(Returns!A:A,MATCH(B6042,Returns!B:B,0)),"No")</f>
        <v>No</v>
      </c>
    </row>
    <row r="6043" spans="1:23" x14ac:dyDescent="0.2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32">
        <v>506.28</v>
      </c>
      <c r="S6043" s="1">
        <v>3</v>
      </c>
      <c r="T6043" s="9">
        <v>0.2</v>
      </c>
      <c r="U6043" s="1">
        <v>177.19799999999998</v>
      </c>
      <c r="V6043" s="35" t="str">
        <f>IF(M6043=People!$B$5,People!$A$5,IF(M6043=People!$B$4,People!$A$4,IF(M6043=People!$B$3,People!$A$3,IF(M6043=People!$B$2,People!$A$2,0))))</f>
        <v>Anna Andreadi</v>
      </c>
      <c r="W6043" s="35" t="str">
        <f>IFERROR(INDEX(Returns!A:A,MATCH(B6043,Returns!B:B,0)),"No")</f>
        <v>No</v>
      </c>
    </row>
    <row r="6044" spans="1:23" x14ac:dyDescent="0.2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32">
        <v>14.368000000000002</v>
      </c>
      <c r="S6044" s="1">
        <v>2</v>
      </c>
      <c r="T6044" s="9">
        <v>0.2</v>
      </c>
      <c r="U6044" s="1">
        <v>3.9512</v>
      </c>
      <c r="V6044" s="35" t="str">
        <f>IF(M6044=People!$B$5,People!$A$5,IF(M6044=People!$B$4,People!$A$4,IF(M6044=People!$B$3,People!$A$3,IF(M6044=People!$B$2,People!$A$2,0))))</f>
        <v>Anna Andreadi</v>
      </c>
      <c r="W6044" s="35" t="str">
        <f>IFERROR(INDEX(Returns!A:A,MATCH(B6044,Returns!B:B,0)),"No")</f>
        <v>No</v>
      </c>
    </row>
    <row r="6045" spans="1:23" x14ac:dyDescent="0.2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9">
        <v>0.2</v>
      </c>
      <c r="U6045" s="1">
        <v>-35.36460000000001</v>
      </c>
      <c r="V6045" s="35" t="str">
        <f>IF(M6045=People!$B$5,People!$A$5,IF(M6045=People!$B$4,People!$A$4,IF(M6045=People!$B$3,People!$A$3,IF(M6045=People!$B$2,People!$A$2,0))))</f>
        <v>Cassandra Brandow</v>
      </c>
      <c r="W6045" s="35" t="str">
        <f>IFERROR(INDEX(Returns!A:A,MATCH(B6045,Returns!B:B,0)),"No")</f>
        <v>No</v>
      </c>
    </row>
    <row r="6046" spans="1:23" x14ac:dyDescent="0.2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9">
        <v>0.2</v>
      </c>
      <c r="U6046" s="1">
        <v>10.109400000000001</v>
      </c>
      <c r="V6046" s="35" t="str">
        <f>IF(M6046=People!$B$5,People!$A$5,IF(M6046=People!$B$4,People!$A$4,IF(M6046=People!$B$3,People!$A$3,IF(M6046=People!$B$2,People!$A$2,0))))</f>
        <v>Cassandra Brandow</v>
      </c>
      <c r="W6046" s="35" t="str">
        <f>IFERROR(INDEX(Returns!A:A,MATCH(B6046,Returns!B:B,0)),"No")</f>
        <v>No</v>
      </c>
    </row>
    <row r="6047" spans="1:23" x14ac:dyDescent="0.2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32">
        <v>238.15200000000004</v>
      </c>
      <c r="S6047" s="1">
        <v>3</v>
      </c>
      <c r="T6047" s="9">
        <v>0.2</v>
      </c>
      <c r="U6047" s="1">
        <v>89.306999999999988</v>
      </c>
      <c r="V6047" s="35" t="str">
        <f>IF(M6047=People!$B$5,People!$A$5,IF(M6047=People!$B$4,People!$A$4,IF(M6047=People!$B$3,People!$A$3,IF(M6047=People!$B$2,People!$A$2,0))))</f>
        <v>Anna Andreadi</v>
      </c>
      <c r="W6047" s="35" t="str">
        <f>IFERROR(INDEX(Returns!A:A,MATCH(B6047,Returns!B:B,0)),"No")</f>
        <v>No</v>
      </c>
    </row>
    <row r="6048" spans="1:23" x14ac:dyDescent="0.2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9">
        <v>0</v>
      </c>
      <c r="U6048" s="1">
        <v>173.23500000000001</v>
      </c>
      <c r="V6048" s="35" t="str">
        <f>IF(M6048=People!$B$5,People!$A$5,IF(M6048=People!$B$4,People!$A$4,IF(M6048=People!$B$3,People!$A$3,IF(M6048=People!$B$2,People!$A$2,0))))</f>
        <v>Kelly Williams</v>
      </c>
      <c r="W6048" s="35" t="str">
        <f>IFERROR(INDEX(Returns!A:A,MATCH(B6048,Returns!B:B,0)),"No")</f>
        <v>No</v>
      </c>
    </row>
    <row r="6049" spans="1:23" x14ac:dyDescent="0.2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9">
        <v>0.7</v>
      </c>
      <c r="U6049" s="1">
        <v>-12.916800000000002</v>
      </c>
      <c r="V6049" s="35" t="str">
        <f>IF(M6049=People!$B$5,People!$A$5,IF(M6049=People!$B$4,People!$A$4,IF(M6049=People!$B$3,People!$A$3,IF(M6049=People!$B$2,People!$A$2,0))))</f>
        <v>Cassandra Brandow</v>
      </c>
      <c r="W6049" s="35" t="str">
        <f>IFERROR(INDEX(Returns!A:A,MATCH(B6049,Returns!B:B,0)),"No")</f>
        <v>No</v>
      </c>
    </row>
    <row r="6050" spans="1:23" x14ac:dyDescent="0.2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9">
        <v>0.7</v>
      </c>
      <c r="U6050" s="1">
        <v>-1031.5385000000001</v>
      </c>
      <c r="V6050" s="35" t="str">
        <f>IF(M6050=People!$B$5,People!$A$5,IF(M6050=People!$B$4,People!$A$4,IF(M6050=People!$B$3,People!$A$3,IF(M6050=People!$B$2,People!$A$2,0))))</f>
        <v>Cassandra Brandow</v>
      </c>
      <c r="W6050" s="35" t="str">
        <f>IFERROR(INDEX(Returns!A:A,MATCH(B6050,Returns!B:B,0)),"No")</f>
        <v>No</v>
      </c>
    </row>
    <row r="6051" spans="1:23" x14ac:dyDescent="0.2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9">
        <v>0.2</v>
      </c>
      <c r="U6051" s="1">
        <v>54.214999999999982</v>
      </c>
      <c r="V6051" s="35" t="str">
        <f>IF(M6051=People!$B$5,People!$A$5,IF(M6051=People!$B$4,People!$A$4,IF(M6051=People!$B$3,People!$A$3,IF(M6051=People!$B$2,People!$A$2,0))))</f>
        <v>Kelly Williams</v>
      </c>
      <c r="W6051" s="35" t="str">
        <f>IFERROR(INDEX(Returns!A:A,MATCH(B6051,Returns!B:B,0)),"No")</f>
        <v>No</v>
      </c>
    </row>
    <row r="6052" spans="1:23" x14ac:dyDescent="0.2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9">
        <v>0</v>
      </c>
      <c r="U6052" s="1">
        <v>16.170000000000002</v>
      </c>
      <c r="V6052" s="35" t="str">
        <f>IF(M6052=People!$B$5,People!$A$5,IF(M6052=People!$B$4,People!$A$4,IF(M6052=People!$B$3,People!$A$3,IF(M6052=People!$B$2,People!$A$2,0))))</f>
        <v>Kelly Williams</v>
      </c>
      <c r="W6052" s="35" t="str">
        <f>IFERROR(INDEX(Returns!A:A,MATCH(B6052,Returns!B:B,0)),"No")</f>
        <v>No</v>
      </c>
    </row>
    <row r="6053" spans="1:23" x14ac:dyDescent="0.2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9">
        <v>0</v>
      </c>
      <c r="U6053" s="1">
        <v>76.27200000000002</v>
      </c>
      <c r="V6053" s="35" t="str">
        <f>IF(M6053=People!$B$5,People!$A$5,IF(M6053=People!$B$4,People!$A$4,IF(M6053=People!$B$3,People!$A$3,IF(M6053=People!$B$2,People!$A$2,0))))</f>
        <v>Kelly Williams</v>
      </c>
      <c r="W6053" s="35" t="str">
        <f>IFERROR(INDEX(Returns!A:A,MATCH(B6053,Returns!B:B,0)),"No")</f>
        <v>No</v>
      </c>
    </row>
    <row r="6054" spans="1:23" x14ac:dyDescent="0.2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9">
        <v>0.2</v>
      </c>
      <c r="U6054" s="1">
        <v>4.0338000000000003</v>
      </c>
      <c r="V6054" s="35" t="str">
        <f>IF(M6054=People!$B$5,People!$A$5,IF(M6054=People!$B$4,People!$A$4,IF(M6054=People!$B$3,People!$A$3,IF(M6054=People!$B$2,People!$A$2,0))))</f>
        <v>Chuck Magee</v>
      </c>
      <c r="W6054" s="35" t="str">
        <f>IFERROR(INDEX(Returns!A:A,MATCH(B6054,Returns!B:B,0)),"No")</f>
        <v>No</v>
      </c>
    </row>
    <row r="6055" spans="1:23" x14ac:dyDescent="0.2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9">
        <v>0.2</v>
      </c>
      <c r="U6055" s="1">
        <v>7.7000000000000028</v>
      </c>
      <c r="V6055" s="35" t="str">
        <f>IF(M6055=People!$B$5,People!$A$5,IF(M6055=People!$B$4,People!$A$4,IF(M6055=People!$B$3,People!$A$3,IF(M6055=People!$B$2,People!$A$2,0))))</f>
        <v>Chuck Magee</v>
      </c>
      <c r="W6055" s="35" t="str">
        <f>IFERROR(INDEX(Returns!A:A,MATCH(B6055,Returns!B:B,0)),"No")</f>
        <v>No</v>
      </c>
    </row>
    <row r="6056" spans="1:23" x14ac:dyDescent="0.2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9">
        <v>0.7</v>
      </c>
      <c r="U6056" s="1">
        <v>-9.7607999999999961</v>
      </c>
      <c r="V6056" s="35" t="str">
        <f>IF(M6056=People!$B$5,People!$A$5,IF(M6056=People!$B$4,People!$A$4,IF(M6056=People!$B$3,People!$A$3,IF(M6056=People!$B$2,People!$A$2,0))))</f>
        <v>Chuck Magee</v>
      </c>
      <c r="W6056" s="35" t="str">
        <f>IFERROR(INDEX(Returns!A:A,MATCH(B6056,Returns!B:B,0)),"No")</f>
        <v>No</v>
      </c>
    </row>
    <row r="6057" spans="1:23" x14ac:dyDescent="0.2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9">
        <v>0.8</v>
      </c>
      <c r="U6057" s="1">
        <v>-3.4122000000000003</v>
      </c>
      <c r="V6057" s="35" t="str">
        <f>IF(M6057=People!$B$5,People!$A$5,IF(M6057=People!$B$4,People!$A$4,IF(M6057=People!$B$3,People!$A$3,IF(M6057=People!$B$2,People!$A$2,0))))</f>
        <v>Kelly Williams</v>
      </c>
      <c r="W6057" s="35" t="str">
        <f>IFERROR(INDEX(Returns!A:A,MATCH(B6057,Returns!B:B,0)),"No")</f>
        <v>No</v>
      </c>
    </row>
    <row r="6058" spans="1:23" x14ac:dyDescent="0.2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9">
        <v>0.2</v>
      </c>
      <c r="U6058" s="1">
        <v>30.391999999999996</v>
      </c>
      <c r="V6058" s="35" t="str">
        <f>IF(M6058=People!$B$5,People!$A$5,IF(M6058=People!$B$4,People!$A$4,IF(M6058=People!$B$3,People!$A$3,IF(M6058=People!$B$2,People!$A$2,0))))</f>
        <v>Kelly Williams</v>
      </c>
      <c r="W6058" s="35" t="str">
        <f>IFERROR(INDEX(Returns!A:A,MATCH(B6058,Returns!B:B,0)),"No")</f>
        <v>No</v>
      </c>
    </row>
    <row r="6059" spans="1:23" x14ac:dyDescent="0.2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9">
        <v>0</v>
      </c>
      <c r="U6059" s="1">
        <v>5.3391999999999991</v>
      </c>
      <c r="V6059" s="35" t="str">
        <f>IF(M6059=People!$B$5,People!$A$5,IF(M6059=People!$B$4,People!$A$4,IF(M6059=People!$B$3,People!$A$3,IF(M6059=People!$B$2,People!$A$2,0))))</f>
        <v>Chuck Magee</v>
      </c>
      <c r="W6059" s="35" t="str">
        <f>IFERROR(INDEX(Returns!A:A,MATCH(B6059,Returns!B:B,0)),"No")</f>
        <v>No</v>
      </c>
    </row>
    <row r="6060" spans="1:23" x14ac:dyDescent="0.2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9">
        <v>0</v>
      </c>
      <c r="U6060" s="1">
        <v>17.472000000000001</v>
      </c>
      <c r="V6060" s="35" t="str">
        <f>IF(M6060=People!$B$5,People!$A$5,IF(M6060=People!$B$4,People!$A$4,IF(M6060=People!$B$3,People!$A$3,IF(M6060=People!$B$2,People!$A$2,0))))</f>
        <v>Chuck Magee</v>
      </c>
      <c r="W6060" s="35" t="str">
        <f>IFERROR(INDEX(Returns!A:A,MATCH(B6060,Returns!B:B,0)),"No")</f>
        <v>No</v>
      </c>
    </row>
    <row r="6061" spans="1:23" x14ac:dyDescent="0.2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9">
        <v>0.2</v>
      </c>
      <c r="U6061" s="1">
        <v>6.9920000000000009</v>
      </c>
      <c r="V6061" s="35" t="str">
        <f>IF(M6061=People!$B$5,People!$A$5,IF(M6061=People!$B$4,People!$A$4,IF(M6061=People!$B$3,People!$A$3,IF(M6061=People!$B$2,People!$A$2,0))))</f>
        <v>Chuck Magee</v>
      </c>
      <c r="W6061" s="35" t="str">
        <f>IFERROR(INDEX(Returns!A:A,MATCH(B6061,Returns!B:B,0)),"No")</f>
        <v>No</v>
      </c>
    </row>
    <row r="6062" spans="1:23" x14ac:dyDescent="0.2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9">
        <v>0</v>
      </c>
      <c r="U6062" s="1">
        <v>38.350800000000007</v>
      </c>
      <c r="V6062" s="35" t="str">
        <f>IF(M6062=People!$B$5,People!$A$5,IF(M6062=People!$B$4,People!$A$4,IF(M6062=People!$B$3,People!$A$3,IF(M6062=People!$B$2,People!$A$2,0))))</f>
        <v>Chuck Magee</v>
      </c>
      <c r="W6062" s="35" t="str">
        <f>IFERROR(INDEX(Returns!A:A,MATCH(B6062,Returns!B:B,0)),"No")</f>
        <v>Yes</v>
      </c>
    </row>
    <row r="6063" spans="1:23" x14ac:dyDescent="0.2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9">
        <v>0</v>
      </c>
      <c r="U6063" s="1">
        <v>6.0147000000000004</v>
      </c>
      <c r="V6063" s="35" t="str">
        <f>IF(M6063=People!$B$5,People!$A$5,IF(M6063=People!$B$4,People!$A$4,IF(M6063=People!$B$3,People!$A$3,IF(M6063=People!$B$2,People!$A$2,0))))</f>
        <v>Chuck Magee</v>
      </c>
      <c r="W6063" s="35" t="str">
        <f>IFERROR(INDEX(Returns!A:A,MATCH(B6063,Returns!B:B,0)),"No")</f>
        <v>Yes</v>
      </c>
    </row>
    <row r="6064" spans="1:23" x14ac:dyDescent="0.2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32">
        <v>1199.96</v>
      </c>
      <c r="S6064" s="1">
        <v>5</v>
      </c>
      <c r="T6064" s="9">
        <v>0.2</v>
      </c>
      <c r="U6064" s="1">
        <v>224.99249999999995</v>
      </c>
      <c r="V6064" s="35" t="str">
        <f>IF(M6064=People!$B$5,People!$A$5,IF(M6064=People!$B$4,People!$A$4,IF(M6064=People!$B$3,People!$A$3,IF(M6064=People!$B$2,People!$A$2,0))))</f>
        <v>Anna Andreadi</v>
      </c>
      <c r="W6064" s="35" t="str">
        <f>IFERROR(INDEX(Returns!A:A,MATCH(B6064,Returns!B:B,0)),"No")</f>
        <v>No</v>
      </c>
    </row>
    <row r="6065" spans="1:23" x14ac:dyDescent="0.2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32">
        <v>12.600000000000001</v>
      </c>
      <c r="S6065" s="1">
        <v>3</v>
      </c>
      <c r="T6065" s="9">
        <v>0</v>
      </c>
      <c r="U6065" s="1">
        <v>6.1739999999999995</v>
      </c>
      <c r="V6065" s="35" t="str">
        <f>IF(M6065=People!$B$5,People!$A$5,IF(M6065=People!$B$4,People!$A$4,IF(M6065=People!$B$3,People!$A$3,IF(M6065=People!$B$2,People!$A$2,0))))</f>
        <v>Anna Andreadi</v>
      </c>
      <c r="W6065" s="35" t="str">
        <f>IFERROR(INDEX(Returns!A:A,MATCH(B6065,Returns!B:B,0)),"No")</f>
        <v>No</v>
      </c>
    </row>
    <row r="6066" spans="1:23" x14ac:dyDescent="0.2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32">
        <v>17.940000000000001</v>
      </c>
      <c r="S6066" s="1">
        <v>3</v>
      </c>
      <c r="T6066" s="9">
        <v>0</v>
      </c>
      <c r="U6066" s="1">
        <v>8.0730000000000004</v>
      </c>
      <c r="V6066" s="35" t="str">
        <f>IF(M6066=People!$B$5,People!$A$5,IF(M6066=People!$B$4,People!$A$4,IF(M6066=People!$B$3,People!$A$3,IF(M6066=People!$B$2,People!$A$2,0))))</f>
        <v>Anna Andreadi</v>
      </c>
      <c r="W6066" s="35" t="str">
        <f>IFERROR(INDEX(Returns!A:A,MATCH(B6066,Returns!B:B,0)),"No")</f>
        <v>No</v>
      </c>
    </row>
    <row r="6067" spans="1:23" x14ac:dyDescent="0.2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9">
        <v>0.2</v>
      </c>
      <c r="U6067" s="1">
        <v>7.7687999999999988</v>
      </c>
      <c r="V6067" s="35" t="str">
        <f>IF(M6067=People!$B$5,People!$A$5,IF(M6067=People!$B$4,People!$A$4,IF(M6067=People!$B$3,People!$A$3,IF(M6067=People!$B$2,People!$A$2,0))))</f>
        <v>Chuck Magee</v>
      </c>
      <c r="W6067" s="35" t="str">
        <f>IFERROR(INDEX(Returns!A:A,MATCH(B6067,Returns!B:B,0)),"No")</f>
        <v>No</v>
      </c>
    </row>
    <row r="6068" spans="1:23" x14ac:dyDescent="0.2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9">
        <v>0.2</v>
      </c>
      <c r="U6068" s="1">
        <v>10.007999999999988</v>
      </c>
      <c r="V6068" s="35" t="str">
        <f>IF(M6068=People!$B$5,People!$A$5,IF(M6068=People!$B$4,People!$A$4,IF(M6068=People!$B$3,People!$A$3,IF(M6068=People!$B$2,People!$A$2,0))))</f>
        <v>Cassandra Brandow</v>
      </c>
      <c r="W6068" s="35" t="str">
        <f>IFERROR(INDEX(Returns!A:A,MATCH(B6068,Returns!B:B,0)),"No")</f>
        <v>Yes</v>
      </c>
    </row>
    <row r="6069" spans="1:23" x14ac:dyDescent="0.2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32">
        <v>518.27200000000005</v>
      </c>
      <c r="S6069" s="1">
        <v>8</v>
      </c>
      <c r="T6069" s="9">
        <v>0.2</v>
      </c>
      <c r="U6069" s="1">
        <v>-97.176000000000073</v>
      </c>
      <c r="V6069" s="35" t="str">
        <f>IF(M6069=People!$B$5,People!$A$5,IF(M6069=People!$B$4,People!$A$4,IF(M6069=People!$B$3,People!$A$3,IF(M6069=People!$B$2,People!$A$2,0))))</f>
        <v>Anna Andreadi</v>
      </c>
      <c r="W6069" s="35" t="str">
        <f>IFERROR(INDEX(Returns!A:A,MATCH(B6069,Returns!B:B,0)),"No")</f>
        <v>No</v>
      </c>
    </row>
    <row r="6070" spans="1:23" x14ac:dyDescent="0.2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32">
        <v>6.98</v>
      </c>
      <c r="S6070" s="1">
        <v>1</v>
      </c>
      <c r="T6070" s="9">
        <v>0</v>
      </c>
      <c r="U6070" s="1">
        <v>3.3504</v>
      </c>
      <c r="V6070" s="35" t="str">
        <f>IF(M6070=People!$B$5,People!$A$5,IF(M6070=People!$B$4,People!$A$4,IF(M6070=People!$B$3,People!$A$3,IF(M6070=People!$B$2,People!$A$2,0))))</f>
        <v>Anna Andreadi</v>
      </c>
      <c r="W6070" s="35" t="str">
        <f>IFERROR(INDEX(Returns!A:A,MATCH(B6070,Returns!B:B,0)),"No")</f>
        <v>No</v>
      </c>
    </row>
    <row r="6071" spans="1:23" x14ac:dyDescent="0.2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32">
        <v>343.20000000000005</v>
      </c>
      <c r="S6071" s="1">
        <v>1</v>
      </c>
      <c r="T6071" s="9">
        <v>0.2</v>
      </c>
      <c r="U6071" s="1">
        <v>38.609999999999957</v>
      </c>
      <c r="V6071" s="35" t="str">
        <f>IF(M6071=People!$B$5,People!$A$5,IF(M6071=People!$B$4,People!$A$4,IF(M6071=People!$B$3,People!$A$3,IF(M6071=People!$B$2,People!$A$2,0))))</f>
        <v>Anna Andreadi</v>
      </c>
      <c r="W6071" s="35" t="str">
        <f>IFERROR(INDEX(Returns!A:A,MATCH(B6071,Returns!B:B,0)),"No")</f>
        <v>No</v>
      </c>
    </row>
    <row r="6072" spans="1:23" x14ac:dyDescent="0.2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9">
        <v>0.2</v>
      </c>
      <c r="U6072" s="1">
        <v>5.9210999999999983</v>
      </c>
      <c r="V6072" s="35" t="str">
        <f>IF(M6072=People!$B$5,People!$A$5,IF(M6072=People!$B$4,People!$A$4,IF(M6072=People!$B$3,People!$A$3,IF(M6072=People!$B$2,People!$A$2,0))))</f>
        <v>Chuck Magee</v>
      </c>
      <c r="W6072" s="35" t="str">
        <f>IFERROR(INDEX(Returns!A:A,MATCH(B6072,Returns!B:B,0)),"No")</f>
        <v>No</v>
      </c>
    </row>
    <row r="6073" spans="1:23" x14ac:dyDescent="0.2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9">
        <v>0.2</v>
      </c>
      <c r="U6073" s="1">
        <v>-26.720400000000019</v>
      </c>
      <c r="V6073" s="35" t="str">
        <f>IF(M6073=People!$B$5,People!$A$5,IF(M6073=People!$B$4,People!$A$4,IF(M6073=People!$B$3,People!$A$3,IF(M6073=People!$B$2,People!$A$2,0))))</f>
        <v>Kelly Williams</v>
      </c>
      <c r="W6073" s="35" t="str">
        <f>IFERROR(INDEX(Returns!A:A,MATCH(B6073,Returns!B:B,0)),"No")</f>
        <v>No</v>
      </c>
    </row>
    <row r="6074" spans="1:23" x14ac:dyDescent="0.2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9">
        <v>0.2</v>
      </c>
      <c r="U6074" s="1">
        <v>0.56679999999999997</v>
      </c>
      <c r="V6074" s="35" t="str">
        <f>IF(M6074=People!$B$5,People!$A$5,IF(M6074=People!$B$4,People!$A$4,IF(M6074=People!$B$3,People!$A$3,IF(M6074=People!$B$2,People!$A$2,0))))</f>
        <v>Kelly Williams</v>
      </c>
      <c r="W6074" s="35" t="str">
        <f>IFERROR(INDEX(Returns!A:A,MATCH(B6074,Returns!B:B,0)),"No")</f>
        <v>No</v>
      </c>
    </row>
    <row r="6075" spans="1:23" x14ac:dyDescent="0.2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9">
        <v>0.2</v>
      </c>
      <c r="U6075" s="1">
        <v>-1.3248000000000004</v>
      </c>
      <c r="V6075" s="35" t="str">
        <f>IF(M6075=People!$B$5,People!$A$5,IF(M6075=People!$B$4,People!$A$4,IF(M6075=People!$B$3,People!$A$3,IF(M6075=People!$B$2,People!$A$2,0))))</f>
        <v>Kelly Williams</v>
      </c>
      <c r="W6075" s="35" t="str">
        <f>IFERROR(INDEX(Returns!A:A,MATCH(B6075,Returns!B:B,0)),"No")</f>
        <v>No</v>
      </c>
    </row>
    <row r="6076" spans="1:23" x14ac:dyDescent="0.2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32">
        <v>153.55199999999999</v>
      </c>
      <c r="S6076" s="1">
        <v>3</v>
      </c>
      <c r="T6076" s="9">
        <v>0.2</v>
      </c>
      <c r="U6076" s="1">
        <v>51.823799999999999</v>
      </c>
      <c r="V6076" s="35" t="str">
        <f>IF(M6076=People!$B$5,People!$A$5,IF(M6076=People!$B$4,People!$A$4,IF(M6076=People!$B$3,People!$A$3,IF(M6076=People!$B$2,People!$A$2,0))))</f>
        <v>Anna Andreadi</v>
      </c>
      <c r="W6076" s="35" t="str">
        <f>IFERROR(INDEX(Returns!A:A,MATCH(B6076,Returns!B:B,0)),"No")</f>
        <v>No</v>
      </c>
    </row>
    <row r="6077" spans="1:23" x14ac:dyDescent="0.2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32">
        <v>270.62</v>
      </c>
      <c r="S6077" s="1">
        <v>2</v>
      </c>
      <c r="T6077" s="9">
        <v>0</v>
      </c>
      <c r="U6077" s="1">
        <v>2.7062000000000239</v>
      </c>
      <c r="V6077" s="35" t="str">
        <f>IF(M6077=People!$B$5,People!$A$5,IF(M6077=People!$B$4,People!$A$4,IF(M6077=People!$B$3,People!$A$3,IF(M6077=People!$B$2,People!$A$2,0))))</f>
        <v>Anna Andreadi</v>
      </c>
      <c r="W6077" s="35" t="str">
        <f>IFERROR(INDEX(Returns!A:A,MATCH(B6077,Returns!B:B,0)),"No")</f>
        <v>No</v>
      </c>
    </row>
    <row r="6078" spans="1:23" x14ac:dyDescent="0.2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9">
        <v>0</v>
      </c>
      <c r="U6078" s="1">
        <v>206.31600000000006</v>
      </c>
      <c r="V6078" s="35" t="str">
        <f>IF(M6078=People!$B$5,People!$A$5,IF(M6078=People!$B$4,People!$A$4,IF(M6078=People!$B$3,People!$A$3,IF(M6078=People!$B$2,People!$A$2,0))))</f>
        <v>Chuck Magee</v>
      </c>
      <c r="W6078" s="35" t="str">
        <f>IFERROR(INDEX(Returns!A:A,MATCH(B6078,Returns!B:B,0)),"No")</f>
        <v>No</v>
      </c>
    </row>
    <row r="6079" spans="1:23" x14ac:dyDescent="0.2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9">
        <v>0</v>
      </c>
      <c r="U6079" s="1">
        <v>30.441600000000001</v>
      </c>
      <c r="V6079" s="35" t="str">
        <f>IF(M6079=People!$B$5,People!$A$5,IF(M6079=People!$B$4,People!$A$4,IF(M6079=People!$B$3,People!$A$3,IF(M6079=People!$B$2,People!$A$2,0))))</f>
        <v>Chuck Magee</v>
      </c>
      <c r="W6079" s="35" t="str">
        <f>IFERROR(INDEX(Returns!A:A,MATCH(B6079,Returns!B:B,0)),"No")</f>
        <v>No</v>
      </c>
    </row>
    <row r="6080" spans="1:23" x14ac:dyDescent="0.2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9">
        <v>0</v>
      </c>
      <c r="U6080" s="1">
        <v>3.2849999999999993</v>
      </c>
      <c r="V6080" s="35" t="str">
        <f>IF(M6080=People!$B$5,People!$A$5,IF(M6080=People!$B$4,People!$A$4,IF(M6080=People!$B$3,People!$A$3,IF(M6080=People!$B$2,People!$A$2,0))))</f>
        <v>Chuck Magee</v>
      </c>
      <c r="W6080" s="35" t="str">
        <f>IFERROR(INDEX(Returns!A:A,MATCH(B6080,Returns!B:B,0)),"No")</f>
        <v>No</v>
      </c>
    </row>
    <row r="6081" spans="1:23" x14ac:dyDescent="0.2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9">
        <v>0</v>
      </c>
      <c r="U6081" s="1">
        <v>61.382399999999997</v>
      </c>
      <c r="V6081" s="35" t="str">
        <f>IF(M6081=People!$B$5,People!$A$5,IF(M6081=People!$B$4,People!$A$4,IF(M6081=People!$B$3,People!$A$3,IF(M6081=People!$B$2,People!$A$2,0))))</f>
        <v>Chuck Magee</v>
      </c>
      <c r="W6081" s="35" t="str">
        <f>IFERROR(INDEX(Returns!A:A,MATCH(B6081,Returns!B:B,0)),"No")</f>
        <v>No</v>
      </c>
    </row>
    <row r="6082" spans="1:23" x14ac:dyDescent="0.2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9">
        <v>0.2</v>
      </c>
      <c r="U6082" s="1">
        <v>7.5527999999999977</v>
      </c>
      <c r="V6082" s="35" t="str">
        <f>IF(M6082=People!$B$5,People!$A$5,IF(M6082=People!$B$4,People!$A$4,IF(M6082=People!$B$3,People!$A$3,IF(M6082=People!$B$2,People!$A$2,0))))</f>
        <v>Kelly Williams</v>
      </c>
      <c r="W6082" s="35" t="str">
        <f>IFERROR(INDEX(Returns!A:A,MATCH(B6082,Returns!B:B,0)),"No")</f>
        <v>No</v>
      </c>
    </row>
    <row r="6083" spans="1:23" x14ac:dyDescent="0.2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9">
        <v>0.6</v>
      </c>
      <c r="U6083" s="1">
        <v>-11.321999999999999</v>
      </c>
      <c r="V6083" s="35" t="str">
        <f>IF(M6083=People!$B$5,People!$A$5,IF(M6083=People!$B$4,People!$A$4,IF(M6083=People!$B$3,People!$A$3,IF(M6083=People!$B$2,People!$A$2,0))))</f>
        <v>Kelly Williams</v>
      </c>
      <c r="W6083" s="35" t="str">
        <f>IFERROR(INDEX(Returns!A:A,MATCH(B6083,Returns!B:B,0)),"No")</f>
        <v>No</v>
      </c>
    </row>
    <row r="6084" spans="1:23" x14ac:dyDescent="0.2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9">
        <v>0.8</v>
      </c>
      <c r="U6084" s="1">
        <v>-9.634800000000002</v>
      </c>
      <c r="V6084" s="35" t="str">
        <f>IF(M6084=People!$B$5,People!$A$5,IF(M6084=People!$B$4,People!$A$4,IF(M6084=People!$B$3,People!$A$3,IF(M6084=People!$B$2,People!$A$2,0))))</f>
        <v>Kelly Williams</v>
      </c>
      <c r="W6084" s="35" t="str">
        <f>IFERROR(INDEX(Returns!A:A,MATCH(B6084,Returns!B:B,0)),"No")</f>
        <v>No</v>
      </c>
    </row>
    <row r="6085" spans="1:23" x14ac:dyDescent="0.2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9">
        <v>0.2</v>
      </c>
      <c r="U6085" s="1">
        <v>2.6567999999999969</v>
      </c>
      <c r="V6085" s="35" t="str">
        <f>IF(M6085=People!$B$5,People!$A$5,IF(M6085=People!$B$4,People!$A$4,IF(M6085=People!$B$3,People!$A$3,IF(M6085=People!$B$2,People!$A$2,0))))</f>
        <v>Kelly Williams</v>
      </c>
      <c r="W6085" s="35" t="str">
        <f>IFERROR(INDEX(Returns!A:A,MATCH(B6085,Returns!B:B,0)),"No")</f>
        <v>No</v>
      </c>
    </row>
    <row r="6086" spans="1:23" x14ac:dyDescent="0.2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9">
        <v>0.2</v>
      </c>
      <c r="U6086" s="1">
        <v>-0.60080000000000044</v>
      </c>
      <c r="V6086" s="35" t="str">
        <f>IF(M6086=People!$B$5,People!$A$5,IF(M6086=People!$B$4,People!$A$4,IF(M6086=People!$B$3,People!$A$3,IF(M6086=People!$B$2,People!$A$2,0))))</f>
        <v>Kelly Williams</v>
      </c>
      <c r="W6086" s="35" t="str">
        <f>IFERROR(INDEX(Returns!A:A,MATCH(B6086,Returns!B:B,0)),"No")</f>
        <v>No</v>
      </c>
    </row>
    <row r="6087" spans="1:23" x14ac:dyDescent="0.2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9">
        <v>0.2</v>
      </c>
      <c r="U6087" s="1">
        <v>0.67859999999999987</v>
      </c>
      <c r="V6087" s="35" t="str">
        <f>IF(M6087=People!$B$5,People!$A$5,IF(M6087=People!$B$4,People!$A$4,IF(M6087=People!$B$3,People!$A$3,IF(M6087=People!$B$2,People!$A$2,0))))</f>
        <v>Kelly Williams</v>
      </c>
      <c r="W6087" s="35" t="str">
        <f>IFERROR(INDEX(Returns!A:A,MATCH(B6087,Returns!B:B,0)),"No")</f>
        <v>No</v>
      </c>
    </row>
    <row r="6088" spans="1:23" x14ac:dyDescent="0.2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9">
        <v>0.8</v>
      </c>
      <c r="U6088" s="1">
        <v>-6.7320000000000011</v>
      </c>
      <c r="V6088" s="35" t="str">
        <f>IF(M6088=People!$B$5,People!$A$5,IF(M6088=People!$B$4,People!$A$4,IF(M6088=People!$B$3,People!$A$3,IF(M6088=People!$B$2,People!$A$2,0))))</f>
        <v>Kelly Williams</v>
      </c>
      <c r="W6088" s="35" t="str">
        <f>IFERROR(INDEX(Returns!A:A,MATCH(B6088,Returns!B:B,0)),"No")</f>
        <v>No</v>
      </c>
    </row>
    <row r="6089" spans="1:23" x14ac:dyDescent="0.2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32">
        <v>29.22</v>
      </c>
      <c r="S6089" s="1">
        <v>3</v>
      </c>
      <c r="T6089" s="9">
        <v>0</v>
      </c>
      <c r="U6089" s="1">
        <v>12.856800000000002</v>
      </c>
      <c r="V6089" s="35" t="str">
        <f>IF(M6089=People!$B$5,People!$A$5,IF(M6089=People!$B$4,People!$A$4,IF(M6089=People!$B$3,People!$A$3,IF(M6089=People!$B$2,People!$A$2,0))))</f>
        <v>Anna Andreadi</v>
      </c>
      <c r="W6089" s="35" t="str">
        <f>IFERROR(INDEX(Returns!A:A,MATCH(B6089,Returns!B:B,0)),"No")</f>
        <v>Yes</v>
      </c>
    </row>
    <row r="6090" spans="1:23" x14ac:dyDescent="0.2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9">
        <v>0</v>
      </c>
      <c r="U6090" s="1">
        <v>3.1104000000000003</v>
      </c>
      <c r="V6090" s="35" t="str">
        <f>IF(M6090=People!$B$5,People!$A$5,IF(M6090=People!$B$4,People!$A$4,IF(M6090=People!$B$3,People!$A$3,IF(M6090=People!$B$2,People!$A$2,0))))</f>
        <v>Cassandra Brandow</v>
      </c>
      <c r="W6090" s="35" t="str">
        <f>IFERROR(INDEX(Returns!A:A,MATCH(B6090,Returns!B:B,0)),"No")</f>
        <v>No</v>
      </c>
    </row>
    <row r="6091" spans="1:23" x14ac:dyDescent="0.2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32">
        <v>1.1880000000000002</v>
      </c>
      <c r="S6091" s="1">
        <v>2</v>
      </c>
      <c r="T6091" s="9">
        <v>0.7</v>
      </c>
      <c r="U6091" s="1">
        <v>-0.98999999999999977</v>
      </c>
      <c r="V6091" s="35" t="str">
        <f>IF(M6091=People!$B$5,People!$A$5,IF(M6091=People!$B$4,People!$A$4,IF(M6091=People!$B$3,People!$A$3,IF(M6091=People!$B$2,People!$A$2,0))))</f>
        <v>Anna Andreadi</v>
      </c>
      <c r="W6091" s="35" t="str">
        <f>IFERROR(INDEX(Returns!A:A,MATCH(B6091,Returns!B:B,0)),"No")</f>
        <v>No</v>
      </c>
    </row>
    <row r="6092" spans="1:23" x14ac:dyDescent="0.2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9">
        <v>0.1</v>
      </c>
      <c r="U6092" s="1">
        <v>18.176400000000008</v>
      </c>
      <c r="V6092" s="35" t="str">
        <f>IF(M6092=People!$B$5,People!$A$5,IF(M6092=People!$B$4,People!$A$4,IF(M6092=People!$B$3,People!$A$3,IF(M6092=People!$B$2,People!$A$2,0))))</f>
        <v>Chuck Magee</v>
      </c>
      <c r="W6092" s="35" t="str">
        <f>IFERROR(INDEX(Returns!A:A,MATCH(B6092,Returns!B:B,0)),"No")</f>
        <v>Yes</v>
      </c>
    </row>
    <row r="6093" spans="1:23" x14ac:dyDescent="0.2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9">
        <v>0</v>
      </c>
      <c r="U6093" s="1">
        <v>95.759999999999991</v>
      </c>
      <c r="V6093" s="35" t="str">
        <f>IF(M6093=People!$B$5,People!$A$5,IF(M6093=People!$B$4,People!$A$4,IF(M6093=People!$B$3,People!$A$3,IF(M6093=People!$B$2,People!$A$2,0))))</f>
        <v>Chuck Magee</v>
      </c>
      <c r="W6093" s="35" t="str">
        <f>IFERROR(INDEX(Returns!A:A,MATCH(B6093,Returns!B:B,0)),"No")</f>
        <v>Yes</v>
      </c>
    </row>
    <row r="6094" spans="1:23" x14ac:dyDescent="0.2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9">
        <v>0</v>
      </c>
      <c r="U6094" s="1">
        <v>18.104400000000002</v>
      </c>
      <c r="V6094" s="35" t="str">
        <f>IF(M6094=People!$B$5,People!$A$5,IF(M6094=People!$B$4,People!$A$4,IF(M6094=People!$B$3,People!$A$3,IF(M6094=People!$B$2,People!$A$2,0))))</f>
        <v>Chuck Magee</v>
      </c>
      <c r="W6094" s="35" t="str">
        <f>IFERROR(INDEX(Returns!A:A,MATCH(B6094,Returns!B:B,0)),"No")</f>
        <v>Yes</v>
      </c>
    </row>
    <row r="6095" spans="1:23" x14ac:dyDescent="0.2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9">
        <v>0</v>
      </c>
      <c r="U6095" s="1">
        <v>21.791999999999994</v>
      </c>
      <c r="V6095" s="35" t="str">
        <f>IF(M6095=People!$B$5,People!$A$5,IF(M6095=People!$B$4,People!$A$4,IF(M6095=People!$B$3,People!$A$3,IF(M6095=People!$B$2,People!$A$2,0))))</f>
        <v>Chuck Magee</v>
      </c>
      <c r="W6095" s="35" t="str">
        <f>IFERROR(INDEX(Returns!A:A,MATCH(B6095,Returns!B:B,0)),"No")</f>
        <v>Yes</v>
      </c>
    </row>
    <row r="6096" spans="1:23" x14ac:dyDescent="0.2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9">
        <v>0</v>
      </c>
      <c r="U6096" s="1">
        <v>12.712000000000003</v>
      </c>
      <c r="V6096" s="35" t="str">
        <f>IF(M6096=People!$B$5,People!$A$5,IF(M6096=People!$B$4,People!$A$4,IF(M6096=People!$B$3,People!$A$3,IF(M6096=People!$B$2,People!$A$2,0))))</f>
        <v>Chuck Magee</v>
      </c>
      <c r="W6096" s="35" t="str">
        <f>IFERROR(INDEX(Returns!A:A,MATCH(B6096,Returns!B:B,0)),"No")</f>
        <v>Yes</v>
      </c>
    </row>
    <row r="6097" spans="1:23" x14ac:dyDescent="0.2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9">
        <v>0</v>
      </c>
      <c r="U6097" s="1">
        <v>6.3295999999999992</v>
      </c>
      <c r="V6097" s="35" t="str">
        <f>IF(M6097=People!$B$5,People!$A$5,IF(M6097=People!$B$4,People!$A$4,IF(M6097=People!$B$3,People!$A$3,IF(M6097=People!$B$2,People!$A$2,0))))</f>
        <v>Chuck Magee</v>
      </c>
      <c r="W6097" s="35" t="str">
        <f>IFERROR(INDEX(Returns!A:A,MATCH(B6097,Returns!B:B,0)),"No")</f>
        <v>Yes</v>
      </c>
    </row>
    <row r="6098" spans="1:23" x14ac:dyDescent="0.2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9">
        <v>0.1</v>
      </c>
      <c r="U6098" s="1">
        <v>8.0990999999999875</v>
      </c>
      <c r="V6098" s="35" t="str">
        <f>IF(M6098=People!$B$5,People!$A$5,IF(M6098=People!$B$4,People!$A$4,IF(M6098=People!$B$3,People!$A$3,IF(M6098=People!$B$2,People!$A$2,0))))</f>
        <v>Chuck Magee</v>
      </c>
      <c r="W6098" s="35" t="str">
        <f>IFERROR(INDEX(Returns!A:A,MATCH(B6098,Returns!B:B,0)),"No")</f>
        <v>Yes</v>
      </c>
    </row>
    <row r="6099" spans="1:23" x14ac:dyDescent="0.2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9">
        <v>0.2</v>
      </c>
      <c r="U6099" s="1">
        <v>3.9770999999999996</v>
      </c>
      <c r="V6099" s="35" t="str">
        <f>IF(M6099=People!$B$5,People!$A$5,IF(M6099=People!$B$4,People!$A$4,IF(M6099=People!$B$3,People!$A$3,IF(M6099=People!$B$2,People!$A$2,0))))</f>
        <v>Chuck Magee</v>
      </c>
      <c r="W6099" s="35" t="str">
        <f>IFERROR(INDEX(Returns!A:A,MATCH(B6099,Returns!B:B,0)),"No")</f>
        <v>Yes</v>
      </c>
    </row>
    <row r="6100" spans="1:23" x14ac:dyDescent="0.2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9">
        <v>0</v>
      </c>
      <c r="U6100" s="1">
        <v>1.7876000000000003</v>
      </c>
      <c r="V6100" s="35" t="str">
        <f>IF(M6100=People!$B$5,People!$A$5,IF(M6100=People!$B$4,People!$A$4,IF(M6100=People!$B$3,People!$A$3,IF(M6100=People!$B$2,People!$A$2,0))))</f>
        <v>Chuck Magee</v>
      </c>
      <c r="W6100" s="35" t="str">
        <f>IFERROR(INDEX(Returns!A:A,MATCH(B6100,Returns!B:B,0)),"No")</f>
        <v>Yes</v>
      </c>
    </row>
    <row r="6101" spans="1:23" x14ac:dyDescent="0.2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9">
        <v>0.1</v>
      </c>
      <c r="U6101" s="1">
        <v>609.71569999999997</v>
      </c>
      <c r="V6101" s="35" t="str">
        <f>IF(M6101=People!$B$5,People!$A$5,IF(M6101=People!$B$4,People!$A$4,IF(M6101=People!$B$3,People!$A$3,IF(M6101=People!$B$2,People!$A$2,0))))</f>
        <v>Chuck Magee</v>
      </c>
      <c r="W6101" s="35" t="str">
        <f>IFERROR(INDEX(Returns!A:A,MATCH(B6101,Returns!B:B,0)),"No")</f>
        <v>Yes</v>
      </c>
    </row>
    <row r="6102" spans="1:23" x14ac:dyDescent="0.2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9">
        <v>0</v>
      </c>
      <c r="U6102" s="1">
        <v>350.90820000000008</v>
      </c>
      <c r="V6102" s="35" t="str">
        <f>IF(M6102=People!$B$5,People!$A$5,IF(M6102=People!$B$4,People!$A$4,IF(M6102=People!$B$3,People!$A$3,IF(M6102=People!$B$2,People!$A$2,0))))</f>
        <v>Chuck Magee</v>
      </c>
      <c r="W6102" s="35" t="str">
        <f>IFERROR(INDEX(Returns!A:A,MATCH(B6102,Returns!B:B,0)),"No")</f>
        <v>Yes</v>
      </c>
    </row>
    <row r="6103" spans="1:23" x14ac:dyDescent="0.2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9">
        <v>0.1</v>
      </c>
      <c r="U6103" s="1">
        <v>375.73500000000001</v>
      </c>
      <c r="V6103" s="35" t="str">
        <f>IF(M6103=People!$B$5,People!$A$5,IF(M6103=People!$B$4,People!$A$4,IF(M6103=People!$B$3,People!$A$3,IF(M6103=People!$B$2,People!$A$2,0))))</f>
        <v>Chuck Magee</v>
      </c>
      <c r="W6103" s="35" t="str">
        <f>IFERROR(INDEX(Returns!A:A,MATCH(B6103,Returns!B:B,0)),"No")</f>
        <v>Yes</v>
      </c>
    </row>
    <row r="6104" spans="1:23" x14ac:dyDescent="0.2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9">
        <v>0</v>
      </c>
      <c r="U6104" s="1">
        <v>28.309500000000007</v>
      </c>
      <c r="V6104" s="35" t="str">
        <f>IF(M6104=People!$B$5,People!$A$5,IF(M6104=People!$B$4,People!$A$4,IF(M6104=People!$B$3,People!$A$3,IF(M6104=People!$B$2,People!$A$2,0))))</f>
        <v>Chuck Magee</v>
      </c>
      <c r="W6104" s="35" t="str">
        <f>IFERROR(INDEX(Returns!A:A,MATCH(B6104,Returns!B:B,0)),"No")</f>
        <v>Yes</v>
      </c>
    </row>
    <row r="6105" spans="1:23" x14ac:dyDescent="0.2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9">
        <v>0</v>
      </c>
      <c r="U6105" s="1">
        <v>20.389799999999994</v>
      </c>
      <c r="V6105" s="35" t="str">
        <f>IF(M6105=People!$B$5,People!$A$5,IF(M6105=People!$B$4,People!$A$4,IF(M6105=People!$B$3,People!$A$3,IF(M6105=People!$B$2,People!$A$2,0))))</f>
        <v>Chuck Magee</v>
      </c>
      <c r="W6105" s="35" t="str">
        <f>IFERROR(INDEX(Returns!A:A,MATCH(B6105,Returns!B:B,0)),"No")</f>
        <v>Yes</v>
      </c>
    </row>
    <row r="6106" spans="1:23" x14ac:dyDescent="0.2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9">
        <v>0.4</v>
      </c>
      <c r="U6106" s="1">
        <v>-83.875200000000035</v>
      </c>
      <c r="V6106" s="35" t="str">
        <f>IF(M6106=People!$B$5,People!$A$5,IF(M6106=People!$B$4,People!$A$4,IF(M6106=People!$B$3,People!$A$3,IF(M6106=People!$B$2,People!$A$2,0))))</f>
        <v>Chuck Magee</v>
      </c>
      <c r="W6106" s="35" t="str">
        <f>IFERROR(INDEX(Returns!A:A,MATCH(B6106,Returns!B:B,0)),"No")</f>
        <v>No</v>
      </c>
    </row>
    <row r="6107" spans="1:23" x14ac:dyDescent="0.2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9">
        <v>0.2</v>
      </c>
      <c r="U6107" s="1">
        <v>3.5783999999999998</v>
      </c>
      <c r="V6107" s="35" t="str">
        <f>IF(M6107=People!$B$5,People!$A$5,IF(M6107=People!$B$4,People!$A$4,IF(M6107=People!$B$3,People!$A$3,IF(M6107=People!$B$2,People!$A$2,0))))</f>
        <v>Cassandra Brandow</v>
      </c>
      <c r="W6107" s="35" t="str">
        <f>IFERROR(INDEX(Returns!A:A,MATCH(B6107,Returns!B:B,0)),"No")</f>
        <v>No</v>
      </c>
    </row>
    <row r="6108" spans="1:23" x14ac:dyDescent="0.2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9">
        <v>0.8</v>
      </c>
      <c r="U6108" s="1">
        <v>-49.551600000000022</v>
      </c>
      <c r="V6108" s="35" t="str">
        <f>IF(M6108=People!$B$5,People!$A$5,IF(M6108=People!$B$4,People!$A$4,IF(M6108=People!$B$3,People!$A$3,IF(M6108=People!$B$2,People!$A$2,0))))</f>
        <v>Kelly Williams</v>
      </c>
      <c r="W6108" s="35" t="str">
        <f>IFERROR(INDEX(Returns!A:A,MATCH(B6108,Returns!B:B,0)),"No")</f>
        <v>No</v>
      </c>
    </row>
    <row r="6109" spans="1:23" x14ac:dyDescent="0.2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9">
        <v>0.2</v>
      </c>
      <c r="U6109" s="1">
        <v>-8.1800000000000033</v>
      </c>
      <c r="V6109" s="35" t="str">
        <f>IF(M6109=People!$B$5,People!$A$5,IF(M6109=People!$B$4,People!$A$4,IF(M6109=People!$B$3,People!$A$3,IF(M6109=People!$B$2,People!$A$2,0))))</f>
        <v>Kelly Williams</v>
      </c>
      <c r="W6109" s="35" t="str">
        <f>IFERROR(INDEX(Returns!A:A,MATCH(B6109,Returns!B:B,0)),"No")</f>
        <v>No</v>
      </c>
    </row>
    <row r="6110" spans="1:23" x14ac:dyDescent="0.2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9">
        <v>0.2</v>
      </c>
      <c r="U6110" s="1">
        <v>2.0999999999999996</v>
      </c>
      <c r="V6110" s="35" t="str">
        <f>IF(M6110=People!$B$5,People!$A$5,IF(M6110=People!$B$4,People!$A$4,IF(M6110=People!$B$3,People!$A$3,IF(M6110=People!$B$2,People!$A$2,0))))</f>
        <v>Kelly Williams</v>
      </c>
      <c r="W6110" s="35" t="str">
        <f>IFERROR(INDEX(Returns!A:A,MATCH(B6110,Returns!B:B,0)),"No")</f>
        <v>No</v>
      </c>
    </row>
    <row r="6111" spans="1:23" x14ac:dyDescent="0.2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9">
        <v>0.8</v>
      </c>
      <c r="U6111" s="1">
        <v>-3.2436000000000016</v>
      </c>
      <c r="V6111" s="35" t="str">
        <f>IF(M6111=People!$B$5,People!$A$5,IF(M6111=People!$B$4,People!$A$4,IF(M6111=People!$B$3,People!$A$3,IF(M6111=People!$B$2,People!$A$2,0))))</f>
        <v>Kelly Williams</v>
      </c>
      <c r="W6111" s="35" t="str">
        <f>IFERROR(INDEX(Returns!A:A,MATCH(B6111,Returns!B:B,0)),"No")</f>
        <v>No</v>
      </c>
    </row>
    <row r="6112" spans="1:23" x14ac:dyDescent="0.2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9">
        <v>0.3</v>
      </c>
      <c r="U6112" s="1">
        <v>-21.068600000000174</v>
      </c>
      <c r="V6112" s="35" t="str">
        <f>IF(M6112=People!$B$5,People!$A$5,IF(M6112=People!$B$4,People!$A$4,IF(M6112=People!$B$3,People!$A$3,IF(M6112=People!$B$2,People!$A$2,0))))</f>
        <v>Chuck Magee</v>
      </c>
      <c r="W6112" s="35" t="str">
        <f>IFERROR(INDEX(Returns!A:A,MATCH(B6112,Returns!B:B,0)),"No")</f>
        <v>No</v>
      </c>
    </row>
    <row r="6113" spans="1:23" x14ac:dyDescent="0.2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9">
        <v>0.2</v>
      </c>
      <c r="U6113" s="1">
        <v>33.028800000000004</v>
      </c>
      <c r="V6113" s="35" t="str">
        <f>IF(M6113=People!$B$5,People!$A$5,IF(M6113=People!$B$4,People!$A$4,IF(M6113=People!$B$3,People!$A$3,IF(M6113=People!$B$2,People!$A$2,0))))</f>
        <v>Chuck Magee</v>
      </c>
      <c r="W6113" s="35" t="str">
        <f>IFERROR(INDEX(Returns!A:A,MATCH(B6113,Returns!B:B,0)),"No")</f>
        <v>No</v>
      </c>
    </row>
    <row r="6114" spans="1:23" x14ac:dyDescent="0.2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9">
        <v>0.2</v>
      </c>
      <c r="U6114" s="1">
        <v>5.4443999999999999</v>
      </c>
      <c r="V6114" s="35" t="str">
        <f>IF(M6114=People!$B$5,People!$A$5,IF(M6114=People!$B$4,People!$A$4,IF(M6114=People!$B$3,People!$A$3,IF(M6114=People!$B$2,People!$A$2,0))))</f>
        <v>Chuck Magee</v>
      </c>
      <c r="W6114" s="35" t="str">
        <f>IFERROR(INDEX(Returns!A:A,MATCH(B6114,Returns!B:B,0)),"No")</f>
        <v>No</v>
      </c>
    </row>
    <row r="6115" spans="1:23" x14ac:dyDescent="0.2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9">
        <v>0.3</v>
      </c>
      <c r="U6115" s="1">
        <v>0</v>
      </c>
      <c r="V6115" s="35" t="str">
        <f>IF(M6115=People!$B$5,People!$A$5,IF(M6115=People!$B$4,People!$A$4,IF(M6115=People!$B$3,People!$A$3,IF(M6115=People!$B$2,People!$A$2,0))))</f>
        <v>Chuck Magee</v>
      </c>
      <c r="W6115" s="35" t="str">
        <f>IFERROR(INDEX(Returns!A:A,MATCH(B6115,Returns!B:B,0)),"No")</f>
        <v>No</v>
      </c>
    </row>
    <row r="6116" spans="1:23" x14ac:dyDescent="0.2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9">
        <v>0.3</v>
      </c>
      <c r="U6116" s="1">
        <v>-12.839199999999977</v>
      </c>
      <c r="V6116" s="35" t="str">
        <f>IF(M6116=People!$B$5,People!$A$5,IF(M6116=People!$B$4,People!$A$4,IF(M6116=People!$B$3,People!$A$3,IF(M6116=People!$B$2,People!$A$2,0))))</f>
        <v>Chuck Magee</v>
      </c>
      <c r="W6116" s="35" t="str">
        <f>IFERROR(INDEX(Returns!A:A,MATCH(B6116,Returns!B:B,0)),"No")</f>
        <v>No</v>
      </c>
    </row>
    <row r="6117" spans="1:23" x14ac:dyDescent="0.2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32">
        <v>41.904000000000003</v>
      </c>
      <c r="S6117" s="1">
        <v>6</v>
      </c>
      <c r="T6117" s="9">
        <v>0.2</v>
      </c>
      <c r="U6117" s="1">
        <v>14.142599999999996</v>
      </c>
      <c r="V6117" s="35" t="str">
        <f>IF(M6117=People!$B$5,People!$A$5,IF(M6117=People!$B$4,People!$A$4,IF(M6117=People!$B$3,People!$A$3,IF(M6117=People!$B$2,People!$A$2,0))))</f>
        <v>Anna Andreadi</v>
      </c>
      <c r="W6117" s="35" t="str">
        <f>IFERROR(INDEX(Returns!A:A,MATCH(B6117,Returns!B:B,0)),"No")</f>
        <v>Yes</v>
      </c>
    </row>
    <row r="6118" spans="1:23" x14ac:dyDescent="0.2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9">
        <v>0</v>
      </c>
      <c r="U6118" s="1">
        <v>592.78960000000006</v>
      </c>
      <c r="V6118" s="35" t="str">
        <f>IF(M6118=People!$B$5,People!$A$5,IF(M6118=People!$B$4,People!$A$4,IF(M6118=People!$B$3,People!$A$3,IF(M6118=People!$B$2,People!$A$2,0))))</f>
        <v>Chuck Magee</v>
      </c>
      <c r="W6118" s="35" t="str">
        <f>IFERROR(INDEX(Returns!A:A,MATCH(B6118,Returns!B:B,0)),"No")</f>
        <v>No</v>
      </c>
    </row>
    <row r="6119" spans="1:23" x14ac:dyDescent="0.2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9">
        <v>0</v>
      </c>
      <c r="U6119" s="1">
        <v>6.8723999999999998</v>
      </c>
      <c r="V6119" s="35" t="str">
        <f>IF(M6119=People!$B$5,People!$A$5,IF(M6119=People!$B$4,People!$A$4,IF(M6119=People!$B$3,People!$A$3,IF(M6119=People!$B$2,People!$A$2,0))))</f>
        <v>Chuck Magee</v>
      </c>
      <c r="W6119" s="35" t="str">
        <f>IFERROR(INDEX(Returns!A:A,MATCH(B6119,Returns!B:B,0)),"No")</f>
        <v>No</v>
      </c>
    </row>
    <row r="6120" spans="1:23" x14ac:dyDescent="0.2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32">
        <v>191.976</v>
      </c>
      <c r="S6120" s="1">
        <v>3</v>
      </c>
      <c r="T6120" s="9">
        <v>0.2</v>
      </c>
      <c r="U6120" s="1">
        <v>19.197599999999994</v>
      </c>
      <c r="V6120" s="35" t="str">
        <f>IF(M6120=People!$B$5,People!$A$5,IF(M6120=People!$B$4,People!$A$4,IF(M6120=People!$B$3,People!$A$3,IF(M6120=People!$B$2,People!$A$2,0))))</f>
        <v>Anna Andreadi</v>
      </c>
      <c r="W6120" s="35" t="str">
        <f>IFERROR(INDEX(Returns!A:A,MATCH(B6120,Returns!B:B,0)),"No")</f>
        <v>No</v>
      </c>
    </row>
    <row r="6121" spans="1:23" x14ac:dyDescent="0.2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32">
        <v>23.832000000000001</v>
      </c>
      <c r="S6121" s="1">
        <v>3</v>
      </c>
      <c r="T6121" s="9">
        <v>0.2</v>
      </c>
      <c r="U6121" s="1">
        <v>6.5538000000000007</v>
      </c>
      <c r="V6121" s="35" t="str">
        <f>IF(M6121=People!$B$5,People!$A$5,IF(M6121=People!$B$4,People!$A$4,IF(M6121=People!$B$3,People!$A$3,IF(M6121=People!$B$2,People!$A$2,0))))</f>
        <v>Anna Andreadi</v>
      </c>
      <c r="W6121" s="35" t="str">
        <f>IFERROR(INDEX(Returns!A:A,MATCH(B6121,Returns!B:B,0)),"No")</f>
        <v>No</v>
      </c>
    </row>
    <row r="6122" spans="1:23" x14ac:dyDescent="0.2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32">
        <v>409.21600000000001</v>
      </c>
      <c r="S6122" s="1">
        <v>8</v>
      </c>
      <c r="T6122" s="9">
        <v>0.2</v>
      </c>
      <c r="U6122" s="1">
        <v>61.38239999999999</v>
      </c>
      <c r="V6122" s="35" t="str">
        <f>IF(M6122=People!$B$5,People!$A$5,IF(M6122=People!$B$4,People!$A$4,IF(M6122=People!$B$3,People!$A$3,IF(M6122=People!$B$2,People!$A$2,0))))</f>
        <v>Anna Andreadi</v>
      </c>
      <c r="W6122" s="35" t="str">
        <f>IFERROR(INDEX(Returns!A:A,MATCH(B6122,Returns!B:B,0)),"No")</f>
        <v>No</v>
      </c>
    </row>
    <row r="6123" spans="1:23" x14ac:dyDescent="0.2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32">
        <v>72.588000000000008</v>
      </c>
      <c r="S6123" s="1">
        <v>2</v>
      </c>
      <c r="T6123" s="9">
        <v>0.7</v>
      </c>
      <c r="U6123" s="1">
        <v>-128.2388</v>
      </c>
      <c r="V6123" s="35" t="str">
        <f>IF(M6123=People!$B$5,People!$A$5,IF(M6123=People!$B$4,People!$A$4,IF(M6123=People!$B$3,People!$A$3,IF(M6123=People!$B$2,People!$A$2,0))))</f>
        <v>Anna Andreadi</v>
      </c>
      <c r="W6123" s="35" t="str">
        <f>IFERROR(INDEX(Returns!A:A,MATCH(B6123,Returns!B:B,0)),"No")</f>
        <v>No</v>
      </c>
    </row>
    <row r="6124" spans="1:23" x14ac:dyDescent="0.2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9">
        <v>0.2</v>
      </c>
      <c r="U6124" s="1">
        <v>4.6175999999999995</v>
      </c>
      <c r="V6124" s="35" t="str">
        <f>IF(M6124=People!$B$5,People!$A$5,IF(M6124=People!$B$4,People!$A$4,IF(M6124=People!$B$3,People!$A$3,IF(M6124=People!$B$2,People!$A$2,0))))</f>
        <v>Kelly Williams</v>
      </c>
      <c r="W6124" s="35" t="str">
        <f>IFERROR(INDEX(Returns!A:A,MATCH(B6124,Returns!B:B,0)),"No")</f>
        <v>Yes</v>
      </c>
    </row>
    <row r="6125" spans="1:23" x14ac:dyDescent="0.2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9">
        <v>0.2</v>
      </c>
      <c r="U6125" s="1">
        <v>6.8119999999999994</v>
      </c>
      <c r="V6125" s="35" t="str">
        <f>IF(M6125=People!$B$5,People!$A$5,IF(M6125=People!$B$4,People!$A$4,IF(M6125=People!$B$3,People!$A$3,IF(M6125=People!$B$2,People!$A$2,0))))</f>
        <v>Kelly Williams</v>
      </c>
      <c r="W6125" s="35" t="str">
        <f>IFERROR(INDEX(Returns!A:A,MATCH(B6125,Returns!B:B,0)),"No")</f>
        <v>No</v>
      </c>
    </row>
    <row r="6126" spans="1:23" x14ac:dyDescent="0.2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32">
        <v>44.75</v>
      </c>
      <c r="S6126" s="1">
        <v>5</v>
      </c>
      <c r="T6126" s="9">
        <v>0</v>
      </c>
      <c r="U6126" s="1">
        <v>8.5024999999999942</v>
      </c>
      <c r="V6126" s="35" t="str">
        <f>IF(M6126=People!$B$5,People!$A$5,IF(M6126=People!$B$4,People!$A$4,IF(M6126=People!$B$3,People!$A$3,IF(M6126=People!$B$2,People!$A$2,0))))</f>
        <v>Anna Andreadi</v>
      </c>
      <c r="W6126" s="35" t="str">
        <f>IFERROR(INDEX(Returns!A:A,MATCH(B6126,Returns!B:B,0)),"No")</f>
        <v>Yes</v>
      </c>
    </row>
    <row r="6127" spans="1:23" x14ac:dyDescent="0.2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32">
        <v>11.96</v>
      </c>
      <c r="S6127" s="1">
        <v>2</v>
      </c>
      <c r="T6127" s="9">
        <v>0</v>
      </c>
      <c r="U6127" s="1">
        <v>5.3819999999999997</v>
      </c>
      <c r="V6127" s="35" t="str">
        <f>IF(M6127=People!$B$5,People!$A$5,IF(M6127=People!$B$4,People!$A$4,IF(M6127=People!$B$3,People!$A$3,IF(M6127=People!$B$2,People!$A$2,0))))</f>
        <v>Anna Andreadi</v>
      </c>
      <c r="W6127" s="35" t="str">
        <f>IFERROR(INDEX(Returns!A:A,MATCH(B6127,Returns!B:B,0)),"No")</f>
        <v>Yes</v>
      </c>
    </row>
    <row r="6128" spans="1:23" x14ac:dyDescent="0.2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32">
        <v>3.9119999999999999</v>
      </c>
      <c r="S6128" s="1">
        <v>1</v>
      </c>
      <c r="T6128" s="9">
        <v>0.2</v>
      </c>
      <c r="U6128" s="1">
        <v>1.2713999999999996</v>
      </c>
      <c r="V6128" s="35" t="str">
        <f>IF(M6128=People!$B$5,People!$A$5,IF(M6128=People!$B$4,People!$A$4,IF(M6128=People!$B$3,People!$A$3,IF(M6128=People!$B$2,People!$A$2,0))))</f>
        <v>Anna Andreadi</v>
      </c>
      <c r="W6128" s="35" t="str">
        <f>IFERROR(INDEX(Returns!A:A,MATCH(B6128,Returns!B:B,0)),"No")</f>
        <v>Yes</v>
      </c>
    </row>
    <row r="6129" spans="1:23" x14ac:dyDescent="0.2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9">
        <v>0.1</v>
      </c>
      <c r="U6129" s="1">
        <v>54.666000000000011</v>
      </c>
      <c r="V6129" s="35" t="str">
        <f>IF(M6129=People!$B$5,People!$A$5,IF(M6129=People!$B$4,People!$A$4,IF(M6129=People!$B$3,People!$A$3,IF(M6129=People!$B$2,People!$A$2,0))))</f>
        <v>Chuck Magee</v>
      </c>
      <c r="W6129" s="35" t="str">
        <f>IFERROR(INDEX(Returns!A:A,MATCH(B6129,Returns!B:B,0)),"No")</f>
        <v>No</v>
      </c>
    </row>
    <row r="6130" spans="1:23" x14ac:dyDescent="0.2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32">
        <v>49.408000000000001</v>
      </c>
      <c r="S6130" s="1">
        <v>4</v>
      </c>
      <c r="T6130" s="9">
        <v>0.2</v>
      </c>
      <c r="U6130" s="1">
        <v>18.527999999999999</v>
      </c>
      <c r="V6130" s="35" t="str">
        <f>IF(M6130=People!$B$5,People!$A$5,IF(M6130=People!$B$4,People!$A$4,IF(M6130=People!$B$3,People!$A$3,IF(M6130=People!$B$2,People!$A$2,0))))</f>
        <v>Anna Andreadi</v>
      </c>
      <c r="W6130" s="35" t="str">
        <f>IFERROR(INDEX(Returns!A:A,MATCH(B6130,Returns!B:B,0)),"No")</f>
        <v>No</v>
      </c>
    </row>
    <row r="6131" spans="1:23" x14ac:dyDescent="0.2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9">
        <v>0</v>
      </c>
      <c r="U6131" s="1">
        <v>20.767499999999998</v>
      </c>
      <c r="V6131" s="35" t="str">
        <f>IF(M6131=People!$B$5,People!$A$5,IF(M6131=People!$B$4,People!$A$4,IF(M6131=People!$B$3,People!$A$3,IF(M6131=People!$B$2,People!$A$2,0))))</f>
        <v>Cassandra Brandow</v>
      </c>
      <c r="W6131" s="35" t="str">
        <f>IFERROR(INDEX(Returns!A:A,MATCH(B6131,Returns!B:B,0)),"No")</f>
        <v>No</v>
      </c>
    </row>
    <row r="6132" spans="1:23" x14ac:dyDescent="0.2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9">
        <v>0</v>
      </c>
      <c r="U6132" s="1">
        <v>1.3159999999999998</v>
      </c>
      <c r="V6132" s="35" t="str">
        <f>IF(M6132=People!$B$5,People!$A$5,IF(M6132=People!$B$4,People!$A$4,IF(M6132=People!$B$3,People!$A$3,IF(M6132=People!$B$2,People!$A$2,0))))</f>
        <v>Cassandra Brandow</v>
      </c>
      <c r="W6132" s="35" t="str">
        <f>IFERROR(INDEX(Returns!A:A,MATCH(B6132,Returns!B:B,0)),"No")</f>
        <v>No</v>
      </c>
    </row>
    <row r="6133" spans="1:23" x14ac:dyDescent="0.2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9">
        <v>0.1</v>
      </c>
      <c r="U6133" s="1">
        <v>161.96739999999997</v>
      </c>
      <c r="V6133" s="35" t="str">
        <f>IF(M6133=People!$B$5,People!$A$5,IF(M6133=People!$B$4,People!$A$4,IF(M6133=People!$B$3,People!$A$3,IF(M6133=People!$B$2,People!$A$2,0))))</f>
        <v>Chuck Magee</v>
      </c>
      <c r="W6133" s="35" t="str">
        <f>IFERROR(INDEX(Returns!A:A,MATCH(B6133,Returns!B:B,0)),"No")</f>
        <v>No</v>
      </c>
    </row>
    <row r="6134" spans="1:23" x14ac:dyDescent="0.2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9">
        <v>0.2</v>
      </c>
      <c r="U6134" s="1">
        <v>59.435499999999998</v>
      </c>
      <c r="V6134" s="35" t="str">
        <f>IF(M6134=People!$B$5,People!$A$5,IF(M6134=People!$B$4,People!$A$4,IF(M6134=People!$B$3,People!$A$3,IF(M6134=People!$B$2,People!$A$2,0))))</f>
        <v>Cassandra Brandow</v>
      </c>
      <c r="W6134" s="35" t="str">
        <f>IFERROR(INDEX(Returns!A:A,MATCH(B6134,Returns!B:B,0)),"No")</f>
        <v>No</v>
      </c>
    </row>
    <row r="6135" spans="1:23" x14ac:dyDescent="0.2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32">
        <v>161.28</v>
      </c>
      <c r="S6135" s="1">
        <v>2</v>
      </c>
      <c r="T6135" s="9">
        <v>0.2</v>
      </c>
      <c r="U6135" s="1">
        <v>12.095999999999997</v>
      </c>
      <c r="V6135" s="35" t="str">
        <f>IF(M6135=People!$B$5,People!$A$5,IF(M6135=People!$B$4,People!$A$4,IF(M6135=People!$B$3,People!$A$3,IF(M6135=People!$B$2,People!$A$2,0))))</f>
        <v>Anna Andreadi</v>
      </c>
      <c r="W6135" s="35" t="str">
        <f>IFERROR(INDEX(Returns!A:A,MATCH(B6135,Returns!B:B,0)),"No")</f>
        <v>No</v>
      </c>
    </row>
    <row r="6136" spans="1:23" x14ac:dyDescent="0.2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32">
        <v>192.8</v>
      </c>
      <c r="S6136" s="1">
        <v>4</v>
      </c>
      <c r="T6136" s="9">
        <v>0</v>
      </c>
      <c r="U6136" s="1">
        <v>55.911999999999978</v>
      </c>
      <c r="V6136" s="35" t="str">
        <f>IF(M6136=People!$B$5,People!$A$5,IF(M6136=People!$B$4,People!$A$4,IF(M6136=People!$B$3,People!$A$3,IF(M6136=People!$B$2,People!$A$2,0))))</f>
        <v>Anna Andreadi</v>
      </c>
      <c r="W6136" s="35" t="str">
        <f>IFERROR(INDEX(Returns!A:A,MATCH(B6136,Returns!B:B,0)),"No")</f>
        <v>No</v>
      </c>
    </row>
    <row r="6137" spans="1:23" x14ac:dyDescent="0.2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9">
        <v>0.2</v>
      </c>
      <c r="U6137" s="1">
        <v>3.4619999999999997</v>
      </c>
      <c r="V6137" s="35" t="str">
        <f>IF(M6137=People!$B$5,People!$A$5,IF(M6137=People!$B$4,People!$A$4,IF(M6137=People!$B$3,People!$A$3,IF(M6137=People!$B$2,People!$A$2,0))))</f>
        <v>Kelly Williams</v>
      </c>
      <c r="W6137" s="35" t="str">
        <f>IFERROR(INDEX(Returns!A:A,MATCH(B6137,Returns!B:B,0)),"No")</f>
        <v>No</v>
      </c>
    </row>
    <row r="6138" spans="1:23" x14ac:dyDescent="0.2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9">
        <v>0.8</v>
      </c>
      <c r="U6138" s="1">
        <v>-186.56820000000005</v>
      </c>
      <c r="V6138" s="35" t="str">
        <f>IF(M6138=People!$B$5,People!$A$5,IF(M6138=People!$B$4,People!$A$4,IF(M6138=People!$B$3,People!$A$3,IF(M6138=People!$B$2,People!$A$2,0))))</f>
        <v>Kelly Williams</v>
      </c>
      <c r="W6138" s="35" t="str">
        <f>IFERROR(INDEX(Returns!A:A,MATCH(B6138,Returns!B:B,0)),"No")</f>
        <v>No</v>
      </c>
    </row>
    <row r="6139" spans="1:23" x14ac:dyDescent="0.2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9">
        <v>0.2</v>
      </c>
      <c r="U6139" s="1">
        <v>11.222399999999999</v>
      </c>
      <c r="V6139" s="35" t="str">
        <f>IF(M6139=People!$B$5,People!$A$5,IF(M6139=People!$B$4,People!$A$4,IF(M6139=People!$B$3,People!$A$3,IF(M6139=People!$B$2,People!$A$2,0))))</f>
        <v>Cassandra Brandow</v>
      </c>
      <c r="W6139" s="35" t="str">
        <f>IFERROR(INDEX(Returns!A:A,MATCH(B6139,Returns!B:B,0)),"No")</f>
        <v>No</v>
      </c>
    </row>
    <row r="6140" spans="1:23" x14ac:dyDescent="0.2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32">
        <v>205.666</v>
      </c>
      <c r="S6140" s="1">
        <v>2</v>
      </c>
      <c r="T6140" s="9">
        <v>0.15</v>
      </c>
      <c r="U6140" s="1">
        <v>-12.097999999999999</v>
      </c>
      <c r="V6140" s="35" t="str">
        <f>IF(M6140=People!$B$5,People!$A$5,IF(M6140=People!$B$4,People!$A$4,IF(M6140=People!$B$3,People!$A$3,IF(M6140=People!$B$2,People!$A$2,0))))</f>
        <v>Anna Andreadi</v>
      </c>
      <c r="W6140" s="35" t="str">
        <f>IFERROR(INDEX(Returns!A:A,MATCH(B6140,Returns!B:B,0)),"No")</f>
        <v>No</v>
      </c>
    </row>
    <row r="6141" spans="1:23" x14ac:dyDescent="0.2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32">
        <v>115.44</v>
      </c>
      <c r="S6141" s="1">
        <v>3</v>
      </c>
      <c r="T6141" s="9">
        <v>0</v>
      </c>
      <c r="U6141" s="1">
        <v>30.014399999999998</v>
      </c>
      <c r="V6141" s="35" t="str">
        <f>IF(M6141=People!$B$5,People!$A$5,IF(M6141=People!$B$4,People!$A$4,IF(M6141=People!$B$3,People!$A$3,IF(M6141=People!$B$2,People!$A$2,0))))</f>
        <v>Anna Andreadi</v>
      </c>
      <c r="W6141" s="35" t="str">
        <f>IFERROR(INDEX(Returns!A:A,MATCH(B6141,Returns!B:B,0)),"No")</f>
        <v>No</v>
      </c>
    </row>
    <row r="6142" spans="1:23" x14ac:dyDescent="0.2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9">
        <v>0</v>
      </c>
      <c r="U6142" s="1">
        <v>134.65199999999999</v>
      </c>
      <c r="V6142" s="35" t="str">
        <f>IF(M6142=People!$B$5,People!$A$5,IF(M6142=People!$B$4,People!$A$4,IF(M6142=People!$B$3,People!$A$3,IF(M6142=People!$B$2,People!$A$2,0))))</f>
        <v>Chuck Magee</v>
      </c>
      <c r="W6142" s="35" t="str">
        <f>IFERROR(INDEX(Returns!A:A,MATCH(B6142,Returns!B:B,0)),"No")</f>
        <v>No</v>
      </c>
    </row>
    <row r="6143" spans="1:23" x14ac:dyDescent="0.2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9">
        <v>0</v>
      </c>
      <c r="U6143" s="1">
        <v>3.9128000000000043</v>
      </c>
      <c r="V6143" s="35" t="str">
        <f>IF(M6143=People!$B$5,People!$A$5,IF(M6143=People!$B$4,People!$A$4,IF(M6143=People!$B$3,People!$A$3,IF(M6143=People!$B$2,People!$A$2,0))))</f>
        <v>Chuck Magee</v>
      </c>
      <c r="W6143" s="35" t="str">
        <f>IFERROR(INDEX(Returns!A:A,MATCH(B6143,Returns!B:B,0)),"No")</f>
        <v>No</v>
      </c>
    </row>
    <row r="6144" spans="1:23" x14ac:dyDescent="0.2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9">
        <v>0</v>
      </c>
      <c r="U6144" s="1">
        <v>74.8142</v>
      </c>
      <c r="V6144" s="35" t="str">
        <f>IF(M6144=People!$B$5,People!$A$5,IF(M6144=People!$B$4,People!$A$4,IF(M6144=People!$B$3,People!$A$3,IF(M6144=People!$B$2,People!$A$2,0))))</f>
        <v>Chuck Magee</v>
      </c>
      <c r="W6144" s="35" t="str">
        <f>IFERROR(INDEX(Returns!A:A,MATCH(B6144,Returns!B:B,0)),"No")</f>
        <v>No</v>
      </c>
    </row>
    <row r="6145" spans="1:23" x14ac:dyDescent="0.2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9">
        <v>0</v>
      </c>
      <c r="U6145" s="1">
        <v>48.806400000000011</v>
      </c>
      <c r="V6145" s="35" t="str">
        <f>IF(M6145=People!$B$5,People!$A$5,IF(M6145=People!$B$4,People!$A$4,IF(M6145=People!$B$3,People!$A$3,IF(M6145=People!$B$2,People!$A$2,0))))</f>
        <v>Chuck Magee</v>
      </c>
      <c r="W6145" s="35" t="str">
        <f>IFERROR(INDEX(Returns!A:A,MATCH(B6145,Returns!B:B,0)),"No")</f>
        <v>No</v>
      </c>
    </row>
    <row r="6146" spans="1:23" x14ac:dyDescent="0.2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9">
        <v>0</v>
      </c>
      <c r="U6146" s="1">
        <v>9.2321999999999989</v>
      </c>
      <c r="V6146" s="35" t="str">
        <f>IF(M6146=People!$B$5,People!$A$5,IF(M6146=People!$B$4,People!$A$4,IF(M6146=People!$B$3,People!$A$3,IF(M6146=People!$B$2,People!$A$2,0))))</f>
        <v>Kelly Williams</v>
      </c>
      <c r="W6146" s="35" t="str">
        <f>IFERROR(INDEX(Returns!A:A,MATCH(B6146,Returns!B:B,0)),"No")</f>
        <v>No</v>
      </c>
    </row>
    <row r="6147" spans="1:23" x14ac:dyDescent="0.2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32">
        <v>11.76</v>
      </c>
      <c r="S6147" s="1">
        <v>4</v>
      </c>
      <c r="T6147" s="9">
        <v>0</v>
      </c>
      <c r="U6147" s="1">
        <v>3.1752000000000002</v>
      </c>
      <c r="V6147" s="35" t="str">
        <f>IF(M6147=People!$B$5,People!$A$5,IF(M6147=People!$B$4,People!$A$4,IF(M6147=People!$B$3,People!$A$3,IF(M6147=People!$B$2,People!$A$2,0))))</f>
        <v>Anna Andreadi</v>
      </c>
      <c r="W6147" s="35" t="str">
        <f>IFERROR(INDEX(Returns!A:A,MATCH(B6147,Returns!B:B,0)),"No")</f>
        <v>No</v>
      </c>
    </row>
    <row r="6148" spans="1:23" x14ac:dyDescent="0.2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32">
        <v>11.76</v>
      </c>
      <c r="S6148" s="1">
        <v>4</v>
      </c>
      <c r="T6148" s="9">
        <v>0</v>
      </c>
      <c r="U6148" s="1">
        <v>3.1752000000000002</v>
      </c>
      <c r="V6148" s="35" t="str">
        <f>IF(M6148=People!$B$5,People!$A$5,IF(M6148=People!$B$4,People!$A$4,IF(M6148=People!$B$3,People!$A$3,IF(M6148=People!$B$2,People!$A$2,0))))</f>
        <v>Anna Andreadi</v>
      </c>
      <c r="W6148" s="35" t="str">
        <f>IFERROR(INDEX(Returns!A:A,MATCH(B6148,Returns!B:B,0)),"No")</f>
        <v>No</v>
      </c>
    </row>
    <row r="6149" spans="1:23" x14ac:dyDescent="0.2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32">
        <v>40.736000000000004</v>
      </c>
      <c r="S6149" s="1">
        <v>2</v>
      </c>
      <c r="T6149" s="9">
        <v>0.2</v>
      </c>
      <c r="U6149" s="1">
        <v>14.7668</v>
      </c>
      <c r="V6149" s="35" t="str">
        <f>IF(M6149=People!$B$5,People!$A$5,IF(M6149=People!$B$4,People!$A$4,IF(M6149=People!$B$3,People!$A$3,IF(M6149=People!$B$2,People!$A$2,0))))</f>
        <v>Anna Andreadi</v>
      </c>
      <c r="W6149" s="35" t="str">
        <f>IFERROR(INDEX(Returns!A:A,MATCH(B6149,Returns!B:B,0)),"No")</f>
        <v>No</v>
      </c>
    </row>
    <row r="6150" spans="1:23" x14ac:dyDescent="0.2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32">
        <v>201.584</v>
      </c>
      <c r="S6150" s="1">
        <v>2</v>
      </c>
      <c r="T6150" s="9">
        <v>0.2</v>
      </c>
      <c r="U6150" s="1">
        <v>12.599000000000004</v>
      </c>
      <c r="V6150" s="35" t="str">
        <f>IF(M6150=People!$B$5,People!$A$5,IF(M6150=People!$B$4,People!$A$4,IF(M6150=People!$B$3,People!$A$3,IF(M6150=People!$B$2,People!$A$2,0))))</f>
        <v>Anna Andreadi</v>
      </c>
      <c r="W6150" s="35" t="str">
        <f>IFERROR(INDEX(Returns!A:A,MATCH(B6150,Returns!B:B,0)),"No")</f>
        <v>No</v>
      </c>
    </row>
    <row r="6151" spans="1:23" x14ac:dyDescent="0.2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32">
        <v>340.70400000000006</v>
      </c>
      <c r="S6151" s="1">
        <v>6</v>
      </c>
      <c r="T6151" s="9">
        <v>0.2</v>
      </c>
      <c r="U6151" s="1">
        <v>-34.070400000000006</v>
      </c>
      <c r="V6151" s="35" t="str">
        <f>IF(M6151=People!$B$5,People!$A$5,IF(M6151=People!$B$4,People!$A$4,IF(M6151=People!$B$3,People!$A$3,IF(M6151=People!$B$2,People!$A$2,0))))</f>
        <v>Anna Andreadi</v>
      </c>
      <c r="W6151" s="35" t="str">
        <f>IFERROR(INDEX(Returns!A:A,MATCH(B6151,Returns!B:B,0)),"No")</f>
        <v>No</v>
      </c>
    </row>
    <row r="6152" spans="1:23" x14ac:dyDescent="0.2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9">
        <v>0</v>
      </c>
      <c r="U6152" s="1">
        <v>88.725000000000023</v>
      </c>
      <c r="V6152" s="35" t="str">
        <f>IF(M6152=People!$B$5,People!$A$5,IF(M6152=People!$B$4,People!$A$4,IF(M6152=People!$B$3,People!$A$3,IF(M6152=People!$B$2,People!$A$2,0))))</f>
        <v>Cassandra Brandow</v>
      </c>
      <c r="W6152" s="35" t="str">
        <f>IFERROR(INDEX(Returns!A:A,MATCH(B6152,Returns!B:B,0)),"No")</f>
        <v>No</v>
      </c>
    </row>
    <row r="6153" spans="1:23" x14ac:dyDescent="0.2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32">
        <v>1198.33</v>
      </c>
      <c r="S6153" s="1">
        <v>10</v>
      </c>
      <c r="T6153" s="9">
        <v>0.15</v>
      </c>
      <c r="U6153" s="1">
        <v>70.490000000000009</v>
      </c>
      <c r="V6153" s="35" t="str">
        <f>IF(M6153=People!$B$5,People!$A$5,IF(M6153=People!$B$4,People!$A$4,IF(M6153=People!$B$3,People!$A$3,IF(M6153=People!$B$2,People!$A$2,0))))</f>
        <v>Anna Andreadi</v>
      </c>
      <c r="W6153" s="35" t="str">
        <f>IFERROR(INDEX(Returns!A:A,MATCH(B6153,Returns!B:B,0)),"No")</f>
        <v>Yes</v>
      </c>
    </row>
    <row r="6154" spans="1:23" x14ac:dyDescent="0.2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32">
        <v>87.92</v>
      </c>
      <c r="S6154" s="1">
        <v>4</v>
      </c>
      <c r="T6154" s="9">
        <v>0</v>
      </c>
      <c r="U6154" s="1">
        <v>0.87919999999999732</v>
      </c>
      <c r="V6154" s="35" t="str">
        <f>IF(M6154=People!$B$5,People!$A$5,IF(M6154=People!$B$4,People!$A$4,IF(M6154=People!$B$3,People!$A$3,IF(M6154=People!$B$2,People!$A$2,0))))</f>
        <v>Anna Andreadi</v>
      </c>
      <c r="W6154" s="35" t="str">
        <f>IFERROR(INDEX(Returns!A:A,MATCH(B6154,Returns!B:B,0)),"No")</f>
        <v>No</v>
      </c>
    </row>
    <row r="6155" spans="1:23" x14ac:dyDescent="0.2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9">
        <v>0.2</v>
      </c>
      <c r="U6155" s="1">
        <v>10.393599999999998</v>
      </c>
      <c r="V6155" s="35" t="str">
        <f>IF(M6155=People!$B$5,People!$A$5,IF(M6155=People!$B$4,People!$A$4,IF(M6155=People!$B$3,People!$A$3,IF(M6155=People!$B$2,People!$A$2,0))))</f>
        <v>Chuck Magee</v>
      </c>
      <c r="W6155" s="35" t="str">
        <f>IFERROR(INDEX(Returns!A:A,MATCH(B6155,Returns!B:B,0)),"No")</f>
        <v>No</v>
      </c>
    </row>
    <row r="6156" spans="1:23" x14ac:dyDescent="0.2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9">
        <v>0.2</v>
      </c>
      <c r="U6156" s="1">
        <v>5.7752999999999961</v>
      </c>
      <c r="V6156" s="35" t="str">
        <f>IF(M6156=People!$B$5,People!$A$5,IF(M6156=People!$B$4,People!$A$4,IF(M6156=People!$B$3,People!$A$3,IF(M6156=People!$B$2,People!$A$2,0))))</f>
        <v>Chuck Magee</v>
      </c>
      <c r="W6156" s="35" t="str">
        <f>IFERROR(INDEX(Returns!A:A,MATCH(B6156,Returns!B:B,0)),"No")</f>
        <v>No</v>
      </c>
    </row>
    <row r="6157" spans="1:23" x14ac:dyDescent="0.2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9">
        <v>0.2</v>
      </c>
      <c r="U6157" s="1">
        <v>33.270399999999981</v>
      </c>
      <c r="V6157" s="35" t="str">
        <f>IF(M6157=People!$B$5,People!$A$5,IF(M6157=People!$B$4,People!$A$4,IF(M6157=People!$B$3,People!$A$3,IF(M6157=People!$B$2,People!$A$2,0))))</f>
        <v>Chuck Magee</v>
      </c>
      <c r="W6157" s="35" t="str">
        <f>IFERROR(INDEX(Returns!A:A,MATCH(B6157,Returns!B:B,0)),"No")</f>
        <v>No</v>
      </c>
    </row>
    <row r="6158" spans="1:23" x14ac:dyDescent="0.2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9">
        <v>0.2</v>
      </c>
      <c r="U6158" s="1">
        <v>9.5418000000000003</v>
      </c>
      <c r="V6158" s="35" t="str">
        <f>IF(M6158=People!$B$5,People!$A$5,IF(M6158=People!$B$4,People!$A$4,IF(M6158=People!$B$3,People!$A$3,IF(M6158=People!$B$2,People!$A$2,0))))</f>
        <v>Chuck Magee</v>
      </c>
      <c r="W6158" s="35" t="str">
        <f>IFERROR(INDEX(Returns!A:A,MATCH(B6158,Returns!B:B,0)),"No")</f>
        <v>No</v>
      </c>
    </row>
    <row r="6159" spans="1:23" x14ac:dyDescent="0.2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9">
        <v>0</v>
      </c>
      <c r="U6159" s="1">
        <v>38.323799999999999</v>
      </c>
      <c r="V6159" s="35" t="str">
        <f>IF(M6159=People!$B$5,People!$A$5,IF(M6159=People!$B$4,People!$A$4,IF(M6159=People!$B$3,People!$A$3,IF(M6159=People!$B$2,People!$A$2,0))))</f>
        <v>Kelly Williams</v>
      </c>
      <c r="W6159" s="35" t="str">
        <f>IFERROR(INDEX(Returns!A:A,MATCH(B6159,Returns!B:B,0)),"No")</f>
        <v>No</v>
      </c>
    </row>
    <row r="6160" spans="1:23" x14ac:dyDescent="0.2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9">
        <v>0</v>
      </c>
      <c r="U6160" s="1">
        <v>23.419200000000011</v>
      </c>
      <c r="V6160" s="35" t="str">
        <f>IF(M6160=People!$B$5,People!$A$5,IF(M6160=People!$B$4,People!$A$4,IF(M6160=People!$B$3,People!$A$3,IF(M6160=People!$B$2,People!$A$2,0))))</f>
        <v>Kelly Williams</v>
      </c>
      <c r="W6160" s="35" t="str">
        <f>IFERROR(INDEX(Returns!A:A,MATCH(B6160,Returns!B:B,0)),"No")</f>
        <v>No</v>
      </c>
    </row>
    <row r="6161" spans="1:23" x14ac:dyDescent="0.2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32">
        <v>772.68</v>
      </c>
      <c r="S6161" s="1">
        <v>4</v>
      </c>
      <c r="T6161" s="9">
        <v>0</v>
      </c>
      <c r="U6161" s="1">
        <v>108.17520000000002</v>
      </c>
      <c r="V6161" s="35" t="str">
        <f>IF(M6161=People!$B$5,People!$A$5,IF(M6161=People!$B$4,People!$A$4,IF(M6161=People!$B$3,People!$A$3,IF(M6161=People!$B$2,People!$A$2,0))))</f>
        <v>Anna Andreadi</v>
      </c>
      <c r="W6161" s="35" t="str">
        <f>IFERROR(INDEX(Returns!A:A,MATCH(B6161,Returns!B:B,0)),"No")</f>
        <v>No</v>
      </c>
    </row>
    <row r="6162" spans="1:23" x14ac:dyDescent="0.2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9">
        <v>0.2</v>
      </c>
      <c r="U6162" s="1">
        <v>28.347899999999981</v>
      </c>
      <c r="V6162" s="35" t="str">
        <f>IF(M6162=People!$B$5,People!$A$5,IF(M6162=People!$B$4,People!$A$4,IF(M6162=People!$B$3,People!$A$3,IF(M6162=People!$B$2,People!$A$2,0))))</f>
        <v>Cassandra Brandow</v>
      </c>
      <c r="W6162" s="35" t="str">
        <f>IFERROR(INDEX(Returns!A:A,MATCH(B6162,Returns!B:B,0)),"No")</f>
        <v>No</v>
      </c>
    </row>
    <row r="6163" spans="1:23" x14ac:dyDescent="0.2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9">
        <v>0.2</v>
      </c>
      <c r="U6163" s="1">
        <v>3.9851999999999999</v>
      </c>
      <c r="V6163" s="35" t="str">
        <f>IF(M6163=People!$B$5,People!$A$5,IF(M6163=People!$B$4,People!$A$4,IF(M6163=People!$B$3,People!$A$3,IF(M6163=People!$B$2,People!$A$2,0))))</f>
        <v>Cassandra Brandow</v>
      </c>
      <c r="W6163" s="35" t="str">
        <f>IFERROR(INDEX(Returns!A:A,MATCH(B6163,Returns!B:B,0)),"No")</f>
        <v>No</v>
      </c>
    </row>
    <row r="6164" spans="1:23" x14ac:dyDescent="0.2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9">
        <v>0.2</v>
      </c>
      <c r="U6164" s="1">
        <v>1.961999999999998</v>
      </c>
      <c r="V6164" s="35" t="str">
        <f>IF(M6164=People!$B$5,People!$A$5,IF(M6164=People!$B$4,People!$A$4,IF(M6164=People!$B$3,People!$A$3,IF(M6164=People!$B$2,People!$A$2,0))))</f>
        <v>Cassandra Brandow</v>
      </c>
      <c r="W6164" s="35" t="str">
        <f>IFERROR(INDEX(Returns!A:A,MATCH(B6164,Returns!B:B,0)),"No")</f>
        <v>No</v>
      </c>
    </row>
    <row r="6165" spans="1:23" x14ac:dyDescent="0.2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9">
        <v>0.7</v>
      </c>
      <c r="U6165" s="1">
        <v>-25.737000000000002</v>
      </c>
      <c r="V6165" s="35" t="str">
        <f>IF(M6165=People!$B$5,People!$A$5,IF(M6165=People!$B$4,People!$A$4,IF(M6165=People!$B$3,People!$A$3,IF(M6165=People!$B$2,People!$A$2,0))))</f>
        <v>Cassandra Brandow</v>
      </c>
      <c r="W6165" s="35" t="str">
        <f>IFERROR(INDEX(Returns!A:A,MATCH(B6165,Returns!B:B,0)),"No")</f>
        <v>No</v>
      </c>
    </row>
    <row r="6166" spans="1:23" x14ac:dyDescent="0.2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9">
        <v>0.2</v>
      </c>
      <c r="U6166" s="1">
        <v>1.3728000000000002</v>
      </c>
      <c r="V6166" s="35" t="str">
        <f>IF(M6166=People!$B$5,People!$A$5,IF(M6166=People!$B$4,People!$A$4,IF(M6166=People!$B$3,People!$A$3,IF(M6166=People!$B$2,People!$A$2,0))))</f>
        <v>Cassandra Brandow</v>
      </c>
      <c r="W6166" s="35" t="str">
        <f>IFERROR(INDEX(Returns!A:A,MATCH(B6166,Returns!B:B,0)),"No")</f>
        <v>No</v>
      </c>
    </row>
    <row r="6167" spans="1:23" x14ac:dyDescent="0.2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9">
        <v>0.2</v>
      </c>
      <c r="U6167" s="1">
        <v>5.5044000000000013</v>
      </c>
      <c r="V6167" s="35" t="str">
        <f>IF(M6167=People!$B$5,People!$A$5,IF(M6167=People!$B$4,People!$A$4,IF(M6167=People!$B$3,People!$A$3,IF(M6167=People!$B$2,People!$A$2,0))))</f>
        <v>Cassandra Brandow</v>
      </c>
      <c r="W6167" s="35" t="str">
        <f>IFERROR(INDEX(Returns!A:A,MATCH(B6167,Returns!B:B,0)),"No")</f>
        <v>No</v>
      </c>
    </row>
    <row r="6168" spans="1:23" x14ac:dyDescent="0.2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9">
        <v>0.2</v>
      </c>
      <c r="U6168" s="1">
        <v>53.199999999999989</v>
      </c>
      <c r="V6168" s="35" t="str">
        <f>IF(M6168=People!$B$5,People!$A$5,IF(M6168=People!$B$4,People!$A$4,IF(M6168=People!$B$3,People!$A$3,IF(M6168=People!$B$2,People!$A$2,0))))</f>
        <v>Cassandra Brandow</v>
      </c>
      <c r="W6168" s="35" t="str">
        <f>IFERROR(INDEX(Returns!A:A,MATCH(B6168,Returns!B:B,0)),"No")</f>
        <v>No</v>
      </c>
    </row>
    <row r="6169" spans="1:23" x14ac:dyDescent="0.2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9">
        <v>0.2</v>
      </c>
      <c r="U6169" s="1">
        <v>44.045999999999992</v>
      </c>
      <c r="V6169" s="35" t="str">
        <f>IF(M6169=People!$B$5,People!$A$5,IF(M6169=People!$B$4,People!$A$4,IF(M6169=People!$B$3,People!$A$3,IF(M6169=People!$B$2,People!$A$2,0))))</f>
        <v>Kelly Williams</v>
      </c>
      <c r="W6169" s="35" t="str">
        <f>IFERROR(INDEX(Returns!A:A,MATCH(B6169,Returns!B:B,0)),"No")</f>
        <v>No</v>
      </c>
    </row>
    <row r="6170" spans="1:23" x14ac:dyDescent="0.2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32">
        <v>22.96</v>
      </c>
      <c r="S6170" s="1">
        <v>2</v>
      </c>
      <c r="T6170" s="9">
        <v>0</v>
      </c>
      <c r="U6170" s="1">
        <v>11.250400000000001</v>
      </c>
      <c r="V6170" s="35" t="str">
        <f>IF(M6170=People!$B$5,People!$A$5,IF(M6170=People!$B$4,People!$A$4,IF(M6170=People!$B$3,People!$A$3,IF(M6170=People!$B$2,People!$A$2,0))))</f>
        <v>Anna Andreadi</v>
      </c>
      <c r="W6170" s="35" t="str">
        <f>IFERROR(INDEX(Returns!A:A,MATCH(B6170,Returns!B:B,0)),"No")</f>
        <v>No</v>
      </c>
    </row>
    <row r="6171" spans="1:23" x14ac:dyDescent="0.2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9">
        <v>0</v>
      </c>
      <c r="U6171" s="1">
        <v>6.4127999999999998</v>
      </c>
      <c r="V6171" s="35" t="str">
        <f>IF(M6171=People!$B$5,People!$A$5,IF(M6171=People!$B$4,People!$A$4,IF(M6171=People!$B$3,People!$A$3,IF(M6171=People!$B$2,People!$A$2,0))))</f>
        <v>Cassandra Brandow</v>
      </c>
      <c r="W6171" s="35" t="str">
        <f>IFERROR(INDEX(Returns!A:A,MATCH(B6171,Returns!B:B,0)),"No")</f>
        <v>No</v>
      </c>
    </row>
    <row r="6172" spans="1:23" x14ac:dyDescent="0.2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9">
        <v>0.2</v>
      </c>
      <c r="U6172" s="1">
        <v>11.558699999999998</v>
      </c>
      <c r="V6172" s="35" t="str">
        <f>IF(M6172=People!$B$5,People!$A$5,IF(M6172=People!$B$4,People!$A$4,IF(M6172=People!$B$3,People!$A$3,IF(M6172=People!$B$2,People!$A$2,0))))</f>
        <v>Chuck Magee</v>
      </c>
      <c r="W6172" s="35" t="str">
        <f>IFERROR(INDEX(Returns!A:A,MATCH(B6172,Returns!B:B,0)),"No")</f>
        <v>No</v>
      </c>
    </row>
    <row r="6173" spans="1:23" x14ac:dyDescent="0.2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9">
        <v>0</v>
      </c>
      <c r="U6173" s="1">
        <v>1.0207999999999999</v>
      </c>
      <c r="V6173" s="35" t="str">
        <f>IF(M6173=People!$B$5,People!$A$5,IF(M6173=People!$B$4,People!$A$4,IF(M6173=People!$B$3,People!$A$3,IF(M6173=People!$B$2,People!$A$2,0))))</f>
        <v>Chuck Magee</v>
      </c>
      <c r="W6173" s="35" t="str">
        <f>IFERROR(INDEX(Returns!A:A,MATCH(B6173,Returns!B:B,0)),"No")</f>
        <v>No</v>
      </c>
    </row>
    <row r="6174" spans="1:23" x14ac:dyDescent="0.2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9">
        <v>0</v>
      </c>
      <c r="U6174" s="1">
        <v>12.548999999999999</v>
      </c>
      <c r="V6174" s="35" t="str">
        <f>IF(M6174=People!$B$5,People!$A$5,IF(M6174=People!$B$4,People!$A$4,IF(M6174=People!$B$3,People!$A$3,IF(M6174=People!$B$2,People!$A$2,0))))</f>
        <v>Kelly Williams</v>
      </c>
      <c r="W6174" s="35" t="str">
        <f>IFERROR(INDEX(Returns!A:A,MATCH(B6174,Returns!B:B,0)),"No")</f>
        <v>No</v>
      </c>
    </row>
    <row r="6175" spans="1:23" x14ac:dyDescent="0.2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9">
        <v>0</v>
      </c>
      <c r="U6175" s="1">
        <v>9.1160000000000014</v>
      </c>
      <c r="V6175" s="35" t="str">
        <f>IF(M6175=People!$B$5,People!$A$5,IF(M6175=People!$B$4,People!$A$4,IF(M6175=People!$B$3,People!$A$3,IF(M6175=People!$B$2,People!$A$2,0))))</f>
        <v>Kelly Williams</v>
      </c>
      <c r="W6175" s="35" t="str">
        <f>IFERROR(INDEX(Returns!A:A,MATCH(B6175,Returns!B:B,0)),"No")</f>
        <v>No</v>
      </c>
    </row>
    <row r="6176" spans="1:23" x14ac:dyDescent="0.2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9">
        <v>0</v>
      </c>
      <c r="U6176" s="1">
        <v>226.36260000000004</v>
      </c>
      <c r="V6176" s="35" t="str">
        <f>IF(M6176=People!$B$5,People!$A$5,IF(M6176=People!$B$4,People!$A$4,IF(M6176=People!$B$3,People!$A$3,IF(M6176=People!$B$2,People!$A$2,0))))</f>
        <v>Kelly Williams</v>
      </c>
      <c r="W6176" s="35" t="str">
        <f>IFERROR(INDEX(Returns!A:A,MATCH(B6176,Returns!B:B,0)),"No")</f>
        <v>No</v>
      </c>
    </row>
    <row r="6177" spans="1:23" x14ac:dyDescent="0.2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9">
        <v>0</v>
      </c>
      <c r="U6177" s="1">
        <v>422.51</v>
      </c>
      <c r="V6177" s="35" t="str">
        <f>IF(M6177=People!$B$5,People!$A$5,IF(M6177=People!$B$4,People!$A$4,IF(M6177=People!$B$3,People!$A$3,IF(M6177=People!$B$2,People!$A$2,0))))</f>
        <v>Cassandra Brandow</v>
      </c>
      <c r="W6177" s="35" t="str">
        <f>IFERROR(INDEX(Returns!A:A,MATCH(B6177,Returns!B:B,0)),"No")</f>
        <v>No</v>
      </c>
    </row>
    <row r="6178" spans="1:23" x14ac:dyDescent="0.2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9">
        <v>0</v>
      </c>
      <c r="U6178" s="1">
        <v>24.068799999999996</v>
      </c>
      <c r="V6178" s="35" t="str">
        <f>IF(M6178=People!$B$5,People!$A$5,IF(M6178=People!$B$4,People!$A$4,IF(M6178=People!$B$3,People!$A$3,IF(M6178=People!$B$2,People!$A$2,0))))</f>
        <v>Cassandra Brandow</v>
      </c>
      <c r="W6178" s="35" t="str">
        <f>IFERROR(INDEX(Returns!A:A,MATCH(B6178,Returns!B:B,0)),"No")</f>
        <v>No</v>
      </c>
    </row>
    <row r="6179" spans="1:23" x14ac:dyDescent="0.2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9">
        <v>0</v>
      </c>
      <c r="U6179" s="1">
        <v>57.32119999999999</v>
      </c>
      <c r="V6179" s="35" t="str">
        <f>IF(M6179=People!$B$5,People!$A$5,IF(M6179=People!$B$4,People!$A$4,IF(M6179=People!$B$3,People!$A$3,IF(M6179=People!$B$2,People!$A$2,0))))</f>
        <v>Cassandra Brandow</v>
      </c>
      <c r="W6179" s="35" t="str">
        <f>IFERROR(INDEX(Returns!A:A,MATCH(B6179,Returns!B:B,0)),"No")</f>
        <v>No</v>
      </c>
    </row>
    <row r="6180" spans="1:23" x14ac:dyDescent="0.2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9">
        <v>0</v>
      </c>
      <c r="U6180" s="1">
        <v>11.720800000000001</v>
      </c>
      <c r="V6180" s="35" t="str">
        <f>IF(M6180=People!$B$5,People!$A$5,IF(M6180=People!$B$4,People!$A$4,IF(M6180=People!$B$3,People!$A$3,IF(M6180=People!$B$2,People!$A$2,0))))</f>
        <v>Cassandra Brandow</v>
      </c>
      <c r="W6180" s="35" t="str">
        <f>IFERROR(INDEX(Returns!A:A,MATCH(B6180,Returns!B:B,0)),"No")</f>
        <v>No</v>
      </c>
    </row>
    <row r="6181" spans="1:23" x14ac:dyDescent="0.2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9">
        <v>0</v>
      </c>
      <c r="U6181" s="1">
        <v>6.3960000000000008</v>
      </c>
      <c r="V6181" s="35" t="str">
        <f>IF(M6181=People!$B$5,People!$A$5,IF(M6181=People!$B$4,People!$A$4,IF(M6181=People!$B$3,People!$A$3,IF(M6181=People!$B$2,People!$A$2,0))))</f>
        <v>Cassandra Brandow</v>
      </c>
      <c r="W6181" s="35" t="str">
        <f>IFERROR(INDEX(Returns!A:A,MATCH(B6181,Returns!B:B,0)),"No")</f>
        <v>No</v>
      </c>
    </row>
    <row r="6182" spans="1:23" x14ac:dyDescent="0.2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9">
        <v>0</v>
      </c>
      <c r="U6182" s="1">
        <v>176.38600000000002</v>
      </c>
      <c r="V6182" s="35" t="str">
        <f>IF(M6182=People!$B$5,People!$A$5,IF(M6182=People!$B$4,People!$A$4,IF(M6182=People!$B$3,People!$A$3,IF(M6182=People!$B$2,People!$A$2,0))))</f>
        <v>Cassandra Brandow</v>
      </c>
      <c r="W6182" s="35" t="str">
        <f>IFERROR(INDEX(Returns!A:A,MATCH(B6182,Returns!B:B,0)),"No")</f>
        <v>No</v>
      </c>
    </row>
    <row r="6183" spans="1:23" x14ac:dyDescent="0.2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9">
        <v>0</v>
      </c>
      <c r="U6183" s="1">
        <v>32.981699999999989</v>
      </c>
      <c r="V6183" s="35" t="str">
        <f>IF(M6183=People!$B$5,People!$A$5,IF(M6183=People!$B$4,People!$A$4,IF(M6183=People!$B$3,People!$A$3,IF(M6183=People!$B$2,People!$A$2,0))))</f>
        <v>Cassandra Brandow</v>
      </c>
      <c r="W6183" s="35" t="str">
        <f>IFERROR(INDEX(Returns!A:A,MATCH(B6183,Returns!B:B,0)),"No")</f>
        <v>No</v>
      </c>
    </row>
    <row r="6184" spans="1:23" x14ac:dyDescent="0.2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9">
        <v>0</v>
      </c>
      <c r="U6184" s="1">
        <v>6.8619999999999992</v>
      </c>
      <c r="V6184" s="35" t="str">
        <f>IF(M6184=People!$B$5,People!$A$5,IF(M6184=People!$B$4,People!$A$4,IF(M6184=People!$B$3,People!$A$3,IF(M6184=People!$B$2,People!$A$2,0))))</f>
        <v>Cassandra Brandow</v>
      </c>
      <c r="W6184" s="35" t="str">
        <f>IFERROR(INDEX(Returns!A:A,MATCH(B6184,Returns!B:B,0)),"No")</f>
        <v>No</v>
      </c>
    </row>
    <row r="6185" spans="1:23" x14ac:dyDescent="0.2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9">
        <v>0</v>
      </c>
      <c r="U6185" s="1">
        <v>17.756799999999998</v>
      </c>
      <c r="V6185" s="35" t="str">
        <f>IF(M6185=People!$B$5,People!$A$5,IF(M6185=People!$B$4,People!$A$4,IF(M6185=People!$B$3,People!$A$3,IF(M6185=People!$B$2,People!$A$2,0))))</f>
        <v>Cassandra Brandow</v>
      </c>
      <c r="W6185" s="35" t="str">
        <f>IFERROR(INDEX(Returns!A:A,MATCH(B6185,Returns!B:B,0)),"No")</f>
        <v>No</v>
      </c>
    </row>
    <row r="6186" spans="1:23" x14ac:dyDescent="0.2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32">
        <v>403.92</v>
      </c>
      <c r="S6186" s="1">
        <v>5</v>
      </c>
      <c r="T6186" s="9">
        <v>0.2</v>
      </c>
      <c r="U6186" s="1">
        <v>25.245000000000019</v>
      </c>
      <c r="V6186" s="35" t="str">
        <f>IF(M6186=People!$B$5,People!$A$5,IF(M6186=People!$B$4,People!$A$4,IF(M6186=People!$B$3,People!$A$3,IF(M6186=People!$B$2,People!$A$2,0))))</f>
        <v>Anna Andreadi</v>
      </c>
      <c r="W6186" s="35" t="str">
        <f>IFERROR(INDEX(Returns!A:A,MATCH(B6186,Returns!B:B,0)),"No")</f>
        <v>No</v>
      </c>
    </row>
    <row r="6187" spans="1:23" x14ac:dyDescent="0.2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9">
        <v>0.2</v>
      </c>
      <c r="U6187" s="1">
        <v>10.679999999999996</v>
      </c>
      <c r="V6187" s="35" t="str">
        <f>IF(M6187=People!$B$5,People!$A$5,IF(M6187=People!$B$4,People!$A$4,IF(M6187=People!$B$3,People!$A$3,IF(M6187=People!$B$2,People!$A$2,0))))</f>
        <v>Chuck Magee</v>
      </c>
      <c r="W6187" s="35" t="str">
        <f>IFERROR(INDEX(Returns!A:A,MATCH(B6187,Returns!B:B,0)),"No")</f>
        <v>No</v>
      </c>
    </row>
    <row r="6188" spans="1:23" x14ac:dyDescent="0.2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9">
        <v>0</v>
      </c>
      <c r="U6188" s="1">
        <v>20.575499999999998</v>
      </c>
      <c r="V6188" s="35" t="str">
        <f>IF(M6188=People!$B$5,People!$A$5,IF(M6188=People!$B$4,People!$A$4,IF(M6188=People!$B$3,People!$A$3,IF(M6188=People!$B$2,People!$A$2,0))))</f>
        <v>Chuck Magee</v>
      </c>
      <c r="W6188" s="35" t="str">
        <f>IFERROR(INDEX(Returns!A:A,MATCH(B6188,Returns!B:B,0)),"No")</f>
        <v>No</v>
      </c>
    </row>
    <row r="6189" spans="1:23" x14ac:dyDescent="0.2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9">
        <v>0.2</v>
      </c>
      <c r="U6189" s="1">
        <v>11.793599999999998</v>
      </c>
      <c r="V6189" s="35" t="str">
        <f>IF(M6189=People!$B$5,People!$A$5,IF(M6189=People!$B$4,People!$A$4,IF(M6189=People!$B$3,People!$A$3,IF(M6189=People!$B$2,People!$A$2,0))))</f>
        <v>Chuck Magee</v>
      </c>
      <c r="W6189" s="35" t="str">
        <f>IFERROR(INDEX(Returns!A:A,MATCH(B6189,Returns!B:B,0)),"No")</f>
        <v>No</v>
      </c>
    </row>
    <row r="6190" spans="1:23" x14ac:dyDescent="0.2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9">
        <v>0</v>
      </c>
      <c r="U6190" s="1">
        <v>35.711999999999989</v>
      </c>
      <c r="V6190" s="35" t="str">
        <f>IF(M6190=People!$B$5,People!$A$5,IF(M6190=People!$B$4,People!$A$4,IF(M6190=People!$B$3,People!$A$3,IF(M6190=People!$B$2,People!$A$2,0))))</f>
        <v>Chuck Magee</v>
      </c>
      <c r="W6190" s="35" t="str">
        <f>IFERROR(INDEX(Returns!A:A,MATCH(B6190,Returns!B:B,0)),"No")</f>
        <v>No</v>
      </c>
    </row>
    <row r="6191" spans="1:23" x14ac:dyDescent="0.2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9">
        <v>0.2</v>
      </c>
      <c r="U6191" s="1">
        <v>47.97999999999999</v>
      </c>
      <c r="V6191" s="35" t="str">
        <f>IF(M6191=People!$B$5,People!$A$5,IF(M6191=People!$B$4,People!$A$4,IF(M6191=People!$B$3,People!$A$3,IF(M6191=People!$B$2,People!$A$2,0))))</f>
        <v>Kelly Williams</v>
      </c>
      <c r="W6191" s="35" t="str">
        <f>IFERROR(INDEX(Returns!A:A,MATCH(B6191,Returns!B:B,0)),"No")</f>
        <v>No</v>
      </c>
    </row>
    <row r="6192" spans="1:23" x14ac:dyDescent="0.2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9">
        <v>0</v>
      </c>
      <c r="U6192" s="1">
        <v>207.88559999999998</v>
      </c>
      <c r="V6192" s="35" t="str">
        <f>IF(M6192=People!$B$5,People!$A$5,IF(M6192=People!$B$4,People!$A$4,IF(M6192=People!$B$3,People!$A$3,IF(M6192=People!$B$2,People!$A$2,0))))</f>
        <v>Chuck Magee</v>
      </c>
      <c r="W6192" s="35" t="str">
        <f>IFERROR(INDEX(Returns!A:A,MATCH(B6192,Returns!B:B,0)),"No")</f>
        <v>No</v>
      </c>
    </row>
    <row r="6193" spans="1:23" x14ac:dyDescent="0.2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32">
        <v>31.44</v>
      </c>
      <c r="S6193" s="1">
        <v>3</v>
      </c>
      <c r="T6193" s="9">
        <v>0</v>
      </c>
      <c r="U6193" s="1">
        <v>8.4888000000000012</v>
      </c>
      <c r="V6193" s="35" t="str">
        <f>IF(M6193=People!$B$5,People!$A$5,IF(M6193=People!$B$4,People!$A$4,IF(M6193=People!$B$3,People!$A$3,IF(M6193=People!$B$2,People!$A$2,0))))</f>
        <v>Anna Andreadi</v>
      </c>
      <c r="W6193" s="35" t="str">
        <f>IFERROR(INDEX(Returns!A:A,MATCH(B6193,Returns!B:B,0)),"No")</f>
        <v>No</v>
      </c>
    </row>
    <row r="6194" spans="1:23" x14ac:dyDescent="0.2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9">
        <v>0.2</v>
      </c>
      <c r="U6194" s="1">
        <v>9.0719999999999992</v>
      </c>
      <c r="V6194" s="35" t="str">
        <f>IF(M6194=People!$B$5,People!$A$5,IF(M6194=People!$B$4,People!$A$4,IF(M6194=People!$B$3,People!$A$3,IF(M6194=People!$B$2,People!$A$2,0))))</f>
        <v>Kelly Williams</v>
      </c>
      <c r="W6194" s="35" t="str">
        <f>IFERROR(INDEX(Returns!A:A,MATCH(B6194,Returns!B:B,0)),"No")</f>
        <v>No</v>
      </c>
    </row>
    <row r="6195" spans="1:23" x14ac:dyDescent="0.2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9">
        <v>0.8</v>
      </c>
      <c r="U6195" s="1">
        <v>-9.8114999999999988</v>
      </c>
      <c r="V6195" s="35" t="str">
        <f>IF(M6195=People!$B$5,People!$A$5,IF(M6195=People!$B$4,People!$A$4,IF(M6195=People!$B$3,People!$A$3,IF(M6195=People!$B$2,People!$A$2,0))))</f>
        <v>Kelly Williams</v>
      </c>
      <c r="W6195" s="35" t="str">
        <f>IFERROR(INDEX(Returns!A:A,MATCH(B6195,Returns!B:B,0)),"No")</f>
        <v>No</v>
      </c>
    </row>
    <row r="6196" spans="1:23" x14ac:dyDescent="0.2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9">
        <v>0.2</v>
      </c>
      <c r="U6196" s="1">
        <v>26.557999999999993</v>
      </c>
      <c r="V6196" s="35" t="str">
        <f>IF(M6196=People!$B$5,People!$A$5,IF(M6196=People!$B$4,People!$A$4,IF(M6196=People!$B$3,People!$A$3,IF(M6196=People!$B$2,People!$A$2,0))))</f>
        <v>Kelly Williams</v>
      </c>
      <c r="W6196" s="35" t="str">
        <f>IFERROR(INDEX(Returns!A:A,MATCH(B6196,Returns!B:B,0)),"No")</f>
        <v>No</v>
      </c>
    </row>
    <row r="6197" spans="1:23" x14ac:dyDescent="0.2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9">
        <v>0.4</v>
      </c>
      <c r="U6197" s="1">
        <v>-76.997200000000021</v>
      </c>
      <c r="V6197" s="35" t="str">
        <f>IF(M6197=People!$B$5,People!$A$5,IF(M6197=People!$B$4,People!$A$4,IF(M6197=People!$B$3,People!$A$3,IF(M6197=People!$B$2,People!$A$2,0))))</f>
        <v>Chuck Magee</v>
      </c>
      <c r="W6197" s="35" t="str">
        <f>IFERROR(INDEX(Returns!A:A,MATCH(B6197,Returns!B:B,0)),"No")</f>
        <v>No</v>
      </c>
    </row>
    <row r="6198" spans="1:23" x14ac:dyDescent="0.2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9">
        <v>0.2</v>
      </c>
      <c r="U6198" s="1">
        <v>-4.460999999999995</v>
      </c>
      <c r="V6198" s="35" t="str">
        <f>IF(M6198=People!$B$5,People!$A$5,IF(M6198=People!$B$4,People!$A$4,IF(M6198=People!$B$3,People!$A$3,IF(M6198=People!$B$2,People!$A$2,0))))</f>
        <v>Chuck Magee</v>
      </c>
      <c r="W6198" s="35" t="str">
        <f>IFERROR(INDEX(Returns!A:A,MATCH(B6198,Returns!B:B,0)),"No")</f>
        <v>No</v>
      </c>
    </row>
    <row r="6199" spans="1:23" x14ac:dyDescent="0.2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9">
        <v>0</v>
      </c>
      <c r="U6199" s="1">
        <v>28.696499999999993</v>
      </c>
      <c r="V6199" s="35" t="str">
        <f>IF(M6199=People!$B$5,People!$A$5,IF(M6199=People!$B$4,People!$A$4,IF(M6199=People!$B$3,People!$A$3,IF(M6199=People!$B$2,People!$A$2,0))))</f>
        <v>Kelly Williams</v>
      </c>
      <c r="W6199" s="35" t="str">
        <f>IFERROR(INDEX(Returns!A:A,MATCH(B6199,Returns!B:B,0)),"No")</f>
        <v>No</v>
      </c>
    </row>
    <row r="6200" spans="1:23" x14ac:dyDescent="0.2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9">
        <v>0</v>
      </c>
      <c r="U6200" s="1">
        <v>13.252199999999997</v>
      </c>
      <c r="V6200" s="35" t="str">
        <f>IF(M6200=People!$B$5,People!$A$5,IF(M6200=People!$B$4,People!$A$4,IF(M6200=People!$B$3,People!$A$3,IF(M6200=People!$B$2,People!$A$2,0))))</f>
        <v>Kelly Williams</v>
      </c>
      <c r="W6200" s="35" t="str">
        <f>IFERROR(INDEX(Returns!A:A,MATCH(B6200,Returns!B:B,0)),"No")</f>
        <v>No</v>
      </c>
    </row>
    <row r="6201" spans="1:23" x14ac:dyDescent="0.2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9">
        <v>0</v>
      </c>
      <c r="U6201" s="1">
        <v>46.118399999999994</v>
      </c>
      <c r="V6201" s="35" t="str">
        <f>IF(M6201=People!$B$5,People!$A$5,IF(M6201=People!$B$4,People!$A$4,IF(M6201=People!$B$3,People!$A$3,IF(M6201=People!$B$2,People!$A$2,0))))</f>
        <v>Kelly Williams</v>
      </c>
      <c r="W6201" s="35" t="str">
        <f>IFERROR(INDEX(Returns!A:A,MATCH(B6201,Returns!B:B,0)),"No")</f>
        <v>No</v>
      </c>
    </row>
    <row r="6202" spans="1:23" x14ac:dyDescent="0.2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9">
        <v>0.2</v>
      </c>
      <c r="U6202" s="1">
        <v>485.98919999999993</v>
      </c>
      <c r="V6202" s="35" t="str">
        <f>IF(M6202=People!$B$5,People!$A$5,IF(M6202=People!$B$4,People!$A$4,IF(M6202=People!$B$3,People!$A$3,IF(M6202=People!$B$2,People!$A$2,0))))</f>
        <v>Kelly Williams</v>
      </c>
      <c r="W6202" s="35" t="str">
        <f>IFERROR(INDEX(Returns!A:A,MATCH(B6202,Returns!B:B,0)),"No")</f>
        <v>No</v>
      </c>
    </row>
    <row r="6203" spans="1:23" x14ac:dyDescent="0.2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9">
        <v>0.2</v>
      </c>
      <c r="U6203" s="1">
        <v>-4.9004999999999974</v>
      </c>
      <c r="V6203" s="35" t="str">
        <f>IF(M6203=People!$B$5,People!$A$5,IF(M6203=People!$B$4,People!$A$4,IF(M6203=People!$B$3,People!$A$3,IF(M6203=People!$B$2,People!$A$2,0))))</f>
        <v>Kelly Williams</v>
      </c>
      <c r="W6203" s="35" t="str">
        <f>IFERROR(INDEX(Returns!A:A,MATCH(B6203,Returns!B:B,0)),"No")</f>
        <v>No</v>
      </c>
    </row>
    <row r="6204" spans="1:23" x14ac:dyDescent="0.2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32">
        <v>563.91999999999996</v>
      </c>
      <c r="S6204" s="1">
        <v>5</v>
      </c>
      <c r="T6204" s="9">
        <v>0.2</v>
      </c>
      <c r="U6204" s="1">
        <v>7.0489999999999498</v>
      </c>
      <c r="V6204" s="35" t="str">
        <f>IF(M6204=People!$B$5,People!$A$5,IF(M6204=People!$B$4,People!$A$4,IF(M6204=People!$B$3,People!$A$3,IF(M6204=People!$B$2,People!$A$2,0))))</f>
        <v>Anna Andreadi</v>
      </c>
      <c r="W6204" s="35" t="str">
        <f>IFERROR(INDEX(Returns!A:A,MATCH(B6204,Returns!B:B,0)),"No")</f>
        <v>No</v>
      </c>
    </row>
    <row r="6205" spans="1:23" x14ac:dyDescent="0.2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9">
        <v>0.4</v>
      </c>
      <c r="U6205" s="1">
        <v>-47.030399999999986</v>
      </c>
      <c r="V6205" s="35" t="str">
        <f>IF(M6205=People!$B$5,People!$A$5,IF(M6205=People!$B$4,People!$A$4,IF(M6205=People!$B$3,People!$A$3,IF(M6205=People!$B$2,People!$A$2,0))))</f>
        <v>Chuck Magee</v>
      </c>
      <c r="W6205" s="35" t="str">
        <f>IFERROR(INDEX(Returns!A:A,MATCH(B6205,Returns!B:B,0)),"No")</f>
        <v>No</v>
      </c>
    </row>
    <row r="6206" spans="1:23" x14ac:dyDescent="0.2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9">
        <v>0.2</v>
      </c>
      <c r="U6206" s="1">
        <v>1.7352000000000005</v>
      </c>
      <c r="V6206" s="35" t="str">
        <f>IF(M6206=People!$B$5,People!$A$5,IF(M6206=People!$B$4,People!$A$4,IF(M6206=People!$B$3,People!$A$3,IF(M6206=People!$B$2,People!$A$2,0))))</f>
        <v>Chuck Magee</v>
      </c>
      <c r="W6206" s="35" t="str">
        <f>IFERROR(INDEX(Returns!A:A,MATCH(B6206,Returns!B:B,0)),"No")</f>
        <v>No</v>
      </c>
    </row>
    <row r="6207" spans="1:23" x14ac:dyDescent="0.2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9">
        <v>0.2</v>
      </c>
      <c r="U6207" s="1">
        <v>15.942499999999992</v>
      </c>
      <c r="V6207" s="35" t="str">
        <f>IF(M6207=People!$B$5,People!$A$5,IF(M6207=People!$B$4,People!$A$4,IF(M6207=People!$B$3,People!$A$3,IF(M6207=People!$B$2,People!$A$2,0))))</f>
        <v>Kelly Williams</v>
      </c>
      <c r="W6207" s="35" t="str">
        <f>IFERROR(INDEX(Returns!A:A,MATCH(B6207,Returns!B:B,0)),"No")</f>
        <v>No</v>
      </c>
    </row>
    <row r="6208" spans="1:23" x14ac:dyDescent="0.2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9">
        <v>0.2</v>
      </c>
      <c r="U6208" s="1">
        <v>7.8899999999999979</v>
      </c>
      <c r="V6208" s="35" t="str">
        <f>IF(M6208=People!$B$5,People!$A$5,IF(M6208=People!$B$4,People!$A$4,IF(M6208=People!$B$3,People!$A$3,IF(M6208=People!$B$2,People!$A$2,0))))</f>
        <v>Kelly Williams</v>
      </c>
      <c r="W6208" s="35" t="str">
        <f>IFERROR(INDEX(Returns!A:A,MATCH(B6208,Returns!B:B,0)),"No")</f>
        <v>No</v>
      </c>
    </row>
    <row r="6209" spans="1:23" x14ac:dyDescent="0.2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9">
        <v>0.3</v>
      </c>
      <c r="U6209" s="1">
        <v>-14.576399999999996</v>
      </c>
      <c r="V6209" s="35" t="str">
        <f>IF(M6209=People!$B$5,People!$A$5,IF(M6209=People!$B$4,People!$A$4,IF(M6209=People!$B$3,People!$A$3,IF(M6209=People!$B$2,People!$A$2,0))))</f>
        <v>Kelly Williams</v>
      </c>
      <c r="W6209" s="35" t="str">
        <f>IFERROR(INDEX(Returns!A:A,MATCH(B6209,Returns!B:B,0)),"No")</f>
        <v>No</v>
      </c>
    </row>
    <row r="6210" spans="1:23" x14ac:dyDescent="0.2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9">
        <v>0.2</v>
      </c>
      <c r="U6210" s="1">
        <v>-6.3960000000000008</v>
      </c>
      <c r="V6210" s="35" t="str">
        <f>IF(M6210=People!$B$5,People!$A$5,IF(M6210=People!$B$4,People!$A$4,IF(M6210=People!$B$3,People!$A$3,IF(M6210=People!$B$2,People!$A$2,0))))</f>
        <v>Chuck Magee</v>
      </c>
      <c r="W6210" s="35" t="str">
        <f>IFERROR(INDEX(Returns!A:A,MATCH(B6210,Returns!B:B,0)),"No")</f>
        <v>No</v>
      </c>
    </row>
    <row r="6211" spans="1:23" x14ac:dyDescent="0.2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32">
        <v>2793.5280000000002</v>
      </c>
      <c r="S6211" s="1">
        <v>9</v>
      </c>
      <c r="T6211" s="9">
        <v>0.2</v>
      </c>
      <c r="U6211" s="1">
        <v>942.81569999999988</v>
      </c>
      <c r="V6211" s="35" t="str">
        <f>IF(M6211=People!$B$5,People!$A$5,IF(M6211=People!$B$4,People!$A$4,IF(M6211=People!$B$3,People!$A$3,IF(M6211=People!$B$2,People!$A$2,0))))</f>
        <v>Anna Andreadi</v>
      </c>
      <c r="W6211" s="35" t="str">
        <f>IFERROR(INDEX(Returns!A:A,MATCH(B6211,Returns!B:B,0)),"No")</f>
        <v>No</v>
      </c>
    </row>
    <row r="6212" spans="1:23" x14ac:dyDescent="0.2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32">
        <v>1000.0200000000001</v>
      </c>
      <c r="S6212" s="1">
        <v>7</v>
      </c>
      <c r="T6212" s="9">
        <v>0</v>
      </c>
      <c r="U6212" s="1">
        <v>290.00579999999991</v>
      </c>
      <c r="V6212" s="35" t="str">
        <f>IF(M6212=People!$B$5,People!$A$5,IF(M6212=People!$B$4,People!$A$4,IF(M6212=People!$B$3,People!$A$3,IF(M6212=People!$B$2,People!$A$2,0))))</f>
        <v>Anna Andreadi</v>
      </c>
      <c r="W6212" s="35" t="str">
        <f>IFERROR(INDEX(Returns!A:A,MATCH(B6212,Returns!B:B,0)),"No")</f>
        <v>No</v>
      </c>
    </row>
    <row r="6213" spans="1:23" x14ac:dyDescent="0.2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32">
        <v>65.94</v>
      </c>
      <c r="S6213" s="1">
        <v>3</v>
      </c>
      <c r="T6213" s="9">
        <v>0</v>
      </c>
      <c r="U6213" s="1">
        <v>22.419600000000003</v>
      </c>
      <c r="V6213" s="35" t="str">
        <f>IF(M6213=People!$B$5,People!$A$5,IF(M6213=People!$B$4,People!$A$4,IF(M6213=People!$B$3,People!$A$3,IF(M6213=People!$B$2,People!$A$2,0))))</f>
        <v>Anna Andreadi</v>
      </c>
      <c r="W6213" s="35" t="str">
        <f>IFERROR(INDEX(Returns!A:A,MATCH(B6213,Returns!B:B,0)),"No")</f>
        <v>No</v>
      </c>
    </row>
    <row r="6214" spans="1:23" x14ac:dyDescent="0.2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32">
        <v>18.240000000000002</v>
      </c>
      <c r="S6214" s="1">
        <v>3</v>
      </c>
      <c r="T6214" s="9">
        <v>0</v>
      </c>
      <c r="U6214" s="1">
        <v>9.120000000000001</v>
      </c>
      <c r="V6214" s="35" t="str">
        <f>IF(M6214=People!$B$5,People!$A$5,IF(M6214=People!$B$4,People!$A$4,IF(M6214=People!$B$3,People!$A$3,IF(M6214=People!$B$2,People!$A$2,0))))</f>
        <v>Anna Andreadi</v>
      </c>
      <c r="W6214" s="35" t="str">
        <f>IFERROR(INDEX(Returns!A:A,MATCH(B6214,Returns!B:B,0)),"No")</f>
        <v>No</v>
      </c>
    </row>
    <row r="6215" spans="1:23" x14ac:dyDescent="0.2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32">
        <v>76.12</v>
      </c>
      <c r="S6215" s="1">
        <v>2</v>
      </c>
      <c r="T6215" s="9">
        <v>0</v>
      </c>
      <c r="U6215" s="1">
        <v>22.074799999999996</v>
      </c>
      <c r="V6215" s="35" t="str">
        <f>IF(M6215=People!$B$5,People!$A$5,IF(M6215=People!$B$4,People!$A$4,IF(M6215=People!$B$3,People!$A$3,IF(M6215=People!$B$2,People!$A$2,0))))</f>
        <v>Anna Andreadi</v>
      </c>
      <c r="W6215" s="35" t="str">
        <f>IFERROR(INDEX(Returns!A:A,MATCH(B6215,Returns!B:B,0)),"No")</f>
        <v>No</v>
      </c>
    </row>
    <row r="6216" spans="1:23" x14ac:dyDescent="0.2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32">
        <v>7.64</v>
      </c>
      <c r="S6216" s="1">
        <v>1</v>
      </c>
      <c r="T6216" s="9">
        <v>0</v>
      </c>
      <c r="U6216" s="1">
        <v>3.7435999999999998</v>
      </c>
      <c r="V6216" s="35" t="str">
        <f>IF(M6216=People!$B$5,People!$A$5,IF(M6216=People!$B$4,People!$A$4,IF(M6216=People!$B$3,People!$A$3,IF(M6216=People!$B$2,People!$A$2,0))))</f>
        <v>Anna Andreadi</v>
      </c>
      <c r="W6216" s="35" t="str">
        <f>IFERROR(INDEX(Returns!A:A,MATCH(B6216,Returns!B:B,0)),"No")</f>
        <v>No</v>
      </c>
    </row>
    <row r="6217" spans="1:23" x14ac:dyDescent="0.2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9">
        <v>0</v>
      </c>
      <c r="U6217" s="1">
        <v>27.945600000000002</v>
      </c>
      <c r="V6217" s="35" t="str">
        <f>IF(M6217=People!$B$5,People!$A$5,IF(M6217=People!$B$4,People!$A$4,IF(M6217=People!$B$3,People!$A$3,IF(M6217=People!$B$2,People!$A$2,0))))</f>
        <v>Chuck Magee</v>
      </c>
      <c r="W6217" s="35" t="str">
        <f>IFERROR(INDEX(Returns!A:A,MATCH(B6217,Returns!B:B,0)),"No")</f>
        <v>No</v>
      </c>
    </row>
    <row r="6218" spans="1:23" x14ac:dyDescent="0.2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9">
        <v>0</v>
      </c>
      <c r="U6218" s="1">
        <v>29.252800000000001</v>
      </c>
      <c r="V6218" s="35" t="str">
        <f>IF(M6218=People!$B$5,People!$A$5,IF(M6218=People!$B$4,People!$A$4,IF(M6218=People!$B$3,People!$A$3,IF(M6218=People!$B$2,People!$A$2,0))))</f>
        <v>Chuck Magee</v>
      </c>
      <c r="W6218" s="35" t="str">
        <f>IFERROR(INDEX(Returns!A:A,MATCH(B6218,Returns!B:B,0)),"No")</f>
        <v>No</v>
      </c>
    </row>
    <row r="6219" spans="1:23" x14ac:dyDescent="0.2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9">
        <v>0</v>
      </c>
      <c r="U6219" s="1">
        <v>0.29969999999999963</v>
      </c>
      <c r="V6219" s="35" t="str">
        <f>IF(M6219=People!$B$5,People!$A$5,IF(M6219=People!$B$4,People!$A$4,IF(M6219=People!$B$3,People!$A$3,IF(M6219=People!$B$2,People!$A$2,0))))</f>
        <v>Cassandra Brandow</v>
      </c>
      <c r="W6219" s="35" t="str">
        <f>IFERROR(INDEX(Returns!A:A,MATCH(B6219,Returns!B:B,0)),"No")</f>
        <v>No</v>
      </c>
    </row>
    <row r="6220" spans="1:23" x14ac:dyDescent="0.2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9">
        <v>0</v>
      </c>
      <c r="U6220" s="1">
        <v>35.195999999999998</v>
      </c>
      <c r="V6220" s="35" t="str">
        <f>IF(M6220=People!$B$5,People!$A$5,IF(M6220=People!$B$4,People!$A$4,IF(M6220=People!$B$3,People!$A$3,IF(M6220=People!$B$2,People!$A$2,0))))</f>
        <v>Kelly Williams</v>
      </c>
      <c r="W6220" s="35" t="str">
        <f>IFERROR(INDEX(Returns!A:A,MATCH(B6220,Returns!B:B,0)),"No")</f>
        <v>No</v>
      </c>
    </row>
    <row r="6221" spans="1:23" x14ac:dyDescent="0.2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9">
        <v>0</v>
      </c>
      <c r="U6221" s="1">
        <v>51.834599999999995</v>
      </c>
      <c r="V6221" s="35" t="str">
        <f>IF(M6221=People!$B$5,People!$A$5,IF(M6221=People!$B$4,People!$A$4,IF(M6221=People!$B$3,People!$A$3,IF(M6221=People!$B$2,People!$A$2,0))))</f>
        <v>Kelly Williams</v>
      </c>
      <c r="W6221" s="35" t="str">
        <f>IFERROR(INDEX(Returns!A:A,MATCH(B6221,Returns!B:B,0)),"No")</f>
        <v>No</v>
      </c>
    </row>
    <row r="6222" spans="1:23" x14ac:dyDescent="0.2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9">
        <v>0</v>
      </c>
      <c r="U6222" s="1">
        <v>1.4601999999999977</v>
      </c>
      <c r="V6222" s="35" t="str">
        <f>IF(M6222=People!$B$5,People!$A$5,IF(M6222=People!$B$4,People!$A$4,IF(M6222=People!$B$3,People!$A$3,IF(M6222=People!$B$2,People!$A$2,0))))</f>
        <v>Kelly Williams</v>
      </c>
      <c r="W6222" s="35" t="str">
        <f>IFERROR(INDEX(Returns!A:A,MATCH(B6222,Returns!B:B,0)),"No")</f>
        <v>No</v>
      </c>
    </row>
    <row r="6223" spans="1:23" x14ac:dyDescent="0.2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32">
        <v>56.699999999999996</v>
      </c>
      <c r="S6223" s="1">
        <v>9</v>
      </c>
      <c r="T6223" s="9">
        <v>0</v>
      </c>
      <c r="U6223" s="1">
        <v>26.081999999999997</v>
      </c>
      <c r="V6223" s="35" t="str">
        <f>IF(M6223=People!$B$5,People!$A$5,IF(M6223=People!$B$4,People!$A$4,IF(M6223=People!$B$3,People!$A$3,IF(M6223=People!$B$2,People!$A$2,0))))</f>
        <v>Anna Andreadi</v>
      </c>
      <c r="W6223" s="35" t="str">
        <f>IFERROR(INDEX(Returns!A:A,MATCH(B6223,Returns!B:B,0)),"No")</f>
        <v>No</v>
      </c>
    </row>
    <row r="6224" spans="1:23" x14ac:dyDescent="0.2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9">
        <v>0.2</v>
      </c>
      <c r="U6224" s="1">
        <v>19.084800000000005</v>
      </c>
      <c r="V6224" s="35" t="str">
        <f>IF(M6224=People!$B$5,People!$A$5,IF(M6224=People!$B$4,People!$A$4,IF(M6224=People!$B$3,People!$A$3,IF(M6224=People!$B$2,People!$A$2,0))))</f>
        <v>Cassandra Brandow</v>
      </c>
      <c r="W6224" s="35" t="str">
        <f>IFERROR(INDEX(Returns!A:A,MATCH(B6224,Returns!B:B,0)),"No")</f>
        <v>No</v>
      </c>
    </row>
    <row r="6225" spans="1:23" x14ac:dyDescent="0.2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9">
        <v>0.2</v>
      </c>
      <c r="U6225" s="1">
        <v>1.0730999999999993</v>
      </c>
      <c r="V6225" s="35" t="str">
        <f>IF(M6225=People!$B$5,People!$A$5,IF(M6225=People!$B$4,People!$A$4,IF(M6225=People!$B$3,People!$A$3,IF(M6225=People!$B$2,People!$A$2,0))))</f>
        <v>Cassandra Brandow</v>
      </c>
      <c r="W6225" s="35" t="str">
        <f>IFERROR(INDEX(Returns!A:A,MATCH(B6225,Returns!B:B,0)),"No")</f>
        <v>No</v>
      </c>
    </row>
    <row r="6226" spans="1:23" x14ac:dyDescent="0.2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9">
        <v>0.2</v>
      </c>
      <c r="U6226" s="1">
        <v>-54.588000000000008</v>
      </c>
      <c r="V6226" s="35" t="str">
        <f>IF(M6226=People!$B$5,People!$A$5,IF(M6226=People!$B$4,People!$A$4,IF(M6226=People!$B$3,People!$A$3,IF(M6226=People!$B$2,People!$A$2,0))))</f>
        <v>Cassandra Brandow</v>
      </c>
      <c r="W6226" s="35" t="str">
        <f>IFERROR(INDEX(Returns!A:A,MATCH(B6226,Returns!B:B,0)),"No")</f>
        <v>No</v>
      </c>
    </row>
    <row r="6227" spans="1:23" x14ac:dyDescent="0.2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32">
        <v>66.294000000000011</v>
      </c>
      <c r="S6227" s="1">
        <v>1</v>
      </c>
      <c r="T6227" s="9">
        <v>0.7</v>
      </c>
      <c r="U6227" s="1">
        <v>-103.86059999999998</v>
      </c>
      <c r="V6227" s="35" t="str">
        <f>IF(M6227=People!$B$5,People!$A$5,IF(M6227=People!$B$4,People!$A$4,IF(M6227=People!$B$3,People!$A$3,IF(M6227=People!$B$2,People!$A$2,0))))</f>
        <v>Anna Andreadi</v>
      </c>
      <c r="W6227" s="35" t="str">
        <f>IFERROR(INDEX(Returns!A:A,MATCH(B6227,Returns!B:B,0)),"No")</f>
        <v>No</v>
      </c>
    </row>
    <row r="6228" spans="1:23" x14ac:dyDescent="0.2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32">
        <v>291.16800000000001</v>
      </c>
      <c r="S6228" s="1">
        <v>4</v>
      </c>
      <c r="T6228" s="9">
        <v>0.2</v>
      </c>
      <c r="U6228" s="1">
        <v>-14.558399999999978</v>
      </c>
      <c r="V6228" s="35" t="str">
        <f>IF(M6228=People!$B$5,People!$A$5,IF(M6228=People!$B$4,People!$A$4,IF(M6228=People!$B$3,People!$A$3,IF(M6228=People!$B$2,People!$A$2,0))))</f>
        <v>Anna Andreadi</v>
      </c>
      <c r="W6228" s="35" t="str">
        <f>IFERROR(INDEX(Returns!A:A,MATCH(B6228,Returns!B:B,0)),"No")</f>
        <v>No</v>
      </c>
    </row>
    <row r="6229" spans="1:23" x14ac:dyDescent="0.2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9">
        <v>0.2</v>
      </c>
      <c r="U6229" s="1">
        <v>7.7679000000000009</v>
      </c>
      <c r="V6229" s="35" t="str">
        <f>IF(M6229=People!$B$5,People!$A$5,IF(M6229=People!$B$4,People!$A$4,IF(M6229=People!$B$3,People!$A$3,IF(M6229=People!$B$2,People!$A$2,0))))</f>
        <v>Kelly Williams</v>
      </c>
      <c r="W6229" s="35" t="str">
        <f>IFERROR(INDEX(Returns!A:A,MATCH(B6229,Returns!B:B,0)),"No")</f>
        <v>No</v>
      </c>
    </row>
    <row r="6230" spans="1:23" x14ac:dyDescent="0.2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9">
        <v>0.4</v>
      </c>
      <c r="U6230" s="1">
        <v>-20.235600000000005</v>
      </c>
      <c r="V6230" s="35" t="str">
        <f>IF(M6230=People!$B$5,People!$A$5,IF(M6230=People!$B$4,People!$A$4,IF(M6230=People!$B$3,People!$A$3,IF(M6230=People!$B$2,People!$A$2,0))))</f>
        <v>Chuck Magee</v>
      </c>
      <c r="W6230" s="35" t="str">
        <f>IFERROR(INDEX(Returns!A:A,MATCH(B6230,Returns!B:B,0)),"No")</f>
        <v>No</v>
      </c>
    </row>
    <row r="6231" spans="1:23" x14ac:dyDescent="0.2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9">
        <v>0.2</v>
      </c>
      <c r="U6231" s="1">
        <v>15.863099999999999</v>
      </c>
      <c r="V6231" s="35" t="str">
        <f>IF(M6231=People!$B$5,People!$A$5,IF(M6231=People!$B$4,People!$A$4,IF(M6231=People!$B$3,People!$A$3,IF(M6231=People!$B$2,People!$A$2,0))))</f>
        <v>Chuck Magee</v>
      </c>
      <c r="W6231" s="35" t="str">
        <f>IFERROR(INDEX(Returns!A:A,MATCH(B6231,Returns!B:B,0)),"No")</f>
        <v>No</v>
      </c>
    </row>
    <row r="6232" spans="1:23" x14ac:dyDescent="0.2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9">
        <v>0</v>
      </c>
      <c r="U6232" s="1">
        <v>11.8248</v>
      </c>
      <c r="V6232" s="35" t="str">
        <f>IF(M6232=People!$B$5,People!$A$5,IF(M6232=People!$B$4,People!$A$4,IF(M6232=People!$B$3,People!$A$3,IF(M6232=People!$B$2,People!$A$2,0))))</f>
        <v>Kelly Williams</v>
      </c>
      <c r="W6232" s="35" t="str">
        <f>IFERROR(INDEX(Returns!A:A,MATCH(B6232,Returns!B:B,0)),"No")</f>
        <v>No</v>
      </c>
    </row>
    <row r="6233" spans="1:23" x14ac:dyDescent="0.2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32">
        <v>177.56800000000001</v>
      </c>
      <c r="S6233" s="1">
        <v>2</v>
      </c>
      <c r="T6233" s="9">
        <v>0.2</v>
      </c>
      <c r="U6233" s="1">
        <v>8.8783999999999921</v>
      </c>
      <c r="V6233" s="35" t="str">
        <f>IF(M6233=People!$B$5,People!$A$5,IF(M6233=People!$B$4,People!$A$4,IF(M6233=People!$B$3,People!$A$3,IF(M6233=People!$B$2,People!$A$2,0))))</f>
        <v>Anna Andreadi</v>
      </c>
      <c r="W6233" s="35" t="str">
        <f>IFERROR(INDEX(Returns!A:A,MATCH(B6233,Returns!B:B,0)),"No")</f>
        <v>No</v>
      </c>
    </row>
    <row r="6234" spans="1:23" x14ac:dyDescent="0.2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32">
        <v>19.440000000000001</v>
      </c>
      <c r="S6234" s="1">
        <v>3</v>
      </c>
      <c r="T6234" s="9">
        <v>0</v>
      </c>
      <c r="U6234" s="1">
        <v>9.3312000000000008</v>
      </c>
      <c r="V6234" s="35" t="str">
        <f>IF(M6234=People!$B$5,People!$A$5,IF(M6234=People!$B$4,People!$A$4,IF(M6234=People!$B$3,People!$A$3,IF(M6234=People!$B$2,People!$A$2,0))))</f>
        <v>Anna Andreadi</v>
      </c>
      <c r="W6234" s="35" t="str">
        <f>IFERROR(INDEX(Returns!A:A,MATCH(B6234,Returns!B:B,0)),"No")</f>
        <v>No</v>
      </c>
    </row>
    <row r="6235" spans="1:23" x14ac:dyDescent="0.2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32">
        <v>71.28</v>
      </c>
      <c r="S6235" s="1">
        <v>11</v>
      </c>
      <c r="T6235" s="9">
        <v>0</v>
      </c>
      <c r="U6235" s="1">
        <v>34.214400000000005</v>
      </c>
      <c r="V6235" s="35" t="str">
        <f>IF(M6235=People!$B$5,People!$A$5,IF(M6235=People!$B$4,People!$A$4,IF(M6235=People!$B$3,People!$A$3,IF(M6235=People!$B$2,People!$A$2,0))))</f>
        <v>Anna Andreadi</v>
      </c>
      <c r="W6235" s="35" t="str">
        <f>IFERROR(INDEX(Returns!A:A,MATCH(B6235,Returns!B:B,0)),"No")</f>
        <v>No</v>
      </c>
    </row>
    <row r="6236" spans="1:23" x14ac:dyDescent="0.2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32">
        <v>1471.96</v>
      </c>
      <c r="S6236" s="1">
        <v>5</v>
      </c>
      <c r="T6236" s="9">
        <v>0.2</v>
      </c>
      <c r="U6236" s="1">
        <v>459.98749999999995</v>
      </c>
      <c r="V6236" s="35" t="str">
        <f>IF(M6236=People!$B$5,People!$A$5,IF(M6236=People!$B$4,People!$A$4,IF(M6236=People!$B$3,People!$A$3,IF(M6236=People!$B$2,People!$A$2,0))))</f>
        <v>Anna Andreadi</v>
      </c>
      <c r="W6236" s="35" t="str">
        <f>IFERROR(INDEX(Returns!A:A,MATCH(B6236,Returns!B:B,0)),"No")</f>
        <v>No</v>
      </c>
    </row>
    <row r="6237" spans="1:23" x14ac:dyDescent="0.2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32">
        <v>79.959999999999994</v>
      </c>
      <c r="S6237" s="1">
        <v>5</v>
      </c>
      <c r="T6237" s="9">
        <v>0.2</v>
      </c>
      <c r="U6237" s="1">
        <v>-17.991000000000003</v>
      </c>
      <c r="V6237" s="35" t="str">
        <f>IF(M6237=People!$B$5,People!$A$5,IF(M6237=People!$B$4,People!$A$4,IF(M6237=People!$B$3,People!$A$3,IF(M6237=People!$B$2,People!$A$2,0))))</f>
        <v>Anna Andreadi</v>
      </c>
      <c r="W6237" s="35" t="str">
        <f>IFERROR(INDEX(Returns!A:A,MATCH(B6237,Returns!B:B,0)),"No")</f>
        <v>No</v>
      </c>
    </row>
    <row r="6238" spans="1:23" x14ac:dyDescent="0.2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9">
        <v>0.2</v>
      </c>
      <c r="U6238" s="1">
        <v>21.591000000000001</v>
      </c>
      <c r="V6238" s="35" t="str">
        <f>IF(M6238=People!$B$5,People!$A$5,IF(M6238=People!$B$4,People!$A$4,IF(M6238=People!$B$3,People!$A$3,IF(M6238=People!$B$2,People!$A$2,0))))</f>
        <v>Chuck Magee</v>
      </c>
      <c r="W6238" s="35" t="str">
        <f>IFERROR(INDEX(Returns!A:A,MATCH(B6238,Returns!B:B,0)),"No")</f>
        <v>No</v>
      </c>
    </row>
    <row r="6239" spans="1:23" x14ac:dyDescent="0.2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9">
        <v>0.2</v>
      </c>
      <c r="U6239" s="1">
        <v>9.2176000000000009</v>
      </c>
      <c r="V6239" s="35" t="str">
        <f>IF(M6239=People!$B$5,People!$A$5,IF(M6239=People!$B$4,People!$A$4,IF(M6239=People!$B$3,People!$A$3,IF(M6239=People!$B$2,People!$A$2,0))))</f>
        <v>Chuck Magee</v>
      </c>
      <c r="W6239" s="35" t="str">
        <f>IFERROR(INDEX(Returns!A:A,MATCH(B6239,Returns!B:B,0)),"No")</f>
        <v>No</v>
      </c>
    </row>
    <row r="6240" spans="1:23" x14ac:dyDescent="0.2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32">
        <v>166.5</v>
      </c>
      <c r="S6240" s="1">
        <v>3</v>
      </c>
      <c r="T6240" s="9">
        <v>0</v>
      </c>
      <c r="U6240" s="1">
        <v>21.64500000000001</v>
      </c>
      <c r="V6240" s="35" t="str">
        <f>IF(M6240=People!$B$5,People!$A$5,IF(M6240=People!$B$4,People!$A$4,IF(M6240=People!$B$3,People!$A$3,IF(M6240=People!$B$2,People!$A$2,0))))</f>
        <v>Anna Andreadi</v>
      </c>
      <c r="W6240" s="35" t="str">
        <f>IFERROR(INDEX(Returns!A:A,MATCH(B6240,Returns!B:B,0)),"No")</f>
        <v>Yes</v>
      </c>
    </row>
    <row r="6241" spans="1:23" x14ac:dyDescent="0.2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32">
        <v>360.38</v>
      </c>
      <c r="S6241" s="1">
        <v>2</v>
      </c>
      <c r="T6241" s="9">
        <v>0</v>
      </c>
      <c r="U6241" s="1">
        <v>93.698800000000006</v>
      </c>
      <c r="V6241" s="35" t="str">
        <f>IF(M6241=People!$B$5,People!$A$5,IF(M6241=People!$B$4,People!$A$4,IF(M6241=People!$B$3,People!$A$3,IF(M6241=People!$B$2,People!$A$2,0))))</f>
        <v>Anna Andreadi</v>
      </c>
      <c r="W6241" s="35" t="str">
        <f>IFERROR(INDEX(Returns!A:A,MATCH(B6241,Returns!B:B,0)),"No")</f>
        <v>Yes</v>
      </c>
    </row>
    <row r="6242" spans="1:23" x14ac:dyDescent="0.2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32">
        <v>11.744</v>
      </c>
      <c r="S6242" s="1">
        <v>1</v>
      </c>
      <c r="T6242" s="9">
        <v>0.2</v>
      </c>
      <c r="U6242" s="1">
        <v>3.8167999999999997</v>
      </c>
      <c r="V6242" s="35" t="str">
        <f>IF(M6242=People!$B$5,People!$A$5,IF(M6242=People!$B$4,People!$A$4,IF(M6242=People!$B$3,People!$A$3,IF(M6242=People!$B$2,People!$A$2,0))))</f>
        <v>Anna Andreadi</v>
      </c>
      <c r="W6242" s="35" t="str">
        <f>IFERROR(INDEX(Returns!A:A,MATCH(B6242,Returns!B:B,0)),"No")</f>
        <v>No</v>
      </c>
    </row>
    <row r="6243" spans="1:23" x14ac:dyDescent="0.2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9">
        <v>0</v>
      </c>
      <c r="U6243" s="1">
        <v>101.4504</v>
      </c>
      <c r="V6243" s="35" t="str">
        <f>IF(M6243=People!$B$5,People!$A$5,IF(M6243=People!$B$4,People!$A$4,IF(M6243=People!$B$3,People!$A$3,IF(M6243=People!$B$2,People!$A$2,0))))</f>
        <v>Chuck Magee</v>
      </c>
      <c r="W6243" s="35" t="str">
        <f>IFERROR(INDEX(Returns!A:A,MATCH(B6243,Returns!B:B,0)),"No")</f>
        <v>No</v>
      </c>
    </row>
    <row r="6244" spans="1:23" x14ac:dyDescent="0.2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9">
        <v>0.7</v>
      </c>
      <c r="U6244" s="1">
        <v>-14.591999999999999</v>
      </c>
      <c r="V6244" s="35" t="str">
        <f>IF(M6244=People!$B$5,People!$A$5,IF(M6244=People!$B$4,People!$A$4,IF(M6244=People!$B$3,People!$A$3,IF(M6244=People!$B$2,People!$A$2,0))))</f>
        <v>Cassandra Brandow</v>
      </c>
      <c r="W6244" s="35" t="str">
        <f>IFERROR(INDEX(Returns!A:A,MATCH(B6244,Returns!B:B,0)),"No")</f>
        <v>No</v>
      </c>
    </row>
    <row r="6245" spans="1:23" x14ac:dyDescent="0.2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32">
        <v>25.349999999999998</v>
      </c>
      <c r="S6245" s="1">
        <v>3</v>
      </c>
      <c r="T6245" s="9">
        <v>0</v>
      </c>
      <c r="U6245" s="1">
        <v>7.6049999999999978</v>
      </c>
      <c r="V6245" s="35" t="str">
        <f>IF(M6245=People!$B$5,People!$A$5,IF(M6245=People!$B$4,People!$A$4,IF(M6245=People!$B$3,People!$A$3,IF(M6245=People!$B$2,People!$A$2,0))))</f>
        <v>Anna Andreadi</v>
      </c>
      <c r="W6245" s="35" t="str">
        <f>IFERROR(INDEX(Returns!A:A,MATCH(B6245,Returns!B:B,0)),"No")</f>
        <v>No</v>
      </c>
    </row>
    <row r="6246" spans="1:23" x14ac:dyDescent="0.2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32">
        <v>119.03999999999999</v>
      </c>
      <c r="S6246" s="1">
        <v>6</v>
      </c>
      <c r="T6246" s="9">
        <v>0</v>
      </c>
      <c r="U6246" s="1">
        <v>30.950400000000002</v>
      </c>
      <c r="V6246" s="35" t="str">
        <f>IF(M6246=People!$B$5,People!$A$5,IF(M6246=People!$B$4,People!$A$4,IF(M6246=People!$B$3,People!$A$3,IF(M6246=People!$B$2,People!$A$2,0))))</f>
        <v>Anna Andreadi</v>
      </c>
      <c r="W6246" s="35" t="str">
        <f>IFERROR(INDEX(Returns!A:A,MATCH(B6246,Returns!B:B,0)),"No")</f>
        <v>No</v>
      </c>
    </row>
    <row r="6247" spans="1:23" x14ac:dyDescent="0.2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32">
        <v>22.14</v>
      </c>
      <c r="S6247" s="1">
        <v>3</v>
      </c>
      <c r="T6247" s="9">
        <v>0</v>
      </c>
      <c r="U6247" s="1">
        <v>6.4205999999999976</v>
      </c>
      <c r="V6247" s="35" t="str">
        <f>IF(M6247=People!$B$5,People!$A$5,IF(M6247=People!$B$4,People!$A$4,IF(M6247=People!$B$3,People!$A$3,IF(M6247=People!$B$2,People!$A$2,0))))</f>
        <v>Anna Andreadi</v>
      </c>
      <c r="W6247" s="35" t="str">
        <f>IFERROR(INDEX(Returns!A:A,MATCH(B6247,Returns!B:B,0)),"No")</f>
        <v>No</v>
      </c>
    </row>
    <row r="6248" spans="1:23" x14ac:dyDescent="0.2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32">
        <v>13.98</v>
      </c>
      <c r="S6248" s="1">
        <v>2</v>
      </c>
      <c r="T6248" s="9">
        <v>0</v>
      </c>
      <c r="U6248" s="1">
        <v>6.011400000000001</v>
      </c>
      <c r="V6248" s="35" t="str">
        <f>IF(M6248=People!$B$5,People!$A$5,IF(M6248=People!$B$4,People!$A$4,IF(M6248=People!$B$3,People!$A$3,IF(M6248=People!$B$2,People!$A$2,0))))</f>
        <v>Anna Andreadi</v>
      </c>
      <c r="W6248" s="35" t="str">
        <f>IFERROR(INDEX(Returns!A:A,MATCH(B6248,Returns!B:B,0)),"No")</f>
        <v>No</v>
      </c>
    </row>
    <row r="6249" spans="1:23" x14ac:dyDescent="0.2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9">
        <v>0</v>
      </c>
      <c r="U6249" s="1">
        <v>19.968599999999999</v>
      </c>
      <c r="V6249" s="35" t="str">
        <f>IF(M6249=People!$B$5,People!$A$5,IF(M6249=People!$B$4,People!$A$4,IF(M6249=People!$B$3,People!$A$3,IF(M6249=People!$B$2,People!$A$2,0))))</f>
        <v>Kelly Williams</v>
      </c>
      <c r="W6249" s="35" t="str">
        <f>IFERROR(INDEX(Returns!A:A,MATCH(B6249,Returns!B:B,0)),"No")</f>
        <v>No</v>
      </c>
    </row>
    <row r="6250" spans="1:23" x14ac:dyDescent="0.2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9">
        <v>0</v>
      </c>
      <c r="U6250" s="1">
        <v>2.6208000000000005</v>
      </c>
      <c r="V6250" s="35" t="str">
        <f>IF(M6250=People!$B$5,People!$A$5,IF(M6250=People!$B$4,People!$A$4,IF(M6250=People!$B$3,People!$A$3,IF(M6250=People!$B$2,People!$A$2,0))))</f>
        <v>Kelly Williams</v>
      </c>
      <c r="W6250" s="35" t="str">
        <f>IFERROR(INDEX(Returns!A:A,MATCH(B6250,Returns!B:B,0)),"No")</f>
        <v>No</v>
      </c>
    </row>
    <row r="6251" spans="1:23" x14ac:dyDescent="0.2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9">
        <v>0</v>
      </c>
      <c r="U6251" s="1">
        <v>120.94159999999999</v>
      </c>
      <c r="V6251" s="35" t="str">
        <f>IF(M6251=People!$B$5,People!$A$5,IF(M6251=People!$B$4,People!$A$4,IF(M6251=People!$B$3,People!$A$3,IF(M6251=People!$B$2,People!$A$2,0))))</f>
        <v>Kelly Williams</v>
      </c>
      <c r="W6251" s="35" t="str">
        <f>IFERROR(INDEX(Returns!A:A,MATCH(B6251,Returns!B:B,0)),"No")</f>
        <v>No</v>
      </c>
    </row>
    <row r="6252" spans="1:23" x14ac:dyDescent="0.2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9">
        <v>0</v>
      </c>
      <c r="U6252" s="1">
        <v>3.99</v>
      </c>
      <c r="V6252" s="35" t="str">
        <f>IF(M6252=People!$B$5,People!$A$5,IF(M6252=People!$B$4,People!$A$4,IF(M6252=People!$B$3,People!$A$3,IF(M6252=People!$B$2,People!$A$2,0))))</f>
        <v>Kelly Williams</v>
      </c>
      <c r="W6252" s="35" t="str">
        <f>IFERROR(INDEX(Returns!A:A,MATCH(B6252,Returns!B:B,0)),"No")</f>
        <v>No</v>
      </c>
    </row>
    <row r="6253" spans="1:23" x14ac:dyDescent="0.2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9">
        <v>0.8</v>
      </c>
      <c r="U6253" s="1">
        <v>-6.344100000000001</v>
      </c>
      <c r="V6253" s="35" t="str">
        <f>IF(M6253=People!$B$5,People!$A$5,IF(M6253=People!$B$4,People!$A$4,IF(M6253=People!$B$3,People!$A$3,IF(M6253=People!$B$2,People!$A$2,0))))</f>
        <v>Kelly Williams</v>
      </c>
      <c r="W6253" s="35" t="str">
        <f>IFERROR(INDEX(Returns!A:A,MATCH(B6253,Returns!B:B,0)),"No")</f>
        <v>No</v>
      </c>
    </row>
    <row r="6254" spans="1:23" x14ac:dyDescent="0.2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9">
        <v>0</v>
      </c>
      <c r="U6254" s="1">
        <v>27.993600000000001</v>
      </c>
      <c r="V6254" s="35" t="str">
        <f>IF(M6254=People!$B$5,People!$A$5,IF(M6254=People!$B$4,People!$A$4,IF(M6254=People!$B$3,People!$A$3,IF(M6254=People!$B$2,People!$A$2,0))))</f>
        <v>Cassandra Brandow</v>
      </c>
      <c r="W6254" s="35" t="str">
        <f>IFERROR(INDEX(Returns!A:A,MATCH(B6254,Returns!B:B,0)),"No")</f>
        <v>No</v>
      </c>
    </row>
    <row r="6255" spans="1:23" x14ac:dyDescent="0.2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9">
        <v>0</v>
      </c>
      <c r="U6255" s="1">
        <v>50.242500000000007</v>
      </c>
      <c r="V6255" s="35" t="str">
        <f>IF(M6255=People!$B$5,People!$A$5,IF(M6255=People!$B$4,People!$A$4,IF(M6255=People!$B$3,People!$A$3,IF(M6255=People!$B$2,People!$A$2,0))))</f>
        <v>Cassandra Brandow</v>
      </c>
      <c r="W6255" s="35" t="str">
        <f>IFERROR(INDEX(Returns!A:A,MATCH(B6255,Returns!B:B,0)),"No")</f>
        <v>No</v>
      </c>
    </row>
    <row r="6256" spans="1:23" x14ac:dyDescent="0.2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9">
        <v>0</v>
      </c>
      <c r="U6256" s="1">
        <v>8.1167999999999996</v>
      </c>
      <c r="V6256" s="35" t="str">
        <f>IF(M6256=People!$B$5,People!$A$5,IF(M6256=People!$B$4,People!$A$4,IF(M6256=People!$B$3,People!$A$3,IF(M6256=People!$B$2,People!$A$2,0))))</f>
        <v>Cassandra Brandow</v>
      </c>
      <c r="W6256" s="35" t="str">
        <f>IFERROR(INDEX(Returns!A:A,MATCH(B6256,Returns!B:B,0)),"No")</f>
        <v>No</v>
      </c>
    </row>
    <row r="6257" spans="1:23" x14ac:dyDescent="0.2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9">
        <v>0.2</v>
      </c>
      <c r="U6257" s="1">
        <v>3.4495999999999993</v>
      </c>
      <c r="V6257" s="35" t="str">
        <f>IF(M6257=People!$B$5,People!$A$5,IF(M6257=People!$B$4,People!$A$4,IF(M6257=People!$B$3,People!$A$3,IF(M6257=People!$B$2,People!$A$2,0))))</f>
        <v>Kelly Williams</v>
      </c>
      <c r="W6257" s="35" t="str">
        <f>IFERROR(INDEX(Returns!A:A,MATCH(B6257,Returns!B:B,0)),"No")</f>
        <v>No</v>
      </c>
    </row>
    <row r="6258" spans="1:23" x14ac:dyDescent="0.2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9">
        <v>0.7</v>
      </c>
      <c r="U6258" s="1">
        <v>-2.5255999999999998</v>
      </c>
      <c r="V6258" s="35" t="str">
        <f>IF(M6258=People!$B$5,People!$A$5,IF(M6258=People!$B$4,People!$A$4,IF(M6258=People!$B$3,People!$A$3,IF(M6258=People!$B$2,People!$A$2,0))))</f>
        <v>Cassandra Brandow</v>
      </c>
      <c r="W6258" s="35" t="str">
        <f>IFERROR(INDEX(Returns!A:A,MATCH(B6258,Returns!B:B,0)),"No")</f>
        <v>No</v>
      </c>
    </row>
    <row r="6259" spans="1:23" x14ac:dyDescent="0.2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9">
        <v>0.2</v>
      </c>
      <c r="U6259" s="1">
        <v>-81.725799999999978</v>
      </c>
      <c r="V6259" s="35" t="str">
        <f>IF(M6259=People!$B$5,People!$A$5,IF(M6259=People!$B$4,People!$A$4,IF(M6259=People!$B$3,People!$A$3,IF(M6259=People!$B$2,People!$A$2,0))))</f>
        <v>Chuck Magee</v>
      </c>
      <c r="W6259" s="35" t="str">
        <f>IFERROR(INDEX(Returns!A:A,MATCH(B6259,Returns!B:B,0)),"No")</f>
        <v>No</v>
      </c>
    </row>
    <row r="6260" spans="1:23" x14ac:dyDescent="0.2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9">
        <v>0</v>
      </c>
      <c r="U6260" s="1">
        <v>11.230799999999999</v>
      </c>
      <c r="V6260" s="35" t="str">
        <f>IF(M6260=People!$B$5,People!$A$5,IF(M6260=People!$B$4,People!$A$4,IF(M6260=People!$B$3,People!$A$3,IF(M6260=People!$B$2,People!$A$2,0))))</f>
        <v>Chuck Magee</v>
      </c>
      <c r="W6260" s="35" t="str">
        <f>IFERROR(INDEX(Returns!A:A,MATCH(B6260,Returns!B:B,0)),"No")</f>
        <v>No</v>
      </c>
    </row>
    <row r="6261" spans="1:23" x14ac:dyDescent="0.2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9">
        <v>0</v>
      </c>
      <c r="U6261" s="1">
        <v>5.5663999999999998</v>
      </c>
      <c r="V6261" s="35" t="str">
        <f>IF(M6261=People!$B$5,People!$A$5,IF(M6261=People!$B$4,People!$A$4,IF(M6261=People!$B$3,People!$A$3,IF(M6261=People!$B$2,People!$A$2,0))))</f>
        <v>Kelly Williams</v>
      </c>
      <c r="W6261" s="35" t="str">
        <f>IFERROR(INDEX(Returns!A:A,MATCH(B6261,Returns!B:B,0)),"No")</f>
        <v>No</v>
      </c>
    </row>
    <row r="6262" spans="1:23" x14ac:dyDescent="0.2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32">
        <v>14.592000000000002</v>
      </c>
      <c r="S6262" s="1">
        <v>3</v>
      </c>
      <c r="T6262" s="9">
        <v>0.2</v>
      </c>
      <c r="U6262" s="1">
        <v>4.9247999999999985</v>
      </c>
      <c r="V6262" s="35" t="str">
        <f>IF(M6262=People!$B$5,People!$A$5,IF(M6262=People!$B$4,People!$A$4,IF(M6262=People!$B$3,People!$A$3,IF(M6262=People!$B$2,People!$A$2,0))))</f>
        <v>Anna Andreadi</v>
      </c>
      <c r="W6262" s="35" t="str">
        <f>IFERROR(INDEX(Returns!A:A,MATCH(B6262,Returns!B:B,0)),"No")</f>
        <v>No</v>
      </c>
    </row>
    <row r="6263" spans="1:23" x14ac:dyDescent="0.2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9">
        <v>0</v>
      </c>
      <c r="U6263" s="1">
        <v>19.872</v>
      </c>
      <c r="V6263" s="35" t="str">
        <f>IF(M6263=People!$B$5,People!$A$5,IF(M6263=People!$B$4,People!$A$4,IF(M6263=People!$B$3,People!$A$3,IF(M6263=People!$B$2,People!$A$2,0))))</f>
        <v>Chuck Magee</v>
      </c>
      <c r="W6263" s="35" t="str">
        <f>IFERROR(INDEX(Returns!A:A,MATCH(B6263,Returns!B:B,0)),"No")</f>
        <v>No</v>
      </c>
    </row>
    <row r="6264" spans="1:23" x14ac:dyDescent="0.2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9">
        <v>0.8</v>
      </c>
      <c r="U6264" s="1">
        <v>-729.91380000000004</v>
      </c>
      <c r="V6264" s="35" t="str">
        <f>IF(M6264=People!$B$5,People!$A$5,IF(M6264=People!$B$4,People!$A$4,IF(M6264=People!$B$3,People!$A$3,IF(M6264=People!$B$2,People!$A$2,0))))</f>
        <v>Kelly Williams</v>
      </c>
      <c r="W6264" s="35" t="str">
        <f>IFERROR(INDEX(Returns!A:A,MATCH(B6264,Returns!B:B,0)),"No")</f>
        <v>No</v>
      </c>
    </row>
    <row r="6265" spans="1:23" x14ac:dyDescent="0.2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9">
        <v>0</v>
      </c>
      <c r="U6265" s="1">
        <v>15.524999999999999</v>
      </c>
      <c r="V6265" s="35" t="str">
        <f>IF(M6265=People!$B$5,People!$A$5,IF(M6265=People!$B$4,People!$A$4,IF(M6265=People!$B$3,People!$A$3,IF(M6265=People!$B$2,People!$A$2,0))))</f>
        <v>Cassandra Brandow</v>
      </c>
      <c r="W6265" s="35" t="str">
        <f>IFERROR(INDEX(Returns!A:A,MATCH(B6265,Returns!B:B,0)),"No")</f>
        <v>No</v>
      </c>
    </row>
    <row r="6266" spans="1:23" x14ac:dyDescent="0.2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9">
        <v>0</v>
      </c>
      <c r="U6266" s="1">
        <v>14.424999999999999</v>
      </c>
      <c r="V6266" s="35" t="str">
        <f>IF(M6266=People!$B$5,People!$A$5,IF(M6266=People!$B$4,People!$A$4,IF(M6266=People!$B$3,People!$A$3,IF(M6266=People!$B$2,People!$A$2,0))))</f>
        <v>Kelly Williams</v>
      </c>
      <c r="W6266" s="35" t="str">
        <f>IFERROR(INDEX(Returns!A:A,MATCH(B6266,Returns!B:B,0)),"No")</f>
        <v>Yes</v>
      </c>
    </row>
    <row r="6267" spans="1:23" x14ac:dyDescent="0.2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9">
        <v>0.2</v>
      </c>
      <c r="U6267" s="1">
        <v>1.1771999999999998</v>
      </c>
      <c r="V6267" s="35" t="str">
        <f>IF(M6267=People!$B$5,People!$A$5,IF(M6267=People!$B$4,People!$A$4,IF(M6267=People!$B$3,People!$A$3,IF(M6267=People!$B$2,People!$A$2,0))))</f>
        <v>Cassandra Brandow</v>
      </c>
      <c r="W6267" s="35" t="str">
        <f>IFERROR(INDEX(Returns!A:A,MATCH(B6267,Returns!B:B,0)),"No")</f>
        <v>No</v>
      </c>
    </row>
    <row r="6268" spans="1:23" x14ac:dyDescent="0.2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9">
        <v>0.2</v>
      </c>
      <c r="U6268" s="1">
        <v>48.551399999999994</v>
      </c>
      <c r="V6268" s="35" t="str">
        <f>IF(M6268=People!$B$5,People!$A$5,IF(M6268=People!$B$4,People!$A$4,IF(M6268=People!$B$3,People!$A$3,IF(M6268=People!$B$2,People!$A$2,0))))</f>
        <v>Cassandra Brandow</v>
      </c>
      <c r="W6268" s="35" t="str">
        <f>IFERROR(INDEX(Returns!A:A,MATCH(B6268,Returns!B:B,0)),"No")</f>
        <v>No</v>
      </c>
    </row>
    <row r="6269" spans="1:23" x14ac:dyDescent="0.2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9">
        <v>0</v>
      </c>
      <c r="U6269" s="1">
        <v>93.593999999999994</v>
      </c>
      <c r="V6269" s="35" t="str">
        <f>IF(M6269=People!$B$5,People!$A$5,IF(M6269=People!$B$4,People!$A$4,IF(M6269=People!$B$3,People!$A$3,IF(M6269=People!$B$2,People!$A$2,0))))</f>
        <v>Chuck Magee</v>
      </c>
      <c r="W6269" s="35" t="str">
        <f>IFERROR(INDEX(Returns!A:A,MATCH(B6269,Returns!B:B,0)),"No")</f>
        <v>No</v>
      </c>
    </row>
    <row r="6270" spans="1:23" x14ac:dyDescent="0.2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9">
        <v>0</v>
      </c>
      <c r="U6270" s="1">
        <v>10.327</v>
      </c>
      <c r="V6270" s="35" t="str">
        <f>IF(M6270=People!$B$5,People!$A$5,IF(M6270=People!$B$4,People!$A$4,IF(M6270=People!$B$3,People!$A$3,IF(M6270=People!$B$2,People!$A$2,0))))</f>
        <v>Chuck Magee</v>
      </c>
      <c r="W6270" s="35" t="str">
        <f>IFERROR(INDEX(Returns!A:A,MATCH(B6270,Returns!B:B,0)),"No")</f>
        <v>No</v>
      </c>
    </row>
    <row r="6271" spans="1:23" x14ac:dyDescent="0.2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32">
        <v>39.992000000000004</v>
      </c>
      <c r="S6271" s="1">
        <v>1</v>
      </c>
      <c r="T6271" s="9">
        <v>0.2</v>
      </c>
      <c r="U6271" s="1">
        <v>-7.9984000000000073</v>
      </c>
      <c r="V6271" s="35" t="str">
        <f>IF(M6271=People!$B$5,People!$A$5,IF(M6271=People!$B$4,People!$A$4,IF(M6271=People!$B$3,People!$A$3,IF(M6271=People!$B$2,People!$A$2,0))))</f>
        <v>Anna Andreadi</v>
      </c>
      <c r="W6271" s="35" t="str">
        <f>IFERROR(INDEX(Returns!A:A,MATCH(B6271,Returns!B:B,0)),"No")</f>
        <v>No</v>
      </c>
    </row>
    <row r="6272" spans="1:23" x14ac:dyDescent="0.2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32">
        <v>1159.056</v>
      </c>
      <c r="S6272" s="1">
        <v>9</v>
      </c>
      <c r="T6272" s="9">
        <v>0.2</v>
      </c>
      <c r="U6272" s="1">
        <v>43.464599999999905</v>
      </c>
      <c r="V6272" s="35" t="str">
        <f>IF(M6272=People!$B$5,People!$A$5,IF(M6272=People!$B$4,People!$A$4,IF(M6272=People!$B$3,People!$A$3,IF(M6272=People!$B$2,People!$A$2,0))))</f>
        <v>Anna Andreadi</v>
      </c>
      <c r="W6272" s="35" t="str">
        <f>IFERROR(INDEX(Returns!A:A,MATCH(B6272,Returns!B:B,0)),"No")</f>
        <v>No</v>
      </c>
    </row>
    <row r="6273" spans="1:23" x14ac:dyDescent="0.2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32">
        <v>179.89999999999998</v>
      </c>
      <c r="S6273" s="1">
        <v>5</v>
      </c>
      <c r="T6273" s="9">
        <v>0</v>
      </c>
      <c r="U6273" s="1">
        <v>44.974999999999987</v>
      </c>
      <c r="V6273" s="35" t="str">
        <f>IF(M6273=People!$B$5,People!$A$5,IF(M6273=People!$B$4,People!$A$4,IF(M6273=People!$B$3,People!$A$3,IF(M6273=People!$B$2,People!$A$2,0))))</f>
        <v>Anna Andreadi</v>
      </c>
      <c r="W6273" s="35" t="str">
        <f>IFERROR(INDEX(Returns!A:A,MATCH(B6273,Returns!B:B,0)),"No")</f>
        <v>No</v>
      </c>
    </row>
    <row r="6274" spans="1:23" x14ac:dyDescent="0.2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9">
        <v>0.2</v>
      </c>
      <c r="U6274" s="1">
        <v>23.262400000000003</v>
      </c>
      <c r="V6274" s="35" t="str">
        <f>IF(M6274=People!$B$5,People!$A$5,IF(M6274=People!$B$4,People!$A$4,IF(M6274=People!$B$3,People!$A$3,IF(M6274=People!$B$2,People!$A$2,0))))</f>
        <v>Kelly Williams</v>
      </c>
      <c r="W6274" s="35" t="str">
        <f>IFERROR(INDEX(Returns!A:A,MATCH(B6274,Returns!B:B,0)),"No")</f>
        <v>No</v>
      </c>
    </row>
    <row r="6275" spans="1:23" x14ac:dyDescent="0.2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32">
        <v>12.419999999999998</v>
      </c>
      <c r="S6275" s="1">
        <v>3</v>
      </c>
      <c r="T6275" s="9">
        <v>0</v>
      </c>
      <c r="U6275" s="1">
        <v>4.4711999999999996</v>
      </c>
      <c r="V6275" s="35" t="str">
        <f>IF(M6275=People!$B$5,People!$A$5,IF(M6275=People!$B$4,People!$A$4,IF(M6275=People!$B$3,People!$A$3,IF(M6275=People!$B$2,People!$A$2,0))))</f>
        <v>Anna Andreadi</v>
      </c>
      <c r="W6275" s="35" t="str">
        <f>IFERROR(INDEX(Returns!A:A,MATCH(B6275,Returns!B:B,0)),"No")</f>
        <v>No</v>
      </c>
    </row>
    <row r="6276" spans="1:23" x14ac:dyDescent="0.2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32">
        <v>428.40000000000003</v>
      </c>
      <c r="S6276" s="1">
        <v>3</v>
      </c>
      <c r="T6276" s="9">
        <v>0</v>
      </c>
      <c r="U6276" s="1">
        <v>89.963999999999999</v>
      </c>
      <c r="V6276" s="35" t="str">
        <f>IF(M6276=People!$B$5,People!$A$5,IF(M6276=People!$B$4,People!$A$4,IF(M6276=People!$B$3,People!$A$3,IF(M6276=People!$B$2,People!$A$2,0))))</f>
        <v>Anna Andreadi</v>
      </c>
      <c r="W6276" s="35" t="str">
        <f>IFERROR(INDEX(Returns!A:A,MATCH(B6276,Returns!B:B,0)),"No")</f>
        <v>No</v>
      </c>
    </row>
    <row r="6277" spans="1:23" x14ac:dyDescent="0.2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32">
        <v>24.75</v>
      </c>
      <c r="S6277" s="1">
        <v>5</v>
      </c>
      <c r="T6277" s="9">
        <v>0</v>
      </c>
      <c r="U6277" s="1">
        <v>10.890000000000002</v>
      </c>
      <c r="V6277" s="35" t="str">
        <f>IF(M6277=People!$B$5,People!$A$5,IF(M6277=People!$B$4,People!$A$4,IF(M6277=People!$B$3,People!$A$3,IF(M6277=People!$B$2,People!$A$2,0))))</f>
        <v>Anna Andreadi</v>
      </c>
      <c r="W6277" s="35" t="str">
        <f>IFERROR(INDEX(Returns!A:A,MATCH(B6277,Returns!B:B,0)),"No")</f>
        <v>No</v>
      </c>
    </row>
    <row r="6278" spans="1:23" x14ac:dyDescent="0.2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32">
        <v>87.71</v>
      </c>
      <c r="S6278" s="1">
        <v>7</v>
      </c>
      <c r="T6278" s="9">
        <v>0</v>
      </c>
      <c r="U6278" s="1">
        <v>41.223699999999994</v>
      </c>
      <c r="V6278" s="35" t="str">
        <f>IF(M6278=People!$B$5,People!$A$5,IF(M6278=People!$B$4,People!$A$4,IF(M6278=People!$B$3,People!$A$3,IF(M6278=People!$B$2,People!$A$2,0))))</f>
        <v>Anna Andreadi</v>
      </c>
      <c r="W6278" s="35" t="str">
        <f>IFERROR(INDEX(Returns!A:A,MATCH(B6278,Returns!B:B,0)),"No")</f>
        <v>No</v>
      </c>
    </row>
    <row r="6279" spans="1:23" x14ac:dyDescent="0.2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32">
        <v>69.52</v>
      </c>
      <c r="S6279" s="1">
        <v>2</v>
      </c>
      <c r="T6279" s="9">
        <v>0</v>
      </c>
      <c r="U6279" s="1">
        <v>17.379999999999995</v>
      </c>
      <c r="V6279" s="35" t="str">
        <f>IF(M6279=People!$B$5,People!$A$5,IF(M6279=People!$B$4,People!$A$4,IF(M6279=People!$B$3,People!$A$3,IF(M6279=People!$B$2,People!$A$2,0))))</f>
        <v>Anna Andreadi</v>
      </c>
      <c r="W6279" s="35" t="str">
        <f>IFERROR(INDEX(Returns!A:A,MATCH(B6279,Returns!B:B,0)),"No")</f>
        <v>No</v>
      </c>
    </row>
    <row r="6280" spans="1:23" x14ac:dyDescent="0.2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32">
        <v>20.784000000000002</v>
      </c>
      <c r="S6280" s="1">
        <v>2</v>
      </c>
      <c r="T6280" s="9">
        <v>0.2</v>
      </c>
      <c r="U6280" s="1">
        <v>-4.6764000000000001</v>
      </c>
      <c r="V6280" s="35" t="str">
        <f>IF(M6280=People!$B$5,People!$A$5,IF(M6280=People!$B$4,People!$A$4,IF(M6280=People!$B$3,People!$A$3,IF(M6280=People!$B$2,People!$A$2,0))))</f>
        <v>Anna Andreadi</v>
      </c>
      <c r="W6280" s="35" t="str">
        <f>IFERROR(INDEX(Returns!A:A,MATCH(B6280,Returns!B:B,0)),"No")</f>
        <v>No</v>
      </c>
    </row>
    <row r="6281" spans="1:23" x14ac:dyDescent="0.2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32">
        <v>12.816000000000001</v>
      </c>
      <c r="S6281" s="1">
        <v>3</v>
      </c>
      <c r="T6281" s="9">
        <v>0.2</v>
      </c>
      <c r="U6281" s="1">
        <v>4.1651999999999987</v>
      </c>
      <c r="V6281" s="35" t="str">
        <f>IF(M6281=People!$B$5,People!$A$5,IF(M6281=People!$B$4,People!$A$4,IF(M6281=People!$B$3,People!$A$3,IF(M6281=People!$B$2,People!$A$2,0))))</f>
        <v>Anna Andreadi</v>
      </c>
      <c r="W6281" s="35" t="str">
        <f>IFERROR(INDEX(Returns!A:A,MATCH(B6281,Returns!B:B,0)),"No")</f>
        <v>No</v>
      </c>
    </row>
    <row r="6282" spans="1:23" x14ac:dyDescent="0.2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9">
        <v>0.2</v>
      </c>
      <c r="U6282" s="1">
        <v>1.9925999999999999</v>
      </c>
      <c r="V6282" s="35" t="str">
        <f>IF(M6282=People!$B$5,People!$A$5,IF(M6282=People!$B$4,People!$A$4,IF(M6282=People!$B$3,People!$A$3,IF(M6282=People!$B$2,People!$A$2,0))))</f>
        <v>Chuck Magee</v>
      </c>
      <c r="W6282" s="35" t="str">
        <f>IFERROR(INDEX(Returns!A:A,MATCH(B6282,Returns!B:B,0)),"No")</f>
        <v>No</v>
      </c>
    </row>
    <row r="6283" spans="1:23" x14ac:dyDescent="0.2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9">
        <v>0.2</v>
      </c>
      <c r="U6283" s="1">
        <v>9.5735999999999937</v>
      </c>
      <c r="V6283" s="35" t="str">
        <f>IF(M6283=People!$B$5,People!$A$5,IF(M6283=People!$B$4,People!$A$4,IF(M6283=People!$B$3,People!$A$3,IF(M6283=People!$B$2,People!$A$2,0))))</f>
        <v>Chuck Magee</v>
      </c>
      <c r="W6283" s="35" t="str">
        <f>IFERROR(INDEX(Returns!A:A,MATCH(B6283,Returns!B:B,0)),"No")</f>
        <v>No</v>
      </c>
    </row>
    <row r="6284" spans="1:23" x14ac:dyDescent="0.2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9">
        <v>0.2</v>
      </c>
      <c r="U6284" s="1">
        <v>-26.541000000000004</v>
      </c>
      <c r="V6284" s="35" t="str">
        <f>IF(M6284=People!$B$5,People!$A$5,IF(M6284=People!$B$4,People!$A$4,IF(M6284=People!$B$3,People!$A$3,IF(M6284=People!$B$2,People!$A$2,0))))</f>
        <v>Chuck Magee</v>
      </c>
      <c r="W6284" s="35" t="str">
        <f>IFERROR(INDEX(Returns!A:A,MATCH(B6284,Returns!B:B,0)),"No")</f>
        <v>No</v>
      </c>
    </row>
    <row r="6285" spans="1:23" x14ac:dyDescent="0.2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32">
        <v>304.89999999999998</v>
      </c>
      <c r="S6285" s="1">
        <v>5</v>
      </c>
      <c r="T6285" s="9">
        <v>0</v>
      </c>
      <c r="U6285" s="1">
        <v>143.30299999999997</v>
      </c>
      <c r="V6285" s="35" t="str">
        <f>IF(M6285=People!$B$5,People!$A$5,IF(M6285=People!$B$4,People!$A$4,IF(M6285=People!$B$3,People!$A$3,IF(M6285=People!$B$2,People!$A$2,0))))</f>
        <v>Anna Andreadi</v>
      </c>
      <c r="W6285" s="35" t="str">
        <f>IFERROR(INDEX(Returns!A:A,MATCH(B6285,Returns!B:B,0)),"No")</f>
        <v>No</v>
      </c>
    </row>
    <row r="6286" spans="1:23" x14ac:dyDescent="0.2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32">
        <v>563.24</v>
      </c>
      <c r="S6286" s="1">
        <v>5</v>
      </c>
      <c r="T6286" s="9">
        <v>0.2</v>
      </c>
      <c r="U6286" s="1">
        <v>56.324000000000012</v>
      </c>
      <c r="V6286" s="35" t="str">
        <f>IF(M6286=People!$B$5,People!$A$5,IF(M6286=People!$B$4,People!$A$4,IF(M6286=People!$B$3,People!$A$3,IF(M6286=People!$B$2,People!$A$2,0))))</f>
        <v>Anna Andreadi</v>
      </c>
      <c r="W6286" s="35" t="str">
        <f>IFERROR(INDEX(Returns!A:A,MATCH(B6286,Returns!B:B,0)),"No")</f>
        <v>No</v>
      </c>
    </row>
    <row r="6287" spans="1:23" x14ac:dyDescent="0.2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9">
        <v>0.4</v>
      </c>
      <c r="U6287" s="1">
        <v>-231.41160000000008</v>
      </c>
      <c r="V6287" s="35" t="str">
        <f>IF(M6287=People!$B$5,People!$A$5,IF(M6287=People!$B$4,People!$A$4,IF(M6287=People!$B$3,People!$A$3,IF(M6287=People!$B$2,People!$A$2,0))))</f>
        <v>Chuck Magee</v>
      </c>
      <c r="W6287" s="35" t="str">
        <f>IFERROR(INDEX(Returns!A:A,MATCH(B6287,Returns!B:B,0)),"No")</f>
        <v>No</v>
      </c>
    </row>
    <row r="6288" spans="1:23" x14ac:dyDescent="0.2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9">
        <v>0.2</v>
      </c>
      <c r="U6288" s="1">
        <v>17.998199999999997</v>
      </c>
      <c r="V6288" s="35" t="str">
        <f>IF(M6288=People!$B$5,People!$A$5,IF(M6288=People!$B$4,People!$A$4,IF(M6288=People!$B$3,People!$A$3,IF(M6288=People!$B$2,People!$A$2,0))))</f>
        <v>Cassandra Brandow</v>
      </c>
      <c r="W6288" s="35" t="str">
        <f>IFERROR(INDEX(Returns!A:A,MATCH(B6288,Returns!B:B,0)),"No")</f>
        <v>No</v>
      </c>
    </row>
    <row r="6289" spans="1:23" x14ac:dyDescent="0.2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32">
        <v>502.48800000000006</v>
      </c>
      <c r="S6289" s="1">
        <v>3</v>
      </c>
      <c r="T6289" s="9">
        <v>0.2</v>
      </c>
      <c r="U6289" s="1">
        <v>-87.935400000000044</v>
      </c>
      <c r="V6289" s="35" t="str">
        <f>IF(M6289=People!$B$5,People!$A$5,IF(M6289=People!$B$4,People!$A$4,IF(M6289=People!$B$3,People!$A$3,IF(M6289=People!$B$2,People!$A$2,0))))</f>
        <v>Anna Andreadi</v>
      </c>
      <c r="W6289" s="35" t="str">
        <f>IFERROR(INDEX(Returns!A:A,MATCH(B6289,Returns!B:B,0)),"No")</f>
        <v>No</v>
      </c>
    </row>
    <row r="6290" spans="1:23" x14ac:dyDescent="0.2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32">
        <v>196.70400000000001</v>
      </c>
      <c r="S6290" s="1">
        <v>6</v>
      </c>
      <c r="T6290" s="9">
        <v>0.2</v>
      </c>
      <c r="U6290" s="1">
        <v>68.846399999999974</v>
      </c>
      <c r="V6290" s="35" t="str">
        <f>IF(M6290=People!$B$5,People!$A$5,IF(M6290=People!$B$4,People!$A$4,IF(M6290=People!$B$3,People!$A$3,IF(M6290=People!$B$2,People!$A$2,0))))</f>
        <v>Anna Andreadi</v>
      </c>
      <c r="W6290" s="35" t="str">
        <f>IFERROR(INDEX(Returns!A:A,MATCH(B6290,Returns!B:B,0)),"No")</f>
        <v>No</v>
      </c>
    </row>
    <row r="6291" spans="1:23" x14ac:dyDescent="0.2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32">
        <v>915.13600000000008</v>
      </c>
      <c r="S6291" s="1">
        <v>4</v>
      </c>
      <c r="T6291" s="9">
        <v>0.2</v>
      </c>
      <c r="U6291" s="1">
        <v>102.95279999999988</v>
      </c>
      <c r="V6291" s="35" t="str">
        <f>IF(M6291=People!$B$5,People!$A$5,IF(M6291=People!$B$4,People!$A$4,IF(M6291=People!$B$3,People!$A$3,IF(M6291=People!$B$2,People!$A$2,0))))</f>
        <v>Anna Andreadi</v>
      </c>
      <c r="W6291" s="35" t="str">
        <f>IFERROR(INDEX(Returns!A:A,MATCH(B6291,Returns!B:B,0)),"No")</f>
        <v>No</v>
      </c>
    </row>
    <row r="6292" spans="1:23" x14ac:dyDescent="0.2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32">
        <v>327.76</v>
      </c>
      <c r="S6292" s="1">
        <v>8</v>
      </c>
      <c r="T6292" s="9">
        <v>0</v>
      </c>
      <c r="U6292" s="1">
        <v>91.772800000000018</v>
      </c>
      <c r="V6292" s="35" t="str">
        <f>IF(M6292=People!$B$5,People!$A$5,IF(M6292=People!$B$4,People!$A$4,IF(M6292=People!$B$3,People!$A$3,IF(M6292=People!$B$2,People!$A$2,0))))</f>
        <v>Anna Andreadi</v>
      </c>
      <c r="W6292" s="35" t="str">
        <f>IFERROR(INDEX(Returns!A:A,MATCH(B6292,Returns!B:B,0)),"No")</f>
        <v>No</v>
      </c>
    </row>
    <row r="6293" spans="1:23" x14ac:dyDescent="0.2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9">
        <v>0</v>
      </c>
      <c r="U6293" s="1">
        <v>168.47040000000004</v>
      </c>
      <c r="V6293" s="35" t="str">
        <f>IF(M6293=People!$B$5,People!$A$5,IF(M6293=People!$B$4,People!$A$4,IF(M6293=People!$B$3,People!$A$3,IF(M6293=People!$B$2,People!$A$2,0))))</f>
        <v>Cassandra Brandow</v>
      </c>
      <c r="W6293" s="35" t="str">
        <f>IFERROR(INDEX(Returns!A:A,MATCH(B6293,Returns!B:B,0)),"No")</f>
        <v>No</v>
      </c>
    </row>
    <row r="6294" spans="1:23" x14ac:dyDescent="0.2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32">
        <v>88.77600000000001</v>
      </c>
      <c r="S6294" s="1">
        <v>3</v>
      </c>
      <c r="T6294" s="9">
        <v>0.2</v>
      </c>
      <c r="U6294" s="1">
        <v>7.7679000000000009</v>
      </c>
      <c r="V6294" s="35" t="str">
        <f>IF(M6294=People!$B$5,People!$A$5,IF(M6294=People!$B$4,People!$A$4,IF(M6294=People!$B$3,People!$A$3,IF(M6294=People!$B$2,People!$A$2,0))))</f>
        <v>Anna Andreadi</v>
      </c>
      <c r="W6294" s="35" t="str">
        <f>IFERROR(INDEX(Returns!A:A,MATCH(B6294,Returns!B:B,0)),"No")</f>
        <v>No</v>
      </c>
    </row>
    <row r="6295" spans="1:23" x14ac:dyDescent="0.2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32">
        <v>64.14</v>
      </c>
      <c r="S6295" s="1">
        <v>3</v>
      </c>
      <c r="T6295" s="9">
        <v>0</v>
      </c>
      <c r="U6295" s="1">
        <v>16.676400000000001</v>
      </c>
      <c r="V6295" s="35" t="str">
        <f>IF(M6295=People!$B$5,People!$A$5,IF(M6295=People!$B$4,People!$A$4,IF(M6295=People!$B$3,People!$A$3,IF(M6295=People!$B$2,People!$A$2,0))))</f>
        <v>Anna Andreadi</v>
      </c>
      <c r="W6295" s="35" t="str">
        <f>IFERROR(INDEX(Returns!A:A,MATCH(B6295,Returns!B:B,0)),"No")</f>
        <v>No</v>
      </c>
    </row>
    <row r="6296" spans="1:23" x14ac:dyDescent="0.2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9">
        <v>0.2</v>
      </c>
      <c r="U6296" s="1">
        <v>12.581999999999999</v>
      </c>
      <c r="V6296" s="35" t="str">
        <f>IF(M6296=People!$B$5,People!$A$5,IF(M6296=People!$B$4,People!$A$4,IF(M6296=People!$B$3,People!$A$3,IF(M6296=People!$B$2,People!$A$2,0))))</f>
        <v>Chuck Magee</v>
      </c>
      <c r="W6296" s="35" t="str">
        <f>IFERROR(INDEX(Returns!A:A,MATCH(B6296,Returns!B:B,0)),"No")</f>
        <v>No</v>
      </c>
    </row>
    <row r="6297" spans="1:23" x14ac:dyDescent="0.2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9">
        <v>0</v>
      </c>
      <c r="U6297" s="1">
        <v>503.78219999999976</v>
      </c>
      <c r="V6297" s="35" t="str">
        <f>IF(M6297=People!$B$5,People!$A$5,IF(M6297=People!$B$4,People!$A$4,IF(M6297=People!$B$3,People!$A$3,IF(M6297=People!$B$2,People!$A$2,0))))</f>
        <v>Chuck Magee</v>
      </c>
      <c r="W6297" s="35" t="str">
        <f>IFERROR(INDEX(Returns!A:A,MATCH(B6297,Returns!B:B,0)),"No")</f>
        <v>No</v>
      </c>
    </row>
    <row r="6298" spans="1:23" x14ac:dyDescent="0.2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9">
        <v>0</v>
      </c>
      <c r="U6298" s="1">
        <v>84.51</v>
      </c>
      <c r="V6298" s="35" t="str">
        <f>IF(M6298=People!$B$5,People!$A$5,IF(M6298=People!$B$4,People!$A$4,IF(M6298=People!$B$3,People!$A$3,IF(M6298=People!$B$2,People!$A$2,0))))</f>
        <v>Chuck Magee</v>
      </c>
      <c r="W6298" s="35" t="str">
        <f>IFERROR(INDEX(Returns!A:A,MATCH(B6298,Returns!B:B,0)),"No")</f>
        <v>No</v>
      </c>
    </row>
    <row r="6299" spans="1:23" x14ac:dyDescent="0.2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9">
        <v>0</v>
      </c>
      <c r="U6299" s="1">
        <v>66.627199999999988</v>
      </c>
      <c r="V6299" s="35" t="str">
        <f>IF(M6299=People!$B$5,People!$A$5,IF(M6299=People!$B$4,People!$A$4,IF(M6299=People!$B$3,People!$A$3,IF(M6299=People!$B$2,People!$A$2,0))))</f>
        <v>Chuck Magee</v>
      </c>
      <c r="W6299" s="35" t="str">
        <f>IFERROR(INDEX(Returns!A:A,MATCH(B6299,Returns!B:B,0)),"No")</f>
        <v>No</v>
      </c>
    </row>
    <row r="6300" spans="1:23" x14ac:dyDescent="0.2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32">
        <v>36.36</v>
      </c>
      <c r="S6300" s="1">
        <v>3</v>
      </c>
      <c r="T6300" s="9">
        <v>0.2</v>
      </c>
      <c r="U6300" s="1">
        <v>12.2715</v>
      </c>
      <c r="V6300" s="35" t="str">
        <f>IF(M6300=People!$B$5,People!$A$5,IF(M6300=People!$B$4,People!$A$4,IF(M6300=People!$B$3,People!$A$3,IF(M6300=People!$B$2,People!$A$2,0))))</f>
        <v>Anna Andreadi</v>
      </c>
      <c r="W6300" s="35" t="str">
        <f>IFERROR(INDEX(Returns!A:A,MATCH(B6300,Returns!B:B,0)),"No")</f>
        <v>No</v>
      </c>
    </row>
    <row r="6301" spans="1:23" x14ac:dyDescent="0.2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32">
        <v>25.83</v>
      </c>
      <c r="S6301" s="1">
        <v>3</v>
      </c>
      <c r="T6301" s="9">
        <v>0</v>
      </c>
      <c r="U6301" s="1">
        <v>9.5570999999999984</v>
      </c>
      <c r="V6301" s="35" t="str">
        <f>IF(M6301=People!$B$5,People!$A$5,IF(M6301=People!$B$4,People!$A$4,IF(M6301=People!$B$3,People!$A$3,IF(M6301=People!$B$2,People!$A$2,0))))</f>
        <v>Anna Andreadi</v>
      </c>
      <c r="W6301" s="35" t="str">
        <f>IFERROR(INDEX(Returns!A:A,MATCH(B6301,Returns!B:B,0)),"No")</f>
        <v>No</v>
      </c>
    </row>
    <row r="6302" spans="1:23" x14ac:dyDescent="0.2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9">
        <v>0.8</v>
      </c>
      <c r="U6302" s="1">
        <v>-38.11140000000001</v>
      </c>
      <c r="V6302" s="35" t="str">
        <f>IF(M6302=People!$B$5,People!$A$5,IF(M6302=People!$B$4,People!$A$4,IF(M6302=People!$B$3,People!$A$3,IF(M6302=People!$B$2,People!$A$2,0))))</f>
        <v>Kelly Williams</v>
      </c>
      <c r="W6302" s="35" t="str">
        <f>IFERROR(INDEX(Returns!A:A,MATCH(B6302,Returns!B:B,0)),"No")</f>
        <v>No</v>
      </c>
    </row>
    <row r="6303" spans="1:23" x14ac:dyDescent="0.2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9">
        <v>0.2</v>
      </c>
      <c r="U6303" s="1">
        <v>4.7195999999999998</v>
      </c>
      <c r="V6303" s="35" t="str">
        <f>IF(M6303=People!$B$5,People!$A$5,IF(M6303=People!$B$4,People!$A$4,IF(M6303=People!$B$3,People!$A$3,IF(M6303=People!$B$2,People!$A$2,0))))</f>
        <v>Kelly Williams</v>
      </c>
      <c r="W6303" s="35" t="str">
        <f>IFERROR(INDEX(Returns!A:A,MATCH(B6303,Returns!B:B,0)),"No")</f>
        <v>No</v>
      </c>
    </row>
    <row r="6304" spans="1:23" x14ac:dyDescent="0.2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9">
        <v>0.2</v>
      </c>
      <c r="U6304" s="1">
        <v>19.596000000000018</v>
      </c>
      <c r="V6304" s="35" t="str">
        <f>IF(M6304=People!$B$5,People!$A$5,IF(M6304=People!$B$4,People!$A$4,IF(M6304=People!$B$3,People!$A$3,IF(M6304=People!$B$2,People!$A$2,0))))</f>
        <v>Kelly Williams</v>
      </c>
      <c r="W6304" s="35" t="str">
        <f>IFERROR(INDEX(Returns!A:A,MATCH(B6304,Returns!B:B,0)),"No")</f>
        <v>No</v>
      </c>
    </row>
    <row r="6305" spans="1:23" x14ac:dyDescent="0.2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9">
        <v>0.2</v>
      </c>
      <c r="U6305" s="1">
        <v>23.234999999999992</v>
      </c>
      <c r="V6305" s="35" t="str">
        <f>IF(M6305=People!$B$5,People!$A$5,IF(M6305=People!$B$4,People!$A$4,IF(M6305=People!$B$3,People!$A$3,IF(M6305=People!$B$2,People!$A$2,0))))</f>
        <v>Kelly Williams</v>
      </c>
      <c r="W6305" s="35" t="str">
        <f>IFERROR(INDEX(Returns!A:A,MATCH(B6305,Returns!B:B,0)),"No")</f>
        <v>No</v>
      </c>
    </row>
    <row r="6306" spans="1:23" x14ac:dyDescent="0.2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9">
        <v>0</v>
      </c>
      <c r="U6306" s="1">
        <v>3.2063999999999999</v>
      </c>
      <c r="V6306" s="35" t="str">
        <f>IF(M6306=People!$B$5,People!$A$5,IF(M6306=People!$B$4,People!$A$4,IF(M6306=People!$B$3,People!$A$3,IF(M6306=People!$B$2,People!$A$2,0))))</f>
        <v>Chuck Magee</v>
      </c>
      <c r="W6306" s="35" t="str">
        <f>IFERROR(INDEX(Returns!A:A,MATCH(B6306,Returns!B:B,0)),"No")</f>
        <v>No</v>
      </c>
    </row>
    <row r="6307" spans="1:23" x14ac:dyDescent="0.2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32">
        <v>17.584000000000003</v>
      </c>
      <c r="S6307" s="1">
        <v>7</v>
      </c>
      <c r="T6307" s="9">
        <v>0.2</v>
      </c>
      <c r="U6307" s="1">
        <v>-4.1761999999999997</v>
      </c>
      <c r="V6307" s="35" t="str">
        <f>IF(M6307=People!$B$5,People!$A$5,IF(M6307=People!$B$4,People!$A$4,IF(M6307=People!$B$3,People!$A$3,IF(M6307=People!$B$2,People!$A$2,0))))</f>
        <v>Anna Andreadi</v>
      </c>
      <c r="W6307" s="35" t="str">
        <f>IFERROR(INDEX(Returns!A:A,MATCH(B6307,Returns!B:B,0)),"No")</f>
        <v>No</v>
      </c>
    </row>
    <row r="6308" spans="1:23" x14ac:dyDescent="0.2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32">
        <v>104.78399999999999</v>
      </c>
      <c r="S6308" s="1">
        <v>1</v>
      </c>
      <c r="T6308" s="9">
        <v>0.2</v>
      </c>
      <c r="U6308" s="1">
        <v>-14.407800000000009</v>
      </c>
      <c r="V6308" s="35" t="str">
        <f>IF(M6308=People!$B$5,People!$A$5,IF(M6308=People!$B$4,People!$A$4,IF(M6308=People!$B$3,People!$A$3,IF(M6308=People!$B$2,People!$A$2,0))))</f>
        <v>Anna Andreadi</v>
      </c>
      <c r="W6308" s="35" t="str">
        <f>IFERROR(INDEX(Returns!A:A,MATCH(B6308,Returns!B:B,0)),"No")</f>
        <v>No</v>
      </c>
    </row>
    <row r="6309" spans="1:23" x14ac:dyDescent="0.2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32">
        <v>47.952000000000005</v>
      </c>
      <c r="S6309" s="1">
        <v>3</v>
      </c>
      <c r="T6309" s="9">
        <v>0.2</v>
      </c>
      <c r="U6309" s="1">
        <v>16.783200000000001</v>
      </c>
      <c r="V6309" s="35" t="str">
        <f>IF(M6309=People!$B$5,People!$A$5,IF(M6309=People!$B$4,People!$A$4,IF(M6309=People!$B$3,People!$A$3,IF(M6309=People!$B$2,People!$A$2,0))))</f>
        <v>Anna Andreadi</v>
      </c>
      <c r="W6309" s="35" t="str">
        <f>IFERROR(INDEX(Returns!A:A,MATCH(B6309,Returns!B:B,0)),"No")</f>
        <v>No</v>
      </c>
    </row>
    <row r="6310" spans="1:23" x14ac:dyDescent="0.2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32">
        <v>650.35200000000009</v>
      </c>
      <c r="S6310" s="1">
        <v>3</v>
      </c>
      <c r="T6310" s="9">
        <v>0.2</v>
      </c>
      <c r="U6310" s="1">
        <v>-97.552800000000076</v>
      </c>
      <c r="V6310" s="35" t="str">
        <f>IF(M6310=People!$B$5,People!$A$5,IF(M6310=People!$B$4,People!$A$4,IF(M6310=People!$B$3,People!$A$3,IF(M6310=People!$B$2,People!$A$2,0))))</f>
        <v>Anna Andreadi</v>
      </c>
      <c r="W6310" s="35" t="str">
        <f>IFERROR(INDEX(Returns!A:A,MATCH(B6310,Returns!B:B,0)),"No")</f>
        <v>No</v>
      </c>
    </row>
    <row r="6311" spans="1:23" x14ac:dyDescent="0.2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32">
        <v>629.18400000000008</v>
      </c>
      <c r="S6311" s="1">
        <v>8</v>
      </c>
      <c r="T6311" s="9">
        <v>0.2</v>
      </c>
      <c r="U6311" s="1">
        <v>228.07919999999999</v>
      </c>
      <c r="V6311" s="35" t="str">
        <f>IF(M6311=People!$B$5,People!$A$5,IF(M6311=People!$B$4,People!$A$4,IF(M6311=People!$B$3,People!$A$3,IF(M6311=People!$B$2,People!$A$2,0))))</f>
        <v>Anna Andreadi</v>
      </c>
      <c r="W6311" s="35" t="str">
        <f>IFERROR(INDEX(Returns!A:A,MATCH(B6311,Returns!B:B,0)),"No")</f>
        <v>No</v>
      </c>
    </row>
    <row r="6312" spans="1:23" x14ac:dyDescent="0.2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32">
        <v>15.176</v>
      </c>
      <c r="S6312" s="1">
        <v>1</v>
      </c>
      <c r="T6312" s="9">
        <v>0.2</v>
      </c>
      <c r="U6312" s="1">
        <v>5.3115999999999985</v>
      </c>
      <c r="V6312" s="35" t="str">
        <f>IF(M6312=People!$B$5,People!$A$5,IF(M6312=People!$B$4,People!$A$4,IF(M6312=People!$B$3,People!$A$3,IF(M6312=People!$B$2,People!$A$2,0))))</f>
        <v>Anna Andreadi</v>
      </c>
      <c r="W6312" s="35" t="str">
        <f>IFERROR(INDEX(Returns!A:A,MATCH(B6312,Returns!B:B,0)),"No")</f>
        <v>No</v>
      </c>
    </row>
    <row r="6313" spans="1:23" x14ac:dyDescent="0.2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32">
        <v>127.94999999999999</v>
      </c>
      <c r="S6313" s="1">
        <v>3</v>
      </c>
      <c r="T6313" s="9">
        <v>0</v>
      </c>
      <c r="U6313" s="1">
        <v>21.751499999999986</v>
      </c>
      <c r="V6313" s="35" t="str">
        <f>IF(M6313=People!$B$5,People!$A$5,IF(M6313=People!$B$4,People!$A$4,IF(M6313=People!$B$3,People!$A$3,IF(M6313=People!$B$2,People!$A$2,0))))</f>
        <v>Anna Andreadi</v>
      </c>
      <c r="W6313" s="35" t="str">
        <f>IFERROR(INDEX(Returns!A:A,MATCH(B6313,Returns!B:B,0)),"No")</f>
        <v>No</v>
      </c>
    </row>
    <row r="6314" spans="1:23" x14ac:dyDescent="0.2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9">
        <v>0</v>
      </c>
      <c r="U6314" s="1">
        <v>81.131400000000014</v>
      </c>
      <c r="V6314" s="35" t="str">
        <f>IF(M6314=People!$B$5,People!$A$5,IF(M6314=People!$B$4,People!$A$4,IF(M6314=People!$B$3,People!$A$3,IF(M6314=People!$B$2,People!$A$2,0))))</f>
        <v>Chuck Magee</v>
      </c>
      <c r="W6314" s="35" t="str">
        <f>IFERROR(INDEX(Returns!A:A,MATCH(B6314,Returns!B:B,0)),"No")</f>
        <v>No</v>
      </c>
    </row>
    <row r="6315" spans="1:23" x14ac:dyDescent="0.2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9">
        <v>0</v>
      </c>
      <c r="U6315" s="1">
        <v>7.3451000000000004</v>
      </c>
      <c r="V6315" s="35" t="str">
        <f>IF(M6315=People!$B$5,People!$A$5,IF(M6315=People!$B$4,People!$A$4,IF(M6315=People!$B$3,People!$A$3,IF(M6315=People!$B$2,People!$A$2,0))))</f>
        <v>Chuck Magee</v>
      </c>
      <c r="W6315" s="35" t="str">
        <f>IFERROR(INDEX(Returns!A:A,MATCH(B6315,Returns!B:B,0)),"No")</f>
        <v>No</v>
      </c>
    </row>
    <row r="6316" spans="1:23" x14ac:dyDescent="0.2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9">
        <v>0</v>
      </c>
      <c r="U6316" s="1">
        <v>45.575999999999979</v>
      </c>
      <c r="V6316" s="35" t="str">
        <f>IF(M6316=People!$B$5,People!$A$5,IF(M6316=People!$B$4,People!$A$4,IF(M6316=People!$B$3,People!$A$3,IF(M6316=People!$B$2,People!$A$2,0))))</f>
        <v>Kelly Williams</v>
      </c>
      <c r="W6316" s="35" t="str">
        <f>IFERROR(INDEX(Returns!A:A,MATCH(B6316,Returns!B:B,0)),"No")</f>
        <v>Yes</v>
      </c>
    </row>
    <row r="6317" spans="1:23" x14ac:dyDescent="0.2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9">
        <v>0</v>
      </c>
      <c r="U6317" s="1">
        <v>96.343800000000002</v>
      </c>
      <c r="V6317" s="35" t="str">
        <f>IF(M6317=People!$B$5,People!$A$5,IF(M6317=People!$B$4,People!$A$4,IF(M6317=People!$B$3,People!$A$3,IF(M6317=People!$B$2,People!$A$2,0))))</f>
        <v>Kelly Williams</v>
      </c>
      <c r="W6317" s="35" t="str">
        <f>IFERROR(INDEX(Returns!A:A,MATCH(B6317,Returns!B:B,0)),"No")</f>
        <v>Yes</v>
      </c>
    </row>
    <row r="6318" spans="1:23" x14ac:dyDescent="0.2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9">
        <v>0</v>
      </c>
      <c r="U6318" s="1">
        <v>69.177599999999984</v>
      </c>
      <c r="V6318" s="35" t="str">
        <f>IF(M6318=People!$B$5,People!$A$5,IF(M6318=People!$B$4,People!$A$4,IF(M6318=People!$B$3,People!$A$3,IF(M6318=People!$B$2,People!$A$2,0))))</f>
        <v>Kelly Williams</v>
      </c>
      <c r="W6318" s="35" t="str">
        <f>IFERROR(INDEX(Returns!A:A,MATCH(B6318,Returns!B:B,0)),"No")</f>
        <v>Yes</v>
      </c>
    </row>
    <row r="6319" spans="1:23" x14ac:dyDescent="0.2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9">
        <v>0</v>
      </c>
      <c r="U6319" s="1">
        <v>7.98</v>
      </c>
      <c r="V6319" s="35" t="str">
        <f>IF(M6319=People!$B$5,People!$A$5,IF(M6319=People!$B$4,People!$A$4,IF(M6319=People!$B$3,People!$A$3,IF(M6319=People!$B$2,People!$A$2,0))))</f>
        <v>Kelly Williams</v>
      </c>
      <c r="W6319" s="35" t="str">
        <f>IFERROR(INDEX(Returns!A:A,MATCH(B6319,Returns!B:B,0)),"No")</f>
        <v>Yes</v>
      </c>
    </row>
    <row r="6320" spans="1:23" x14ac:dyDescent="0.2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32">
        <v>39.960000000000008</v>
      </c>
      <c r="S6320" s="1">
        <v>5</v>
      </c>
      <c r="T6320" s="9">
        <v>0.2</v>
      </c>
      <c r="U6320" s="1">
        <v>3.4964999999999993</v>
      </c>
      <c r="V6320" s="35" t="str">
        <f>IF(M6320=People!$B$5,People!$A$5,IF(M6320=People!$B$4,People!$A$4,IF(M6320=People!$B$3,People!$A$3,IF(M6320=People!$B$2,People!$A$2,0))))</f>
        <v>Anna Andreadi</v>
      </c>
      <c r="W6320" s="35" t="str">
        <f>IFERROR(INDEX(Returns!A:A,MATCH(B6320,Returns!B:B,0)),"No")</f>
        <v>Yes</v>
      </c>
    </row>
    <row r="6321" spans="1:23" x14ac:dyDescent="0.2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32">
        <v>34.08</v>
      </c>
      <c r="S6321" s="1">
        <v>6</v>
      </c>
      <c r="T6321" s="9">
        <v>0</v>
      </c>
      <c r="U6321" s="1">
        <v>15.335999999999999</v>
      </c>
      <c r="V6321" s="35" t="str">
        <f>IF(M6321=People!$B$5,People!$A$5,IF(M6321=People!$B$4,People!$A$4,IF(M6321=People!$B$3,People!$A$3,IF(M6321=People!$B$2,People!$A$2,0))))</f>
        <v>Anna Andreadi</v>
      </c>
      <c r="W6321" s="35" t="str">
        <f>IFERROR(INDEX(Returns!A:A,MATCH(B6321,Returns!B:B,0)),"No")</f>
        <v>Yes</v>
      </c>
    </row>
    <row r="6322" spans="1:23" x14ac:dyDescent="0.2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9">
        <v>0.2</v>
      </c>
      <c r="U6322" s="1">
        <v>3.6288</v>
      </c>
      <c r="V6322" s="35" t="str">
        <f>IF(M6322=People!$B$5,People!$A$5,IF(M6322=People!$B$4,People!$A$4,IF(M6322=People!$B$3,People!$A$3,IF(M6322=People!$B$2,People!$A$2,0))))</f>
        <v>Cassandra Brandow</v>
      </c>
      <c r="W6322" s="35" t="str">
        <f>IFERROR(INDEX(Returns!A:A,MATCH(B6322,Returns!B:B,0)),"No")</f>
        <v>No</v>
      </c>
    </row>
    <row r="6323" spans="1:23" x14ac:dyDescent="0.2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9">
        <v>0.2</v>
      </c>
      <c r="U6323" s="1">
        <v>2.8100999999999998</v>
      </c>
      <c r="V6323" s="35" t="str">
        <f>IF(M6323=People!$B$5,People!$A$5,IF(M6323=People!$B$4,People!$A$4,IF(M6323=People!$B$3,People!$A$3,IF(M6323=People!$B$2,People!$A$2,0))))</f>
        <v>Chuck Magee</v>
      </c>
      <c r="W6323" s="35" t="str">
        <f>IFERROR(INDEX(Returns!A:A,MATCH(B6323,Returns!B:B,0)),"No")</f>
        <v>No</v>
      </c>
    </row>
    <row r="6324" spans="1:23" x14ac:dyDescent="0.2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9">
        <v>0</v>
      </c>
      <c r="U6324" s="1">
        <v>7.4871999999999996</v>
      </c>
      <c r="V6324" s="35" t="str">
        <f>IF(M6324=People!$B$5,People!$A$5,IF(M6324=People!$B$4,People!$A$4,IF(M6324=People!$B$3,People!$A$3,IF(M6324=People!$B$2,People!$A$2,0))))</f>
        <v>Kelly Williams</v>
      </c>
      <c r="W6324" s="35" t="str">
        <f>IFERROR(INDEX(Returns!A:A,MATCH(B6324,Returns!B:B,0)),"No")</f>
        <v>No</v>
      </c>
    </row>
    <row r="6325" spans="1:23" x14ac:dyDescent="0.2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9">
        <v>0</v>
      </c>
      <c r="U6325" s="1">
        <v>31.005899999999997</v>
      </c>
      <c r="V6325" s="35" t="str">
        <f>IF(M6325=People!$B$5,People!$A$5,IF(M6325=People!$B$4,People!$A$4,IF(M6325=People!$B$3,People!$A$3,IF(M6325=People!$B$2,People!$A$2,0))))</f>
        <v>Chuck Magee</v>
      </c>
      <c r="W6325" s="35" t="str">
        <f>IFERROR(INDEX(Returns!A:A,MATCH(B6325,Returns!B:B,0)),"No")</f>
        <v>No</v>
      </c>
    </row>
    <row r="6326" spans="1:23" x14ac:dyDescent="0.2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32">
        <v>33.4</v>
      </c>
      <c r="S6326" s="1">
        <v>5</v>
      </c>
      <c r="T6326" s="9">
        <v>0</v>
      </c>
      <c r="U6326" s="1">
        <v>16.032</v>
      </c>
      <c r="V6326" s="35" t="str">
        <f>IF(M6326=People!$B$5,People!$A$5,IF(M6326=People!$B$4,People!$A$4,IF(M6326=People!$B$3,People!$A$3,IF(M6326=People!$B$2,People!$A$2,0))))</f>
        <v>Anna Andreadi</v>
      </c>
      <c r="W6326" s="35" t="str">
        <f>IFERROR(INDEX(Returns!A:A,MATCH(B6326,Returns!B:B,0)),"No")</f>
        <v>No</v>
      </c>
    </row>
    <row r="6327" spans="1:23" x14ac:dyDescent="0.2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32">
        <v>210.84</v>
      </c>
      <c r="S6327" s="1">
        <v>4</v>
      </c>
      <c r="T6327" s="9">
        <v>0</v>
      </c>
      <c r="U6327" s="1">
        <v>103.3116</v>
      </c>
      <c r="V6327" s="35" t="str">
        <f>IF(M6327=People!$B$5,People!$A$5,IF(M6327=People!$B$4,People!$A$4,IF(M6327=People!$B$3,People!$A$3,IF(M6327=People!$B$2,People!$A$2,0))))</f>
        <v>Anna Andreadi</v>
      </c>
      <c r="W6327" s="35" t="str">
        <f>IFERROR(INDEX(Returns!A:A,MATCH(B6327,Returns!B:B,0)),"No")</f>
        <v>No</v>
      </c>
    </row>
    <row r="6328" spans="1:23" x14ac:dyDescent="0.2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9">
        <v>0</v>
      </c>
      <c r="U6328" s="1">
        <v>4.0541999999999998</v>
      </c>
      <c r="V6328" s="35" t="str">
        <f>IF(M6328=People!$B$5,People!$A$5,IF(M6328=People!$B$4,People!$A$4,IF(M6328=People!$B$3,People!$A$3,IF(M6328=People!$B$2,People!$A$2,0))))</f>
        <v>Kelly Williams</v>
      </c>
      <c r="W6328" s="35" t="str">
        <f>IFERROR(INDEX(Returns!A:A,MATCH(B6328,Returns!B:B,0)),"No")</f>
        <v>No</v>
      </c>
    </row>
    <row r="6329" spans="1:23" x14ac:dyDescent="0.2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9">
        <v>0</v>
      </c>
      <c r="U6329" s="1">
        <v>30.023400000000009</v>
      </c>
      <c r="V6329" s="35" t="str">
        <f>IF(M6329=People!$B$5,People!$A$5,IF(M6329=People!$B$4,People!$A$4,IF(M6329=People!$B$3,People!$A$3,IF(M6329=People!$B$2,People!$A$2,0))))</f>
        <v>Kelly Williams</v>
      </c>
      <c r="W6329" s="35" t="str">
        <f>IFERROR(INDEX(Returns!A:A,MATCH(B6329,Returns!B:B,0)),"No")</f>
        <v>No</v>
      </c>
    </row>
    <row r="6330" spans="1:23" x14ac:dyDescent="0.2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9">
        <v>0</v>
      </c>
      <c r="U6330" s="1">
        <v>8.9534999999999982</v>
      </c>
      <c r="V6330" s="35" t="str">
        <f>IF(M6330=People!$B$5,People!$A$5,IF(M6330=People!$B$4,People!$A$4,IF(M6330=People!$B$3,People!$A$3,IF(M6330=People!$B$2,People!$A$2,0))))</f>
        <v>Kelly Williams</v>
      </c>
      <c r="W6330" s="35" t="str">
        <f>IFERROR(INDEX(Returns!A:A,MATCH(B6330,Returns!B:B,0)),"No")</f>
        <v>No</v>
      </c>
    </row>
    <row r="6331" spans="1:23" x14ac:dyDescent="0.2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9">
        <v>0.1</v>
      </c>
      <c r="U6331" s="1">
        <v>93.581600000000009</v>
      </c>
      <c r="V6331" s="35" t="str">
        <f>IF(M6331=People!$B$5,People!$A$5,IF(M6331=People!$B$4,People!$A$4,IF(M6331=People!$B$3,People!$A$3,IF(M6331=People!$B$2,People!$A$2,0))))</f>
        <v>Kelly Williams</v>
      </c>
      <c r="W6331" s="35" t="str">
        <f>IFERROR(INDEX(Returns!A:A,MATCH(B6331,Returns!B:B,0)),"No")</f>
        <v>No</v>
      </c>
    </row>
    <row r="6332" spans="1:23" x14ac:dyDescent="0.2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9">
        <v>0</v>
      </c>
      <c r="U6332" s="1">
        <v>15.979199999999999</v>
      </c>
      <c r="V6332" s="35" t="str">
        <f>IF(M6332=People!$B$5,People!$A$5,IF(M6332=People!$B$4,People!$A$4,IF(M6332=People!$B$3,People!$A$3,IF(M6332=People!$B$2,People!$A$2,0))))</f>
        <v>Kelly Williams</v>
      </c>
      <c r="W6332" s="35" t="str">
        <f>IFERROR(INDEX(Returns!A:A,MATCH(B6332,Returns!B:B,0)),"No")</f>
        <v>No</v>
      </c>
    </row>
    <row r="6333" spans="1:23" x14ac:dyDescent="0.2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9">
        <v>0</v>
      </c>
      <c r="U6333" s="1">
        <v>12.736799999999999</v>
      </c>
      <c r="V6333" s="35" t="str">
        <f>IF(M6333=People!$B$5,People!$A$5,IF(M6333=People!$B$4,People!$A$4,IF(M6333=People!$B$3,People!$A$3,IF(M6333=People!$B$2,People!$A$2,0))))</f>
        <v>Kelly Williams</v>
      </c>
      <c r="W6333" s="35" t="str">
        <f>IFERROR(INDEX(Returns!A:A,MATCH(B6333,Returns!B:B,0)),"No")</f>
        <v>No</v>
      </c>
    </row>
    <row r="6334" spans="1:23" x14ac:dyDescent="0.2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9">
        <v>0</v>
      </c>
      <c r="U6334" s="1">
        <v>4.8608999999999991</v>
      </c>
      <c r="V6334" s="35" t="str">
        <f>IF(M6334=People!$B$5,People!$A$5,IF(M6334=People!$B$4,People!$A$4,IF(M6334=People!$B$3,People!$A$3,IF(M6334=People!$B$2,People!$A$2,0))))</f>
        <v>Kelly Williams</v>
      </c>
      <c r="W6334" s="35" t="str">
        <f>IFERROR(INDEX(Returns!A:A,MATCH(B6334,Returns!B:B,0)),"No")</f>
        <v>No</v>
      </c>
    </row>
    <row r="6335" spans="1:23" x14ac:dyDescent="0.2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9">
        <v>0</v>
      </c>
      <c r="U6335" s="1">
        <v>13.365</v>
      </c>
      <c r="V6335" s="35" t="str">
        <f>IF(M6335=People!$B$5,People!$A$5,IF(M6335=People!$B$4,People!$A$4,IF(M6335=People!$B$3,People!$A$3,IF(M6335=People!$B$2,People!$A$2,0))))</f>
        <v>Kelly Williams</v>
      </c>
      <c r="W6335" s="35" t="str">
        <f>IFERROR(INDEX(Returns!A:A,MATCH(B6335,Returns!B:B,0)),"No")</f>
        <v>No</v>
      </c>
    </row>
    <row r="6336" spans="1:23" x14ac:dyDescent="0.2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9">
        <v>0</v>
      </c>
      <c r="U6336" s="1">
        <v>23.086399999999998</v>
      </c>
      <c r="V6336" s="35" t="str">
        <f>IF(M6336=People!$B$5,People!$A$5,IF(M6336=People!$B$4,People!$A$4,IF(M6336=People!$B$3,People!$A$3,IF(M6336=People!$B$2,People!$A$2,0))))</f>
        <v>Chuck Magee</v>
      </c>
      <c r="W6336" s="35" t="str">
        <f>IFERROR(INDEX(Returns!A:A,MATCH(B6336,Returns!B:B,0)),"No")</f>
        <v>No</v>
      </c>
    </row>
    <row r="6337" spans="1:23" x14ac:dyDescent="0.2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9">
        <v>0.2</v>
      </c>
      <c r="U6337" s="1">
        <v>6.3979999999999997</v>
      </c>
      <c r="V6337" s="35" t="str">
        <f>IF(M6337=People!$B$5,People!$A$5,IF(M6337=People!$B$4,People!$A$4,IF(M6337=People!$B$3,People!$A$3,IF(M6337=People!$B$2,People!$A$2,0))))</f>
        <v>Chuck Magee</v>
      </c>
      <c r="W6337" s="35" t="str">
        <f>IFERROR(INDEX(Returns!A:A,MATCH(B6337,Returns!B:B,0)),"No")</f>
        <v>No</v>
      </c>
    </row>
    <row r="6338" spans="1:23" x14ac:dyDescent="0.2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32">
        <v>47.04</v>
      </c>
      <c r="S6338" s="1">
        <v>4</v>
      </c>
      <c r="T6338" s="9">
        <v>0</v>
      </c>
      <c r="U6338" s="1">
        <v>15.993599999999997</v>
      </c>
      <c r="V6338" s="35" t="str">
        <f>IF(M6338=People!$B$5,People!$A$5,IF(M6338=People!$B$4,People!$A$4,IF(M6338=People!$B$3,People!$A$3,IF(M6338=People!$B$2,People!$A$2,0))))</f>
        <v>Anna Andreadi</v>
      </c>
      <c r="W6338" s="35" t="str">
        <f>IFERROR(INDEX(Returns!A:A,MATCH(B6338,Returns!B:B,0)),"No")</f>
        <v>No</v>
      </c>
    </row>
    <row r="6339" spans="1:23" x14ac:dyDescent="0.2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32">
        <v>339.96000000000004</v>
      </c>
      <c r="S6339" s="1">
        <v>5</v>
      </c>
      <c r="T6339" s="9">
        <v>0.2</v>
      </c>
      <c r="U6339" s="1">
        <v>42.494999999999948</v>
      </c>
      <c r="V6339" s="35" t="str">
        <f>IF(M6339=People!$B$5,People!$A$5,IF(M6339=People!$B$4,People!$A$4,IF(M6339=People!$B$3,People!$A$3,IF(M6339=People!$B$2,People!$A$2,0))))</f>
        <v>Anna Andreadi</v>
      </c>
      <c r="W6339" s="35" t="str">
        <f>IFERROR(INDEX(Returns!A:A,MATCH(B6339,Returns!B:B,0)),"No")</f>
        <v>No</v>
      </c>
    </row>
    <row r="6340" spans="1:23" x14ac:dyDescent="0.2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9">
        <v>0</v>
      </c>
      <c r="U6340" s="1">
        <v>43.9</v>
      </c>
      <c r="V6340" s="35" t="str">
        <f>IF(M6340=People!$B$5,People!$A$5,IF(M6340=People!$B$4,People!$A$4,IF(M6340=People!$B$3,People!$A$3,IF(M6340=People!$B$2,People!$A$2,0))))</f>
        <v>Chuck Magee</v>
      </c>
      <c r="W6340" s="35" t="str">
        <f>IFERROR(INDEX(Returns!A:A,MATCH(B6340,Returns!B:B,0)),"No")</f>
        <v>No</v>
      </c>
    </row>
    <row r="6341" spans="1:23" x14ac:dyDescent="0.2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9">
        <v>0.1</v>
      </c>
      <c r="U6341" s="1">
        <v>2.4597999999999871</v>
      </c>
      <c r="V6341" s="35" t="str">
        <f>IF(M6341=People!$B$5,People!$A$5,IF(M6341=People!$B$4,People!$A$4,IF(M6341=People!$B$3,People!$A$3,IF(M6341=People!$B$2,People!$A$2,0))))</f>
        <v>Chuck Magee</v>
      </c>
      <c r="W6341" s="35" t="str">
        <f>IFERROR(INDEX(Returns!A:A,MATCH(B6341,Returns!B:B,0)),"No")</f>
        <v>No</v>
      </c>
    </row>
    <row r="6342" spans="1:23" x14ac:dyDescent="0.2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9">
        <v>0</v>
      </c>
      <c r="U6342" s="1">
        <v>1351.9895999999999</v>
      </c>
      <c r="V6342" s="35" t="str">
        <f>IF(M6342=People!$B$5,People!$A$5,IF(M6342=People!$B$4,People!$A$4,IF(M6342=People!$B$3,People!$A$3,IF(M6342=People!$B$2,People!$A$2,0))))</f>
        <v>Chuck Magee</v>
      </c>
      <c r="W6342" s="35" t="str">
        <f>IFERROR(INDEX(Returns!A:A,MATCH(B6342,Returns!B:B,0)),"No")</f>
        <v>No</v>
      </c>
    </row>
    <row r="6343" spans="1:23" x14ac:dyDescent="0.2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9">
        <v>0.2</v>
      </c>
      <c r="U6343" s="1">
        <v>-35.215199999999996</v>
      </c>
      <c r="V6343" s="35" t="str">
        <f>IF(M6343=People!$B$5,People!$A$5,IF(M6343=People!$B$4,People!$A$4,IF(M6343=People!$B$3,People!$A$3,IF(M6343=People!$B$2,People!$A$2,0))))</f>
        <v>Chuck Magee</v>
      </c>
      <c r="W6343" s="35" t="str">
        <f>IFERROR(INDEX(Returns!A:A,MATCH(B6343,Returns!B:B,0)),"No")</f>
        <v>No</v>
      </c>
    </row>
    <row r="6344" spans="1:23" x14ac:dyDescent="0.2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9">
        <v>0</v>
      </c>
      <c r="U6344" s="1">
        <v>52.734000000000009</v>
      </c>
      <c r="V6344" s="35" t="str">
        <f>IF(M6344=People!$B$5,People!$A$5,IF(M6344=People!$B$4,People!$A$4,IF(M6344=People!$B$3,People!$A$3,IF(M6344=People!$B$2,People!$A$2,0))))</f>
        <v>Chuck Magee</v>
      </c>
      <c r="W6344" s="35" t="str">
        <f>IFERROR(INDEX(Returns!A:A,MATCH(B6344,Returns!B:B,0)),"No")</f>
        <v>Yes</v>
      </c>
    </row>
    <row r="6345" spans="1:23" x14ac:dyDescent="0.2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9">
        <v>0</v>
      </c>
      <c r="U6345" s="1">
        <v>14.9156</v>
      </c>
      <c r="V6345" s="35" t="str">
        <f>IF(M6345=People!$B$5,People!$A$5,IF(M6345=People!$B$4,People!$A$4,IF(M6345=People!$B$3,People!$A$3,IF(M6345=People!$B$2,People!$A$2,0))))</f>
        <v>Chuck Magee</v>
      </c>
      <c r="W6345" s="35" t="str">
        <f>IFERROR(INDEX(Returns!A:A,MATCH(B6345,Returns!B:B,0)),"No")</f>
        <v>Yes</v>
      </c>
    </row>
    <row r="6346" spans="1:23" x14ac:dyDescent="0.2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9">
        <v>0</v>
      </c>
      <c r="U6346" s="1">
        <v>33.254399999999997</v>
      </c>
      <c r="V6346" s="35" t="str">
        <f>IF(M6346=People!$B$5,People!$A$5,IF(M6346=People!$B$4,People!$A$4,IF(M6346=People!$B$3,People!$A$3,IF(M6346=People!$B$2,People!$A$2,0))))</f>
        <v>Chuck Magee</v>
      </c>
      <c r="W6346" s="35" t="str">
        <f>IFERROR(INDEX(Returns!A:A,MATCH(B6346,Returns!B:B,0)),"No")</f>
        <v>Yes</v>
      </c>
    </row>
    <row r="6347" spans="1:23" x14ac:dyDescent="0.2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9">
        <v>0</v>
      </c>
      <c r="U6347" s="1">
        <v>170.51129999999998</v>
      </c>
      <c r="V6347" s="35" t="str">
        <f>IF(M6347=People!$B$5,People!$A$5,IF(M6347=People!$B$4,People!$A$4,IF(M6347=People!$B$3,People!$A$3,IF(M6347=People!$B$2,People!$A$2,0))))</f>
        <v>Chuck Magee</v>
      </c>
      <c r="W6347" s="35" t="str">
        <f>IFERROR(INDEX(Returns!A:A,MATCH(B6347,Returns!B:B,0)),"No")</f>
        <v>Yes</v>
      </c>
    </row>
    <row r="6348" spans="1:23" x14ac:dyDescent="0.2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9">
        <v>0</v>
      </c>
      <c r="U6348" s="1">
        <v>12.029499999999999</v>
      </c>
      <c r="V6348" s="35" t="str">
        <f>IF(M6348=People!$B$5,People!$A$5,IF(M6348=People!$B$4,People!$A$4,IF(M6348=People!$B$3,People!$A$3,IF(M6348=People!$B$2,People!$A$2,0))))</f>
        <v>Chuck Magee</v>
      </c>
      <c r="W6348" s="35" t="str">
        <f>IFERROR(INDEX(Returns!A:A,MATCH(B6348,Returns!B:B,0)),"No")</f>
        <v>No</v>
      </c>
    </row>
    <row r="6349" spans="1:23" x14ac:dyDescent="0.2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32">
        <v>12.176000000000002</v>
      </c>
      <c r="S6349" s="1">
        <v>1</v>
      </c>
      <c r="T6349" s="9">
        <v>0.2</v>
      </c>
      <c r="U6349" s="1">
        <v>4.4137999999999993</v>
      </c>
      <c r="V6349" s="35" t="str">
        <f>IF(M6349=People!$B$5,People!$A$5,IF(M6349=People!$B$4,People!$A$4,IF(M6349=People!$B$3,People!$A$3,IF(M6349=People!$B$2,People!$A$2,0))))</f>
        <v>Anna Andreadi</v>
      </c>
      <c r="W6349" s="35" t="str">
        <f>IFERROR(INDEX(Returns!A:A,MATCH(B6349,Returns!B:B,0)),"No")</f>
        <v>No</v>
      </c>
    </row>
    <row r="6350" spans="1:23" x14ac:dyDescent="0.2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32">
        <v>37.32</v>
      </c>
      <c r="S6350" s="1">
        <v>3</v>
      </c>
      <c r="T6350" s="9">
        <v>0</v>
      </c>
      <c r="U6350" s="1">
        <v>10.4496</v>
      </c>
      <c r="V6350" s="35" t="str">
        <f>IF(M6350=People!$B$5,People!$A$5,IF(M6350=People!$B$4,People!$A$4,IF(M6350=People!$B$3,People!$A$3,IF(M6350=People!$B$2,People!$A$2,0))))</f>
        <v>Anna Andreadi</v>
      </c>
      <c r="W6350" s="35" t="str">
        <f>IFERROR(INDEX(Returns!A:A,MATCH(B6350,Returns!B:B,0)),"No")</f>
        <v>No</v>
      </c>
    </row>
    <row r="6351" spans="1:23" x14ac:dyDescent="0.2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32">
        <v>35.06</v>
      </c>
      <c r="S6351" s="1">
        <v>2</v>
      </c>
      <c r="T6351" s="9">
        <v>0</v>
      </c>
      <c r="U6351" s="1">
        <v>10.517999999999997</v>
      </c>
      <c r="V6351" s="35" t="str">
        <f>IF(M6351=People!$B$5,People!$A$5,IF(M6351=People!$B$4,People!$A$4,IF(M6351=People!$B$3,People!$A$3,IF(M6351=People!$B$2,People!$A$2,0))))</f>
        <v>Anna Andreadi</v>
      </c>
      <c r="W6351" s="35" t="str">
        <f>IFERROR(INDEX(Returns!A:A,MATCH(B6351,Returns!B:B,0)),"No")</f>
        <v>No</v>
      </c>
    </row>
    <row r="6352" spans="1:23" x14ac:dyDescent="0.2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9">
        <v>0.6</v>
      </c>
      <c r="U6352" s="1">
        <v>-105.69000000000003</v>
      </c>
      <c r="V6352" s="35" t="str">
        <f>IF(M6352=People!$B$5,People!$A$5,IF(M6352=People!$B$4,People!$A$4,IF(M6352=People!$B$3,People!$A$3,IF(M6352=People!$B$2,People!$A$2,0))))</f>
        <v>Kelly Williams</v>
      </c>
      <c r="W6352" s="35" t="str">
        <f>IFERROR(INDEX(Returns!A:A,MATCH(B6352,Returns!B:B,0)),"No")</f>
        <v>Yes</v>
      </c>
    </row>
    <row r="6353" spans="1:23" x14ac:dyDescent="0.2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9">
        <v>0.2</v>
      </c>
      <c r="U6353" s="1">
        <v>27.103200000000001</v>
      </c>
      <c r="V6353" s="35" t="str">
        <f>IF(M6353=People!$B$5,People!$A$5,IF(M6353=People!$B$4,People!$A$4,IF(M6353=People!$B$3,People!$A$3,IF(M6353=People!$B$2,People!$A$2,0))))</f>
        <v>Cassandra Brandow</v>
      </c>
      <c r="W6353" s="35" t="str">
        <f>IFERROR(INDEX(Returns!A:A,MATCH(B6353,Returns!B:B,0)),"No")</f>
        <v>No</v>
      </c>
    </row>
    <row r="6354" spans="1:23" x14ac:dyDescent="0.2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9">
        <v>0.7</v>
      </c>
      <c r="U6354" s="1">
        <v>-2.0099999999999998</v>
      </c>
      <c r="V6354" s="35" t="str">
        <f>IF(M6354=People!$B$5,People!$A$5,IF(M6354=People!$B$4,People!$A$4,IF(M6354=People!$B$3,People!$A$3,IF(M6354=People!$B$2,People!$A$2,0))))</f>
        <v>Chuck Magee</v>
      </c>
      <c r="W6354" s="35" t="str">
        <f>IFERROR(INDEX(Returns!A:A,MATCH(B6354,Returns!B:B,0)),"No")</f>
        <v>No</v>
      </c>
    </row>
    <row r="6355" spans="1:23" x14ac:dyDescent="0.2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9">
        <v>0</v>
      </c>
      <c r="U6355" s="1">
        <v>2.0975000000000001</v>
      </c>
      <c r="V6355" s="35" t="str">
        <f>IF(M6355=People!$B$5,People!$A$5,IF(M6355=People!$B$4,People!$A$4,IF(M6355=People!$B$3,People!$A$3,IF(M6355=People!$B$2,People!$A$2,0))))</f>
        <v>Chuck Magee</v>
      </c>
      <c r="W6355" s="35" t="str">
        <f>IFERROR(INDEX(Returns!A:A,MATCH(B6355,Returns!B:B,0)),"No")</f>
        <v>No</v>
      </c>
    </row>
    <row r="6356" spans="1:23" x14ac:dyDescent="0.2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9">
        <v>0</v>
      </c>
      <c r="U6356" s="1">
        <v>101.39399999999998</v>
      </c>
      <c r="V6356" s="35" t="str">
        <f>IF(M6356=People!$B$5,People!$A$5,IF(M6356=People!$B$4,People!$A$4,IF(M6356=People!$B$3,People!$A$3,IF(M6356=People!$B$2,People!$A$2,0))))</f>
        <v>Chuck Magee</v>
      </c>
      <c r="W6356" s="35" t="str">
        <f>IFERROR(INDEX(Returns!A:A,MATCH(B6356,Returns!B:B,0)),"No")</f>
        <v>No</v>
      </c>
    </row>
    <row r="6357" spans="1:23" x14ac:dyDescent="0.2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9">
        <v>0.2</v>
      </c>
      <c r="U6357" s="1">
        <v>-13.637000000000011</v>
      </c>
      <c r="V6357" s="35" t="str">
        <f>IF(M6357=People!$B$5,People!$A$5,IF(M6357=People!$B$4,People!$A$4,IF(M6357=People!$B$3,People!$A$3,IF(M6357=People!$B$2,People!$A$2,0))))</f>
        <v>Chuck Magee</v>
      </c>
      <c r="W6357" s="35" t="str">
        <f>IFERROR(INDEX(Returns!A:A,MATCH(B6357,Returns!B:B,0)),"No")</f>
        <v>No</v>
      </c>
    </row>
    <row r="6358" spans="1:23" x14ac:dyDescent="0.2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32">
        <v>19.68</v>
      </c>
      <c r="S6358" s="1">
        <v>5</v>
      </c>
      <c r="T6358" s="9">
        <v>0.2</v>
      </c>
      <c r="U6358" s="1">
        <v>6.8879999999999981</v>
      </c>
      <c r="V6358" s="35" t="str">
        <f>IF(M6358=People!$B$5,People!$A$5,IF(M6358=People!$B$4,People!$A$4,IF(M6358=People!$B$3,People!$A$3,IF(M6358=People!$B$2,People!$A$2,0))))</f>
        <v>Anna Andreadi</v>
      </c>
      <c r="W6358" s="35" t="str">
        <f>IFERROR(INDEX(Returns!A:A,MATCH(B6358,Returns!B:B,0)),"No")</f>
        <v>No</v>
      </c>
    </row>
    <row r="6359" spans="1:23" x14ac:dyDescent="0.2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32">
        <v>25.92</v>
      </c>
      <c r="S6359" s="1">
        <v>4</v>
      </c>
      <c r="T6359" s="9">
        <v>0</v>
      </c>
      <c r="U6359" s="1">
        <v>12.441600000000001</v>
      </c>
      <c r="V6359" s="35" t="str">
        <f>IF(M6359=People!$B$5,People!$A$5,IF(M6359=People!$B$4,People!$A$4,IF(M6359=People!$B$3,People!$A$3,IF(M6359=People!$B$2,People!$A$2,0))))</f>
        <v>Anna Andreadi</v>
      </c>
      <c r="W6359" s="35" t="str">
        <f>IFERROR(INDEX(Returns!A:A,MATCH(B6359,Returns!B:B,0)),"No")</f>
        <v>No</v>
      </c>
    </row>
    <row r="6360" spans="1:23" x14ac:dyDescent="0.2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32">
        <v>6.48</v>
      </c>
      <c r="S6360" s="1">
        <v>1</v>
      </c>
      <c r="T6360" s="9">
        <v>0</v>
      </c>
      <c r="U6360" s="1">
        <v>3.1104000000000003</v>
      </c>
      <c r="V6360" s="35" t="str">
        <f>IF(M6360=People!$B$5,People!$A$5,IF(M6360=People!$B$4,People!$A$4,IF(M6360=People!$B$3,People!$A$3,IF(M6360=People!$B$2,People!$A$2,0))))</f>
        <v>Anna Andreadi</v>
      </c>
      <c r="W6360" s="35" t="str">
        <f>IFERROR(INDEX(Returns!A:A,MATCH(B6360,Returns!B:B,0)),"No")</f>
        <v>No</v>
      </c>
    </row>
    <row r="6361" spans="1:23" x14ac:dyDescent="0.2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32">
        <v>86.352000000000004</v>
      </c>
      <c r="S6361" s="1">
        <v>6</v>
      </c>
      <c r="T6361" s="9">
        <v>0.2</v>
      </c>
      <c r="U6361" s="1">
        <v>8.6352000000000011</v>
      </c>
      <c r="V6361" s="35" t="str">
        <f>IF(M6361=People!$B$5,People!$A$5,IF(M6361=People!$B$4,People!$A$4,IF(M6361=People!$B$3,People!$A$3,IF(M6361=People!$B$2,People!$A$2,0))))</f>
        <v>Anna Andreadi</v>
      </c>
      <c r="W6361" s="35" t="str">
        <f>IFERROR(INDEX(Returns!A:A,MATCH(B6361,Returns!B:B,0)),"No")</f>
        <v>No</v>
      </c>
    </row>
    <row r="6362" spans="1:23" x14ac:dyDescent="0.2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32">
        <v>56.3</v>
      </c>
      <c r="S6362" s="1">
        <v>2</v>
      </c>
      <c r="T6362" s="9">
        <v>0</v>
      </c>
      <c r="U6362" s="1">
        <v>15.764000000000003</v>
      </c>
      <c r="V6362" s="35" t="str">
        <f>IF(M6362=People!$B$5,People!$A$5,IF(M6362=People!$B$4,People!$A$4,IF(M6362=People!$B$3,People!$A$3,IF(M6362=People!$B$2,People!$A$2,0))))</f>
        <v>Anna Andreadi</v>
      </c>
      <c r="W6362" s="35" t="str">
        <f>IFERROR(INDEX(Returns!A:A,MATCH(B6362,Returns!B:B,0)),"No")</f>
        <v>No</v>
      </c>
    </row>
    <row r="6363" spans="1:23" x14ac:dyDescent="0.2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32">
        <v>51.016000000000005</v>
      </c>
      <c r="S6363" s="1">
        <v>7</v>
      </c>
      <c r="T6363" s="9">
        <v>0.2</v>
      </c>
      <c r="U6363" s="1">
        <v>8.2900999999999954</v>
      </c>
      <c r="V6363" s="35" t="str">
        <f>IF(M6363=People!$B$5,People!$A$5,IF(M6363=People!$B$4,People!$A$4,IF(M6363=People!$B$3,People!$A$3,IF(M6363=People!$B$2,People!$A$2,0))))</f>
        <v>Anna Andreadi</v>
      </c>
      <c r="W6363" s="35" t="str">
        <f>IFERROR(INDEX(Returns!A:A,MATCH(B6363,Returns!B:B,0)),"No")</f>
        <v>No</v>
      </c>
    </row>
    <row r="6364" spans="1:23" x14ac:dyDescent="0.2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32">
        <v>150.80000000000001</v>
      </c>
      <c r="S6364" s="1">
        <v>5</v>
      </c>
      <c r="T6364" s="9">
        <v>0.2</v>
      </c>
      <c r="U6364" s="1">
        <v>56.55</v>
      </c>
      <c r="V6364" s="35" t="str">
        <f>IF(M6364=People!$B$5,People!$A$5,IF(M6364=People!$B$4,People!$A$4,IF(M6364=People!$B$3,People!$A$3,IF(M6364=People!$B$2,People!$A$2,0))))</f>
        <v>Anna Andreadi</v>
      </c>
      <c r="W6364" s="35" t="str">
        <f>IFERROR(INDEX(Returns!A:A,MATCH(B6364,Returns!B:B,0)),"No")</f>
        <v>No</v>
      </c>
    </row>
    <row r="6365" spans="1:23" x14ac:dyDescent="0.2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32">
        <v>1039.992</v>
      </c>
      <c r="S6365" s="1">
        <v>1</v>
      </c>
      <c r="T6365" s="9">
        <v>0.2</v>
      </c>
      <c r="U6365" s="1">
        <v>103.99920000000003</v>
      </c>
      <c r="V6365" s="35" t="str">
        <f>IF(M6365=People!$B$5,People!$A$5,IF(M6365=People!$B$4,People!$A$4,IF(M6365=People!$B$3,People!$A$3,IF(M6365=People!$B$2,People!$A$2,0))))</f>
        <v>Anna Andreadi</v>
      </c>
      <c r="W6365" s="35" t="str">
        <f>IFERROR(INDEX(Returns!A:A,MATCH(B6365,Returns!B:B,0)),"No")</f>
        <v>No</v>
      </c>
    </row>
    <row r="6366" spans="1:23" x14ac:dyDescent="0.2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32">
        <v>51.84</v>
      </c>
      <c r="S6366" s="1">
        <v>8</v>
      </c>
      <c r="T6366" s="9">
        <v>0</v>
      </c>
      <c r="U6366" s="1">
        <v>24.883200000000002</v>
      </c>
      <c r="V6366" s="35" t="str">
        <f>IF(M6366=People!$B$5,People!$A$5,IF(M6366=People!$B$4,People!$A$4,IF(M6366=People!$B$3,People!$A$3,IF(M6366=People!$B$2,People!$A$2,0))))</f>
        <v>Anna Andreadi</v>
      </c>
      <c r="W6366" s="35" t="str">
        <f>IFERROR(INDEX(Returns!A:A,MATCH(B6366,Returns!B:B,0)),"No")</f>
        <v>No</v>
      </c>
    </row>
    <row r="6367" spans="1:23" x14ac:dyDescent="0.2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9">
        <v>0</v>
      </c>
      <c r="U6367" s="1">
        <v>11.1294</v>
      </c>
      <c r="V6367" s="35" t="str">
        <f>IF(M6367=People!$B$5,People!$A$5,IF(M6367=People!$B$4,People!$A$4,IF(M6367=People!$B$3,People!$A$3,IF(M6367=People!$B$2,People!$A$2,0))))</f>
        <v>Chuck Magee</v>
      </c>
      <c r="W6367" s="35" t="str">
        <f>IFERROR(INDEX(Returns!A:A,MATCH(B6367,Returns!B:B,0)),"No")</f>
        <v>No</v>
      </c>
    </row>
    <row r="6368" spans="1:23" x14ac:dyDescent="0.2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9">
        <v>0</v>
      </c>
      <c r="U6368" s="1">
        <v>7.2111000000000161</v>
      </c>
      <c r="V6368" s="35" t="str">
        <f>IF(M6368=People!$B$5,People!$A$5,IF(M6368=People!$B$4,People!$A$4,IF(M6368=People!$B$3,People!$A$3,IF(M6368=People!$B$2,People!$A$2,0))))</f>
        <v>Chuck Magee</v>
      </c>
      <c r="W6368" s="35" t="str">
        <f>IFERROR(INDEX(Returns!A:A,MATCH(B6368,Returns!B:B,0)),"No")</f>
        <v>No</v>
      </c>
    </row>
    <row r="6369" spans="1:23" x14ac:dyDescent="0.2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9">
        <v>0</v>
      </c>
      <c r="U6369" s="1">
        <v>33.325600000000009</v>
      </c>
      <c r="V6369" s="35" t="str">
        <f>IF(M6369=People!$B$5,People!$A$5,IF(M6369=People!$B$4,People!$A$4,IF(M6369=People!$B$3,People!$A$3,IF(M6369=People!$B$2,People!$A$2,0))))</f>
        <v>Chuck Magee</v>
      </c>
      <c r="W6369" s="35" t="str">
        <f>IFERROR(INDEX(Returns!A:A,MATCH(B6369,Returns!B:B,0)),"No")</f>
        <v>No</v>
      </c>
    </row>
    <row r="6370" spans="1:23" x14ac:dyDescent="0.2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32">
        <v>133.12</v>
      </c>
      <c r="S6370" s="1">
        <v>5</v>
      </c>
      <c r="T6370" s="9">
        <v>0.2</v>
      </c>
      <c r="U6370" s="1">
        <v>49.92</v>
      </c>
      <c r="V6370" s="35" t="str">
        <f>IF(M6370=People!$B$5,People!$A$5,IF(M6370=People!$B$4,People!$A$4,IF(M6370=People!$B$3,People!$A$3,IF(M6370=People!$B$2,People!$A$2,0))))</f>
        <v>Anna Andreadi</v>
      </c>
      <c r="W6370" s="35" t="str">
        <f>IFERROR(INDEX(Returns!A:A,MATCH(B6370,Returns!B:B,0)),"No")</f>
        <v>Yes</v>
      </c>
    </row>
    <row r="6371" spans="1:23" x14ac:dyDescent="0.2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9">
        <v>0.6</v>
      </c>
      <c r="U6371" s="1">
        <v>-29.512000000000008</v>
      </c>
      <c r="V6371" s="35" t="str">
        <f>IF(M6371=People!$B$5,People!$A$5,IF(M6371=People!$B$4,People!$A$4,IF(M6371=People!$B$3,People!$A$3,IF(M6371=People!$B$2,People!$A$2,0))))</f>
        <v>Kelly Williams</v>
      </c>
      <c r="W6371" s="35" t="str">
        <f>IFERROR(INDEX(Returns!A:A,MATCH(B6371,Returns!B:B,0)),"No")</f>
        <v>No</v>
      </c>
    </row>
    <row r="6372" spans="1:23" x14ac:dyDescent="0.2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9">
        <v>0.2</v>
      </c>
      <c r="U6372" s="1">
        <v>12.776399999999988</v>
      </c>
      <c r="V6372" s="35" t="str">
        <f>IF(M6372=People!$B$5,People!$A$5,IF(M6372=People!$B$4,People!$A$4,IF(M6372=People!$B$3,People!$A$3,IF(M6372=People!$B$2,People!$A$2,0))))</f>
        <v>Chuck Magee</v>
      </c>
      <c r="W6372" s="35" t="str">
        <f>IFERROR(INDEX(Returns!A:A,MATCH(B6372,Returns!B:B,0)),"No")</f>
        <v>No</v>
      </c>
    </row>
    <row r="6373" spans="1:23" x14ac:dyDescent="0.2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9">
        <v>0</v>
      </c>
      <c r="U6373" s="1">
        <v>21.819200000000002</v>
      </c>
      <c r="V6373" s="35" t="str">
        <f>IF(M6373=People!$B$5,People!$A$5,IF(M6373=People!$B$4,People!$A$4,IF(M6373=People!$B$3,People!$A$3,IF(M6373=People!$B$2,People!$A$2,0))))</f>
        <v>Chuck Magee</v>
      </c>
      <c r="W6373" s="35" t="str">
        <f>IFERROR(INDEX(Returns!A:A,MATCH(B6373,Returns!B:B,0)),"No")</f>
        <v>No</v>
      </c>
    </row>
    <row r="6374" spans="1:23" x14ac:dyDescent="0.2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9">
        <v>0</v>
      </c>
      <c r="U6374" s="1">
        <v>3.1160999999999999</v>
      </c>
      <c r="V6374" s="35" t="str">
        <f>IF(M6374=People!$B$5,People!$A$5,IF(M6374=People!$B$4,People!$A$4,IF(M6374=People!$B$3,People!$A$3,IF(M6374=People!$B$2,People!$A$2,0))))</f>
        <v>Chuck Magee</v>
      </c>
      <c r="W6374" s="35" t="str">
        <f>IFERROR(INDEX(Returns!A:A,MATCH(B6374,Returns!B:B,0)),"No")</f>
        <v>No</v>
      </c>
    </row>
    <row r="6375" spans="1:23" x14ac:dyDescent="0.2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9">
        <v>0</v>
      </c>
      <c r="U6375" s="1">
        <v>66.954599999999971</v>
      </c>
      <c r="V6375" s="35" t="str">
        <f>IF(M6375=People!$B$5,People!$A$5,IF(M6375=People!$B$4,People!$A$4,IF(M6375=People!$B$3,People!$A$3,IF(M6375=People!$B$2,People!$A$2,0))))</f>
        <v>Chuck Magee</v>
      </c>
      <c r="W6375" s="35" t="str">
        <f>IFERROR(INDEX(Returns!A:A,MATCH(B6375,Returns!B:B,0)),"No")</f>
        <v>No</v>
      </c>
    </row>
    <row r="6376" spans="1:23" x14ac:dyDescent="0.2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9">
        <v>0.2</v>
      </c>
      <c r="U6376" s="1">
        <v>70.197999999999922</v>
      </c>
      <c r="V6376" s="35" t="str">
        <f>IF(M6376=People!$B$5,People!$A$5,IF(M6376=People!$B$4,People!$A$4,IF(M6376=People!$B$3,People!$A$3,IF(M6376=People!$B$2,People!$A$2,0))))</f>
        <v>Cassandra Brandow</v>
      </c>
      <c r="W6376" s="35" t="str">
        <f>IFERROR(INDEX(Returns!A:A,MATCH(B6376,Returns!B:B,0)),"No")</f>
        <v>No</v>
      </c>
    </row>
    <row r="6377" spans="1:23" x14ac:dyDescent="0.2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9">
        <v>0.2</v>
      </c>
      <c r="U6377" s="1">
        <v>-1.249000000000013</v>
      </c>
      <c r="V6377" s="35" t="str">
        <f>IF(M6377=People!$B$5,People!$A$5,IF(M6377=People!$B$4,People!$A$4,IF(M6377=People!$B$3,People!$A$3,IF(M6377=People!$B$2,People!$A$2,0))))</f>
        <v>Cassandra Brandow</v>
      </c>
      <c r="W6377" s="35" t="str">
        <f>IFERROR(INDEX(Returns!A:A,MATCH(B6377,Returns!B:B,0)),"No")</f>
        <v>No</v>
      </c>
    </row>
    <row r="6378" spans="1:23" x14ac:dyDescent="0.2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9">
        <v>0.2</v>
      </c>
      <c r="U6378" s="1">
        <v>1.7247999999999997</v>
      </c>
      <c r="V6378" s="35" t="str">
        <f>IF(M6378=People!$B$5,People!$A$5,IF(M6378=People!$B$4,People!$A$4,IF(M6378=People!$B$3,People!$A$3,IF(M6378=People!$B$2,People!$A$2,0))))</f>
        <v>Chuck Magee</v>
      </c>
      <c r="W6378" s="35" t="str">
        <f>IFERROR(INDEX(Returns!A:A,MATCH(B6378,Returns!B:B,0)),"No")</f>
        <v>No</v>
      </c>
    </row>
    <row r="6379" spans="1:23" x14ac:dyDescent="0.2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32">
        <v>14.76</v>
      </c>
      <c r="S6379" s="1">
        <v>2</v>
      </c>
      <c r="T6379" s="9">
        <v>0</v>
      </c>
      <c r="U6379" s="1">
        <v>4.2803999999999984</v>
      </c>
      <c r="V6379" s="35" t="str">
        <f>IF(M6379=People!$B$5,People!$A$5,IF(M6379=People!$B$4,People!$A$4,IF(M6379=People!$B$3,People!$A$3,IF(M6379=People!$B$2,People!$A$2,0))))</f>
        <v>Anna Andreadi</v>
      </c>
      <c r="W6379" s="35" t="str">
        <f>IFERROR(INDEX(Returns!A:A,MATCH(B6379,Returns!B:B,0)),"No")</f>
        <v>No</v>
      </c>
    </row>
    <row r="6380" spans="1:23" x14ac:dyDescent="0.2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9">
        <v>0</v>
      </c>
      <c r="U6380" s="1">
        <v>41.995800000000003</v>
      </c>
      <c r="V6380" s="35" t="str">
        <f>IF(M6380=People!$B$5,People!$A$5,IF(M6380=People!$B$4,People!$A$4,IF(M6380=People!$B$3,People!$A$3,IF(M6380=People!$B$2,People!$A$2,0))))</f>
        <v>Chuck Magee</v>
      </c>
      <c r="W6380" s="35" t="str">
        <f>IFERROR(INDEX(Returns!A:A,MATCH(B6380,Returns!B:B,0)),"No")</f>
        <v>No</v>
      </c>
    </row>
    <row r="6381" spans="1:23" x14ac:dyDescent="0.2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9">
        <v>0</v>
      </c>
      <c r="U6381" s="1">
        <v>71.537499999999994</v>
      </c>
      <c r="V6381" s="35" t="str">
        <f>IF(M6381=People!$B$5,People!$A$5,IF(M6381=People!$B$4,People!$A$4,IF(M6381=People!$B$3,People!$A$3,IF(M6381=People!$B$2,People!$A$2,0))))</f>
        <v>Chuck Magee</v>
      </c>
      <c r="W6381" s="35" t="str">
        <f>IFERROR(INDEX(Returns!A:A,MATCH(B6381,Returns!B:B,0)),"No")</f>
        <v>No</v>
      </c>
    </row>
    <row r="6382" spans="1:23" x14ac:dyDescent="0.2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32">
        <v>49.792000000000002</v>
      </c>
      <c r="S6382" s="1">
        <v>8</v>
      </c>
      <c r="T6382" s="9">
        <v>0.2</v>
      </c>
      <c r="U6382" s="1">
        <v>-11.825600000000001</v>
      </c>
      <c r="V6382" s="35" t="str">
        <f>IF(M6382=People!$B$5,People!$A$5,IF(M6382=People!$B$4,People!$A$4,IF(M6382=People!$B$3,People!$A$3,IF(M6382=People!$B$2,People!$A$2,0))))</f>
        <v>Anna Andreadi</v>
      </c>
      <c r="W6382" s="35" t="str">
        <f>IFERROR(INDEX(Returns!A:A,MATCH(B6382,Returns!B:B,0)),"No")</f>
        <v>No</v>
      </c>
    </row>
    <row r="6383" spans="1:23" x14ac:dyDescent="0.2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9">
        <v>0.5</v>
      </c>
      <c r="U6383" s="1">
        <v>-167.98600000000002</v>
      </c>
      <c r="V6383" s="35" t="str">
        <f>IF(M6383=People!$B$5,People!$A$5,IF(M6383=People!$B$4,People!$A$4,IF(M6383=People!$B$3,People!$A$3,IF(M6383=People!$B$2,People!$A$2,0))))</f>
        <v>Chuck Magee</v>
      </c>
      <c r="W6383" s="35" t="str">
        <f>IFERROR(INDEX(Returns!A:A,MATCH(B6383,Returns!B:B,0)),"No")</f>
        <v>No</v>
      </c>
    </row>
    <row r="6384" spans="1:23" x14ac:dyDescent="0.2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9">
        <v>0.4</v>
      </c>
      <c r="U6384" s="1">
        <v>-36.954399999999993</v>
      </c>
      <c r="V6384" s="35" t="str">
        <f>IF(M6384=People!$B$5,People!$A$5,IF(M6384=People!$B$4,People!$A$4,IF(M6384=People!$B$3,People!$A$3,IF(M6384=People!$B$2,People!$A$2,0))))</f>
        <v>Chuck Magee</v>
      </c>
      <c r="W6384" s="35" t="str">
        <f>IFERROR(INDEX(Returns!A:A,MATCH(B6384,Returns!B:B,0)),"No")</f>
        <v>No</v>
      </c>
    </row>
    <row r="6385" spans="1:23" x14ac:dyDescent="0.2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9">
        <v>0.8</v>
      </c>
      <c r="U6385" s="1">
        <v>-52.454400000000007</v>
      </c>
      <c r="V6385" s="35" t="str">
        <f>IF(M6385=People!$B$5,People!$A$5,IF(M6385=People!$B$4,People!$A$4,IF(M6385=People!$B$3,People!$A$3,IF(M6385=People!$B$2,People!$A$2,0))))</f>
        <v>Kelly Williams</v>
      </c>
      <c r="W6385" s="35" t="str">
        <f>IFERROR(INDEX(Returns!A:A,MATCH(B6385,Returns!B:B,0)),"No")</f>
        <v>No</v>
      </c>
    </row>
    <row r="6386" spans="1:23" x14ac:dyDescent="0.2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9">
        <v>0.2</v>
      </c>
      <c r="U6386" s="1">
        <v>14.395200000000004</v>
      </c>
      <c r="V6386" s="35" t="str">
        <f>IF(M6386=People!$B$5,People!$A$5,IF(M6386=People!$B$4,People!$A$4,IF(M6386=People!$B$3,People!$A$3,IF(M6386=People!$B$2,People!$A$2,0))))</f>
        <v>Kelly Williams</v>
      </c>
      <c r="W6386" s="35" t="str">
        <f>IFERROR(INDEX(Returns!A:A,MATCH(B6386,Returns!B:B,0)),"No")</f>
        <v>No</v>
      </c>
    </row>
    <row r="6387" spans="1:23" x14ac:dyDescent="0.2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9">
        <v>0.2</v>
      </c>
      <c r="U6387" s="1">
        <v>13.300799999999999</v>
      </c>
      <c r="V6387" s="35" t="str">
        <f>IF(M6387=People!$B$5,People!$A$5,IF(M6387=People!$B$4,People!$A$4,IF(M6387=People!$B$3,People!$A$3,IF(M6387=People!$B$2,People!$A$2,0))))</f>
        <v>Kelly Williams</v>
      </c>
      <c r="W6387" s="35" t="str">
        <f>IFERROR(INDEX(Returns!A:A,MATCH(B6387,Returns!B:B,0)),"No")</f>
        <v>No</v>
      </c>
    </row>
    <row r="6388" spans="1:23" x14ac:dyDescent="0.2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9">
        <v>0.8</v>
      </c>
      <c r="U6388" s="1">
        <v>-6.6278000000000006</v>
      </c>
      <c r="V6388" s="35" t="str">
        <f>IF(M6388=People!$B$5,People!$A$5,IF(M6388=People!$B$4,People!$A$4,IF(M6388=People!$B$3,People!$A$3,IF(M6388=People!$B$2,People!$A$2,0))))</f>
        <v>Kelly Williams</v>
      </c>
      <c r="W6388" s="35" t="str">
        <f>IFERROR(INDEX(Returns!A:A,MATCH(B6388,Returns!B:B,0)),"No")</f>
        <v>No</v>
      </c>
    </row>
    <row r="6389" spans="1:23" x14ac:dyDescent="0.2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9">
        <v>0</v>
      </c>
      <c r="U6389" s="1">
        <v>4.7519999999999998</v>
      </c>
      <c r="V6389" s="35" t="str">
        <f>IF(M6389=People!$B$5,People!$A$5,IF(M6389=People!$B$4,People!$A$4,IF(M6389=People!$B$3,People!$A$3,IF(M6389=People!$B$2,People!$A$2,0))))</f>
        <v>Kelly Williams</v>
      </c>
      <c r="W6389" s="35" t="str">
        <f>IFERROR(INDEX(Returns!A:A,MATCH(B6389,Returns!B:B,0)),"No")</f>
        <v>No</v>
      </c>
    </row>
    <row r="6390" spans="1:23" x14ac:dyDescent="0.2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9">
        <v>0</v>
      </c>
      <c r="U6390" s="1">
        <v>6.8982000000000028</v>
      </c>
      <c r="V6390" s="35" t="str">
        <f>IF(M6390=People!$B$5,People!$A$5,IF(M6390=People!$B$4,People!$A$4,IF(M6390=People!$B$3,People!$A$3,IF(M6390=People!$B$2,People!$A$2,0))))</f>
        <v>Kelly Williams</v>
      </c>
      <c r="W6390" s="35" t="str">
        <f>IFERROR(INDEX(Returns!A:A,MATCH(B6390,Returns!B:B,0)),"No")</f>
        <v>No</v>
      </c>
    </row>
    <row r="6391" spans="1:23" x14ac:dyDescent="0.2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9">
        <v>0</v>
      </c>
      <c r="U6391" s="1">
        <v>146.24049999999997</v>
      </c>
      <c r="V6391" s="35" t="str">
        <f>IF(M6391=People!$B$5,People!$A$5,IF(M6391=People!$B$4,People!$A$4,IF(M6391=People!$B$3,People!$A$3,IF(M6391=People!$B$2,People!$A$2,0))))</f>
        <v>Cassandra Brandow</v>
      </c>
      <c r="W6391" s="35" t="str">
        <f>IFERROR(INDEX(Returns!A:A,MATCH(B6391,Returns!B:B,0)),"No")</f>
        <v>No</v>
      </c>
    </row>
    <row r="6392" spans="1:23" x14ac:dyDescent="0.2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9">
        <v>0</v>
      </c>
      <c r="U6392" s="1">
        <v>6.3504000000000005</v>
      </c>
      <c r="V6392" s="35" t="str">
        <f>IF(M6392=People!$B$5,People!$A$5,IF(M6392=People!$B$4,People!$A$4,IF(M6392=People!$B$3,People!$A$3,IF(M6392=People!$B$2,People!$A$2,0))))</f>
        <v>Cassandra Brandow</v>
      </c>
      <c r="W6392" s="35" t="str">
        <f>IFERROR(INDEX(Returns!A:A,MATCH(B6392,Returns!B:B,0)),"No")</f>
        <v>No</v>
      </c>
    </row>
    <row r="6393" spans="1:23" x14ac:dyDescent="0.2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9">
        <v>0</v>
      </c>
      <c r="U6393" s="1">
        <v>6.7251999999999992</v>
      </c>
      <c r="V6393" s="35" t="str">
        <f>IF(M6393=People!$B$5,People!$A$5,IF(M6393=People!$B$4,People!$A$4,IF(M6393=People!$B$3,People!$A$3,IF(M6393=People!$B$2,People!$A$2,0))))</f>
        <v>Chuck Magee</v>
      </c>
      <c r="W6393" s="35" t="str">
        <f>IFERROR(INDEX(Returns!A:A,MATCH(B6393,Returns!B:B,0)),"No")</f>
        <v>No</v>
      </c>
    </row>
    <row r="6394" spans="1:23" x14ac:dyDescent="0.2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9">
        <v>0</v>
      </c>
      <c r="U6394" s="1">
        <v>2.8224</v>
      </c>
      <c r="V6394" s="35" t="str">
        <f>IF(M6394=People!$B$5,People!$A$5,IF(M6394=People!$B$4,People!$A$4,IF(M6394=People!$B$3,People!$A$3,IF(M6394=People!$B$2,People!$A$2,0))))</f>
        <v>Chuck Magee</v>
      </c>
      <c r="W6394" s="35" t="str">
        <f>IFERROR(INDEX(Returns!A:A,MATCH(B6394,Returns!B:B,0)),"No")</f>
        <v>No</v>
      </c>
    </row>
    <row r="6395" spans="1:23" x14ac:dyDescent="0.2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9">
        <v>0</v>
      </c>
      <c r="U6395" s="1">
        <v>10.5252</v>
      </c>
      <c r="V6395" s="35" t="str">
        <f>IF(M6395=People!$B$5,People!$A$5,IF(M6395=People!$B$4,People!$A$4,IF(M6395=People!$B$3,People!$A$3,IF(M6395=People!$B$2,People!$A$2,0))))</f>
        <v>Chuck Magee</v>
      </c>
      <c r="W6395" s="35" t="str">
        <f>IFERROR(INDEX(Returns!A:A,MATCH(B6395,Returns!B:B,0)),"No")</f>
        <v>No</v>
      </c>
    </row>
    <row r="6396" spans="1:23" x14ac:dyDescent="0.2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9">
        <v>0</v>
      </c>
      <c r="U6396" s="1">
        <v>198.46</v>
      </c>
      <c r="V6396" s="35" t="str">
        <f>IF(M6396=People!$B$5,People!$A$5,IF(M6396=People!$B$4,People!$A$4,IF(M6396=People!$B$3,People!$A$3,IF(M6396=People!$B$2,People!$A$2,0))))</f>
        <v>Chuck Magee</v>
      </c>
      <c r="W6396" s="35" t="str">
        <f>IFERROR(INDEX(Returns!A:A,MATCH(B6396,Returns!B:B,0)),"No")</f>
        <v>No</v>
      </c>
    </row>
    <row r="6397" spans="1:23" x14ac:dyDescent="0.2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9">
        <v>0</v>
      </c>
      <c r="U6397" s="1">
        <v>4.6304999999999996</v>
      </c>
      <c r="V6397" s="35" t="str">
        <f>IF(M6397=People!$B$5,People!$A$5,IF(M6397=People!$B$4,People!$A$4,IF(M6397=People!$B$3,People!$A$3,IF(M6397=People!$B$2,People!$A$2,0))))</f>
        <v>Chuck Magee</v>
      </c>
      <c r="W6397" s="35" t="str">
        <f>IFERROR(INDEX(Returns!A:A,MATCH(B6397,Returns!B:B,0)),"No")</f>
        <v>No</v>
      </c>
    </row>
    <row r="6398" spans="1:23" x14ac:dyDescent="0.2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9">
        <v>0.2</v>
      </c>
      <c r="U6398" s="1">
        <v>7.8029999999999982</v>
      </c>
      <c r="V6398" s="35" t="str">
        <f>IF(M6398=People!$B$5,People!$A$5,IF(M6398=People!$B$4,People!$A$4,IF(M6398=People!$B$3,People!$A$3,IF(M6398=People!$B$2,People!$A$2,0))))</f>
        <v>Chuck Magee</v>
      </c>
      <c r="W6398" s="35" t="str">
        <f>IFERROR(INDEX(Returns!A:A,MATCH(B6398,Returns!B:B,0)),"No")</f>
        <v>No</v>
      </c>
    </row>
    <row r="6399" spans="1:23" x14ac:dyDescent="0.2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9">
        <v>0.2</v>
      </c>
      <c r="U6399" s="1">
        <v>0.59039999999999915</v>
      </c>
      <c r="V6399" s="35" t="str">
        <f>IF(M6399=People!$B$5,People!$A$5,IF(M6399=People!$B$4,People!$A$4,IF(M6399=People!$B$3,People!$A$3,IF(M6399=People!$B$2,People!$A$2,0))))</f>
        <v>Kelly Williams</v>
      </c>
      <c r="W6399" s="35" t="str">
        <f>IFERROR(INDEX(Returns!A:A,MATCH(B6399,Returns!B:B,0)),"No")</f>
        <v>No</v>
      </c>
    </row>
    <row r="6400" spans="1:23" x14ac:dyDescent="0.2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9">
        <v>0</v>
      </c>
      <c r="U6400" s="1">
        <v>247.48499999999993</v>
      </c>
      <c r="V6400" s="35" t="str">
        <f>IF(M6400=People!$B$5,People!$A$5,IF(M6400=People!$B$4,People!$A$4,IF(M6400=People!$B$3,People!$A$3,IF(M6400=People!$B$2,People!$A$2,0))))</f>
        <v>Chuck Magee</v>
      </c>
      <c r="W6400" s="35" t="str">
        <f>IFERROR(INDEX(Returns!A:A,MATCH(B6400,Returns!B:B,0)),"No")</f>
        <v>No</v>
      </c>
    </row>
    <row r="6401" spans="1:23" x14ac:dyDescent="0.2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9">
        <v>0</v>
      </c>
      <c r="U6401" s="1">
        <v>11.827199999999999</v>
      </c>
      <c r="V6401" s="35" t="str">
        <f>IF(M6401=People!$B$5,People!$A$5,IF(M6401=People!$B$4,People!$A$4,IF(M6401=People!$B$3,People!$A$3,IF(M6401=People!$B$2,People!$A$2,0))))</f>
        <v>Chuck Magee</v>
      </c>
      <c r="W6401" s="35" t="str">
        <f>IFERROR(INDEX(Returns!A:A,MATCH(B6401,Returns!B:B,0)),"No")</f>
        <v>No</v>
      </c>
    </row>
    <row r="6402" spans="1:23" x14ac:dyDescent="0.2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9">
        <v>0</v>
      </c>
      <c r="U6402" s="1">
        <v>68.363999999999976</v>
      </c>
      <c r="V6402" s="35" t="str">
        <f>IF(M6402=People!$B$5,People!$A$5,IF(M6402=People!$B$4,People!$A$4,IF(M6402=People!$B$3,People!$A$3,IF(M6402=People!$B$2,People!$A$2,0))))</f>
        <v>Chuck Magee</v>
      </c>
      <c r="W6402" s="35" t="str">
        <f>IFERROR(INDEX(Returns!A:A,MATCH(B6402,Returns!B:B,0)),"No")</f>
        <v>No</v>
      </c>
    </row>
    <row r="6403" spans="1:23" x14ac:dyDescent="0.2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9">
        <v>0</v>
      </c>
      <c r="U6403" s="1">
        <v>33.874400000000009</v>
      </c>
      <c r="V6403" s="35" t="str">
        <f>IF(M6403=People!$B$5,People!$A$5,IF(M6403=People!$B$4,People!$A$4,IF(M6403=People!$B$3,People!$A$3,IF(M6403=People!$B$2,People!$A$2,0))))</f>
        <v>Cassandra Brandow</v>
      </c>
      <c r="W6403" s="35" t="str">
        <f>IFERROR(INDEX(Returns!A:A,MATCH(B6403,Returns!B:B,0)),"No")</f>
        <v>No</v>
      </c>
    </row>
    <row r="6404" spans="1:23" x14ac:dyDescent="0.2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9">
        <v>0</v>
      </c>
      <c r="U6404" s="1">
        <v>1.8672</v>
      </c>
      <c r="V6404" s="35" t="str">
        <f>IF(M6404=People!$B$5,People!$A$5,IF(M6404=People!$B$4,People!$A$4,IF(M6404=People!$B$3,People!$A$3,IF(M6404=People!$B$2,People!$A$2,0))))</f>
        <v>Cassandra Brandow</v>
      </c>
      <c r="W6404" s="35" t="str">
        <f>IFERROR(INDEX(Returns!A:A,MATCH(B6404,Returns!B:B,0)),"No")</f>
        <v>No</v>
      </c>
    </row>
    <row r="6405" spans="1:23" x14ac:dyDescent="0.2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9">
        <v>0</v>
      </c>
      <c r="U6405" s="1">
        <v>3.0438000000000001</v>
      </c>
      <c r="V6405" s="35" t="str">
        <f>IF(M6405=People!$B$5,People!$A$5,IF(M6405=People!$B$4,People!$A$4,IF(M6405=People!$B$3,People!$A$3,IF(M6405=People!$B$2,People!$A$2,0))))</f>
        <v>Cassandra Brandow</v>
      </c>
      <c r="W6405" s="35" t="str">
        <f>IFERROR(INDEX(Returns!A:A,MATCH(B6405,Returns!B:B,0)),"No")</f>
        <v>No</v>
      </c>
    </row>
    <row r="6406" spans="1:23" x14ac:dyDescent="0.2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9">
        <v>0.2</v>
      </c>
      <c r="U6406" s="1">
        <v>19.966499999999982</v>
      </c>
      <c r="V6406" s="35" t="str">
        <f>IF(M6406=People!$B$5,People!$A$5,IF(M6406=People!$B$4,People!$A$4,IF(M6406=People!$B$3,People!$A$3,IF(M6406=People!$B$2,People!$A$2,0))))</f>
        <v>Cassandra Brandow</v>
      </c>
      <c r="W6406" s="35" t="str">
        <f>IFERROR(INDEX(Returns!A:A,MATCH(B6406,Returns!B:B,0)),"No")</f>
        <v>No</v>
      </c>
    </row>
    <row r="6407" spans="1:23" x14ac:dyDescent="0.2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32">
        <v>569.5680000000001</v>
      </c>
      <c r="S6407" s="1">
        <v>2</v>
      </c>
      <c r="T6407" s="9">
        <v>0.2</v>
      </c>
      <c r="U6407" s="1">
        <v>7.119599999999906</v>
      </c>
      <c r="V6407" s="35" t="str">
        <f>IF(M6407=People!$B$5,People!$A$5,IF(M6407=People!$B$4,People!$A$4,IF(M6407=People!$B$3,People!$A$3,IF(M6407=People!$B$2,People!$A$2,0))))</f>
        <v>Anna Andreadi</v>
      </c>
      <c r="W6407" s="35" t="str">
        <f>IFERROR(INDEX(Returns!A:A,MATCH(B6407,Returns!B:B,0)),"No")</f>
        <v>Yes</v>
      </c>
    </row>
    <row r="6408" spans="1:23" x14ac:dyDescent="0.2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32">
        <v>149.73000000000002</v>
      </c>
      <c r="S6408" s="1">
        <v>7</v>
      </c>
      <c r="T6408" s="9">
        <v>0</v>
      </c>
      <c r="U6408" s="1">
        <v>43.421699999999994</v>
      </c>
      <c r="V6408" s="35" t="str">
        <f>IF(M6408=People!$B$5,People!$A$5,IF(M6408=People!$B$4,People!$A$4,IF(M6408=People!$B$3,People!$A$3,IF(M6408=People!$B$2,People!$A$2,0))))</f>
        <v>Anna Andreadi</v>
      </c>
      <c r="W6408" s="35" t="str">
        <f>IFERROR(INDEX(Returns!A:A,MATCH(B6408,Returns!B:B,0)),"No")</f>
        <v>Yes</v>
      </c>
    </row>
    <row r="6409" spans="1:23" x14ac:dyDescent="0.2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9">
        <v>0.3</v>
      </c>
      <c r="U6409" s="1">
        <v>-12.84900000000016</v>
      </c>
      <c r="V6409" s="35" t="str">
        <f>IF(M6409=People!$B$5,People!$A$5,IF(M6409=People!$B$4,People!$A$4,IF(M6409=People!$B$3,People!$A$3,IF(M6409=People!$B$2,People!$A$2,0))))</f>
        <v>Kelly Williams</v>
      </c>
      <c r="W6409" s="35" t="str">
        <f>IFERROR(INDEX(Returns!A:A,MATCH(B6409,Returns!B:B,0)),"No")</f>
        <v>No</v>
      </c>
    </row>
    <row r="6410" spans="1:23" x14ac:dyDescent="0.2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9">
        <v>0.2</v>
      </c>
      <c r="U6410" s="1">
        <v>5.7749999999999986</v>
      </c>
      <c r="V6410" s="35" t="str">
        <f>IF(M6410=People!$B$5,People!$A$5,IF(M6410=People!$B$4,People!$A$4,IF(M6410=People!$B$3,People!$A$3,IF(M6410=People!$B$2,People!$A$2,0))))</f>
        <v>Kelly Williams</v>
      </c>
      <c r="W6410" s="35" t="str">
        <f>IFERROR(INDEX(Returns!A:A,MATCH(B6410,Returns!B:B,0)),"No")</f>
        <v>No</v>
      </c>
    </row>
    <row r="6411" spans="1:23" x14ac:dyDescent="0.2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9">
        <v>0.2</v>
      </c>
      <c r="U6411" s="1">
        <v>16.183799999999998</v>
      </c>
      <c r="V6411" s="35" t="str">
        <f>IF(M6411=People!$B$5,People!$A$5,IF(M6411=People!$B$4,People!$A$4,IF(M6411=People!$B$3,People!$A$3,IF(M6411=People!$B$2,People!$A$2,0))))</f>
        <v>Kelly Williams</v>
      </c>
      <c r="W6411" s="35" t="str">
        <f>IFERROR(INDEX(Returns!A:A,MATCH(B6411,Returns!B:B,0)),"No")</f>
        <v>No</v>
      </c>
    </row>
    <row r="6412" spans="1:23" x14ac:dyDescent="0.2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9">
        <v>0.2</v>
      </c>
      <c r="U6412" s="1">
        <v>0.69930000000000003</v>
      </c>
      <c r="V6412" s="35" t="str">
        <f>IF(M6412=People!$B$5,People!$A$5,IF(M6412=People!$B$4,People!$A$4,IF(M6412=People!$B$3,People!$A$3,IF(M6412=People!$B$2,People!$A$2,0))))</f>
        <v>Kelly Williams</v>
      </c>
      <c r="W6412" s="35" t="str">
        <f>IFERROR(INDEX(Returns!A:A,MATCH(B6412,Returns!B:B,0)),"No")</f>
        <v>No</v>
      </c>
    </row>
    <row r="6413" spans="1:23" x14ac:dyDescent="0.2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9">
        <v>0.2</v>
      </c>
      <c r="U6413" s="1">
        <v>26.902399999999993</v>
      </c>
      <c r="V6413" s="35" t="str">
        <f>IF(M6413=People!$B$5,People!$A$5,IF(M6413=People!$B$4,People!$A$4,IF(M6413=People!$B$3,People!$A$3,IF(M6413=People!$B$2,People!$A$2,0))))</f>
        <v>Kelly Williams</v>
      </c>
      <c r="W6413" s="35" t="str">
        <f>IFERROR(INDEX(Returns!A:A,MATCH(B6413,Returns!B:B,0)),"No")</f>
        <v>No</v>
      </c>
    </row>
    <row r="6414" spans="1:23" x14ac:dyDescent="0.2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9">
        <v>0</v>
      </c>
      <c r="U6414" s="1">
        <v>48.377100000000006</v>
      </c>
      <c r="V6414" s="35" t="str">
        <f>IF(M6414=People!$B$5,People!$A$5,IF(M6414=People!$B$4,People!$A$4,IF(M6414=People!$B$3,People!$A$3,IF(M6414=People!$B$2,People!$A$2,0))))</f>
        <v>Cassandra Brandow</v>
      </c>
      <c r="W6414" s="35" t="str">
        <f>IFERROR(INDEX(Returns!A:A,MATCH(B6414,Returns!B:B,0)),"No")</f>
        <v>No</v>
      </c>
    </row>
    <row r="6415" spans="1:23" x14ac:dyDescent="0.2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9">
        <v>0</v>
      </c>
      <c r="U6415" s="1">
        <v>9.8159999999999954</v>
      </c>
      <c r="V6415" s="35" t="str">
        <f>IF(M6415=People!$B$5,People!$A$5,IF(M6415=People!$B$4,People!$A$4,IF(M6415=People!$B$3,People!$A$3,IF(M6415=People!$B$2,People!$A$2,0))))</f>
        <v>Cassandra Brandow</v>
      </c>
      <c r="W6415" s="35" t="str">
        <f>IFERROR(INDEX(Returns!A:A,MATCH(B6415,Returns!B:B,0)),"No")</f>
        <v>No</v>
      </c>
    </row>
    <row r="6416" spans="1:23" x14ac:dyDescent="0.2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9">
        <v>0.7</v>
      </c>
      <c r="U6416" s="1">
        <v>-7.6799999999999962</v>
      </c>
      <c r="V6416" s="35" t="str">
        <f>IF(M6416=People!$B$5,People!$A$5,IF(M6416=People!$B$4,People!$A$4,IF(M6416=People!$B$3,People!$A$3,IF(M6416=People!$B$2,People!$A$2,0))))</f>
        <v>Cassandra Brandow</v>
      </c>
      <c r="W6416" s="35" t="str">
        <f>IFERROR(INDEX(Returns!A:A,MATCH(B6416,Returns!B:B,0)),"No")</f>
        <v>No</v>
      </c>
    </row>
    <row r="6417" spans="1:23" x14ac:dyDescent="0.2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32">
        <v>83.88</v>
      </c>
      <c r="S6417" s="1">
        <v>1</v>
      </c>
      <c r="T6417" s="9">
        <v>0.2</v>
      </c>
      <c r="U6417" s="1">
        <v>29.357999999999997</v>
      </c>
      <c r="V6417" s="35" t="str">
        <f>IF(M6417=People!$B$5,People!$A$5,IF(M6417=People!$B$4,People!$A$4,IF(M6417=People!$B$3,People!$A$3,IF(M6417=People!$B$2,People!$A$2,0))))</f>
        <v>Anna Andreadi</v>
      </c>
      <c r="W6417" s="35" t="str">
        <f>IFERROR(INDEX(Returns!A:A,MATCH(B6417,Returns!B:B,0)),"No")</f>
        <v>No</v>
      </c>
    </row>
    <row r="6418" spans="1:23" x14ac:dyDescent="0.2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9">
        <v>0.4</v>
      </c>
      <c r="U6418" s="1">
        <v>-25.334400000000002</v>
      </c>
      <c r="V6418" s="35" t="str">
        <f>IF(M6418=People!$B$5,People!$A$5,IF(M6418=People!$B$4,People!$A$4,IF(M6418=People!$B$3,People!$A$3,IF(M6418=People!$B$2,People!$A$2,0))))</f>
        <v>Chuck Magee</v>
      </c>
      <c r="W6418" s="35" t="str">
        <f>IFERROR(INDEX(Returns!A:A,MATCH(B6418,Returns!B:B,0)),"No")</f>
        <v>No</v>
      </c>
    </row>
    <row r="6419" spans="1:23" x14ac:dyDescent="0.2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9">
        <v>0.2</v>
      </c>
      <c r="U6419" s="1">
        <v>-1.3463999999999998</v>
      </c>
      <c r="V6419" s="35" t="str">
        <f>IF(M6419=People!$B$5,People!$A$5,IF(M6419=People!$B$4,People!$A$4,IF(M6419=People!$B$3,People!$A$3,IF(M6419=People!$B$2,People!$A$2,0))))</f>
        <v>Chuck Magee</v>
      </c>
      <c r="W6419" s="35" t="str">
        <f>IFERROR(INDEX(Returns!A:A,MATCH(B6419,Returns!B:B,0)),"No")</f>
        <v>No</v>
      </c>
    </row>
    <row r="6420" spans="1:23" x14ac:dyDescent="0.2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9">
        <v>0</v>
      </c>
      <c r="U6420" s="1">
        <v>6.1488000000000014</v>
      </c>
      <c r="V6420" s="35" t="str">
        <f>IF(M6420=People!$B$5,People!$A$5,IF(M6420=People!$B$4,People!$A$4,IF(M6420=People!$B$3,People!$A$3,IF(M6420=People!$B$2,People!$A$2,0))))</f>
        <v>Kelly Williams</v>
      </c>
      <c r="W6420" s="35" t="str">
        <f>IFERROR(INDEX(Returns!A:A,MATCH(B6420,Returns!B:B,0)),"No")</f>
        <v>No</v>
      </c>
    </row>
    <row r="6421" spans="1:23" x14ac:dyDescent="0.2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9">
        <v>0</v>
      </c>
      <c r="U6421" s="1">
        <v>81.173400000000001</v>
      </c>
      <c r="V6421" s="35" t="str">
        <f>IF(M6421=People!$B$5,People!$A$5,IF(M6421=People!$B$4,People!$A$4,IF(M6421=People!$B$3,People!$A$3,IF(M6421=People!$B$2,People!$A$2,0))))</f>
        <v>Kelly Williams</v>
      </c>
      <c r="W6421" s="35" t="str">
        <f>IFERROR(INDEX(Returns!A:A,MATCH(B6421,Returns!B:B,0)),"No")</f>
        <v>No</v>
      </c>
    </row>
    <row r="6422" spans="1:23" x14ac:dyDescent="0.2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9">
        <v>0</v>
      </c>
      <c r="U6422" s="1">
        <v>3.4692000000000003</v>
      </c>
      <c r="V6422" s="35" t="str">
        <f>IF(M6422=People!$B$5,People!$A$5,IF(M6422=People!$B$4,People!$A$4,IF(M6422=People!$B$3,People!$A$3,IF(M6422=People!$B$2,People!$A$2,0))))</f>
        <v>Kelly Williams</v>
      </c>
      <c r="W6422" s="35" t="str">
        <f>IFERROR(INDEX(Returns!A:A,MATCH(B6422,Returns!B:B,0)),"No")</f>
        <v>No</v>
      </c>
    </row>
    <row r="6423" spans="1:23" x14ac:dyDescent="0.2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9">
        <v>0</v>
      </c>
      <c r="U6423" s="1">
        <v>9.9882000000000204</v>
      </c>
      <c r="V6423" s="35" t="str">
        <f>IF(M6423=People!$B$5,People!$A$5,IF(M6423=People!$B$4,People!$A$4,IF(M6423=People!$B$3,People!$A$3,IF(M6423=People!$B$2,People!$A$2,0))))</f>
        <v>Kelly Williams</v>
      </c>
      <c r="W6423" s="35" t="str">
        <f>IFERROR(INDEX(Returns!A:A,MATCH(B6423,Returns!B:B,0)),"No")</f>
        <v>No</v>
      </c>
    </row>
    <row r="6424" spans="1:23" x14ac:dyDescent="0.2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32">
        <v>111.93</v>
      </c>
      <c r="S6424" s="1">
        <v>7</v>
      </c>
      <c r="T6424" s="9">
        <v>0</v>
      </c>
      <c r="U6424" s="1">
        <v>34.698299999999996</v>
      </c>
      <c r="V6424" s="35" t="str">
        <f>IF(M6424=People!$B$5,People!$A$5,IF(M6424=People!$B$4,People!$A$4,IF(M6424=People!$B$3,People!$A$3,IF(M6424=People!$B$2,People!$A$2,0))))</f>
        <v>Anna Andreadi</v>
      </c>
      <c r="W6424" s="35" t="str">
        <f>IFERROR(INDEX(Returns!A:A,MATCH(B6424,Returns!B:B,0)),"No")</f>
        <v>No</v>
      </c>
    </row>
    <row r="6425" spans="1:23" x14ac:dyDescent="0.2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32">
        <v>454.27200000000005</v>
      </c>
      <c r="S6425" s="1">
        <v>8</v>
      </c>
      <c r="T6425" s="9">
        <v>0.2</v>
      </c>
      <c r="U6425" s="1">
        <v>-73.819200000000052</v>
      </c>
      <c r="V6425" s="35" t="str">
        <f>IF(M6425=People!$B$5,People!$A$5,IF(M6425=People!$B$4,People!$A$4,IF(M6425=People!$B$3,People!$A$3,IF(M6425=People!$B$2,People!$A$2,0))))</f>
        <v>Anna Andreadi</v>
      </c>
      <c r="W6425" s="35" t="str">
        <f>IFERROR(INDEX(Returns!A:A,MATCH(B6425,Returns!B:B,0)),"No")</f>
        <v>Yes</v>
      </c>
    </row>
    <row r="6426" spans="1:23" x14ac:dyDescent="0.2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9">
        <v>0</v>
      </c>
      <c r="U6426" s="1">
        <v>9.3312000000000008</v>
      </c>
      <c r="V6426" s="35" t="str">
        <f>IF(M6426=People!$B$5,People!$A$5,IF(M6426=People!$B$4,People!$A$4,IF(M6426=People!$B$3,People!$A$3,IF(M6426=People!$B$2,People!$A$2,0))))</f>
        <v>Chuck Magee</v>
      </c>
      <c r="W6426" s="35" t="str">
        <f>IFERROR(INDEX(Returns!A:A,MATCH(B6426,Returns!B:B,0)),"No")</f>
        <v>No</v>
      </c>
    </row>
    <row r="6427" spans="1:23" x14ac:dyDescent="0.2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9">
        <v>0.4</v>
      </c>
      <c r="U6427" s="1">
        <v>1119.996799999999</v>
      </c>
      <c r="V6427" s="35" t="str">
        <f>IF(M6427=People!$B$5,People!$A$5,IF(M6427=People!$B$4,People!$A$4,IF(M6427=People!$B$3,People!$A$3,IF(M6427=People!$B$2,People!$A$2,0))))</f>
        <v>Chuck Magee</v>
      </c>
      <c r="W6427" s="35" t="str">
        <f>IFERROR(INDEX(Returns!A:A,MATCH(B6427,Returns!B:B,0)),"No")</f>
        <v>No</v>
      </c>
    </row>
    <row r="6428" spans="1:23" x14ac:dyDescent="0.2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9">
        <v>0.7</v>
      </c>
      <c r="U6428" s="1">
        <v>-4.1959999999999997</v>
      </c>
      <c r="V6428" s="35" t="str">
        <f>IF(M6428=People!$B$5,People!$A$5,IF(M6428=People!$B$4,People!$A$4,IF(M6428=People!$B$3,People!$A$3,IF(M6428=People!$B$2,People!$A$2,0))))</f>
        <v>Chuck Magee</v>
      </c>
      <c r="W6428" s="35" t="str">
        <f>IFERROR(INDEX(Returns!A:A,MATCH(B6428,Returns!B:B,0)),"No")</f>
        <v>No</v>
      </c>
    </row>
    <row r="6429" spans="1:23" x14ac:dyDescent="0.2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9">
        <v>0.2</v>
      </c>
      <c r="U6429" s="1">
        <v>3.6288</v>
      </c>
      <c r="V6429" s="35" t="str">
        <f>IF(M6429=People!$B$5,People!$A$5,IF(M6429=People!$B$4,People!$A$4,IF(M6429=People!$B$3,People!$A$3,IF(M6429=People!$B$2,People!$A$2,0))))</f>
        <v>Chuck Magee</v>
      </c>
      <c r="W6429" s="35" t="str">
        <f>IFERROR(INDEX(Returns!A:A,MATCH(B6429,Returns!B:B,0)),"No")</f>
        <v>No</v>
      </c>
    </row>
    <row r="6430" spans="1:23" x14ac:dyDescent="0.2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9">
        <v>0.4</v>
      </c>
      <c r="U6430" s="1">
        <v>-24.476399999999998</v>
      </c>
      <c r="V6430" s="35" t="str">
        <f>IF(M6430=People!$B$5,People!$A$5,IF(M6430=People!$B$4,People!$A$4,IF(M6430=People!$B$3,People!$A$3,IF(M6430=People!$B$2,People!$A$2,0))))</f>
        <v>Chuck Magee</v>
      </c>
      <c r="W6430" s="35" t="str">
        <f>IFERROR(INDEX(Returns!A:A,MATCH(B6430,Returns!B:B,0)),"No")</f>
        <v>No</v>
      </c>
    </row>
    <row r="6431" spans="1:23" x14ac:dyDescent="0.2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9">
        <v>0.2</v>
      </c>
      <c r="U6431" s="1">
        <v>-1.6239999999999997</v>
      </c>
      <c r="V6431" s="35" t="str">
        <f>IF(M6431=People!$B$5,People!$A$5,IF(M6431=People!$B$4,People!$A$4,IF(M6431=People!$B$3,People!$A$3,IF(M6431=People!$B$2,People!$A$2,0))))</f>
        <v>Cassandra Brandow</v>
      </c>
      <c r="W6431" s="35" t="str">
        <f>IFERROR(INDEX(Returns!A:A,MATCH(B6431,Returns!B:B,0)),"No")</f>
        <v>No</v>
      </c>
    </row>
    <row r="6432" spans="1:23" x14ac:dyDescent="0.2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9">
        <v>0.4</v>
      </c>
      <c r="U6432" s="1">
        <v>-299.26140000000009</v>
      </c>
      <c r="V6432" s="35" t="str">
        <f>IF(M6432=People!$B$5,People!$A$5,IF(M6432=People!$B$4,People!$A$4,IF(M6432=People!$B$3,People!$A$3,IF(M6432=People!$B$2,People!$A$2,0))))</f>
        <v>Cassandra Brandow</v>
      </c>
      <c r="W6432" s="35" t="str">
        <f>IFERROR(INDEX(Returns!A:A,MATCH(B6432,Returns!B:B,0)),"No")</f>
        <v>No</v>
      </c>
    </row>
    <row r="6433" spans="1:23" x14ac:dyDescent="0.2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9">
        <v>0.7</v>
      </c>
      <c r="U6433" s="1">
        <v>-10.487400000000001</v>
      </c>
      <c r="V6433" s="35" t="str">
        <f>IF(M6433=People!$B$5,People!$A$5,IF(M6433=People!$B$4,People!$A$4,IF(M6433=People!$B$3,People!$A$3,IF(M6433=People!$B$2,People!$A$2,0))))</f>
        <v>Cassandra Brandow</v>
      </c>
      <c r="W6433" s="35" t="str">
        <f>IFERROR(INDEX(Returns!A:A,MATCH(B6433,Returns!B:B,0)),"No")</f>
        <v>No</v>
      </c>
    </row>
    <row r="6434" spans="1:23" x14ac:dyDescent="0.2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9">
        <v>0.2</v>
      </c>
      <c r="U6434" s="1">
        <v>-51.29400000000004</v>
      </c>
      <c r="V6434" s="35" t="str">
        <f>IF(M6434=People!$B$5,People!$A$5,IF(M6434=People!$B$4,People!$A$4,IF(M6434=People!$B$3,People!$A$3,IF(M6434=People!$B$2,People!$A$2,0))))</f>
        <v>Cassandra Brandow</v>
      </c>
      <c r="W6434" s="35" t="str">
        <f>IFERROR(INDEX(Returns!A:A,MATCH(B6434,Returns!B:B,0)),"No")</f>
        <v>No</v>
      </c>
    </row>
    <row r="6435" spans="1:23" x14ac:dyDescent="0.2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9">
        <v>0.2</v>
      </c>
      <c r="U6435" s="1">
        <v>8.5259999999999998</v>
      </c>
      <c r="V6435" s="35" t="str">
        <f>IF(M6435=People!$B$5,People!$A$5,IF(M6435=People!$B$4,People!$A$4,IF(M6435=People!$B$3,People!$A$3,IF(M6435=People!$B$2,People!$A$2,0))))</f>
        <v>Kelly Williams</v>
      </c>
      <c r="W6435" s="35" t="str">
        <f>IFERROR(INDEX(Returns!A:A,MATCH(B6435,Returns!B:B,0)),"No")</f>
        <v>No</v>
      </c>
    </row>
    <row r="6436" spans="1:23" x14ac:dyDescent="0.2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9">
        <v>0.2</v>
      </c>
      <c r="U6436" s="1">
        <v>13.571999999999996</v>
      </c>
      <c r="V6436" s="35" t="str">
        <f>IF(M6436=People!$B$5,People!$A$5,IF(M6436=People!$B$4,People!$A$4,IF(M6436=People!$B$3,People!$A$3,IF(M6436=People!$B$2,People!$A$2,0))))</f>
        <v>Kelly Williams</v>
      </c>
      <c r="W6436" s="35" t="str">
        <f>IFERROR(INDEX(Returns!A:A,MATCH(B6436,Returns!B:B,0)),"No")</f>
        <v>No</v>
      </c>
    </row>
    <row r="6437" spans="1:23" x14ac:dyDescent="0.2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32">
        <v>35</v>
      </c>
      <c r="S6437" s="1">
        <v>4</v>
      </c>
      <c r="T6437" s="9">
        <v>0</v>
      </c>
      <c r="U6437" s="1">
        <v>14.700000000000003</v>
      </c>
      <c r="V6437" s="35" t="str">
        <f>IF(M6437=People!$B$5,People!$A$5,IF(M6437=People!$B$4,People!$A$4,IF(M6437=People!$B$3,People!$A$3,IF(M6437=People!$B$2,People!$A$2,0))))</f>
        <v>Anna Andreadi</v>
      </c>
      <c r="W6437" s="35" t="str">
        <f>IFERROR(INDEX(Returns!A:A,MATCH(B6437,Returns!B:B,0)),"No")</f>
        <v>No</v>
      </c>
    </row>
    <row r="6438" spans="1:23" x14ac:dyDescent="0.2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32">
        <v>477.15000000000003</v>
      </c>
      <c r="S6438" s="1">
        <v>5</v>
      </c>
      <c r="T6438" s="9">
        <v>0</v>
      </c>
      <c r="U6438" s="1">
        <v>28.628999999999962</v>
      </c>
      <c r="V6438" s="35" t="str">
        <f>IF(M6438=People!$B$5,People!$A$5,IF(M6438=People!$B$4,People!$A$4,IF(M6438=People!$B$3,People!$A$3,IF(M6438=People!$B$2,People!$A$2,0))))</f>
        <v>Anna Andreadi</v>
      </c>
      <c r="W6438" s="35" t="str">
        <f>IFERROR(INDEX(Returns!A:A,MATCH(B6438,Returns!B:B,0)),"No")</f>
        <v>No</v>
      </c>
    </row>
    <row r="6439" spans="1:23" x14ac:dyDescent="0.2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32">
        <v>302.37599999999998</v>
      </c>
      <c r="S6439" s="1">
        <v>3</v>
      </c>
      <c r="T6439" s="9">
        <v>0.2</v>
      </c>
      <c r="U6439" s="1">
        <v>22.678200000000018</v>
      </c>
      <c r="V6439" s="35" t="str">
        <f>IF(M6439=People!$B$5,People!$A$5,IF(M6439=People!$B$4,People!$A$4,IF(M6439=People!$B$3,People!$A$3,IF(M6439=People!$B$2,People!$A$2,0))))</f>
        <v>Anna Andreadi</v>
      </c>
      <c r="W6439" s="35" t="str">
        <f>IFERROR(INDEX(Returns!A:A,MATCH(B6439,Returns!B:B,0)),"No")</f>
        <v>No</v>
      </c>
    </row>
    <row r="6440" spans="1:23" x14ac:dyDescent="0.2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9">
        <v>0.3</v>
      </c>
      <c r="U6440" s="1">
        <v>-97.49879999999996</v>
      </c>
      <c r="V6440" s="35" t="str">
        <f>IF(M6440=People!$B$5,People!$A$5,IF(M6440=People!$B$4,People!$A$4,IF(M6440=People!$B$3,People!$A$3,IF(M6440=People!$B$2,People!$A$2,0))))</f>
        <v>Kelly Williams</v>
      </c>
      <c r="W6440" s="35" t="str">
        <f>IFERROR(INDEX(Returns!A:A,MATCH(B6440,Returns!B:B,0)),"No")</f>
        <v>No</v>
      </c>
    </row>
    <row r="6441" spans="1:23" x14ac:dyDescent="0.2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9">
        <v>0.1</v>
      </c>
      <c r="U6441" s="1">
        <v>-6.5490000000000492</v>
      </c>
      <c r="V6441" s="35" t="str">
        <f>IF(M6441=People!$B$5,People!$A$5,IF(M6441=People!$B$4,People!$A$4,IF(M6441=People!$B$3,People!$A$3,IF(M6441=People!$B$2,People!$A$2,0))))</f>
        <v>Chuck Magee</v>
      </c>
      <c r="W6441" s="35" t="str">
        <f>IFERROR(INDEX(Returns!A:A,MATCH(B6441,Returns!B:B,0)),"No")</f>
        <v>No</v>
      </c>
    </row>
    <row r="6442" spans="1:23" x14ac:dyDescent="0.2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9">
        <v>0</v>
      </c>
      <c r="U6442" s="1">
        <v>12.492000000000001</v>
      </c>
      <c r="V6442" s="35" t="str">
        <f>IF(M6442=People!$B$5,People!$A$5,IF(M6442=People!$B$4,People!$A$4,IF(M6442=People!$B$3,People!$A$3,IF(M6442=People!$B$2,People!$A$2,0))))</f>
        <v>Chuck Magee</v>
      </c>
      <c r="W6442" s="35" t="str">
        <f>IFERROR(INDEX(Returns!A:A,MATCH(B6442,Returns!B:B,0)),"No")</f>
        <v>No</v>
      </c>
    </row>
    <row r="6443" spans="1:23" x14ac:dyDescent="0.2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9">
        <v>0</v>
      </c>
      <c r="U6443" s="1">
        <v>23.968799999999998</v>
      </c>
      <c r="V6443" s="35" t="str">
        <f>IF(M6443=People!$B$5,People!$A$5,IF(M6443=People!$B$4,People!$A$4,IF(M6443=People!$B$3,People!$A$3,IF(M6443=People!$B$2,People!$A$2,0))))</f>
        <v>Chuck Magee</v>
      </c>
      <c r="W6443" s="35" t="str">
        <f>IFERROR(INDEX(Returns!A:A,MATCH(B6443,Returns!B:B,0)),"No")</f>
        <v>No</v>
      </c>
    </row>
    <row r="6444" spans="1:23" x14ac:dyDescent="0.2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9">
        <v>0</v>
      </c>
      <c r="U6444" s="1">
        <v>18.211199999999998</v>
      </c>
      <c r="V6444" s="35" t="str">
        <f>IF(M6444=People!$B$5,People!$A$5,IF(M6444=People!$B$4,People!$A$4,IF(M6444=People!$B$3,People!$A$3,IF(M6444=People!$B$2,People!$A$2,0))))</f>
        <v>Chuck Magee</v>
      </c>
      <c r="W6444" s="35" t="str">
        <f>IFERROR(INDEX(Returns!A:A,MATCH(B6444,Returns!B:B,0)),"No")</f>
        <v>No</v>
      </c>
    </row>
    <row r="6445" spans="1:23" x14ac:dyDescent="0.2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9">
        <v>0</v>
      </c>
      <c r="U6445" s="1">
        <v>11.454000000000001</v>
      </c>
      <c r="V6445" s="35" t="str">
        <f>IF(M6445=People!$B$5,People!$A$5,IF(M6445=People!$B$4,People!$A$4,IF(M6445=People!$B$3,People!$A$3,IF(M6445=People!$B$2,People!$A$2,0))))</f>
        <v>Chuck Magee</v>
      </c>
      <c r="W6445" s="35" t="str">
        <f>IFERROR(INDEX(Returns!A:A,MATCH(B6445,Returns!B:B,0)),"No")</f>
        <v>No</v>
      </c>
    </row>
    <row r="6446" spans="1:23" x14ac:dyDescent="0.2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9">
        <v>0</v>
      </c>
      <c r="U6446" s="1">
        <v>33.726600000000005</v>
      </c>
      <c r="V6446" s="35" t="str">
        <f>IF(M6446=People!$B$5,People!$A$5,IF(M6446=People!$B$4,People!$A$4,IF(M6446=People!$B$3,People!$A$3,IF(M6446=People!$B$2,People!$A$2,0))))</f>
        <v>Chuck Magee</v>
      </c>
      <c r="W6446" s="35" t="str">
        <f>IFERROR(INDEX(Returns!A:A,MATCH(B6446,Returns!B:B,0)),"No")</f>
        <v>No</v>
      </c>
    </row>
    <row r="6447" spans="1:23" x14ac:dyDescent="0.2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9">
        <v>0.2</v>
      </c>
      <c r="U6447" s="1">
        <v>2.4863999999999997</v>
      </c>
      <c r="V6447" s="35" t="str">
        <f>IF(M6447=People!$B$5,People!$A$5,IF(M6447=People!$B$4,People!$A$4,IF(M6447=People!$B$3,People!$A$3,IF(M6447=People!$B$2,People!$A$2,0))))</f>
        <v>Kelly Williams</v>
      </c>
      <c r="W6447" s="35" t="str">
        <f>IFERROR(INDEX(Returns!A:A,MATCH(B6447,Returns!B:B,0)),"No")</f>
        <v>No</v>
      </c>
    </row>
    <row r="6448" spans="1:23" x14ac:dyDescent="0.2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9">
        <v>0.6</v>
      </c>
      <c r="U6448" s="1">
        <v>-77.625</v>
      </c>
      <c r="V6448" s="35" t="str">
        <f>IF(M6448=People!$B$5,People!$A$5,IF(M6448=People!$B$4,People!$A$4,IF(M6448=People!$B$3,People!$A$3,IF(M6448=People!$B$2,People!$A$2,0))))</f>
        <v>Kelly Williams</v>
      </c>
      <c r="W6448" s="35" t="str">
        <f>IFERROR(INDEX(Returns!A:A,MATCH(B6448,Returns!B:B,0)),"No")</f>
        <v>No</v>
      </c>
    </row>
    <row r="6449" spans="1:23" x14ac:dyDescent="0.2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9">
        <v>0.2</v>
      </c>
      <c r="U6449" s="1">
        <v>0.86239999999999983</v>
      </c>
      <c r="V6449" s="35" t="str">
        <f>IF(M6449=People!$B$5,People!$A$5,IF(M6449=People!$B$4,People!$A$4,IF(M6449=People!$B$3,People!$A$3,IF(M6449=People!$B$2,People!$A$2,0))))</f>
        <v>Kelly Williams</v>
      </c>
      <c r="W6449" s="35" t="str">
        <f>IFERROR(INDEX(Returns!A:A,MATCH(B6449,Returns!B:B,0)),"No")</f>
        <v>No</v>
      </c>
    </row>
    <row r="6450" spans="1:23" x14ac:dyDescent="0.2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9">
        <v>0.2</v>
      </c>
      <c r="U6450" s="1">
        <v>0.65399999999999947</v>
      </c>
      <c r="V6450" s="35" t="str">
        <f>IF(M6450=People!$B$5,People!$A$5,IF(M6450=People!$B$4,People!$A$4,IF(M6450=People!$B$3,People!$A$3,IF(M6450=People!$B$2,People!$A$2,0))))</f>
        <v>Kelly Williams</v>
      </c>
      <c r="W6450" s="35" t="str">
        <f>IFERROR(INDEX(Returns!A:A,MATCH(B6450,Returns!B:B,0)),"No")</f>
        <v>No</v>
      </c>
    </row>
    <row r="6451" spans="1:23" x14ac:dyDescent="0.2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9">
        <v>0</v>
      </c>
      <c r="U6451" s="1">
        <v>5.1647999999999996</v>
      </c>
      <c r="V6451" s="35" t="str">
        <f>IF(M6451=People!$B$5,People!$A$5,IF(M6451=People!$B$4,People!$A$4,IF(M6451=People!$B$3,People!$A$3,IF(M6451=People!$B$2,People!$A$2,0))))</f>
        <v>Chuck Magee</v>
      </c>
      <c r="W6451" s="35" t="str">
        <f>IFERROR(INDEX(Returns!A:A,MATCH(B6451,Returns!B:B,0)),"No")</f>
        <v>No</v>
      </c>
    </row>
    <row r="6452" spans="1:23" x14ac:dyDescent="0.2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9">
        <v>0</v>
      </c>
      <c r="U6452" s="1">
        <v>21.012799999999999</v>
      </c>
      <c r="V6452" s="35" t="str">
        <f>IF(M6452=People!$B$5,People!$A$5,IF(M6452=People!$B$4,People!$A$4,IF(M6452=People!$B$3,People!$A$3,IF(M6452=People!$B$2,People!$A$2,0))))</f>
        <v>Chuck Magee</v>
      </c>
      <c r="W6452" s="35" t="str">
        <f>IFERROR(INDEX(Returns!A:A,MATCH(B6452,Returns!B:B,0)),"No")</f>
        <v>No</v>
      </c>
    </row>
    <row r="6453" spans="1:23" x14ac:dyDescent="0.2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9">
        <v>0</v>
      </c>
      <c r="U6453" s="1">
        <v>2.2109999999999994</v>
      </c>
      <c r="V6453" s="35" t="str">
        <f>IF(M6453=People!$B$5,People!$A$5,IF(M6453=People!$B$4,People!$A$4,IF(M6453=People!$B$3,People!$A$3,IF(M6453=People!$B$2,People!$A$2,0))))</f>
        <v>Chuck Magee</v>
      </c>
      <c r="W6453" s="35" t="str">
        <f>IFERROR(INDEX(Returns!A:A,MATCH(B6453,Returns!B:B,0)),"No")</f>
        <v>No</v>
      </c>
    </row>
    <row r="6454" spans="1:23" x14ac:dyDescent="0.2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9">
        <v>0.2</v>
      </c>
      <c r="U6454" s="1">
        <v>13.857900000000008</v>
      </c>
      <c r="V6454" s="35" t="str">
        <f>IF(M6454=People!$B$5,People!$A$5,IF(M6454=People!$B$4,People!$A$4,IF(M6454=People!$B$3,People!$A$3,IF(M6454=People!$B$2,People!$A$2,0))))</f>
        <v>Kelly Williams</v>
      </c>
      <c r="W6454" s="35" t="str">
        <f>IFERROR(INDEX(Returns!A:A,MATCH(B6454,Returns!B:B,0)),"No")</f>
        <v>No</v>
      </c>
    </row>
    <row r="6455" spans="1:23" x14ac:dyDescent="0.2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9">
        <v>0.2</v>
      </c>
      <c r="U6455" s="1">
        <v>0.55899999999999961</v>
      </c>
      <c r="V6455" s="35" t="str">
        <f>IF(M6455=People!$B$5,People!$A$5,IF(M6455=People!$B$4,People!$A$4,IF(M6455=People!$B$3,People!$A$3,IF(M6455=People!$B$2,People!$A$2,0))))</f>
        <v>Kelly Williams</v>
      </c>
      <c r="W6455" s="35" t="str">
        <f>IFERROR(INDEX(Returns!A:A,MATCH(B6455,Returns!B:B,0)),"No")</f>
        <v>No</v>
      </c>
    </row>
    <row r="6456" spans="1:23" x14ac:dyDescent="0.2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32">
        <v>56.56</v>
      </c>
      <c r="S6456" s="1">
        <v>2</v>
      </c>
      <c r="T6456" s="9">
        <v>0</v>
      </c>
      <c r="U6456" s="1">
        <v>15.2712</v>
      </c>
      <c r="V6456" s="35" t="str">
        <f>IF(M6456=People!$B$5,People!$A$5,IF(M6456=People!$B$4,People!$A$4,IF(M6456=People!$B$3,People!$A$3,IF(M6456=People!$B$2,People!$A$2,0))))</f>
        <v>Anna Andreadi</v>
      </c>
      <c r="W6456" s="35" t="str">
        <f>IFERROR(INDEX(Returns!A:A,MATCH(B6456,Returns!B:B,0)),"No")</f>
        <v>No</v>
      </c>
    </row>
    <row r="6457" spans="1:23" x14ac:dyDescent="0.2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32">
        <v>36.96</v>
      </c>
      <c r="S6457" s="1">
        <v>7</v>
      </c>
      <c r="T6457" s="9">
        <v>0</v>
      </c>
      <c r="U6457" s="1">
        <v>11.457599999999998</v>
      </c>
      <c r="V6457" s="35" t="str">
        <f>IF(M6457=People!$B$5,People!$A$5,IF(M6457=People!$B$4,People!$A$4,IF(M6457=People!$B$3,People!$A$3,IF(M6457=People!$B$2,People!$A$2,0))))</f>
        <v>Anna Andreadi</v>
      </c>
      <c r="W6457" s="35" t="str">
        <f>IFERROR(INDEX(Returns!A:A,MATCH(B6457,Returns!B:B,0)),"No")</f>
        <v>No</v>
      </c>
    </row>
    <row r="6458" spans="1:23" x14ac:dyDescent="0.2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9">
        <v>0</v>
      </c>
      <c r="U6458" s="1">
        <v>36.717300000000009</v>
      </c>
      <c r="V6458" s="35" t="str">
        <f>IF(M6458=People!$B$5,People!$A$5,IF(M6458=People!$B$4,People!$A$4,IF(M6458=People!$B$3,People!$A$3,IF(M6458=People!$B$2,People!$A$2,0))))</f>
        <v>Chuck Magee</v>
      </c>
      <c r="W6458" s="35" t="str">
        <f>IFERROR(INDEX(Returns!A:A,MATCH(B6458,Returns!B:B,0)),"No")</f>
        <v>No</v>
      </c>
    </row>
    <row r="6459" spans="1:23" x14ac:dyDescent="0.2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9">
        <v>0</v>
      </c>
      <c r="U6459" s="1">
        <v>7.0224000000000011</v>
      </c>
      <c r="V6459" s="35" t="str">
        <f>IF(M6459=People!$B$5,People!$A$5,IF(M6459=People!$B$4,People!$A$4,IF(M6459=People!$B$3,People!$A$3,IF(M6459=People!$B$2,People!$A$2,0))))</f>
        <v>Chuck Magee</v>
      </c>
      <c r="W6459" s="35" t="str">
        <f>IFERROR(INDEX(Returns!A:A,MATCH(B6459,Returns!B:B,0)),"No")</f>
        <v>No</v>
      </c>
    </row>
    <row r="6460" spans="1:23" x14ac:dyDescent="0.2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9">
        <v>0</v>
      </c>
      <c r="U6460" s="1">
        <v>1.0903999999999998</v>
      </c>
      <c r="V6460" s="35" t="str">
        <f>IF(M6460=People!$B$5,People!$A$5,IF(M6460=People!$B$4,People!$A$4,IF(M6460=People!$B$3,People!$A$3,IF(M6460=People!$B$2,People!$A$2,0))))</f>
        <v>Chuck Magee</v>
      </c>
      <c r="W6460" s="35" t="str">
        <f>IFERROR(INDEX(Returns!A:A,MATCH(B6460,Returns!B:B,0)),"No")</f>
        <v>No</v>
      </c>
    </row>
    <row r="6461" spans="1:23" x14ac:dyDescent="0.2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9">
        <v>0</v>
      </c>
      <c r="U6461" s="1">
        <v>6.6150000000000002</v>
      </c>
      <c r="V6461" s="35" t="str">
        <f>IF(M6461=People!$B$5,People!$A$5,IF(M6461=People!$B$4,People!$A$4,IF(M6461=People!$B$3,People!$A$3,IF(M6461=People!$B$2,People!$A$2,0))))</f>
        <v>Chuck Magee</v>
      </c>
      <c r="W6461" s="35" t="str">
        <f>IFERROR(INDEX(Returns!A:A,MATCH(B6461,Returns!B:B,0)),"No")</f>
        <v>No</v>
      </c>
    </row>
    <row r="6462" spans="1:23" x14ac:dyDescent="0.2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9">
        <v>0</v>
      </c>
      <c r="U6462" s="1">
        <v>9.3000000000000007</v>
      </c>
      <c r="V6462" s="35" t="str">
        <f>IF(M6462=People!$B$5,People!$A$5,IF(M6462=People!$B$4,People!$A$4,IF(M6462=People!$B$3,People!$A$3,IF(M6462=People!$B$2,People!$A$2,0))))</f>
        <v>Chuck Magee</v>
      </c>
      <c r="W6462" s="35" t="str">
        <f>IFERROR(INDEX(Returns!A:A,MATCH(B6462,Returns!B:B,0)),"No")</f>
        <v>No</v>
      </c>
    </row>
    <row r="6463" spans="1:23" x14ac:dyDescent="0.2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9">
        <v>0</v>
      </c>
      <c r="U6463" s="1">
        <v>18.893699999999995</v>
      </c>
      <c r="V6463" s="35" t="str">
        <f>IF(M6463=People!$B$5,People!$A$5,IF(M6463=People!$B$4,People!$A$4,IF(M6463=People!$B$3,People!$A$3,IF(M6463=People!$B$2,People!$A$2,0))))</f>
        <v>Chuck Magee</v>
      </c>
      <c r="W6463" s="35" t="str">
        <f>IFERROR(INDEX(Returns!A:A,MATCH(B6463,Returns!B:B,0)),"No")</f>
        <v>No</v>
      </c>
    </row>
    <row r="6464" spans="1:23" x14ac:dyDescent="0.2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9">
        <v>0</v>
      </c>
      <c r="U6464" s="1">
        <v>23.576399999999978</v>
      </c>
      <c r="V6464" s="35" t="str">
        <f>IF(M6464=People!$B$5,People!$A$5,IF(M6464=People!$B$4,People!$A$4,IF(M6464=People!$B$3,People!$A$3,IF(M6464=People!$B$2,People!$A$2,0))))</f>
        <v>Chuck Magee</v>
      </c>
      <c r="W6464" s="35" t="str">
        <f>IFERROR(INDEX(Returns!A:A,MATCH(B6464,Returns!B:B,0)),"No")</f>
        <v>No</v>
      </c>
    </row>
    <row r="6465" spans="1:23" x14ac:dyDescent="0.2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9">
        <v>0</v>
      </c>
      <c r="U6465" s="1">
        <v>37</v>
      </c>
      <c r="V6465" s="35" t="str">
        <f>IF(M6465=People!$B$5,People!$A$5,IF(M6465=People!$B$4,People!$A$4,IF(M6465=People!$B$3,People!$A$3,IF(M6465=People!$B$2,People!$A$2,0))))</f>
        <v>Chuck Magee</v>
      </c>
      <c r="W6465" s="35" t="str">
        <f>IFERROR(INDEX(Returns!A:A,MATCH(B6465,Returns!B:B,0)),"No")</f>
        <v>No</v>
      </c>
    </row>
    <row r="6466" spans="1:23" x14ac:dyDescent="0.2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9">
        <v>0</v>
      </c>
      <c r="U6466" s="1">
        <v>6.3743999999999996</v>
      </c>
      <c r="V6466" s="35" t="str">
        <f>IF(M6466=People!$B$5,People!$A$5,IF(M6466=People!$B$4,People!$A$4,IF(M6466=People!$B$3,People!$A$3,IF(M6466=People!$B$2,People!$A$2,0))))</f>
        <v>Cassandra Brandow</v>
      </c>
      <c r="W6466" s="35" t="str">
        <f>IFERROR(INDEX(Returns!A:A,MATCH(B6466,Returns!B:B,0)),"No")</f>
        <v>No</v>
      </c>
    </row>
    <row r="6467" spans="1:23" x14ac:dyDescent="0.2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9">
        <v>0.2</v>
      </c>
      <c r="U6467" s="1">
        <v>6.3719999999999999</v>
      </c>
      <c r="V6467" s="35" t="str">
        <f>IF(M6467=People!$B$5,People!$A$5,IF(M6467=People!$B$4,People!$A$4,IF(M6467=People!$B$3,People!$A$3,IF(M6467=People!$B$2,People!$A$2,0))))</f>
        <v>Cassandra Brandow</v>
      </c>
      <c r="W6467" s="35" t="str">
        <f>IFERROR(INDEX(Returns!A:A,MATCH(B6467,Returns!B:B,0)),"No")</f>
        <v>No</v>
      </c>
    </row>
    <row r="6468" spans="1:23" x14ac:dyDescent="0.2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32">
        <v>68.459999999999994</v>
      </c>
      <c r="S6468" s="1">
        <v>7</v>
      </c>
      <c r="T6468" s="9">
        <v>0</v>
      </c>
      <c r="U6468" s="1">
        <v>25.330199999999998</v>
      </c>
      <c r="V6468" s="35" t="str">
        <f>IF(M6468=People!$B$5,People!$A$5,IF(M6468=People!$B$4,People!$A$4,IF(M6468=People!$B$3,People!$A$3,IF(M6468=People!$B$2,People!$A$2,0))))</f>
        <v>Anna Andreadi</v>
      </c>
      <c r="W6468" s="35" t="str">
        <f>IFERROR(INDEX(Returns!A:A,MATCH(B6468,Returns!B:B,0)),"No")</f>
        <v>No</v>
      </c>
    </row>
    <row r="6469" spans="1:23" x14ac:dyDescent="0.2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9">
        <v>0</v>
      </c>
      <c r="U6469" s="1">
        <v>582.23199999999997</v>
      </c>
      <c r="V6469" s="35" t="str">
        <f>IF(M6469=People!$B$5,People!$A$5,IF(M6469=People!$B$4,People!$A$4,IF(M6469=People!$B$3,People!$A$3,IF(M6469=People!$B$2,People!$A$2,0))))</f>
        <v>Chuck Magee</v>
      </c>
      <c r="W6469" s="35" t="str">
        <f>IFERROR(INDEX(Returns!A:A,MATCH(B6469,Returns!B:B,0)),"No")</f>
        <v>No</v>
      </c>
    </row>
    <row r="6470" spans="1:23" x14ac:dyDescent="0.2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9">
        <v>0</v>
      </c>
      <c r="U6470" s="1">
        <v>176.38600000000002</v>
      </c>
      <c r="V6470" s="35" t="str">
        <f>IF(M6470=People!$B$5,People!$A$5,IF(M6470=People!$B$4,People!$A$4,IF(M6470=People!$B$3,People!$A$3,IF(M6470=People!$B$2,People!$A$2,0))))</f>
        <v>Chuck Magee</v>
      </c>
      <c r="W6470" s="35" t="str">
        <f>IFERROR(INDEX(Returns!A:A,MATCH(B6470,Returns!B:B,0)),"No")</f>
        <v>No</v>
      </c>
    </row>
    <row r="6471" spans="1:23" x14ac:dyDescent="0.2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9">
        <v>0</v>
      </c>
      <c r="U6471" s="1">
        <v>23.898600000000002</v>
      </c>
      <c r="V6471" s="35" t="str">
        <f>IF(M6471=People!$B$5,People!$A$5,IF(M6471=People!$B$4,People!$A$4,IF(M6471=People!$B$3,People!$A$3,IF(M6471=People!$B$2,People!$A$2,0))))</f>
        <v>Chuck Magee</v>
      </c>
      <c r="W6471" s="35" t="str">
        <f>IFERROR(INDEX(Returns!A:A,MATCH(B6471,Returns!B:B,0)),"No")</f>
        <v>No</v>
      </c>
    </row>
    <row r="6472" spans="1:23" x14ac:dyDescent="0.2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9">
        <v>0</v>
      </c>
      <c r="U6472" s="1">
        <v>35.634600000000006</v>
      </c>
      <c r="V6472" s="35" t="str">
        <f>IF(M6472=People!$B$5,People!$A$5,IF(M6472=People!$B$4,People!$A$4,IF(M6472=People!$B$3,People!$A$3,IF(M6472=People!$B$2,People!$A$2,0))))</f>
        <v>Kelly Williams</v>
      </c>
      <c r="W6472" s="35" t="str">
        <f>IFERROR(INDEX(Returns!A:A,MATCH(B6472,Returns!B:B,0)),"No")</f>
        <v>No</v>
      </c>
    </row>
    <row r="6473" spans="1:23" x14ac:dyDescent="0.2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9">
        <v>0</v>
      </c>
      <c r="U6473" s="1">
        <v>11.451999999999995</v>
      </c>
      <c r="V6473" s="35" t="str">
        <f>IF(M6473=People!$B$5,People!$A$5,IF(M6473=People!$B$4,People!$A$4,IF(M6473=People!$B$3,People!$A$3,IF(M6473=People!$B$2,People!$A$2,0))))</f>
        <v>Kelly Williams</v>
      </c>
      <c r="W6473" s="35" t="str">
        <f>IFERROR(INDEX(Returns!A:A,MATCH(B6473,Returns!B:B,0)),"No")</f>
        <v>No</v>
      </c>
    </row>
    <row r="6474" spans="1:23" x14ac:dyDescent="0.2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9">
        <v>0.2</v>
      </c>
      <c r="U6474" s="1">
        <v>33.830999999999989</v>
      </c>
      <c r="V6474" s="35" t="str">
        <f>IF(M6474=People!$B$5,People!$A$5,IF(M6474=People!$B$4,People!$A$4,IF(M6474=People!$B$3,People!$A$3,IF(M6474=People!$B$2,People!$A$2,0))))</f>
        <v>Kelly Williams</v>
      </c>
      <c r="W6474" s="35" t="str">
        <f>IFERROR(INDEX(Returns!A:A,MATCH(B6474,Returns!B:B,0)),"No")</f>
        <v>No</v>
      </c>
    </row>
    <row r="6475" spans="1:23" x14ac:dyDescent="0.2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9">
        <v>0.2</v>
      </c>
      <c r="U6475" s="1">
        <v>87.180000000000092</v>
      </c>
      <c r="V6475" s="35" t="str">
        <f>IF(M6475=People!$B$5,People!$A$5,IF(M6475=People!$B$4,People!$A$4,IF(M6475=People!$B$3,People!$A$3,IF(M6475=People!$B$2,People!$A$2,0))))</f>
        <v>Cassandra Brandow</v>
      </c>
      <c r="W6475" s="35" t="str">
        <f>IFERROR(INDEX(Returns!A:A,MATCH(B6475,Returns!B:B,0)),"No")</f>
        <v>No</v>
      </c>
    </row>
    <row r="6476" spans="1:23" x14ac:dyDescent="0.2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9">
        <v>0.5</v>
      </c>
      <c r="U6476" s="1">
        <v>-53.285600000000009</v>
      </c>
      <c r="V6476" s="35" t="str">
        <f>IF(M6476=People!$B$5,People!$A$5,IF(M6476=People!$B$4,People!$A$4,IF(M6476=People!$B$3,People!$A$3,IF(M6476=People!$B$2,People!$A$2,0))))</f>
        <v>Chuck Magee</v>
      </c>
      <c r="W6476" s="35" t="str">
        <f>IFERROR(INDEX(Returns!A:A,MATCH(B6476,Returns!B:B,0)),"No")</f>
        <v>No</v>
      </c>
    </row>
    <row r="6477" spans="1:23" x14ac:dyDescent="0.2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9">
        <v>0.7</v>
      </c>
      <c r="U6477" s="1">
        <v>-3.4913999999999987</v>
      </c>
      <c r="V6477" s="35" t="str">
        <f>IF(M6477=People!$B$5,People!$A$5,IF(M6477=People!$B$4,People!$A$4,IF(M6477=People!$B$3,People!$A$3,IF(M6477=People!$B$2,People!$A$2,0))))</f>
        <v>Cassandra Brandow</v>
      </c>
      <c r="W6477" s="35" t="str">
        <f>IFERROR(INDEX(Returns!A:A,MATCH(B6477,Returns!B:B,0)),"No")</f>
        <v>No</v>
      </c>
    </row>
    <row r="6478" spans="1:23" x14ac:dyDescent="0.2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9">
        <v>0.2</v>
      </c>
      <c r="U6478" s="1">
        <v>0.58499999999999974</v>
      </c>
      <c r="V6478" s="35" t="str">
        <f>IF(M6478=People!$B$5,People!$A$5,IF(M6478=People!$B$4,People!$A$4,IF(M6478=People!$B$3,People!$A$3,IF(M6478=People!$B$2,People!$A$2,0))))</f>
        <v>Cassandra Brandow</v>
      </c>
      <c r="W6478" s="35" t="str">
        <f>IFERROR(INDEX(Returns!A:A,MATCH(B6478,Returns!B:B,0)),"No")</f>
        <v>No</v>
      </c>
    </row>
    <row r="6479" spans="1:23" x14ac:dyDescent="0.2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9">
        <v>0.2</v>
      </c>
      <c r="U6479" s="1">
        <v>-2.5749000000000279</v>
      </c>
      <c r="V6479" s="35" t="str">
        <f>IF(M6479=People!$B$5,People!$A$5,IF(M6479=People!$B$4,People!$A$4,IF(M6479=People!$B$3,People!$A$3,IF(M6479=People!$B$2,People!$A$2,0))))</f>
        <v>Cassandra Brandow</v>
      </c>
      <c r="W6479" s="35" t="str">
        <f>IFERROR(INDEX(Returns!A:A,MATCH(B6479,Returns!B:B,0)),"No")</f>
        <v>No</v>
      </c>
    </row>
    <row r="6480" spans="1:23" x14ac:dyDescent="0.2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9">
        <v>0.2</v>
      </c>
      <c r="U6480" s="1">
        <v>5.4432</v>
      </c>
      <c r="V6480" s="35" t="str">
        <f>IF(M6480=People!$B$5,People!$A$5,IF(M6480=People!$B$4,People!$A$4,IF(M6480=People!$B$3,People!$A$3,IF(M6480=People!$B$2,People!$A$2,0))))</f>
        <v>Cassandra Brandow</v>
      </c>
      <c r="W6480" s="35" t="str">
        <f>IFERROR(INDEX(Returns!A:A,MATCH(B6480,Returns!B:B,0)),"No")</f>
        <v>No</v>
      </c>
    </row>
    <row r="6481" spans="1:23" x14ac:dyDescent="0.2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9">
        <v>0.2</v>
      </c>
      <c r="U6481" s="1">
        <v>50.396000000000015</v>
      </c>
      <c r="V6481" s="35" t="str">
        <f>IF(M6481=People!$B$5,People!$A$5,IF(M6481=People!$B$4,People!$A$4,IF(M6481=People!$B$3,People!$A$3,IF(M6481=People!$B$2,People!$A$2,0))))</f>
        <v>Cassandra Brandow</v>
      </c>
      <c r="W6481" s="35" t="str">
        <f>IFERROR(INDEX(Returns!A:A,MATCH(B6481,Returns!B:B,0)),"No")</f>
        <v>No</v>
      </c>
    </row>
    <row r="6482" spans="1:23" x14ac:dyDescent="0.2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9">
        <v>0.2</v>
      </c>
      <c r="U6482" s="1">
        <v>1.8353999999999999</v>
      </c>
      <c r="V6482" s="35" t="str">
        <f>IF(M6482=People!$B$5,People!$A$5,IF(M6482=People!$B$4,People!$A$4,IF(M6482=People!$B$3,People!$A$3,IF(M6482=People!$B$2,People!$A$2,0))))</f>
        <v>Cassandra Brandow</v>
      </c>
      <c r="W6482" s="35" t="str">
        <f>IFERROR(INDEX(Returns!A:A,MATCH(B6482,Returns!B:B,0)),"No")</f>
        <v>No</v>
      </c>
    </row>
    <row r="6483" spans="1:23" x14ac:dyDescent="0.2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9">
        <v>0.2</v>
      </c>
      <c r="U6483" s="1">
        <v>0</v>
      </c>
      <c r="V6483" s="35" t="str">
        <f>IF(M6483=People!$B$5,People!$A$5,IF(M6483=People!$B$4,People!$A$4,IF(M6483=People!$B$3,People!$A$3,IF(M6483=People!$B$2,People!$A$2,0))))</f>
        <v>Cassandra Brandow</v>
      </c>
      <c r="W6483" s="35" t="str">
        <f>IFERROR(INDEX(Returns!A:A,MATCH(B6483,Returns!B:B,0)),"No")</f>
        <v>No</v>
      </c>
    </row>
    <row r="6484" spans="1:23" x14ac:dyDescent="0.2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9">
        <v>0.2</v>
      </c>
      <c r="U6484" s="1">
        <v>-4.1400000000000077</v>
      </c>
      <c r="V6484" s="35" t="str">
        <f>IF(M6484=People!$B$5,People!$A$5,IF(M6484=People!$B$4,People!$A$4,IF(M6484=People!$B$3,People!$A$3,IF(M6484=People!$B$2,People!$A$2,0))))</f>
        <v>Cassandra Brandow</v>
      </c>
      <c r="W6484" s="35" t="str">
        <f>IFERROR(INDEX(Returns!A:A,MATCH(B6484,Returns!B:B,0)),"No")</f>
        <v>No</v>
      </c>
    </row>
    <row r="6485" spans="1:23" x14ac:dyDescent="0.2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9">
        <v>0.4</v>
      </c>
      <c r="U6485" s="1">
        <v>-115.43040000000002</v>
      </c>
      <c r="V6485" s="35" t="str">
        <f>IF(M6485=People!$B$5,People!$A$5,IF(M6485=People!$B$4,People!$A$4,IF(M6485=People!$B$3,People!$A$3,IF(M6485=People!$B$2,People!$A$2,0))))</f>
        <v>Chuck Magee</v>
      </c>
      <c r="W6485" s="35" t="str">
        <f>IFERROR(INDEX(Returns!A:A,MATCH(B6485,Returns!B:B,0)),"No")</f>
        <v>No</v>
      </c>
    </row>
    <row r="6486" spans="1:23" x14ac:dyDescent="0.2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9">
        <v>0</v>
      </c>
      <c r="U6486" s="1">
        <v>36.183599999999991</v>
      </c>
      <c r="V6486" s="35" t="str">
        <f>IF(M6486=People!$B$5,People!$A$5,IF(M6486=People!$B$4,People!$A$4,IF(M6486=People!$B$3,People!$A$3,IF(M6486=People!$B$2,People!$A$2,0))))</f>
        <v>Chuck Magee</v>
      </c>
      <c r="W6486" s="35" t="str">
        <f>IFERROR(INDEX(Returns!A:A,MATCH(B6486,Returns!B:B,0)),"No")</f>
        <v>No</v>
      </c>
    </row>
    <row r="6487" spans="1:23" x14ac:dyDescent="0.2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9">
        <v>0</v>
      </c>
      <c r="U6487" s="1">
        <v>22.226399999999998</v>
      </c>
      <c r="V6487" s="35" t="str">
        <f>IF(M6487=People!$B$5,People!$A$5,IF(M6487=People!$B$4,People!$A$4,IF(M6487=People!$B$3,People!$A$3,IF(M6487=People!$B$2,People!$A$2,0))))</f>
        <v>Chuck Magee</v>
      </c>
      <c r="W6487" s="35" t="str">
        <f>IFERROR(INDEX(Returns!A:A,MATCH(B6487,Returns!B:B,0)),"No")</f>
        <v>No</v>
      </c>
    </row>
    <row r="6488" spans="1:23" x14ac:dyDescent="0.2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9">
        <v>0.2</v>
      </c>
      <c r="U6488" s="1">
        <v>156.33799999999997</v>
      </c>
      <c r="V6488" s="35" t="str">
        <f>IF(M6488=People!$B$5,People!$A$5,IF(M6488=People!$B$4,People!$A$4,IF(M6488=People!$B$3,People!$A$3,IF(M6488=People!$B$2,People!$A$2,0))))</f>
        <v>Cassandra Brandow</v>
      </c>
      <c r="W6488" s="35" t="str">
        <f>IFERROR(INDEX(Returns!A:A,MATCH(B6488,Returns!B:B,0)),"No")</f>
        <v>No</v>
      </c>
    </row>
    <row r="6489" spans="1:23" x14ac:dyDescent="0.2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9">
        <v>0.7</v>
      </c>
      <c r="U6489" s="1">
        <v>-9.8462999999999994</v>
      </c>
      <c r="V6489" s="35" t="str">
        <f>IF(M6489=People!$B$5,People!$A$5,IF(M6489=People!$B$4,People!$A$4,IF(M6489=People!$B$3,People!$A$3,IF(M6489=People!$B$2,People!$A$2,0))))</f>
        <v>Cassandra Brandow</v>
      </c>
      <c r="W6489" s="35" t="str">
        <f>IFERROR(INDEX(Returns!A:A,MATCH(B6489,Returns!B:B,0)),"No")</f>
        <v>No</v>
      </c>
    </row>
    <row r="6490" spans="1:23" x14ac:dyDescent="0.2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9">
        <v>0.2</v>
      </c>
      <c r="U6490" s="1">
        <v>96.023199999999974</v>
      </c>
      <c r="V6490" s="35" t="str">
        <f>IF(M6490=People!$B$5,People!$A$5,IF(M6490=People!$B$4,People!$A$4,IF(M6490=People!$B$3,People!$A$3,IF(M6490=People!$B$2,People!$A$2,0))))</f>
        <v>Cassandra Brandow</v>
      </c>
      <c r="W6490" s="35" t="str">
        <f>IFERROR(INDEX(Returns!A:A,MATCH(B6490,Returns!B:B,0)),"No")</f>
        <v>No</v>
      </c>
    </row>
    <row r="6491" spans="1:23" x14ac:dyDescent="0.2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9">
        <v>0</v>
      </c>
      <c r="U6491" s="1">
        <v>15.552000000000001</v>
      </c>
      <c r="V6491" s="35" t="str">
        <f>IF(M6491=People!$B$5,People!$A$5,IF(M6491=People!$B$4,People!$A$4,IF(M6491=People!$B$3,People!$A$3,IF(M6491=People!$B$2,People!$A$2,0))))</f>
        <v>Chuck Magee</v>
      </c>
      <c r="W6491" s="35" t="str">
        <f>IFERROR(INDEX(Returns!A:A,MATCH(B6491,Returns!B:B,0)),"No")</f>
        <v>No</v>
      </c>
    </row>
    <row r="6492" spans="1:23" x14ac:dyDescent="0.2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9">
        <v>0.2</v>
      </c>
      <c r="U6492" s="1">
        <v>16.889599999999998</v>
      </c>
      <c r="V6492" s="35" t="str">
        <f>IF(M6492=People!$B$5,People!$A$5,IF(M6492=People!$B$4,People!$A$4,IF(M6492=People!$B$3,People!$A$3,IF(M6492=People!$B$2,People!$A$2,0))))</f>
        <v>Chuck Magee</v>
      </c>
      <c r="W6492" s="35" t="str">
        <f>IFERROR(INDEX(Returns!A:A,MATCH(B6492,Returns!B:B,0)),"No")</f>
        <v>No</v>
      </c>
    </row>
    <row r="6493" spans="1:23" x14ac:dyDescent="0.2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9">
        <v>0.2</v>
      </c>
      <c r="U6493" s="1">
        <v>10.858799999999974</v>
      </c>
      <c r="V6493" s="35" t="str">
        <f>IF(M6493=People!$B$5,People!$A$5,IF(M6493=People!$B$4,People!$A$4,IF(M6493=People!$B$3,People!$A$3,IF(M6493=People!$B$2,People!$A$2,0))))</f>
        <v>Cassandra Brandow</v>
      </c>
      <c r="W6493" s="35" t="str">
        <f>IFERROR(INDEX(Returns!A:A,MATCH(B6493,Returns!B:B,0)),"No")</f>
        <v>No</v>
      </c>
    </row>
    <row r="6494" spans="1:23" x14ac:dyDescent="0.2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9">
        <v>0.2</v>
      </c>
      <c r="U6494" s="1">
        <v>4.4684999999999953</v>
      </c>
      <c r="V6494" s="35" t="str">
        <f>IF(M6494=People!$B$5,People!$A$5,IF(M6494=People!$B$4,People!$A$4,IF(M6494=People!$B$3,People!$A$3,IF(M6494=People!$B$2,People!$A$2,0))))</f>
        <v>Cassandra Brandow</v>
      </c>
      <c r="W6494" s="35" t="str">
        <f>IFERROR(INDEX(Returns!A:A,MATCH(B6494,Returns!B:B,0)),"No")</f>
        <v>No</v>
      </c>
    </row>
    <row r="6495" spans="1:23" x14ac:dyDescent="0.2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9">
        <v>0.2</v>
      </c>
      <c r="U6495" s="1">
        <v>24.476800000000004</v>
      </c>
      <c r="V6495" s="35" t="str">
        <f>IF(M6495=People!$B$5,People!$A$5,IF(M6495=People!$B$4,People!$A$4,IF(M6495=People!$B$3,People!$A$3,IF(M6495=People!$B$2,People!$A$2,0))))</f>
        <v>Cassandra Brandow</v>
      </c>
      <c r="W6495" s="35" t="str">
        <f>IFERROR(INDEX(Returns!A:A,MATCH(B6495,Returns!B:B,0)),"No")</f>
        <v>No</v>
      </c>
    </row>
    <row r="6496" spans="1:23" x14ac:dyDescent="0.2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9">
        <v>0.2</v>
      </c>
      <c r="U6496" s="1">
        <v>-2.6999999999999993</v>
      </c>
      <c r="V6496" s="35" t="str">
        <f>IF(M6496=People!$B$5,People!$A$5,IF(M6496=People!$B$4,People!$A$4,IF(M6496=People!$B$3,People!$A$3,IF(M6496=People!$B$2,People!$A$2,0))))</f>
        <v>Kelly Williams</v>
      </c>
      <c r="W6496" s="35" t="str">
        <f>IFERROR(INDEX(Returns!A:A,MATCH(B6496,Returns!B:B,0)),"No")</f>
        <v>No</v>
      </c>
    </row>
    <row r="6497" spans="1:23" x14ac:dyDescent="0.2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9">
        <v>0.2</v>
      </c>
      <c r="U6497" s="1">
        <v>5.4432</v>
      </c>
      <c r="V6497" s="35" t="str">
        <f>IF(M6497=People!$B$5,People!$A$5,IF(M6497=People!$B$4,People!$A$4,IF(M6497=People!$B$3,People!$A$3,IF(M6497=People!$B$2,People!$A$2,0))))</f>
        <v>Kelly Williams</v>
      </c>
      <c r="W6497" s="35" t="str">
        <f>IFERROR(INDEX(Returns!A:A,MATCH(B6497,Returns!B:B,0)),"No")</f>
        <v>No</v>
      </c>
    </row>
    <row r="6498" spans="1:23" x14ac:dyDescent="0.2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9">
        <v>0.2</v>
      </c>
      <c r="U6498" s="1">
        <v>-3.272000000000002</v>
      </c>
      <c r="V6498" s="35" t="str">
        <f>IF(M6498=People!$B$5,People!$A$5,IF(M6498=People!$B$4,People!$A$4,IF(M6498=People!$B$3,People!$A$3,IF(M6498=People!$B$2,People!$A$2,0))))</f>
        <v>Kelly Williams</v>
      </c>
      <c r="W6498" s="35" t="str">
        <f>IFERROR(INDEX(Returns!A:A,MATCH(B6498,Returns!B:B,0)),"No")</f>
        <v>No</v>
      </c>
    </row>
    <row r="6499" spans="1:23" x14ac:dyDescent="0.2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9">
        <v>0</v>
      </c>
      <c r="U6499" s="1">
        <v>6.0725999999999987</v>
      </c>
      <c r="V6499" s="35" t="str">
        <f>IF(M6499=People!$B$5,People!$A$5,IF(M6499=People!$B$4,People!$A$4,IF(M6499=People!$B$3,People!$A$3,IF(M6499=People!$B$2,People!$A$2,0))))</f>
        <v>Cassandra Brandow</v>
      </c>
      <c r="W6499" s="35" t="str">
        <f>IFERROR(INDEX(Returns!A:A,MATCH(B6499,Returns!B:B,0)),"No")</f>
        <v>No</v>
      </c>
    </row>
    <row r="6500" spans="1:23" x14ac:dyDescent="0.2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9">
        <v>0</v>
      </c>
      <c r="U6500" s="1">
        <v>62.14139999999999</v>
      </c>
      <c r="V6500" s="35" t="str">
        <f>IF(M6500=People!$B$5,People!$A$5,IF(M6500=People!$B$4,People!$A$4,IF(M6500=People!$B$3,People!$A$3,IF(M6500=People!$B$2,People!$A$2,0))))</f>
        <v>Cassandra Brandow</v>
      </c>
      <c r="W6500" s="35" t="str">
        <f>IFERROR(INDEX(Returns!A:A,MATCH(B6500,Returns!B:B,0)),"No")</f>
        <v>No</v>
      </c>
    </row>
    <row r="6501" spans="1:23" x14ac:dyDescent="0.2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9">
        <v>0</v>
      </c>
      <c r="U6501" s="1">
        <v>64.367799999999988</v>
      </c>
      <c r="V6501" s="35" t="str">
        <f>IF(M6501=People!$B$5,People!$A$5,IF(M6501=People!$B$4,People!$A$4,IF(M6501=People!$B$3,People!$A$3,IF(M6501=People!$B$2,People!$A$2,0))))</f>
        <v>Cassandra Brandow</v>
      </c>
      <c r="W6501" s="35" t="str">
        <f>IFERROR(INDEX(Returns!A:A,MATCH(B6501,Returns!B:B,0)),"No")</f>
        <v>No</v>
      </c>
    </row>
    <row r="6502" spans="1:23" x14ac:dyDescent="0.2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9">
        <v>0</v>
      </c>
      <c r="U6502" s="1">
        <v>41.427599999999991</v>
      </c>
      <c r="V6502" s="35" t="str">
        <f>IF(M6502=People!$B$5,People!$A$5,IF(M6502=People!$B$4,People!$A$4,IF(M6502=People!$B$3,People!$A$3,IF(M6502=People!$B$2,People!$A$2,0))))</f>
        <v>Cassandra Brandow</v>
      </c>
      <c r="W6502" s="35" t="str">
        <f>IFERROR(INDEX(Returns!A:A,MATCH(B6502,Returns!B:B,0)),"No")</f>
        <v>No</v>
      </c>
    </row>
    <row r="6503" spans="1:23" x14ac:dyDescent="0.2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9">
        <v>0.4</v>
      </c>
      <c r="U6503" s="1">
        <v>-107.99280000000002</v>
      </c>
      <c r="V6503" s="35" t="str">
        <f>IF(M6503=People!$B$5,People!$A$5,IF(M6503=People!$B$4,People!$A$4,IF(M6503=People!$B$3,People!$A$3,IF(M6503=People!$B$2,People!$A$2,0))))</f>
        <v>Chuck Magee</v>
      </c>
      <c r="W6503" s="35" t="str">
        <f>IFERROR(INDEX(Returns!A:A,MATCH(B6503,Returns!B:B,0)),"No")</f>
        <v>No</v>
      </c>
    </row>
    <row r="6504" spans="1:23" x14ac:dyDescent="0.2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9">
        <v>0.4</v>
      </c>
      <c r="U6504" s="1">
        <v>-10.046400000000002</v>
      </c>
      <c r="V6504" s="35" t="str">
        <f>IF(M6504=People!$B$5,People!$A$5,IF(M6504=People!$B$4,People!$A$4,IF(M6504=People!$B$3,People!$A$3,IF(M6504=People!$B$2,People!$A$2,0))))</f>
        <v>Chuck Magee</v>
      </c>
      <c r="W6504" s="35" t="str">
        <f>IFERROR(INDEX(Returns!A:A,MATCH(B6504,Returns!B:B,0)),"No")</f>
        <v>No</v>
      </c>
    </row>
    <row r="6505" spans="1:23" x14ac:dyDescent="0.2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9">
        <v>0.7</v>
      </c>
      <c r="U6505" s="1">
        <v>-13.4694</v>
      </c>
      <c r="V6505" s="35" t="str">
        <f>IF(M6505=People!$B$5,People!$A$5,IF(M6505=People!$B$4,People!$A$4,IF(M6505=People!$B$3,People!$A$3,IF(M6505=People!$B$2,People!$A$2,0))))</f>
        <v>Chuck Magee</v>
      </c>
      <c r="W6505" s="35" t="str">
        <f>IFERROR(INDEX(Returns!A:A,MATCH(B6505,Returns!B:B,0)),"No")</f>
        <v>No</v>
      </c>
    </row>
    <row r="6506" spans="1:23" x14ac:dyDescent="0.2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9">
        <v>0</v>
      </c>
      <c r="U6506" s="1">
        <v>349.33919999999995</v>
      </c>
      <c r="V6506" s="35" t="str">
        <f>IF(M6506=People!$B$5,People!$A$5,IF(M6506=People!$B$4,People!$A$4,IF(M6506=People!$B$3,People!$A$3,IF(M6506=People!$B$2,People!$A$2,0))))</f>
        <v>Chuck Magee</v>
      </c>
      <c r="W6506" s="35" t="str">
        <f>IFERROR(INDEX(Returns!A:A,MATCH(B6506,Returns!B:B,0)),"No")</f>
        <v>No</v>
      </c>
    </row>
    <row r="6507" spans="1:23" x14ac:dyDescent="0.2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9">
        <v>0.2</v>
      </c>
      <c r="U6507" s="1">
        <v>0.46409999999999996</v>
      </c>
      <c r="V6507" s="35" t="str">
        <f>IF(M6507=People!$B$5,People!$A$5,IF(M6507=People!$B$4,People!$A$4,IF(M6507=People!$B$3,People!$A$3,IF(M6507=People!$B$2,People!$A$2,0))))</f>
        <v>Kelly Williams</v>
      </c>
      <c r="W6507" s="35" t="str">
        <f>IFERROR(INDEX(Returns!A:A,MATCH(B6507,Returns!B:B,0)),"No")</f>
        <v>No</v>
      </c>
    </row>
    <row r="6508" spans="1:23" x14ac:dyDescent="0.2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9">
        <v>0.2</v>
      </c>
      <c r="U6508" s="1">
        <v>5.9799999999999986</v>
      </c>
      <c r="V6508" s="35" t="str">
        <f>IF(M6508=People!$B$5,People!$A$5,IF(M6508=People!$B$4,People!$A$4,IF(M6508=People!$B$3,People!$A$3,IF(M6508=People!$B$2,People!$A$2,0))))</f>
        <v>Chuck Magee</v>
      </c>
      <c r="W6508" s="35" t="str">
        <f>IFERROR(INDEX(Returns!A:A,MATCH(B6508,Returns!B:B,0)),"No")</f>
        <v>No</v>
      </c>
    </row>
    <row r="6509" spans="1:23" x14ac:dyDescent="0.2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9">
        <v>0.2</v>
      </c>
      <c r="U6509" s="1">
        <v>-24.962399999999988</v>
      </c>
      <c r="V6509" s="35" t="str">
        <f>IF(M6509=People!$B$5,People!$A$5,IF(M6509=People!$B$4,People!$A$4,IF(M6509=People!$B$3,People!$A$3,IF(M6509=People!$B$2,People!$A$2,0))))</f>
        <v>Chuck Magee</v>
      </c>
      <c r="W6509" s="35" t="str">
        <f>IFERROR(INDEX(Returns!A:A,MATCH(B6509,Returns!B:B,0)),"No")</f>
        <v>No</v>
      </c>
    </row>
    <row r="6510" spans="1:23" x14ac:dyDescent="0.2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9">
        <v>0</v>
      </c>
      <c r="U6510" s="1">
        <v>137.15100000000001</v>
      </c>
      <c r="V6510" s="35" t="str">
        <f>IF(M6510=People!$B$5,People!$A$5,IF(M6510=People!$B$4,People!$A$4,IF(M6510=People!$B$3,People!$A$3,IF(M6510=People!$B$2,People!$A$2,0))))</f>
        <v>Chuck Magee</v>
      </c>
      <c r="W6510" s="35" t="str">
        <f>IFERROR(INDEX(Returns!A:A,MATCH(B6510,Returns!B:B,0)),"No")</f>
        <v>No</v>
      </c>
    </row>
    <row r="6511" spans="1:23" x14ac:dyDescent="0.2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9">
        <v>0.2</v>
      </c>
      <c r="U6511" s="1">
        <v>17.623199999999997</v>
      </c>
      <c r="V6511" s="35" t="str">
        <f>IF(M6511=People!$B$5,People!$A$5,IF(M6511=People!$B$4,People!$A$4,IF(M6511=People!$B$3,People!$A$3,IF(M6511=People!$B$2,People!$A$2,0))))</f>
        <v>Chuck Magee</v>
      </c>
      <c r="W6511" s="35" t="str">
        <f>IFERROR(INDEX(Returns!A:A,MATCH(B6511,Returns!B:B,0)),"No")</f>
        <v>No</v>
      </c>
    </row>
    <row r="6512" spans="1:23" x14ac:dyDescent="0.2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9">
        <v>0</v>
      </c>
      <c r="U6512" s="1">
        <v>16.669799999999999</v>
      </c>
      <c r="V6512" s="35" t="str">
        <f>IF(M6512=People!$B$5,People!$A$5,IF(M6512=People!$B$4,People!$A$4,IF(M6512=People!$B$3,People!$A$3,IF(M6512=People!$B$2,People!$A$2,0))))</f>
        <v>Chuck Magee</v>
      </c>
      <c r="W6512" s="35" t="str">
        <f>IFERROR(INDEX(Returns!A:A,MATCH(B6512,Returns!B:B,0)),"No")</f>
        <v>No</v>
      </c>
    </row>
    <row r="6513" spans="1:23" x14ac:dyDescent="0.2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32">
        <v>23.88</v>
      </c>
      <c r="S6513" s="1">
        <v>6</v>
      </c>
      <c r="T6513" s="9">
        <v>0</v>
      </c>
      <c r="U6513" s="1">
        <v>8.1191999999999993</v>
      </c>
      <c r="V6513" s="35" t="str">
        <f>IF(M6513=People!$B$5,People!$A$5,IF(M6513=People!$B$4,People!$A$4,IF(M6513=People!$B$3,People!$A$3,IF(M6513=People!$B$2,People!$A$2,0))))</f>
        <v>Anna Andreadi</v>
      </c>
      <c r="W6513" s="35" t="str">
        <f>IFERROR(INDEX(Returns!A:A,MATCH(B6513,Returns!B:B,0)),"No")</f>
        <v>No</v>
      </c>
    </row>
    <row r="6514" spans="1:23" x14ac:dyDescent="0.2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32">
        <v>11.52</v>
      </c>
      <c r="S6514" s="1">
        <v>4</v>
      </c>
      <c r="T6514" s="9">
        <v>0</v>
      </c>
      <c r="U6514" s="1">
        <v>5.6448</v>
      </c>
      <c r="V6514" s="35" t="str">
        <f>IF(M6514=People!$B$5,People!$A$5,IF(M6514=People!$B$4,People!$A$4,IF(M6514=People!$B$3,People!$A$3,IF(M6514=People!$B$2,People!$A$2,0))))</f>
        <v>Anna Andreadi</v>
      </c>
      <c r="W6514" s="35" t="str">
        <f>IFERROR(INDEX(Returns!A:A,MATCH(B6514,Returns!B:B,0)),"No")</f>
        <v>No</v>
      </c>
    </row>
    <row r="6515" spans="1:23" x14ac:dyDescent="0.2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32">
        <v>286.93</v>
      </c>
      <c r="S6515" s="1">
        <v>7</v>
      </c>
      <c r="T6515" s="9">
        <v>0</v>
      </c>
      <c r="U6515" s="1">
        <v>140.59569999999999</v>
      </c>
      <c r="V6515" s="35" t="str">
        <f>IF(M6515=People!$B$5,People!$A$5,IF(M6515=People!$B$4,People!$A$4,IF(M6515=People!$B$3,People!$A$3,IF(M6515=People!$B$2,People!$A$2,0))))</f>
        <v>Anna Andreadi</v>
      </c>
      <c r="W6515" s="35" t="str">
        <f>IFERROR(INDEX(Returns!A:A,MATCH(B6515,Returns!B:B,0)),"No")</f>
        <v>No</v>
      </c>
    </row>
    <row r="6516" spans="1:23" x14ac:dyDescent="0.2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32">
        <v>206.38400000000001</v>
      </c>
      <c r="S6516" s="1">
        <v>2</v>
      </c>
      <c r="T6516" s="9">
        <v>0.2</v>
      </c>
      <c r="U6516" s="1">
        <v>23.218199999999996</v>
      </c>
      <c r="V6516" s="35" t="str">
        <f>IF(M6516=People!$B$5,People!$A$5,IF(M6516=People!$B$4,People!$A$4,IF(M6516=People!$B$3,People!$A$3,IF(M6516=People!$B$2,People!$A$2,0))))</f>
        <v>Anna Andreadi</v>
      </c>
      <c r="W6516" s="35" t="str">
        <f>IFERROR(INDEX(Returns!A:A,MATCH(B6516,Returns!B:B,0)),"No")</f>
        <v>No</v>
      </c>
    </row>
    <row r="6517" spans="1:23" x14ac:dyDescent="0.2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32">
        <v>218.35200000000003</v>
      </c>
      <c r="S6517" s="1">
        <v>3</v>
      </c>
      <c r="T6517" s="9">
        <v>0.2</v>
      </c>
      <c r="U6517" s="1">
        <v>0</v>
      </c>
      <c r="V6517" s="35" t="str">
        <f>IF(M6517=People!$B$5,People!$A$5,IF(M6517=People!$B$4,People!$A$4,IF(M6517=People!$B$3,People!$A$3,IF(M6517=People!$B$2,People!$A$2,0))))</f>
        <v>Anna Andreadi</v>
      </c>
      <c r="W6517" s="35" t="str">
        <f>IFERROR(INDEX(Returns!A:A,MATCH(B6517,Returns!B:B,0)),"No")</f>
        <v>No</v>
      </c>
    </row>
    <row r="6518" spans="1:23" x14ac:dyDescent="0.2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32">
        <v>529.9</v>
      </c>
      <c r="S6518" s="1">
        <v>5</v>
      </c>
      <c r="T6518" s="9">
        <v>0</v>
      </c>
      <c r="U6518" s="1">
        <v>105.97999999999999</v>
      </c>
      <c r="V6518" s="35" t="str">
        <f>IF(M6518=People!$B$5,People!$A$5,IF(M6518=People!$B$4,People!$A$4,IF(M6518=People!$B$3,People!$A$3,IF(M6518=People!$B$2,People!$A$2,0))))</f>
        <v>Anna Andreadi</v>
      </c>
      <c r="W6518" s="35" t="str">
        <f>IFERROR(INDEX(Returns!A:A,MATCH(B6518,Returns!B:B,0)),"No")</f>
        <v>No</v>
      </c>
    </row>
    <row r="6519" spans="1:23" x14ac:dyDescent="0.2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32">
        <v>99.3</v>
      </c>
      <c r="S6519" s="1">
        <v>10</v>
      </c>
      <c r="T6519" s="9">
        <v>0</v>
      </c>
      <c r="U6519" s="1">
        <v>41.706000000000003</v>
      </c>
      <c r="V6519" s="35" t="str">
        <f>IF(M6519=People!$B$5,People!$A$5,IF(M6519=People!$B$4,People!$A$4,IF(M6519=People!$B$3,People!$A$3,IF(M6519=People!$B$2,People!$A$2,0))))</f>
        <v>Anna Andreadi</v>
      </c>
      <c r="W6519" s="35" t="str">
        <f>IFERROR(INDEX(Returns!A:A,MATCH(B6519,Returns!B:B,0)),"No")</f>
        <v>No</v>
      </c>
    </row>
    <row r="6520" spans="1:23" x14ac:dyDescent="0.2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32">
        <v>108.96</v>
      </c>
      <c r="S6520" s="1">
        <v>2</v>
      </c>
      <c r="T6520" s="9">
        <v>0</v>
      </c>
      <c r="U6520" s="1">
        <v>30.508800000000008</v>
      </c>
      <c r="V6520" s="35" t="str">
        <f>IF(M6520=People!$B$5,People!$A$5,IF(M6520=People!$B$4,People!$A$4,IF(M6520=People!$B$3,People!$A$3,IF(M6520=People!$B$2,People!$A$2,0))))</f>
        <v>Anna Andreadi</v>
      </c>
      <c r="W6520" s="35" t="str">
        <f>IFERROR(INDEX(Returns!A:A,MATCH(B6520,Returns!B:B,0)),"No")</f>
        <v>No</v>
      </c>
    </row>
    <row r="6521" spans="1:23" x14ac:dyDescent="0.2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32">
        <v>2.6880000000000002</v>
      </c>
      <c r="S6521" s="1">
        <v>1</v>
      </c>
      <c r="T6521" s="9">
        <v>0.2</v>
      </c>
      <c r="U6521" s="1">
        <v>0.83999999999999975</v>
      </c>
      <c r="V6521" s="35" t="str">
        <f>IF(M6521=People!$B$5,People!$A$5,IF(M6521=People!$B$4,People!$A$4,IF(M6521=People!$B$3,People!$A$3,IF(M6521=People!$B$2,People!$A$2,0))))</f>
        <v>Anna Andreadi</v>
      </c>
      <c r="W6521" s="35" t="str">
        <f>IFERROR(INDEX(Returns!A:A,MATCH(B6521,Returns!B:B,0)),"No")</f>
        <v>No</v>
      </c>
    </row>
    <row r="6522" spans="1:23" x14ac:dyDescent="0.2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9">
        <v>0</v>
      </c>
      <c r="U6522" s="1">
        <v>2504.2215999999999</v>
      </c>
      <c r="V6522" s="35" t="str">
        <f>IF(M6522=People!$B$5,People!$A$5,IF(M6522=People!$B$4,People!$A$4,IF(M6522=People!$B$3,People!$A$3,IF(M6522=People!$B$2,People!$A$2,0))))</f>
        <v>Kelly Williams</v>
      </c>
      <c r="W6522" s="35" t="str">
        <f>IFERROR(INDEX(Returns!A:A,MATCH(B6522,Returns!B:B,0)),"No")</f>
        <v>No</v>
      </c>
    </row>
    <row r="6523" spans="1:23" x14ac:dyDescent="0.2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9">
        <v>0</v>
      </c>
      <c r="U6523" s="1">
        <v>72.640799999999999</v>
      </c>
      <c r="V6523" s="35" t="str">
        <f>IF(M6523=People!$B$5,People!$A$5,IF(M6523=People!$B$4,People!$A$4,IF(M6523=People!$B$3,People!$A$3,IF(M6523=People!$B$2,People!$A$2,0))))</f>
        <v>Kelly Williams</v>
      </c>
      <c r="W6523" s="35" t="str">
        <f>IFERROR(INDEX(Returns!A:A,MATCH(B6523,Returns!B:B,0)),"No")</f>
        <v>No</v>
      </c>
    </row>
    <row r="6524" spans="1:23" x14ac:dyDescent="0.2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9">
        <v>0</v>
      </c>
      <c r="U6524" s="1">
        <v>25.231499999999997</v>
      </c>
      <c r="V6524" s="35" t="str">
        <f>IF(M6524=People!$B$5,People!$A$5,IF(M6524=People!$B$4,People!$A$4,IF(M6524=People!$B$3,People!$A$3,IF(M6524=People!$B$2,People!$A$2,0))))</f>
        <v>Kelly Williams</v>
      </c>
      <c r="W6524" s="35" t="str">
        <f>IFERROR(INDEX(Returns!A:A,MATCH(B6524,Returns!B:B,0)),"No")</f>
        <v>No</v>
      </c>
    </row>
    <row r="6525" spans="1:23" x14ac:dyDescent="0.2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9">
        <v>0.2</v>
      </c>
      <c r="U6525" s="1">
        <v>3.2759999999999994</v>
      </c>
      <c r="V6525" s="35" t="str">
        <f>IF(M6525=People!$B$5,People!$A$5,IF(M6525=People!$B$4,People!$A$4,IF(M6525=People!$B$3,People!$A$3,IF(M6525=People!$B$2,People!$A$2,0))))</f>
        <v>Chuck Magee</v>
      </c>
      <c r="W6525" s="35" t="str">
        <f>IFERROR(INDEX(Returns!A:A,MATCH(B6525,Returns!B:B,0)),"No")</f>
        <v>No</v>
      </c>
    </row>
    <row r="6526" spans="1:23" x14ac:dyDescent="0.2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9">
        <v>0.4</v>
      </c>
      <c r="U6526" s="1">
        <v>-12.998700000000007</v>
      </c>
      <c r="V6526" s="35" t="str">
        <f>IF(M6526=People!$B$5,People!$A$5,IF(M6526=People!$B$4,People!$A$4,IF(M6526=People!$B$3,People!$A$3,IF(M6526=People!$B$2,People!$A$2,0))))</f>
        <v>Chuck Magee</v>
      </c>
      <c r="W6526" s="35" t="str">
        <f>IFERROR(INDEX(Returns!A:A,MATCH(B6526,Returns!B:B,0)),"No")</f>
        <v>No</v>
      </c>
    </row>
    <row r="6527" spans="1:23" x14ac:dyDescent="0.2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9">
        <v>0.7</v>
      </c>
      <c r="U6527" s="1">
        <v>-4.7625000000000011</v>
      </c>
      <c r="V6527" s="35" t="str">
        <f>IF(M6527=People!$B$5,People!$A$5,IF(M6527=People!$B$4,People!$A$4,IF(M6527=People!$B$3,People!$A$3,IF(M6527=People!$B$2,People!$A$2,0))))</f>
        <v>Chuck Magee</v>
      </c>
      <c r="W6527" s="35" t="str">
        <f>IFERROR(INDEX(Returns!A:A,MATCH(B6527,Returns!B:B,0)),"No")</f>
        <v>No</v>
      </c>
    </row>
    <row r="6528" spans="1:23" x14ac:dyDescent="0.2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9">
        <v>0.7</v>
      </c>
      <c r="U6528" s="1">
        <v>-7.8500000000000014</v>
      </c>
      <c r="V6528" s="35" t="str">
        <f>IF(M6528=People!$B$5,People!$A$5,IF(M6528=People!$B$4,People!$A$4,IF(M6528=People!$B$3,People!$A$3,IF(M6528=People!$B$2,People!$A$2,0))))</f>
        <v>Chuck Magee</v>
      </c>
      <c r="W6528" s="35" t="str">
        <f>IFERROR(INDEX(Returns!A:A,MATCH(B6528,Returns!B:B,0)),"No")</f>
        <v>No</v>
      </c>
    </row>
    <row r="6529" spans="1:23" x14ac:dyDescent="0.2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9">
        <v>0</v>
      </c>
      <c r="U6529" s="1">
        <v>899.98199999999997</v>
      </c>
      <c r="V6529" s="35" t="str">
        <f>IF(M6529=People!$B$5,People!$A$5,IF(M6529=People!$B$4,People!$A$4,IF(M6529=People!$B$3,People!$A$3,IF(M6529=People!$B$2,People!$A$2,0))))</f>
        <v>Chuck Magee</v>
      </c>
      <c r="W6529" s="35" t="str">
        <f>IFERROR(INDEX(Returns!A:A,MATCH(B6529,Returns!B:B,0)),"No")</f>
        <v>No</v>
      </c>
    </row>
    <row r="6530" spans="1:23" x14ac:dyDescent="0.2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9">
        <v>0</v>
      </c>
      <c r="U6530" s="1">
        <v>56.26400000000001</v>
      </c>
      <c r="V6530" s="35" t="str">
        <f>IF(M6530=People!$B$5,People!$A$5,IF(M6530=People!$B$4,People!$A$4,IF(M6530=People!$B$3,People!$A$3,IF(M6530=People!$B$2,People!$A$2,0))))</f>
        <v>Chuck Magee</v>
      </c>
      <c r="W6530" s="35" t="str">
        <f>IFERROR(INDEX(Returns!A:A,MATCH(B6530,Returns!B:B,0)),"No")</f>
        <v>No</v>
      </c>
    </row>
    <row r="6531" spans="1:23" x14ac:dyDescent="0.2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9">
        <v>0.2</v>
      </c>
      <c r="U6531" s="1">
        <v>2.3409000000000004</v>
      </c>
      <c r="V6531" s="35" t="str">
        <f>IF(M6531=People!$B$5,People!$A$5,IF(M6531=People!$B$4,People!$A$4,IF(M6531=People!$B$3,People!$A$3,IF(M6531=People!$B$2,People!$A$2,0))))</f>
        <v>Kelly Williams</v>
      </c>
      <c r="W6531" s="35" t="str">
        <f>IFERROR(INDEX(Returns!A:A,MATCH(B6531,Returns!B:B,0)),"No")</f>
        <v>Yes</v>
      </c>
    </row>
    <row r="6532" spans="1:23" x14ac:dyDescent="0.2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9">
        <v>0.8</v>
      </c>
      <c r="U6532" s="1">
        <v>-6.8633999999999986</v>
      </c>
      <c r="V6532" s="35" t="str">
        <f>IF(M6532=People!$B$5,People!$A$5,IF(M6532=People!$B$4,People!$A$4,IF(M6532=People!$B$3,People!$A$3,IF(M6532=People!$B$2,People!$A$2,0))))</f>
        <v>Kelly Williams</v>
      </c>
      <c r="W6532" s="35" t="str">
        <f>IFERROR(INDEX(Returns!A:A,MATCH(B6532,Returns!B:B,0)),"No")</f>
        <v>Yes</v>
      </c>
    </row>
    <row r="6533" spans="1:23" x14ac:dyDescent="0.2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9">
        <v>0</v>
      </c>
      <c r="U6533" s="1">
        <v>2.5519999999999996</v>
      </c>
      <c r="V6533" s="35" t="str">
        <f>IF(M6533=People!$B$5,People!$A$5,IF(M6533=People!$B$4,People!$A$4,IF(M6533=People!$B$3,People!$A$3,IF(M6533=People!$B$2,People!$A$2,0))))</f>
        <v>Kelly Williams</v>
      </c>
      <c r="W6533" s="35" t="str">
        <f>IFERROR(INDEX(Returns!A:A,MATCH(B6533,Returns!B:B,0)),"No")</f>
        <v>No</v>
      </c>
    </row>
    <row r="6534" spans="1:23" x14ac:dyDescent="0.2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9">
        <v>0</v>
      </c>
      <c r="U6534" s="1">
        <v>29.988</v>
      </c>
      <c r="V6534" s="35" t="str">
        <f>IF(M6534=People!$B$5,People!$A$5,IF(M6534=People!$B$4,People!$A$4,IF(M6534=People!$B$3,People!$A$3,IF(M6534=People!$B$2,People!$A$2,0))))</f>
        <v>Kelly Williams</v>
      </c>
      <c r="W6534" s="35" t="str">
        <f>IFERROR(INDEX(Returns!A:A,MATCH(B6534,Returns!B:B,0)),"No")</f>
        <v>No</v>
      </c>
    </row>
    <row r="6535" spans="1:23" x14ac:dyDescent="0.2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9">
        <v>0</v>
      </c>
      <c r="U6535" s="1">
        <v>143.982</v>
      </c>
      <c r="V6535" s="35" t="str">
        <f>IF(M6535=People!$B$5,People!$A$5,IF(M6535=People!$B$4,People!$A$4,IF(M6535=People!$B$3,People!$A$3,IF(M6535=People!$B$2,People!$A$2,0))))</f>
        <v>Kelly Williams</v>
      </c>
      <c r="W6535" s="35" t="str">
        <f>IFERROR(INDEX(Returns!A:A,MATCH(B6535,Returns!B:B,0)),"No")</f>
        <v>No</v>
      </c>
    </row>
    <row r="6536" spans="1:23" x14ac:dyDescent="0.2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9">
        <v>0.2</v>
      </c>
      <c r="U6536" s="1">
        <v>726.56189999999981</v>
      </c>
      <c r="V6536" s="35" t="str">
        <f>IF(M6536=People!$B$5,People!$A$5,IF(M6536=People!$B$4,People!$A$4,IF(M6536=People!$B$3,People!$A$3,IF(M6536=People!$B$2,People!$A$2,0))))</f>
        <v>Chuck Magee</v>
      </c>
      <c r="W6536" s="35" t="str">
        <f>IFERROR(INDEX(Returns!A:A,MATCH(B6536,Returns!B:B,0)),"No")</f>
        <v>No</v>
      </c>
    </row>
    <row r="6537" spans="1:23" x14ac:dyDescent="0.2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9">
        <v>0.2</v>
      </c>
      <c r="U6537" s="1">
        <v>-50.098000000000297</v>
      </c>
      <c r="V6537" s="35" t="str">
        <f>IF(M6537=People!$B$5,People!$A$5,IF(M6537=People!$B$4,People!$A$4,IF(M6537=People!$B$3,People!$A$3,IF(M6537=People!$B$2,People!$A$2,0))))</f>
        <v>Chuck Magee</v>
      </c>
      <c r="W6537" s="35" t="str">
        <f>IFERROR(INDEX(Returns!A:A,MATCH(B6537,Returns!B:B,0)),"No")</f>
        <v>No</v>
      </c>
    </row>
    <row r="6538" spans="1:23" x14ac:dyDescent="0.2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9">
        <v>0.4</v>
      </c>
      <c r="U6538" s="1">
        <v>-147.8655</v>
      </c>
      <c r="V6538" s="35" t="str">
        <f>IF(M6538=People!$B$5,People!$A$5,IF(M6538=People!$B$4,People!$A$4,IF(M6538=People!$B$3,People!$A$3,IF(M6538=People!$B$2,People!$A$2,0))))</f>
        <v>Cassandra Brandow</v>
      </c>
      <c r="W6538" s="35" t="str">
        <f>IFERROR(INDEX(Returns!A:A,MATCH(B6538,Returns!B:B,0)),"No")</f>
        <v>No</v>
      </c>
    </row>
    <row r="6539" spans="1:23" x14ac:dyDescent="0.2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9">
        <v>0.2</v>
      </c>
      <c r="U6539" s="1">
        <v>-24.588000000000001</v>
      </c>
      <c r="V6539" s="35" t="str">
        <f>IF(M6539=People!$B$5,People!$A$5,IF(M6539=People!$B$4,People!$A$4,IF(M6539=People!$B$3,People!$A$3,IF(M6539=People!$B$2,People!$A$2,0))))</f>
        <v>Cassandra Brandow</v>
      </c>
      <c r="W6539" s="35" t="str">
        <f>IFERROR(INDEX(Returns!A:A,MATCH(B6539,Returns!B:B,0)),"No")</f>
        <v>No</v>
      </c>
    </row>
    <row r="6540" spans="1:23" x14ac:dyDescent="0.2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9">
        <v>0</v>
      </c>
      <c r="U6540" s="1">
        <v>41.337400000000002</v>
      </c>
      <c r="V6540" s="35" t="str">
        <f>IF(M6540=People!$B$5,People!$A$5,IF(M6540=People!$B$4,People!$A$4,IF(M6540=People!$B$3,People!$A$3,IF(M6540=People!$B$2,People!$A$2,0))))</f>
        <v>Chuck Magee</v>
      </c>
      <c r="W6540" s="35" t="str">
        <f>IFERROR(INDEX(Returns!A:A,MATCH(B6540,Returns!B:B,0)),"No")</f>
        <v>No</v>
      </c>
    </row>
    <row r="6541" spans="1:23" x14ac:dyDescent="0.2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9">
        <v>0</v>
      </c>
      <c r="U6541" s="1">
        <v>75.686000000000007</v>
      </c>
      <c r="V6541" s="35" t="str">
        <f>IF(M6541=People!$B$5,People!$A$5,IF(M6541=People!$B$4,People!$A$4,IF(M6541=People!$B$3,People!$A$3,IF(M6541=People!$B$2,People!$A$2,0))))</f>
        <v>Chuck Magee</v>
      </c>
      <c r="W6541" s="35" t="str">
        <f>IFERROR(INDEX(Returns!A:A,MATCH(B6541,Returns!B:B,0)),"No")</f>
        <v>No</v>
      </c>
    </row>
    <row r="6542" spans="1:23" x14ac:dyDescent="0.2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32">
        <v>73.679999999999993</v>
      </c>
      <c r="S6542" s="1">
        <v>6</v>
      </c>
      <c r="T6542" s="9">
        <v>0</v>
      </c>
      <c r="U6542" s="1">
        <v>34.629599999999996</v>
      </c>
      <c r="V6542" s="35" t="str">
        <f>IF(M6542=People!$B$5,People!$A$5,IF(M6542=People!$B$4,People!$A$4,IF(M6542=People!$B$3,People!$A$3,IF(M6542=People!$B$2,People!$A$2,0))))</f>
        <v>Anna Andreadi</v>
      </c>
      <c r="W6542" s="35" t="str">
        <f>IFERROR(INDEX(Returns!A:A,MATCH(B6542,Returns!B:B,0)),"No")</f>
        <v>Yes</v>
      </c>
    </row>
    <row r="6543" spans="1:23" x14ac:dyDescent="0.2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32">
        <v>139.91999999999999</v>
      </c>
      <c r="S6543" s="1">
        <v>2</v>
      </c>
      <c r="T6543" s="9">
        <v>0</v>
      </c>
      <c r="U6543" s="1">
        <v>23.786399999999986</v>
      </c>
      <c r="V6543" s="35" t="str">
        <f>IF(M6543=People!$B$5,People!$A$5,IF(M6543=People!$B$4,People!$A$4,IF(M6543=People!$B$3,People!$A$3,IF(M6543=People!$B$2,People!$A$2,0))))</f>
        <v>Anna Andreadi</v>
      </c>
      <c r="W6543" s="35" t="str">
        <f>IFERROR(INDEX(Returns!A:A,MATCH(B6543,Returns!B:B,0)),"No")</f>
        <v>Yes</v>
      </c>
    </row>
    <row r="6544" spans="1:23" x14ac:dyDescent="0.2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32">
        <v>107.88</v>
      </c>
      <c r="S6544" s="1">
        <v>3</v>
      </c>
      <c r="T6544" s="9">
        <v>0.2</v>
      </c>
      <c r="U6544" s="1">
        <v>10.787999999999997</v>
      </c>
      <c r="V6544" s="35" t="str">
        <f>IF(M6544=People!$B$5,People!$A$5,IF(M6544=People!$B$4,People!$A$4,IF(M6544=People!$B$3,People!$A$3,IF(M6544=People!$B$2,People!$A$2,0))))</f>
        <v>Anna Andreadi</v>
      </c>
      <c r="W6544" s="35" t="str">
        <f>IFERROR(INDEX(Returns!A:A,MATCH(B6544,Returns!B:B,0)),"No")</f>
        <v>Yes</v>
      </c>
    </row>
    <row r="6545" spans="1:23" x14ac:dyDescent="0.2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32">
        <v>33.29</v>
      </c>
      <c r="S6545" s="1">
        <v>1</v>
      </c>
      <c r="T6545" s="9">
        <v>0</v>
      </c>
      <c r="U6545" s="1">
        <v>7.9895999999999994</v>
      </c>
      <c r="V6545" s="35" t="str">
        <f>IF(M6545=People!$B$5,People!$A$5,IF(M6545=People!$B$4,People!$A$4,IF(M6545=People!$B$3,People!$A$3,IF(M6545=People!$B$2,People!$A$2,0))))</f>
        <v>Anna Andreadi</v>
      </c>
      <c r="W6545" s="35" t="str">
        <f>IFERROR(INDEX(Returns!A:A,MATCH(B6545,Returns!B:B,0)),"No")</f>
        <v>Yes</v>
      </c>
    </row>
    <row r="6546" spans="1:23" x14ac:dyDescent="0.2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9">
        <v>0.7</v>
      </c>
      <c r="U6546" s="1">
        <v>-46.53600000000003</v>
      </c>
      <c r="V6546" s="35" t="str">
        <f>IF(M6546=People!$B$5,People!$A$5,IF(M6546=People!$B$4,People!$A$4,IF(M6546=People!$B$3,People!$A$3,IF(M6546=People!$B$2,People!$A$2,0))))</f>
        <v>Chuck Magee</v>
      </c>
      <c r="W6546" s="35" t="str">
        <f>IFERROR(INDEX(Returns!A:A,MATCH(B6546,Returns!B:B,0)),"No")</f>
        <v>No</v>
      </c>
    </row>
    <row r="6547" spans="1:23" x14ac:dyDescent="0.2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9">
        <v>0.2</v>
      </c>
      <c r="U6547" s="1">
        <v>1.764</v>
      </c>
      <c r="V6547" s="35" t="str">
        <f>IF(M6547=People!$B$5,People!$A$5,IF(M6547=People!$B$4,People!$A$4,IF(M6547=People!$B$3,People!$A$3,IF(M6547=People!$B$2,People!$A$2,0))))</f>
        <v>Chuck Magee</v>
      </c>
      <c r="W6547" s="35" t="str">
        <f>IFERROR(INDEX(Returns!A:A,MATCH(B6547,Returns!B:B,0)),"No")</f>
        <v>No</v>
      </c>
    </row>
    <row r="6548" spans="1:23" x14ac:dyDescent="0.2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9">
        <v>0.2</v>
      </c>
      <c r="U6548" s="1">
        <v>7.7449999999999983</v>
      </c>
      <c r="V6548" s="35" t="str">
        <f>IF(M6548=People!$B$5,People!$A$5,IF(M6548=People!$B$4,People!$A$4,IF(M6548=People!$B$3,People!$A$3,IF(M6548=People!$B$2,People!$A$2,0))))</f>
        <v>Chuck Magee</v>
      </c>
      <c r="W6548" s="35" t="str">
        <f>IFERROR(INDEX(Returns!A:A,MATCH(B6548,Returns!B:B,0)),"No")</f>
        <v>No</v>
      </c>
    </row>
    <row r="6549" spans="1:23" x14ac:dyDescent="0.2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9">
        <v>0.3</v>
      </c>
      <c r="U6549" s="1">
        <v>-172.11720000000003</v>
      </c>
      <c r="V6549" s="35" t="str">
        <f>IF(M6549=People!$B$5,People!$A$5,IF(M6549=People!$B$4,People!$A$4,IF(M6549=People!$B$3,People!$A$3,IF(M6549=People!$B$2,People!$A$2,0))))</f>
        <v>Kelly Williams</v>
      </c>
      <c r="W6549" s="35" t="str">
        <f>IFERROR(INDEX(Returns!A:A,MATCH(B6549,Returns!B:B,0)),"No")</f>
        <v>No</v>
      </c>
    </row>
    <row r="6550" spans="1:23" x14ac:dyDescent="0.2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9">
        <v>0.2</v>
      </c>
      <c r="U6550" s="1">
        <v>5.6783999999999981</v>
      </c>
      <c r="V6550" s="35" t="str">
        <f>IF(M6550=People!$B$5,People!$A$5,IF(M6550=People!$B$4,People!$A$4,IF(M6550=People!$B$3,People!$A$3,IF(M6550=People!$B$2,People!$A$2,0))))</f>
        <v>Kelly Williams</v>
      </c>
      <c r="W6550" s="35" t="str">
        <f>IFERROR(INDEX(Returns!A:A,MATCH(B6550,Returns!B:B,0)),"No")</f>
        <v>No</v>
      </c>
    </row>
    <row r="6551" spans="1:23" x14ac:dyDescent="0.2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9">
        <v>0</v>
      </c>
      <c r="U6551" s="1">
        <v>38.970000000000006</v>
      </c>
      <c r="V6551" s="35" t="str">
        <f>IF(M6551=People!$B$5,People!$A$5,IF(M6551=People!$B$4,People!$A$4,IF(M6551=People!$B$3,People!$A$3,IF(M6551=People!$B$2,People!$A$2,0))))</f>
        <v>Kelly Williams</v>
      </c>
      <c r="W6551" s="35" t="str">
        <f>IFERROR(INDEX(Returns!A:A,MATCH(B6551,Returns!B:B,0)),"No")</f>
        <v>No</v>
      </c>
    </row>
    <row r="6552" spans="1:23" x14ac:dyDescent="0.2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9">
        <v>0.1</v>
      </c>
      <c r="U6552" s="1">
        <v>21.837600000000023</v>
      </c>
      <c r="V6552" s="35" t="str">
        <f>IF(M6552=People!$B$5,People!$A$5,IF(M6552=People!$B$4,People!$A$4,IF(M6552=People!$B$3,People!$A$3,IF(M6552=People!$B$2,People!$A$2,0))))</f>
        <v>Chuck Magee</v>
      </c>
      <c r="W6552" s="35" t="str">
        <f>IFERROR(INDEX(Returns!A:A,MATCH(B6552,Returns!B:B,0)),"No")</f>
        <v>No</v>
      </c>
    </row>
    <row r="6553" spans="1:23" x14ac:dyDescent="0.2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32">
        <v>13.36</v>
      </c>
      <c r="S6553" s="1">
        <v>2</v>
      </c>
      <c r="T6553" s="9">
        <v>0</v>
      </c>
      <c r="U6553" s="1">
        <v>6.4127999999999998</v>
      </c>
      <c r="V6553" s="35" t="str">
        <f>IF(M6553=People!$B$5,People!$A$5,IF(M6553=People!$B$4,People!$A$4,IF(M6553=People!$B$3,People!$A$3,IF(M6553=People!$B$2,People!$A$2,0))))</f>
        <v>Anna Andreadi</v>
      </c>
      <c r="W6553" s="35" t="str">
        <f>IFERROR(INDEX(Returns!A:A,MATCH(B6553,Returns!B:B,0)),"No")</f>
        <v>No</v>
      </c>
    </row>
    <row r="6554" spans="1:23" x14ac:dyDescent="0.2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32">
        <v>158.9</v>
      </c>
      <c r="S6554" s="1">
        <v>5</v>
      </c>
      <c r="T6554" s="9">
        <v>0</v>
      </c>
      <c r="U6554" s="1">
        <v>7.9449999999999932</v>
      </c>
      <c r="V6554" s="35" t="str">
        <f>IF(M6554=People!$B$5,People!$A$5,IF(M6554=People!$B$4,People!$A$4,IF(M6554=People!$B$3,People!$A$3,IF(M6554=People!$B$2,People!$A$2,0))))</f>
        <v>Anna Andreadi</v>
      </c>
      <c r="W6554" s="35" t="str">
        <f>IFERROR(INDEX(Returns!A:A,MATCH(B6554,Returns!B:B,0)),"No")</f>
        <v>No</v>
      </c>
    </row>
    <row r="6555" spans="1:23" x14ac:dyDescent="0.2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9">
        <v>0.2</v>
      </c>
      <c r="U6555" s="1">
        <v>71.992800000000003</v>
      </c>
      <c r="V6555" s="35" t="str">
        <f>IF(M6555=People!$B$5,People!$A$5,IF(M6555=People!$B$4,People!$A$4,IF(M6555=People!$B$3,People!$A$3,IF(M6555=People!$B$2,People!$A$2,0))))</f>
        <v>Kelly Williams</v>
      </c>
      <c r="W6555" s="35" t="str">
        <f>IFERROR(INDEX(Returns!A:A,MATCH(B6555,Returns!B:B,0)),"No")</f>
        <v>No</v>
      </c>
    </row>
    <row r="6556" spans="1:23" x14ac:dyDescent="0.2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9">
        <v>0.2</v>
      </c>
      <c r="U6556" s="1">
        <v>31.582499999999953</v>
      </c>
      <c r="V6556" s="35" t="str">
        <f>IF(M6556=People!$B$5,People!$A$5,IF(M6556=People!$B$4,People!$A$4,IF(M6556=People!$B$3,People!$A$3,IF(M6556=People!$B$2,People!$A$2,0))))</f>
        <v>Kelly Williams</v>
      </c>
      <c r="W6556" s="35" t="str">
        <f>IFERROR(INDEX(Returns!A:A,MATCH(B6556,Returns!B:B,0)),"No")</f>
        <v>No</v>
      </c>
    </row>
    <row r="6557" spans="1:23" x14ac:dyDescent="0.2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9">
        <v>0.2</v>
      </c>
      <c r="U6557" s="1">
        <v>1.2375999999999996</v>
      </c>
      <c r="V6557" s="35" t="str">
        <f>IF(M6557=People!$B$5,People!$A$5,IF(M6557=People!$B$4,People!$A$4,IF(M6557=People!$B$3,People!$A$3,IF(M6557=People!$B$2,People!$A$2,0))))</f>
        <v>Kelly Williams</v>
      </c>
      <c r="W6557" s="35" t="str">
        <f>IFERROR(INDEX(Returns!A:A,MATCH(B6557,Returns!B:B,0)),"No")</f>
        <v>No</v>
      </c>
    </row>
    <row r="6558" spans="1:23" x14ac:dyDescent="0.2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9">
        <v>0.8</v>
      </c>
      <c r="U6558" s="1">
        <v>-14.759400000000003</v>
      </c>
      <c r="V6558" s="35" t="str">
        <f>IF(M6558=People!$B$5,People!$A$5,IF(M6558=People!$B$4,People!$A$4,IF(M6558=People!$B$3,People!$A$3,IF(M6558=People!$B$2,People!$A$2,0))))</f>
        <v>Kelly Williams</v>
      </c>
      <c r="W6558" s="35" t="str">
        <f>IFERROR(INDEX(Returns!A:A,MATCH(B6558,Returns!B:B,0)),"No")</f>
        <v>No</v>
      </c>
    </row>
    <row r="6559" spans="1:23" x14ac:dyDescent="0.2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9">
        <v>0.2</v>
      </c>
      <c r="U6559" s="1">
        <v>7.9378000000000002</v>
      </c>
      <c r="V6559" s="35" t="str">
        <f>IF(M6559=People!$B$5,People!$A$5,IF(M6559=People!$B$4,People!$A$4,IF(M6559=People!$B$3,People!$A$3,IF(M6559=People!$B$2,People!$A$2,0))))</f>
        <v>Kelly Williams</v>
      </c>
      <c r="W6559" s="35" t="str">
        <f>IFERROR(INDEX(Returns!A:A,MATCH(B6559,Returns!B:B,0)),"No")</f>
        <v>No</v>
      </c>
    </row>
    <row r="6560" spans="1:23" x14ac:dyDescent="0.2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9">
        <v>0.1</v>
      </c>
      <c r="U6560" s="1">
        <v>169.18200000000004</v>
      </c>
      <c r="V6560" s="35" t="str">
        <f>IF(M6560=People!$B$5,People!$A$5,IF(M6560=People!$B$4,People!$A$4,IF(M6560=People!$B$3,People!$A$3,IF(M6560=People!$B$2,People!$A$2,0))))</f>
        <v>Chuck Magee</v>
      </c>
      <c r="W6560" s="35" t="str">
        <f>IFERROR(INDEX(Returns!A:A,MATCH(B6560,Returns!B:B,0)),"No")</f>
        <v>No</v>
      </c>
    </row>
    <row r="6561" spans="1:23" x14ac:dyDescent="0.2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32">
        <v>419.90000000000003</v>
      </c>
      <c r="S6561" s="1">
        <v>5</v>
      </c>
      <c r="T6561" s="9">
        <v>0</v>
      </c>
      <c r="U6561" s="1">
        <v>197.35299999999998</v>
      </c>
      <c r="V6561" s="35" t="str">
        <f>IF(M6561=People!$B$5,People!$A$5,IF(M6561=People!$B$4,People!$A$4,IF(M6561=People!$B$3,People!$A$3,IF(M6561=People!$B$2,People!$A$2,0))))</f>
        <v>Anna Andreadi</v>
      </c>
      <c r="W6561" s="35" t="str">
        <f>IFERROR(INDEX(Returns!A:A,MATCH(B6561,Returns!B:B,0)),"No")</f>
        <v>No</v>
      </c>
    </row>
    <row r="6562" spans="1:23" x14ac:dyDescent="0.2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32">
        <v>3.15</v>
      </c>
      <c r="S6562" s="1">
        <v>1</v>
      </c>
      <c r="T6562" s="9">
        <v>0</v>
      </c>
      <c r="U6562" s="1">
        <v>1.512</v>
      </c>
      <c r="V6562" s="35" t="str">
        <f>IF(M6562=People!$B$5,People!$A$5,IF(M6562=People!$B$4,People!$A$4,IF(M6562=People!$B$3,People!$A$3,IF(M6562=People!$B$2,People!$A$2,0))))</f>
        <v>Anna Andreadi</v>
      </c>
      <c r="W6562" s="35" t="str">
        <f>IFERROR(INDEX(Returns!A:A,MATCH(B6562,Returns!B:B,0)),"No")</f>
        <v>No</v>
      </c>
    </row>
    <row r="6563" spans="1:23" x14ac:dyDescent="0.2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9">
        <v>0.8</v>
      </c>
      <c r="U6563" s="1">
        <v>-90.774000000000029</v>
      </c>
      <c r="V6563" s="35" t="str">
        <f>IF(M6563=People!$B$5,People!$A$5,IF(M6563=People!$B$4,People!$A$4,IF(M6563=People!$B$3,People!$A$3,IF(M6563=People!$B$2,People!$A$2,0))))</f>
        <v>Kelly Williams</v>
      </c>
      <c r="W6563" s="35" t="str">
        <f>IFERROR(INDEX(Returns!A:A,MATCH(B6563,Returns!B:B,0)),"No")</f>
        <v>No</v>
      </c>
    </row>
    <row r="6564" spans="1:23" x14ac:dyDescent="0.2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9">
        <v>0</v>
      </c>
      <c r="U6564" s="1">
        <v>7.9085999999999999</v>
      </c>
      <c r="V6564" s="35" t="str">
        <f>IF(M6564=People!$B$5,People!$A$5,IF(M6564=People!$B$4,People!$A$4,IF(M6564=People!$B$3,People!$A$3,IF(M6564=People!$B$2,People!$A$2,0))))</f>
        <v>Chuck Magee</v>
      </c>
      <c r="W6564" s="35" t="str">
        <f>IFERROR(INDEX(Returns!A:A,MATCH(B6564,Returns!B:B,0)),"No")</f>
        <v>No</v>
      </c>
    </row>
    <row r="6565" spans="1:23" x14ac:dyDescent="0.2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9">
        <v>0.3</v>
      </c>
      <c r="U6565" s="1">
        <v>-38.849999999999994</v>
      </c>
      <c r="V6565" s="35" t="str">
        <f>IF(M6565=People!$B$5,People!$A$5,IF(M6565=People!$B$4,People!$A$4,IF(M6565=People!$B$3,People!$A$3,IF(M6565=People!$B$2,People!$A$2,0))))</f>
        <v>Chuck Magee</v>
      </c>
      <c r="W6565" s="35" t="str">
        <f>IFERROR(INDEX(Returns!A:A,MATCH(B6565,Returns!B:B,0)),"No")</f>
        <v>No</v>
      </c>
    </row>
    <row r="6566" spans="1:23" x14ac:dyDescent="0.2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9">
        <v>0</v>
      </c>
      <c r="U6566" s="1">
        <v>2.5055999999999998</v>
      </c>
      <c r="V6566" s="35" t="str">
        <f>IF(M6566=People!$B$5,People!$A$5,IF(M6566=People!$B$4,People!$A$4,IF(M6566=People!$B$3,People!$A$3,IF(M6566=People!$B$2,People!$A$2,0))))</f>
        <v>Chuck Magee</v>
      </c>
      <c r="W6566" s="35" t="str">
        <f>IFERROR(INDEX(Returns!A:A,MATCH(B6566,Returns!B:B,0)),"No")</f>
        <v>No</v>
      </c>
    </row>
    <row r="6567" spans="1:23" x14ac:dyDescent="0.2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9">
        <v>0</v>
      </c>
      <c r="U6567" s="1">
        <v>244.24959999999999</v>
      </c>
      <c r="V6567" s="35" t="str">
        <f>IF(M6567=People!$B$5,People!$A$5,IF(M6567=People!$B$4,People!$A$4,IF(M6567=People!$B$3,People!$A$3,IF(M6567=People!$B$2,People!$A$2,0))))</f>
        <v>Chuck Magee</v>
      </c>
      <c r="W6567" s="35" t="str">
        <f>IFERROR(INDEX(Returns!A:A,MATCH(B6567,Returns!B:B,0)),"No")</f>
        <v>No</v>
      </c>
    </row>
    <row r="6568" spans="1:23" x14ac:dyDescent="0.2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9">
        <v>0.8</v>
      </c>
      <c r="U6568" s="1">
        <v>-426.9860000000001</v>
      </c>
      <c r="V6568" s="35" t="str">
        <f>IF(M6568=People!$B$5,People!$A$5,IF(M6568=People!$B$4,People!$A$4,IF(M6568=People!$B$3,People!$A$3,IF(M6568=People!$B$2,People!$A$2,0))))</f>
        <v>Kelly Williams</v>
      </c>
      <c r="W6568" s="35" t="str">
        <f>IFERROR(INDEX(Returns!A:A,MATCH(B6568,Returns!B:B,0)),"No")</f>
        <v>No</v>
      </c>
    </row>
    <row r="6569" spans="1:23" x14ac:dyDescent="0.2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9">
        <v>0.2</v>
      </c>
      <c r="U6569" s="1">
        <v>0.71199999999999974</v>
      </c>
      <c r="V6569" s="35" t="str">
        <f>IF(M6569=People!$B$5,People!$A$5,IF(M6569=People!$B$4,People!$A$4,IF(M6569=People!$B$3,People!$A$3,IF(M6569=People!$B$2,People!$A$2,0))))</f>
        <v>Kelly Williams</v>
      </c>
      <c r="W6569" s="35" t="str">
        <f>IFERROR(INDEX(Returns!A:A,MATCH(B6569,Returns!B:B,0)),"No")</f>
        <v>No</v>
      </c>
    </row>
    <row r="6570" spans="1:23" x14ac:dyDescent="0.2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9">
        <v>0.2</v>
      </c>
      <c r="U6570" s="1">
        <v>1.008</v>
      </c>
      <c r="V6570" s="35" t="str">
        <f>IF(M6570=People!$B$5,People!$A$5,IF(M6570=People!$B$4,People!$A$4,IF(M6570=People!$B$3,People!$A$3,IF(M6570=People!$B$2,People!$A$2,0))))</f>
        <v>Kelly Williams</v>
      </c>
      <c r="W6570" s="35" t="str">
        <f>IFERROR(INDEX(Returns!A:A,MATCH(B6570,Returns!B:B,0)),"No")</f>
        <v>No</v>
      </c>
    </row>
    <row r="6571" spans="1:23" x14ac:dyDescent="0.2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9">
        <v>0.3</v>
      </c>
      <c r="U6571" s="1">
        <v>-18.117599999999996</v>
      </c>
      <c r="V6571" s="35" t="str">
        <f>IF(M6571=People!$B$5,People!$A$5,IF(M6571=People!$B$4,People!$A$4,IF(M6571=People!$B$3,People!$A$3,IF(M6571=People!$B$2,People!$A$2,0))))</f>
        <v>Kelly Williams</v>
      </c>
      <c r="W6571" s="35" t="str">
        <f>IFERROR(INDEX(Returns!A:A,MATCH(B6571,Returns!B:B,0)),"No")</f>
        <v>No</v>
      </c>
    </row>
    <row r="6572" spans="1:23" x14ac:dyDescent="0.2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9">
        <v>0.2</v>
      </c>
      <c r="U6572" s="1">
        <v>50.40629999999998</v>
      </c>
      <c r="V6572" s="35" t="str">
        <f>IF(M6572=People!$B$5,People!$A$5,IF(M6572=People!$B$4,People!$A$4,IF(M6572=People!$B$3,People!$A$3,IF(M6572=People!$B$2,People!$A$2,0))))</f>
        <v>Kelly Williams</v>
      </c>
      <c r="W6572" s="35" t="str">
        <f>IFERROR(INDEX(Returns!A:A,MATCH(B6572,Returns!B:B,0)),"No")</f>
        <v>No</v>
      </c>
    </row>
    <row r="6573" spans="1:23" x14ac:dyDescent="0.2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9">
        <v>0.2</v>
      </c>
      <c r="U6573" s="1">
        <v>28.496999999999957</v>
      </c>
      <c r="V6573" s="35" t="str">
        <f>IF(M6573=People!$B$5,People!$A$5,IF(M6573=People!$B$4,People!$A$4,IF(M6573=People!$B$3,People!$A$3,IF(M6573=People!$B$2,People!$A$2,0))))</f>
        <v>Kelly Williams</v>
      </c>
      <c r="W6573" s="35" t="str">
        <f>IFERROR(INDEX(Returns!A:A,MATCH(B6573,Returns!B:B,0)),"No")</f>
        <v>No</v>
      </c>
    </row>
    <row r="6574" spans="1:23" x14ac:dyDescent="0.2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32">
        <v>11.96</v>
      </c>
      <c r="S6574" s="1">
        <v>2</v>
      </c>
      <c r="T6574" s="9">
        <v>0</v>
      </c>
      <c r="U6574" s="1">
        <v>5.8604000000000003</v>
      </c>
      <c r="V6574" s="35" t="str">
        <f>IF(M6574=People!$B$5,People!$A$5,IF(M6574=People!$B$4,People!$A$4,IF(M6574=People!$B$3,People!$A$3,IF(M6574=People!$B$2,People!$A$2,0))))</f>
        <v>Anna Andreadi</v>
      </c>
      <c r="W6574" s="35" t="str">
        <f>IFERROR(INDEX(Returns!A:A,MATCH(B6574,Returns!B:B,0)),"No")</f>
        <v>No</v>
      </c>
    </row>
    <row r="6575" spans="1:23" x14ac:dyDescent="0.2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9">
        <v>0</v>
      </c>
      <c r="U6575" s="1">
        <v>67.608000000000004</v>
      </c>
      <c r="V6575" s="35" t="str">
        <f>IF(M6575=People!$B$5,People!$A$5,IF(M6575=People!$B$4,People!$A$4,IF(M6575=People!$B$3,People!$A$3,IF(M6575=People!$B$2,People!$A$2,0))))</f>
        <v>Chuck Magee</v>
      </c>
      <c r="W6575" s="35" t="str">
        <f>IFERROR(INDEX(Returns!A:A,MATCH(B6575,Returns!B:B,0)),"No")</f>
        <v>No</v>
      </c>
    </row>
    <row r="6576" spans="1:23" x14ac:dyDescent="0.2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9">
        <v>0</v>
      </c>
      <c r="U6576" s="1">
        <v>118.37040000000002</v>
      </c>
      <c r="V6576" s="35" t="str">
        <f>IF(M6576=People!$B$5,People!$A$5,IF(M6576=People!$B$4,People!$A$4,IF(M6576=People!$B$3,People!$A$3,IF(M6576=People!$B$2,People!$A$2,0))))</f>
        <v>Chuck Magee</v>
      </c>
      <c r="W6576" s="35" t="str">
        <f>IFERROR(INDEX(Returns!A:A,MATCH(B6576,Returns!B:B,0)),"No")</f>
        <v>No</v>
      </c>
    </row>
    <row r="6577" spans="1:23" x14ac:dyDescent="0.2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32">
        <v>1049.44</v>
      </c>
      <c r="S6577" s="1">
        <v>8</v>
      </c>
      <c r="T6577" s="9">
        <v>0</v>
      </c>
      <c r="U6577" s="1">
        <v>440.76480000000004</v>
      </c>
      <c r="V6577" s="35" t="str">
        <f>IF(M6577=People!$B$5,People!$A$5,IF(M6577=People!$B$4,People!$A$4,IF(M6577=People!$B$3,People!$A$3,IF(M6577=People!$B$2,People!$A$2,0))))</f>
        <v>Anna Andreadi</v>
      </c>
      <c r="W6577" s="35" t="str">
        <f>IFERROR(INDEX(Returns!A:A,MATCH(B6577,Returns!B:B,0)),"No")</f>
        <v>Yes</v>
      </c>
    </row>
    <row r="6578" spans="1:23" x14ac:dyDescent="0.2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32">
        <v>170.35200000000003</v>
      </c>
      <c r="S6578" s="1">
        <v>3</v>
      </c>
      <c r="T6578" s="9">
        <v>0.2</v>
      </c>
      <c r="U6578" s="1">
        <v>-17.035200000000003</v>
      </c>
      <c r="V6578" s="35" t="str">
        <f>IF(M6578=People!$B$5,People!$A$5,IF(M6578=People!$B$4,People!$A$4,IF(M6578=People!$B$3,People!$A$3,IF(M6578=People!$B$2,People!$A$2,0))))</f>
        <v>Anna Andreadi</v>
      </c>
      <c r="W6578" s="35" t="str">
        <f>IFERROR(INDEX(Returns!A:A,MATCH(B6578,Returns!B:B,0)),"No")</f>
        <v>Yes</v>
      </c>
    </row>
    <row r="6579" spans="1:23" x14ac:dyDescent="0.2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9">
        <v>0</v>
      </c>
      <c r="U6579" s="1">
        <v>50.442599999999977</v>
      </c>
      <c r="V6579" s="35" t="str">
        <f>IF(M6579=People!$B$5,People!$A$5,IF(M6579=People!$B$4,People!$A$4,IF(M6579=People!$B$3,People!$A$3,IF(M6579=People!$B$2,People!$A$2,0))))</f>
        <v>Cassandra Brandow</v>
      </c>
      <c r="W6579" s="35" t="str">
        <f>IFERROR(INDEX(Returns!A:A,MATCH(B6579,Returns!B:B,0)),"No")</f>
        <v>No</v>
      </c>
    </row>
    <row r="6580" spans="1:23" x14ac:dyDescent="0.2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32">
        <v>1007.9440000000002</v>
      </c>
      <c r="S6580" s="1">
        <v>7</v>
      </c>
      <c r="T6580" s="9">
        <v>0.2</v>
      </c>
      <c r="U6580" s="1">
        <v>75.595799999999997</v>
      </c>
      <c r="V6580" s="35" t="str">
        <f>IF(M6580=People!$B$5,People!$A$5,IF(M6580=People!$B$4,People!$A$4,IF(M6580=People!$B$3,People!$A$3,IF(M6580=People!$B$2,People!$A$2,0))))</f>
        <v>Anna Andreadi</v>
      </c>
      <c r="W6580" s="35" t="str">
        <f>IFERROR(INDEX(Returns!A:A,MATCH(B6580,Returns!B:B,0)),"No")</f>
        <v>No</v>
      </c>
    </row>
    <row r="6581" spans="1:23" x14ac:dyDescent="0.2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32">
        <v>6.68</v>
      </c>
      <c r="S6581" s="1">
        <v>1</v>
      </c>
      <c r="T6581" s="9">
        <v>0</v>
      </c>
      <c r="U6581" s="1">
        <v>3.2063999999999999</v>
      </c>
      <c r="V6581" s="35" t="str">
        <f>IF(M6581=People!$B$5,People!$A$5,IF(M6581=People!$B$4,People!$A$4,IF(M6581=People!$B$3,People!$A$3,IF(M6581=People!$B$2,People!$A$2,0))))</f>
        <v>Anna Andreadi</v>
      </c>
      <c r="W6581" s="35" t="str">
        <f>IFERROR(INDEX(Returns!A:A,MATCH(B6581,Returns!B:B,0)),"No")</f>
        <v>No</v>
      </c>
    </row>
    <row r="6582" spans="1:23" x14ac:dyDescent="0.2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32">
        <v>8.34</v>
      </c>
      <c r="S6582" s="1">
        <v>3</v>
      </c>
      <c r="T6582" s="9">
        <v>0</v>
      </c>
      <c r="U6582" s="1">
        <v>2.2517999999999998</v>
      </c>
      <c r="V6582" s="35" t="str">
        <f>IF(M6582=People!$B$5,People!$A$5,IF(M6582=People!$B$4,People!$A$4,IF(M6582=People!$B$3,People!$A$3,IF(M6582=People!$B$2,People!$A$2,0))))</f>
        <v>Anna Andreadi</v>
      </c>
      <c r="W6582" s="35" t="str">
        <f>IFERROR(INDEX(Returns!A:A,MATCH(B6582,Returns!B:B,0)),"No")</f>
        <v>No</v>
      </c>
    </row>
    <row r="6583" spans="1:23" x14ac:dyDescent="0.2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32">
        <v>101.94</v>
      </c>
      <c r="S6583" s="1">
        <v>3</v>
      </c>
      <c r="T6583" s="9">
        <v>0</v>
      </c>
      <c r="U6583" s="1">
        <v>30.581999999999987</v>
      </c>
      <c r="V6583" s="35" t="str">
        <f>IF(M6583=People!$B$5,People!$A$5,IF(M6583=People!$B$4,People!$A$4,IF(M6583=People!$B$3,People!$A$3,IF(M6583=People!$B$2,People!$A$2,0))))</f>
        <v>Anna Andreadi</v>
      </c>
      <c r="W6583" s="35" t="str">
        <f>IFERROR(INDEX(Returns!A:A,MATCH(B6583,Returns!B:B,0)),"No")</f>
        <v>No</v>
      </c>
    </row>
    <row r="6584" spans="1:23" x14ac:dyDescent="0.2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32">
        <v>179.97</v>
      </c>
      <c r="S6584" s="1">
        <v>3</v>
      </c>
      <c r="T6584" s="9">
        <v>0</v>
      </c>
      <c r="U6584" s="1">
        <v>86.385600000000011</v>
      </c>
      <c r="V6584" s="35" t="str">
        <f>IF(M6584=People!$B$5,People!$A$5,IF(M6584=People!$B$4,People!$A$4,IF(M6584=People!$B$3,People!$A$3,IF(M6584=People!$B$2,People!$A$2,0))))</f>
        <v>Anna Andreadi</v>
      </c>
      <c r="W6584" s="35" t="str">
        <f>IFERROR(INDEX(Returns!A:A,MATCH(B6584,Returns!B:B,0)),"No")</f>
        <v>No</v>
      </c>
    </row>
    <row r="6585" spans="1:23" x14ac:dyDescent="0.2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9">
        <v>0</v>
      </c>
      <c r="U6585" s="1">
        <v>29.562599999999986</v>
      </c>
      <c r="V6585" s="35" t="str">
        <f>IF(M6585=People!$B$5,People!$A$5,IF(M6585=People!$B$4,People!$A$4,IF(M6585=People!$B$3,People!$A$3,IF(M6585=People!$B$2,People!$A$2,0))))</f>
        <v>Cassandra Brandow</v>
      </c>
      <c r="W6585" s="35" t="str">
        <f>IFERROR(INDEX(Returns!A:A,MATCH(B6585,Returns!B:B,0)),"No")</f>
        <v>No</v>
      </c>
    </row>
    <row r="6586" spans="1:23" x14ac:dyDescent="0.2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9">
        <v>0</v>
      </c>
      <c r="U6586" s="1">
        <v>67.990000000000009</v>
      </c>
      <c r="V6586" s="35" t="str">
        <f>IF(M6586=People!$B$5,People!$A$5,IF(M6586=People!$B$4,People!$A$4,IF(M6586=People!$B$3,People!$A$3,IF(M6586=People!$B$2,People!$A$2,0))))</f>
        <v>Cassandra Brandow</v>
      </c>
      <c r="W6586" s="35" t="str">
        <f>IFERROR(INDEX(Returns!A:A,MATCH(B6586,Returns!B:B,0)),"No")</f>
        <v>No</v>
      </c>
    </row>
    <row r="6587" spans="1:23" x14ac:dyDescent="0.2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9">
        <v>0</v>
      </c>
      <c r="U6587" s="1">
        <v>3.8720000000000003</v>
      </c>
      <c r="V6587" s="35" t="str">
        <f>IF(M6587=People!$B$5,People!$A$5,IF(M6587=People!$B$4,People!$A$4,IF(M6587=People!$B$3,People!$A$3,IF(M6587=People!$B$2,People!$A$2,0))))</f>
        <v>Cassandra Brandow</v>
      </c>
      <c r="W6587" s="35" t="str">
        <f>IFERROR(INDEX(Returns!A:A,MATCH(B6587,Returns!B:B,0)),"No")</f>
        <v>No</v>
      </c>
    </row>
    <row r="6588" spans="1:23" x14ac:dyDescent="0.2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9">
        <v>0</v>
      </c>
      <c r="U6588" s="1">
        <v>5.7071999999999976</v>
      </c>
      <c r="V6588" s="35" t="str">
        <f>IF(M6588=People!$B$5,People!$A$5,IF(M6588=People!$B$4,People!$A$4,IF(M6588=People!$B$3,People!$A$3,IF(M6588=People!$B$2,People!$A$2,0))))</f>
        <v>Cassandra Brandow</v>
      </c>
      <c r="W6588" s="35" t="str">
        <f>IFERROR(INDEX(Returns!A:A,MATCH(B6588,Returns!B:B,0)),"No")</f>
        <v>No</v>
      </c>
    </row>
    <row r="6589" spans="1:23" x14ac:dyDescent="0.2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9">
        <v>0</v>
      </c>
      <c r="U6589" s="1">
        <v>69.67619999999998</v>
      </c>
      <c r="V6589" s="35" t="str">
        <f>IF(M6589=People!$B$5,People!$A$5,IF(M6589=People!$B$4,People!$A$4,IF(M6589=People!$B$3,People!$A$3,IF(M6589=People!$B$2,People!$A$2,0))))</f>
        <v>Cassandra Brandow</v>
      </c>
      <c r="W6589" s="35" t="str">
        <f>IFERROR(INDEX(Returns!A:A,MATCH(B6589,Returns!B:B,0)),"No")</f>
        <v>No</v>
      </c>
    </row>
    <row r="6590" spans="1:23" x14ac:dyDescent="0.2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9">
        <v>0</v>
      </c>
      <c r="U6590" s="1">
        <v>7.1712000000000007</v>
      </c>
      <c r="V6590" s="35" t="str">
        <f>IF(M6590=People!$B$5,People!$A$5,IF(M6590=People!$B$4,People!$A$4,IF(M6590=People!$B$3,People!$A$3,IF(M6590=People!$B$2,People!$A$2,0))))</f>
        <v>Cassandra Brandow</v>
      </c>
      <c r="W6590" s="35" t="str">
        <f>IFERROR(INDEX(Returns!A:A,MATCH(B6590,Returns!B:B,0)),"No")</f>
        <v>No</v>
      </c>
    </row>
    <row r="6591" spans="1:23" x14ac:dyDescent="0.2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9">
        <v>0</v>
      </c>
      <c r="U6591" s="1">
        <v>11.585999999999984</v>
      </c>
      <c r="V6591" s="35" t="str">
        <f>IF(M6591=People!$B$5,People!$A$5,IF(M6591=People!$B$4,People!$A$4,IF(M6591=People!$B$3,People!$A$3,IF(M6591=People!$B$2,People!$A$2,0))))</f>
        <v>Cassandra Brandow</v>
      </c>
      <c r="W6591" s="35" t="str">
        <f>IFERROR(INDEX(Returns!A:A,MATCH(B6591,Returns!B:B,0)),"No")</f>
        <v>No</v>
      </c>
    </row>
    <row r="6592" spans="1:23" x14ac:dyDescent="0.2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9">
        <v>0.2</v>
      </c>
      <c r="U6592" s="1">
        <v>3.2213999999999996</v>
      </c>
      <c r="V6592" s="35" t="str">
        <f>IF(M6592=People!$B$5,People!$A$5,IF(M6592=People!$B$4,People!$A$4,IF(M6592=People!$B$3,People!$A$3,IF(M6592=People!$B$2,People!$A$2,0))))</f>
        <v>Cassandra Brandow</v>
      </c>
      <c r="W6592" s="35" t="str">
        <f>IFERROR(INDEX(Returns!A:A,MATCH(B6592,Returns!B:B,0)),"No")</f>
        <v>No</v>
      </c>
    </row>
    <row r="6593" spans="1:23" x14ac:dyDescent="0.2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32">
        <v>34.650000000000006</v>
      </c>
      <c r="S6593" s="1">
        <v>3</v>
      </c>
      <c r="T6593" s="9">
        <v>0</v>
      </c>
      <c r="U6593" s="1">
        <v>9.702</v>
      </c>
      <c r="V6593" s="35" t="str">
        <f>IF(M6593=People!$B$5,People!$A$5,IF(M6593=People!$B$4,People!$A$4,IF(M6593=People!$B$3,People!$A$3,IF(M6593=People!$B$2,People!$A$2,0))))</f>
        <v>Anna Andreadi</v>
      </c>
      <c r="W6593" s="35" t="str">
        <f>IFERROR(INDEX(Returns!A:A,MATCH(B6593,Returns!B:B,0)),"No")</f>
        <v>Yes</v>
      </c>
    </row>
    <row r="6594" spans="1:23" x14ac:dyDescent="0.2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32">
        <v>19.8</v>
      </c>
      <c r="S6594" s="1">
        <v>5</v>
      </c>
      <c r="T6594" s="9">
        <v>0.2</v>
      </c>
      <c r="U6594" s="1">
        <v>1.7324999999999999</v>
      </c>
      <c r="V6594" s="35" t="str">
        <f>IF(M6594=People!$B$5,People!$A$5,IF(M6594=People!$B$4,People!$A$4,IF(M6594=People!$B$3,People!$A$3,IF(M6594=People!$B$2,People!$A$2,0))))</f>
        <v>Anna Andreadi</v>
      </c>
      <c r="W6594" s="35" t="str">
        <f>IFERROR(INDEX(Returns!A:A,MATCH(B6594,Returns!B:B,0)),"No")</f>
        <v>Yes</v>
      </c>
    </row>
    <row r="6595" spans="1:23" x14ac:dyDescent="0.2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9">
        <v>0.2</v>
      </c>
      <c r="U6595" s="1">
        <v>11.748799999999997</v>
      </c>
      <c r="V6595" s="35" t="str">
        <f>IF(M6595=People!$B$5,People!$A$5,IF(M6595=People!$B$4,People!$A$4,IF(M6595=People!$B$3,People!$A$3,IF(M6595=People!$B$2,People!$A$2,0))))</f>
        <v>Chuck Magee</v>
      </c>
      <c r="W6595" s="35" t="str">
        <f>IFERROR(INDEX(Returns!A:A,MATCH(B6595,Returns!B:B,0)),"No")</f>
        <v>No</v>
      </c>
    </row>
    <row r="6596" spans="1:23" x14ac:dyDescent="0.2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9">
        <v>0</v>
      </c>
      <c r="U6596" s="1">
        <v>35.260400000000004</v>
      </c>
      <c r="V6596" s="35" t="str">
        <f>IF(M6596=People!$B$5,People!$A$5,IF(M6596=People!$B$4,People!$A$4,IF(M6596=People!$B$3,People!$A$3,IF(M6596=People!$B$2,People!$A$2,0))))</f>
        <v>Kelly Williams</v>
      </c>
      <c r="W6596" s="35" t="str">
        <f>IFERROR(INDEX(Returns!A:A,MATCH(B6596,Returns!B:B,0)),"No")</f>
        <v>No</v>
      </c>
    </row>
    <row r="6597" spans="1:23" x14ac:dyDescent="0.2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9">
        <v>0.7</v>
      </c>
      <c r="U6597" s="1">
        <v>-7.8399999999999963</v>
      </c>
      <c r="V6597" s="35" t="str">
        <f>IF(M6597=People!$B$5,People!$A$5,IF(M6597=People!$B$4,People!$A$4,IF(M6597=People!$B$3,People!$A$3,IF(M6597=People!$B$2,People!$A$2,0))))</f>
        <v>Chuck Magee</v>
      </c>
      <c r="W6597" s="35" t="str">
        <f>IFERROR(INDEX(Returns!A:A,MATCH(B6597,Returns!B:B,0)),"No")</f>
        <v>No</v>
      </c>
    </row>
    <row r="6598" spans="1:23" x14ac:dyDescent="0.2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9">
        <v>0.2</v>
      </c>
      <c r="U6598" s="1">
        <v>1.8703999999999998</v>
      </c>
      <c r="V6598" s="35" t="str">
        <f>IF(M6598=People!$B$5,People!$A$5,IF(M6598=People!$B$4,People!$A$4,IF(M6598=People!$B$3,People!$A$3,IF(M6598=People!$B$2,People!$A$2,0))))</f>
        <v>Chuck Magee</v>
      </c>
      <c r="W6598" s="35" t="str">
        <f>IFERROR(INDEX(Returns!A:A,MATCH(B6598,Returns!B:B,0)),"No")</f>
        <v>No</v>
      </c>
    </row>
    <row r="6599" spans="1:23" x14ac:dyDescent="0.2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9">
        <v>0.7</v>
      </c>
      <c r="U6599" s="1">
        <v>-0.9099999999999997</v>
      </c>
      <c r="V6599" s="35" t="str">
        <f>IF(M6599=People!$B$5,People!$A$5,IF(M6599=People!$B$4,People!$A$4,IF(M6599=People!$B$3,People!$A$3,IF(M6599=People!$B$2,People!$A$2,0))))</f>
        <v>Cassandra Brandow</v>
      </c>
      <c r="W6599" s="35" t="str">
        <f>IFERROR(INDEX(Returns!A:A,MATCH(B6599,Returns!B:B,0)),"No")</f>
        <v>No</v>
      </c>
    </row>
    <row r="6600" spans="1:23" x14ac:dyDescent="0.2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9">
        <v>0.2</v>
      </c>
      <c r="U6600" s="1">
        <v>22.480800000000002</v>
      </c>
      <c r="V6600" s="35" t="str">
        <f>IF(M6600=People!$B$5,People!$A$5,IF(M6600=People!$B$4,People!$A$4,IF(M6600=People!$B$3,People!$A$3,IF(M6600=People!$B$2,People!$A$2,0))))</f>
        <v>Cassandra Brandow</v>
      </c>
      <c r="W6600" s="35" t="str">
        <f>IFERROR(INDEX(Returns!A:A,MATCH(B6600,Returns!B:B,0)),"No")</f>
        <v>No</v>
      </c>
    </row>
    <row r="6601" spans="1:23" x14ac:dyDescent="0.2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9">
        <v>0</v>
      </c>
      <c r="U6601" s="1">
        <v>23.680799999999998</v>
      </c>
      <c r="V6601" s="35" t="str">
        <f>IF(M6601=People!$B$5,People!$A$5,IF(M6601=People!$B$4,People!$A$4,IF(M6601=People!$B$3,People!$A$3,IF(M6601=People!$B$2,People!$A$2,0))))</f>
        <v>Chuck Magee</v>
      </c>
      <c r="W6601" s="35" t="str">
        <f>IFERROR(INDEX(Returns!A:A,MATCH(B6601,Returns!B:B,0)),"No")</f>
        <v>No</v>
      </c>
    </row>
    <row r="6602" spans="1:23" x14ac:dyDescent="0.2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9">
        <v>0</v>
      </c>
      <c r="U6602" s="1">
        <v>73.41</v>
      </c>
      <c r="V6602" s="35" t="str">
        <f>IF(M6602=People!$B$5,People!$A$5,IF(M6602=People!$B$4,People!$A$4,IF(M6602=People!$B$3,People!$A$3,IF(M6602=People!$B$2,People!$A$2,0))))</f>
        <v>Chuck Magee</v>
      </c>
      <c r="W6602" s="35" t="str">
        <f>IFERROR(INDEX(Returns!A:A,MATCH(B6602,Returns!B:B,0)),"No")</f>
        <v>No</v>
      </c>
    </row>
    <row r="6603" spans="1:23" x14ac:dyDescent="0.2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9">
        <v>0</v>
      </c>
      <c r="U6603" s="1">
        <v>64.756799999999998</v>
      </c>
      <c r="V6603" s="35" t="str">
        <f>IF(M6603=People!$B$5,People!$A$5,IF(M6603=People!$B$4,People!$A$4,IF(M6603=People!$B$3,People!$A$3,IF(M6603=People!$B$2,People!$A$2,0))))</f>
        <v>Chuck Magee</v>
      </c>
      <c r="W6603" s="35" t="str">
        <f>IFERROR(INDEX(Returns!A:A,MATCH(B6603,Returns!B:B,0)),"No")</f>
        <v>No</v>
      </c>
    </row>
    <row r="6604" spans="1:23" x14ac:dyDescent="0.2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9">
        <v>0</v>
      </c>
      <c r="U6604" s="1">
        <v>7.2035999999999998</v>
      </c>
      <c r="V6604" s="35" t="str">
        <f>IF(M6604=People!$B$5,People!$A$5,IF(M6604=People!$B$4,People!$A$4,IF(M6604=People!$B$3,People!$A$3,IF(M6604=People!$B$2,People!$A$2,0))))</f>
        <v>Chuck Magee</v>
      </c>
      <c r="W6604" s="35" t="str">
        <f>IFERROR(INDEX(Returns!A:A,MATCH(B6604,Returns!B:B,0)),"No")</f>
        <v>No</v>
      </c>
    </row>
    <row r="6605" spans="1:23" x14ac:dyDescent="0.2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32">
        <v>146.352</v>
      </c>
      <c r="S6605" s="1">
        <v>3</v>
      </c>
      <c r="T6605" s="9">
        <v>0.2</v>
      </c>
      <c r="U6605" s="1">
        <v>-32.929200000000002</v>
      </c>
      <c r="V6605" s="35" t="str">
        <f>IF(M6605=People!$B$5,People!$A$5,IF(M6605=People!$B$4,People!$A$4,IF(M6605=People!$B$3,People!$A$3,IF(M6605=People!$B$2,People!$A$2,0))))</f>
        <v>Anna Andreadi</v>
      </c>
      <c r="W6605" s="35" t="str">
        <f>IFERROR(INDEX(Returns!A:A,MATCH(B6605,Returns!B:B,0)),"No")</f>
        <v>No</v>
      </c>
    </row>
    <row r="6606" spans="1:23" x14ac:dyDescent="0.2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32">
        <v>5.9399999999999995</v>
      </c>
      <c r="S6606" s="1">
        <v>3</v>
      </c>
      <c r="T6606" s="9">
        <v>0</v>
      </c>
      <c r="U6606" s="1">
        <v>0</v>
      </c>
      <c r="V6606" s="35" t="str">
        <f>IF(M6606=People!$B$5,People!$A$5,IF(M6606=People!$B$4,People!$A$4,IF(M6606=People!$B$3,People!$A$3,IF(M6606=People!$B$2,People!$A$2,0))))</f>
        <v>Anna Andreadi</v>
      </c>
      <c r="W6606" s="35" t="str">
        <f>IFERROR(INDEX(Returns!A:A,MATCH(B6606,Returns!B:B,0)),"No")</f>
        <v>No</v>
      </c>
    </row>
    <row r="6607" spans="1:23" x14ac:dyDescent="0.2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32">
        <v>45.36</v>
      </c>
      <c r="S6607" s="1">
        <v>7</v>
      </c>
      <c r="T6607" s="9">
        <v>0</v>
      </c>
      <c r="U6607" s="1">
        <v>21.772800000000004</v>
      </c>
      <c r="V6607" s="35" t="str">
        <f>IF(M6607=People!$B$5,People!$A$5,IF(M6607=People!$B$4,People!$A$4,IF(M6607=People!$B$3,People!$A$3,IF(M6607=People!$B$2,People!$A$2,0))))</f>
        <v>Anna Andreadi</v>
      </c>
      <c r="W6607" s="35" t="str">
        <f>IFERROR(INDEX(Returns!A:A,MATCH(B6607,Returns!B:B,0)),"No")</f>
        <v>No</v>
      </c>
    </row>
    <row r="6608" spans="1:23" x14ac:dyDescent="0.2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32">
        <v>211.16800000000001</v>
      </c>
      <c r="S6608" s="1">
        <v>4</v>
      </c>
      <c r="T6608" s="9">
        <v>0.2</v>
      </c>
      <c r="U6608" s="1">
        <v>23.756399999999985</v>
      </c>
      <c r="V6608" s="35" t="str">
        <f>IF(M6608=People!$B$5,People!$A$5,IF(M6608=People!$B$4,People!$A$4,IF(M6608=People!$B$3,People!$A$3,IF(M6608=People!$B$2,People!$A$2,0))))</f>
        <v>Anna Andreadi</v>
      </c>
      <c r="W6608" s="35" t="str">
        <f>IFERROR(INDEX(Returns!A:A,MATCH(B6608,Returns!B:B,0)),"No")</f>
        <v>No</v>
      </c>
    </row>
    <row r="6609" spans="1:23" x14ac:dyDescent="0.2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32">
        <v>484.70400000000006</v>
      </c>
      <c r="S6609" s="1">
        <v>6</v>
      </c>
      <c r="T6609" s="9">
        <v>0.2</v>
      </c>
      <c r="U6609" s="1">
        <v>-84.823200000000071</v>
      </c>
      <c r="V6609" s="35" t="str">
        <f>IF(M6609=People!$B$5,People!$A$5,IF(M6609=People!$B$4,People!$A$4,IF(M6609=People!$B$3,People!$A$3,IF(M6609=People!$B$2,People!$A$2,0))))</f>
        <v>Anna Andreadi</v>
      </c>
      <c r="W6609" s="35" t="str">
        <f>IFERROR(INDEX(Returns!A:A,MATCH(B6609,Returns!B:B,0)),"No")</f>
        <v>No</v>
      </c>
    </row>
    <row r="6610" spans="1:23" x14ac:dyDescent="0.2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32">
        <v>371.97600000000006</v>
      </c>
      <c r="S6610" s="1">
        <v>3</v>
      </c>
      <c r="T6610" s="9">
        <v>0.2</v>
      </c>
      <c r="U6610" s="1">
        <v>116.24249999999996</v>
      </c>
      <c r="V6610" s="35" t="str">
        <f>IF(M6610=People!$B$5,People!$A$5,IF(M6610=People!$B$4,People!$A$4,IF(M6610=People!$B$3,People!$A$3,IF(M6610=People!$B$2,People!$A$2,0))))</f>
        <v>Anna Andreadi</v>
      </c>
      <c r="W6610" s="35" t="str">
        <f>IFERROR(INDEX(Returns!A:A,MATCH(B6610,Returns!B:B,0)),"No")</f>
        <v>No</v>
      </c>
    </row>
    <row r="6611" spans="1:23" x14ac:dyDescent="0.2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9">
        <v>0</v>
      </c>
      <c r="U6611" s="1">
        <v>25.149600000000007</v>
      </c>
      <c r="V6611" s="35" t="str">
        <f>IF(M6611=People!$B$5,People!$A$5,IF(M6611=People!$B$4,People!$A$4,IF(M6611=People!$B$3,People!$A$3,IF(M6611=People!$B$2,People!$A$2,0))))</f>
        <v>Chuck Magee</v>
      </c>
      <c r="W6611" s="35" t="str">
        <f>IFERROR(INDEX(Returns!A:A,MATCH(B6611,Returns!B:B,0)),"No")</f>
        <v>No</v>
      </c>
    </row>
    <row r="6612" spans="1:23" x14ac:dyDescent="0.2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32">
        <v>19.295999999999999</v>
      </c>
      <c r="S6612" s="1">
        <v>3</v>
      </c>
      <c r="T6612" s="9">
        <v>0.2</v>
      </c>
      <c r="U6612" s="1">
        <v>6.0299999999999994</v>
      </c>
      <c r="V6612" s="35" t="str">
        <f>IF(M6612=People!$B$5,People!$A$5,IF(M6612=People!$B$4,People!$A$4,IF(M6612=People!$B$3,People!$A$3,IF(M6612=People!$B$2,People!$A$2,0))))</f>
        <v>Anna Andreadi</v>
      </c>
      <c r="W6612" s="35" t="str">
        <f>IFERROR(INDEX(Returns!A:A,MATCH(B6612,Returns!B:B,0)),"No")</f>
        <v>Yes</v>
      </c>
    </row>
    <row r="6613" spans="1:23" x14ac:dyDescent="0.2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9">
        <v>0</v>
      </c>
      <c r="U6613" s="1">
        <v>51.829200000000014</v>
      </c>
      <c r="V6613" s="35" t="str">
        <f>IF(M6613=People!$B$5,People!$A$5,IF(M6613=People!$B$4,People!$A$4,IF(M6613=People!$B$3,People!$A$3,IF(M6613=People!$B$2,People!$A$2,0))))</f>
        <v>Cassandra Brandow</v>
      </c>
      <c r="W6613" s="35" t="str">
        <f>IFERROR(INDEX(Returns!A:A,MATCH(B6613,Returns!B:B,0)),"No")</f>
        <v>Yes</v>
      </c>
    </row>
    <row r="6614" spans="1:23" x14ac:dyDescent="0.2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9">
        <v>0</v>
      </c>
      <c r="U6614" s="1">
        <v>9.7979999999999983</v>
      </c>
      <c r="V6614" s="35" t="str">
        <f>IF(M6614=People!$B$5,People!$A$5,IF(M6614=People!$B$4,People!$A$4,IF(M6614=People!$B$3,People!$A$3,IF(M6614=People!$B$2,People!$A$2,0))))</f>
        <v>Cassandra Brandow</v>
      </c>
      <c r="W6614" s="35" t="str">
        <f>IFERROR(INDEX(Returns!A:A,MATCH(B6614,Returns!B:B,0)),"No")</f>
        <v>Yes</v>
      </c>
    </row>
    <row r="6615" spans="1:23" x14ac:dyDescent="0.2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9">
        <v>0</v>
      </c>
      <c r="U6615" s="1">
        <v>131.58600000000001</v>
      </c>
      <c r="V6615" s="35" t="str">
        <f>IF(M6615=People!$B$5,People!$A$5,IF(M6615=People!$B$4,People!$A$4,IF(M6615=People!$B$3,People!$A$3,IF(M6615=People!$B$2,People!$A$2,0))))</f>
        <v>Cassandra Brandow</v>
      </c>
      <c r="W6615" s="35" t="str">
        <f>IFERROR(INDEX(Returns!A:A,MATCH(B6615,Returns!B:B,0)),"No")</f>
        <v>Yes</v>
      </c>
    </row>
    <row r="6616" spans="1:23" x14ac:dyDescent="0.2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9">
        <v>0</v>
      </c>
      <c r="U6616" s="1">
        <v>35.679599999999979</v>
      </c>
      <c r="V6616" s="35" t="str">
        <f>IF(M6616=People!$B$5,People!$A$5,IF(M6616=People!$B$4,People!$A$4,IF(M6616=People!$B$3,People!$A$3,IF(M6616=People!$B$2,People!$A$2,0))))</f>
        <v>Cassandra Brandow</v>
      </c>
      <c r="W6616" s="35" t="str">
        <f>IFERROR(INDEX(Returns!A:A,MATCH(B6616,Returns!B:B,0)),"No")</f>
        <v>Yes</v>
      </c>
    </row>
    <row r="6617" spans="1:23" x14ac:dyDescent="0.2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32">
        <v>239.66599999999997</v>
      </c>
      <c r="S6617" s="1">
        <v>2</v>
      </c>
      <c r="T6617" s="9">
        <v>0.15</v>
      </c>
      <c r="U6617" s="1">
        <v>14.097999999999999</v>
      </c>
      <c r="V6617" s="35" t="str">
        <f>IF(M6617=People!$B$5,People!$A$5,IF(M6617=People!$B$4,People!$A$4,IF(M6617=People!$B$3,People!$A$3,IF(M6617=People!$B$2,People!$A$2,0))))</f>
        <v>Anna Andreadi</v>
      </c>
      <c r="W6617" s="35" t="str">
        <f>IFERROR(INDEX(Returns!A:A,MATCH(B6617,Returns!B:B,0)),"No")</f>
        <v>No</v>
      </c>
    </row>
    <row r="6618" spans="1:23" x14ac:dyDescent="0.2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32">
        <v>22.5</v>
      </c>
      <c r="S6618" s="1">
        <v>6</v>
      </c>
      <c r="T6618" s="9">
        <v>0</v>
      </c>
      <c r="U6618" s="1">
        <v>10.799999999999999</v>
      </c>
      <c r="V6618" s="35" t="str">
        <f>IF(M6618=People!$B$5,People!$A$5,IF(M6618=People!$B$4,People!$A$4,IF(M6618=People!$B$3,People!$A$3,IF(M6618=People!$B$2,People!$A$2,0))))</f>
        <v>Anna Andreadi</v>
      </c>
      <c r="W6618" s="35" t="str">
        <f>IFERROR(INDEX(Returns!A:A,MATCH(B6618,Returns!B:B,0)),"No")</f>
        <v>No</v>
      </c>
    </row>
    <row r="6619" spans="1:23" x14ac:dyDescent="0.2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32">
        <v>219.84</v>
      </c>
      <c r="S6619" s="1">
        <v>4</v>
      </c>
      <c r="T6619" s="9">
        <v>0</v>
      </c>
      <c r="U6619" s="1">
        <v>107.7216</v>
      </c>
      <c r="V6619" s="35" t="str">
        <f>IF(M6619=People!$B$5,People!$A$5,IF(M6619=People!$B$4,People!$A$4,IF(M6619=People!$B$3,People!$A$3,IF(M6619=People!$B$2,People!$A$2,0))))</f>
        <v>Anna Andreadi</v>
      </c>
      <c r="W6619" s="35" t="str">
        <f>IFERROR(INDEX(Returns!A:A,MATCH(B6619,Returns!B:B,0)),"No")</f>
        <v>No</v>
      </c>
    </row>
    <row r="6620" spans="1:23" x14ac:dyDescent="0.2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9">
        <v>0</v>
      </c>
      <c r="U6620" s="1">
        <v>15.552000000000001</v>
      </c>
      <c r="V6620" s="35" t="str">
        <f>IF(M6620=People!$B$5,People!$A$5,IF(M6620=People!$B$4,People!$A$4,IF(M6620=People!$B$3,People!$A$3,IF(M6620=People!$B$2,People!$A$2,0))))</f>
        <v>Kelly Williams</v>
      </c>
      <c r="W6620" s="35" t="str">
        <f>IFERROR(INDEX(Returns!A:A,MATCH(B6620,Returns!B:B,0)),"No")</f>
        <v>No</v>
      </c>
    </row>
    <row r="6621" spans="1:23" x14ac:dyDescent="0.2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9">
        <v>0</v>
      </c>
      <c r="U6621" s="1">
        <v>54.584400000000002</v>
      </c>
      <c r="V6621" s="35" t="str">
        <f>IF(M6621=People!$B$5,People!$A$5,IF(M6621=People!$B$4,People!$A$4,IF(M6621=People!$B$3,People!$A$3,IF(M6621=People!$B$2,People!$A$2,0))))</f>
        <v>Kelly Williams</v>
      </c>
      <c r="W6621" s="35" t="str">
        <f>IFERROR(INDEX(Returns!A:A,MATCH(B6621,Returns!B:B,0)),"No")</f>
        <v>No</v>
      </c>
    </row>
    <row r="6622" spans="1:23" x14ac:dyDescent="0.2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9">
        <v>0</v>
      </c>
      <c r="U6622" s="1">
        <v>83.281000000000063</v>
      </c>
      <c r="V6622" s="35" t="str">
        <f>IF(M6622=People!$B$5,People!$A$5,IF(M6622=People!$B$4,People!$A$4,IF(M6622=People!$B$3,People!$A$3,IF(M6622=People!$B$2,People!$A$2,0))))</f>
        <v>Kelly Williams</v>
      </c>
      <c r="W6622" s="35" t="str">
        <f>IFERROR(INDEX(Returns!A:A,MATCH(B6622,Returns!B:B,0)),"No")</f>
        <v>No</v>
      </c>
    </row>
    <row r="6623" spans="1:23" x14ac:dyDescent="0.2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9">
        <v>0</v>
      </c>
      <c r="U6623" s="1">
        <v>53.235000000000014</v>
      </c>
      <c r="V6623" s="35" t="str">
        <f>IF(M6623=People!$B$5,People!$A$5,IF(M6623=People!$B$4,People!$A$4,IF(M6623=People!$B$3,People!$A$3,IF(M6623=People!$B$2,People!$A$2,0))))</f>
        <v>Kelly Williams</v>
      </c>
      <c r="W6623" s="35" t="str">
        <f>IFERROR(INDEX(Returns!A:A,MATCH(B6623,Returns!B:B,0)),"No")</f>
        <v>No</v>
      </c>
    </row>
    <row r="6624" spans="1:23" x14ac:dyDescent="0.2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32">
        <v>41.88</v>
      </c>
      <c r="S6624" s="1">
        <v>6</v>
      </c>
      <c r="T6624" s="9">
        <v>0</v>
      </c>
      <c r="U6624" s="1">
        <v>12.145199999999997</v>
      </c>
      <c r="V6624" s="35" t="str">
        <f>IF(M6624=People!$B$5,People!$A$5,IF(M6624=People!$B$4,People!$A$4,IF(M6624=People!$B$3,People!$A$3,IF(M6624=People!$B$2,People!$A$2,0))))</f>
        <v>Anna Andreadi</v>
      </c>
      <c r="W6624" s="35" t="str">
        <f>IFERROR(INDEX(Returns!A:A,MATCH(B6624,Returns!B:B,0)),"No")</f>
        <v>No</v>
      </c>
    </row>
    <row r="6625" spans="1:23" x14ac:dyDescent="0.2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32">
        <v>58.48</v>
      </c>
      <c r="S6625" s="1">
        <v>8</v>
      </c>
      <c r="T6625" s="9">
        <v>0</v>
      </c>
      <c r="U6625" s="1">
        <v>27.485599999999998</v>
      </c>
      <c r="V6625" s="35" t="str">
        <f>IF(M6625=People!$B$5,People!$A$5,IF(M6625=People!$B$4,People!$A$4,IF(M6625=People!$B$3,People!$A$3,IF(M6625=People!$B$2,People!$A$2,0))))</f>
        <v>Anna Andreadi</v>
      </c>
      <c r="W6625" s="35" t="str">
        <f>IFERROR(INDEX(Returns!A:A,MATCH(B6625,Returns!B:B,0)),"No")</f>
        <v>No</v>
      </c>
    </row>
    <row r="6626" spans="1:23" x14ac:dyDescent="0.2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9">
        <v>0.3</v>
      </c>
      <c r="U6626" s="1">
        <v>-13.170600000000007</v>
      </c>
      <c r="V6626" s="35" t="str">
        <f>IF(M6626=People!$B$5,People!$A$5,IF(M6626=People!$B$4,People!$A$4,IF(M6626=People!$B$3,People!$A$3,IF(M6626=People!$B$2,People!$A$2,0))))</f>
        <v>Kelly Williams</v>
      </c>
      <c r="W6626" s="35" t="str">
        <f>IFERROR(INDEX(Returns!A:A,MATCH(B6626,Returns!B:B,0)),"No")</f>
        <v>No</v>
      </c>
    </row>
    <row r="6627" spans="1:23" x14ac:dyDescent="0.2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9">
        <v>0.3</v>
      </c>
      <c r="U6627" s="1">
        <v>-8.5416000000000025</v>
      </c>
      <c r="V6627" s="35" t="str">
        <f>IF(M6627=People!$B$5,People!$A$5,IF(M6627=People!$B$4,People!$A$4,IF(M6627=People!$B$3,People!$A$3,IF(M6627=People!$B$2,People!$A$2,0))))</f>
        <v>Kelly Williams</v>
      </c>
      <c r="W6627" s="35" t="str">
        <f>IFERROR(INDEX(Returns!A:A,MATCH(B6627,Returns!B:B,0)),"No")</f>
        <v>No</v>
      </c>
    </row>
    <row r="6628" spans="1:23" x14ac:dyDescent="0.2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9">
        <v>0</v>
      </c>
      <c r="U6628" s="1">
        <v>2239.9871999999996</v>
      </c>
      <c r="V6628" s="35" t="str">
        <f>IF(M6628=People!$B$5,People!$A$5,IF(M6628=People!$B$4,People!$A$4,IF(M6628=People!$B$3,People!$A$3,IF(M6628=People!$B$2,People!$A$2,0))))</f>
        <v>Chuck Magee</v>
      </c>
      <c r="W6628" s="35" t="str">
        <f>IFERROR(INDEX(Returns!A:A,MATCH(B6628,Returns!B:B,0)),"No")</f>
        <v>No</v>
      </c>
    </row>
    <row r="6629" spans="1:23" x14ac:dyDescent="0.2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32">
        <v>12.96</v>
      </c>
      <c r="S6629" s="1">
        <v>2</v>
      </c>
      <c r="T6629" s="9">
        <v>0</v>
      </c>
      <c r="U6629" s="1">
        <v>6.2208000000000006</v>
      </c>
      <c r="V6629" s="35" t="str">
        <f>IF(M6629=People!$B$5,People!$A$5,IF(M6629=People!$B$4,People!$A$4,IF(M6629=People!$B$3,People!$A$3,IF(M6629=People!$B$2,People!$A$2,0))))</f>
        <v>Anna Andreadi</v>
      </c>
      <c r="W6629" s="35" t="str">
        <f>IFERROR(INDEX(Returns!A:A,MATCH(B6629,Returns!B:B,0)),"No")</f>
        <v>No</v>
      </c>
    </row>
    <row r="6630" spans="1:23" x14ac:dyDescent="0.2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9">
        <v>0</v>
      </c>
      <c r="U6630" s="1">
        <v>134.33279999999996</v>
      </c>
      <c r="V6630" s="35" t="str">
        <f>IF(M6630=People!$B$5,People!$A$5,IF(M6630=People!$B$4,People!$A$4,IF(M6630=People!$B$3,People!$A$3,IF(M6630=People!$B$2,People!$A$2,0))))</f>
        <v>Chuck Magee</v>
      </c>
      <c r="W6630" s="35" t="str">
        <f>IFERROR(INDEX(Returns!A:A,MATCH(B6630,Returns!B:B,0)),"No")</f>
        <v>No</v>
      </c>
    </row>
    <row r="6631" spans="1:23" x14ac:dyDescent="0.2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9">
        <v>0.7</v>
      </c>
      <c r="U6631" s="1">
        <v>-5.4120000000000008</v>
      </c>
      <c r="V6631" s="35" t="str">
        <f>IF(M6631=People!$B$5,People!$A$5,IF(M6631=People!$B$4,People!$A$4,IF(M6631=People!$B$3,People!$A$3,IF(M6631=People!$B$2,People!$A$2,0))))</f>
        <v>Cassandra Brandow</v>
      </c>
      <c r="W6631" s="35" t="str">
        <f>IFERROR(INDEX(Returns!A:A,MATCH(B6631,Returns!B:B,0)),"No")</f>
        <v>No</v>
      </c>
    </row>
    <row r="6632" spans="1:23" x14ac:dyDescent="0.2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32">
        <v>698.35200000000009</v>
      </c>
      <c r="S6632" s="1">
        <v>3</v>
      </c>
      <c r="T6632" s="9">
        <v>0.2</v>
      </c>
      <c r="U6632" s="1">
        <v>52.376399999999961</v>
      </c>
      <c r="V6632" s="35" t="str">
        <f>IF(M6632=People!$B$5,People!$A$5,IF(M6632=People!$B$4,People!$A$4,IF(M6632=People!$B$3,People!$A$3,IF(M6632=People!$B$2,People!$A$2,0))))</f>
        <v>Anna Andreadi</v>
      </c>
      <c r="W6632" s="35" t="str">
        <f>IFERROR(INDEX(Returns!A:A,MATCH(B6632,Returns!B:B,0)),"No")</f>
        <v>Yes</v>
      </c>
    </row>
    <row r="6633" spans="1:23" x14ac:dyDescent="0.2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32">
        <v>1747.25</v>
      </c>
      <c r="S6633" s="1">
        <v>5</v>
      </c>
      <c r="T6633" s="9">
        <v>0</v>
      </c>
      <c r="U6633" s="1">
        <v>629.01</v>
      </c>
      <c r="V6633" s="35" t="str">
        <f>IF(M6633=People!$B$5,People!$A$5,IF(M6633=People!$B$4,People!$A$4,IF(M6633=People!$B$3,People!$A$3,IF(M6633=People!$B$2,People!$A$2,0))))</f>
        <v>Anna Andreadi</v>
      </c>
      <c r="W6633" s="35" t="str">
        <f>IFERROR(INDEX(Returns!A:A,MATCH(B6633,Returns!B:B,0)),"No")</f>
        <v>Yes</v>
      </c>
    </row>
    <row r="6634" spans="1:23" x14ac:dyDescent="0.2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9">
        <v>0</v>
      </c>
      <c r="U6634" s="1">
        <v>15.254400000000004</v>
      </c>
      <c r="V6634" s="35" t="str">
        <f>IF(M6634=People!$B$5,People!$A$5,IF(M6634=People!$B$4,People!$A$4,IF(M6634=People!$B$3,People!$A$3,IF(M6634=People!$B$2,People!$A$2,0))))</f>
        <v>Kelly Williams</v>
      </c>
      <c r="W6634" s="35" t="str">
        <f>IFERROR(INDEX(Returns!A:A,MATCH(B6634,Returns!B:B,0)),"No")</f>
        <v>No</v>
      </c>
    </row>
    <row r="6635" spans="1:23" x14ac:dyDescent="0.2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32">
        <v>199.99</v>
      </c>
      <c r="S6635" s="1">
        <v>1</v>
      </c>
      <c r="T6635" s="9">
        <v>0</v>
      </c>
      <c r="U6635" s="1">
        <v>85.995700000000014</v>
      </c>
      <c r="V6635" s="35" t="str">
        <f>IF(M6635=People!$B$5,People!$A$5,IF(M6635=People!$B$4,People!$A$4,IF(M6635=People!$B$3,People!$A$3,IF(M6635=People!$B$2,People!$A$2,0))))</f>
        <v>Anna Andreadi</v>
      </c>
      <c r="W6635" s="35" t="str">
        <f>IFERROR(INDEX(Returns!A:A,MATCH(B6635,Returns!B:B,0)),"No")</f>
        <v>Yes</v>
      </c>
    </row>
    <row r="6636" spans="1:23" x14ac:dyDescent="0.2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9">
        <v>0.7</v>
      </c>
      <c r="U6636" s="1">
        <v>-52.548099999999991</v>
      </c>
      <c r="V6636" s="35" t="str">
        <f>IF(M6636=People!$B$5,People!$A$5,IF(M6636=People!$B$4,People!$A$4,IF(M6636=People!$B$3,People!$A$3,IF(M6636=People!$B$2,People!$A$2,0))))</f>
        <v>Cassandra Brandow</v>
      </c>
      <c r="W6636" s="35" t="str">
        <f>IFERROR(INDEX(Returns!A:A,MATCH(B6636,Returns!B:B,0)),"No")</f>
        <v>No</v>
      </c>
    </row>
    <row r="6637" spans="1:23" x14ac:dyDescent="0.2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9">
        <v>0.2</v>
      </c>
      <c r="U6637" s="1">
        <v>70.55639999999994</v>
      </c>
      <c r="V6637" s="35" t="str">
        <f>IF(M6637=People!$B$5,People!$A$5,IF(M6637=People!$B$4,People!$A$4,IF(M6637=People!$B$3,People!$A$3,IF(M6637=People!$B$2,People!$A$2,0))))</f>
        <v>Cassandra Brandow</v>
      </c>
      <c r="W6637" s="35" t="str">
        <f>IFERROR(INDEX(Returns!A:A,MATCH(B6637,Returns!B:B,0)),"No")</f>
        <v>No</v>
      </c>
    </row>
    <row r="6638" spans="1:23" x14ac:dyDescent="0.2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9">
        <v>0.2</v>
      </c>
      <c r="U6638" s="1">
        <v>39.689000000000007</v>
      </c>
      <c r="V6638" s="35" t="str">
        <f>IF(M6638=People!$B$5,People!$A$5,IF(M6638=People!$B$4,People!$A$4,IF(M6638=People!$B$3,People!$A$3,IF(M6638=People!$B$2,People!$A$2,0))))</f>
        <v>Cassandra Brandow</v>
      </c>
      <c r="W6638" s="35" t="str">
        <f>IFERROR(INDEX(Returns!A:A,MATCH(B6638,Returns!B:B,0)),"No")</f>
        <v>No</v>
      </c>
    </row>
    <row r="6639" spans="1:23" x14ac:dyDescent="0.2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9">
        <v>0</v>
      </c>
      <c r="U6639" s="1">
        <v>2.027099999999999</v>
      </c>
      <c r="V6639" s="35" t="str">
        <f>IF(M6639=People!$B$5,People!$A$5,IF(M6639=People!$B$4,People!$A$4,IF(M6639=People!$B$3,People!$A$3,IF(M6639=People!$B$2,People!$A$2,0))))</f>
        <v>Chuck Magee</v>
      </c>
      <c r="W6639" s="35" t="str">
        <f>IFERROR(INDEX(Returns!A:A,MATCH(B6639,Returns!B:B,0)),"No")</f>
        <v>No</v>
      </c>
    </row>
    <row r="6640" spans="1:23" x14ac:dyDescent="0.2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9">
        <v>0.2</v>
      </c>
      <c r="U6640" s="1">
        <v>36.255599999999994</v>
      </c>
      <c r="V6640" s="35" t="str">
        <f>IF(M6640=People!$B$5,People!$A$5,IF(M6640=People!$B$4,People!$A$4,IF(M6640=People!$B$3,People!$A$3,IF(M6640=People!$B$2,People!$A$2,0))))</f>
        <v>Chuck Magee</v>
      </c>
      <c r="W6640" s="35" t="str">
        <f>IFERROR(INDEX(Returns!A:A,MATCH(B6640,Returns!B:B,0)),"No")</f>
        <v>No</v>
      </c>
    </row>
    <row r="6641" spans="1:23" x14ac:dyDescent="0.2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9">
        <v>0.4</v>
      </c>
      <c r="U6641" s="1">
        <v>-734.52639999999997</v>
      </c>
      <c r="V6641" s="35" t="str">
        <f>IF(M6641=People!$B$5,People!$A$5,IF(M6641=People!$B$4,People!$A$4,IF(M6641=People!$B$3,People!$A$3,IF(M6641=People!$B$2,People!$A$2,0))))</f>
        <v>Chuck Magee</v>
      </c>
      <c r="W6641" s="35" t="str">
        <f>IFERROR(INDEX(Returns!A:A,MATCH(B6641,Returns!B:B,0)),"No")</f>
        <v>Yes</v>
      </c>
    </row>
    <row r="6642" spans="1:23" x14ac:dyDescent="0.2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9">
        <v>0</v>
      </c>
      <c r="U6642" s="1">
        <v>60.422399999999996</v>
      </c>
      <c r="V6642" s="35" t="str">
        <f>IF(M6642=People!$B$5,People!$A$5,IF(M6642=People!$B$4,People!$A$4,IF(M6642=People!$B$3,People!$A$3,IF(M6642=People!$B$2,People!$A$2,0))))</f>
        <v>Kelly Williams</v>
      </c>
      <c r="W6642" s="35" t="str">
        <f>IFERROR(INDEX(Returns!A:A,MATCH(B6642,Returns!B:B,0)),"No")</f>
        <v>No</v>
      </c>
    </row>
    <row r="6643" spans="1:23" x14ac:dyDescent="0.2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9">
        <v>0</v>
      </c>
      <c r="U6643" s="1">
        <v>29.518599999999999</v>
      </c>
      <c r="V6643" s="35" t="str">
        <f>IF(M6643=People!$B$5,People!$A$5,IF(M6643=People!$B$4,People!$A$4,IF(M6643=People!$B$3,People!$A$3,IF(M6643=People!$B$2,People!$A$2,0))))</f>
        <v>Kelly Williams</v>
      </c>
      <c r="W6643" s="35" t="str">
        <f>IFERROR(INDEX(Returns!A:A,MATCH(B6643,Returns!B:B,0)),"No")</f>
        <v>No</v>
      </c>
    </row>
    <row r="6644" spans="1:23" x14ac:dyDescent="0.2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9">
        <v>0</v>
      </c>
      <c r="U6644" s="1">
        <v>66.600000000000009</v>
      </c>
      <c r="V6644" s="35" t="str">
        <f>IF(M6644=People!$B$5,People!$A$5,IF(M6644=People!$B$4,People!$A$4,IF(M6644=People!$B$3,People!$A$3,IF(M6644=People!$B$2,People!$A$2,0))))</f>
        <v>Kelly Williams</v>
      </c>
      <c r="W6644" s="35" t="str">
        <f>IFERROR(INDEX(Returns!A:A,MATCH(B6644,Returns!B:B,0)),"No")</f>
        <v>No</v>
      </c>
    </row>
    <row r="6645" spans="1:23" x14ac:dyDescent="0.2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32">
        <v>438.36800000000005</v>
      </c>
      <c r="S6645" s="1">
        <v>4</v>
      </c>
      <c r="T6645" s="9">
        <v>0.2</v>
      </c>
      <c r="U6645" s="1">
        <v>38.357200000000006</v>
      </c>
      <c r="V6645" s="35" t="str">
        <f>IF(M6645=People!$B$5,People!$A$5,IF(M6645=People!$B$4,People!$A$4,IF(M6645=People!$B$3,People!$A$3,IF(M6645=People!$B$2,People!$A$2,0))))</f>
        <v>Anna Andreadi</v>
      </c>
      <c r="W6645" s="35" t="str">
        <f>IFERROR(INDEX(Returns!A:A,MATCH(B6645,Returns!B:B,0)),"No")</f>
        <v>No</v>
      </c>
    </row>
    <row r="6646" spans="1:23" x14ac:dyDescent="0.2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32">
        <v>139.94400000000002</v>
      </c>
      <c r="S6646" s="1">
        <v>7</v>
      </c>
      <c r="T6646" s="9">
        <v>0.2</v>
      </c>
      <c r="U6646" s="1">
        <v>-31.487400000000001</v>
      </c>
      <c r="V6646" s="35" t="str">
        <f>IF(M6646=People!$B$5,People!$A$5,IF(M6646=People!$B$4,People!$A$4,IF(M6646=People!$B$3,People!$A$3,IF(M6646=People!$B$2,People!$A$2,0))))</f>
        <v>Anna Andreadi</v>
      </c>
      <c r="W6646" s="35" t="str">
        <f>IFERROR(INDEX(Returns!A:A,MATCH(B6646,Returns!B:B,0)),"No")</f>
        <v>No</v>
      </c>
    </row>
    <row r="6647" spans="1:23" x14ac:dyDescent="0.2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32">
        <v>133.47200000000001</v>
      </c>
      <c r="S6647" s="1">
        <v>4</v>
      </c>
      <c r="T6647" s="9">
        <v>0.2</v>
      </c>
      <c r="U6647" s="1">
        <v>15.015599999999985</v>
      </c>
      <c r="V6647" s="35" t="str">
        <f>IF(M6647=People!$B$5,People!$A$5,IF(M6647=People!$B$4,People!$A$4,IF(M6647=People!$B$3,People!$A$3,IF(M6647=People!$B$2,People!$A$2,0))))</f>
        <v>Anna Andreadi</v>
      </c>
      <c r="W6647" s="35" t="str">
        <f>IFERROR(INDEX(Returns!A:A,MATCH(B6647,Returns!B:B,0)),"No")</f>
        <v>No</v>
      </c>
    </row>
    <row r="6648" spans="1:23" x14ac:dyDescent="0.2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32">
        <v>564.19499999999994</v>
      </c>
      <c r="S6648" s="1">
        <v>3</v>
      </c>
      <c r="T6648" s="9">
        <v>0.5</v>
      </c>
      <c r="U6648" s="1">
        <v>-304.66529999999989</v>
      </c>
      <c r="V6648" s="35" t="str">
        <f>IF(M6648=People!$B$5,People!$A$5,IF(M6648=People!$B$4,People!$A$4,IF(M6648=People!$B$3,People!$A$3,IF(M6648=People!$B$2,People!$A$2,0))))</f>
        <v>Anna Andreadi</v>
      </c>
      <c r="W6648" s="35" t="str">
        <f>IFERROR(INDEX(Returns!A:A,MATCH(B6648,Returns!B:B,0)),"No")</f>
        <v>No</v>
      </c>
    </row>
    <row r="6649" spans="1:23" x14ac:dyDescent="0.2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32">
        <v>87.168000000000006</v>
      </c>
      <c r="S6649" s="1">
        <v>2</v>
      </c>
      <c r="T6649" s="9">
        <v>0.2</v>
      </c>
      <c r="U6649" s="1">
        <v>8.7168000000000063</v>
      </c>
      <c r="V6649" s="35" t="str">
        <f>IF(M6649=People!$B$5,People!$A$5,IF(M6649=People!$B$4,People!$A$4,IF(M6649=People!$B$3,People!$A$3,IF(M6649=People!$B$2,People!$A$2,0))))</f>
        <v>Anna Andreadi</v>
      </c>
      <c r="W6649" s="35" t="str">
        <f>IFERROR(INDEX(Returns!A:A,MATCH(B6649,Returns!B:B,0)),"No")</f>
        <v>No</v>
      </c>
    </row>
    <row r="6650" spans="1:23" x14ac:dyDescent="0.2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9">
        <v>0.8</v>
      </c>
      <c r="U6650" s="1">
        <v>-68.185600000000022</v>
      </c>
      <c r="V6650" s="35" t="str">
        <f>IF(M6650=People!$B$5,People!$A$5,IF(M6650=People!$B$4,People!$A$4,IF(M6650=People!$B$3,People!$A$3,IF(M6650=People!$B$2,People!$A$2,0))))</f>
        <v>Kelly Williams</v>
      </c>
      <c r="W6650" s="35" t="str">
        <f>IFERROR(INDEX(Returns!A:A,MATCH(B6650,Returns!B:B,0)),"No")</f>
        <v>No</v>
      </c>
    </row>
    <row r="6651" spans="1:23" x14ac:dyDescent="0.2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9">
        <v>0.2</v>
      </c>
      <c r="U6651" s="1">
        <v>107.99459999999999</v>
      </c>
      <c r="V6651" s="35" t="str">
        <f>IF(M6651=People!$B$5,People!$A$5,IF(M6651=People!$B$4,People!$A$4,IF(M6651=People!$B$3,People!$A$3,IF(M6651=People!$B$2,People!$A$2,0))))</f>
        <v>Kelly Williams</v>
      </c>
      <c r="W6651" s="35" t="str">
        <f>IFERROR(INDEX(Returns!A:A,MATCH(B6651,Returns!B:B,0)),"No")</f>
        <v>No</v>
      </c>
    </row>
    <row r="6652" spans="1:23" x14ac:dyDescent="0.2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9">
        <v>0.2</v>
      </c>
      <c r="U6652" s="1">
        <v>15.498000000000001</v>
      </c>
      <c r="V6652" s="35" t="str">
        <f>IF(M6652=People!$B$5,People!$A$5,IF(M6652=People!$B$4,People!$A$4,IF(M6652=People!$B$3,People!$A$3,IF(M6652=People!$B$2,People!$A$2,0))))</f>
        <v>Kelly Williams</v>
      </c>
      <c r="W6652" s="35" t="str">
        <f>IFERROR(INDEX(Returns!A:A,MATCH(B6652,Returns!B:B,0)),"No")</f>
        <v>No</v>
      </c>
    </row>
    <row r="6653" spans="1:23" x14ac:dyDescent="0.2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9">
        <v>0.6</v>
      </c>
      <c r="U6653" s="1">
        <v>-11.651199999999999</v>
      </c>
      <c r="V6653" s="35" t="str">
        <f>IF(M6653=People!$B$5,People!$A$5,IF(M6653=People!$B$4,People!$A$4,IF(M6653=People!$B$3,People!$A$3,IF(M6653=People!$B$2,People!$A$2,0))))</f>
        <v>Kelly Williams</v>
      </c>
      <c r="W6653" s="35" t="str">
        <f>IFERROR(INDEX(Returns!A:A,MATCH(B6653,Returns!B:B,0)),"No")</f>
        <v>No</v>
      </c>
    </row>
    <row r="6654" spans="1:23" x14ac:dyDescent="0.2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9">
        <v>0.2</v>
      </c>
      <c r="U6654" s="1">
        <v>7.2576000000000001</v>
      </c>
      <c r="V6654" s="35" t="str">
        <f>IF(M6654=People!$B$5,People!$A$5,IF(M6654=People!$B$4,People!$A$4,IF(M6654=People!$B$3,People!$A$3,IF(M6654=People!$B$2,People!$A$2,0))))</f>
        <v>Kelly Williams</v>
      </c>
      <c r="W6654" s="35" t="str">
        <f>IFERROR(INDEX(Returns!A:A,MATCH(B6654,Returns!B:B,0)),"No")</f>
        <v>No</v>
      </c>
    </row>
    <row r="6655" spans="1:23" x14ac:dyDescent="0.2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9">
        <v>0.3</v>
      </c>
      <c r="U6655" s="1">
        <v>-39.636999999999993</v>
      </c>
      <c r="V6655" s="35" t="str">
        <f>IF(M6655=People!$B$5,People!$A$5,IF(M6655=People!$B$4,People!$A$4,IF(M6655=People!$B$3,People!$A$3,IF(M6655=People!$B$2,People!$A$2,0))))</f>
        <v>Kelly Williams</v>
      </c>
      <c r="W6655" s="35" t="str">
        <f>IFERROR(INDEX(Returns!A:A,MATCH(B6655,Returns!B:B,0)),"No")</f>
        <v>No</v>
      </c>
    </row>
    <row r="6656" spans="1:23" x14ac:dyDescent="0.2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32">
        <v>333.57600000000002</v>
      </c>
      <c r="S6656" s="1">
        <v>3</v>
      </c>
      <c r="T6656" s="9">
        <v>0.2</v>
      </c>
      <c r="U6656" s="1">
        <v>25.018199999999993</v>
      </c>
      <c r="V6656" s="35" t="str">
        <f>IF(M6656=People!$B$5,People!$A$5,IF(M6656=People!$B$4,People!$A$4,IF(M6656=People!$B$3,People!$A$3,IF(M6656=People!$B$2,People!$A$2,0))))</f>
        <v>Anna Andreadi</v>
      </c>
      <c r="W6656" s="35" t="str">
        <f>IFERROR(INDEX(Returns!A:A,MATCH(B6656,Returns!B:B,0)),"No")</f>
        <v>No</v>
      </c>
    </row>
    <row r="6657" spans="1:23" x14ac:dyDescent="0.2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32">
        <v>31.992000000000004</v>
      </c>
      <c r="S6657" s="1">
        <v>1</v>
      </c>
      <c r="T6657" s="9">
        <v>0.2</v>
      </c>
      <c r="U6657" s="1">
        <v>4.7987999999999964</v>
      </c>
      <c r="V6657" s="35" t="str">
        <f>IF(M6657=People!$B$5,People!$A$5,IF(M6657=People!$B$4,People!$A$4,IF(M6657=People!$B$3,People!$A$3,IF(M6657=People!$B$2,People!$A$2,0))))</f>
        <v>Anna Andreadi</v>
      </c>
      <c r="W6657" s="35" t="str">
        <f>IFERROR(INDEX(Returns!A:A,MATCH(B6657,Returns!B:B,0)),"No")</f>
        <v>No</v>
      </c>
    </row>
    <row r="6658" spans="1:23" x14ac:dyDescent="0.2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32">
        <v>51.168000000000006</v>
      </c>
      <c r="S6658" s="1">
        <v>2</v>
      </c>
      <c r="T6658" s="9">
        <v>0.2</v>
      </c>
      <c r="U6658" s="1">
        <v>-6.3960000000000008</v>
      </c>
      <c r="V6658" s="35" t="str">
        <f>IF(M6658=People!$B$5,People!$A$5,IF(M6658=People!$B$4,People!$A$4,IF(M6658=People!$B$3,People!$A$3,IF(M6658=People!$B$2,People!$A$2,0))))</f>
        <v>Anna Andreadi</v>
      </c>
      <c r="W6658" s="35" t="str">
        <f>IFERROR(INDEX(Returns!A:A,MATCH(B6658,Returns!B:B,0)),"No")</f>
        <v>No</v>
      </c>
    </row>
    <row r="6659" spans="1:23" x14ac:dyDescent="0.2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32">
        <v>10.64</v>
      </c>
      <c r="S6659" s="1">
        <v>5</v>
      </c>
      <c r="T6659" s="9">
        <v>0.2</v>
      </c>
      <c r="U6659" s="1">
        <v>3.8570000000000002</v>
      </c>
      <c r="V6659" s="35" t="str">
        <f>IF(M6659=People!$B$5,People!$A$5,IF(M6659=People!$B$4,People!$A$4,IF(M6659=People!$B$3,People!$A$3,IF(M6659=People!$B$2,People!$A$2,0))))</f>
        <v>Anna Andreadi</v>
      </c>
      <c r="W6659" s="35" t="str">
        <f>IFERROR(INDEX(Returns!A:A,MATCH(B6659,Returns!B:B,0)),"No")</f>
        <v>No</v>
      </c>
    </row>
    <row r="6660" spans="1:23" x14ac:dyDescent="0.2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32">
        <v>68.703999999999994</v>
      </c>
      <c r="S6660" s="1">
        <v>2</v>
      </c>
      <c r="T6660" s="9">
        <v>0.2</v>
      </c>
      <c r="U6660" s="1">
        <v>16.317200000000003</v>
      </c>
      <c r="V6660" s="35" t="str">
        <f>IF(M6660=People!$B$5,People!$A$5,IF(M6660=People!$B$4,People!$A$4,IF(M6660=People!$B$3,People!$A$3,IF(M6660=People!$B$2,People!$A$2,0))))</f>
        <v>Anna Andreadi</v>
      </c>
      <c r="W6660" s="35" t="str">
        <f>IFERROR(INDEX(Returns!A:A,MATCH(B6660,Returns!B:B,0)),"No")</f>
        <v>No</v>
      </c>
    </row>
    <row r="6661" spans="1:23" x14ac:dyDescent="0.2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32">
        <v>386.91</v>
      </c>
      <c r="S6661" s="1">
        <v>9</v>
      </c>
      <c r="T6661" s="9">
        <v>0.5</v>
      </c>
      <c r="U6661" s="1">
        <v>-185.71679999999998</v>
      </c>
      <c r="V6661" s="35" t="str">
        <f>IF(M6661=People!$B$5,People!$A$5,IF(M6661=People!$B$4,People!$A$4,IF(M6661=People!$B$3,People!$A$3,IF(M6661=People!$B$2,People!$A$2,0))))</f>
        <v>Anna Andreadi</v>
      </c>
      <c r="W6661" s="35" t="str">
        <f>IFERROR(INDEX(Returns!A:A,MATCH(B6661,Returns!B:B,0)),"No")</f>
        <v>No</v>
      </c>
    </row>
    <row r="6662" spans="1:23" x14ac:dyDescent="0.2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9">
        <v>0</v>
      </c>
      <c r="U6662" s="1">
        <v>11.897999999999996</v>
      </c>
      <c r="V6662" s="35" t="str">
        <f>IF(M6662=People!$B$5,People!$A$5,IF(M6662=People!$B$4,People!$A$4,IF(M6662=People!$B$3,People!$A$3,IF(M6662=People!$B$2,People!$A$2,0))))</f>
        <v>Chuck Magee</v>
      </c>
      <c r="W6662" s="35" t="str">
        <f>IFERROR(INDEX(Returns!A:A,MATCH(B6662,Returns!B:B,0)),"No")</f>
        <v>No</v>
      </c>
    </row>
    <row r="6663" spans="1:23" x14ac:dyDescent="0.2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9">
        <v>0</v>
      </c>
      <c r="U6663" s="1">
        <v>33.036799999999985</v>
      </c>
      <c r="V6663" s="35" t="str">
        <f>IF(M6663=People!$B$5,People!$A$5,IF(M6663=People!$B$4,People!$A$4,IF(M6663=People!$B$3,People!$A$3,IF(M6663=People!$B$2,People!$A$2,0))))</f>
        <v>Chuck Magee</v>
      </c>
      <c r="W6663" s="35" t="str">
        <f>IFERROR(INDEX(Returns!A:A,MATCH(B6663,Returns!B:B,0)),"No")</f>
        <v>No</v>
      </c>
    </row>
    <row r="6664" spans="1:23" x14ac:dyDescent="0.2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9">
        <v>0</v>
      </c>
      <c r="U6664" s="1">
        <v>210.49419999999998</v>
      </c>
      <c r="V6664" s="35" t="str">
        <f>IF(M6664=People!$B$5,People!$A$5,IF(M6664=People!$B$4,People!$A$4,IF(M6664=People!$B$3,People!$A$3,IF(M6664=People!$B$2,People!$A$2,0))))</f>
        <v>Chuck Magee</v>
      </c>
      <c r="W6664" s="35" t="str">
        <f>IFERROR(INDEX(Returns!A:A,MATCH(B6664,Returns!B:B,0)),"No")</f>
        <v>No</v>
      </c>
    </row>
    <row r="6665" spans="1:23" x14ac:dyDescent="0.2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9">
        <v>0</v>
      </c>
      <c r="U6665" s="1">
        <v>60.664499999999961</v>
      </c>
      <c r="V6665" s="35" t="str">
        <f>IF(M6665=People!$B$5,People!$A$5,IF(M6665=People!$B$4,People!$A$4,IF(M6665=People!$B$3,People!$A$3,IF(M6665=People!$B$2,People!$A$2,0))))</f>
        <v>Cassandra Brandow</v>
      </c>
      <c r="W6665" s="35" t="str">
        <f>IFERROR(INDEX(Returns!A:A,MATCH(B6665,Returns!B:B,0)),"No")</f>
        <v>No</v>
      </c>
    </row>
    <row r="6666" spans="1:23" x14ac:dyDescent="0.2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9">
        <v>0</v>
      </c>
      <c r="U6666" s="1">
        <v>113.21099999999998</v>
      </c>
      <c r="V6666" s="35" t="str">
        <f>IF(M6666=People!$B$5,People!$A$5,IF(M6666=People!$B$4,People!$A$4,IF(M6666=People!$B$3,People!$A$3,IF(M6666=People!$B$2,People!$A$2,0))))</f>
        <v>Cassandra Brandow</v>
      </c>
      <c r="W6666" s="35" t="str">
        <f>IFERROR(INDEX(Returns!A:A,MATCH(B6666,Returns!B:B,0)),"No")</f>
        <v>No</v>
      </c>
    </row>
    <row r="6667" spans="1:23" x14ac:dyDescent="0.2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9">
        <v>0.2</v>
      </c>
      <c r="U6667" s="1">
        <v>79.691999999999979</v>
      </c>
      <c r="V6667" s="35" t="str">
        <f>IF(M6667=People!$B$5,People!$A$5,IF(M6667=People!$B$4,People!$A$4,IF(M6667=People!$B$3,People!$A$3,IF(M6667=People!$B$2,People!$A$2,0))))</f>
        <v>Kelly Williams</v>
      </c>
      <c r="W6667" s="35" t="str">
        <f>IFERROR(INDEX(Returns!A:A,MATCH(B6667,Returns!B:B,0)),"No")</f>
        <v>No</v>
      </c>
    </row>
    <row r="6668" spans="1:23" x14ac:dyDescent="0.2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9">
        <v>0</v>
      </c>
      <c r="U6668" s="1">
        <v>15.426000000000002</v>
      </c>
      <c r="V6668" s="35" t="str">
        <f>IF(M6668=People!$B$5,People!$A$5,IF(M6668=People!$B$4,People!$A$4,IF(M6668=People!$B$3,People!$A$3,IF(M6668=People!$B$2,People!$A$2,0))))</f>
        <v>Chuck Magee</v>
      </c>
      <c r="W6668" s="35" t="str">
        <f>IFERROR(INDEX(Returns!A:A,MATCH(B6668,Returns!B:B,0)),"No")</f>
        <v>No</v>
      </c>
    </row>
    <row r="6669" spans="1:23" x14ac:dyDescent="0.2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9">
        <v>0</v>
      </c>
      <c r="U6669" s="1">
        <v>2.9567999999999999</v>
      </c>
      <c r="V6669" s="35" t="str">
        <f>IF(M6669=People!$B$5,People!$A$5,IF(M6669=People!$B$4,People!$A$4,IF(M6669=People!$B$3,People!$A$3,IF(M6669=People!$B$2,People!$A$2,0))))</f>
        <v>Chuck Magee</v>
      </c>
      <c r="W6669" s="35" t="str">
        <f>IFERROR(INDEX(Returns!A:A,MATCH(B6669,Returns!B:B,0)),"No")</f>
        <v>No</v>
      </c>
    </row>
    <row r="6670" spans="1:23" x14ac:dyDescent="0.2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9">
        <v>0</v>
      </c>
      <c r="U6670" s="1">
        <v>4.42</v>
      </c>
      <c r="V6670" s="35" t="str">
        <f>IF(M6670=People!$B$5,People!$A$5,IF(M6670=People!$B$4,People!$A$4,IF(M6670=People!$B$3,People!$A$3,IF(M6670=People!$B$2,People!$A$2,0))))</f>
        <v>Chuck Magee</v>
      </c>
      <c r="W6670" s="35" t="str">
        <f>IFERROR(INDEX(Returns!A:A,MATCH(B6670,Returns!B:B,0)),"No")</f>
        <v>No</v>
      </c>
    </row>
    <row r="6671" spans="1:23" x14ac:dyDescent="0.2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9">
        <v>0</v>
      </c>
      <c r="U6671" s="1">
        <v>34.960000000000008</v>
      </c>
      <c r="V6671" s="35" t="str">
        <f>IF(M6671=People!$B$5,People!$A$5,IF(M6671=People!$B$4,People!$A$4,IF(M6671=People!$B$3,People!$A$3,IF(M6671=People!$B$2,People!$A$2,0))))</f>
        <v>Chuck Magee</v>
      </c>
      <c r="W6671" s="35" t="str">
        <f>IFERROR(INDEX(Returns!A:A,MATCH(B6671,Returns!B:B,0)),"No")</f>
        <v>No</v>
      </c>
    </row>
    <row r="6672" spans="1:23" x14ac:dyDescent="0.2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9">
        <v>0</v>
      </c>
      <c r="U6672" s="1">
        <v>13.427999999999997</v>
      </c>
      <c r="V6672" s="35" t="str">
        <f>IF(M6672=People!$B$5,People!$A$5,IF(M6672=People!$B$4,People!$A$4,IF(M6672=People!$B$3,People!$A$3,IF(M6672=People!$B$2,People!$A$2,0))))</f>
        <v>Cassandra Brandow</v>
      </c>
      <c r="W6672" s="35" t="str">
        <f>IFERROR(INDEX(Returns!A:A,MATCH(B6672,Returns!B:B,0)),"No")</f>
        <v>No</v>
      </c>
    </row>
    <row r="6673" spans="1:23" x14ac:dyDescent="0.2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32">
        <v>49.568000000000005</v>
      </c>
      <c r="S6673" s="1">
        <v>2</v>
      </c>
      <c r="T6673" s="9">
        <v>0.2</v>
      </c>
      <c r="U6673" s="1">
        <v>17.348799999999997</v>
      </c>
      <c r="V6673" s="35" t="str">
        <f>IF(M6673=People!$B$5,People!$A$5,IF(M6673=People!$B$4,People!$A$4,IF(M6673=People!$B$3,People!$A$3,IF(M6673=People!$B$2,People!$A$2,0))))</f>
        <v>Anna Andreadi</v>
      </c>
      <c r="W6673" s="35" t="str">
        <f>IFERROR(INDEX(Returns!A:A,MATCH(B6673,Returns!B:B,0)),"No")</f>
        <v>No</v>
      </c>
    </row>
    <row r="6674" spans="1:23" x14ac:dyDescent="0.2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32">
        <v>265.85999999999996</v>
      </c>
      <c r="S6674" s="1">
        <v>7</v>
      </c>
      <c r="T6674" s="9">
        <v>0</v>
      </c>
      <c r="U6674" s="1">
        <v>79.757999999999967</v>
      </c>
      <c r="V6674" s="35" t="str">
        <f>IF(M6674=People!$B$5,People!$A$5,IF(M6674=People!$B$4,People!$A$4,IF(M6674=People!$B$3,People!$A$3,IF(M6674=People!$B$2,People!$A$2,0))))</f>
        <v>Anna Andreadi</v>
      </c>
      <c r="W6674" s="35" t="str">
        <f>IFERROR(INDEX(Returns!A:A,MATCH(B6674,Returns!B:B,0)),"No")</f>
        <v>No</v>
      </c>
    </row>
    <row r="6675" spans="1:23" x14ac:dyDescent="0.2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9">
        <v>0</v>
      </c>
      <c r="U6675" s="1">
        <v>12.232799999999997</v>
      </c>
      <c r="V6675" s="35" t="str">
        <f>IF(M6675=People!$B$5,People!$A$5,IF(M6675=People!$B$4,People!$A$4,IF(M6675=People!$B$3,People!$A$3,IF(M6675=People!$B$2,People!$A$2,0))))</f>
        <v>Cassandra Brandow</v>
      </c>
      <c r="W6675" s="35" t="str">
        <f>IFERROR(INDEX(Returns!A:A,MATCH(B6675,Returns!B:B,0)),"No")</f>
        <v>No</v>
      </c>
    </row>
    <row r="6676" spans="1:23" x14ac:dyDescent="0.2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9">
        <v>0</v>
      </c>
      <c r="U6676" s="1">
        <v>4.9139999999999997</v>
      </c>
      <c r="V6676" s="35" t="str">
        <f>IF(M6676=People!$B$5,People!$A$5,IF(M6676=People!$B$4,People!$A$4,IF(M6676=People!$B$3,People!$A$3,IF(M6676=People!$B$2,People!$A$2,0))))</f>
        <v>Kelly Williams</v>
      </c>
      <c r="W6676" s="35" t="str">
        <f>IFERROR(INDEX(Returns!A:A,MATCH(B6676,Returns!B:B,0)),"No")</f>
        <v>No</v>
      </c>
    </row>
    <row r="6677" spans="1:23" x14ac:dyDescent="0.2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9">
        <v>0</v>
      </c>
      <c r="U6677" s="1">
        <v>22.653000000000006</v>
      </c>
      <c r="V6677" s="35" t="str">
        <f>IF(M6677=People!$B$5,People!$A$5,IF(M6677=People!$B$4,People!$A$4,IF(M6677=People!$B$3,People!$A$3,IF(M6677=People!$B$2,People!$A$2,0))))</f>
        <v>Kelly Williams</v>
      </c>
      <c r="W6677" s="35" t="str">
        <f>IFERROR(INDEX(Returns!A:A,MATCH(B6677,Returns!B:B,0)),"No")</f>
        <v>No</v>
      </c>
    </row>
    <row r="6678" spans="1:23" x14ac:dyDescent="0.2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9">
        <v>0</v>
      </c>
      <c r="U6678" s="1">
        <v>5.1350000000000007</v>
      </c>
      <c r="V6678" s="35" t="str">
        <f>IF(M6678=People!$B$5,People!$A$5,IF(M6678=People!$B$4,People!$A$4,IF(M6678=People!$B$3,People!$A$3,IF(M6678=People!$B$2,People!$A$2,0))))</f>
        <v>Kelly Williams</v>
      </c>
      <c r="W6678" s="35" t="str">
        <f>IFERROR(INDEX(Returns!A:A,MATCH(B6678,Returns!B:B,0)),"No")</f>
        <v>No</v>
      </c>
    </row>
    <row r="6679" spans="1:23" x14ac:dyDescent="0.2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9">
        <v>0</v>
      </c>
      <c r="U6679" s="1">
        <v>165.28680000000003</v>
      </c>
      <c r="V6679" s="35" t="str">
        <f>IF(M6679=People!$B$5,People!$A$5,IF(M6679=People!$B$4,People!$A$4,IF(M6679=People!$B$3,People!$A$3,IF(M6679=People!$B$2,People!$A$2,0))))</f>
        <v>Kelly Williams</v>
      </c>
      <c r="W6679" s="35" t="str">
        <f>IFERROR(INDEX(Returns!A:A,MATCH(B6679,Returns!B:B,0)),"No")</f>
        <v>No</v>
      </c>
    </row>
    <row r="6680" spans="1:23" x14ac:dyDescent="0.2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32">
        <v>46.872</v>
      </c>
      <c r="S6680" s="1">
        <v>7</v>
      </c>
      <c r="T6680" s="9">
        <v>0.2</v>
      </c>
      <c r="U6680" s="1">
        <v>3.5153999999999979</v>
      </c>
      <c r="V6680" s="35" t="str">
        <f>IF(M6680=People!$B$5,People!$A$5,IF(M6680=People!$B$4,People!$A$4,IF(M6680=People!$B$3,People!$A$3,IF(M6680=People!$B$2,People!$A$2,0))))</f>
        <v>Anna Andreadi</v>
      </c>
      <c r="W6680" s="35" t="str">
        <f>IFERROR(INDEX(Returns!A:A,MATCH(B6680,Returns!B:B,0)),"No")</f>
        <v>No</v>
      </c>
    </row>
    <row r="6681" spans="1:23" x14ac:dyDescent="0.2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9">
        <v>0</v>
      </c>
      <c r="U6681" s="1">
        <v>2.8339999999999996</v>
      </c>
      <c r="V6681" s="35" t="str">
        <f>IF(M6681=People!$B$5,People!$A$5,IF(M6681=People!$B$4,People!$A$4,IF(M6681=People!$B$3,People!$A$3,IF(M6681=People!$B$2,People!$A$2,0))))</f>
        <v>Chuck Magee</v>
      </c>
      <c r="W6681" s="35" t="str">
        <f>IFERROR(INDEX(Returns!A:A,MATCH(B6681,Returns!B:B,0)),"No")</f>
        <v>No</v>
      </c>
    </row>
    <row r="6682" spans="1:23" x14ac:dyDescent="0.2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9">
        <v>0</v>
      </c>
      <c r="U6682" s="1">
        <v>37.562399999999997</v>
      </c>
      <c r="V6682" s="35" t="str">
        <f>IF(M6682=People!$B$5,People!$A$5,IF(M6682=People!$B$4,People!$A$4,IF(M6682=People!$B$3,People!$A$3,IF(M6682=People!$B$2,People!$A$2,0))))</f>
        <v>Chuck Magee</v>
      </c>
      <c r="W6682" s="35" t="str">
        <f>IFERROR(INDEX(Returns!A:A,MATCH(B6682,Returns!B:B,0)),"No")</f>
        <v>No</v>
      </c>
    </row>
    <row r="6683" spans="1:23" x14ac:dyDescent="0.2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9">
        <v>0</v>
      </c>
      <c r="U6683" s="1">
        <v>73.41</v>
      </c>
      <c r="V6683" s="35" t="str">
        <f>IF(M6683=People!$B$5,People!$A$5,IF(M6683=People!$B$4,People!$A$4,IF(M6683=People!$B$3,People!$A$3,IF(M6683=People!$B$2,People!$A$2,0))))</f>
        <v>Chuck Magee</v>
      </c>
      <c r="W6683" s="35" t="str">
        <f>IFERROR(INDEX(Returns!A:A,MATCH(B6683,Returns!B:B,0)),"No")</f>
        <v>No</v>
      </c>
    </row>
    <row r="6684" spans="1:23" x14ac:dyDescent="0.2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9">
        <v>0</v>
      </c>
      <c r="U6684" s="1">
        <v>1.728</v>
      </c>
      <c r="V6684" s="35" t="str">
        <f>IF(M6684=People!$B$5,People!$A$5,IF(M6684=People!$B$4,People!$A$4,IF(M6684=People!$B$3,People!$A$3,IF(M6684=People!$B$2,People!$A$2,0))))</f>
        <v>Kelly Williams</v>
      </c>
      <c r="W6684" s="35" t="str">
        <f>IFERROR(INDEX(Returns!A:A,MATCH(B6684,Returns!B:B,0)),"No")</f>
        <v>No</v>
      </c>
    </row>
    <row r="6685" spans="1:23" x14ac:dyDescent="0.2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32">
        <v>20.04</v>
      </c>
      <c r="S6685" s="1">
        <v>6</v>
      </c>
      <c r="T6685" s="9">
        <v>0</v>
      </c>
      <c r="U6685" s="1">
        <v>8.8176000000000023</v>
      </c>
      <c r="V6685" s="35" t="str">
        <f>IF(M6685=People!$B$5,People!$A$5,IF(M6685=People!$B$4,People!$A$4,IF(M6685=People!$B$3,People!$A$3,IF(M6685=People!$B$2,People!$A$2,0))))</f>
        <v>Anna Andreadi</v>
      </c>
      <c r="W6685" s="35" t="str">
        <f>IFERROR(INDEX(Returns!A:A,MATCH(B6685,Returns!B:B,0)),"No")</f>
        <v>No</v>
      </c>
    </row>
    <row r="6686" spans="1:23" x14ac:dyDescent="0.2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9">
        <v>0.2</v>
      </c>
      <c r="U6686" s="1">
        <v>-15.751400000000004</v>
      </c>
      <c r="V6686" s="35" t="str">
        <f>IF(M6686=People!$B$5,People!$A$5,IF(M6686=People!$B$4,People!$A$4,IF(M6686=People!$B$3,People!$A$3,IF(M6686=People!$B$2,People!$A$2,0))))</f>
        <v>Kelly Williams</v>
      </c>
      <c r="W6686" s="35" t="str">
        <f>IFERROR(INDEX(Returns!A:A,MATCH(B6686,Returns!B:B,0)),"No")</f>
        <v>No</v>
      </c>
    </row>
    <row r="6687" spans="1:23" x14ac:dyDescent="0.2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9">
        <v>0.6</v>
      </c>
      <c r="U6687" s="1">
        <v>-19.737199999999994</v>
      </c>
      <c r="V6687" s="35" t="str">
        <f>IF(M6687=People!$B$5,People!$A$5,IF(M6687=People!$B$4,People!$A$4,IF(M6687=People!$B$3,People!$A$3,IF(M6687=People!$B$2,People!$A$2,0))))</f>
        <v>Kelly Williams</v>
      </c>
      <c r="W6687" s="35" t="str">
        <f>IFERROR(INDEX(Returns!A:A,MATCH(B6687,Returns!B:B,0)),"No")</f>
        <v>No</v>
      </c>
    </row>
    <row r="6688" spans="1:23" x14ac:dyDescent="0.2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9">
        <v>0.2</v>
      </c>
      <c r="U6688" s="1">
        <v>1.4759999999999982</v>
      </c>
      <c r="V6688" s="35" t="str">
        <f>IF(M6688=People!$B$5,People!$A$5,IF(M6688=People!$B$4,People!$A$4,IF(M6688=People!$B$3,People!$A$3,IF(M6688=People!$B$2,People!$A$2,0))))</f>
        <v>Kelly Williams</v>
      </c>
      <c r="W6688" s="35" t="str">
        <f>IFERROR(INDEX(Returns!A:A,MATCH(B6688,Returns!B:B,0)),"No")</f>
        <v>No</v>
      </c>
    </row>
    <row r="6689" spans="1:23" x14ac:dyDescent="0.2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32">
        <v>1117.92</v>
      </c>
      <c r="S6689" s="1">
        <v>4</v>
      </c>
      <c r="T6689" s="9">
        <v>0</v>
      </c>
      <c r="U6689" s="1">
        <v>55.895999999999958</v>
      </c>
      <c r="V6689" s="35" t="str">
        <f>IF(M6689=People!$B$5,People!$A$5,IF(M6689=People!$B$4,People!$A$4,IF(M6689=People!$B$3,People!$A$3,IF(M6689=People!$B$2,People!$A$2,0))))</f>
        <v>Anna Andreadi</v>
      </c>
      <c r="W6689" s="35" t="str">
        <f>IFERROR(INDEX(Returns!A:A,MATCH(B6689,Returns!B:B,0)),"No")</f>
        <v>No</v>
      </c>
    </row>
    <row r="6690" spans="1:23" x14ac:dyDescent="0.2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32">
        <v>111.96</v>
      </c>
      <c r="S6690" s="1">
        <v>4</v>
      </c>
      <c r="T6690" s="9">
        <v>0</v>
      </c>
      <c r="U6690" s="1">
        <v>21.27239999999999</v>
      </c>
      <c r="V6690" s="35" t="str">
        <f>IF(M6690=People!$B$5,People!$A$5,IF(M6690=People!$B$4,People!$A$4,IF(M6690=People!$B$3,People!$A$3,IF(M6690=People!$B$2,People!$A$2,0))))</f>
        <v>Anna Andreadi</v>
      </c>
      <c r="W6690" s="35" t="str">
        <f>IFERROR(INDEX(Returns!A:A,MATCH(B6690,Returns!B:B,0)),"No")</f>
        <v>No</v>
      </c>
    </row>
    <row r="6691" spans="1:23" x14ac:dyDescent="0.2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9">
        <v>0.2</v>
      </c>
      <c r="U6691" s="1">
        <v>2.1279999999999988</v>
      </c>
      <c r="V6691" s="35" t="str">
        <f>IF(M6691=People!$B$5,People!$A$5,IF(M6691=People!$B$4,People!$A$4,IF(M6691=People!$B$3,People!$A$3,IF(M6691=People!$B$2,People!$A$2,0))))</f>
        <v>Kelly Williams</v>
      </c>
      <c r="W6691" s="35" t="str">
        <f>IFERROR(INDEX(Returns!A:A,MATCH(B6691,Returns!B:B,0)),"No")</f>
        <v>No</v>
      </c>
    </row>
    <row r="6692" spans="1:23" x14ac:dyDescent="0.2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9">
        <v>0</v>
      </c>
      <c r="U6692" s="1">
        <v>8.4095999999999993</v>
      </c>
      <c r="V6692" s="35" t="str">
        <f>IF(M6692=People!$B$5,People!$A$5,IF(M6692=People!$B$4,People!$A$4,IF(M6692=People!$B$3,People!$A$3,IF(M6692=People!$B$2,People!$A$2,0))))</f>
        <v>Kelly Williams</v>
      </c>
      <c r="W6692" s="35" t="str">
        <f>IFERROR(INDEX(Returns!A:A,MATCH(B6692,Returns!B:B,0)),"No")</f>
        <v>No</v>
      </c>
    </row>
    <row r="6693" spans="1:23" x14ac:dyDescent="0.2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9">
        <v>0</v>
      </c>
      <c r="U6693" s="1">
        <v>54.558</v>
      </c>
      <c r="V6693" s="35" t="str">
        <f>IF(M6693=People!$B$5,People!$A$5,IF(M6693=People!$B$4,People!$A$4,IF(M6693=People!$B$3,People!$A$3,IF(M6693=People!$B$2,People!$A$2,0))))</f>
        <v>Kelly Williams</v>
      </c>
      <c r="W6693" s="35" t="str">
        <f>IFERROR(INDEX(Returns!A:A,MATCH(B6693,Returns!B:B,0)),"No")</f>
        <v>No</v>
      </c>
    </row>
    <row r="6694" spans="1:23" x14ac:dyDescent="0.2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9">
        <v>0</v>
      </c>
      <c r="U6694" s="1">
        <v>219.65459999999999</v>
      </c>
      <c r="V6694" s="35" t="str">
        <f>IF(M6694=People!$B$5,People!$A$5,IF(M6694=People!$B$4,People!$A$4,IF(M6694=People!$B$3,People!$A$3,IF(M6694=People!$B$2,People!$A$2,0))))</f>
        <v>Cassandra Brandow</v>
      </c>
      <c r="W6694" s="35" t="str">
        <f>IFERROR(INDEX(Returns!A:A,MATCH(B6694,Returns!B:B,0)),"No")</f>
        <v>No</v>
      </c>
    </row>
    <row r="6695" spans="1:23" x14ac:dyDescent="0.2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9">
        <v>0</v>
      </c>
      <c r="U6695" s="1">
        <v>80.791200000000003</v>
      </c>
      <c r="V6695" s="35" t="str">
        <f>IF(M6695=People!$B$5,People!$A$5,IF(M6695=People!$B$4,People!$A$4,IF(M6695=People!$B$3,People!$A$3,IF(M6695=People!$B$2,People!$A$2,0))))</f>
        <v>Chuck Magee</v>
      </c>
      <c r="W6695" s="35" t="str">
        <f>IFERROR(INDEX(Returns!A:A,MATCH(B6695,Returns!B:B,0)),"No")</f>
        <v>No</v>
      </c>
    </row>
    <row r="6696" spans="1:23" x14ac:dyDescent="0.2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9">
        <v>0</v>
      </c>
      <c r="U6696" s="1">
        <v>14.870699999999998</v>
      </c>
      <c r="V6696" s="35" t="str">
        <f>IF(M6696=People!$B$5,People!$A$5,IF(M6696=People!$B$4,People!$A$4,IF(M6696=People!$B$3,People!$A$3,IF(M6696=People!$B$2,People!$A$2,0))))</f>
        <v>Kelly Williams</v>
      </c>
      <c r="W6696" s="35" t="str">
        <f>IFERROR(INDEX(Returns!A:A,MATCH(B6696,Returns!B:B,0)),"No")</f>
        <v>No</v>
      </c>
    </row>
    <row r="6697" spans="1:23" x14ac:dyDescent="0.2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9">
        <v>0.2</v>
      </c>
      <c r="U6697" s="1">
        <v>134.93219999999999</v>
      </c>
      <c r="V6697" s="35" t="str">
        <f>IF(M6697=People!$B$5,People!$A$5,IF(M6697=People!$B$4,People!$A$4,IF(M6697=People!$B$3,People!$A$3,IF(M6697=People!$B$2,People!$A$2,0))))</f>
        <v>Chuck Magee</v>
      </c>
      <c r="W6697" s="35" t="str">
        <f>IFERROR(INDEX(Returns!A:A,MATCH(B6697,Returns!B:B,0)),"No")</f>
        <v>No</v>
      </c>
    </row>
    <row r="6698" spans="1:23" x14ac:dyDescent="0.2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9">
        <v>0.2</v>
      </c>
      <c r="U6698" s="1">
        <v>11.450399999999998</v>
      </c>
      <c r="V6698" s="35" t="str">
        <f>IF(M6698=People!$B$5,People!$A$5,IF(M6698=People!$B$4,People!$A$4,IF(M6698=People!$B$3,People!$A$3,IF(M6698=People!$B$2,People!$A$2,0))))</f>
        <v>Chuck Magee</v>
      </c>
      <c r="W6698" s="35" t="str">
        <f>IFERROR(INDEX(Returns!A:A,MATCH(B6698,Returns!B:B,0)),"No")</f>
        <v>No</v>
      </c>
    </row>
    <row r="6699" spans="1:23" x14ac:dyDescent="0.2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9">
        <v>0</v>
      </c>
      <c r="U6699" s="1">
        <v>26.930399999999999</v>
      </c>
      <c r="V6699" s="35" t="str">
        <f>IF(M6699=People!$B$5,People!$A$5,IF(M6699=People!$B$4,People!$A$4,IF(M6699=People!$B$3,People!$A$3,IF(M6699=People!$B$2,People!$A$2,0))))</f>
        <v>Chuck Magee</v>
      </c>
      <c r="W6699" s="35" t="str">
        <f>IFERROR(INDEX(Returns!A:A,MATCH(B6699,Returns!B:B,0)),"No")</f>
        <v>No</v>
      </c>
    </row>
    <row r="6700" spans="1:23" x14ac:dyDescent="0.2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32">
        <v>16.34</v>
      </c>
      <c r="S6700" s="1">
        <v>2</v>
      </c>
      <c r="T6700" s="9">
        <v>0</v>
      </c>
      <c r="U6700" s="1">
        <v>7.6798000000000002</v>
      </c>
      <c r="V6700" s="35" t="str">
        <f>IF(M6700=People!$B$5,People!$A$5,IF(M6700=People!$B$4,People!$A$4,IF(M6700=People!$B$3,People!$A$3,IF(M6700=People!$B$2,People!$A$2,0))))</f>
        <v>Anna Andreadi</v>
      </c>
      <c r="W6700" s="35" t="str">
        <f>IFERROR(INDEX(Returns!A:A,MATCH(B6700,Returns!B:B,0)),"No")</f>
        <v>No</v>
      </c>
    </row>
    <row r="6701" spans="1:23" x14ac:dyDescent="0.2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32">
        <v>225.29600000000002</v>
      </c>
      <c r="S6701" s="1">
        <v>2</v>
      </c>
      <c r="T6701" s="9">
        <v>0.2</v>
      </c>
      <c r="U6701" s="1">
        <v>22.529599999999995</v>
      </c>
      <c r="V6701" s="35" t="str">
        <f>IF(M6701=People!$B$5,People!$A$5,IF(M6701=People!$B$4,People!$A$4,IF(M6701=People!$B$3,People!$A$3,IF(M6701=People!$B$2,People!$A$2,0))))</f>
        <v>Anna Andreadi</v>
      </c>
      <c r="W6701" s="35" t="str">
        <f>IFERROR(INDEX(Returns!A:A,MATCH(B6701,Returns!B:B,0)),"No")</f>
        <v>No</v>
      </c>
    </row>
    <row r="6702" spans="1:23" x14ac:dyDescent="0.2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32">
        <v>50.352000000000004</v>
      </c>
      <c r="S6702" s="1">
        <v>3</v>
      </c>
      <c r="T6702" s="9">
        <v>0.2</v>
      </c>
      <c r="U6702" s="1">
        <v>17.623199999999997</v>
      </c>
      <c r="V6702" s="35" t="str">
        <f>IF(M6702=People!$B$5,People!$A$5,IF(M6702=People!$B$4,People!$A$4,IF(M6702=People!$B$3,People!$A$3,IF(M6702=People!$B$2,People!$A$2,0))))</f>
        <v>Anna Andreadi</v>
      </c>
      <c r="W6702" s="35" t="str">
        <f>IFERROR(INDEX(Returns!A:A,MATCH(B6702,Returns!B:B,0)),"No")</f>
        <v>No</v>
      </c>
    </row>
    <row r="6703" spans="1:23" x14ac:dyDescent="0.2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9">
        <v>0.2</v>
      </c>
      <c r="U6703" s="1">
        <v>20.391999999999989</v>
      </c>
      <c r="V6703" s="35" t="str">
        <f>IF(M6703=People!$B$5,People!$A$5,IF(M6703=People!$B$4,People!$A$4,IF(M6703=People!$B$3,People!$A$3,IF(M6703=People!$B$2,People!$A$2,0))))</f>
        <v>Cassandra Brandow</v>
      </c>
      <c r="W6703" s="35" t="str">
        <f>IFERROR(INDEX(Returns!A:A,MATCH(B6703,Returns!B:B,0)),"No")</f>
        <v>No</v>
      </c>
    </row>
    <row r="6704" spans="1:23" x14ac:dyDescent="0.2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9">
        <v>0.7</v>
      </c>
      <c r="U6704" s="1">
        <v>-4.9127999999999989</v>
      </c>
      <c r="V6704" s="35" t="str">
        <f>IF(M6704=People!$B$5,People!$A$5,IF(M6704=People!$B$4,People!$A$4,IF(M6704=People!$B$3,People!$A$3,IF(M6704=People!$B$2,People!$A$2,0))))</f>
        <v>Cassandra Brandow</v>
      </c>
      <c r="W6704" s="35" t="str">
        <f>IFERROR(INDEX(Returns!A:A,MATCH(B6704,Returns!B:B,0)),"No")</f>
        <v>No</v>
      </c>
    </row>
    <row r="6705" spans="1:23" x14ac:dyDescent="0.2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32">
        <v>217.58400000000003</v>
      </c>
      <c r="S6705" s="1">
        <v>2</v>
      </c>
      <c r="T6705" s="9">
        <v>0.2</v>
      </c>
      <c r="U6705" s="1">
        <v>19.03860000000001</v>
      </c>
      <c r="V6705" s="35" t="str">
        <f>IF(M6705=People!$B$5,People!$A$5,IF(M6705=People!$B$4,People!$A$4,IF(M6705=People!$B$3,People!$A$3,IF(M6705=People!$B$2,People!$A$2,0))))</f>
        <v>Anna Andreadi</v>
      </c>
      <c r="W6705" s="35" t="str">
        <f>IFERROR(INDEX(Returns!A:A,MATCH(B6705,Returns!B:B,0)),"No")</f>
        <v>No</v>
      </c>
    </row>
    <row r="6706" spans="1:23" x14ac:dyDescent="0.2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32">
        <v>5.43</v>
      </c>
      <c r="S6706" s="1">
        <v>3</v>
      </c>
      <c r="T6706" s="9">
        <v>0</v>
      </c>
      <c r="U6706" s="1">
        <v>1.7918999999999998</v>
      </c>
      <c r="V6706" s="35" t="str">
        <f>IF(M6706=People!$B$5,People!$A$5,IF(M6706=People!$B$4,People!$A$4,IF(M6706=People!$B$3,People!$A$3,IF(M6706=People!$B$2,People!$A$2,0))))</f>
        <v>Anna Andreadi</v>
      </c>
      <c r="W6706" s="35" t="str">
        <f>IFERROR(INDEX(Returns!A:A,MATCH(B6706,Returns!B:B,0)),"No")</f>
        <v>No</v>
      </c>
    </row>
    <row r="6707" spans="1:23" x14ac:dyDescent="0.2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32">
        <v>143.976</v>
      </c>
      <c r="S6707" s="1">
        <v>3</v>
      </c>
      <c r="T6707" s="9">
        <v>0.2</v>
      </c>
      <c r="U6707" s="1">
        <v>8.998500000000007</v>
      </c>
      <c r="V6707" s="35" t="str">
        <f>IF(M6707=People!$B$5,People!$A$5,IF(M6707=People!$B$4,People!$A$4,IF(M6707=People!$B$3,People!$A$3,IF(M6707=People!$B$2,People!$A$2,0))))</f>
        <v>Anna Andreadi</v>
      </c>
      <c r="W6707" s="35" t="str">
        <f>IFERROR(INDEX(Returns!A:A,MATCH(B6707,Returns!B:B,0)),"No")</f>
        <v>No</v>
      </c>
    </row>
    <row r="6708" spans="1:23" x14ac:dyDescent="0.2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9">
        <v>0.2</v>
      </c>
      <c r="U6708" s="1">
        <v>58.46399999999997</v>
      </c>
      <c r="V6708" s="35" t="str">
        <f>IF(M6708=People!$B$5,People!$A$5,IF(M6708=People!$B$4,People!$A$4,IF(M6708=People!$B$3,People!$A$3,IF(M6708=People!$B$2,People!$A$2,0))))</f>
        <v>Cassandra Brandow</v>
      </c>
      <c r="W6708" s="35" t="str">
        <f>IFERROR(INDEX(Returns!A:A,MATCH(B6708,Returns!B:B,0)),"No")</f>
        <v>No</v>
      </c>
    </row>
    <row r="6709" spans="1:23" x14ac:dyDescent="0.2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9">
        <v>0</v>
      </c>
      <c r="U6709" s="1">
        <v>3.6017999999999999</v>
      </c>
      <c r="V6709" s="35" t="str">
        <f>IF(M6709=People!$B$5,People!$A$5,IF(M6709=People!$B$4,People!$A$4,IF(M6709=People!$B$3,People!$A$3,IF(M6709=People!$B$2,People!$A$2,0))))</f>
        <v>Chuck Magee</v>
      </c>
      <c r="W6709" s="35" t="str">
        <f>IFERROR(INDEX(Returns!A:A,MATCH(B6709,Returns!B:B,0)),"No")</f>
        <v>No</v>
      </c>
    </row>
    <row r="6710" spans="1:23" x14ac:dyDescent="0.2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32">
        <v>883.84</v>
      </c>
      <c r="S6710" s="1">
        <v>4</v>
      </c>
      <c r="T6710" s="9">
        <v>0.2</v>
      </c>
      <c r="U6710" s="1">
        <v>99.431999999999931</v>
      </c>
      <c r="V6710" s="35" t="str">
        <f>IF(M6710=People!$B$5,People!$A$5,IF(M6710=People!$B$4,People!$A$4,IF(M6710=People!$B$3,People!$A$3,IF(M6710=People!$B$2,People!$A$2,0))))</f>
        <v>Anna Andreadi</v>
      </c>
      <c r="W6710" s="35" t="str">
        <f>IFERROR(INDEX(Returns!A:A,MATCH(B6710,Returns!B:B,0)),"No")</f>
        <v>No</v>
      </c>
    </row>
    <row r="6711" spans="1:23" x14ac:dyDescent="0.2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32">
        <v>230.35200000000003</v>
      </c>
      <c r="S6711" s="1">
        <v>3</v>
      </c>
      <c r="T6711" s="9">
        <v>0.2</v>
      </c>
      <c r="U6711" s="1">
        <v>20.155800000000013</v>
      </c>
      <c r="V6711" s="35" t="str">
        <f>IF(M6711=People!$B$5,People!$A$5,IF(M6711=People!$B$4,People!$A$4,IF(M6711=People!$B$3,People!$A$3,IF(M6711=People!$B$2,People!$A$2,0))))</f>
        <v>Anna Andreadi</v>
      </c>
      <c r="W6711" s="35" t="str">
        <f>IFERROR(INDEX(Returns!A:A,MATCH(B6711,Returns!B:B,0)),"No")</f>
        <v>No</v>
      </c>
    </row>
    <row r="6712" spans="1:23" x14ac:dyDescent="0.2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32">
        <v>273.92</v>
      </c>
      <c r="S6712" s="1">
        <v>8</v>
      </c>
      <c r="T6712" s="9">
        <v>0.2</v>
      </c>
      <c r="U6712" s="1">
        <v>99.295999999999978</v>
      </c>
      <c r="V6712" s="35" t="str">
        <f>IF(M6712=People!$B$5,People!$A$5,IF(M6712=People!$B$4,People!$A$4,IF(M6712=People!$B$3,People!$A$3,IF(M6712=People!$B$2,People!$A$2,0))))</f>
        <v>Anna Andreadi</v>
      </c>
      <c r="W6712" s="35" t="str">
        <f>IFERROR(INDEX(Returns!A:A,MATCH(B6712,Returns!B:B,0)),"No")</f>
        <v>No</v>
      </c>
    </row>
    <row r="6713" spans="1:23" x14ac:dyDescent="0.2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9">
        <v>0.2</v>
      </c>
      <c r="U6713" s="1">
        <v>1.2389999999999994</v>
      </c>
      <c r="V6713" s="35" t="str">
        <f>IF(M6713=People!$B$5,People!$A$5,IF(M6713=People!$B$4,People!$A$4,IF(M6713=People!$B$3,People!$A$3,IF(M6713=People!$B$2,People!$A$2,0))))</f>
        <v>Chuck Magee</v>
      </c>
      <c r="W6713" s="35" t="str">
        <f>IFERROR(INDEX(Returns!A:A,MATCH(B6713,Returns!B:B,0)),"No")</f>
        <v>No</v>
      </c>
    </row>
    <row r="6714" spans="1:23" x14ac:dyDescent="0.2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9">
        <v>0.6</v>
      </c>
      <c r="U6714" s="1">
        <v>-292.98719999999997</v>
      </c>
      <c r="V6714" s="35" t="str">
        <f>IF(M6714=People!$B$5,People!$A$5,IF(M6714=People!$B$4,People!$A$4,IF(M6714=People!$B$3,People!$A$3,IF(M6714=People!$B$2,People!$A$2,0))))</f>
        <v>Kelly Williams</v>
      </c>
      <c r="W6714" s="35" t="str">
        <f>IFERROR(INDEX(Returns!A:A,MATCH(B6714,Returns!B:B,0)),"No")</f>
        <v>No</v>
      </c>
    </row>
    <row r="6715" spans="1:23" x14ac:dyDescent="0.2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9">
        <v>0.6</v>
      </c>
      <c r="U6715" s="1">
        <v>-26.755799999999994</v>
      </c>
      <c r="V6715" s="35" t="str">
        <f>IF(M6715=People!$B$5,People!$A$5,IF(M6715=People!$B$4,People!$A$4,IF(M6715=People!$B$3,People!$A$3,IF(M6715=People!$B$2,People!$A$2,0))))</f>
        <v>Kelly Williams</v>
      </c>
      <c r="W6715" s="35" t="str">
        <f>IFERROR(INDEX(Returns!A:A,MATCH(B6715,Returns!B:B,0)),"No")</f>
        <v>No</v>
      </c>
    </row>
    <row r="6716" spans="1:23" x14ac:dyDescent="0.2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9">
        <v>0.2</v>
      </c>
      <c r="U6716" s="1">
        <v>-4.908000000000003</v>
      </c>
      <c r="V6716" s="35" t="str">
        <f>IF(M6716=People!$B$5,People!$A$5,IF(M6716=People!$B$4,People!$A$4,IF(M6716=People!$B$3,People!$A$3,IF(M6716=People!$B$2,People!$A$2,0))))</f>
        <v>Kelly Williams</v>
      </c>
      <c r="W6716" s="35" t="str">
        <f>IFERROR(INDEX(Returns!A:A,MATCH(B6716,Returns!B:B,0)),"No")</f>
        <v>No</v>
      </c>
    </row>
    <row r="6717" spans="1:23" x14ac:dyDescent="0.2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9">
        <v>0.2</v>
      </c>
      <c r="U6717" s="1">
        <v>24.998400000000011</v>
      </c>
      <c r="V6717" s="35" t="str">
        <f>IF(M6717=People!$B$5,People!$A$5,IF(M6717=People!$B$4,People!$A$4,IF(M6717=People!$B$3,People!$A$3,IF(M6717=People!$B$2,People!$A$2,0))))</f>
        <v>Kelly Williams</v>
      </c>
      <c r="W6717" s="35" t="str">
        <f>IFERROR(INDEX(Returns!A:A,MATCH(B6717,Returns!B:B,0)),"No")</f>
        <v>No</v>
      </c>
    </row>
    <row r="6718" spans="1:23" x14ac:dyDescent="0.2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9">
        <v>0</v>
      </c>
      <c r="U6718" s="1">
        <v>14.399999999999999</v>
      </c>
      <c r="V6718" s="35" t="str">
        <f>IF(M6718=People!$B$5,People!$A$5,IF(M6718=People!$B$4,People!$A$4,IF(M6718=People!$B$3,People!$A$3,IF(M6718=People!$B$2,People!$A$2,0))))</f>
        <v>Cassandra Brandow</v>
      </c>
      <c r="W6718" s="35" t="str">
        <f>IFERROR(INDEX(Returns!A:A,MATCH(B6718,Returns!B:B,0)),"No")</f>
        <v>No</v>
      </c>
    </row>
    <row r="6719" spans="1:23" x14ac:dyDescent="0.2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9">
        <v>0</v>
      </c>
      <c r="U6719" s="1">
        <v>12.700800000000001</v>
      </c>
      <c r="V6719" s="35" t="str">
        <f>IF(M6719=People!$B$5,People!$A$5,IF(M6719=People!$B$4,People!$A$4,IF(M6719=People!$B$3,People!$A$3,IF(M6719=People!$B$2,People!$A$2,0))))</f>
        <v>Cassandra Brandow</v>
      </c>
      <c r="W6719" s="35" t="str">
        <f>IFERROR(INDEX(Returns!A:A,MATCH(B6719,Returns!B:B,0)),"No")</f>
        <v>No</v>
      </c>
    </row>
    <row r="6720" spans="1:23" x14ac:dyDescent="0.2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9">
        <v>0</v>
      </c>
      <c r="U6720" s="1">
        <v>31.983999999999995</v>
      </c>
      <c r="V6720" s="35" t="str">
        <f>IF(M6720=People!$B$5,People!$A$5,IF(M6720=People!$B$4,People!$A$4,IF(M6720=People!$B$3,People!$A$3,IF(M6720=People!$B$2,People!$A$2,0))))</f>
        <v>Cassandra Brandow</v>
      </c>
      <c r="W6720" s="35" t="str">
        <f>IFERROR(INDEX(Returns!A:A,MATCH(B6720,Returns!B:B,0)),"No")</f>
        <v>No</v>
      </c>
    </row>
    <row r="6721" spans="1:23" x14ac:dyDescent="0.2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9">
        <v>0.2</v>
      </c>
      <c r="U6721" s="1">
        <v>3.0576000000000008</v>
      </c>
      <c r="V6721" s="35" t="str">
        <f>IF(M6721=People!$B$5,People!$A$5,IF(M6721=People!$B$4,People!$A$4,IF(M6721=People!$B$3,People!$A$3,IF(M6721=People!$B$2,People!$A$2,0))))</f>
        <v>Cassandra Brandow</v>
      </c>
      <c r="W6721" s="35" t="str">
        <f>IFERROR(INDEX(Returns!A:A,MATCH(B6721,Returns!B:B,0)),"No")</f>
        <v>No</v>
      </c>
    </row>
    <row r="6722" spans="1:23" x14ac:dyDescent="0.2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32">
        <v>149.94999999999999</v>
      </c>
      <c r="S6722" s="1">
        <v>5</v>
      </c>
      <c r="T6722" s="9">
        <v>0</v>
      </c>
      <c r="U6722" s="1">
        <v>31.489499999999992</v>
      </c>
      <c r="V6722" s="35" t="str">
        <f>IF(M6722=People!$B$5,People!$A$5,IF(M6722=People!$B$4,People!$A$4,IF(M6722=People!$B$3,People!$A$3,IF(M6722=People!$B$2,People!$A$2,0))))</f>
        <v>Anna Andreadi</v>
      </c>
      <c r="W6722" s="35" t="str">
        <f>IFERROR(INDEX(Returns!A:A,MATCH(B6722,Returns!B:B,0)),"No")</f>
        <v>No</v>
      </c>
    </row>
    <row r="6723" spans="1:23" x14ac:dyDescent="0.2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32">
        <v>23.32</v>
      </c>
      <c r="S6723" s="1">
        <v>2</v>
      </c>
      <c r="T6723" s="9">
        <v>0</v>
      </c>
      <c r="U6723" s="1">
        <v>6.0632000000000019</v>
      </c>
      <c r="V6723" s="35" t="str">
        <f>IF(M6723=People!$B$5,People!$A$5,IF(M6723=People!$B$4,People!$A$4,IF(M6723=People!$B$3,People!$A$3,IF(M6723=People!$B$2,People!$A$2,0))))</f>
        <v>Anna Andreadi</v>
      </c>
      <c r="W6723" s="35" t="str">
        <f>IFERROR(INDEX(Returns!A:A,MATCH(B6723,Returns!B:B,0)),"No")</f>
        <v>No</v>
      </c>
    </row>
    <row r="6724" spans="1:23" x14ac:dyDescent="0.2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32">
        <v>16.740000000000002</v>
      </c>
      <c r="S6724" s="1">
        <v>3</v>
      </c>
      <c r="T6724" s="9">
        <v>0</v>
      </c>
      <c r="U6724" s="1">
        <v>4.8545999999999978</v>
      </c>
      <c r="V6724" s="35" t="str">
        <f>IF(M6724=People!$B$5,People!$A$5,IF(M6724=People!$B$4,People!$A$4,IF(M6724=People!$B$3,People!$A$3,IF(M6724=People!$B$2,People!$A$2,0))))</f>
        <v>Anna Andreadi</v>
      </c>
      <c r="W6724" s="35" t="str">
        <f>IFERROR(INDEX(Returns!A:A,MATCH(B6724,Returns!B:B,0)),"No")</f>
        <v>No</v>
      </c>
    </row>
    <row r="6725" spans="1:23" x14ac:dyDescent="0.2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9">
        <v>0</v>
      </c>
      <c r="U6725" s="1">
        <v>6.9654000000000007</v>
      </c>
      <c r="V6725" s="35" t="str">
        <f>IF(M6725=People!$B$5,People!$A$5,IF(M6725=People!$B$4,People!$A$4,IF(M6725=People!$B$3,People!$A$3,IF(M6725=People!$B$2,People!$A$2,0))))</f>
        <v>Chuck Magee</v>
      </c>
      <c r="W6725" s="35" t="str">
        <f>IFERROR(INDEX(Returns!A:A,MATCH(B6725,Returns!B:B,0)),"No")</f>
        <v>No</v>
      </c>
    </row>
    <row r="6726" spans="1:23" x14ac:dyDescent="0.2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32">
        <v>10.47</v>
      </c>
      <c r="S6726" s="1">
        <v>3</v>
      </c>
      <c r="T6726" s="9">
        <v>0</v>
      </c>
      <c r="U6726" s="1">
        <v>4.8162000000000003</v>
      </c>
      <c r="V6726" s="35" t="str">
        <f>IF(M6726=People!$B$5,People!$A$5,IF(M6726=People!$B$4,People!$A$4,IF(M6726=People!$B$3,People!$A$3,IF(M6726=People!$B$2,People!$A$2,0))))</f>
        <v>Anna Andreadi</v>
      </c>
      <c r="W6726" s="35" t="str">
        <f>IFERROR(INDEX(Returns!A:A,MATCH(B6726,Returns!B:B,0)),"No")</f>
        <v>No</v>
      </c>
    </row>
    <row r="6727" spans="1:23" x14ac:dyDescent="0.2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32">
        <v>11.07</v>
      </c>
      <c r="S6727" s="1">
        <v>3</v>
      </c>
      <c r="T6727" s="9">
        <v>0</v>
      </c>
      <c r="U6727" s="1">
        <v>5.2028999999999996</v>
      </c>
      <c r="V6727" s="35" t="str">
        <f>IF(M6727=People!$B$5,People!$A$5,IF(M6727=People!$B$4,People!$A$4,IF(M6727=People!$B$3,People!$A$3,IF(M6727=People!$B$2,People!$A$2,0))))</f>
        <v>Anna Andreadi</v>
      </c>
      <c r="W6727" s="35" t="str">
        <f>IFERROR(INDEX(Returns!A:A,MATCH(B6727,Returns!B:B,0)),"No")</f>
        <v>No</v>
      </c>
    </row>
    <row r="6728" spans="1:23" x14ac:dyDescent="0.2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32">
        <v>20.704000000000001</v>
      </c>
      <c r="S6728" s="1">
        <v>4</v>
      </c>
      <c r="T6728" s="9">
        <v>0.2</v>
      </c>
      <c r="U6728" s="1">
        <v>7.7639999999999993</v>
      </c>
      <c r="V6728" s="35" t="str">
        <f>IF(M6728=People!$B$5,People!$A$5,IF(M6728=People!$B$4,People!$A$4,IF(M6728=People!$B$3,People!$A$3,IF(M6728=People!$B$2,People!$A$2,0))))</f>
        <v>Anna Andreadi</v>
      </c>
      <c r="W6728" s="35" t="str">
        <f>IFERROR(INDEX(Returns!A:A,MATCH(B6728,Returns!B:B,0)),"No")</f>
        <v>No</v>
      </c>
    </row>
    <row r="6729" spans="1:23" x14ac:dyDescent="0.2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9">
        <v>0</v>
      </c>
      <c r="U6729" s="1">
        <v>83.283999999999992</v>
      </c>
      <c r="V6729" s="35" t="str">
        <f>IF(M6729=People!$B$5,People!$A$5,IF(M6729=People!$B$4,People!$A$4,IF(M6729=People!$B$3,People!$A$3,IF(M6729=People!$B$2,People!$A$2,0))))</f>
        <v>Kelly Williams</v>
      </c>
      <c r="W6729" s="35" t="str">
        <f>IFERROR(INDEX(Returns!A:A,MATCH(B6729,Returns!B:B,0)),"No")</f>
        <v>No</v>
      </c>
    </row>
    <row r="6730" spans="1:23" x14ac:dyDescent="0.2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9">
        <v>0.2</v>
      </c>
      <c r="U6730" s="1">
        <v>8.2055999999999987</v>
      </c>
      <c r="V6730" s="35" t="str">
        <f>IF(M6730=People!$B$5,People!$A$5,IF(M6730=People!$B$4,People!$A$4,IF(M6730=People!$B$3,People!$A$3,IF(M6730=People!$B$2,People!$A$2,0))))</f>
        <v>Cassandra Brandow</v>
      </c>
      <c r="W6730" s="35" t="str">
        <f>IFERROR(INDEX(Returns!A:A,MATCH(B6730,Returns!B:B,0)),"No")</f>
        <v>No</v>
      </c>
    </row>
    <row r="6731" spans="1:23" x14ac:dyDescent="0.2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9">
        <v>0.7</v>
      </c>
      <c r="U6731" s="1">
        <v>-4.4945999999999984</v>
      </c>
      <c r="V6731" s="35" t="str">
        <f>IF(M6731=People!$B$5,People!$A$5,IF(M6731=People!$B$4,People!$A$4,IF(M6731=People!$B$3,People!$A$3,IF(M6731=People!$B$2,People!$A$2,0))))</f>
        <v>Cassandra Brandow</v>
      </c>
      <c r="W6731" s="35" t="str">
        <f>IFERROR(INDEX(Returns!A:A,MATCH(B6731,Returns!B:B,0)),"No")</f>
        <v>No</v>
      </c>
    </row>
    <row r="6732" spans="1:23" x14ac:dyDescent="0.2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9">
        <v>0.2</v>
      </c>
      <c r="U6732" s="1">
        <v>56.274400000000014</v>
      </c>
      <c r="V6732" s="35" t="str">
        <f>IF(M6732=People!$B$5,People!$A$5,IF(M6732=People!$B$4,People!$A$4,IF(M6732=People!$B$3,People!$A$3,IF(M6732=People!$B$2,People!$A$2,0))))</f>
        <v>Cassandra Brandow</v>
      </c>
      <c r="W6732" s="35" t="str">
        <f>IFERROR(INDEX(Returns!A:A,MATCH(B6732,Returns!B:B,0)),"No")</f>
        <v>No</v>
      </c>
    </row>
    <row r="6733" spans="1:23" x14ac:dyDescent="0.2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9">
        <v>0.2</v>
      </c>
      <c r="U6733" s="1">
        <v>7.2576000000000001</v>
      </c>
      <c r="V6733" s="35" t="str">
        <f>IF(M6733=People!$B$5,People!$A$5,IF(M6733=People!$B$4,People!$A$4,IF(M6733=People!$B$3,People!$A$3,IF(M6733=People!$B$2,People!$A$2,0))))</f>
        <v>Cassandra Brandow</v>
      </c>
      <c r="W6733" s="35" t="str">
        <f>IFERROR(INDEX(Returns!A:A,MATCH(B6733,Returns!B:B,0)),"No")</f>
        <v>No</v>
      </c>
    </row>
    <row r="6734" spans="1:23" x14ac:dyDescent="0.2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32">
        <v>177.536</v>
      </c>
      <c r="S6734" s="1">
        <v>4</v>
      </c>
      <c r="T6734" s="9">
        <v>0.2</v>
      </c>
      <c r="U6734" s="1">
        <v>62.137599999999992</v>
      </c>
      <c r="V6734" s="35" t="str">
        <f>IF(M6734=People!$B$5,People!$A$5,IF(M6734=People!$B$4,People!$A$4,IF(M6734=People!$B$3,People!$A$3,IF(M6734=People!$B$2,People!$A$2,0))))</f>
        <v>Anna Andreadi</v>
      </c>
      <c r="W6734" s="35" t="str">
        <f>IFERROR(INDEX(Returns!A:A,MATCH(B6734,Returns!B:B,0)),"No")</f>
        <v>No</v>
      </c>
    </row>
    <row r="6735" spans="1:23" x14ac:dyDescent="0.2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32">
        <v>32.432000000000002</v>
      </c>
      <c r="S6735" s="1">
        <v>2</v>
      </c>
      <c r="T6735" s="9">
        <v>0.2</v>
      </c>
      <c r="U6735" s="1">
        <v>3.2432000000000016</v>
      </c>
      <c r="V6735" s="35" t="str">
        <f>IF(M6735=People!$B$5,People!$A$5,IF(M6735=People!$B$4,People!$A$4,IF(M6735=People!$B$3,People!$A$3,IF(M6735=People!$B$2,People!$A$2,0))))</f>
        <v>Anna Andreadi</v>
      </c>
      <c r="W6735" s="35" t="str">
        <f>IFERROR(INDEX(Returns!A:A,MATCH(B6735,Returns!B:B,0)),"No")</f>
        <v>No</v>
      </c>
    </row>
    <row r="6736" spans="1:23" x14ac:dyDescent="0.2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9">
        <v>0.2</v>
      </c>
      <c r="U6736" s="1">
        <v>3.9473999999999996</v>
      </c>
      <c r="V6736" s="35" t="str">
        <f>IF(M6736=People!$B$5,People!$A$5,IF(M6736=People!$B$4,People!$A$4,IF(M6736=People!$B$3,People!$A$3,IF(M6736=People!$B$2,People!$A$2,0))))</f>
        <v>Cassandra Brandow</v>
      </c>
      <c r="W6736" s="35" t="str">
        <f>IFERROR(INDEX(Returns!A:A,MATCH(B6736,Returns!B:B,0)),"No")</f>
        <v>No</v>
      </c>
    </row>
    <row r="6737" spans="1:23" x14ac:dyDescent="0.2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32">
        <v>113.76</v>
      </c>
      <c r="S6737" s="1">
        <v>3</v>
      </c>
      <c r="T6737" s="9">
        <v>0</v>
      </c>
      <c r="U6737" s="1">
        <v>44.366400000000006</v>
      </c>
      <c r="V6737" s="35" t="str">
        <f>IF(M6737=People!$B$5,People!$A$5,IF(M6737=People!$B$4,People!$A$4,IF(M6737=People!$B$3,People!$A$3,IF(M6737=People!$B$2,People!$A$2,0))))</f>
        <v>Anna Andreadi</v>
      </c>
      <c r="W6737" s="35" t="str">
        <f>IFERROR(INDEX(Returns!A:A,MATCH(B6737,Returns!B:B,0)),"No")</f>
        <v>No</v>
      </c>
    </row>
    <row r="6738" spans="1:23" x14ac:dyDescent="0.2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32">
        <v>579.51</v>
      </c>
      <c r="S6738" s="1">
        <v>3</v>
      </c>
      <c r="T6738" s="9">
        <v>0</v>
      </c>
      <c r="U6738" s="1">
        <v>81.131400000000014</v>
      </c>
      <c r="V6738" s="35" t="str">
        <f>IF(M6738=People!$B$5,People!$A$5,IF(M6738=People!$B$4,People!$A$4,IF(M6738=People!$B$3,People!$A$3,IF(M6738=People!$B$2,People!$A$2,0))))</f>
        <v>Anna Andreadi</v>
      </c>
      <c r="W6738" s="35" t="str">
        <f>IFERROR(INDEX(Returns!A:A,MATCH(B6738,Returns!B:B,0)),"No")</f>
        <v>No</v>
      </c>
    </row>
    <row r="6739" spans="1:23" x14ac:dyDescent="0.2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32">
        <v>150.66</v>
      </c>
      <c r="S6739" s="1">
        <v>9</v>
      </c>
      <c r="T6739" s="9">
        <v>0</v>
      </c>
      <c r="U6739" s="1">
        <v>6.0263999999999918</v>
      </c>
      <c r="V6739" s="35" t="str">
        <f>IF(M6739=People!$B$5,People!$A$5,IF(M6739=People!$B$4,People!$A$4,IF(M6739=People!$B$3,People!$A$3,IF(M6739=People!$B$2,People!$A$2,0))))</f>
        <v>Anna Andreadi</v>
      </c>
      <c r="W6739" s="35" t="str">
        <f>IFERROR(INDEX(Returns!A:A,MATCH(B6739,Returns!B:B,0)),"No")</f>
        <v>No</v>
      </c>
    </row>
    <row r="6740" spans="1:23" x14ac:dyDescent="0.2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32">
        <v>48.032000000000004</v>
      </c>
      <c r="S6740" s="1">
        <v>4</v>
      </c>
      <c r="T6740" s="9">
        <v>0.2</v>
      </c>
      <c r="U6740" s="1">
        <v>15.610399999999993</v>
      </c>
      <c r="V6740" s="35" t="str">
        <f>IF(M6740=People!$B$5,People!$A$5,IF(M6740=People!$B$4,People!$A$4,IF(M6740=People!$B$3,People!$A$3,IF(M6740=People!$B$2,People!$A$2,0))))</f>
        <v>Anna Andreadi</v>
      </c>
      <c r="W6740" s="35" t="str">
        <f>IFERROR(INDEX(Returns!A:A,MATCH(B6740,Returns!B:B,0)),"No")</f>
        <v>No</v>
      </c>
    </row>
    <row r="6741" spans="1:23" x14ac:dyDescent="0.2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9">
        <v>0.2</v>
      </c>
      <c r="U6741" s="1">
        <v>7.6968000000000032</v>
      </c>
      <c r="V6741" s="35" t="str">
        <f>IF(M6741=People!$B$5,People!$A$5,IF(M6741=People!$B$4,People!$A$4,IF(M6741=People!$B$3,People!$A$3,IF(M6741=People!$B$2,People!$A$2,0))))</f>
        <v>Kelly Williams</v>
      </c>
      <c r="W6741" s="35" t="str">
        <f>IFERROR(INDEX(Returns!A:A,MATCH(B6741,Returns!B:B,0)),"No")</f>
        <v>No</v>
      </c>
    </row>
    <row r="6742" spans="1:23" x14ac:dyDescent="0.2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9">
        <v>0.3</v>
      </c>
      <c r="U6742" s="1">
        <v>-5.1396000000000583</v>
      </c>
      <c r="V6742" s="35" t="str">
        <f>IF(M6742=People!$B$5,People!$A$5,IF(M6742=People!$B$4,People!$A$4,IF(M6742=People!$B$3,People!$A$3,IF(M6742=People!$B$2,People!$A$2,0))))</f>
        <v>Kelly Williams</v>
      </c>
      <c r="W6742" s="35" t="str">
        <f>IFERROR(INDEX(Returns!A:A,MATCH(B6742,Returns!B:B,0)),"No")</f>
        <v>No</v>
      </c>
    </row>
    <row r="6743" spans="1:23" x14ac:dyDescent="0.2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9">
        <v>0.2</v>
      </c>
      <c r="U6743" s="1">
        <v>3.1806000000000005</v>
      </c>
      <c r="V6743" s="35" t="str">
        <f>IF(M6743=People!$B$5,People!$A$5,IF(M6743=People!$B$4,People!$A$4,IF(M6743=People!$B$3,People!$A$3,IF(M6743=People!$B$2,People!$A$2,0))))</f>
        <v>Kelly Williams</v>
      </c>
      <c r="W6743" s="35" t="str">
        <f>IFERROR(INDEX(Returns!A:A,MATCH(B6743,Returns!B:B,0)),"No")</f>
        <v>No</v>
      </c>
    </row>
    <row r="6744" spans="1:23" x14ac:dyDescent="0.2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32">
        <v>122.13600000000001</v>
      </c>
      <c r="S6744" s="1">
        <v>3</v>
      </c>
      <c r="T6744" s="9">
        <v>0.2</v>
      </c>
      <c r="U6744" s="1">
        <v>-13.740299999999994</v>
      </c>
      <c r="V6744" s="35" t="str">
        <f>IF(M6744=People!$B$5,People!$A$5,IF(M6744=People!$B$4,People!$A$4,IF(M6744=People!$B$3,People!$A$3,IF(M6744=People!$B$2,People!$A$2,0))))</f>
        <v>Anna Andreadi</v>
      </c>
      <c r="W6744" s="35" t="str">
        <f>IFERROR(INDEX(Returns!A:A,MATCH(B6744,Returns!B:B,0)),"No")</f>
        <v>No</v>
      </c>
    </row>
    <row r="6745" spans="1:23" x14ac:dyDescent="0.2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9">
        <v>0</v>
      </c>
      <c r="U6745" s="1">
        <v>16.146000000000001</v>
      </c>
      <c r="V6745" s="35" t="str">
        <f>IF(M6745=People!$B$5,People!$A$5,IF(M6745=People!$B$4,People!$A$4,IF(M6745=People!$B$3,People!$A$3,IF(M6745=People!$B$2,People!$A$2,0))))</f>
        <v>Chuck Magee</v>
      </c>
      <c r="W6745" s="35" t="str">
        <f>IFERROR(INDEX(Returns!A:A,MATCH(B6745,Returns!B:B,0)),"No")</f>
        <v>No</v>
      </c>
    </row>
    <row r="6746" spans="1:23" x14ac:dyDescent="0.2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9">
        <v>0.2</v>
      </c>
      <c r="U6746" s="1">
        <v>107.98920000000001</v>
      </c>
      <c r="V6746" s="35" t="str">
        <f>IF(M6746=People!$B$5,People!$A$5,IF(M6746=People!$B$4,People!$A$4,IF(M6746=People!$B$3,People!$A$3,IF(M6746=People!$B$2,People!$A$2,0))))</f>
        <v>Chuck Magee</v>
      </c>
      <c r="W6746" s="35" t="str">
        <f>IFERROR(INDEX(Returns!A:A,MATCH(B6746,Returns!B:B,0)),"No")</f>
        <v>No</v>
      </c>
    </row>
    <row r="6747" spans="1:23" x14ac:dyDescent="0.2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9">
        <v>0.2</v>
      </c>
      <c r="U6747" s="1">
        <v>1.7940000000000005</v>
      </c>
      <c r="V6747" s="35" t="str">
        <f>IF(M6747=People!$B$5,People!$A$5,IF(M6747=People!$B$4,People!$A$4,IF(M6747=People!$B$3,People!$A$3,IF(M6747=People!$B$2,People!$A$2,0))))</f>
        <v>Chuck Magee</v>
      </c>
      <c r="W6747" s="35" t="str">
        <f>IFERROR(INDEX(Returns!A:A,MATCH(B6747,Returns!B:B,0)),"No")</f>
        <v>No</v>
      </c>
    </row>
    <row r="6748" spans="1:23" x14ac:dyDescent="0.2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9">
        <v>0</v>
      </c>
      <c r="U6748" s="1">
        <v>163.78700000000003</v>
      </c>
      <c r="V6748" s="35" t="str">
        <f>IF(M6748=People!$B$5,People!$A$5,IF(M6748=People!$B$4,People!$A$4,IF(M6748=People!$B$3,People!$A$3,IF(M6748=People!$B$2,People!$A$2,0))))</f>
        <v>Chuck Magee</v>
      </c>
      <c r="W6748" s="35" t="str">
        <f>IFERROR(INDEX(Returns!A:A,MATCH(B6748,Returns!B:B,0)),"No")</f>
        <v>No</v>
      </c>
    </row>
    <row r="6749" spans="1:23" x14ac:dyDescent="0.2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9">
        <v>0.2</v>
      </c>
      <c r="U6749" s="1">
        <v>5.0462999999999996</v>
      </c>
      <c r="V6749" s="35" t="str">
        <f>IF(M6749=People!$B$5,People!$A$5,IF(M6749=People!$B$4,People!$A$4,IF(M6749=People!$B$3,People!$A$3,IF(M6749=People!$B$2,People!$A$2,0))))</f>
        <v>Chuck Magee</v>
      </c>
      <c r="W6749" s="35" t="str">
        <f>IFERROR(INDEX(Returns!A:A,MATCH(B6749,Returns!B:B,0)),"No")</f>
        <v>No</v>
      </c>
    </row>
    <row r="6750" spans="1:23" x14ac:dyDescent="0.2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9">
        <v>0</v>
      </c>
      <c r="U6750" s="1">
        <v>8.0730000000000004</v>
      </c>
      <c r="V6750" s="35" t="str">
        <f>IF(M6750=People!$B$5,People!$A$5,IF(M6750=People!$B$4,People!$A$4,IF(M6750=People!$B$3,People!$A$3,IF(M6750=People!$B$2,People!$A$2,0))))</f>
        <v>Chuck Magee</v>
      </c>
      <c r="W6750" s="35" t="str">
        <f>IFERROR(INDEX(Returns!A:A,MATCH(B6750,Returns!B:B,0)),"No")</f>
        <v>No</v>
      </c>
    </row>
    <row r="6751" spans="1:23" x14ac:dyDescent="0.2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9">
        <v>0</v>
      </c>
      <c r="U6751" s="1">
        <v>29.245000000000005</v>
      </c>
      <c r="V6751" s="35" t="str">
        <f>IF(M6751=People!$B$5,People!$A$5,IF(M6751=People!$B$4,People!$A$4,IF(M6751=People!$B$3,People!$A$3,IF(M6751=People!$B$2,People!$A$2,0))))</f>
        <v>Chuck Magee</v>
      </c>
      <c r="W6751" s="35" t="str">
        <f>IFERROR(INDEX(Returns!A:A,MATCH(B6751,Returns!B:B,0)),"No")</f>
        <v>No</v>
      </c>
    </row>
    <row r="6752" spans="1:23" x14ac:dyDescent="0.2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9">
        <v>0</v>
      </c>
      <c r="U6752" s="1">
        <v>20.733199999999997</v>
      </c>
      <c r="V6752" s="35" t="str">
        <f>IF(M6752=People!$B$5,People!$A$5,IF(M6752=People!$B$4,People!$A$4,IF(M6752=People!$B$3,People!$A$3,IF(M6752=People!$B$2,People!$A$2,0))))</f>
        <v>Chuck Magee</v>
      </c>
      <c r="W6752" s="35" t="str">
        <f>IFERROR(INDEX(Returns!A:A,MATCH(B6752,Returns!B:B,0)),"No")</f>
        <v>No</v>
      </c>
    </row>
    <row r="6753" spans="1:23" x14ac:dyDescent="0.2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9">
        <v>0</v>
      </c>
      <c r="U6753" s="1">
        <v>2.2724000000000002</v>
      </c>
      <c r="V6753" s="35" t="str">
        <f>IF(M6753=People!$B$5,People!$A$5,IF(M6753=People!$B$4,People!$A$4,IF(M6753=People!$B$3,People!$A$3,IF(M6753=People!$B$2,People!$A$2,0))))</f>
        <v>Chuck Magee</v>
      </c>
      <c r="W6753" s="35" t="str">
        <f>IFERROR(INDEX(Returns!A:A,MATCH(B6753,Returns!B:B,0)),"No")</f>
        <v>No</v>
      </c>
    </row>
    <row r="6754" spans="1:23" x14ac:dyDescent="0.2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9">
        <v>0</v>
      </c>
      <c r="U6754" s="1">
        <v>27.881999999999998</v>
      </c>
      <c r="V6754" s="35" t="str">
        <f>IF(M6754=People!$B$5,People!$A$5,IF(M6754=People!$B$4,People!$A$4,IF(M6754=People!$B$3,People!$A$3,IF(M6754=People!$B$2,People!$A$2,0))))</f>
        <v>Chuck Magee</v>
      </c>
      <c r="W6754" s="35" t="str">
        <f>IFERROR(INDEX(Returns!A:A,MATCH(B6754,Returns!B:B,0)),"No")</f>
        <v>No</v>
      </c>
    </row>
    <row r="6755" spans="1:23" x14ac:dyDescent="0.2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9">
        <v>0</v>
      </c>
      <c r="U6755" s="1">
        <v>3.7412000000000001</v>
      </c>
      <c r="V6755" s="35" t="str">
        <f>IF(M6755=People!$B$5,People!$A$5,IF(M6755=People!$B$4,People!$A$4,IF(M6755=People!$B$3,People!$A$3,IF(M6755=People!$B$2,People!$A$2,0))))</f>
        <v>Chuck Magee</v>
      </c>
      <c r="W6755" s="35" t="str">
        <f>IFERROR(INDEX(Returns!A:A,MATCH(B6755,Returns!B:B,0)),"No")</f>
        <v>No</v>
      </c>
    </row>
    <row r="6756" spans="1:23" x14ac:dyDescent="0.2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9">
        <v>0</v>
      </c>
      <c r="U6756" s="1">
        <v>121.10560000000001</v>
      </c>
      <c r="V6756" s="35" t="str">
        <f>IF(M6756=People!$B$5,People!$A$5,IF(M6756=People!$B$4,People!$A$4,IF(M6756=People!$B$3,People!$A$3,IF(M6756=People!$B$2,People!$A$2,0))))</f>
        <v>Chuck Magee</v>
      </c>
      <c r="W6756" s="35" t="str">
        <f>IFERROR(INDEX(Returns!A:A,MATCH(B6756,Returns!B:B,0)),"No")</f>
        <v>No</v>
      </c>
    </row>
    <row r="6757" spans="1:23" x14ac:dyDescent="0.2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9">
        <v>0</v>
      </c>
      <c r="U6757" s="1">
        <v>18.960000000000004</v>
      </c>
      <c r="V6757" s="35" t="str">
        <f>IF(M6757=People!$B$5,People!$A$5,IF(M6757=People!$B$4,People!$A$4,IF(M6757=People!$B$3,People!$A$3,IF(M6757=People!$B$2,People!$A$2,0))))</f>
        <v>Chuck Magee</v>
      </c>
      <c r="W6757" s="35" t="str">
        <f>IFERROR(INDEX(Returns!A:A,MATCH(B6757,Returns!B:B,0)),"No")</f>
        <v>No</v>
      </c>
    </row>
    <row r="6758" spans="1:23" x14ac:dyDescent="0.2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9">
        <v>0</v>
      </c>
      <c r="U6758" s="1">
        <v>143.62880000000001</v>
      </c>
      <c r="V6758" s="35" t="str">
        <f>IF(M6758=People!$B$5,People!$A$5,IF(M6758=People!$B$4,People!$A$4,IF(M6758=People!$B$3,People!$A$3,IF(M6758=People!$B$2,People!$A$2,0))))</f>
        <v>Chuck Magee</v>
      </c>
      <c r="W6758" s="35" t="str">
        <f>IFERROR(INDEX(Returns!A:A,MATCH(B6758,Returns!B:B,0)),"No")</f>
        <v>No</v>
      </c>
    </row>
    <row r="6759" spans="1:23" x14ac:dyDescent="0.2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9">
        <v>0</v>
      </c>
      <c r="U6759" s="1">
        <v>102.94440000000002</v>
      </c>
      <c r="V6759" s="35" t="str">
        <f>IF(M6759=People!$B$5,People!$A$5,IF(M6759=People!$B$4,People!$A$4,IF(M6759=People!$B$3,People!$A$3,IF(M6759=People!$B$2,People!$A$2,0))))</f>
        <v>Chuck Magee</v>
      </c>
      <c r="W6759" s="35" t="str">
        <f>IFERROR(INDEX(Returns!A:A,MATCH(B6759,Returns!B:B,0)),"No")</f>
        <v>No</v>
      </c>
    </row>
    <row r="6760" spans="1:23" x14ac:dyDescent="0.2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9">
        <v>0</v>
      </c>
      <c r="U6760" s="1">
        <v>0</v>
      </c>
      <c r="V6760" s="35" t="str">
        <f>IF(M6760=People!$B$5,People!$A$5,IF(M6760=People!$B$4,People!$A$4,IF(M6760=People!$B$3,People!$A$3,IF(M6760=People!$B$2,People!$A$2,0))))</f>
        <v>Chuck Magee</v>
      </c>
      <c r="W6760" s="35" t="str">
        <f>IFERROR(INDEX(Returns!A:A,MATCH(B6760,Returns!B:B,0)),"No")</f>
        <v>No</v>
      </c>
    </row>
    <row r="6761" spans="1:23" x14ac:dyDescent="0.2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9">
        <v>0.2</v>
      </c>
      <c r="U6761" s="1">
        <v>2.4581999999999997</v>
      </c>
      <c r="V6761" s="35" t="str">
        <f>IF(M6761=People!$B$5,People!$A$5,IF(M6761=People!$B$4,People!$A$4,IF(M6761=People!$B$3,People!$A$3,IF(M6761=People!$B$2,People!$A$2,0))))</f>
        <v>Cassandra Brandow</v>
      </c>
      <c r="W6761" s="35" t="str">
        <f>IFERROR(INDEX(Returns!A:A,MATCH(B6761,Returns!B:B,0)),"No")</f>
        <v>No</v>
      </c>
    </row>
    <row r="6762" spans="1:23" x14ac:dyDescent="0.2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9">
        <v>0</v>
      </c>
      <c r="U6762" s="1">
        <v>0</v>
      </c>
      <c r="V6762" s="35" t="str">
        <f>IF(M6762=People!$B$5,People!$A$5,IF(M6762=People!$B$4,People!$A$4,IF(M6762=People!$B$3,People!$A$3,IF(M6762=People!$B$2,People!$A$2,0))))</f>
        <v>Chuck Magee</v>
      </c>
      <c r="W6762" s="35" t="str">
        <f>IFERROR(INDEX(Returns!A:A,MATCH(B6762,Returns!B:B,0)),"No")</f>
        <v>No</v>
      </c>
    </row>
    <row r="6763" spans="1:23" x14ac:dyDescent="0.2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9">
        <v>0.1</v>
      </c>
      <c r="U6763" s="1">
        <v>31.015599999999978</v>
      </c>
      <c r="V6763" s="35" t="str">
        <f>IF(M6763=People!$B$5,People!$A$5,IF(M6763=People!$B$4,People!$A$4,IF(M6763=People!$B$3,People!$A$3,IF(M6763=People!$B$2,People!$A$2,0))))</f>
        <v>Chuck Magee</v>
      </c>
      <c r="W6763" s="35" t="str">
        <f>IFERROR(INDEX(Returns!A:A,MATCH(B6763,Returns!B:B,0)),"No")</f>
        <v>No</v>
      </c>
    </row>
    <row r="6764" spans="1:23" x14ac:dyDescent="0.2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9">
        <v>0.2</v>
      </c>
      <c r="U6764" s="1">
        <v>9.8685000000000009</v>
      </c>
      <c r="V6764" s="35" t="str">
        <f>IF(M6764=People!$B$5,People!$A$5,IF(M6764=People!$B$4,People!$A$4,IF(M6764=People!$B$3,People!$A$3,IF(M6764=People!$B$2,People!$A$2,0))))</f>
        <v>Kelly Williams</v>
      </c>
      <c r="W6764" s="35" t="str">
        <f>IFERROR(INDEX(Returns!A:A,MATCH(B6764,Returns!B:B,0)),"No")</f>
        <v>No</v>
      </c>
    </row>
    <row r="6765" spans="1:23" x14ac:dyDescent="0.2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9">
        <v>0.2</v>
      </c>
      <c r="U6765" s="1">
        <v>-8.3524000000000012</v>
      </c>
      <c r="V6765" s="35" t="str">
        <f>IF(M6765=People!$B$5,People!$A$5,IF(M6765=People!$B$4,People!$A$4,IF(M6765=People!$B$3,People!$A$3,IF(M6765=People!$B$2,People!$A$2,0))))</f>
        <v>Kelly Williams</v>
      </c>
      <c r="W6765" s="35" t="str">
        <f>IFERROR(INDEX(Returns!A:A,MATCH(B6765,Returns!B:B,0)),"No")</f>
        <v>No</v>
      </c>
    </row>
    <row r="6766" spans="1:23" x14ac:dyDescent="0.2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9">
        <v>0.3</v>
      </c>
      <c r="U6766" s="1">
        <v>-19.470000000000141</v>
      </c>
      <c r="V6766" s="35" t="str">
        <f>IF(M6766=People!$B$5,People!$A$5,IF(M6766=People!$B$4,People!$A$4,IF(M6766=People!$B$3,People!$A$3,IF(M6766=People!$B$2,People!$A$2,0))))</f>
        <v>Kelly Williams</v>
      </c>
      <c r="W6766" s="35" t="str">
        <f>IFERROR(INDEX(Returns!A:A,MATCH(B6766,Returns!B:B,0)),"No")</f>
        <v>No</v>
      </c>
    </row>
    <row r="6767" spans="1:23" x14ac:dyDescent="0.2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9">
        <v>0.3</v>
      </c>
      <c r="U6767" s="1">
        <v>-18.117599999999996</v>
      </c>
      <c r="V6767" s="35" t="str">
        <f>IF(M6767=People!$B$5,People!$A$5,IF(M6767=People!$B$4,People!$A$4,IF(M6767=People!$B$3,People!$A$3,IF(M6767=People!$B$2,People!$A$2,0))))</f>
        <v>Kelly Williams</v>
      </c>
      <c r="W6767" s="35" t="str">
        <f>IFERROR(INDEX(Returns!A:A,MATCH(B6767,Returns!B:B,0)),"No")</f>
        <v>No</v>
      </c>
    </row>
    <row r="6768" spans="1:23" x14ac:dyDescent="0.2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9">
        <v>0.2</v>
      </c>
      <c r="U6768" s="1">
        <v>3.5460000000000007</v>
      </c>
      <c r="V6768" s="35" t="str">
        <f>IF(M6768=People!$B$5,People!$A$5,IF(M6768=People!$B$4,People!$A$4,IF(M6768=People!$B$3,People!$A$3,IF(M6768=People!$B$2,People!$A$2,0))))</f>
        <v>Kelly Williams</v>
      </c>
      <c r="W6768" s="35" t="str">
        <f>IFERROR(INDEX(Returns!A:A,MATCH(B6768,Returns!B:B,0)),"No")</f>
        <v>No</v>
      </c>
    </row>
    <row r="6769" spans="1:23" x14ac:dyDescent="0.2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9">
        <v>0.6</v>
      </c>
      <c r="U6769" s="1">
        <v>-6.1879999999999988</v>
      </c>
      <c r="V6769" s="35" t="str">
        <f>IF(M6769=People!$B$5,People!$A$5,IF(M6769=People!$B$4,People!$A$4,IF(M6769=People!$B$3,People!$A$3,IF(M6769=People!$B$2,People!$A$2,0))))</f>
        <v>Kelly Williams</v>
      </c>
      <c r="W6769" s="35" t="str">
        <f>IFERROR(INDEX(Returns!A:A,MATCH(B6769,Returns!B:B,0)),"No")</f>
        <v>No</v>
      </c>
    </row>
    <row r="6770" spans="1:23" x14ac:dyDescent="0.2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9">
        <v>0</v>
      </c>
      <c r="U6770" s="1">
        <v>98.105000000000004</v>
      </c>
      <c r="V6770" s="35" t="str">
        <f>IF(M6770=People!$B$5,People!$A$5,IF(M6770=People!$B$4,People!$A$4,IF(M6770=People!$B$3,People!$A$3,IF(M6770=People!$B$2,People!$A$2,0))))</f>
        <v>Chuck Magee</v>
      </c>
      <c r="W6770" s="35" t="str">
        <f>IFERROR(INDEX(Returns!A:A,MATCH(B6770,Returns!B:B,0)),"No")</f>
        <v>No</v>
      </c>
    </row>
    <row r="6771" spans="1:23" x14ac:dyDescent="0.2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9">
        <v>0</v>
      </c>
      <c r="U6771" s="1">
        <v>13.452000000000002</v>
      </c>
      <c r="V6771" s="35" t="str">
        <f>IF(M6771=People!$B$5,People!$A$5,IF(M6771=People!$B$4,People!$A$4,IF(M6771=People!$B$3,People!$A$3,IF(M6771=People!$B$2,People!$A$2,0))))</f>
        <v>Cassandra Brandow</v>
      </c>
      <c r="W6771" s="35" t="str">
        <f>IFERROR(INDEX(Returns!A:A,MATCH(B6771,Returns!B:B,0)),"No")</f>
        <v>No</v>
      </c>
    </row>
    <row r="6772" spans="1:23" x14ac:dyDescent="0.2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32">
        <v>419.4</v>
      </c>
      <c r="S6772" s="1">
        <v>5</v>
      </c>
      <c r="T6772" s="9">
        <v>0.2</v>
      </c>
      <c r="U6772" s="1">
        <v>146.79</v>
      </c>
      <c r="V6772" s="35" t="str">
        <f>IF(M6772=People!$B$5,People!$A$5,IF(M6772=People!$B$4,People!$A$4,IF(M6772=People!$B$3,People!$A$3,IF(M6772=People!$B$2,People!$A$2,0))))</f>
        <v>Anna Andreadi</v>
      </c>
      <c r="W6772" s="35" t="str">
        <f>IFERROR(INDEX(Returns!A:A,MATCH(B6772,Returns!B:B,0)),"No")</f>
        <v>No</v>
      </c>
    </row>
    <row r="6773" spans="1:23" x14ac:dyDescent="0.2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32">
        <v>13.005000000000003</v>
      </c>
      <c r="S6773" s="1">
        <v>3</v>
      </c>
      <c r="T6773" s="9">
        <v>0.7</v>
      </c>
      <c r="U6773" s="1">
        <v>-9.9704999999999977</v>
      </c>
      <c r="V6773" s="35" t="str">
        <f>IF(M6773=People!$B$5,People!$A$5,IF(M6773=People!$B$4,People!$A$4,IF(M6773=People!$B$3,People!$A$3,IF(M6773=People!$B$2,People!$A$2,0))))</f>
        <v>Anna Andreadi</v>
      </c>
      <c r="W6773" s="35" t="str">
        <f>IFERROR(INDEX(Returns!A:A,MATCH(B6773,Returns!B:B,0)),"No")</f>
        <v>No</v>
      </c>
    </row>
    <row r="6774" spans="1:23" x14ac:dyDescent="0.2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32">
        <v>7.7120000000000006</v>
      </c>
      <c r="S6774" s="1">
        <v>2</v>
      </c>
      <c r="T6774" s="9">
        <v>0.2</v>
      </c>
      <c r="U6774" s="1">
        <v>2.7956000000000003</v>
      </c>
      <c r="V6774" s="35" t="str">
        <f>IF(M6774=People!$B$5,People!$A$5,IF(M6774=People!$B$4,People!$A$4,IF(M6774=People!$B$3,People!$A$3,IF(M6774=People!$B$2,People!$A$2,0))))</f>
        <v>Anna Andreadi</v>
      </c>
      <c r="W6774" s="35" t="str">
        <f>IFERROR(INDEX(Returns!A:A,MATCH(B6774,Returns!B:B,0)),"No")</f>
        <v>No</v>
      </c>
    </row>
    <row r="6775" spans="1:23" x14ac:dyDescent="0.2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32">
        <v>4.1760000000000002</v>
      </c>
      <c r="S6775" s="1">
        <v>1</v>
      </c>
      <c r="T6775" s="9">
        <v>0.2</v>
      </c>
      <c r="U6775" s="1">
        <v>1.3049999999999997</v>
      </c>
      <c r="V6775" s="35" t="str">
        <f>IF(M6775=People!$B$5,People!$A$5,IF(M6775=People!$B$4,People!$A$4,IF(M6775=People!$B$3,People!$A$3,IF(M6775=People!$B$2,People!$A$2,0))))</f>
        <v>Anna Andreadi</v>
      </c>
      <c r="W6775" s="35" t="str">
        <f>IFERROR(INDEX(Returns!A:A,MATCH(B6775,Returns!B:B,0)),"No")</f>
        <v>No</v>
      </c>
    </row>
    <row r="6776" spans="1:23" x14ac:dyDescent="0.2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32">
        <v>38.880000000000003</v>
      </c>
      <c r="S6776" s="1">
        <v>6</v>
      </c>
      <c r="T6776" s="9">
        <v>0</v>
      </c>
      <c r="U6776" s="1">
        <v>18.662400000000002</v>
      </c>
      <c r="V6776" s="35" t="str">
        <f>IF(M6776=People!$B$5,People!$A$5,IF(M6776=People!$B$4,People!$A$4,IF(M6776=People!$B$3,People!$A$3,IF(M6776=People!$B$2,People!$A$2,0))))</f>
        <v>Anna Andreadi</v>
      </c>
      <c r="W6776" s="35" t="str">
        <f>IFERROR(INDEX(Returns!A:A,MATCH(B6776,Returns!B:B,0)),"No")</f>
        <v>No</v>
      </c>
    </row>
    <row r="6777" spans="1:23" x14ac:dyDescent="0.2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9">
        <v>0</v>
      </c>
      <c r="U6777" s="1">
        <v>8.1143999999999998</v>
      </c>
      <c r="V6777" s="35" t="str">
        <f>IF(M6777=People!$B$5,People!$A$5,IF(M6777=People!$B$4,People!$A$4,IF(M6777=People!$B$3,People!$A$3,IF(M6777=People!$B$2,People!$A$2,0))))</f>
        <v>Chuck Magee</v>
      </c>
      <c r="W6777" s="35" t="str">
        <f>IFERROR(INDEX(Returns!A:A,MATCH(B6777,Returns!B:B,0)),"No")</f>
        <v>No</v>
      </c>
    </row>
    <row r="6778" spans="1:23" x14ac:dyDescent="0.2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9">
        <v>0.2</v>
      </c>
      <c r="U6778" s="1">
        <v>-17.523000000000014</v>
      </c>
      <c r="V6778" s="35" t="str">
        <f>IF(M6778=People!$B$5,People!$A$5,IF(M6778=People!$B$4,People!$A$4,IF(M6778=People!$B$3,People!$A$3,IF(M6778=People!$B$2,People!$A$2,0))))</f>
        <v>Kelly Williams</v>
      </c>
      <c r="W6778" s="35" t="str">
        <f>IFERROR(INDEX(Returns!A:A,MATCH(B6778,Returns!B:B,0)),"No")</f>
        <v>No</v>
      </c>
    </row>
    <row r="6779" spans="1:23" x14ac:dyDescent="0.2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9">
        <v>0</v>
      </c>
      <c r="U6779" s="1">
        <v>157.46849999999998</v>
      </c>
      <c r="V6779" s="35" t="str">
        <f>IF(M6779=People!$B$5,People!$A$5,IF(M6779=People!$B$4,People!$A$4,IF(M6779=People!$B$3,People!$A$3,IF(M6779=People!$B$2,People!$A$2,0))))</f>
        <v>Chuck Magee</v>
      </c>
      <c r="W6779" s="35" t="str">
        <f>IFERROR(INDEX(Returns!A:A,MATCH(B6779,Returns!B:B,0)),"No")</f>
        <v>No</v>
      </c>
    </row>
    <row r="6780" spans="1:23" x14ac:dyDescent="0.2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9">
        <v>0</v>
      </c>
      <c r="U6780" s="1">
        <v>31.044599999999974</v>
      </c>
      <c r="V6780" s="35" t="str">
        <f>IF(M6780=People!$B$5,People!$A$5,IF(M6780=People!$B$4,People!$A$4,IF(M6780=People!$B$3,People!$A$3,IF(M6780=People!$B$2,People!$A$2,0))))</f>
        <v>Chuck Magee</v>
      </c>
      <c r="W6780" s="35" t="str">
        <f>IFERROR(INDEX(Returns!A:A,MATCH(B6780,Returns!B:B,0)),"No")</f>
        <v>No</v>
      </c>
    </row>
    <row r="6781" spans="1:23" x14ac:dyDescent="0.2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9">
        <v>0</v>
      </c>
      <c r="U6781" s="1">
        <v>4.2803999999999984</v>
      </c>
      <c r="V6781" s="35" t="str">
        <f>IF(M6781=People!$B$5,People!$A$5,IF(M6781=People!$B$4,People!$A$4,IF(M6781=People!$B$3,People!$A$3,IF(M6781=People!$B$2,People!$A$2,0))))</f>
        <v>Chuck Magee</v>
      </c>
      <c r="W6781" s="35" t="str">
        <f>IFERROR(INDEX(Returns!A:A,MATCH(B6781,Returns!B:B,0)),"No")</f>
        <v>No</v>
      </c>
    </row>
    <row r="6782" spans="1:23" x14ac:dyDescent="0.2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9">
        <v>0</v>
      </c>
      <c r="U6782" s="1">
        <v>5.8695999999999993</v>
      </c>
      <c r="V6782" s="35" t="str">
        <f>IF(M6782=People!$B$5,People!$A$5,IF(M6782=People!$B$4,People!$A$4,IF(M6782=People!$B$3,People!$A$3,IF(M6782=People!$B$2,People!$A$2,0))))</f>
        <v>Chuck Magee</v>
      </c>
      <c r="W6782" s="35" t="str">
        <f>IFERROR(INDEX(Returns!A:A,MATCH(B6782,Returns!B:B,0)),"No")</f>
        <v>No</v>
      </c>
    </row>
    <row r="6783" spans="1:23" x14ac:dyDescent="0.2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9">
        <v>0</v>
      </c>
      <c r="U6783" s="1">
        <v>27.485599999999998</v>
      </c>
      <c r="V6783" s="35" t="str">
        <f>IF(M6783=People!$B$5,People!$A$5,IF(M6783=People!$B$4,People!$A$4,IF(M6783=People!$B$3,People!$A$3,IF(M6783=People!$B$2,People!$A$2,0))))</f>
        <v>Chuck Magee</v>
      </c>
      <c r="W6783" s="35" t="str">
        <f>IFERROR(INDEX(Returns!A:A,MATCH(B6783,Returns!B:B,0)),"No")</f>
        <v>No</v>
      </c>
    </row>
    <row r="6784" spans="1:23" x14ac:dyDescent="0.2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9">
        <v>0.2</v>
      </c>
      <c r="U6784" s="1">
        <v>3.0143999999999984</v>
      </c>
      <c r="V6784" s="35" t="str">
        <f>IF(M6784=People!$B$5,People!$A$5,IF(M6784=People!$B$4,People!$A$4,IF(M6784=People!$B$3,People!$A$3,IF(M6784=People!$B$2,People!$A$2,0))))</f>
        <v>Chuck Magee</v>
      </c>
      <c r="W6784" s="35" t="str">
        <f>IFERROR(INDEX(Returns!A:A,MATCH(B6784,Returns!B:B,0)),"No")</f>
        <v>No</v>
      </c>
    </row>
    <row r="6785" spans="1:23" x14ac:dyDescent="0.2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9">
        <v>0.2</v>
      </c>
      <c r="U6785" s="1">
        <v>4.2470999999999943</v>
      </c>
      <c r="V6785" s="35" t="str">
        <f>IF(M6785=People!$B$5,People!$A$5,IF(M6785=People!$B$4,People!$A$4,IF(M6785=People!$B$3,People!$A$3,IF(M6785=People!$B$2,People!$A$2,0))))</f>
        <v>Chuck Magee</v>
      </c>
      <c r="W6785" s="35" t="str">
        <f>IFERROR(INDEX(Returns!A:A,MATCH(B6785,Returns!B:B,0)),"No")</f>
        <v>No</v>
      </c>
    </row>
    <row r="6786" spans="1:23" x14ac:dyDescent="0.2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9">
        <v>0.4</v>
      </c>
      <c r="U6786" s="1">
        <v>-34.646999999999991</v>
      </c>
      <c r="V6786" s="35" t="str">
        <f>IF(M6786=People!$B$5,People!$A$5,IF(M6786=People!$B$4,People!$A$4,IF(M6786=People!$B$3,People!$A$3,IF(M6786=People!$B$2,People!$A$2,0))))</f>
        <v>Chuck Magee</v>
      </c>
      <c r="W6786" s="35" t="str">
        <f>IFERROR(INDEX(Returns!A:A,MATCH(B6786,Returns!B:B,0)),"No")</f>
        <v>No</v>
      </c>
    </row>
    <row r="6787" spans="1:23" x14ac:dyDescent="0.2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9">
        <v>0.2</v>
      </c>
      <c r="U6787" s="1">
        <v>-25.992000000000004</v>
      </c>
      <c r="V6787" s="35" t="str">
        <f>IF(M6787=People!$B$5,People!$A$5,IF(M6787=People!$B$4,People!$A$4,IF(M6787=People!$B$3,People!$A$3,IF(M6787=People!$B$2,People!$A$2,0))))</f>
        <v>Chuck Magee</v>
      </c>
      <c r="W6787" s="35" t="str">
        <f>IFERROR(INDEX(Returns!A:A,MATCH(B6787,Returns!B:B,0)),"No")</f>
        <v>No</v>
      </c>
    </row>
    <row r="6788" spans="1:23" x14ac:dyDescent="0.2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9">
        <v>0.2</v>
      </c>
      <c r="U6788" s="1">
        <v>7.2576000000000001</v>
      </c>
      <c r="V6788" s="35" t="str">
        <f>IF(M6788=People!$B$5,People!$A$5,IF(M6788=People!$B$4,People!$A$4,IF(M6788=People!$B$3,People!$A$3,IF(M6788=People!$B$2,People!$A$2,0))))</f>
        <v>Chuck Magee</v>
      </c>
      <c r="W6788" s="35" t="str">
        <f>IFERROR(INDEX(Returns!A:A,MATCH(B6788,Returns!B:B,0)),"No")</f>
        <v>No</v>
      </c>
    </row>
    <row r="6789" spans="1:23" x14ac:dyDescent="0.2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9">
        <v>0</v>
      </c>
      <c r="U6789" s="1">
        <v>12.992999999999988</v>
      </c>
      <c r="V6789" s="35" t="str">
        <f>IF(M6789=People!$B$5,People!$A$5,IF(M6789=People!$B$4,People!$A$4,IF(M6789=People!$B$3,People!$A$3,IF(M6789=People!$B$2,People!$A$2,0))))</f>
        <v>Cassandra Brandow</v>
      </c>
      <c r="W6789" s="35" t="str">
        <f>IFERROR(INDEX(Returns!A:A,MATCH(B6789,Returns!B:B,0)),"No")</f>
        <v>No</v>
      </c>
    </row>
    <row r="6790" spans="1:23" x14ac:dyDescent="0.2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9">
        <v>0</v>
      </c>
      <c r="U6790" s="1">
        <v>31.468499999999999</v>
      </c>
      <c r="V6790" s="35" t="str">
        <f>IF(M6790=People!$B$5,People!$A$5,IF(M6790=People!$B$4,People!$A$4,IF(M6790=People!$B$3,People!$A$3,IF(M6790=People!$B$2,People!$A$2,0))))</f>
        <v>Cassandra Brandow</v>
      </c>
      <c r="W6790" s="35" t="str">
        <f>IFERROR(INDEX(Returns!A:A,MATCH(B6790,Returns!B:B,0)),"No")</f>
        <v>No</v>
      </c>
    </row>
    <row r="6791" spans="1:23" x14ac:dyDescent="0.2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9">
        <v>0.2</v>
      </c>
      <c r="U6791" s="1">
        <v>12.314400000000006</v>
      </c>
      <c r="V6791" s="35" t="str">
        <f>IF(M6791=People!$B$5,People!$A$5,IF(M6791=People!$B$4,People!$A$4,IF(M6791=People!$B$3,People!$A$3,IF(M6791=People!$B$2,People!$A$2,0))))</f>
        <v>Cassandra Brandow</v>
      </c>
      <c r="W6791" s="35" t="str">
        <f>IFERROR(INDEX(Returns!A:A,MATCH(B6791,Returns!B:B,0)),"No")</f>
        <v>No</v>
      </c>
    </row>
    <row r="6792" spans="1:23" x14ac:dyDescent="0.2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32">
        <v>8.32</v>
      </c>
      <c r="S6792" s="1">
        <v>5</v>
      </c>
      <c r="T6792" s="9">
        <v>0.2</v>
      </c>
      <c r="U6792" s="1">
        <v>2.8079999999999998</v>
      </c>
      <c r="V6792" s="35" t="str">
        <f>IF(M6792=People!$B$5,People!$A$5,IF(M6792=People!$B$4,People!$A$4,IF(M6792=People!$B$3,People!$A$3,IF(M6792=People!$B$2,People!$A$2,0))))</f>
        <v>Anna Andreadi</v>
      </c>
      <c r="W6792" s="35" t="str">
        <f>IFERROR(INDEX(Returns!A:A,MATCH(B6792,Returns!B:B,0)),"No")</f>
        <v>Yes</v>
      </c>
    </row>
    <row r="6793" spans="1:23" x14ac:dyDescent="0.2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32">
        <v>9.98</v>
      </c>
      <c r="S6793" s="1">
        <v>1</v>
      </c>
      <c r="T6793" s="9">
        <v>0</v>
      </c>
      <c r="U6793" s="1">
        <v>2.7944000000000004</v>
      </c>
      <c r="V6793" s="35" t="str">
        <f>IF(M6793=People!$B$5,People!$A$5,IF(M6793=People!$B$4,People!$A$4,IF(M6793=People!$B$3,People!$A$3,IF(M6793=People!$B$2,People!$A$2,0))))</f>
        <v>Anna Andreadi</v>
      </c>
      <c r="W6793" s="35" t="str">
        <f>IFERROR(INDEX(Returns!A:A,MATCH(B6793,Returns!B:B,0)),"No")</f>
        <v>No</v>
      </c>
    </row>
    <row r="6794" spans="1:23" x14ac:dyDescent="0.2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9">
        <v>0</v>
      </c>
      <c r="U6794" s="1">
        <v>30.211199999999998</v>
      </c>
      <c r="V6794" s="35" t="str">
        <f>IF(M6794=People!$B$5,People!$A$5,IF(M6794=People!$B$4,People!$A$4,IF(M6794=People!$B$3,People!$A$3,IF(M6794=People!$B$2,People!$A$2,0))))</f>
        <v>Chuck Magee</v>
      </c>
      <c r="W6794" s="35" t="str">
        <f>IFERROR(INDEX(Returns!A:A,MATCH(B6794,Returns!B:B,0)),"No")</f>
        <v>No</v>
      </c>
    </row>
    <row r="6795" spans="1:23" x14ac:dyDescent="0.2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9">
        <v>0.2</v>
      </c>
      <c r="U6795" s="1">
        <v>1.6115999999999993</v>
      </c>
      <c r="V6795" s="35" t="str">
        <f>IF(M6795=People!$B$5,People!$A$5,IF(M6795=People!$B$4,People!$A$4,IF(M6795=People!$B$3,People!$A$3,IF(M6795=People!$B$2,People!$A$2,0))))</f>
        <v>Kelly Williams</v>
      </c>
      <c r="W6795" s="35" t="str">
        <f>IFERROR(INDEX(Returns!A:A,MATCH(B6795,Returns!B:B,0)),"No")</f>
        <v>No</v>
      </c>
    </row>
    <row r="6796" spans="1:23" x14ac:dyDescent="0.2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9">
        <v>0.2</v>
      </c>
      <c r="U6796" s="1">
        <v>26.997299999999967</v>
      </c>
      <c r="V6796" s="35" t="str">
        <f>IF(M6796=People!$B$5,People!$A$5,IF(M6796=People!$B$4,People!$A$4,IF(M6796=People!$B$3,People!$A$3,IF(M6796=People!$B$2,People!$A$2,0))))</f>
        <v>Kelly Williams</v>
      </c>
      <c r="W6796" s="35" t="str">
        <f>IFERROR(INDEX(Returns!A:A,MATCH(B6796,Returns!B:B,0)),"No")</f>
        <v>No</v>
      </c>
    </row>
    <row r="6797" spans="1:23" x14ac:dyDescent="0.2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9">
        <v>0.6</v>
      </c>
      <c r="U6797" s="1">
        <v>-15.526799999999994</v>
      </c>
      <c r="V6797" s="35" t="str">
        <f>IF(M6797=People!$B$5,People!$A$5,IF(M6797=People!$B$4,People!$A$4,IF(M6797=People!$B$3,People!$A$3,IF(M6797=People!$B$2,People!$A$2,0))))</f>
        <v>Kelly Williams</v>
      </c>
      <c r="W6797" s="35" t="str">
        <f>IFERROR(INDEX(Returns!A:A,MATCH(B6797,Returns!B:B,0)),"No")</f>
        <v>No</v>
      </c>
    </row>
    <row r="6798" spans="1:23" x14ac:dyDescent="0.2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9">
        <v>0.6</v>
      </c>
      <c r="U6798" s="1">
        <v>-16.585799999999999</v>
      </c>
      <c r="V6798" s="35" t="str">
        <f>IF(M6798=People!$B$5,People!$A$5,IF(M6798=People!$B$4,People!$A$4,IF(M6798=People!$B$3,People!$A$3,IF(M6798=People!$B$2,People!$A$2,0))))</f>
        <v>Kelly Williams</v>
      </c>
      <c r="W6798" s="35" t="str">
        <f>IFERROR(INDEX(Returns!A:A,MATCH(B6798,Returns!B:B,0)),"No")</f>
        <v>No</v>
      </c>
    </row>
    <row r="6799" spans="1:23" x14ac:dyDescent="0.2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9">
        <v>0.8</v>
      </c>
      <c r="U6799" s="1">
        <v>-6.0768000000000004</v>
      </c>
      <c r="V6799" s="35" t="str">
        <f>IF(M6799=People!$B$5,People!$A$5,IF(M6799=People!$B$4,People!$A$4,IF(M6799=People!$B$3,People!$A$3,IF(M6799=People!$B$2,People!$A$2,0))))</f>
        <v>Kelly Williams</v>
      </c>
      <c r="W6799" s="35" t="str">
        <f>IFERROR(INDEX(Returns!A:A,MATCH(B6799,Returns!B:B,0)),"No")</f>
        <v>No</v>
      </c>
    </row>
    <row r="6800" spans="1:23" x14ac:dyDescent="0.2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9">
        <v>0.6</v>
      </c>
      <c r="U6800" s="1">
        <v>-3.9399999999999995</v>
      </c>
      <c r="V6800" s="35" t="str">
        <f>IF(M6800=People!$B$5,People!$A$5,IF(M6800=People!$B$4,People!$A$4,IF(M6800=People!$B$3,People!$A$3,IF(M6800=People!$B$2,People!$A$2,0))))</f>
        <v>Kelly Williams</v>
      </c>
      <c r="W6800" s="35" t="str">
        <f>IFERROR(INDEX(Returns!A:A,MATCH(B6800,Returns!B:B,0)),"No")</f>
        <v>No</v>
      </c>
    </row>
    <row r="6801" spans="1:23" x14ac:dyDescent="0.2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32">
        <v>35.445</v>
      </c>
      <c r="S6801" s="1">
        <v>1</v>
      </c>
      <c r="T6801" s="9">
        <v>0.5</v>
      </c>
      <c r="U6801" s="1">
        <v>-24.102599999999995</v>
      </c>
      <c r="V6801" s="35" t="str">
        <f>IF(M6801=People!$B$5,People!$A$5,IF(M6801=People!$B$4,People!$A$4,IF(M6801=People!$B$3,People!$A$3,IF(M6801=People!$B$2,People!$A$2,0))))</f>
        <v>Anna Andreadi</v>
      </c>
      <c r="W6801" s="35" t="str">
        <f>IFERROR(INDEX(Returns!A:A,MATCH(B6801,Returns!B:B,0)),"No")</f>
        <v>No</v>
      </c>
    </row>
    <row r="6802" spans="1:23" x14ac:dyDescent="0.2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32">
        <v>269.97000000000003</v>
      </c>
      <c r="S6802" s="1">
        <v>2</v>
      </c>
      <c r="T6802" s="9">
        <v>0.7</v>
      </c>
      <c r="U6802" s="1">
        <v>-386.95699999999999</v>
      </c>
      <c r="V6802" s="35" t="str">
        <f>IF(M6802=People!$B$5,People!$A$5,IF(M6802=People!$B$4,People!$A$4,IF(M6802=People!$B$3,People!$A$3,IF(M6802=People!$B$2,People!$A$2,0))))</f>
        <v>Anna Andreadi</v>
      </c>
      <c r="W6802" s="35" t="str">
        <f>IFERROR(INDEX(Returns!A:A,MATCH(B6802,Returns!B:B,0)),"No")</f>
        <v>No</v>
      </c>
    </row>
    <row r="6803" spans="1:23" x14ac:dyDescent="0.2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32">
        <v>45.120000000000005</v>
      </c>
      <c r="S6803" s="1">
        <v>3</v>
      </c>
      <c r="T6803" s="9">
        <v>0.2</v>
      </c>
      <c r="U6803" s="1">
        <v>-7.8960000000000008</v>
      </c>
      <c r="V6803" s="35" t="str">
        <f>IF(M6803=People!$B$5,People!$A$5,IF(M6803=People!$B$4,People!$A$4,IF(M6803=People!$B$3,People!$A$3,IF(M6803=People!$B$2,People!$A$2,0))))</f>
        <v>Anna Andreadi</v>
      </c>
      <c r="W6803" s="35" t="str">
        <f>IFERROR(INDEX(Returns!A:A,MATCH(B6803,Returns!B:B,0)),"No")</f>
        <v>No</v>
      </c>
    </row>
    <row r="6804" spans="1:23" x14ac:dyDescent="0.2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32">
        <v>100.80000000000001</v>
      </c>
      <c r="S6804" s="1">
        <v>2</v>
      </c>
      <c r="T6804" s="9">
        <v>0.2</v>
      </c>
      <c r="U6804" s="1">
        <v>21.42</v>
      </c>
      <c r="V6804" s="35" t="str">
        <f>IF(M6804=People!$B$5,People!$A$5,IF(M6804=People!$B$4,People!$A$4,IF(M6804=People!$B$3,People!$A$3,IF(M6804=People!$B$2,People!$A$2,0))))</f>
        <v>Anna Andreadi</v>
      </c>
      <c r="W6804" s="35" t="str">
        <f>IFERROR(INDEX(Returns!A:A,MATCH(B6804,Returns!B:B,0)),"No")</f>
        <v>No</v>
      </c>
    </row>
    <row r="6805" spans="1:23" x14ac:dyDescent="0.2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32">
        <v>47.968000000000004</v>
      </c>
      <c r="S6805" s="1">
        <v>2</v>
      </c>
      <c r="T6805" s="9">
        <v>0.2</v>
      </c>
      <c r="U6805" s="1">
        <v>4.1971999999999987</v>
      </c>
      <c r="V6805" s="35" t="str">
        <f>IF(M6805=People!$B$5,People!$A$5,IF(M6805=People!$B$4,People!$A$4,IF(M6805=People!$B$3,People!$A$3,IF(M6805=People!$B$2,People!$A$2,0))))</f>
        <v>Anna Andreadi</v>
      </c>
      <c r="W6805" s="35" t="str">
        <f>IFERROR(INDEX(Returns!A:A,MATCH(B6805,Returns!B:B,0)),"No")</f>
        <v>No</v>
      </c>
    </row>
    <row r="6806" spans="1:23" x14ac:dyDescent="0.2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32">
        <v>99.98</v>
      </c>
      <c r="S6806" s="1">
        <v>2</v>
      </c>
      <c r="T6806" s="9">
        <v>0</v>
      </c>
      <c r="U6806" s="1">
        <v>34.992999999999995</v>
      </c>
      <c r="V6806" s="35" t="str">
        <f>IF(M6806=People!$B$5,People!$A$5,IF(M6806=People!$B$4,People!$A$4,IF(M6806=People!$B$3,People!$A$3,IF(M6806=People!$B$2,People!$A$2,0))))</f>
        <v>Anna Andreadi</v>
      </c>
      <c r="W6806" s="35" t="str">
        <f>IFERROR(INDEX(Returns!A:A,MATCH(B6806,Returns!B:B,0)),"No")</f>
        <v>No</v>
      </c>
    </row>
    <row r="6807" spans="1:23" x14ac:dyDescent="0.2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9">
        <v>0</v>
      </c>
      <c r="U6807" s="1">
        <v>4.8804000000000007</v>
      </c>
      <c r="V6807" s="35" t="str">
        <f>IF(M6807=People!$B$5,People!$A$5,IF(M6807=People!$B$4,People!$A$4,IF(M6807=People!$B$3,People!$A$3,IF(M6807=People!$B$2,People!$A$2,0))))</f>
        <v>Cassandra Brandow</v>
      </c>
      <c r="W6807" s="35" t="str">
        <f>IFERROR(INDEX(Returns!A:A,MATCH(B6807,Returns!B:B,0)),"No")</f>
        <v>No</v>
      </c>
    </row>
    <row r="6808" spans="1:23" x14ac:dyDescent="0.2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32">
        <v>3.8560000000000003</v>
      </c>
      <c r="S6808" s="1">
        <v>1</v>
      </c>
      <c r="T6808" s="9">
        <v>0.2</v>
      </c>
      <c r="U6808" s="1">
        <v>1.3978000000000002</v>
      </c>
      <c r="V6808" s="35" t="str">
        <f>IF(M6808=People!$B$5,People!$A$5,IF(M6808=People!$B$4,People!$A$4,IF(M6808=People!$B$3,People!$A$3,IF(M6808=People!$B$2,People!$A$2,0))))</f>
        <v>Anna Andreadi</v>
      </c>
      <c r="W6808" s="35" t="str">
        <f>IFERROR(INDEX(Returns!A:A,MATCH(B6808,Returns!B:B,0)),"No")</f>
        <v>No</v>
      </c>
    </row>
    <row r="6809" spans="1:23" x14ac:dyDescent="0.2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9">
        <v>0.2</v>
      </c>
      <c r="U6809" s="1">
        <v>35.661300000000004</v>
      </c>
      <c r="V6809" s="35" t="str">
        <f>IF(M6809=People!$B$5,People!$A$5,IF(M6809=People!$B$4,People!$A$4,IF(M6809=People!$B$3,People!$A$3,IF(M6809=People!$B$2,People!$A$2,0))))</f>
        <v>Kelly Williams</v>
      </c>
      <c r="W6809" s="35" t="str">
        <f>IFERROR(INDEX(Returns!A:A,MATCH(B6809,Returns!B:B,0)),"No")</f>
        <v>No</v>
      </c>
    </row>
    <row r="6810" spans="1:23" x14ac:dyDescent="0.2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9">
        <v>0.6</v>
      </c>
      <c r="U6810" s="1">
        <v>-7.8330000000000055</v>
      </c>
      <c r="V6810" s="35" t="str">
        <f>IF(M6810=People!$B$5,People!$A$5,IF(M6810=People!$B$4,People!$A$4,IF(M6810=People!$B$3,People!$A$3,IF(M6810=People!$B$2,People!$A$2,0))))</f>
        <v>Kelly Williams</v>
      </c>
      <c r="W6810" s="35" t="str">
        <f>IFERROR(INDEX(Returns!A:A,MATCH(B6810,Returns!B:B,0)),"No")</f>
        <v>No</v>
      </c>
    </row>
    <row r="6811" spans="1:23" x14ac:dyDescent="0.2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9">
        <v>0.7</v>
      </c>
      <c r="U6811" s="1">
        <v>-2.5880000000000001</v>
      </c>
      <c r="V6811" s="35" t="str">
        <f>IF(M6811=People!$B$5,People!$A$5,IF(M6811=People!$B$4,People!$A$4,IF(M6811=People!$B$3,People!$A$3,IF(M6811=People!$B$2,People!$A$2,0))))</f>
        <v>Chuck Magee</v>
      </c>
      <c r="W6811" s="35" t="str">
        <f>IFERROR(INDEX(Returns!A:A,MATCH(B6811,Returns!B:B,0)),"No")</f>
        <v>No</v>
      </c>
    </row>
    <row r="6812" spans="1:23" x14ac:dyDescent="0.2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9">
        <v>0.7</v>
      </c>
      <c r="U6812" s="1">
        <v>-18.038499999999996</v>
      </c>
      <c r="V6812" s="35" t="str">
        <f>IF(M6812=People!$B$5,People!$A$5,IF(M6812=People!$B$4,People!$A$4,IF(M6812=People!$B$3,People!$A$3,IF(M6812=People!$B$2,People!$A$2,0))))</f>
        <v>Chuck Magee</v>
      </c>
      <c r="W6812" s="35" t="str">
        <f>IFERROR(INDEX(Returns!A:A,MATCH(B6812,Returns!B:B,0)),"No")</f>
        <v>No</v>
      </c>
    </row>
    <row r="6813" spans="1:23" x14ac:dyDescent="0.2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9">
        <v>0.3</v>
      </c>
      <c r="U6813" s="1">
        <v>-29.152799999999992</v>
      </c>
      <c r="V6813" s="35" t="str">
        <f>IF(M6813=People!$B$5,People!$A$5,IF(M6813=People!$B$4,People!$A$4,IF(M6813=People!$B$3,People!$A$3,IF(M6813=People!$B$2,People!$A$2,0))))</f>
        <v>Chuck Magee</v>
      </c>
      <c r="W6813" s="35" t="str">
        <f>IFERROR(INDEX(Returns!A:A,MATCH(B6813,Returns!B:B,0)),"No")</f>
        <v>No</v>
      </c>
    </row>
    <row r="6814" spans="1:23" x14ac:dyDescent="0.2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9">
        <v>0.7</v>
      </c>
      <c r="U6814" s="1">
        <v>-12.207999999999995</v>
      </c>
      <c r="V6814" s="35" t="str">
        <f>IF(M6814=People!$B$5,People!$A$5,IF(M6814=People!$B$4,People!$A$4,IF(M6814=People!$B$3,People!$A$3,IF(M6814=People!$B$2,People!$A$2,0))))</f>
        <v>Chuck Magee</v>
      </c>
      <c r="W6814" s="35" t="str">
        <f>IFERROR(INDEX(Returns!A:A,MATCH(B6814,Returns!B:B,0)),"No")</f>
        <v>No</v>
      </c>
    </row>
    <row r="6815" spans="1:23" x14ac:dyDescent="0.2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9">
        <v>0.2</v>
      </c>
      <c r="U6815" s="1">
        <v>4.7975999999999992</v>
      </c>
      <c r="V6815" s="35" t="str">
        <f>IF(M6815=People!$B$5,People!$A$5,IF(M6815=People!$B$4,People!$A$4,IF(M6815=People!$B$3,People!$A$3,IF(M6815=People!$B$2,People!$A$2,0))))</f>
        <v>Chuck Magee</v>
      </c>
      <c r="W6815" s="35" t="str">
        <f>IFERROR(INDEX(Returns!A:A,MATCH(B6815,Returns!B:B,0)),"No")</f>
        <v>No</v>
      </c>
    </row>
    <row r="6816" spans="1:23" x14ac:dyDescent="0.2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9">
        <v>0.7</v>
      </c>
      <c r="U6816" s="1">
        <v>-168.8189999999999</v>
      </c>
      <c r="V6816" s="35" t="str">
        <f>IF(M6816=People!$B$5,People!$A$5,IF(M6816=People!$B$4,People!$A$4,IF(M6816=People!$B$3,People!$A$3,IF(M6816=People!$B$2,People!$A$2,0))))</f>
        <v>Chuck Magee</v>
      </c>
      <c r="W6816" s="35" t="str">
        <f>IFERROR(INDEX(Returns!A:A,MATCH(B6816,Returns!B:B,0)),"No")</f>
        <v>No</v>
      </c>
    </row>
    <row r="6817" spans="1:23" x14ac:dyDescent="0.2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32">
        <v>6.24</v>
      </c>
      <c r="S6817" s="1">
        <v>3</v>
      </c>
      <c r="T6817" s="9">
        <v>0</v>
      </c>
      <c r="U6817" s="1">
        <v>2.6208000000000005</v>
      </c>
      <c r="V6817" s="35" t="str">
        <f>IF(M6817=People!$B$5,People!$A$5,IF(M6817=People!$B$4,People!$A$4,IF(M6817=People!$B$3,People!$A$3,IF(M6817=People!$B$2,People!$A$2,0))))</f>
        <v>Anna Andreadi</v>
      </c>
      <c r="W6817" s="35" t="str">
        <f>IFERROR(INDEX(Returns!A:A,MATCH(B6817,Returns!B:B,0)),"No")</f>
        <v>No</v>
      </c>
    </row>
    <row r="6818" spans="1:23" x14ac:dyDescent="0.2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32">
        <v>17.899999999999999</v>
      </c>
      <c r="S6818" s="1">
        <v>5</v>
      </c>
      <c r="T6818" s="9">
        <v>0</v>
      </c>
      <c r="U6818" s="1">
        <v>8.9499999999999993</v>
      </c>
      <c r="V6818" s="35" t="str">
        <f>IF(M6818=People!$B$5,People!$A$5,IF(M6818=People!$B$4,People!$A$4,IF(M6818=People!$B$3,People!$A$3,IF(M6818=People!$B$2,People!$A$2,0))))</f>
        <v>Anna Andreadi</v>
      </c>
      <c r="W6818" s="35" t="str">
        <f>IFERROR(INDEX(Returns!A:A,MATCH(B6818,Returns!B:B,0)),"No")</f>
        <v>No</v>
      </c>
    </row>
    <row r="6819" spans="1:23" x14ac:dyDescent="0.2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32">
        <v>3266.3760000000002</v>
      </c>
      <c r="S6819" s="1">
        <v>3</v>
      </c>
      <c r="T6819" s="9">
        <v>0.2</v>
      </c>
      <c r="U6819" s="1">
        <v>1061.5721999999998</v>
      </c>
      <c r="V6819" s="35" t="str">
        <f>IF(M6819=People!$B$5,People!$A$5,IF(M6819=People!$B$4,People!$A$4,IF(M6819=People!$B$3,People!$A$3,IF(M6819=People!$B$2,People!$A$2,0))))</f>
        <v>Anna Andreadi</v>
      </c>
      <c r="W6819" s="35" t="str">
        <f>IFERROR(INDEX(Returns!A:A,MATCH(B6819,Returns!B:B,0)),"No")</f>
        <v>No</v>
      </c>
    </row>
    <row r="6820" spans="1:23" x14ac:dyDescent="0.2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9">
        <v>0.8</v>
      </c>
      <c r="U6820" s="1">
        <v>-2.6880000000000015</v>
      </c>
      <c r="V6820" s="35" t="str">
        <f>IF(M6820=People!$B$5,People!$A$5,IF(M6820=People!$B$4,People!$A$4,IF(M6820=People!$B$3,People!$A$3,IF(M6820=People!$B$2,People!$A$2,0))))</f>
        <v>Kelly Williams</v>
      </c>
      <c r="W6820" s="35" t="str">
        <f>IFERROR(INDEX(Returns!A:A,MATCH(B6820,Returns!B:B,0)),"No")</f>
        <v>No</v>
      </c>
    </row>
    <row r="6821" spans="1:23" x14ac:dyDescent="0.2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9">
        <v>0.6</v>
      </c>
      <c r="U6821" s="1">
        <v>-2.3903999999999996</v>
      </c>
      <c r="V6821" s="35" t="str">
        <f>IF(M6821=People!$B$5,People!$A$5,IF(M6821=People!$B$4,People!$A$4,IF(M6821=People!$B$3,People!$A$3,IF(M6821=People!$B$2,People!$A$2,0))))</f>
        <v>Kelly Williams</v>
      </c>
      <c r="W6821" s="35" t="str">
        <f>IFERROR(INDEX(Returns!A:A,MATCH(B6821,Returns!B:B,0)),"No")</f>
        <v>No</v>
      </c>
    </row>
    <row r="6822" spans="1:23" x14ac:dyDescent="0.2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9">
        <v>0.3</v>
      </c>
      <c r="U6822" s="1">
        <v>-3.2391999999999896</v>
      </c>
      <c r="V6822" s="35" t="str">
        <f>IF(M6822=People!$B$5,People!$A$5,IF(M6822=People!$B$4,People!$A$4,IF(M6822=People!$B$3,People!$A$3,IF(M6822=People!$B$2,People!$A$2,0))))</f>
        <v>Kelly Williams</v>
      </c>
      <c r="W6822" s="35" t="str">
        <f>IFERROR(INDEX(Returns!A:A,MATCH(B6822,Returns!B:B,0)),"No")</f>
        <v>No</v>
      </c>
    </row>
    <row r="6823" spans="1:23" x14ac:dyDescent="0.2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9">
        <v>0.6</v>
      </c>
      <c r="U6823" s="1">
        <v>-1.4059999999999997</v>
      </c>
      <c r="V6823" s="35" t="str">
        <f>IF(M6823=People!$B$5,People!$A$5,IF(M6823=People!$B$4,People!$A$4,IF(M6823=People!$B$3,People!$A$3,IF(M6823=People!$B$2,People!$A$2,0))))</f>
        <v>Kelly Williams</v>
      </c>
      <c r="W6823" s="35" t="str">
        <f>IFERROR(INDEX(Returns!A:A,MATCH(B6823,Returns!B:B,0)),"No")</f>
        <v>No</v>
      </c>
    </row>
    <row r="6824" spans="1:23" x14ac:dyDescent="0.2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32">
        <v>168.1</v>
      </c>
      <c r="S6824" s="1">
        <v>5</v>
      </c>
      <c r="T6824" s="9">
        <v>0</v>
      </c>
      <c r="U6824" s="1">
        <v>43.705999999999996</v>
      </c>
      <c r="V6824" s="35" t="str">
        <f>IF(M6824=People!$B$5,People!$A$5,IF(M6824=People!$B$4,People!$A$4,IF(M6824=People!$B$3,People!$A$3,IF(M6824=People!$B$2,People!$A$2,0))))</f>
        <v>Anna Andreadi</v>
      </c>
      <c r="W6824" s="35" t="str">
        <f>IFERROR(INDEX(Returns!A:A,MATCH(B6824,Returns!B:B,0)),"No")</f>
        <v>No</v>
      </c>
    </row>
    <row r="6825" spans="1:23" x14ac:dyDescent="0.2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9">
        <v>0</v>
      </c>
      <c r="U6825" s="1">
        <v>49.23</v>
      </c>
      <c r="V6825" s="35" t="str">
        <f>IF(M6825=People!$B$5,People!$A$5,IF(M6825=People!$B$4,People!$A$4,IF(M6825=People!$B$3,People!$A$3,IF(M6825=People!$B$2,People!$A$2,0))))</f>
        <v>Cassandra Brandow</v>
      </c>
      <c r="W6825" s="35" t="str">
        <f>IFERROR(INDEX(Returns!A:A,MATCH(B6825,Returns!B:B,0)),"No")</f>
        <v>No</v>
      </c>
    </row>
    <row r="6826" spans="1:23" x14ac:dyDescent="0.2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9">
        <v>0</v>
      </c>
      <c r="U6826" s="1">
        <v>39.44380000000001</v>
      </c>
      <c r="V6826" s="35" t="str">
        <f>IF(M6826=People!$B$5,People!$A$5,IF(M6826=People!$B$4,People!$A$4,IF(M6826=People!$B$3,People!$A$3,IF(M6826=People!$B$2,People!$A$2,0))))</f>
        <v>Cassandra Brandow</v>
      </c>
      <c r="W6826" s="35" t="str">
        <f>IFERROR(INDEX(Returns!A:A,MATCH(B6826,Returns!B:B,0)),"No")</f>
        <v>No</v>
      </c>
    </row>
    <row r="6827" spans="1:23" x14ac:dyDescent="0.2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9">
        <v>0</v>
      </c>
      <c r="U6827" s="1">
        <v>4.8719999999999999</v>
      </c>
      <c r="V6827" s="35" t="str">
        <f>IF(M6827=People!$B$5,People!$A$5,IF(M6827=People!$B$4,People!$A$4,IF(M6827=People!$B$3,People!$A$3,IF(M6827=People!$B$2,People!$A$2,0))))</f>
        <v>Kelly Williams</v>
      </c>
      <c r="W6827" s="35" t="str">
        <f>IFERROR(INDEX(Returns!A:A,MATCH(B6827,Returns!B:B,0)),"No")</f>
        <v>No</v>
      </c>
    </row>
    <row r="6828" spans="1:23" x14ac:dyDescent="0.2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9">
        <v>0</v>
      </c>
      <c r="U6828" s="1">
        <v>8399.9759999999987</v>
      </c>
      <c r="V6828" s="35" t="str">
        <f>IF(M6828=People!$B$5,People!$A$5,IF(M6828=People!$B$4,People!$A$4,IF(M6828=People!$B$3,People!$A$3,IF(M6828=People!$B$2,People!$A$2,0))))</f>
        <v>Kelly Williams</v>
      </c>
      <c r="W6828" s="35" t="str">
        <f>IFERROR(INDEX(Returns!A:A,MATCH(B6828,Returns!B:B,0)),"No")</f>
        <v>No</v>
      </c>
    </row>
    <row r="6829" spans="1:23" x14ac:dyDescent="0.2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9">
        <v>0</v>
      </c>
      <c r="U6829" s="1">
        <v>331.19099999999997</v>
      </c>
      <c r="V6829" s="35" t="str">
        <f>IF(M6829=People!$B$5,People!$A$5,IF(M6829=People!$B$4,People!$A$4,IF(M6829=People!$B$3,People!$A$3,IF(M6829=People!$B$2,People!$A$2,0))))</f>
        <v>Kelly Williams</v>
      </c>
      <c r="W6829" s="35" t="str">
        <f>IFERROR(INDEX(Returns!A:A,MATCH(B6829,Returns!B:B,0)),"No")</f>
        <v>No</v>
      </c>
    </row>
    <row r="6830" spans="1:23" x14ac:dyDescent="0.2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9">
        <v>0</v>
      </c>
      <c r="U6830" s="1">
        <v>16.8413</v>
      </c>
      <c r="V6830" s="35" t="str">
        <f>IF(M6830=People!$B$5,People!$A$5,IF(M6830=People!$B$4,People!$A$4,IF(M6830=People!$B$3,People!$A$3,IF(M6830=People!$B$2,People!$A$2,0))))</f>
        <v>Kelly Williams</v>
      </c>
      <c r="W6830" s="35" t="str">
        <f>IFERROR(INDEX(Returns!A:A,MATCH(B6830,Returns!B:B,0)),"No")</f>
        <v>No</v>
      </c>
    </row>
    <row r="6831" spans="1:23" x14ac:dyDescent="0.2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9">
        <v>0</v>
      </c>
      <c r="U6831" s="1">
        <v>9.5088000000000008</v>
      </c>
      <c r="V6831" s="35" t="str">
        <f>IF(M6831=People!$B$5,People!$A$5,IF(M6831=People!$B$4,People!$A$4,IF(M6831=People!$B$3,People!$A$3,IF(M6831=People!$B$2,People!$A$2,0))))</f>
        <v>Kelly Williams</v>
      </c>
      <c r="W6831" s="35" t="str">
        <f>IFERROR(INDEX(Returns!A:A,MATCH(B6831,Returns!B:B,0)),"No")</f>
        <v>No</v>
      </c>
    </row>
    <row r="6832" spans="1:23" x14ac:dyDescent="0.2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9">
        <v>0</v>
      </c>
      <c r="U6832" s="1">
        <v>53.451900000000009</v>
      </c>
      <c r="V6832" s="35" t="str">
        <f>IF(M6832=People!$B$5,People!$A$5,IF(M6832=People!$B$4,People!$A$4,IF(M6832=People!$B$3,People!$A$3,IF(M6832=People!$B$2,People!$A$2,0))))</f>
        <v>Chuck Magee</v>
      </c>
      <c r="W6832" s="35" t="str">
        <f>IFERROR(INDEX(Returns!A:A,MATCH(B6832,Returns!B:B,0)),"No")</f>
        <v>No</v>
      </c>
    </row>
    <row r="6833" spans="1:23" x14ac:dyDescent="0.2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9">
        <v>0</v>
      </c>
      <c r="U6833" s="1">
        <v>4.5448000000000004</v>
      </c>
      <c r="V6833" s="35" t="str">
        <f>IF(M6833=People!$B$5,People!$A$5,IF(M6833=People!$B$4,People!$A$4,IF(M6833=People!$B$3,People!$A$3,IF(M6833=People!$B$2,People!$A$2,0))))</f>
        <v>Chuck Magee</v>
      </c>
      <c r="W6833" s="35" t="str">
        <f>IFERROR(INDEX(Returns!A:A,MATCH(B6833,Returns!B:B,0)),"No")</f>
        <v>No</v>
      </c>
    </row>
    <row r="6834" spans="1:23" x14ac:dyDescent="0.2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9">
        <v>0.2</v>
      </c>
      <c r="U6834" s="1">
        <v>1.0019999999999993</v>
      </c>
      <c r="V6834" s="35" t="str">
        <f>IF(M6834=People!$B$5,People!$A$5,IF(M6834=People!$B$4,People!$A$4,IF(M6834=People!$B$3,People!$A$3,IF(M6834=People!$B$2,People!$A$2,0))))</f>
        <v>Kelly Williams</v>
      </c>
      <c r="W6834" s="35" t="str">
        <f>IFERROR(INDEX(Returns!A:A,MATCH(B6834,Returns!B:B,0)),"No")</f>
        <v>No</v>
      </c>
    </row>
    <row r="6835" spans="1:23" x14ac:dyDescent="0.2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32">
        <v>146.04000000000002</v>
      </c>
      <c r="S6835" s="1">
        <v>1</v>
      </c>
      <c r="T6835" s="9">
        <v>0.2</v>
      </c>
      <c r="U6835" s="1">
        <v>-12.778499999999994</v>
      </c>
      <c r="V6835" s="35" t="str">
        <f>IF(M6835=People!$B$5,People!$A$5,IF(M6835=People!$B$4,People!$A$4,IF(M6835=People!$B$3,People!$A$3,IF(M6835=People!$B$2,People!$A$2,0))))</f>
        <v>Anna Andreadi</v>
      </c>
      <c r="W6835" s="35" t="str">
        <f>IFERROR(INDEX(Returns!A:A,MATCH(B6835,Returns!B:B,0)),"No")</f>
        <v>No</v>
      </c>
    </row>
    <row r="6836" spans="1:23" x14ac:dyDescent="0.2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32">
        <v>27.88</v>
      </c>
      <c r="S6836" s="1">
        <v>2</v>
      </c>
      <c r="T6836" s="9">
        <v>0</v>
      </c>
      <c r="U6836" s="1">
        <v>3.9032000000000018</v>
      </c>
      <c r="V6836" s="35" t="str">
        <f>IF(M6836=People!$B$5,People!$A$5,IF(M6836=People!$B$4,People!$A$4,IF(M6836=People!$B$3,People!$A$3,IF(M6836=People!$B$2,People!$A$2,0))))</f>
        <v>Anna Andreadi</v>
      </c>
      <c r="W6836" s="35" t="str">
        <f>IFERROR(INDEX(Returns!A:A,MATCH(B6836,Returns!B:B,0)),"No")</f>
        <v>No</v>
      </c>
    </row>
    <row r="6837" spans="1:23" x14ac:dyDescent="0.2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32">
        <v>152.65</v>
      </c>
      <c r="S6837" s="1">
        <v>5</v>
      </c>
      <c r="T6837" s="9">
        <v>0</v>
      </c>
      <c r="U6837" s="1">
        <v>70.219000000000008</v>
      </c>
      <c r="V6837" s="35" t="str">
        <f>IF(M6837=People!$B$5,People!$A$5,IF(M6837=People!$B$4,People!$A$4,IF(M6837=People!$B$3,People!$A$3,IF(M6837=People!$B$2,People!$A$2,0))))</f>
        <v>Anna Andreadi</v>
      </c>
      <c r="W6837" s="35" t="str">
        <f>IFERROR(INDEX(Returns!A:A,MATCH(B6837,Returns!B:B,0)),"No")</f>
        <v>No</v>
      </c>
    </row>
    <row r="6838" spans="1:23" x14ac:dyDescent="0.2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32">
        <v>22.72</v>
      </c>
      <c r="S6838" s="1">
        <v>1</v>
      </c>
      <c r="T6838" s="9">
        <v>0</v>
      </c>
      <c r="U6838" s="1">
        <v>9.3152000000000008</v>
      </c>
      <c r="V6838" s="35" t="str">
        <f>IF(M6838=People!$B$5,People!$A$5,IF(M6838=People!$B$4,People!$A$4,IF(M6838=People!$B$3,People!$A$3,IF(M6838=People!$B$2,People!$A$2,0))))</f>
        <v>Anna Andreadi</v>
      </c>
      <c r="W6838" s="35" t="str">
        <f>IFERROR(INDEX(Returns!A:A,MATCH(B6838,Returns!B:B,0)),"No")</f>
        <v>No</v>
      </c>
    </row>
    <row r="6839" spans="1:23" x14ac:dyDescent="0.2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9">
        <v>0</v>
      </c>
      <c r="U6839" s="1">
        <v>2.8911999999999995</v>
      </c>
      <c r="V6839" s="35" t="str">
        <f>IF(M6839=People!$B$5,People!$A$5,IF(M6839=People!$B$4,People!$A$4,IF(M6839=People!$B$3,People!$A$3,IF(M6839=People!$B$2,People!$A$2,0))))</f>
        <v>Chuck Magee</v>
      </c>
      <c r="W6839" s="35" t="str">
        <f>IFERROR(INDEX(Returns!A:A,MATCH(B6839,Returns!B:B,0)),"No")</f>
        <v>No</v>
      </c>
    </row>
    <row r="6840" spans="1:23" x14ac:dyDescent="0.2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32">
        <v>1640.6999999999998</v>
      </c>
      <c r="S6840" s="1">
        <v>5</v>
      </c>
      <c r="T6840" s="9">
        <v>0</v>
      </c>
      <c r="U6840" s="1">
        <v>459.39599999999996</v>
      </c>
      <c r="V6840" s="35" t="str">
        <f>IF(M6840=People!$B$5,People!$A$5,IF(M6840=People!$B$4,People!$A$4,IF(M6840=People!$B$3,People!$A$3,IF(M6840=People!$B$2,People!$A$2,0))))</f>
        <v>Anna Andreadi</v>
      </c>
      <c r="W6840" s="35" t="str">
        <f>IFERROR(INDEX(Returns!A:A,MATCH(B6840,Returns!B:B,0)),"No")</f>
        <v>No</v>
      </c>
    </row>
    <row r="6841" spans="1:23" x14ac:dyDescent="0.2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32">
        <v>371.2</v>
      </c>
      <c r="S6841" s="1">
        <v>5</v>
      </c>
      <c r="T6841" s="9">
        <v>0.2</v>
      </c>
      <c r="U6841" s="1">
        <v>41.759999999999948</v>
      </c>
      <c r="V6841" s="35" t="str">
        <f>IF(M6841=People!$B$5,People!$A$5,IF(M6841=People!$B$4,People!$A$4,IF(M6841=People!$B$3,People!$A$3,IF(M6841=People!$B$2,People!$A$2,0))))</f>
        <v>Anna Andreadi</v>
      </c>
      <c r="W6841" s="35" t="str">
        <f>IFERROR(INDEX(Returns!A:A,MATCH(B6841,Returns!B:B,0)),"No")</f>
        <v>No</v>
      </c>
    </row>
    <row r="6842" spans="1:23" x14ac:dyDescent="0.2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9">
        <v>0.7</v>
      </c>
      <c r="U6842" s="1">
        <v>-10.382399999999997</v>
      </c>
      <c r="V6842" s="35" t="str">
        <f>IF(M6842=People!$B$5,People!$A$5,IF(M6842=People!$B$4,People!$A$4,IF(M6842=People!$B$3,People!$A$3,IF(M6842=People!$B$2,People!$A$2,0))))</f>
        <v>Chuck Magee</v>
      </c>
      <c r="W6842" s="35" t="str">
        <f>IFERROR(INDEX(Returns!A:A,MATCH(B6842,Returns!B:B,0)),"No")</f>
        <v>No</v>
      </c>
    </row>
    <row r="6843" spans="1:23" x14ac:dyDescent="0.2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9">
        <v>0</v>
      </c>
      <c r="U6843" s="1">
        <v>1.6559999999999988</v>
      </c>
      <c r="V6843" s="35" t="str">
        <f>IF(M6843=People!$B$5,People!$A$5,IF(M6843=People!$B$4,People!$A$4,IF(M6843=People!$B$3,People!$A$3,IF(M6843=People!$B$2,People!$A$2,0))))</f>
        <v>Cassandra Brandow</v>
      </c>
      <c r="W6843" s="35" t="str">
        <f>IFERROR(INDEX(Returns!A:A,MATCH(B6843,Returns!B:B,0)),"No")</f>
        <v>No</v>
      </c>
    </row>
    <row r="6844" spans="1:23" x14ac:dyDescent="0.2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9">
        <v>0</v>
      </c>
      <c r="U6844" s="1">
        <v>5.2164000000000001</v>
      </c>
      <c r="V6844" s="35" t="str">
        <f>IF(M6844=People!$B$5,People!$A$5,IF(M6844=People!$B$4,People!$A$4,IF(M6844=People!$B$3,People!$A$3,IF(M6844=People!$B$2,People!$A$2,0))))</f>
        <v>Cassandra Brandow</v>
      </c>
      <c r="W6844" s="35" t="str">
        <f>IFERROR(INDEX(Returns!A:A,MATCH(B6844,Returns!B:B,0)),"No")</f>
        <v>No</v>
      </c>
    </row>
    <row r="6845" spans="1:23" x14ac:dyDescent="0.2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9">
        <v>0</v>
      </c>
      <c r="U6845" s="1">
        <v>0.67899999999999849</v>
      </c>
      <c r="V6845" s="35" t="str">
        <f>IF(M6845=People!$B$5,People!$A$5,IF(M6845=People!$B$4,People!$A$4,IF(M6845=People!$B$3,People!$A$3,IF(M6845=People!$B$2,People!$A$2,0))))</f>
        <v>Cassandra Brandow</v>
      </c>
      <c r="W6845" s="35" t="str">
        <f>IFERROR(INDEX(Returns!A:A,MATCH(B6845,Returns!B:B,0)),"No")</f>
        <v>No</v>
      </c>
    </row>
    <row r="6846" spans="1:23" x14ac:dyDescent="0.2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9">
        <v>0</v>
      </c>
      <c r="U6846" s="1">
        <v>307.14479999999992</v>
      </c>
      <c r="V6846" s="35" t="str">
        <f>IF(M6846=People!$B$5,People!$A$5,IF(M6846=People!$B$4,People!$A$4,IF(M6846=People!$B$3,People!$A$3,IF(M6846=People!$B$2,People!$A$2,0))))</f>
        <v>Cassandra Brandow</v>
      </c>
      <c r="W6846" s="35" t="str">
        <f>IFERROR(INDEX(Returns!A:A,MATCH(B6846,Returns!B:B,0)),"No")</f>
        <v>No</v>
      </c>
    </row>
    <row r="6847" spans="1:23" x14ac:dyDescent="0.2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32">
        <v>478.48</v>
      </c>
      <c r="S6847" s="1">
        <v>2</v>
      </c>
      <c r="T6847" s="9">
        <v>0.2</v>
      </c>
      <c r="U6847" s="1">
        <v>47.848000000000013</v>
      </c>
      <c r="V6847" s="35" t="str">
        <f>IF(M6847=People!$B$5,People!$A$5,IF(M6847=People!$B$4,People!$A$4,IF(M6847=People!$B$3,People!$A$3,IF(M6847=People!$B$2,People!$A$2,0))))</f>
        <v>Anna Andreadi</v>
      </c>
      <c r="W6847" s="35" t="str">
        <f>IFERROR(INDEX(Returns!A:A,MATCH(B6847,Returns!B:B,0)),"No")</f>
        <v>No</v>
      </c>
    </row>
    <row r="6848" spans="1:23" x14ac:dyDescent="0.2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32">
        <v>32.04</v>
      </c>
      <c r="S6848" s="1">
        <v>4</v>
      </c>
      <c r="T6848" s="9">
        <v>0</v>
      </c>
      <c r="U6848" s="1">
        <v>14.417999999999999</v>
      </c>
      <c r="V6848" s="35" t="str">
        <f>IF(M6848=People!$B$5,People!$A$5,IF(M6848=People!$B$4,People!$A$4,IF(M6848=People!$B$3,People!$A$3,IF(M6848=People!$B$2,People!$A$2,0))))</f>
        <v>Anna Andreadi</v>
      </c>
      <c r="W6848" s="35" t="str">
        <f>IFERROR(INDEX(Returns!A:A,MATCH(B6848,Returns!B:B,0)),"No")</f>
        <v>No</v>
      </c>
    </row>
    <row r="6849" spans="1:23" x14ac:dyDescent="0.2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32">
        <v>55.991999999999997</v>
      </c>
      <c r="S6849" s="1">
        <v>1</v>
      </c>
      <c r="T6849" s="9">
        <v>0.2</v>
      </c>
      <c r="U6849" s="1">
        <v>3.4995000000000029</v>
      </c>
      <c r="V6849" s="35" t="str">
        <f>IF(M6849=People!$B$5,People!$A$5,IF(M6849=People!$B$4,People!$A$4,IF(M6849=People!$B$3,People!$A$3,IF(M6849=People!$B$2,People!$A$2,0))))</f>
        <v>Anna Andreadi</v>
      </c>
      <c r="W6849" s="35" t="str">
        <f>IFERROR(INDEX(Returns!A:A,MATCH(B6849,Returns!B:B,0)),"No")</f>
        <v>No</v>
      </c>
    </row>
    <row r="6850" spans="1:23" x14ac:dyDescent="0.2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9">
        <v>0.2</v>
      </c>
      <c r="U6850" s="1">
        <v>26.902399999999993</v>
      </c>
      <c r="V6850" s="35" t="str">
        <f>IF(M6850=People!$B$5,People!$A$5,IF(M6850=People!$B$4,People!$A$4,IF(M6850=People!$B$3,People!$A$3,IF(M6850=People!$B$2,People!$A$2,0))))</f>
        <v>Kelly Williams</v>
      </c>
      <c r="W6850" s="35" t="str">
        <f>IFERROR(INDEX(Returns!A:A,MATCH(B6850,Returns!B:B,0)),"No")</f>
        <v>No</v>
      </c>
    </row>
    <row r="6851" spans="1:23" x14ac:dyDescent="0.2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32">
        <v>59.92</v>
      </c>
      <c r="S6851" s="1">
        <v>4</v>
      </c>
      <c r="T6851" s="9">
        <v>0</v>
      </c>
      <c r="U6851" s="1">
        <v>27.563200000000002</v>
      </c>
      <c r="V6851" s="35" t="str">
        <f>IF(M6851=People!$B$5,People!$A$5,IF(M6851=People!$B$4,People!$A$4,IF(M6851=People!$B$3,People!$A$3,IF(M6851=People!$B$2,People!$A$2,0))))</f>
        <v>Anna Andreadi</v>
      </c>
      <c r="W6851" s="35" t="str">
        <f>IFERROR(INDEX(Returns!A:A,MATCH(B6851,Returns!B:B,0)),"No")</f>
        <v>No</v>
      </c>
    </row>
    <row r="6852" spans="1:23" x14ac:dyDescent="0.2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9">
        <v>0</v>
      </c>
      <c r="U6852" s="1">
        <v>407.12880000000007</v>
      </c>
      <c r="V6852" s="35" t="str">
        <f>IF(M6852=People!$B$5,People!$A$5,IF(M6852=People!$B$4,People!$A$4,IF(M6852=People!$B$3,People!$A$3,IF(M6852=People!$B$2,People!$A$2,0))))</f>
        <v>Kelly Williams</v>
      </c>
      <c r="W6852" s="35" t="str">
        <f>IFERROR(INDEX(Returns!A:A,MATCH(B6852,Returns!B:B,0)),"No")</f>
        <v>No</v>
      </c>
    </row>
    <row r="6853" spans="1:23" x14ac:dyDescent="0.2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9">
        <v>0</v>
      </c>
      <c r="U6853" s="1">
        <v>49.843499999999999</v>
      </c>
      <c r="V6853" s="35" t="str">
        <f>IF(M6853=People!$B$5,People!$A$5,IF(M6853=People!$B$4,People!$A$4,IF(M6853=People!$B$3,People!$A$3,IF(M6853=People!$B$2,People!$A$2,0))))</f>
        <v>Kelly Williams</v>
      </c>
      <c r="W6853" s="35" t="str">
        <f>IFERROR(INDEX(Returns!A:A,MATCH(B6853,Returns!B:B,0)),"No")</f>
        <v>No</v>
      </c>
    </row>
    <row r="6854" spans="1:23" x14ac:dyDescent="0.2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9">
        <v>0</v>
      </c>
      <c r="U6854" s="1">
        <v>17.371200000000002</v>
      </c>
      <c r="V6854" s="35" t="str">
        <f>IF(M6854=People!$B$5,People!$A$5,IF(M6854=People!$B$4,People!$A$4,IF(M6854=People!$B$3,People!$A$3,IF(M6854=People!$B$2,People!$A$2,0))))</f>
        <v>Cassandra Brandow</v>
      </c>
      <c r="W6854" s="35" t="str">
        <f>IFERROR(INDEX(Returns!A:A,MATCH(B6854,Returns!B:B,0)),"No")</f>
        <v>No</v>
      </c>
    </row>
    <row r="6855" spans="1:23" x14ac:dyDescent="0.2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9">
        <v>0</v>
      </c>
      <c r="U6855" s="1">
        <v>148.49099999999996</v>
      </c>
      <c r="V6855" s="35" t="str">
        <f>IF(M6855=People!$B$5,People!$A$5,IF(M6855=People!$B$4,People!$A$4,IF(M6855=People!$B$3,People!$A$3,IF(M6855=People!$B$2,People!$A$2,0))))</f>
        <v>Cassandra Brandow</v>
      </c>
      <c r="W6855" s="35" t="str">
        <f>IFERROR(INDEX(Returns!A:A,MATCH(B6855,Returns!B:B,0)),"No")</f>
        <v>No</v>
      </c>
    </row>
    <row r="6856" spans="1:23" x14ac:dyDescent="0.2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9">
        <v>0</v>
      </c>
      <c r="U6856" s="1">
        <v>14.718399999999974</v>
      </c>
      <c r="V6856" s="35" t="str">
        <f>IF(M6856=People!$B$5,People!$A$5,IF(M6856=People!$B$4,People!$A$4,IF(M6856=People!$B$3,People!$A$3,IF(M6856=People!$B$2,People!$A$2,0))))</f>
        <v>Cassandra Brandow</v>
      </c>
      <c r="W6856" s="35" t="str">
        <f>IFERROR(INDEX(Returns!A:A,MATCH(B6856,Returns!B:B,0)),"No")</f>
        <v>No</v>
      </c>
    </row>
    <row r="6857" spans="1:23" x14ac:dyDescent="0.2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9">
        <v>0</v>
      </c>
      <c r="U6857" s="1">
        <v>20.6816</v>
      </c>
      <c r="V6857" s="35" t="str">
        <f>IF(M6857=People!$B$5,People!$A$5,IF(M6857=People!$B$4,People!$A$4,IF(M6857=People!$B$3,People!$A$3,IF(M6857=People!$B$2,People!$A$2,0))))</f>
        <v>Cassandra Brandow</v>
      </c>
      <c r="W6857" s="35" t="str">
        <f>IFERROR(INDEX(Returns!A:A,MATCH(B6857,Returns!B:B,0)),"No")</f>
        <v>No</v>
      </c>
    </row>
    <row r="6858" spans="1:23" x14ac:dyDescent="0.2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9">
        <v>0</v>
      </c>
      <c r="U6858" s="1">
        <v>85.981799999999993</v>
      </c>
      <c r="V6858" s="35" t="str">
        <f>IF(M6858=People!$B$5,People!$A$5,IF(M6858=People!$B$4,People!$A$4,IF(M6858=People!$B$3,People!$A$3,IF(M6858=People!$B$2,People!$A$2,0))))</f>
        <v>Cassandra Brandow</v>
      </c>
      <c r="W6858" s="35" t="str">
        <f>IFERROR(INDEX(Returns!A:A,MATCH(B6858,Returns!B:B,0)),"No")</f>
        <v>No</v>
      </c>
    </row>
    <row r="6859" spans="1:23" x14ac:dyDescent="0.2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32">
        <v>28.14</v>
      </c>
      <c r="S6859" s="1">
        <v>3</v>
      </c>
      <c r="T6859" s="9">
        <v>0</v>
      </c>
      <c r="U6859" s="1">
        <v>13.507200000000001</v>
      </c>
      <c r="V6859" s="35" t="str">
        <f>IF(M6859=People!$B$5,People!$A$5,IF(M6859=People!$B$4,People!$A$4,IF(M6859=People!$B$3,People!$A$3,IF(M6859=People!$B$2,People!$A$2,0))))</f>
        <v>Anna Andreadi</v>
      </c>
      <c r="W6859" s="35" t="str">
        <f>IFERROR(INDEX(Returns!A:A,MATCH(B6859,Returns!B:B,0)),"No")</f>
        <v>Yes</v>
      </c>
    </row>
    <row r="6860" spans="1:23" x14ac:dyDescent="0.2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32">
        <v>7.38</v>
      </c>
      <c r="S6860" s="1">
        <v>2</v>
      </c>
      <c r="T6860" s="9">
        <v>0</v>
      </c>
      <c r="U6860" s="1">
        <v>3.4685999999999999</v>
      </c>
      <c r="V6860" s="35" t="str">
        <f>IF(M6860=People!$B$5,People!$A$5,IF(M6860=People!$B$4,People!$A$4,IF(M6860=People!$B$3,People!$A$3,IF(M6860=People!$B$2,People!$A$2,0))))</f>
        <v>Anna Andreadi</v>
      </c>
      <c r="W6860" s="35" t="str">
        <f>IFERROR(INDEX(Returns!A:A,MATCH(B6860,Returns!B:B,0)),"No")</f>
        <v>Yes</v>
      </c>
    </row>
    <row r="6861" spans="1:23" x14ac:dyDescent="0.2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32">
        <v>10.9</v>
      </c>
      <c r="S6861" s="1">
        <v>5</v>
      </c>
      <c r="T6861" s="9">
        <v>0</v>
      </c>
      <c r="U6861" s="1">
        <v>3.5970000000000004</v>
      </c>
      <c r="V6861" s="35" t="str">
        <f>IF(M6861=People!$B$5,People!$A$5,IF(M6861=People!$B$4,People!$A$4,IF(M6861=People!$B$3,People!$A$3,IF(M6861=People!$B$2,People!$A$2,0))))</f>
        <v>Anna Andreadi</v>
      </c>
      <c r="W6861" s="35" t="str">
        <f>IFERROR(INDEX(Returns!A:A,MATCH(B6861,Returns!B:B,0)),"No")</f>
        <v>Yes</v>
      </c>
    </row>
    <row r="6862" spans="1:23" x14ac:dyDescent="0.2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32">
        <v>274.89</v>
      </c>
      <c r="S6862" s="1">
        <v>11</v>
      </c>
      <c r="T6862" s="9">
        <v>0</v>
      </c>
      <c r="U6862" s="1">
        <v>46.731299999999962</v>
      </c>
      <c r="V6862" s="35" t="str">
        <f>IF(M6862=People!$B$5,People!$A$5,IF(M6862=People!$B$4,People!$A$4,IF(M6862=People!$B$3,People!$A$3,IF(M6862=People!$B$2,People!$A$2,0))))</f>
        <v>Anna Andreadi</v>
      </c>
      <c r="W6862" s="35" t="str">
        <f>IFERROR(INDEX(Returns!A:A,MATCH(B6862,Returns!B:B,0)),"No")</f>
        <v>Yes</v>
      </c>
    </row>
    <row r="6863" spans="1:23" x14ac:dyDescent="0.2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32">
        <v>23.04</v>
      </c>
      <c r="S6863" s="1">
        <v>8</v>
      </c>
      <c r="T6863" s="9">
        <v>0</v>
      </c>
      <c r="U6863" s="1">
        <v>11.2896</v>
      </c>
      <c r="V6863" s="35" t="str">
        <f>IF(M6863=People!$B$5,People!$A$5,IF(M6863=People!$B$4,People!$A$4,IF(M6863=People!$B$3,People!$A$3,IF(M6863=People!$B$2,People!$A$2,0))))</f>
        <v>Anna Andreadi</v>
      </c>
      <c r="W6863" s="35" t="str">
        <f>IFERROR(INDEX(Returns!A:A,MATCH(B6863,Returns!B:B,0)),"No")</f>
        <v>Yes</v>
      </c>
    </row>
    <row r="6864" spans="1:23" x14ac:dyDescent="0.2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32">
        <v>218.35200000000003</v>
      </c>
      <c r="S6864" s="1">
        <v>3</v>
      </c>
      <c r="T6864" s="9">
        <v>0.2</v>
      </c>
      <c r="U6864" s="1">
        <v>-19.105800000000016</v>
      </c>
      <c r="V6864" s="35" t="str">
        <f>IF(M6864=People!$B$5,People!$A$5,IF(M6864=People!$B$4,People!$A$4,IF(M6864=People!$B$3,People!$A$3,IF(M6864=People!$B$2,People!$A$2,0))))</f>
        <v>Anna Andreadi</v>
      </c>
      <c r="W6864" s="35" t="str">
        <f>IFERROR(INDEX(Returns!A:A,MATCH(B6864,Returns!B:B,0)),"No")</f>
        <v>Yes</v>
      </c>
    </row>
    <row r="6865" spans="1:23" x14ac:dyDescent="0.2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9">
        <v>0.2</v>
      </c>
      <c r="U6865" s="1">
        <v>3.6288</v>
      </c>
      <c r="V6865" s="35" t="str">
        <f>IF(M6865=People!$B$5,People!$A$5,IF(M6865=People!$B$4,People!$A$4,IF(M6865=People!$B$3,People!$A$3,IF(M6865=People!$B$2,People!$A$2,0))))</f>
        <v>Kelly Williams</v>
      </c>
      <c r="W6865" s="35" t="str">
        <f>IFERROR(INDEX(Returns!A:A,MATCH(B6865,Returns!B:B,0)),"No")</f>
        <v>No</v>
      </c>
    </row>
    <row r="6866" spans="1:23" x14ac:dyDescent="0.2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32">
        <v>12.672000000000001</v>
      </c>
      <c r="S6866" s="1">
        <v>2</v>
      </c>
      <c r="T6866" s="9">
        <v>0.2</v>
      </c>
      <c r="U6866" s="1">
        <v>4.7519999999999998</v>
      </c>
      <c r="V6866" s="35" t="str">
        <f>IF(M6866=People!$B$5,People!$A$5,IF(M6866=People!$B$4,People!$A$4,IF(M6866=People!$B$3,People!$A$3,IF(M6866=People!$B$2,People!$A$2,0))))</f>
        <v>Anna Andreadi</v>
      </c>
      <c r="W6866" s="35" t="str">
        <f>IFERROR(INDEX(Returns!A:A,MATCH(B6866,Returns!B:B,0)),"No")</f>
        <v>No</v>
      </c>
    </row>
    <row r="6867" spans="1:23" x14ac:dyDescent="0.2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32">
        <v>91.96</v>
      </c>
      <c r="S6867" s="1">
        <v>5</v>
      </c>
      <c r="T6867" s="9">
        <v>0.2</v>
      </c>
      <c r="U6867" s="1">
        <v>-20.690999999999992</v>
      </c>
      <c r="V6867" s="35" t="str">
        <f>IF(M6867=People!$B$5,People!$A$5,IF(M6867=People!$B$4,People!$A$4,IF(M6867=People!$B$3,People!$A$3,IF(M6867=People!$B$2,People!$A$2,0))))</f>
        <v>Anna Andreadi</v>
      </c>
      <c r="W6867" s="35" t="str">
        <f>IFERROR(INDEX(Returns!A:A,MATCH(B6867,Returns!B:B,0)),"No")</f>
        <v>No</v>
      </c>
    </row>
    <row r="6868" spans="1:23" x14ac:dyDescent="0.2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32">
        <v>254.96999999999997</v>
      </c>
      <c r="S6868" s="1">
        <v>3</v>
      </c>
      <c r="T6868" s="9">
        <v>0</v>
      </c>
      <c r="U6868" s="1">
        <v>91.789199999999994</v>
      </c>
      <c r="V6868" s="35" t="str">
        <f>IF(M6868=People!$B$5,People!$A$5,IF(M6868=People!$B$4,People!$A$4,IF(M6868=People!$B$3,People!$A$3,IF(M6868=People!$B$2,People!$A$2,0))))</f>
        <v>Anna Andreadi</v>
      </c>
      <c r="W6868" s="35" t="str">
        <f>IFERROR(INDEX(Returns!A:A,MATCH(B6868,Returns!B:B,0)),"No")</f>
        <v>No</v>
      </c>
    </row>
    <row r="6869" spans="1:23" x14ac:dyDescent="0.2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32">
        <v>31.983999999999998</v>
      </c>
      <c r="S6869" s="1">
        <v>2</v>
      </c>
      <c r="T6869" s="9">
        <v>0.2</v>
      </c>
      <c r="U6869" s="1">
        <v>-7.9959999999999996</v>
      </c>
      <c r="V6869" s="35" t="str">
        <f>IF(M6869=People!$B$5,People!$A$5,IF(M6869=People!$B$4,People!$A$4,IF(M6869=People!$B$3,People!$A$3,IF(M6869=People!$B$2,People!$A$2,0))))</f>
        <v>Anna Andreadi</v>
      </c>
      <c r="W6869" s="35" t="str">
        <f>IFERROR(INDEX(Returns!A:A,MATCH(B6869,Returns!B:B,0)),"No")</f>
        <v>No</v>
      </c>
    </row>
    <row r="6870" spans="1:23" x14ac:dyDescent="0.2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32">
        <v>2887.0560000000005</v>
      </c>
      <c r="S6870" s="1">
        <v>9</v>
      </c>
      <c r="T6870" s="9">
        <v>0.2</v>
      </c>
      <c r="U6870" s="1">
        <v>180.44099999999992</v>
      </c>
      <c r="V6870" s="35" t="str">
        <f>IF(M6870=People!$B$5,People!$A$5,IF(M6870=People!$B$4,People!$A$4,IF(M6870=People!$B$3,People!$A$3,IF(M6870=People!$B$2,People!$A$2,0))))</f>
        <v>Anna Andreadi</v>
      </c>
      <c r="W6870" s="35" t="str">
        <f>IFERROR(INDEX(Returns!A:A,MATCH(B6870,Returns!B:B,0)),"No")</f>
        <v>No</v>
      </c>
    </row>
    <row r="6871" spans="1:23" x14ac:dyDescent="0.2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32">
        <v>12.96</v>
      </c>
      <c r="S6871" s="1">
        <v>2</v>
      </c>
      <c r="T6871" s="9">
        <v>0</v>
      </c>
      <c r="U6871" s="1">
        <v>6.2208000000000006</v>
      </c>
      <c r="V6871" s="35" t="str">
        <f>IF(M6871=People!$B$5,People!$A$5,IF(M6871=People!$B$4,People!$A$4,IF(M6871=People!$B$3,People!$A$3,IF(M6871=People!$B$2,People!$A$2,0))))</f>
        <v>Anna Andreadi</v>
      </c>
      <c r="W6871" s="35" t="str">
        <f>IFERROR(INDEX(Returns!A:A,MATCH(B6871,Returns!B:B,0)),"No")</f>
        <v>No</v>
      </c>
    </row>
    <row r="6872" spans="1:23" x14ac:dyDescent="0.2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32">
        <v>47.52</v>
      </c>
      <c r="S6872" s="1">
        <v>9</v>
      </c>
      <c r="T6872" s="9">
        <v>0</v>
      </c>
      <c r="U6872" s="1">
        <v>21.384</v>
      </c>
      <c r="V6872" s="35" t="str">
        <f>IF(M6872=People!$B$5,People!$A$5,IF(M6872=People!$B$4,People!$A$4,IF(M6872=People!$B$3,People!$A$3,IF(M6872=People!$B$2,People!$A$2,0))))</f>
        <v>Anna Andreadi</v>
      </c>
      <c r="W6872" s="35" t="str">
        <f>IFERROR(INDEX(Returns!A:A,MATCH(B6872,Returns!B:B,0)),"No")</f>
        <v>No</v>
      </c>
    </row>
    <row r="6873" spans="1:23" x14ac:dyDescent="0.2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9">
        <v>0.2</v>
      </c>
      <c r="U6873" s="1">
        <v>3.8843999999999994</v>
      </c>
      <c r="V6873" s="35" t="str">
        <f>IF(M6873=People!$B$5,People!$A$5,IF(M6873=People!$B$4,People!$A$4,IF(M6873=People!$B$3,People!$A$3,IF(M6873=People!$B$2,People!$A$2,0))))</f>
        <v>Kelly Williams</v>
      </c>
      <c r="W6873" s="35" t="str">
        <f>IFERROR(INDEX(Returns!A:A,MATCH(B6873,Returns!B:B,0)),"No")</f>
        <v>No</v>
      </c>
    </row>
    <row r="6874" spans="1:23" x14ac:dyDescent="0.2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32">
        <v>4.9800000000000004</v>
      </c>
      <c r="S6874" s="1">
        <v>1</v>
      </c>
      <c r="T6874" s="9">
        <v>0</v>
      </c>
      <c r="U6874" s="1">
        <v>2.3406000000000002</v>
      </c>
      <c r="V6874" s="35" t="str">
        <f>IF(M6874=People!$B$5,People!$A$5,IF(M6874=People!$B$4,People!$A$4,IF(M6874=People!$B$3,People!$A$3,IF(M6874=People!$B$2,People!$A$2,0))))</f>
        <v>Anna Andreadi</v>
      </c>
      <c r="W6874" s="35" t="str">
        <f>IFERROR(INDEX(Returns!A:A,MATCH(B6874,Returns!B:B,0)),"No")</f>
        <v>No</v>
      </c>
    </row>
    <row r="6875" spans="1:23" x14ac:dyDescent="0.2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9">
        <v>0.8</v>
      </c>
      <c r="U6875" s="1">
        <v>-17.248000000000008</v>
      </c>
      <c r="V6875" s="35" t="str">
        <f>IF(M6875=People!$B$5,People!$A$5,IF(M6875=People!$B$4,People!$A$4,IF(M6875=People!$B$3,People!$A$3,IF(M6875=People!$B$2,People!$A$2,0))))</f>
        <v>Kelly Williams</v>
      </c>
      <c r="W6875" s="35" t="str">
        <f>IFERROR(INDEX(Returns!A:A,MATCH(B6875,Returns!B:B,0)),"No")</f>
        <v>No</v>
      </c>
    </row>
    <row r="6876" spans="1:23" x14ac:dyDescent="0.2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9">
        <v>0.2</v>
      </c>
      <c r="U6876" s="1">
        <v>-17.996400000000019</v>
      </c>
      <c r="V6876" s="35" t="str">
        <f>IF(M6876=People!$B$5,People!$A$5,IF(M6876=People!$B$4,People!$A$4,IF(M6876=People!$B$3,People!$A$3,IF(M6876=People!$B$2,People!$A$2,0))))</f>
        <v>Kelly Williams</v>
      </c>
      <c r="W6876" s="35" t="str">
        <f>IFERROR(INDEX(Returns!A:A,MATCH(B6876,Returns!B:B,0)),"No")</f>
        <v>No</v>
      </c>
    </row>
    <row r="6877" spans="1:23" x14ac:dyDescent="0.2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9">
        <v>0</v>
      </c>
      <c r="U6877" s="1">
        <v>11.778199999999998</v>
      </c>
      <c r="V6877" s="35" t="str">
        <f>IF(M6877=People!$B$5,People!$A$5,IF(M6877=People!$B$4,People!$A$4,IF(M6877=People!$B$3,People!$A$3,IF(M6877=People!$B$2,People!$A$2,0))))</f>
        <v>Cassandra Brandow</v>
      </c>
      <c r="W6877" s="35" t="str">
        <f>IFERROR(INDEX(Returns!A:A,MATCH(B6877,Returns!B:B,0)),"No")</f>
        <v>No</v>
      </c>
    </row>
    <row r="6878" spans="1:23" x14ac:dyDescent="0.2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9">
        <v>0</v>
      </c>
      <c r="U6878" s="1">
        <v>314.05859999999996</v>
      </c>
      <c r="V6878" s="35" t="str">
        <f>IF(M6878=People!$B$5,People!$A$5,IF(M6878=People!$B$4,People!$A$4,IF(M6878=People!$B$3,People!$A$3,IF(M6878=People!$B$2,People!$A$2,0))))</f>
        <v>Cassandra Brandow</v>
      </c>
      <c r="W6878" s="35" t="str">
        <f>IFERROR(INDEX(Returns!A:A,MATCH(B6878,Returns!B:B,0)),"No")</f>
        <v>No</v>
      </c>
    </row>
    <row r="6879" spans="1:23" x14ac:dyDescent="0.2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9">
        <v>0.6</v>
      </c>
      <c r="U6879" s="1">
        <v>-95.24760000000002</v>
      </c>
      <c r="V6879" s="35" t="str">
        <f>IF(M6879=People!$B$5,People!$A$5,IF(M6879=People!$B$4,People!$A$4,IF(M6879=People!$B$3,People!$A$3,IF(M6879=People!$B$2,People!$A$2,0))))</f>
        <v>Kelly Williams</v>
      </c>
      <c r="W6879" s="35" t="str">
        <f>IFERROR(INDEX(Returns!A:A,MATCH(B6879,Returns!B:B,0)),"No")</f>
        <v>No</v>
      </c>
    </row>
    <row r="6880" spans="1:23" x14ac:dyDescent="0.2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9">
        <v>0.2</v>
      </c>
      <c r="U6880" s="1">
        <v>1.8703999999999998</v>
      </c>
      <c r="V6880" s="35" t="str">
        <f>IF(M6880=People!$B$5,People!$A$5,IF(M6880=People!$B$4,People!$A$4,IF(M6880=People!$B$3,People!$A$3,IF(M6880=People!$B$2,People!$A$2,0))))</f>
        <v>Kelly Williams</v>
      </c>
      <c r="W6880" s="35" t="str">
        <f>IFERROR(INDEX(Returns!A:A,MATCH(B6880,Returns!B:B,0)),"No")</f>
        <v>No</v>
      </c>
    </row>
    <row r="6881" spans="1:23" x14ac:dyDescent="0.2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32">
        <v>2003.9200000000003</v>
      </c>
      <c r="S6881" s="1">
        <v>5</v>
      </c>
      <c r="T6881" s="9">
        <v>0.2</v>
      </c>
      <c r="U6881" s="1">
        <v>125.24499999999995</v>
      </c>
      <c r="V6881" s="35" t="str">
        <f>IF(M6881=People!$B$5,People!$A$5,IF(M6881=People!$B$4,People!$A$4,IF(M6881=People!$B$3,People!$A$3,IF(M6881=People!$B$2,People!$A$2,0))))</f>
        <v>Anna Andreadi</v>
      </c>
      <c r="W6881" s="35" t="str">
        <f>IFERROR(INDEX(Returns!A:A,MATCH(B6881,Returns!B:B,0)),"No")</f>
        <v>No</v>
      </c>
    </row>
    <row r="6882" spans="1:23" x14ac:dyDescent="0.2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32">
        <v>32.400000000000006</v>
      </c>
      <c r="S6882" s="1">
        <v>5</v>
      </c>
      <c r="T6882" s="9">
        <v>0</v>
      </c>
      <c r="U6882" s="1">
        <v>15.552000000000001</v>
      </c>
      <c r="V6882" s="35" t="str">
        <f>IF(M6882=People!$B$5,People!$A$5,IF(M6882=People!$B$4,People!$A$4,IF(M6882=People!$B$3,People!$A$3,IF(M6882=People!$B$2,People!$A$2,0))))</f>
        <v>Anna Andreadi</v>
      </c>
      <c r="W6882" s="35" t="str">
        <f>IFERROR(INDEX(Returns!A:A,MATCH(B6882,Returns!B:B,0)),"No")</f>
        <v>No</v>
      </c>
    </row>
    <row r="6883" spans="1:23" x14ac:dyDescent="0.2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32">
        <v>1913.3999999999999</v>
      </c>
      <c r="S6883" s="1">
        <v>9</v>
      </c>
      <c r="T6883" s="9">
        <v>0</v>
      </c>
      <c r="U6883" s="1">
        <v>401.81399999999985</v>
      </c>
      <c r="V6883" s="35" t="str">
        <f>IF(M6883=People!$B$5,People!$A$5,IF(M6883=People!$B$4,People!$A$4,IF(M6883=People!$B$3,People!$A$3,IF(M6883=People!$B$2,People!$A$2,0))))</f>
        <v>Anna Andreadi</v>
      </c>
      <c r="W6883" s="35" t="str">
        <f>IFERROR(INDEX(Returns!A:A,MATCH(B6883,Returns!B:B,0)),"No")</f>
        <v>No</v>
      </c>
    </row>
    <row r="6884" spans="1:23" x14ac:dyDescent="0.2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32">
        <v>146.72999999999999</v>
      </c>
      <c r="S6884" s="1">
        <v>3</v>
      </c>
      <c r="T6884" s="9">
        <v>0</v>
      </c>
      <c r="U6884" s="1">
        <v>2.9346000000000032</v>
      </c>
      <c r="V6884" s="35" t="str">
        <f>IF(M6884=People!$B$5,People!$A$5,IF(M6884=People!$B$4,People!$A$4,IF(M6884=People!$B$3,People!$A$3,IF(M6884=People!$B$2,People!$A$2,0))))</f>
        <v>Anna Andreadi</v>
      </c>
      <c r="W6884" s="35" t="str">
        <f>IFERROR(INDEX(Returns!A:A,MATCH(B6884,Returns!B:B,0)),"No")</f>
        <v>No</v>
      </c>
    </row>
    <row r="6885" spans="1:23" x14ac:dyDescent="0.2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32">
        <v>114.2</v>
      </c>
      <c r="S6885" s="1">
        <v>5</v>
      </c>
      <c r="T6885" s="9">
        <v>0</v>
      </c>
      <c r="U6885" s="1">
        <v>52.531999999999996</v>
      </c>
      <c r="V6885" s="35" t="str">
        <f>IF(M6885=People!$B$5,People!$A$5,IF(M6885=People!$B$4,People!$A$4,IF(M6885=People!$B$3,People!$A$3,IF(M6885=People!$B$2,People!$A$2,0))))</f>
        <v>Anna Andreadi</v>
      </c>
      <c r="W6885" s="35" t="str">
        <f>IFERROR(INDEX(Returns!A:A,MATCH(B6885,Returns!B:B,0)),"No")</f>
        <v>No</v>
      </c>
    </row>
    <row r="6886" spans="1:23" x14ac:dyDescent="0.2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9">
        <v>0</v>
      </c>
      <c r="U6886" s="1">
        <v>770.35199999999986</v>
      </c>
      <c r="V6886" s="35" t="str">
        <f>IF(M6886=People!$B$5,People!$A$5,IF(M6886=People!$B$4,People!$A$4,IF(M6886=People!$B$3,People!$A$3,IF(M6886=People!$B$2,People!$A$2,0))))</f>
        <v>Kelly Williams</v>
      </c>
      <c r="W6886" s="35" t="str">
        <f>IFERROR(INDEX(Returns!A:A,MATCH(B6886,Returns!B:B,0)),"No")</f>
        <v>No</v>
      </c>
    </row>
    <row r="6887" spans="1:23" x14ac:dyDescent="0.2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9">
        <v>0.2</v>
      </c>
      <c r="U6887" s="1">
        <v>8.8008000000000006</v>
      </c>
      <c r="V6887" s="35" t="str">
        <f>IF(M6887=People!$B$5,People!$A$5,IF(M6887=People!$B$4,People!$A$4,IF(M6887=People!$B$3,People!$A$3,IF(M6887=People!$B$2,People!$A$2,0))))</f>
        <v>Chuck Magee</v>
      </c>
      <c r="W6887" s="35" t="str">
        <f>IFERROR(INDEX(Returns!A:A,MATCH(B6887,Returns!B:B,0)),"No")</f>
        <v>No</v>
      </c>
    </row>
    <row r="6888" spans="1:23" x14ac:dyDescent="0.2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9">
        <v>0.4</v>
      </c>
      <c r="U6888" s="1">
        <v>-56.310799999999972</v>
      </c>
      <c r="V6888" s="35" t="str">
        <f>IF(M6888=People!$B$5,People!$A$5,IF(M6888=People!$B$4,People!$A$4,IF(M6888=People!$B$3,People!$A$3,IF(M6888=People!$B$2,People!$A$2,0))))</f>
        <v>Chuck Magee</v>
      </c>
      <c r="W6888" s="35" t="str">
        <f>IFERROR(INDEX(Returns!A:A,MATCH(B6888,Returns!B:B,0)),"No")</f>
        <v>No</v>
      </c>
    </row>
    <row r="6889" spans="1:23" x14ac:dyDescent="0.2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32">
        <v>19.049999999999997</v>
      </c>
      <c r="S6889" s="1">
        <v>3</v>
      </c>
      <c r="T6889" s="9">
        <v>0</v>
      </c>
      <c r="U6889" s="1">
        <v>8.7629999999999999</v>
      </c>
      <c r="V6889" s="35" t="str">
        <f>IF(M6889=People!$B$5,People!$A$5,IF(M6889=People!$B$4,People!$A$4,IF(M6889=People!$B$3,People!$A$3,IF(M6889=People!$B$2,People!$A$2,0))))</f>
        <v>Anna Andreadi</v>
      </c>
      <c r="W6889" s="35" t="str">
        <f>IFERROR(INDEX(Returns!A:A,MATCH(B6889,Returns!B:B,0)),"No")</f>
        <v>No</v>
      </c>
    </row>
    <row r="6890" spans="1:23" x14ac:dyDescent="0.2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32">
        <v>73.343999999999994</v>
      </c>
      <c r="S6890" s="1">
        <v>3</v>
      </c>
      <c r="T6890" s="9">
        <v>0.2</v>
      </c>
      <c r="U6890" s="1">
        <v>27.503999999999998</v>
      </c>
      <c r="V6890" s="35" t="str">
        <f>IF(M6890=People!$B$5,People!$A$5,IF(M6890=People!$B$4,People!$A$4,IF(M6890=People!$B$3,People!$A$3,IF(M6890=People!$B$2,People!$A$2,0))))</f>
        <v>Anna Andreadi</v>
      </c>
      <c r="W6890" s="35" t="str">
        <f>IFERROR(INDEX(Returns!A:A,MATCH(B6890,Returns!B:B,0)),"No")</f>
        <v>No</v>
      </c>
    </row>
    <row r="6891" spans="1:23" x14ac:dyDescent="0.2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9">
        <v>0</v>
      </c>
      <c r="U6891" s="1">
        <v>26.790400000000005</v>
      </c>
      <c r="V6891" s="35" t="str">
        <f>IF(M6891=People!$B$5,People!$A$5,IF(M6891=People!$B$4,People!$A$4,IF(M6891=People!$B$3,People!$A$3,IF(M6891=People!$B$2,People!$A$2,0))))</f>
        <v>Cassandra Brandow</v>
      </c>
      <c r="W6891" s="35" t="str">
        <f>IFERROR(INDEX(Returns!A:A,MATCH(B6891,Returns!B:B,0)),"No")</f>
        <v>No</v>
      </c>
    </row>
    <row r="6892" spans="1:23" x14ac:dyDescent="0.2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9">
        <v>0</v>
      </c>
      <c r="U6892" s="1">
        <v>24.460800000000003</v>
      </c>
      <c r="V6892" s="35" t="str">
        <f>IF(M6892=People!$B$5,People!$A$5,IF(M6892=People!$B$4,People!$A$4,IF(M6892=People!$B$3,People!$A$3,IF(M6892=People!$B$2,People!$A$2,0))))</f>
        <v>Cassandra Brandow</v>
      </c>
      <c r="W6892" s="35" t="str">
        <f>IFERROR(INDEX(Returns!A:A,MATCH(B6892,Returns!B:B,0)),"No")</f>
        <v>No</v>
      </c>
    </row>
    <row r="6893" spans="1:23" x14ac:dyDescent="0.2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9">
        <v>0</v>
      </c>
      <c r="U6893" s="1">
        <v>34.181999999999988</v>
      </c>
      <c r="V6893" s="35" t="str">
        <f>IF(M6893=People!$B$5,People!$A$5,IF(M6893=People!$B$4,People!$A$4,IF(M6893=People!$B$3,People!$A$3,IF(M6893=People!$B$2,People!$A$2,0))))</f>
        <v>Cassandra Brandow</v>
      </c>
      <c r="W6893" s="35" t="str">
        <f>IFERROR(INDEX(Returns!A:A,MATCH(B6893,Returns!B:B,0)),"No")</f>
        <v>No</v>
      </c>
    </row>
    <row r="6894" spans="1:23" x14ac:dyDescent="0.2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9">
        <v>0</v>
      </c>
      <c r="U6894" s="1">
        <v>12.441600000000001</v>
      </c>
      <c r="V6894" s="35" t="str">
        <f>IF(M6894=People!$B$5,People!$A$5,IF(M6894=People!$B$4,People!$A$4,IF(M6894=People!$B$3,People!$A$3,IF(M6894=People!$B$2,People!$A$2,0))))</f>
        <v>Cassandra Brandow</v>
      </c>
      <c r="W6894" s="35" t="str">
        <f>IFERROR(INDEX(Returns!A:A,MATCH(B6894,Returns!B:B,0)),"No")</f>
        <v>No</v>
      </c>
    </row>
    <row r="6895" spans="1:23" x14ac:dyDescent="0.2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9">
        <v>0</v>
      </c>
      <c r="U6895" s="1">
        <v>6.9087999999999994</v>
      </c>
      <c r="V6895" s="35" t="str">
        <f>IF(M6895=People!$B$5,People!$A$5,IF(M6895=People!$B$4,People!$A$4,IF(M6895=People!$B$3,People!$A$3,IF(M6895=People!$B$2,People!$A$2,0))))</f>
        <v>Cassandra Brandow</v>
      </c>
      <c r="W6895" s="35" t="str">
        <f>IFERROR(INDEX(Returns!A:A,MATCH(B6895,Returns!B:B,0)),"No")</f>
        <v>No</v>
      </c>
    </row>
    <row r="6896" spans="1:23" x14ac:dyDescent="0.2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9">
        <v>0</v>
      </c>
      <c r="U6896" s="1">
        <v>119.4742</v>
      </c>
      <c r="V6896" s="35" t="str">
        <f>IF(M6896=People!$B$5,People!$A$5,IF(M6896=People!$B$4,People!$A$4,IF(M6896=People!$B$3,People!$A$3,IF(M6896=People!$B$2,People!$A$2,0))))</f>
        <v>Cassandra Brandow</v>
      </c>
      <c r="W6896" s="35" t="str">
        <f>IFERROR(INDEX(Returns!A:A,MATCH(B6896,Returns!B:B,0)),"No")</f>
        <v>No</v>
      </c>
    </row>
    <row r="6897" spans="1:23" x14ac:dyDescent="0.2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9">
        <v>0</v>
      </c>
      <c r="U6897" s="1">
        <v>9.9991999999999948</v>
      </c>
      <c r="V6897" s="35" t="str">
        <f>IF(M6897=People!$B$5,People!$A$5,IF(M6897=People!$B$4,People!$A$4,IF(M6897=People!$B$3,People!$A$3,IF(M6897=People!$B$2,People!$A$2,0))))</f>
        <v>Cassandra Brandow</v>
      </c>
      <c r="W6897" s="35" t="str">
        <f>IFERROR(INDEX(Returns!A:A,MATCH(B6897,Returns!B:B,0)),"No")</f>
        <v>No</v>
      </c>
    </row>
    <row r="6898" spans="1:23" x14ac:dyDescent="0.2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9">
        <v>0</v>
      </c>
      <c r="U6898" s="1">
        <v>114.93849999999998</v>
      </c>
      <c r="V6898" s="35" t="str">
        <f>IF(M6898=People!$B$5,People!$A$5,IF(M6898=People!$B$4,People!$A$4,IF(M6898=People!$B$3,People!$A$3,IF(M6898=People!$B$2,People!$A$2,0))))</f>
        <v>Cassandra Brandow</v>
      </c>
      <c r="W6898" s="35" t="str">
        <f>IFERROR(INDEX(Returns!A:A,MATCH(B6898,Returns!B:B,0)),"No")</f>
        <v>No</v>
      </c>
    </row>
    <row r="6899" spans="1:23" x14ac:dyDescent="0.2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9">
        <v>0.7</v>
      </c>
      <c r="U6899" s="1">
        <v>-7.9067999999999969</v>
      </c>
      <c r="V6899" s="35" t="str">
        <f>IF(M6899=People!$B$5,People!$A$5,IF(M6899=People!$B$4,People!$A$4,IF(M6899=People!$B$3,People!$A$3,IF(M6899=People!$B$2,People!$A$2,0))))</f>
        <v>Chuck Magee</v>
      </c>
      <c r="W6899" s="35" t="str">
        <f>IFERROR(INDEX(Returns!A:A,MATCH(B6899,Returns!B:B,0)),"No")</f>
        <v>No</v>
      </c>
    </row>
    <row r="6900" spans="1:23" x14ac:dyDescent="0.2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9">
        <v>0.3</v>
      </c>
      <c r="U6900" s="1">
        <v>-163.57670000000005</v>
      </c>
      <c r="V6900" s="35" t="str">
        <f>IF(M6900=People!$B$5,People!$A$5,IF(M6900=People!$B$4,People!$A$4,IF(M6900=People!$B$3,People!$A$3,IF(M6900=People!$B$2,People!$A$2,0))))</f>
        <v>Kelly Williams</v>
      </c>
      <c r="W6900" s="35" t="str">
        <f>IFERROR(INDEX(Returns!A:A,MATCH(B6900,Returns!B:B,0)),"No")</f>
        <v>No</v>
      </c>
    </row>
    <row r="6901" spans="1:23" x14ac:dyDescent="0.2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9">
        <v>0.8</v>
      </c>
      <c r="U6901" s="1">
        <v>-13.015200000000004</v>
      </c>
      <c r="V6901" s="35" t="str">
        <f>IF(M6901=People!$B$5,People!$A$5,IF(M6901=People!$B$4,People!$A$4,IF(M6901=People!$B$3,People!$A$3,IF(M6901=People!$B$2,People!$A$2,0))))</f>
        <v>Kelly Williams</v>
      </c>
      <c r="W6901" s="35" t="str">
        <f>IFERROR(INDEX(Returns!A:A,MATCH(B6901,Returns!B:B,0)),"No")</f>
        <v>No</v>
      </c>
    </row>
    <row r="6902" spans="1:23" x14ac:dyDescent="0.2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9">
        <v>0</v>
      </c>
      <c r="U6902" s="1">
        <v>167.97899999999996</v>
      </c>
      <c r="V6902" s="35" t="str">
        <f>IF(M6902=People!$B$5,People!$A$5,IF(M6902=People!$B$4,People!$A$4,IF(M6902=People!$B$3,People!$A$3,IF(M6902=People!$B$2,People!$A$2,0))))</f>
        <v>Chuck Magee</v>
      </c>
      <c r="W6902" s="35" t="str">
        <f>IFERROR(INDEX(Returns!A:A,MATCH(B6902,Returns!B:B,0)),"No")</f>
        <v>No</v>
      </c>
    </row>
    <row r="6903" spans="1:23" x14ac:dyDescent="0.2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32">
        <v>2399.96</v>
      </c>
      <c r="S6903" s="1">
        <v>5</v>
      </c>
      <c r="T6903" s="9">
        <v>0.2</v>
      </c>
      <c r="U6903" s="1">
        <v>839.9860000000001</v>
      </c>
      <c r="V6903" s="35" t="str">
        <f>IF(M6903=People!$B$5,People!$A$5,IF(M6903=People!$B$4,People!$A$4,IF(M6903=People!$B$3,People!$A$3,IF(M6903=People!$B$2,People!$A$2,0))))</f>
        <v>Anna Andreadi</v>
      </c>
      <c r="W6903" s="35" t="str">
        <f>IFERROR(INDEX(Returns!A:A,MATCH(B6903,Returns!B:B,0)),"No")</f>
        <v>No</v>
      </c>
    </row>
    <row r="6904" spans="1:23" x14ac:dyDescent="0.2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9">
        <v>0.2</v>
      </c>
      <c r="U6904" s="1">
        <v>5.6</v>
      </c>
      <c r="V6904" s="35" t="str">
        <f>IF(M6904=People!$B$5,People!$A$5,IF(M6904=People!$B$4,People!$A$4,IF(M6904=People!$B$3,People!$A$3,IF(M6904=People!$B$2,People!$A$2,0))))</f>
        <v>Kelly Williams</v>
      </c>
      <c r="W6904" s="35" t="str">
        <f>IFERROR(INDEX(Returns!A:A,MATCH(B6904,Returns!B:B,0)),"No")</f>
        <v>No</v>
      </c>
    </row>
    <row r="6905" spans="1:23" x14ac:dyDescent="0.2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9">
        <v>0.8</v>
      </c>
      <c r="U6905" s="1">
        <v>-15.087600000000002</v>
      </c>
      <c r="V6905" s="35" t="str">
        <f>IF(M6905=People!$B$5,People!$A$5,IF(M6905=People!$B$4,People!$A$4,IF(M6905=People!$B$3,People!$A$3,IF(M6905=People!$B$2,People!$A$2,0))))</f>
        <v>Kelly Williams</v>
      </c>
      <c r="W6905" s="35" t="str">
        <f>IFERROR(INDEX(Returns!A:A,MATCH(B6905,Returns!B:B,0)),"No")</f>
        <v>No</v>
      </c>
    </row>
    <row r="6906" spans="1:23" x14ac:dyDescent="0.2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9">
        <v>0.2</v>
      </c>
      <c r="U6906" s="1">
        <v>-44.235000000000007</v>
      </c>
      <c r="V6906" s="35" t="str">
        <f>IF(M6906=People!$B$5,People!$A$5,IF(M6906=People!$B$4,People!$A$4,IF(M6906=People!$B$3,People!$A$3,IF(M6906=People!$B$2,People!$A$2,0))))</f>
        <v>Kelly Williams</v>
      </c>
      <c r="W6906" s="35" t="str">
        <f>IFERROR(INDEX(Returns!A:A,MATCH(B6906,Returns!B:B,0)),"No")</f>
        <v>No</v>
      </c>
    </row>
    <row r="6907" spans="1:23" x14ac:dyDescent="0.2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32">
        <v>10.68</v>
      </c>
      <c r="S6907" s="1">
        <v>1</v>
      </c>
      <c r="T6907" s="9">
        <v>0</v>
      </c>
      <c r="U6907" s="1">
        <v>2.8836000000000004</v>
      </c>
      <c r="V6907" s="35" t="str">
        <f>IF(M6907=People!$B$5,People!$A$5,IF(M6907=People!$B$4,People!$A$4,IF(M6907=People!$B$3,People!$A$3,IF(M6907=People!$B$2,People!$A$2,0))))</f>
        <v>Anna Andreadi</v>
      </c>
      <c r="W6907" s="35" t="str">
        <f>IFERROR(INDEX(Returns!A:A,MATCH(B6907,Returns!B:B,0)),"No")</f>
        <v>No</v>
      </c>
    </row>
    <row r="6908" spans="1:23" x14ac:dyDescent="0.2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9">
        <v>0</v>
      </c>
      <c r="U6908" s="1">
        <v>19.814399999999999</v>
      </c>
      <c r="V6908" s="35" t="str">
        <f>IF(M6908=People!$B$5,People!$A$5,IF(M6908=People!$B$4,People!$A$4,IF(M6908=People!$B$3,People!$A$3,IF(M6908=People!$B$2,People!$A$2,0))))</f>
        <v>Kelly Williams</v>
      </c>
      <c r="W6908" s="35" t="str">
        <f>IFERROR(INDEX(Returns!A:A,MATCH(B6908,Returns!B:B,0)),"No")</f>
        <v>No</v>
      </c>
    </row>
    <row r="6909" spans="1:23" x14ac:dyDescent="0.2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32">
        <v>1001.5840000000001</v>
      </c>
      <c r="S6909" s="1">
        <v>2</v>
      </c>
      <c r="T6909" s="9">
        <v>0.2</v>
      </c>
      <c r="U6909" s="1">
        <v>125.19799999999992</v>
      </c>
      <c r="V6909" s="35" t="str">
        <f>IF(M6909=People!$B$5,People!$A$5,IF(M6909=People!$B$4,People!$A$4,IF(M6909=People!$B$3,People!$A$3,IF(M6909=People!$B$2,People!$A$2,0))))</f>
        <v>Anna Andreadi</v>
      </c>
      <c r="W6909" s="35" t="str">
        <f>IFERROR(INDEX(Returns!A:A,MATCH(B6909,Returns!B:B,0)),"No")</f>
        <v>No</v>
      </c>
    </row>
    <row r="6910" spans="1:23" x14ac:dyDescent="0.2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9">
        <v>0</v>
      </c>
      <c r="U6910" s="1">
        <v>4.2803999999999984</v>
      </c>
      <c r="V6910" s="35" t="str">
        <f>IF(M6910=People!$B$5,People!$A$5,IF(M6910=People!$B$4,People!$A$4,IF(M6910=People!$B$3,People!$A$3,IF(M6910=People!$B$2,People!$A$2,0))))</f>
        <v>Cassandra Brandow</v>
      </c>
      <c r="W6910" s="35" t="str">
        <f>IFERROR(INDEX(Returns!A:A,MATCH(B6910,Returns!B:B,0)),"No")</f>
        <v>No</v>
      </c>
    </row>
    <row r="6911" spans="1:23" x14ac:dyDescent="0.2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9">
        <v>0.7</v>
      </c>
      <c r="U6911" s="1">
        <v>-2.0015999999999998</v>
      </c>
      <c r="V6911" s="35" t="str">
        <f>IF(M6911=People!$B$5,People!$A$5,IF(M6911=People!$B$4,People!$A$4,IF(M6911=People!$B$3,People!$A$3,IF(M6911=People!$B$2,People!$A$2,0))))</f>
        <v>Chuck Magee</v>
      </c>
      <c r="W6911" s="35" t="str">
        <f>IFERROR(INDEX(Returns!A:A,MATCH(B6911,Returns!B:B,0)),"No")</f>
        <v>No</v>
      </c>
    </row>
    <row r="6912" spans="1:23" x14ac:dyDescent="0.2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32">
        <v>115.96</v>
      </c>
      <c r="S6912" s="1">
        <v>2</v>
      </c>
      <c r="T6912" s="9">
        <v>0</v>
      </c>
      <c r="U6912" s="1">
        <v>25.511200000000002</v>
      </c>
      <c r="V6912" s="35" t="str">
        <f>IF(M6912=People!$B$5,People!$A$5,IF(M6912=People!$B$4,People!$A$4,IF(M6912=People!$B$3,People!$A$3,IF(M6912=People!$B$2,People!$A$2,0))))</f>
        <v>Anna Andreadi</v>
      </c>
      <c r="W6912" s="35" t="str">
        <f>IFERROR(INDEX(Returns!A:A,MATCH(B6912,Returns!B:B,0)),"No")</f>
        <v>No</v>
      </c>
    </row>
    <row r="6913" spans="1:23" x14ac:dyDescent="0.2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32">
        <v>186.54</v>
      </c>
      <c r="S6913" s="1">
        <v>3</v>
      </c>
      <c r="T6913" s="9">
        <v>0</v>
      </c>
      <c r="U6913" s="1">
        <v>50.365800000000007</v>
      </c>
      <c r="V6913" s="35" t="str">
        <f>IF(M6913=People!$B$5,People!$A$5,IF(M6913=People!$B$4,People!$A$4,IF(M6913=People!$B$3,People!$A$3,IF(M6913=People!$B$2,People!$A$2,0))))</f>
        <v>Anna Andreadi</v>
      </c>
      <c r="W6913" s="35" t="str">
        <f>IFERROR(INDEX(Returns!A:A,MATCH(B6913,Returns!B:B,0)),"No")</f>
        <v>No</v>
      </c>
    </row>
    <row r="6914" spans="1:23" x14ac:dyDescent="0.2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32">
        <v>159.56</v>
      </c>
      <c r="S6914" s="1">
        <v>4</v>
      </c>
      <c r="T6914" s="9">
        <v>0</v>
      </c>
      <c r="U6914" s="1">
        <v>59.037199999999999</v>
      </c>
      <c r="V6914" s="35" t="str">
        <f>IF(M6914=People!$B$5,People!$A$5,IF(M6914=People!$B$4,People!$A$4,IF(M6914=People!$B$3,People!$A$3,IF(M6914=People!$B$2,People!$A$2,0))))</f>
        <v>Anna Andreadi</v>
      </c>
      <c r="W6914" s="35" t="str">
        <f>IFERROR(INDEX(Returns!A:A,MATCH(B6914,Returns!B:B,0)),"No")</f>
        <v>No</v>
      </c>
    </row>
    <row r="6915" spans="1:23" x14ac:dyDescent="0.2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9">
        <v>0.2</v>
      </c>
      <c r="U6915" s="1">
        <v>4.1987999999999985</v>
      </c>
      <c r="V6915" s="35" t="str">
        <f>IF(M6915=People!$B$5,People!$A$5,IF(M6915=People!$B$4,People!$A$4,IF(M6915=People!$B$3,People!$A$3,IF(M6915=People!$B$2,People!$A$2,0))))</f>
        <v>Cassandra Brandow</v>
      </c>
      <c r="W6915" s="35" t="str">
        <f>IFERROR(INDEX(Returns!A:A,MATCH(B6915,Returns!B:B,0)),"No")</f>
        <v>No</v>
      </c>
    </row>
    <row r="6916" spans="1:23" x14ac:dyDescent="0.2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9">
        <v>0.2</v>
      </c>
      <c r="U6916" s="1">
        <v>9.911999999999999</v>
      </c>
      <c r="V6916" s="35" t="str">
        <f>IF(M6916=People!$B$5,People!$A$5,IF(M6916=People!$B$4,People!$A$4,IF(M6916=People!$B$3,People!$A$3,IF(M6916=People!$B$2,People!$A$2,0))))</f>
        <v>Kelly Williams</v>
      </c>
      <c r="W6916" s="35" t="str">
        <f>IFERROR(INDEX(Returns!A:A,MATCH(B6916,Returns!B:B,0)),"No")</f>
        <v>No</v>
      </c>
    </row>
    <row r="6917" spans="1:23" x14ac:dyDescent="0.2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9">
        <v>0.8</v>
      </c>
      <c r="U6917" s="1">
        <v>-31.332000000000008</v>
      </c>
      <c r="V6917" s="35" t="str">
        <f>IF(M6917=People!$B$5,People!$A$5,IF(M6917=People!$B$4,People!$A$4,IF(M6917=People!$B$3,People!$A$3,IF(M6917=People!$B$2,People!$A$2,0))))</f>
        <v>Kelly Williams</v>
      </c>
      <c r="W6917" s="35" t="str">
        <f>IFERROR(INDEX(Returns!A:A,MATCH(B6917,Returns!B:B,0)),"No")</f>
        <v>No</v>
      </c>
    </row>
    <row r="6918" spans="1:23" x14ac:dyDescent="0.2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9">
        <v>0.2</v>
      </c>
      <c r="U6918" s="1">
        <v>44.961600000000004</v>
      </c>
      <c r="V6918" s="35" t="str">
        <f>IF(M6918=People!$B$5,People!$A$5,IF(M6918=People!$B$4,People!$A$4,IF(M6918=People!$B$3,People!$A$3,IF(M6918=People!$B$2,People!$A$2,0))))</f>
        <v>Kelly Williams</v>
      </c>
      <c r="W6918" s="35" t="str">
        <f>IFERROR(INDEX(Returns!A:A,MATCH(B6918,Returns!B:B,0)),"No")</f>
        <v>No</v>
      </c>
    </row>
    <row r="6919" spans="1:23" x14ac:dyDescent="0.2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32">
        <v>1403.9200000000003</v>
      </c>
      <c r="S6919" s="1">
        <v>5</v>
      </c>
      <c r="T6919" s="9">
        <v>0.2</v>
      </c>
      <c r="U6919" s="1">
        <v>70.196000000000026</v>
      </c>
      <c r="V6919" s="35" t="str">
        <f>IF(M6919=People!$B$5,People!$A$5,IF(M6919=People!$B$4,People!$A$4,IF(M6919=People!$B$3,People!$A$3,IF(M6919=People!$B$2,People!$A$2,0))))</f>
        <v>Anna Andreadi</v>
      </c>
      <c r="W6919" s="35" t="str">
        <f>IFERROR(INDEX(Returns!A:A,MATCH(B6919,Returns!B:B,0)),"No")</f>
        <v>No</v>
      </c>
    </row>
    <row r="6920" spans="1:23" x14ac:dyDescent="0.2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32">
        <v>28.799999999999997</v>
      </c>
      <c r="S6920" s="1">
        <v>3</v>
      </c>
      <c r="T6920" s="9">
        <v>0</v>
      </c>
      <c r="U6920" s="1">
        <v>0.86400000000000077</v>
      </c>
      <c r="V6920" s="35" t="str">
        <f>IF(M6920=People!$B$5,People!$A$5,IF(M6920=People!$B$4,People!$A$4,IF(M6920=People!$B$3,People!$A$3,IF(M6920=People!$B$2,People!$A$2,0))))</f>
        <v>Anna Andreadi</v>
      </c>
      <c r="W6920" s="35" t="str">
        <f>IFERROR(INDEX(Returns!A:A,MATCH(B6920,Returns!B:B,0)),"No")</f>
        <v>No</v>
      </c>
    </row>
    <row r="6921" spans="1:23" x14ac:dyDescent="0.2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9">
        <v>0.7</v>
      </c>
      <c r="U6921" s="1">
        <v>-18.031199999999998</v>
      </c>
      <c r="V6921" s="35" t="str">
        <f>IF(M6921=People!$B$5,People!$A$5,IF(M6921=People!$B$4,People!$A$4,IF(M6921=People!$B$3,People!$A$3,IF(M6921=People!$B$2,People!$A$2,0))))</f>
        <v>Chuck Magee</v>
      </c>
      <c r="W6921" s="35" t="str">
        <f>IFERROR(INDEX(Returns!A:A,MATCH(B6921,Returns!B:B,0)),"No")</f>
        <v>No</v>
      </c>
    </row>
    <row r="6922" spans="1:23" x14ac:dyDescent="0.2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32">
        <v>356.78999999999996</v>
      </c>
      <c r="S6922" s="1">
        <v>7</v>
      </c>
      <c r="T6922" s="9">
        <v>0</v>
      </c>
      <c r="U6922" s="1">
        <v>99.901199999999989</v>
      </c>
      <c r="V6922" s="35" t="str">
        <f>IF(M6922=People!$B$5,People!$A$5,IF(M6922=People!$B$4,People!$A$4,IF(M6922=People!$B$3,People!$A$3,IF(M6922=People!$B$2,People!$A$2,0))))</f>
        <v>Anna Andreadi</v>
      </c>
      <c r="W6922" s="35" t="str">
        <f>IFERROR(INDEX(Returns!A:A,MATCH(B6922,Returns!B:B,0)),"No")</f>
        <v>No</v>
      </c>
    </row>
    <row r="6923" spans="1:23" x14ac:dyDescent="0.2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9">
        <v>0</v>
      </c>
      <c r="U6923" s="1">
        <v>8.49</v>
      </c>
      <c r="V6923" s="35" t="str">
        <f>IF(M6923=People!$B$5,People!$A$5,IF(M6923=People!$B$4,People!$A$4,IF(M6923=People!$B$3,People!$A$3,IF(M6923=People!$B$2,People!$A$2,0))))</f>
        <v>Chuck Magee</v>
      </c>
      <c r="W6923" s="35" t="str">
        <f>IFERROR(INDEX(Returns!A:A,MATCH(B6923,Returns!B:B,0)),"No")</f>
        <v>No</v>
      </c>
    </row>
    <row r="6924" spans="1:23" x14ac:dyDescent="0.2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9">
        <v>0</v>
      </c>
      <c r="U6924" s="1">
        <v>240.8595</v>
      </c>
      <c r="V6924" s="35" t="str">
        <f>IF(M6924=People!$B$5,People!$A$5,IF(M6924=People!$B$4,People!$A$4,IF(M6924=People!$B$3,People!$A$3,IF(M6924=People!$B$2,People!$A$2,0))))</f>
        <v>Cassandra Brandow</v>
      </c>
      <c r="W6924" s="35" t="str">
        <f>IFERROR(INDEX(Returns!A:A,MATCH(B6924,Returns!B:B,0)),"No")</f>
        <v>No</v>
      </c>
    </row>
    <row r="6925" spans="1:23" x14ac:dyDescent="0.2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9">
        <v>0</v>
      </c>
      <c r="U6925" s="1">
        <v>3.3947999999999996</v>
      </c>
      <c r="V6925" s="35" t="str">
        <f>IF(M6925=People!$B$5,People!$A$5,IF(M6925=People!$B$4,People!$A$4,IF(M6925=People!$B$3,People!$A$3,IF(M6925=People!$B$2,People!$A$2,0))))</f>
        <v>Cassandra Brandow</v>
      </c>
      <c r="W6925" s="35" t="str">
        <f>IFERROR(INDEX(Returns!A:A,MATCH(B6925,Returns!B:B,0)),"No")</f>
        <v>No</v>
      </c>
    </row>
    <row r="6926" spans="1:23" x14ac:dyDescent="0.2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9">
        <v>0</v>
      </c>
      <c r="U6926" s="1">
        <v>10.883599999999998</v>
      </c>
      <c r="V6926" s="35" t="str">
        <f>IF(M6926=People!$B$5,People!$A$5,IF(M6926=People!$B$4,People!$A$4,IF(M6926=People!$B$3,People!$A$3,IF(M6926=People!$B$2,People!$A$2,0))))</f>
        <v>Chuck Magee</v>
      </c>
      <c r="W6926" s="35" t="str">
        <f>IFERROR(INDEX(Returns!A:A,MATCH(B6926,Returns!B:B,0)),"No")</f>
        <v>No</v>
      </c>
    </row>
    <row r="6927" spans="1:23" x14ac:dyDescent="0.2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9">
        <v>0.2</v>
      </c>
      <c r="U6927" s="1">
        <v>42.588000000000022</v>
      </c>
      <c r="V6927" s="35" t="str">
        <f>IF(M6927=People!$B$5,People!$A$5,IF(M6927=People!$B$4,People!$A$4,IF(M6927=People!$B$3,People!$A$3,IF(M6927=People!$B$2,People!$A$2,0))))</f>
        <v>Chuck Magee</v>
      </c>
      <c r="W6927" s="35" t="str">
        <f>IFERROR(INDEX(Returns!A:A,MATCH(B6927,Returns!B:B,0)),"No")</f>
        <v>No</v>
      </c>
    </row>
    <row r="6928" spans="1:23" x14ac:dyDescent="0.2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32">
        <v>18.899999999999999</v>
      </c>
      <c r="S6928" s="1">
        <v>3</v>
      </c>
      <c r="T6928" s="9">
        <v>0</v>
      </c>
      <c r="U6928" s="1">
        <v>8.6939999999999991</v>
      </c>
      <c r="V6928" s="35" t="str">
        <f>IF(M6928=People!$B$5,People!$A$5,IF(M6928=People!$B$4,People!$A$4,IF(M6928=People!$B$3,People!$A$3,IF(M6928=People!$B$2,People!$A$2,0))))</f>
        <v>Anna Andreadi</v>
      </c>
      <c r="W6928" s="35" t="str">
        <f>IFERROR(INDEX(Returns!A:A,MATCH(B6928,Returns!B:B,0)),"No")</f>
        <v>No</v>
      </c>
    </row>
    <row r="6929" spans="1:23" x14ac:dyDescent="0.2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32">
        <v>93.68</v>
      </c>
      <c r="S6929" s="1">
        <v>4</v>
      </c>
      <c r="T6929" s="9">
        <v>0</v>
      </c>
      <c r="U6929" s="1">
        <v>25.293599999999998</v>
      </c>
      <c r="V6929" s="35" t="str">
        <f>IF(M6929=People!$B$5,People!$A$5,IF(M6929=People!$B$4,People!$A$4,IF(M6929=People!$B$3,People!$A$3,IF(M6929=People!$B$2,People!$A$2,0))))</f>
        <v>Anna Andreadi</v>
      </c>
      <c r="W6929" s="35" t="str">
        <f>IFERROR(INDEX(Returns!A:A,MATCH(B6929,Returns!B:B,0)),"No")</f>
        <v>No</v>
      </c>
    </row>
    <row r="6930" spans="1:23" x14ac:dyDescent="0.2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32">
        <v>21.93</v>
      </c>
      <c r="S6930" s="1">
        <v>3</v>
      </c>
      <c r="T6930" s="9">
        <v>0</v>
      </c>
      <c r="U6930" s="1">
        <v>10.307099999999998</v>
      </c>
      <c r="V6930" s="35" t="str">
        <f>IF(M6930=People!$B$5,People!$A$5,IF(M6930=People!$B$4,People!$A$4,IF(M6930=People!$B$3,People!$A$3,IF(M6930=People!$B$2,People!$A$2,0))))</f>
        <v>Anna Andreadi</v>
      </c>
      <c r="W6930" s="35" t="str">
        <f>IFERROR(INDEX(Returns!A:A,MATCH(B6930,Returns!B:B,0)),"No")</f>
        <v>No</v>
      </c>
    </row>
    <row r="6931" spans="1:23" x14ac:dyDescent="0.2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32">
        <v>862.34400000000005</v>
      </c>
      <c r="S6931" s="1">
        <v>7</v>
      </c>
      <c r="T6931" s="9">
        <v>0.2</v>
      </c>
      <c r="U6931" s="1">
        <v>97.013699999999858</v>
      </c>
      <c r="V6931" s="35" t="str">
        <f>IF(M6931=People!$B$5,People!$A$5,IF(M6931=People!$B$4,People!$A$4,IF(M6931=People!$B$3,People!$A$3,IF(M6931=People!$B$2,People!$A$2,0))))</f>
        <v>Anna Andreadi</v>
      </c>
      <c r="W6931" s="35" t="str">
        <f>IFERROR(INDEX(Returns!A:A,MATCH(B6931,Returns!B:B,0)),"No")</f>
        <v>No</v>
      </c>
    </row>
    <row r="6932" spans="1:23" x14ac:dyDescent="0.2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32">
        <v>19.98</v>
      </c>
      <c r="S6932" s="1">
        <v>1</v>
      </c>
      <c r="T6932" s="9">
        <v>0</v>
      </c>
      <c r="U6932" s="1">
        <v>9.3905999999999992</v>
      </c>
      <c r="V6932" s="35" t="str">
        <f>IF(M6932=People!$B$5,People!$A$5,IF(M6932=People!$B$4,People!$A$4,IF(M6932=People!$B$3,People!$A$3,IF(M6932=People!$B$2,People!$A$2,0))))</f>
        <v>Anna Andreadi</v>
      </c>
      <c r="W6932" s="35" t="str">
        <f>IFERROR(INDEX(Returns!A:A,MATCH(B6932,Returns!B:B,0)),"No")</f>
        <v>No</v>
      </c>
    </row>
    <row r="6933" spans="1:23" x14ac:dyDescent="0.2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9">
        <v>0.4</v>
      </c>
      <c r="U6933" s="1">
        <v>-2.2490000000000023</v>
      </c>
      <c r="V6933" s="35" t="str">
        <f>IF(M6933=People!$B$5,People!$A$5,IF(M6933=People!$B$4,People!$A$4,IF(M6933=People!$B$3,People!$A$3,IF(M6933=People!$B$2,People!$A$2,0))))</f>
        <v>Chuck Magee</v>
      </c>
      <c r="W6933" s="35" t="str">
        <f>IFERROR(INDEX(Returns!A:A,MATCH(B6933,Returns!B:B,0)),"No")</f>
        <v>No</v>
      </c>
    </row>
    <row r="6934" spans="1:23" x14ac:dyDescent="0.2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9">
        <v>0.4</v>
      </c>
      <c r="U6934" s="1">
        <v>-13.993000000000004</v>
      </c>
      <c r="V6934" s="35" t="str">
        <f>IF(M6934=People!$B$5,People!$A$5,IF(M6934=People!$B$4,People!$A$4,IF(M6934=People!$B$3,People!$A$3,IF(M6934=People!$B$2,People!$A$2,0))))</f>
        <v>Chuck Magee</v>
      </c>
      <c r="W6934" s="35" t="str">
        <f>IFERROR(INDEX(Returns!A:A,MATCH(B6934,Returns!B:B,0)),"No")</f>
        <v>No</v>
      </c>
    </row>
    <row r="6935" spans="1:23" x14ac:dyDescent="0.2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9">
        <v>0.2</v>
      </c>
      <c r="U6935" s="1">
        <v>1.1993999999999998</v>
      </c>
      <c r="V6935" s="35" t="str">
        <f>IF(M6935=People!$B$5,People!$A$5,IF(M6935=People!$B$4,People!$A$4,IF(M6935=People!$B$3,People!$A$3,IF(M6935=People!$B$2,People!$A$2,0))))</f>
        <v>Chuck Magee</v>
      </c>
      <c r="W6935" s="35" t="str">
        <f>IFERROR(INDEX(Returns!A:A,MATCH(B6935,Returns!B:B,0)),"No")</f>
        <v>No</v>
      </c>
    </row>
    <row r="6936" spans="1:23" x14ac:dyDescent="0.2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9">
        <v>0.2</v>
      </c>
      <c r="U6936" s="1">
        <v>4.6781999999999968</v>
      </c>
      <c r="V6936" s="35" t="str">
        <f>IF(M6936=People!$B$5,People!$A$5,IF(M6936=People!$B$4,People!$A$4,IF(M6936=People!$B$3,People!$A$3,IF(M6936=People!$B$2,People!$A$2,0))))</f>
        <v>Chuck Magee</v>
      </c>
      <c r="W6936" s="35" t="str">
        <f>IFERROR(INDEX(Returns!A:A,MATCH(B6936,Returns!B:B,0)),"No")</f>
        <v>No</v>
      </c>
    </row>
    <row r="6937" spans="1:23" x14ac:dyDescent="0.2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9">
        <v>0.2</v>
      </c>
      <c r="U6937" s="1">
        <v>-10.797300000000011</v>
      </c>
      <c r="V6937" s="35" t="str">
        <f>IF(M6937=People!$B$5,People!$A$5,IF(M6937=People!$B$4,People!$A$4,IF(M6937=People!$B$3,People!$A$3,IF(M6937=People!$B$2,People!$A$2,0))))</f>
        <v>Kelly Williams</v>
      </c>
      <c r="W6937" s="35" t="str">
        <f>IFERROR(INDEX(Returns!A:A,MATCH(B6937,Returns!B:B,0)),"No")</f>
        <v>No</v>
      </c>
    </row>
    <row r="6938" spans="1:23" x14ac:dyDescent="0.2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9">
        <v>0.6</v>
      </c>
      <c r="U6938" s="1">
        <v>-75.844800000000006</v>
      </c>
      <c r="V6938" s="35" t="str">
        <f>IF(M6938=People!$B$5,People!$A$5,IF(M6938=People!$B$4,People!$A$4,IF(M6938=People!$B$3,People!$A$3,IF(M6938=People!$B$2,People!$A$2,0))))</f>
        <v>Kelly Williams</v>
      </c>
      <c r="W6938" s="35" t="str">
        <f>IFERROR(INDEX(Returns!A:A,MATCH(B6938,Returns!B:B,0)),"No")</f>
        <v>No</v>
      </c>
    </row>
    <row r="6939" spans="1:23" x14ac:dyDescent="0.2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9">
        <v>0.2</v>
      </c>
      <c r="U6939" s="1">
        <v>11.876799999999998</v>
      </c>
      <c r="V6939" s="35" t="str">
        <f>IF(M6939=People!$B$5,People!$A$5,IF(M6939=People!$B$4,People!$A$4,IF(M6939=People!$B$3,People!$A$3,IF(M6939=People!$B$2,People!$A$2,0))))</f>
        <v>Kelly Williams</v>
      </c>
      <c r="W6939" s="35" t="str">
        <f>IFERROR(INDEX(Returns!A:A,MATCH(B6939,Returns!B:B,0)),"No")</f>
        <v>No</v>
      </c>
    </row>
    <row r="6940" spans="1:23" x14ac:dyDescent="0.2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32">
        <v>479.72</v>
      </c>
      <c r="S6940" s="1">
        <v>4</v>
      </c>
      <c r="T6940" s="9">
        <v>0</v>
      </c>
      <c r="U6940" s="1">
        <v>52.769200000000012</v>
      </c>
      <c r="V6940" s="35" t="str">
        <f>IF(M6940=People!$B$5,People!$A$5,IF(M6940=People!$B$4,People!$A$4,IF(M6940=People!$B$3,People!$A$3,IF(M6940=People!$B$2,People!$A$2,0))))</f>
        <v>Anna Andreadi</v>
      </c>
      <c r="W6940" s="35" t="str">
        <f>IFERROR(INDEX(Returns!A:A,MATCH(B6940,Returns!B:B,0)),"No")</f>
        <v>No</v>
      </c>
    </row>
    <row r="6941" spans="1:23" x14ac:dyDescent="0.2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9">
        <v>0.2</v>
      </c>
      <c r="U6941" s="1">
        <v>37.108400000000003</v>
      </c>
      <c r="V6941" s="35" t="str">
        <f>IF(M6941=People!$B$5,People!$A$5,IF(M6941=People!$B$4,People!$A$4,IF(M6941=People!$B$3,People!$A$3,IF(M6941=People!$B$2,People!$A$2,0))))</f>
        <v>Chuck Magee</v>
      </c>
      <c r="W6941" s="35" t="str">
        <f>IFERROR(INDEX(Returns!A:A,MATCH(B6941,Returns!B:B,0)),"No")</f>
        <v>No</v>
      </c>
    </row>
    <row r="6942" spans="1:23" x14ac:dyDescent="0.2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9">
        <v>0</v>
      </c>
      <c r="U6942" s="1">
        <v>8.2359999999999989</v>
      </c>
      <c r="V6942" s="35" t="str">
        <f>IF(M6942=People!$B$5,People!$A$5,IF(M6942=People!$B$4,People!$A$4,IF(M6942=People!$B$3,People!$A$3,IF(M6942=People!$B$2,People!$A$2,0))))</f>
        <v>Chuck Magee</v>
      </c>
      <c r="W6942" s="35" t="str">
        <f>IFERROR(INDEX(Returns!A:A,MATCH(B6942,Returns!B:B,0)),"No")</f>
        <v>No</v>
      </c>
    </row>
    <row r="6943" spans="1:23" x14ac:dyDescent="0.2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9">
        <v>0</v>
      </c>
      <c r="U6943" s="1">
        <v>214.16399999999993</v>
      </c>
      <c r="V6943" s="35" t="str">
        <f>IF(M6943=People!$B$5,People!$A$5,IF(M6943=People!$B$4,People!$A$4,IF(M6943=People!$B$3,People!$A$3,IF(M6943=People!$B$2,People!$A$2,0))))</f>
        <v>Chuck Magee</v>
      </c>
      <c r="W6943" s="35" t="str">
        <f>IFERROR(INDEX(Returns!A:A,MATCH(B6943,Returns!B:B,0)),"No")</f>
        <v>No</v>
      </c>
    </row>
    <row r="6944" spans="1:23" x14ac:dyDescent="0.2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9">
        <v>0</v>
      </c>
      <c r="U6944" s="1">
        <v>31.519199999999998</v>
      </c>
      <c r="V6944" s="35" t="str">
        <f>IF(M6944=People!$B$5,People!$A$5,IF(M6944=People!$B$4,People!$A$4,IF(M6944=People!$B$3,People!$A$3,IF(M6944=People!$B$2,People!$A$2,0))))</f>
        <v>Chuck Magee</v>
      </c>
      <c r="W6944" s="35" t="str">
        <f>IFERROR(INDEX(Returns!A:A,MATCH(B6944,Returns!B:B,0)),"No")</f>
        <v>No</v>
      </c>
    </row>
    <row r="6945" spans="1:23" x14ac:dyDescent="0.2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32">
        <v>623.96</v>
      </c>
      <c r="S6945" s="1">
        <v>5</v>
      </c>
      <c r="T6945" s="9">
        <v>0.2</v>
      </c>
      <c r="U6945" s="1">
        <v>38.997500000000002</v>
      </c>
      <c r="V6945" s="35" t="str">
        <f>IF(M6945=People!$B$5,People!$A$5,IF(M6945=People!$B$4,People!$A$4,IF(M6945=People!$B$3,People!$A$3,IF(M6945=People!$B$2,People!$A$2,0))))</f>
        <v>Anna Andreadi</v>
      </c>
      <c r="W6945" s="35" t="str">
        <f>IFERROR(INDEX(Returns!A:A,MATCH(B6945,Returns!B:B,0)),"No")</f>
        <v>No</v>
      </c>
    </row>
    <row r="6946" spans="1:23" x14ac:dyDescent="0.2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9">
        <v>0</v>
      </c>
      <c r="U6946" s="1">
        <v>5.4487999999999994</v>
      </c>
      <c r="V6946" s="35" t="str">
        <f>IF(M6946=People!$B$5,People!$A$5,IF(M6946=People!$B$4,People!$A$4,IF(M6946=People!$B$3,People!$A$3,IF(M6946=People!$B$2,People!$A$2,0))))</f>
        <v>Chuck Magee</v>
      </c>
      <c r="W6946" s="35" t="str">
        <f>IFERROR(INDEX(Returns!A:A,MATCH(B6946,Returns!B:B,0)),"No")</f>
        <v>No</v>
      </c>
    </row>
    <row r="6947" spans="1:23" x14ac:dyDescent="0.2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9">
        <v>0.2</v>
      </c>
      <c r="U6947" s="1">
        <v>-26.195999999999984</v>
      </c>
      <c r="V6947" s="35" t="str">
        <f>IF(M6947=People!$B$5,People!$A$5,IF(M6947=People!$B$4,People!$A$4,IF(M6947=People!$B$3,People!$A$3,IF(M6947=People!$B$2,People!$A$2,0))))</f>
        <v>Chuck Magee</v>
      </c>
      <c r="W6947" s="35" t="str">
        <f>IFERROR(INDEX(Returns!A:A,MATCH(B6947,Returns!B:B,0)),"No")</f>
        <v>No</v>
      </c>
    </row>
    <row r="6948" spans="1:23" x14ac:dyDescent="0.2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32">
        <v>2.48</v>
      </c>
      <c r="S6948" s="1">
        <v>2</v>
      </c>
      <c r="T6948" s="9">
        <v>0</v>
      </c>
      <c r="U6948" s="1">
        <v>1.1656</v>
      </c>
      <c r="V6948" s="35" t="str">
        <f>IF(M6948=People!$B$5,People!$A$5,IF(M6948=People!$B$4,People!$A$4,IF(M6948=People!$B$3,People!$A$3,IF(M6948=People!$B$2,People!$A$2,0))))</f>
        <v>Anna Andreadi</v>
      </c>
      <c r="W6948" s="35" t="str">
        <f>IFERROR(INDEX(Returns!A:A,MATCH(B6948,Returns!B:B,0)),"No")</f>
        <v>No</v>
      </c>
    </row>
    <row r="6949" spans="1:23" x14ac:dyDescent="0.2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9">
        <v>0.2</v>
      </c>
      <c r="U6949" s="1">
        <v>-55.256</v>
      </c>
      <c r="V6949" s="35" t="str">
        <f>IF(M6949=People!$B$5,People!$A$5,IF(M6949=People!$B$4,People!$A$4,IF(M6949=People!$B$3,People!$A$3,IF(M6949=People!$B$2,People!$A$2,0))))</f>
        <v>Kelly Williams</v>
      </c>
      <c r="W6949" s="35" t="str">
        <f>IFERROR(INDEX(Returns!A:A,MATCH(B6949,Returns!B:B,0)),"No")</f>
        <v>No</v>
      </c>
    </row>
    <row r="6950" spans="1:23" x14ac:dyDescent="0.2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9">
        <v>0.3</v>
      </c>
      <c r="U6950" s="1">
        <v>-23.782199999999996</v>
      </c>
      <c r="V6950" s="35" t="str">
        <f>IF(M6950=People!$B$5,People!$A$5,IF(M6950=People!$B$4,People!$A$4,IF(M6950=People!$B$3,People!$A$3,IF(M6950=People!$B$2,People!$A$2,0))))</f>
        <v>Kelly Williams</v>
      </c>
      <c r="W6950" s="35" t="str">
        <f>IFERROR(INDEX(Returns!A:A,MATCH(B6950,Returns!B:B,0)),"No")</f>
        <v>No</v>
      </c>
    </row>
    <row r="6951" spans="1:23" x14ac:dyDescent="0.2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9">
        <v>0.2</v>
      </c>
      <c r="U6951" s="1">
        <v>18.252499999999998</v>
      </c>
      <c r="V6951" s="35" t="str">
        <f>IF(M6951=People!$B$5,People!$A$5,IF(M6951=People!$B$4,People!$A$4,IF(M6951=People!$B$3,People!$A$3,IF(M6951=People!$B$2,People!$A$2,0))))</f>
        <v>Chuck Magee</v>
      </c>
      <c r="W6951" s="35" t="str">
        <f>IFERROR(INDEX(Returns!A:A,MATCH(B6951,Returns!B:B,0)),"No")</f>
        <v>No</v>
      </c>
    </row>
    <row r="6952" spans="1:23" x14ac:dyDescent="0.2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9">
        <v>0.4</v>
      </c>
      <c r="U6952" s="1">
        <v>-29.323800000000006</v>
      </c>
      <c r="V6952" s="35" t="str">
        <f>IF(M6952=People!$B$5,People!$A$5,IF(M6952=People!$B$4,People!$A$4,IF(M6952=People!$B$3,People!$A$3,IF(M6952=People!$B$2,People!$A$2,0))))</f>
        <v>Chuck Magee</v>
      </c>
      <c r="W6952" s="35" t="str">
        <f>IFERROR(INDEX(Returns!A:A,MATCH(B6952,Returns!B:B,0)),"No")</f>
        <v>No</v>
      </c>
    </row>
    <row r="6953" spans="1:23" x14ac:dyDescent="0.2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9">
        <v>0.4</v>
      </c>
      <c r="U6953" s="1">
        <v>55.998599999999954</v>
      </c>
      <c r="V6953" s="35" t="str">
        <f>IF(M6953=People!$B$5,People!$A$5,IF(M6953=People!$B$4,People!$A$4,IF(M6953=People!$B$3,People!$A$3,IF(M6953=People!$B$2,People!$A$2,0))))</f>
        <v>Kelly Williams</v>
      </c>
      <c r="W6953" s="35" t="str">
        <f>IFERROR(INDEX(Returns!A:A,MATCH(B6953,Returns!B:B,0)),"No")</f>
        <v>No</v>
      </c>
    </row>
    <row r="6954" spans="1:23" x14ac:dyDescent="0.2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32">
        <v>11.808</v>
      </c>
      <c r="S6954" s="1">
        <v>3</v>
      </c>
      <c r="T6954" s="9">
        <v>0.2</v>
      </c>
      <c r="U6954" s="1">
        <v>4.1327999999999996</v>
      </c>
      <c r="V6954" s="35" t="str">
        <f>IF(M6954=People!$B$5,People!$A$5,IF(M6954=People!$B$4,People!$A$4,IF(M6954=People!$B$3,People!$A$3,IF(M6954=People!$B$2,People!$A$2,0))))</f>
        <v>Anna Andreadi</v>
      </c>
      <c r="W6954" s="35" t="str">
        <f>IFERROR(INDEX(Returns!A:A,MATCH(B6954,Returns!B:B,0)),"No")</f>
        <v>No</v>
      </c>
    </row>
    <row r="6955" spans="1:23" x14ac:dyDescent="0.2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32">
        <v>53.567999999999998</v>
      </c>
      <c r="S6955" s="1">
        <v>4</v>
      </c>
      <c r="T6955" s="9">
        <v>0.2</v>
      </c>
      <c r="U6955" s="1">
        <v>19.418399999999995</v>
      </c>
      <c r="V6955" s="35" t="str">
        <f>IF(M6955=People!$B$5,People!$A$5,IF(M6955=People!$B$4,People!$A$4,IF(M6955=People!$B$3,People!$A$3,IF(M6955=People!$B$2,People!$A$2,0))))</f>
        <v>Anna Andreadi</v>
      </c>
      <c r="W6955" s="35" t="str">
        <f>IFERROR(INDEX(Returns!A:A,MATCH(B6955,Returns!B:B,0)),"No")</f>
        <v>No</v>
      </c>
    </row>
    <row r="6956" spans="1:23" x14ac:dyDescent="0.2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32">
        <v>503.96000000000004</v>
      </c>
      <c r="S6956" s="1">
        <v>5</v>
      </c>
      <c r="T6956" s="9">
        <v>0.2</v>
      </c>
      <c r="U6956" s="1">
        <v>50.396000000000015</v>
      </c>
      <c r="V6956" s="35" t="str">
        <f>IF(M6956=People!$B$5,People!$A$5,IF(M6956=People!$B$4,People!$A$4,IF(M6956=People!$B$3,People!$A$3,IF(M6956=People!$B$2,People!$A$2,0))))</f>
        <v>Anna Andreadi</v>
      </c>
      <c r="W6956" s="35" t="str">
        <f>IFERROR(INDEX(Returns!A:A,MATCH(B6956,Returns!B:B,0)),"No")</f>
        <v>No</v>
      </c>
    </row>
    <row r="6957" spans="1:23" x14ac:dyDescent="0.2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32">
        <v>21.34</v>
      </c>
      <c r="S6957" s="1">
        <v>2</v>
      </c>
      <c r="T6957" s="9">
        <v>0</v>
      </c>
      <c r="U6957" s="1">
        <v>9.8163999999999998</v>
      </c>
      <c r="V6957" s="35" t="str">
        <f>IF(M6957=People!$B$5,People!$A$5,IF(M6957=People!$B$4,People!$A$4,IF(M6957=People!$B$3,People!$A$3,IF(M6957=People!$B$2,People!$A$2,0))))</f>
        <v>Anna Andreadi</v>
      </c>
      <c r="W6957" s="35" t="str">
        <f>IFERROR(INDEX(Returns!A:A,MATCH(B6957,Returns!B:B,0)),"No")</f>
        <v>No</v>
      </c>
    </row>
    <row r="6958" spans="1:23" x14ac:dyDescent="0.2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9">
        <v>0</v>
      </c>
      <c r="U6958" s="1">
        <v>17.107999999999997</v>
      </c>
      <c r="V6958" s="35" t="str">
        <f>IF(M6958=People!$B$5,People!$A$5,IF(M6958=People!$B$4,People!$A$4,IF(M6958=People!$B$3,People!$A$3,IF(M6958=People!$B$2,People!$A$2,0))))</f>
        <v>Cassandra Brandow</v>
      </c>
      <c r="W6958" s="35" t="str">
        <f>IFERROR(INDEX(Returns!A:A,MATCH(B6958,Returns!B:B,0)),"No")</f>
        <v>No</v>
      </c>
    </row>
    <row r="6959" spans="1:23" x14ac:dyDescent="0.2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9">
        <v>0</v>
      </c>
      <c r="U6959" s="1">
        <v>15.524999999999999</v>
      </c>
      <c r="V6959" s="35" t="str">
        <f>IF(M6959=People!$B$5,People!$A$5,IF(M6959=People!$B$4,People!$A$4,IF(M6959=People!$B$3,People!$A$3,IF(M6959=People!$B$2,People!$A$2,0))))</f>
        <v>Cassandra Brandow</v>
      </c>
      <c r="W6959" s="35" t="str">
        <f>IFERROR(INDEX(Returns!A:A,MATCH(B6959,Returns!B:B,0)),"No")</f>
        <v>No</v>
      </c>
    </row>
    <row r="6960" spans="1:23" x14ac:dyDescent="0.2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32">
        <v>15.51</v>
      </c>
      <c r="S6960" s="1">
        <v>1</v>
      </c>
      <c r="T6960" s="9">
        <v>0</v>
      </c>
      <c r="U6960" s="1">
        <v>4.3428000000000004</v>
      </c>
      <c r="V6960" s="35" t="str">
        <f>IF(M6960=People!$B$5,People!$A$5,IF(M6960=People!$B$4,People!$A$4,IF(M6960=People!$B$3,People!$A$3,IF(M6960=People!$B$2,People!$A$2,0))))</f>
        <v>Anna Andreadi</v>
      </c>
      <c r="W6960" s="35" t="str">
        <f>IFERROR(INDEX(Returns!A:A,MATCH(B6960,Returns!B:B,0)),"No")</f>
        <v>No</v>
      </c>
    </row>
    <row r="6961" spans="1:23" x14ac:dyDescent="0.2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32">
        <v>146.82</v>
      </c>
      <c r="S6961" s="1">
        <v>3</v>
      </c>
      <c r="T6961" s="9">
        <v>0</v>
      </c>
      <c r="U6961" s="1">
        <v>73.41</v>
      </c>
      <c r="V6961" s="35" t="str">
        <f>IF(M6961=People!$B$5,People!$A$5,IF(M6961=People!$B$4,People!$A$4,IF(M6961=People!$B$3,People!$A$3,IF(M6961=People!$B$2,People!$A$2,0))))</f>
        <v>Anna Andreadi</v>
      </c>
      <c r="W6961" s="35" t="str">
        <f>IFERROR(INDEX(Returns!A:A,MATCH(B6961,Returns!B:B,0)),"No")</f>
        <v>No</v>
      </c>
    </row>
    <row r="6962" spans="1:23" x14ac:dyDescent="0.2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32">
        <v>12.96</v>
      </c>
      <c r="S6962" s="1">
        <v>2</v>
      </c>
      <c r="T6962" s="9">
        <v>0</v>
      </c>
      <c r="U6962" s="1">
        <v>6.2208000000000006</v>
      </c>
      <c r="V6962" s="35" t="str">
        <f>IF(M6962=People!$B$5,People!$A$5,IF(M6962=People!$B$4,People!$A$4,IF(M6962=People!$B$3,People!$A$3,IF(M6962=People!$B$2,People!$A$2,0))))</f>
        <v>Anna Andreadi</v>
      </c>
      <c r="W6962" s="35" t="str">
        <f>IFERROR(INDEX(Returns!A:A,MATCH(B6962,Returns!B:B,0)),"No")</f>
        <v>No</v>
      </c>
    </row>
    <row r="6963" spans="1:23" x14ac:dyDescent="0.2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32">
        <v>7.8000000000000007</v>
      </c>
      <c r="S6963" s="1">
        <v>3</v>
      </c>
      <c r="T6963" s="9">
        <v>0</v>
      </c>
      <c r="U6963" s="1">
        <v>2.1060000000000008</v>
      </c>
      <c r="V6963" s="35" t="str">
        <f>IF(M6963=People!$B$5,People!$A$5,IF(M6963=People!$B$4,People!$A$4,IF(M6963=People!$B$3,People!$A$3,IF(M6963=People!$B$2,People!$A$2,0))))</f>
        <v>Anna Andreadi</v>
      </c>
      <c r="W6963" s="35" t="str">
        <f>IFERROR(INDEX(Returns!A:A,MATCH(B6963,Returns!B:B,0)),"No")</f>
        <v>No</v>
      </c>
    </row>
    <row r="6964" spans="1:23" x14ac:dyDescent="0.2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9">
        <v>0</v>
      </c>
      <c r="U6964" s="1">
        <v>4.7939999999999996</v>
      </c>
      <c r="V6964" s="35" t="str">
        <f>IF(M6964=People!$B$5,People!$A$5,IF(M6964=People!$B$4,People!$A$4,IF(M6964=People!$B$3,People!$A$3,IF(M6964=People!$B$2,People!$A$2,0))))</f>
        <v>Cassandra Brandow</v>
      </c>
      <c r="W6964" s="35" t="str">
        <f>IFERROR(INDEX(Returns!A:A,MATCH(B6964,Returns!B:B,0)),"No")</f>
        <v>No</v>
      </c>
    </row>
    <row r="6965" spans="1:23" x14ac:dyDescent="0.2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9">
        <v>0</v>
      </c>
      <c r="U6965" s="1">
        <v>5.580000000000001</v>
      </c>
      <c r="V6965" s="35" t="str">
        <f>IF(M6965=People!$B$5,People!$A$5,IF(M6965=People!$B$4,People!$A$4,IF(M6965=People!$B$3,People!$A$3,IF(M6965=People!$B$2,People!$A$2,0))))</f>
        <v>Cassandra Brandow</v>
      </c>
      <c r="W6965" s="35" t="str">
        <f>IFERROR(INDEX(Returns!A:A,MATCH(B6965,Returns!B:B,0)),"No")</f>
        <v>No</v>
      </c>
    </row>
    <row r="6966" spans="1:23" x14ac:dyDescent="0.2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9">
        <v>0</v>
      </c>
      <c r="U6966" s="1">
        <v>11.086</v>
      </c>
      <c r="V6966" s="35" t="str">
        <f>IF(M6966=People!$B$5,People!$A$5,IF(M6966=People!$B$4,People!$A$4,IF(M6966=People!$B$3,People!$A$3,IF(M6966=People!$B$2,People!$A$2,0))))</f>
        <v>Cassandra Brandow</v>
      </c>
      <c r="W6966" s="35" t="str">
        <f>IFERROR(INDEX(Returns!A:A,MATCH(B6966,Returns!B:B,0)),"No")</f>
        <v>No</v>
      </c>
    </row>
    <row r="6967" spans="1:23" x14ac:dyDescent="0.2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9">
        <v>0</v>
      </c>
      <c r="U6967" s="1">
        <v>18.235199999999999</v>
      </c>
      <c r="V6967" s="35" t="str">
        <f>IF(M6967=People!$B$5,People!$A$5,IF(M6967=People!$B$4,People!$A$4,IF(M6967=People!$B$3,People!$A$3,IF(M6967=People!$B$2,People!$A$2,0))))</f>
        <v>Cassandra Brandow</v>
      </c>
      <c r="W6967" s="35" t="str">
        <f>IFERROR(INDEX(Returns!A:A,MATCH(B6967,Returns!B:B,0)),"No")</f>
        <v>No</v>
      </c>
    </row>
    <row r="6968" spans="1:23" x14ac:dyDescent="0.2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9">
        <v>0</v>
      </c>
      <c r="U6968" s="1">
        <v>3.1654</v>
      </c>
      <c r="V6968" s="35" t="str">
        <f>IF(M6968=People!$B$5,People!$A$5,IF(M6968=People!$B$4,People!$A$4,IF(M6968=People!$B$3,People!$A$3,IF(M6968=People!$B$2,People!$A$2,0))))</f>
        <v>Cassandra Brandow</v>
      </c>
      <c r="W6968" s="35" t="str">
        <f>IFERROR(INDEX(Returns!A:A,MATCH(B6968,Returns!B:B,0)),"No")</f>
        <v>No</v>
      </c>
    </row>
    <row r="6969" spans="1:23" x14ac:dyDescent="0.2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9">
        <v>0</v>
      </c>
      <c r="U6969" s="1">
        <v>28.857599999999998</v>
      </c>
      <c r="V6969" s="35" t="str">
        <f>IF(M6969=People!$B$5,People!$A$5,IF(M6969=People!$B$4,People!$A$4,IF(M6969=People!$B$3,People!$A$3,IF(M6969=People!$B$2,People!$A$2,0))))</f>
        <v>Cassandra Brandow</v>
      </c>
      <c r="W6969" s="35" t="str">
        <f>IFERROR(INDEX(Returns!A:A,MATCH(B6969,Returns!B:B,0)),"No")</f>
        <v>No</v>
      </c>
    </row>
    <row r="6970" spans="1:23" x14ac:dyDescent="0.2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9">
        <v>0</v>
      </c>
      <c r="U6970" s="1">
        <v>214.4922</v>
      </c>
      <c r="V6970" s="35" t="str">
        <f>IF(M6970=People!$B$5,People!$A$5,IF(M6970=People!$B$4,People!$A$4,IF(M6970=People!$B$3,People!$A$3,IF(M6970=People!$B$2,People!$A$2,0))))</f>
        <v>Chuck Magee</v>
      </c>
      <c r="W6970" s="35" t="str">
        <f>IFERROR(INDEX(Returns!A:A,MATCH(B6970,Returns!B:B,0)),"No")</f>
        <v>No</v>
      </c>
    </row>
    <row r="6971" spans="1:23" x14ac:dyDescent="0.2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32">
        <v>24.849999999999998</v>
      </c>
      <c r="S6971" s="1">
        <v>5</v>
      </c>
      <c r="T6971" s="9">
        <v>0</v>
      </c>
      <c r="U6971" s="1">
        <v>7.7034999999999982</v>
      </c>
      <c r="V6971" s="35" t="str">
        <f>IF(M6971=People!$B$5,People!$A$5,IF(M6971=People!$B$4,People!$A$4,IF(M6971=People!$B$3,People!$A$3,IF(M6971=People!$B$2,People!$A$2,0))))</f>
        <v>Anna Andreadi</v>
      </c>
      <c r="W6971" s="35" t="str">
        <f>IFERROR(INDEX(Returns!A:A,MATCH(B6971,Returns!B:B,0)),"No")</f>
        <v>No</v>
      </c>
    </row>
    <row r="6972" spans="1:23" x14ac:dyDescent="0.2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32">
        <v>12.624000000000001</v>
      </c>
      <c r="S6972" s="1">
        <v>2</v>
      </c>
      <c r="T6972" s="9">
        <v>0.2</v>
      </c>
      <c r="U6972" s="1">
        <v>-2.5248000000000022</v>
      </c>
      <c r="V6972" s="35" t="str">
        <f>IF(M6972=People!$B$5,People!$A$5,IF(M6972=People!$B$4,People!$A$4,IF(M6972=People!$B$3,People!$A$3,IF(M6972=People!$B$2,People!$A$2,0))))</f>
        <v>Anna Andreadi</v>
      </c>
      <c r="W6972" s="35" t="str">
        <f>IFERROR(INDEX(Returns!A:A,MATCH(B6972,Returns!B:B,0)),"No")</f>
        <v>Yes</v>
      </c>
    </row>
    <row r="6973" spans="1:23" x14ac:dyDescent="0.2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32">
        <v>89.584000000000003</v>
      </c>
      <c r="S6973" s="1">
        <v>2</v>
      </c>
      <c r="T6973" s="9">
        <v>0.2</v>
      </c>
      <c r="U6973" s="1">
        <v>4.4792000000000058</v>
      </c>
      <c r="V6973" s="35" t="str">
        <f>IF(M6973=People!$B$5,People!$A$5,IF(M6973=People!$B$4,People!$A$4,IF(M6973=People!$B$3,People!$A$3,IF(M6973=People!$B$2,People!$A$2,0))))</f>
        <v>Anna Andreadi</v>
      </c>
      <c r="W6973" s="35" t="str">
        <f>IFERROR(INDEX(Returns!A:A,MATCH(B6973,Returns!B:B,0)),"No")</f>
        <v>Yes</v>
      </c>
    </row>
    <row r="6974" spans="1:23" x14ac:dyDescent="0.2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32">
        <v>471.92</v>
      </c>
      <c r="S6974" s="1">
        <v>2</v>
      </c>
      <c r="T6974" s="9">
        <v>0.2</v>
      </c>
      <c r="U6974" s="1">
        <v>29.495000000000019</v>
      </c>
      <c r="V6974" s="35" t="str">
        <f>IF(M6974=People!$B$5,People!$A$5,IF(M6974=People!$B$4,People!$A$4,IF(M6974=People!$B$3,People!$A$3,IF(M6974=People!$B$2,People!$A$2,0))))</f>
        <v>Anna Andreadi</v>
      </c>
      <c r="W6974" s="35" t="str">
        <f>IFERROR(INDEX(Returns!A:A,MATCH(B6974,Returns!B:B,0)),"No")</f>
        <v>Yes</v>
      </c>
    </row>
    <row r="6975" spans="1:23" x14ac:dyDescent="0.2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32">
        <v>18.180000000000003</v>
      </c>
      <c r="S6975" s="1">
        <v>4</v>
      </c>
      <c r="T6975" s="9">
        <v>0.7</v>
      </c>
      <c r="U6975" s="1">
        <v>-13.938000000000002</v>
      </c>
      <c r="V6975" s="35" t="str">
        <f>IF(M6975=People!$B$5,People!$A$5,IF(M6975=People!$B$4,People!$A$4,IF(M6975=People!$B$3,People!$A$3,IF(M6975=People!$B$2,People!$A$2,0))))</f>
        <v>Anna Andreadi</v>
      </c>
      <c r="W6975" s="35" t="str">
        <f>IFERROR(INDEX(Returns!A:A,MATCH(B6975,Returns!B:B,0)),"No")</f>
        <v>Yes</v>
      </c>
    </row>
    <row r="6976" spans="1:23" x14ac:dyDescent="0.2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9">
        <v>0.2</v>
      </c>
      <c r="U6976" s="1">
        <v>8.3328000000000024</v>
      </c>
      <c r="V6976" s="35" t="str">
        <f>IF(M6976=People!$B$5,People!$A$5,IF(M6976=People!$B$4,People!$A$4,IF(M6976=People!$B$3,People!$A$3,IF(M6976=People!$B$2,People!$A$2,0))))</f>
        <v>Kelly Williams</v>
      </c>
      <c r="W6976" s="35" t="str">
        <f>IFERROR(INDEX(Returns!A:A,MATCH(B6976,Returns!B:B,0)),"No")</f>
        <v>No</v>
      </c>
    </row>
    <row r="6977" spans="1:23" x14ac:dyDescent="0.2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32">
        <v>5.9039999999999999</v>
      </c>
      <c r="S6977" s="1">
        <v>2</v>
      </c>
      <c r="T6977" s="9">
        <v>0.2</v>
      </c>
      <c r="U6977" s="1">
        <v>1.9925999999999999</v>
      </c>
      <c r="V6977" s="35" t="str">
        <f>IF(M6977=People!$B$5,People!$A$5,IF(M6977=People!$B$4,People!$A$4,IF(M6977=People!$B$3,People!$A$3,IF(M6977=People!$B$2,People!$A$2,0))))</f>
        <v>Anna Andreadi</v>
      </c>
      <c r="W6977" s="35" t="str">
        <f>IFERROR(INDEX(Returns!A:A,MATCH(B6977,Returns!B:B,0)),"No")</f>
        <v>Yes</v>
      </c>
    </row>
    <row r="6978" spans="1:23" x14ac:dyDescent="0.2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32">
        <v>621.7600000000001</v>
      </c>
      <c r="S6978" s="1">
        <v>4</v>
      </c>
      <c r="T6978" s="9">
        <v>0.2</v>
      </c>
      <c r="U6978" s="1">
        <v>46.631999999999977</v>
      </c>
      <c r="V6978" s="35" t="str">
        <f>IF(M6978=People!$B$5,People!$A$5,IF(M6978=People!$B$4,People!$A$4,IF(M6978=People!$B$3,People!$A$3,IF(M6978=People!$B$2,People!$A$2,0))))</f>
        <v>Anna Andreadi</v>
      </c>
      <c r="W6978" s="35" t="str">
        <f>IFERROR(INDEX(Returns!A:A,MATCH(B6978,Returns!B:B,0)),"No")</f>
        <v>Yes</v>
      </c>
    </row>
    <row r="6979" spans="1:23" x14ac:dyDescent="0.2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9">
        <v>0</v>
      </c>
      <c r="U6979" s="1">
        <v>17.993999999999993</v>
      </c>
      <c r="V6979" s="35" t="str">
        <f>IF(M6979=People!$B$5,People!$A$5,IF(M6979=People!$B$4,People!$A$4,IF(M6979=People!$B$3,People!$A$3,IF(M6979=People!$B$2,People!$A$2,0))))</f>
        <v>Cassandra Brandow</v>
      </c>
      <c r="W6979" s="35" t="str">
        <f>IFERROR(INDEX(Returns!A:A,MATCH(B6979,Returns!B:B,0)),"No")</f>
        <v>No</v>
      </c>
    </row>
    <row r="6980" spans="1:23" x14ac:dyDescent="0.2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9">
        <v>0</v>
      </c>
      <c r="U6980" s="1">
        <v>23.946299999999997</v>
      </c>
      <c r="V6980" s="35" t="str">
        <f>IF(M6980=People!$B$5,People!$A$5,IF(M6980=People!$B$4,People!$A$4,IF(M6980=People!$B$3,People!$A$3,IF(M6980=People!$B$2,People!$A$2,0))))</f>
        <v>Cassandra Brandow</v>
      </c>
      <c r="W6980" s="35" t="str">
        <f>IFERROR(INDEX(Returns!A:A,MATCH(B6980,Returns!B:B,0)),"No")</f>
        <v>No</v>
      </c>
    </row>
    <row r="6981" spans="1:23" x14ac:dyDescent="0.2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32">
        <v>154.9</v>
      </c>
      <c r="S6981" s="1">
        <v>5</v>
      </c>
      <c r="T6981" s="9">
        <v>0</v>
      </c>
      <c r="U6981" s="1">
        <v>69.704999999999998</v>
      </c>
      <c r="V6981" s="35" t="str">
        <f>IF(M6981=People!$B$5,People!$A$5,IF(M6981=People!$B$4,People!$A$4,IF(M6981=People!$B$3,People!$A$3,IF(M6981=People!$B$2,People!$A$2,0))))</f>
        <v>Anna Andreadi</v>
      </c>
      <c r="W6981" s="35" t="str">
        <f>IFERROR(INDEX(Returns!A:A,MATCH(B6981,Returns!B:B,0)),"No")</f>
        <v>No</v>
      </c>
    </row>
    <row r="6982" spans="1:23" x14ac:dyDescent="0.2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9">
        <v>0</v>
      </c>
      <c r="U6982" s="1">
        <v>2.8415999999999997</v>
      </c>
      <c r="V6982" s="35" t="str">
        <f>IF(M6982=People!$B$5,People!$A$5,IF(M6982=People!$B$4,People!$A$4,IF(M6982=People!$B$3,People!$A$3,IF(M6982=People!$B$2,People!$A$2,0))))</f>
        <v>Chuck Magee</v>
      </c>
      <c r="W6982" s="35" t="str">
        <f>IFERROR(INDEX(Returns!A:A,MATCH(B6982,Returns!B:B,0)),"No")</f>
        <v>No</v>
      </c>
    </row>
    <row r="6983" spans="1:23" x14ac:dyDescent="0.2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9">
        <v>0</v>
      </c>
      <c r="U6983" s="1">
        <v>13.8828</v>
      </c>
      <c r="V6983" s="35" t="str">
        <f>IF(M6983=People!$B$5,People!$A$5,IF(M6983=People!$B$4,People!$A$4,IF(M6983=People!$B$3,People!$A$3,IF(M6983=People!$B$2,People!$A$2,0))))</f>
        <v>Chuck Magee</v>
      </c>
      <c r="W6983" s="35" t="str">
        <f>IFERROR(INDEX(Returns!A:A,MATCH(B6983,Returns!B:B,0)),"No")</f>
        <v>No</v>
      </c>
    </row>
    <row r="6984" spans="1:23" x14ac:dyDescent="0.2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9">
        <v>0</v>
      </c>
      <c r="U6984" s="1">
        <v>11.086</v>
      </c>
      <c r="V6984" s="35" t="str">
        <f>IF(M6984=People!$B$5,People!$A$5,IF(M6984=People!$B$4,People!$A$4,IF(M6984=People!$B$3,People!$A$3,IF(M6984=People!$B$2,People!$A$2,0))))</f>
        <v>Kelly Williams</v>
      </c>
      <c r="W6984" s="35" t="str">
        <f>IFERROR(INDEX(Returns!A:A,MATCH(B6984,Returns!B:B,0)),"No")</f>
        <v>No</v>
      </c>
    </row>
    <row r="6985" spans="1:23" x14ac:dyDescent="0.2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9">
        <v>0</v>
      </c>
      <c r="U6985" s="1">
        <v>2.2827999999999999</v>
      </c>
      <c r="V6985" s="35" t="str">
        <f>IF(M6985=People!$B$5,People!$A$5,IF(M6985=People!$B$4,People!$A$4,IF(M6985=People!$B$3,People!$A$3,IF(M6985=People!$B$2,People!$A$2,0))))</f>
        <v>Kelly Williams</v>
      </c>
      <c r="W6985" s="35" t="str">
        <f>IFERROR(INDEX(Returns!A:A,MATCH(B6985,Returns!B:B,0)),"No")</f>
        <v>No</v>
      </c>
    </row>
    <row r="6986" spans="1:23" x14ac:dyDescent="0.2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9">
        <v>0.1</v>
      </c>
      <c r="U6986" s="1">
        <v>71.161999999999978</v>
      </c>
      <c r="V6986" s="35" t="str">
        <f>IF(M6986=People!$B$5,People!$A$5,IF(M6986=People!$B$4,People!$A$4,IF(M6986=People!$B$3,People!$A$3,IF(M6986=People!$B$2,People!$A$2,0))))</f>
        <v>Kelly Williams</v>
      </c>
      <c r="W6986" s="35" t="str">
        <f>IFERROR(INDEX(Returns!A:A,MATCH(B6986,Returns!B:B,0)),"No")</f>
        <v>No</v>
      </c>
    </row>
    <row r="6987" spans="1:23" x14ac:dyDescent="0.2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9">
        <v>0</v>
      </c>
      <c r="U6987" s="1">
        <v>14.4648</v>
      </c>
      <c r="V6987" s="35" t="str">
        <f>IF(M6987=People!$B$5,People!$A$5,IF(M6987=People!$B$4,People!$A$4,IF(M6987=People!$B$3,People!$A$3,IF(M6987=People!$B$2,People!$A$2,0))))</f>
        <v>Kelly Williams</v>
      </c>
      <c r="W6987" s="35" t="str">
        <f>IFERROR(INDEX(Returns!A:A,MATCH(B6987,Returns!B:B,0)),"No")</f>
        <v>No</v>
      </c>
    </row>
    <row r="6988" spans="1:23" x14ac:dyDescent="0.2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9">
        <v>0</v>
      </c>
      <c r="U6988" s="1">
        <v>2.99</v>
      </c>
      <c r="V6988" s="35" t="str">
        <f>IF(M6988=People!$B$5,People!$A$5,IF(M6988=People!$B$4,People!$A$4,IF(M6988=People!$B$3,People!$A$3,IF(M6988=People!$B$2,People!$A$2,0))))</f>
        <v>Kelly Williams</v>
      </c>
      <c r="W6988" s="35" t="str">
        <f>IFERROR(INDEX(Returns!A:A,MATCH(B6988,Returns!B:B,0)),"No")</f>
        <v>No</v>
      </c>
    </row>
    <row r="6989" spans="1:23" x14ac:dyDescent="0.2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9">
        <v>0</v>
      </c>
      <c r="U6989" s="1">
        <v>12.672000000000001</v>
      </c>
      <c r="V6989" s="35" t="str">
        <f>IF(M6989=People!$B$5,People!$A$5,IF(M6989=People!$B$4,People!$A$4,IF(M6989=People!$B$3,People!$A$3,IF(M6989=People!$B$2,People!$A$2,0))))</f>
        <v>Kelly Williams</v>
      </c>
      <c r="W6989" s="35" t="str">
        <f>IFERROR(INDEX(Returns!A:A,MATCH(B6989,Returns!B:B,0)),"No")</f>
        <v>No</v>
      </c>
    </row>
    <row r="6990" spans="1:23" x14ac:dyDescent="0.2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9">
        <v>0.2</v>
      </c>
      <c r="U6990" s="1">
        <v>130.28849999999983</v>
      </c>
      <c r="V6990" s="35" t="str">
        <f>IF(M6990=People!$B$5,People!$A$5,IF(M6990=People!$B$4,People!$A$4,IF(M6990=People!$B$3,People!$A$3,IF(M6990=People!$B$2,People!$A$2,0))))</f>
        <v>Cassandra Brandow</v>
      </c>
      <c r="W6990" s="35" t="str">
        <f>IFERROR(INDEX(Returns!A:A,MATCH(B6990,Returns!B:B,0)),"No")</f>
        <v>No</v>
      </c>
    </row>
    <row r="6991" spans="1:23" x14ac:dyDescent="0.2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9">
        <v>0.8</v>
      </c>
      <c r="U6991" s="1">
        <v>-3.7584000000000009</v>
      </c>
      <c r="V6991" s="35" t="str">
        <f>IF(M6991=People!$B$5,People!$A$5,IF(M6991=People!$B$4,People!$A$4,IF(M6991=People!$B$3,People!$A$3,IF(M6991=People!$B$2,People!$A$2,0))))</f>
        <v>Kelly Williams</v>
      </c>
      <c r="W6991" s="35" t="str">
        <f>IFERROR(INDEX(Returns!A:A,MATCH(B6991,Returns!B:B,0)),"No")</f>
        <v>No</v>
      </c>
    </row>
    <row r="6992" spans="1:23" x14ac:dyDescent="0.2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9">
        <v>0</v>
      </c>
      <c r="U6992" s="1">
        <v>18.660600000000002</v>
      </c>
      <c r="V6992" s="35" t="str">
        <f>IF(M6992=People!$B$5,People!$A$5,IF(M6992=People!$B$4,People!$A$4,IF(M6992=People!$B$3,People!$A$3,IF(M6992=People!$B$2,People!$A$2,0))))</f>
        <v>Cassandra Brandow</v>
      </c>
      <c r="W6992" s="35" t="str">
        <f>IFERROR(INDEX(Returns!A:A,MATCH(B6992,Returns!B:B,0)),"No")</f>
        <v>No</v>
      </c>
    </row>
    <row r="6993" spans="1:23" x14ac:dyDescent="0.2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9">
        <v>0</v>
      </c>
      <c r="U6993" s="1">
        <v>58.811999999999998</v>
      </c>
      <c r="V6993" s="35" t="str">
        <f>IF(M6993=People!$B$5,People!$A$5,IF(M6993=People!$B$4,People!$A$4,IF(M6993=People!$B$3,People!$A$3,IF(M6993=People!$B$2,People!$A$2,0))))</f>
        <v>Cassandra Brandow</v>
      </c>
      <c r="W6993" s="35" t="str">
        <f>IFERROR(INDEX(Returns!A:A,MATCH(B6993,Returns!B:B,0)),"No")</f>
        <v>No</v>
      </c>
    </row>
    <row r="6994" spans="1:23" x14ac:dyDescent="0.2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9">
        <v>0</v>
      </c>
      <c r="U6994" s="1">
        <v>41.038800000000002</v>
      </c>
      <c r="V6994" s="35" t="str">
        <f>IF(M6994=People!$B$5,People!$A$5,IF(M6994=People!$B$4,People!$A$4,IF(M6994=People!$B$3,People!$A$3,IF(M6994=People!$B$2,People!$A$2,0))))</f>
        <v>Cassandra Brandow</v>
      </c>
      <c r="W6994" s="35" t="str">
        <f>IFERROR(INDEX(Returns!A:A,MATCH(B6994,Returns!B:B,0)),"No")</f>
        <v>No</v>
      </c>
    </row>
    <row r="6995" spans="1:23" x14ac:dyDescent="0.2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9">
        <v>0</v>
      </c>
      <c r="U6995" s="1">
        <v>79.757999999999967</v>
      </c>
      <c r="V6995" s="35" t="str">
        <f>IF(M6995=People!$B$5,People!$A$5,IF(M6995=People!$B$4,People!$A$4,IF(M6995=People!$B$3,People!$A$3,IF(M6995=People!$B$2,People!$A$2,0))))</f>
        <v>Cassandra Brandow</v>
      </c>
      <c r="W6995" s="35" t="str">
        <f>IFERROR(INDEX(Returns!A:A,MATCH(B6995,Returns!B:B,0)),"No")</f>
        <v>No</v>
      </c>
    </row>
    <row r="6996" spans="1:23" x14ac:dyDescent="0.2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9">
        <v>0</v>
      </c>
      <c r="U6996" s="1">
        <v>6.9749999999999979</v>
      </c>
      <c r="V6996" s="35" t="str">
        <f>IF(M6996=People!$B$5,People!$A$5,IF(M6996=People!$B$4,People!$A$4,IF(M6996=People!$B$3,People!$A$3,IF(M6996=People!$B$2,People!$A$2,0))))</f>
        <v>Cassandra Brandow</v>
      </c>
      <c r="W6996" s="35" t="str">
        <f>IFERROR(INDEX(Returns!A:A,MATCH(B6996,Returns!B:B,0)),"No")</f>
        <v>No</v>
      </c>
    </row>
    <row r="6997" spans="1:23" x14ac:dyDescent="0.2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32">
        <v>31.08</v>
      </c>
      <c r="S6997" s="1">
        <v>4</v>
      </c>
      <c r="T6997" s="9">
        <v>0</v>
      </c>
      <c r="U6997" s="1">
        <v>8.3916000000000004</v>
      </c>
      <c r="V6997" s="35" t="str">
        <f>IF(M6997=People!$B$5,People!$A$5,IF(M6997=People!$B$4,People!$A$4,IF(M6997=People!$B$3,People!$A$3,IF(M6997=People!$B$2,People!$A$2,0))))</f>
        <v>Anna Andreadi</v>
      </c>
      <c r="W6997" s="35" t="str">
        <f>IFERROR(INDEX(Returns!A:A,MATCH(B6997,Returns!B:B,0)),"No")</f>
        <v>No</v>
      </c>
    </row>
    <row r="6998" spans="1:23" x14ac:dyDescent="0.2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9">
        <v>0.8</v>
      </c>
      <c r="U6998" s="1">
        <v>-22.144000000000005</v>
      </c>
      <c r="V6998" s="35" t="str">
        <f>IF(M6998=People!$B$5,People!$A$5,IF(M6998=People!$B$4,People!$A$4,IF(M6998=People!$B$3,People!$A$3,IF(M6998=People!$B$2,People!$A$2,0))))</f>
        <v>Kelly Williams</v>
      </c>
      <c r="W6998" s="35" t="str">
        <f>IFERROR(INDEX(Returns!A:A,MATCH(B6998,Returns!B:B,0)),"No")</f>
        <v>No</v>
      </c>
    </row>
    <row r="6999" spans="1:23" x14ac:dyDescent="0.2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9">
        <v>0.2</v>
      </c>
      <c r="U6999" s="1">
        <v>63.753599999999992</v>
      </c>
      <c r="V6999" s="35" t="str">
        <f>IF(M6999=People!$B$5,People!$A$5,IF(M6999=People!$B$4,People!$A$4,IF(M6999=People!$B$3,People!$A$3,IF(M6999=People!$B$2,People!$A$2,0))))</f>
        <v>Kelly Williams</v>
      </c>
      <c r="W6999" s="35" t="str">
        <f>IFERROR(INDEX(Returns!A:A,MATCH(B6999,Returns!B:B,0)),"No")</f>
        <v>No</v>
      </c>
    </row>
    <row r="7000" spans="1:23" x14ac:dyDescent="0.2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32">
        <v>12.96</v>
      </c>
      <c r="S7000" s="1">
        <v>2</v>
      </c>
      <c r="T7000" s="9">
        <v>0</v>
      </c>
      <c r="U7000" s="1">
        <v>6.3504000000000005</v>
      </c>
      <c r="V7000" s="35" t="str">
        <f>IF(M7000=People!$B$5,People!$A$5,IF(M7000=People!$B$4,People!$A$4,IF(M7000=People!$B$3,People!$A$3,IF(M7000=People!$B$2,People!$A$2,0))))</f>
        <v>Anna Andreadi</v>
      </c>
      <c r="W7000" s="35" t="str">
        <f>IFERROR(INDEX(Returns!A:A,MATCH(B7000,Returns!B:B,0)),"No")</f>
        <v>No</v>
      </c>
    </row>
    <row r="7001" spans="1:23" x14ac:dyDescent="0.2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9">
        <v>0</v>
      </c>
      <c r="U7001" s="1">
        <v>62.531999999999982</v>
      </c>
      <c r="V7001" s="35" t="str">
        <f>IF(M7001=People!$B$5,People!$A$5,IF(M7001=People!$B$4,People!$A$4,IF(M7001=People!$B$3,People!$A$3,IF(M7001=People!$B$2,People!$A$2,0))))</f>
        <v>Cassandra Brandow</v>
      </c>
      <c r="W7001" s="35" t="str">
        <f>IFERROR(INDEX(Returns!A:A,MATCH(B7001,Returns!B:B,0)),"No")</f>
        <v>No</v>
      </c>
    </row>
    <row r="7002" spans="1:23" x14ac:dyDescent="0.2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9">
        <v>0</v>
      </c>
      <c r="U7002" s="1">
        <v>0.77280000000000015</v>
      </c>
      <c r="V7002" s="35" t="str">
        <f>IF(M7002=People!$B$5,People!$A$5,IF(M7002=People!$B$4,People!$A$4,IF(M7002=People!$B$3,People!$A$3,IF(M7002=People!$B$2,People!$A$2,0))))</f>
        <v>Cassandra Brandow</v>
      </c>
      <c r="W7002" s="35" t="str">
        <f>IFERROR(INDEX(Returns!A:A,MATCH(B7002,Returns!B:B,0)),"No")</f>
        <v>No</v>
      </c>
    </row>
    <row r="7003" spans="1:23" x14ac:dyDescent="0.2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9">
        <v>0.3</v>
      </c>
      <c r="U7003" s="1">
        <v>-110.02320000000003</v>
      </c>
      <c r="V7003" s="35" t="str">
        <f>IF(M7003=People!$B$5,People!$A$5,IF(M7003=People!$B$4,People!$A$4,IF(M7003=People!$B$3,People!$A$3,IF(M7003=People!$B$2,People!$A$2,0))))</f>
        <v>Kelly Williams</v>
      </c>
      <c r="W7003" s="35" t="str">
        <f>IFERROR(INDEX(Returns!A:A,MATCH(B7003,Returns!B:B,0)),"No")</f>
        <v>No</v>
      </c>
    </row>
    <row r="7004" spans="1:23" x14ac:dyDescent="0.2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32">
        <v>289.24</v>
      </c>
      <c r="S7004" s="1">
        <v>7</v>
      </c>
      <c r="T7004" s="9">
        <v>0</v>
      </c>
      <c r="U7004" s="1">
        <v>26.031600000000012</v>
      </c>
      <c r="V7004" s="35" t="str">
        <f>IF(M7004=People!$B$5,People!$A$5,IF(M7004=People!$B$4,People!$A$4,IF(M7004=People!$B$3,People!$A$3,IF(M7004=People!$B$2,People!$A$2,0))))</f>
        <v>Anna Andreadi</v>
      </c>
      <c r="W7004" s="35" t="str">
        <f>IFERROR(INDEX(Returns!A:A,MATCH(B7004,Returns!B:B,0)),"No")</f>
        <v>No</v>
      </c>
    </row>
    <row r="7005" spans="1:23" x14ac:dyDescent="0.2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32">
        <v>69.456000000000003</v>
      </c>
      <c r="S7005" s="1">
        <v>2</v>
      </c>
      <c r="T7005" s="9">
        <v>0.2</v>
      </c>
      <c r="U7005" s="1">
        <v>22.573199999999996</v>
      </c>
      <c r="V7005" s="35" t="str">
        <f>IF(M7005=People!$B$5,People!$A$5,IF(M7005=People!$B$4,People!$A$4,IF(M7005=People!$B$3,People!$A$3,IF(M7005=People!$B$2,People!$A$2,0))))</f>
        <v>Anna Andreadi</v>
      </c>
      <c r="W7005" s="35" t="str">
        <f>IFERROR(INDEX(Returns!A:A,MATCH(B7005,Returns!B:B,0)),"No")</f>
        <v>No</v>
      </c>
    </row>
    <row r="7006" spans="1:23" x14ac:dyDescent="0.2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9">
        <v>0.2</v>
      </c>
      <c r="U7006" s="1">
        <v>1.8144</v>
      </c>
      <c r="V7006" s="35" t="str">
        <f>IF(M7006=People!$B$5,People!$A$5,IF(M7006=People!$B$4,People!$A$4,IF(M7006=People!$B$3,People!$A$3,IF(M7006=People!$B$2,People!$A$2,0))))</f>
        <v>Kelly Williams</v>
      </c>
      <c r="W7006" s="35" t="str">
        <f>IFERROR(INDEX(Returns!A:A,MATCH(B7006,Returns!B:B,0)),"No")</f>
        <v>No</v>
      </c>
    </row>
    <row r="7007" spans="1:23" x14ac:dyDescent="0.2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9">
        <v>0.1</v>
      </c>
      <c r="U7007" s="1">
        <v>13.677600000000002</v>
      </c>
      <c r="V7007" s="35" t="str">
        <f>IF(M7007=People!$B$5,People!$A$5,IF(M7007=People!$B$4,People!$A$4,IF(M7007=People!$B$3,People!$A$3,IF(M7007=People!$B$2,People!$A$2,0))))</f>
        <v>Chuck Magee</v>
      </c>
      <c r="W7007" s="35" t="str">
        <f>IFERROR(INDEX(Returns!A:A,MATCH(B7007,Returns!B:B,0)),"No")</f>
        <v>No</v>
      </c>
    </row>
    <row r="7008" spans="1:23" x14ac:dyDescent="0.2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9">
        <v>0.6</v>
      </c>
      <c r="U7008" s="1">
        <v>-7.4759999999999991</v>
      </c>
      <c r="V7008" s="35" t="str">
        <f>IF(M7008=People!$B$5,People!$A$5,IF(M7008=People!$B$4,People!$A$4,IF(M7008=People!$B$3,People!$A$3,IF(M7008=People!$B$2,People!$A$2,0))))</f>
        <v>Kelly Williams</v>
      </c>
      <c r="W7008" s="35" t="str">
        <f>IFERROR(INDEX(Returns!A:A,MATCH(B7008,Returns!B:B,0)),"No")</f>
        <v>No</v>
      </c>
    </row>
    <row r="7009" spans="1:23" x14ac:dyDescent="0.2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9">
        <v>0.7</v>
      </c>
      <c r="U7009" s="1">
        <v>-8.9795999999999978</v>
      </c>
      <c r="V7009" s="35" t="str">
        <f>IF(M7009=People!$B$5,People!$A$5,IF(M7009=People!$B$4,People!$A$4,IF(M7009=People!$B$3,People!$A$3,IF(M7009=People!$B$2,People!$A$2,0))))</f>
        <v>Chuck Magee</v>
      </c>
      <c r="W7009" s="35" t="str">
        <f>IFERROR(INDEX(Returns!A:A,MATCH(B7009,Returns!B:B,0)),"No")</f>
        <v>No</v>
      </c>
    </row>
    <row r="7010" spans="1:23" x14ac:dyDescent="0.2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9">
        <v>0.3</v>
      </c>
      <c r="U7010" s="1">
        <v>-42.746999999999957</v>
      </c>
      <c r="V7010" s="35" t="str">
        <f>IF(M7010=People!$B$5,People!$A$5,IF(M7010=People!$B$4,People!$A$4,IF(M7010=People!$B$3,People!$A$3,IF(M7010=People!$B$2,People!$A$2,0))))</f>
        <v>Chuck Magee</v>
      </c>
      <c r="W7010" s="35" t="str">
        <f>IFERROR(INDEX(Returns!A:A,MATCH(B7010,Returns!B:B,0)),"No")</f>
        <v>No</v>
      </c>
    </row>
    <row r="7011" spans="1:23" x14ac:dyDescent="0.2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9">
        <v>0.2</v>
      </c>
      <c r="U7011" s="1">
        <v>-3.8976000000000015</v>
      </c>
      <c r="V7011" s="35" t="str">
        <f>IF(M7011=People!$B$5,People!$A$5,IF(M7011=People!$B$4,People!$A$4,IF(M7011=People!$B$3,People!$A$3,IF(M7011=People!$B$2,People!$A$2,0))))</f>
        <v>Chuck Magee</v>
      </c>
      <c r="W7011" s="35" t="str">
        <f>IFERROR(INDEX(Returns!A:A,MATCH(B7011,Returns!B:B,0)),"No")</f>
        <v>No</v>
      </c>
    </row>
    <row r="7012" spans="1:23" x14ac:dyDescent="0.2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9">
        <v>0.2</v>
      </c>
      <c r="U7012" s="1">
        <v>5.8369999999999997</v>
      </c>
      <c r="V7012" s="35" t="str">
        <f>IF(M7012=People!$B$5,People!$A$5,IF(M7012=People!$B$4,People!$A$4,IF(M7012=People!$B$3,People!$A$3,IF(M7012=People!$B$2,People!$A$2,0))))</f>
        <v>Chuck Magee</v>
      </c>
      <c r="W7012" s="35" t="str">
        <f>IFERROR(INDEX(Returns!A:A,MATCH(B7012,Returns!B:B,0)),"No")</f>
        <v>No</v>
      </c>
    </row>
    <row r="7013" spans="1:23" x14ac:dyDescent="0.2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9">
        <v>0</v>
      </c>
      <c r="U7013" s="1">
        <v>0.15120000000000022</v>
      </c>
      <c r="V7013" s="35" t="str">
        <f>IF(M7013=People!$B$5,People!$A$5,IF(M7013=People!$B$4,People!$A$4,IF(M7013=People!$B$3,People!$A$3,IF(M7013=People!$B$2,People!$A$2,0))))</f>
        <v>Chuck Magee</v>
      </c>
      <c r="W7013" s="35" t="str">
        <f>IFERROR(INDEX(Returns!A:A,MATCH(B7013,Returns!B:B,0)),"No")</f>
        <v>No</v>
      </c>
    </row>
    <row r="7014" spans="1:23" x14ac:dyDescent="0.2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9">
        <v>0</v>
      </c>
      <c r="U7014" s="1">
        <v>56.20320000000001</v>
      </c>
      <c r="V7014" s="35" t="str">
        <f>IF(M7014=People!$B$5,People!$A$5,IF(M7014=People!$B$4,People!$A$4,IF(M7014=People!$B$3,People!$A$3,IF(M7014=People!$B$2,People!$A$2,0))))</f>
        <v>Chuck Magee</v>
      </c>
      <c r="W7014" s="35" t="str">
        <f>IFERROR(INDEX(Returns!A:A,MATCH(B7014,Returns!B:B,0)),"No")</f>
        <v>No</v>
      </c>
    </row>
    <row r="7015" spans="1:23" x14ac:dyDescent="0.2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32">
        <v>148.25700000000001</v>
      </c>
      <c r="S7015" s="1">
        <v>3</v>
      </c>
      <c r="T7015" s="9">
        <v>0.15</v>
      </c>
      <c r="U7015" s="1">
        <v>15.697800000000004</v>
      </c>
      <c r="V7015" s="35" t="str">
        <f>IF(M7015=People!$B$5,People!$A$5,IF(M7015=People!$B$4,People!$A$4,IF(M7015=People!$B$3,People!$A$3,IF(M7015=People!$B$2,People!$A$2,0))))</f>
        <v>Anna Andreadi</v>
      </c>
      <c r="W7015" s="35" t="str">
        <f>IFERROR(INDEX(Returns!A:A,MATCH(B7015,Returns!B:B,0)),"No")</f>
        <v>No</v>
      </c>
    </row>
    <row r="7016" spans="1:23" x14ac:dyDescent="0.2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9">
        <v>0</v>
      </c>
      <c r="U7016" s="1">
        <v>38.157600000000002</v>
      </c>
      <c r="V7016" s="35" t="str">
        <f>IF(M7016=People!$B$5,People!$A$5,IF(M7016=People!$B$4,People!$A$4,IF(M7016=People!$B$3,People!$A$3,IF(M7016=People!$B$2,People!$A$2,0))))</f>
        <v>Cassandra Brandow</v>
      </c>
      <c r="W7016" s="35" t="str">
        <f>IFERROR(INDEX(Returns!A:A,MATCH(B7016,Returns!B:B,0)),"No")</f>
        <v>No</v>
      </c>
    </row>
    <row r="7017" spans="1:23" x14ac:dyDescent="0.2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9">
        <v>0</v>
      </c>
      <c r="U7017" s="1">
        <v>14.172800000000002</v>
      </c>
      <c r="V7017" s="35" t="str">
        <f>IF(M7017=People!$B$5,People!$A$5,IF(M7017=People!$B$4,People!$A$4,IF(M7017=People!$B$3,People!$A$3,IF(M7017=People!$B$2,People!$A$2,0))))</f>
        <v>Cassandra Brandow</v>
      </c>
      <c r="W7017" s="35" t="str">
        <f>IFERROR(INDEX(Returns!A:A,MATCH(B7017,Returns!B:B,0)),"No")</f>
        <v>No</v>
      </c>
    </row>
    <row r="7018" spans="1:23" x14ac:dyDescent="0.2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9">
        <v>0</v>
      </c>
      <c r="U7018" s="1">
        <v>164.63160000000005</v>
      </c>
      <c r="V7018" s="35" t="str">
        <f>IF(M7018=People!$B$5,People!$A$5,IF(M7018=People!$B$4,People!$A$4,IF(M7018=People!$B$3,People!$A$3,IF(M7018=People!$B$2,People!$A$2,0))))</f>
        <v>Cassandra Brandow</v>
      </c>
      <c r="W7018" s="35" t="str">
        <f>IFERROR(INDEX(Returns!A:A,MATCH(B7018,Returns!B:B,0)),"No")</f>
        <v>No</v>
      </c>
    </row>
    <row r="7019" spans="1:23" x14ac:dyDescent="0.2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9">
        <v>0</v>
      </c>
      <c r="U7019" s="1">
        <v>7.0218000000000007</v>
      </c>
      <c r="V7019" s="35" t="str">
        <f>IF(M7019=People!$B$5,People!$A$5,IF(M7019=People!$B$4,People!$A$4,IF(M7019=People!$B$3,People!$A$3,IF(M7019=People!$B$2,People!$A$2,0))))</f>
        <v>Cassandra Brandow</v>
      </c>
      <c r="W7019" s="35" t="str">
        <f>IFERROR(INDEX(Returns!A:A,MATCH(B7019,Returns!B:B,0)),"No")</f>
        <v>No</v>
      </c>
    </row>
    <row r="7020" spans="1:23" x14ac:dyDescent="0.2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9">
        <v>0</v>
      </c>
      <c r="U7020" s="1">
        <v>12.1401</v>
      </c>
      <c r="V7020" s="35" t="str">
        <f>IF(M7020=People!$B$5,People!$A$5,IF(M7020=People!$B$4,People!$A$4,IF(M7020=People!$B$3,People!$A$3,IF(M7020=People!$B$2,People!$A$2,0))))</f>
        <v>Chuck Magee</v>
      </c>
      <c r="W7020" s="35" t="str">
        <f>IFERROR(INDEX(Returns!A:A,MATCH(B7020,Returns!B:B,0)),"No")</f>
        <v>No</v>
      </c>
    </row>
    <row r="7021" spans="1:23" x14ac:dyDescent="0.2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32">
        <v>15.552000000000003</v>
      </c>
      <c r="S7021" s="1">
        <v>3</v>
      </c>
      <c r="T7021" s="9">
        <v>0.2</v>
      </c>
      <c r="U7021" s="1">
        <v>5.4432</v>
      </c>
      <c r="V7021" s="35" t="str">
        <f>IF(M7021=People!$B$5,People!$A$5,IF(M7021=People!$B$4,People!$A$4,IF(M7021=People!$B$3,People!$A$3,IF(M7021=People!$B$2,People!$A$2,0))))</f>
        <v>Anna Andreadi</v>
      </c>
      <c r="W7021" s="35" t="str">
        <f>IFERROR(INDEX(Returns!A:A,MATCH(B7021,Returns!B:B,0)),"No")</f>
        <v>No</v>
      </c>
    </row>
    <row r="7022" spans="1:23" x14ac:dyDescent="0.2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32">
        <v>6.8000000000000007</v>
      </c>
      <c r="S7022" s="1">
        <v>1</v>
      </c>
      <c r="T7022" s="9">
        <v>0.2</v>
      </c>
      <c r="U7022" s="1">
        <v>0.50999999999999979</v>
      </c>
      <c r="V7022" s="35" t="str">
        <f>IF(M7022=People!$B$5,People!$A$5,IF(M7022=People!$B$4,People!$A$4,IF(M7022=People!$B$3,People!$A$3,IF(M7022=People!$B$2,People!$A$2,0))))</f>
        <v>Anna Andreadi</v>
      </c>
      <c r="W7022" s="35" t="str">
        <f>IFERROR(INDEX(Returns!A:A,MATCH(B7022,Returns!B:B,0)),"No")</f>
        <v>No</v>
      </c>
    </row>
    <row r="7023" spans="1:23" x14ac:dyDescent="0.2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32">
        <v>4.2240000000000002</v>
      </c>
      <c r="S7023" s="1">
        <v>3</v>
      </c>
      <c r="T7023" s="9">
        <v>0.2</v>
      </c>
      <c r="U7023" s="1">
        <v>1.2672000000000003</v>
      </c>
      <c r="V7023" s="35" t="str">
        <f>IF(M7023=People!$B$5,People!$A$5,IF(M7023=People!$B$4,People!$A$4,IF(M7023=People!$B$3,People!$A$3,IF(M7023=People!$B$2,People!$A$2,0))))</f>
        <v>Anna Andreadi</v>
      </c>
      <c r="W7023" s="35" t="str">
        <f>IFERROR(INDEX(Returns!A:A,MATCH(B7023,Returns!B:B,0)),"No")</f>
        <v>No</v>
      </c>
    </row>
    <row r="7024" spans="1:23" x14ac:dyDescent="0.2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32">
        <v>143.64000000000001</v>
      </c>
      <c r="S7024" s="1">
        <v>9</v>
      </c>
      <c r="T7024" s="9">
        <v>0.2</v>
      </c>
      <c r="U7024" s="1">
        <v>10.772999999999989</v>
      </c>
      <c r="V7024" s="35" t="str">
        <f>IF(M7024=People!$B$5,People!$A$5,IF(M7024=People!$B$4,People!$A$4,IF(M7024=People!$B$3,People!$A$3,IF(M7024=People!$B$2,People!$A$2,0))))</f>
        <v>Anna Andreadi</v>
      </c>
      <c r="W7024" s="35" t="str">
        <f>IFERROR(INDEX(Returns!A:A,MATCH(B7024,Returns!B:B,0)),"No")</f>
        <v>No</v>
      </c>
    </row>
    <row r="7025" spans="1:23" x14ac:dyDescent="0.2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32">
        <v>31.104000000000006</v>
      </c>
      <c r="S7025" s="1">
        <v>6</v>
      </c>
      <c r="T7025" s="9">
        <v>0.2</v>
      </c>
      <c r="U7025" s="1">
        <v>10.8864</v>
      </c>
      <c r="V7025" s="35" t="str">
        <f>IF(M7025=People!$B$5,People!$A$5,IF(M7025=People!$B$4,People!$A$4,IF(M7025=People!$B$3,People!$A$3,IF(M7025=People!$B$2,People!$A$2,0))))</f>
        <v>Anna Andreadi</v>
      </c>
      <c r="W7025" s="35" t="str">
        <f>IFERROR(INDEX(Returns!A:A,MATCH(B7025,Returns!B:B,0)),"No")</f>
        <v>No</v>
      </c>
    </row>
    <row r="7026" spans="1:23" x14ac:dyDescent="0.2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32">
        <v>223.05600000000001</v>
      </c>
      <c r="S7026" s="1">
        <v>9</v>
      </c>
      <c r="T7026" s="9">
        <v>0.2</v>
      </c>
      <c r="U7026" s="1">
        <v>69.704999999999984</v>
      </c>
      <c r="V7026" s="35" t="str">
        <f>IF(M7026=People!$B$5,People!$A$5,IF(M7026=People!$B$4,People!$A$4,IF(M7026=People!$B$3,People!$A$3,IF(M7026=People!$B$2,People!$A$2,0))))</f>
        <v>Anna Andreadi</v>
      </c>
      <c r="W7026" s="35" t="str">
        <f>IFERROR(INDEX(Returns!A:A,MATCH(B7026,Returns!B:B,0)),"No")</f>
        <v>No</v>
      </c>
    </row>
    <row r="7027" spans="1:23" x14ac:dyDescent="0.2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9">
        <v>0</v>
      </c>
      <c r="U7027" s="1">
        <v>65.963399999999979</v>
      </c>
      <c r="V7027" s="35" t="str">
        <f>IF(M7027=People!$B$5,People!$A$5,IF(M7027=People!$B$4,People!$A$4,IF(M7027=People!$B$3,People!$A$3,IF(M7027=People!$B$2,People!$A$2,0))))</f>
        <v>Chuck Magee</v>
      </c>
      <c r="W7027" s="35" t="str">
        <f>IFERROR(INDEX(Returns!A:A,MATCH(B7027,Returns!B:B,0)),"No")</f>
        <v>No</v>
      </c>
    </row>
    <row r="7028" spans="1:23" x14ac:dyDescent="0.2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9">
        <v>0.2</v>
      </c>
      <c r="U7028" s="1">
        <v>15.605999999999996</v>
      </c>
      <c r="V7028" s="35" t="str">
        <f>IF(M7028=People!$B$5,People!$A$5,IF(M7028=People!$B$4,People!$A$4,IF(M7028=People!$B$3,People!$A$3,IF(M7028=People!$B$2,People!$A$2,0))))</f>
        <v>Chuck Magee</v>
      </c>
      <c r="W7028" s="35" t="str">
        <f>IFERROR(INDEX(Returns!A:A,MATCH(B7028,Returns!B:B,0)),"No")</f>
        <v>No</v>
      </c>
    </row>
    <row r="7029" spans="1:23" x14ac:dyDescent="0.2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9">
        <v>0</v>
      </c>
      <c r="U7029" s="1">
        <v>2.4011999999999998</v>
      </c>
      <c r="V7029" s="35" t="str">
        <f>IF(M7029=People!$B$5,People!$A$5,IF(M7029=People!$B$4,People!$A$4,IF(M7029=People!$B$3,People!$A$3,IF(M7029=People!$B$2,People!$A$2,0))))</f>
        <v>Chuck Magee</v>
      </c>
      <c r="W7029" s="35" t="str">
        <f>IFERROR(INDEX(Returns!A:A,MATCH(B7029,Returns!B:B,0)),"No")</f>
        <v>No</v>
      </c>
    </row>
    <row r="7030" spans="1:23" x14ac:dyDescent="0.2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9">
        <v>0</v>
      </c>
      <c r="U7030" s="1">
        <v>15.593999999999999</v>
      </c>
      <c r="V7030" s="35" t="str">
        <f>IF(M7030=People!$B$5,People!$A$5,IF(M7030=People!$B$4,People!$A$4,IF(M7030=People!$B$3,People!$A$3,IF(M7030=People!$B$2,People!$A$2,0))))</f>
        <v>Kelly Williams</v>
      </c>
      <c r="W7030" s="35" t="str">
        <f>IFERROR(INDEX(Returns!A:A,MATCH(B7030,Returns!B:B,0)),"No")</f>
        <v>No</v>
      </c>
    </row>
    <row r="7031" spans="1:23" x14ac:dyDescent="0.2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9">
        <v>0</v>
      </c>
      <c r="U7031" s="1">
        <v>7.8792000000000009</v>
      </c>
      <c r="V7031" s="35" t="str">
        <f>IF(M7031=People!$B$5,People!$A$5,IF(M7031=People!$B$4,People!$A$4,IF(M7031=People!$B$3,People!$A$3,IF(M7031=People!$B$2,People!$A$2,0))))</f>
        <v>Chuck Magee</v>
      </c>
      <c r="W7031" s="35" t="str">
        <f>IFERROR(INDEX(Returns!A:A,MATCH(B7031,Returns!B:B,0)),"No")</f>
        <v>No</v>
      </c>
    </row>
    <row r="7032" spans="1:23" x14ac:dyDescent="0.2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9">
        <v>0</v>
      </c>
      <c r="U7032" s="1">
        <v>6.4799999999999969</v>
      </c>
      <c r="V7032" s="35" t="str">
        <f>IF(M7032=People!$B$5,People!$A$5,IF(M7032=People!$B$4,People!$A$4,IF(M7032=People!$B$3,People!$A$3,IF(M7032=People!$B$2,People!$A$2,0))))</f>
        <v>Chuck Magee</v>
      </c>
      <c r="W7032" s="35" t="str">
        <f>IFERROR(INDEX(Returns!A:A,MATCH(B7032,Returns!B:B,0)),"No")</f>
        <v>No</v>
      </c>
    </row>
    <row r="7033" spans="1:23" x14ac:dyDescent="0.2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9">
        <v>0</v>
      </c>
      <c r="U7033" s="1">
        <v>25.093799999999998</v>
      </c>
      <c r="V7033" s="35" t="str">
        <f>IF(M7033=People!$B$5,People!$A$5,IF(M7033=People!$B$4,People!$A$4,IF(M7033=People!$B$3,People!$A$3,IF(M7033=People!$B$2,People!$A$2,0))))</f>
        <v>Chuck Magee</v>
      </c>
      <c r="W7033" s="35" t="str">
        <f>IFERROR(INDEX(Returns!A:A,MATCH(B7033,Returns!B:B,0)),"No")</f>
        <v>No</v>
      </c>
    </row>
    <row r="7034" spans="1:23" x14ac:dyDescent="0.2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9">
        <v>0.1</v>
      </c>
      <c r="U7034" s="1">
        <v>8.1881999999999877</v>
      </c>
      <c r="V7034" s="35" t="str">
        <f>IF(M7034=People!$B$5,People!$A$5,IF(M7034=People!$B$4,People!$A$4,IF(M7034=People!$B$3,People!$A$3,IF(M7034=People!$B$2,People!$A$2,0))))</f>
        <v>Chuck Magee</v>
      </c>
      <c r="W7034" s="35" t="str">
        <f>IFERROR(INDEX(Returns!A:A,MATCH(B7034,Returns!B:B,0)),"No")</f>
        <v>No</v>
      </c>
    </row>
    <row r="7035" spans="1:23" x14ac:dyDescent="0.2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9">
        <v>0.2</v>
      </c>
      <c r="U7035" s="1">
        <v>17.189999999999998</v>
      </c>
      <c r="V7035" s="35" t="str">
        <f>IF(M7035=People!$B$5,People!$A$5,IF(M7035=People!$B$4,People!$A$4,IF(M7035=People!$B$3,People!$A$3,IF(M7035=People!$B$2,People!$A$2,0))))</f>
        <v>Chuck Magee</v>
      </c>
      <c r="W7035" s="35" t="str">
        <f>IFERROR(INDEX(Returns!A:A,MATCH(B7035,Returns!B:B,0)),"No")</f>
        <v>No</v>
      </c>
    </row>
    <row r="7036" spans="1:23" x14ac:dyDescent="0.2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9">
        <v>0.2</v>
      </c>
      <c r="U7036" s="1">
        <v>11.450399999999998</v>
      </c>
      <c r="V7036" s="35" t="str">
        <f>IF(M7036=People!$B$5,People!$A$5,IF(M7036=People!$B$4,People!$A$4,IF(M7036=People!$B$3,People!$A$3,IF(M7036=People!$B$2,People!$A$2,0))))</f>
        <v>Chuck Magee</v>
      </c>
      <c r="W7036" s="35" t="str">
        <f>IFERROR(INDEX(Returns!A:A,MATCH(B7036,Returns!B:B,0)),"No")</f>
        <v>No</v>
      </c>
    </row>
    <row r="7037" spans="1:23" x14ac:dyDescent="0.2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32">
        <v>523.39200000000005</v>
      </c>
      <c r="S7037" s="1">
        <v>3</v>
      </c>
      <c r="T7037" s="9">
        <v>0.2</v>
      </c>
      <c r="U7037" s="1">
        <v>52.339199999999977</v>
      </c>
      <c r="V7037" s="35" t="str">
        <f>IF(M7037=People!$B$5,People!$A$5,IF(M7037=People!$B$4,People!$A$4,IF(M7037=People!$B$3,People!$A$3,IF(M7037=People!$B$2,People!$A$2,0))))</f>
        <v>Anna Andreadi</v>
      </c>
      <c r="W7037" s="35" t="str">
        <f>IFERROR(INDEX(Returns!A:A,MATCH(B7037,Returns!B:B,0)),"No")</f>
        <v>No</v>
      </c>
    </row>
    <row r="7038" spans="1:23" x14ac:dyDescent="0.2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9">
        <v>0.2</v>
      </c>
      <c r="U7038" s="1">
        <v>89.996999999999986</v>
      </c>
      <c r="V7038" s="35" t="str">
        <f>IF(M7038=People!$B$5,People!$A$5,IF(M7038=People!$B$4,People!$A$4,IF(M7038=People!$B$3,People!$A$3,IF(M7038=People!$B$2,People!$A$2,0))))</f>
        <v>Cassandra Brandow</v>
      </c>
      <c r="W7038" s="35" t="str">
        <f>IFERROR(INDEX(Returns!A:A,MATCH(B7038,Returns!B:B,0)),"No")</f>
        <v>No</v>
      </c>
    </row>
    <row r="7039" spans="1:23" x14ac:dyDescent="0.2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9">
        <v>0</v>
      </c>
      <c r="U7039" s="1">
        <v>6.2208000000000006</v>
      </c>
      <c r="V7039" s="35" t="str">
        <f>IF(M7039=People!$B$5,People!$A$5,IF(M7039=People!$B$4,People!$A$4,IF(M7039=People!$B$3,People!$A$3,IF(M7039=People!$B$2,People!$A$2,0))))</f>
        <v>Cassandra Brandow</v>
      </c>
      <c r="W7039" s="35" t="str">
        <f>IFERROR(INDEX(Returns!A:A,MATCH(B7039,Returns!B:B,0)),"No")</f>
        <v>No</v>
      </c>
    </row>
    <row r="7040" spans="1:23" x14ac:dyDescent="0.2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9">
        <v>0</v>
      </c>
      <c r="U7040" s="1">
        <v>6.4584000000000001</v>
      </c>
      <c r="V7040" s="35" t="str">
        <f>IF(M7040=People!$B$5,People!$A$5,IF(M7040=People!$B$4,People!$A$4,IF(M7040=People!$B$3,People!$A$3,IF(M7040=People!$B$2,People!$A$2,0))))</f>
        <v>Cassandra Brandow</v>
      </c>
      <c r="W7040" s="35" t="str">
        <f>IFERROR(INDEX(Returns!A:A,MATCH(B7040,Returns!B:B,0)),"No")</f>
        <v>No</v>
      </c>
    </row>
    <row r="7041" spans="1:23" x14ac:dyDescent="0.2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9">
        <v>0</v>
      </c>
      <c r="U7041" s="1">
        <v>41.680000000000007</v>
      </c>
      <c r="V7041" s="35" t="str">
        <f>IF(M7041=People!$B$5,People!$A$5,IF(M7041=People!$B$4,People!$A$4,IF(M7041=People!$B$3,People!$A$3,IF(M7041=People!$B$2,People!$A$2,0))))</f>
        <v>Chuck Magee</v>
      </c>
      <c r="W7041" s="35" t="str">
        <f>IFERROR(INDEX(Returns!A:A,MATCH(B7041,Returns!B:B,0)),"No")</f>
        <v>No</v>
      </c>
    </row>
    <row r="7042" spans="1:23" x14ac:dyDescent="0.2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9">
        <v>0.2</v>
      </c>
      <c r="U7042" s="1">
        <v>8.3753999999999991</v>
      </c>
      <c r="V7042" s="35" t="str">
        <f>IF(M7042=People!$B$5,People!$A$5,IF(M7042=People!$B$4,People!$A$4,IF(M7042=People!$B$3,People!$A$3,IF(M7042=People!$B$2,People!$A$2,0))))</f>
        <v>Chuck Magee</v>
      </c>
      <c r="W7042" s="35" t="str">
        <f>IFERROR(INDEX(Returns!A:A,MATCH(B7042,Returns!B:B,0)),"No")</f>
        <v>No</v>
      </c>
    </row>
    <row r="7043" spans="1:23" x14ac:dyDescent="0.2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9">
        <v>0</v>
      </c>
      <c r="U7043" s="1">
        <v>27.359200000000001</v>
      </c>
      <c r="V7043" s="35" t="str">
        <f>IF(M7043=People!$B$5,People!$A$5,IF(M7043=People!$B$4,People!$A$4,IF(M7043=People!$B$3,People!$A$3,IF(M7043=People!$B$2,People!$A$2,0))))</f>
        <v>Chuck Magee</v>
      </c>
      <c r="W7043" s="35" t="str">
        <f>IFERROR(INDEX(Returns!A:A,MATCH(B7043,Returns!B:B,0)),"No")</f>
        <v>No</v>
      </c>
    </row>
    <row r="7044" spans="1:23" x14ac:dyDescent="0.2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9">
        <v>0.4</v>
      </c>
      <c r="U7044" s="1">
        <v>69.996499999999969</v>
      </c>
      <c r="V7044" s="35" t="str">
        <f>IF(M7044=People!$B$5,People!$A$5,IF(M7044=People!$B$4,People!$A$4,IF(M7044=People!$B$3,People!$A$3,IF(M7044=People!$B$2,People!$A$2,0))))</f>
        <v>Chuck Magee</v>
      </c>
      <c r="W7044" s="35" t="str">
        <f>IFERROR(INDEX(Returns!A:A,MATCH(B7044,Returns!B:B,0)),"No")</f>
        <v>No</v>
      </c>
    </row>
    <row r="7045" spans="1:23" x14ac:dyDescent="0.2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9">
        <v>0.3</v>
      </c>
      <c r="U7045" s="1">
        <v>-14.195999999999984</v>
      </c>
      <c r="V7045" s="35" t="str">
        <f>IF(M7045=People!$B$5,People!$A$5,IF(M7045=People!$B$4,People!$A$4,IF(M7045=People!$B$3,People!$A$3,IF(M7045=People!$B$2,People!$A$2,0))))</f>
        <v>Chuck Magee</v>
      </c>
      <c r="W7045" s="35" t="str">
        <f>IFERROR(INDEX(Returns!A:A,MATCH(B7045,Returns!B:B,0)),"No")</f>
        <v>No</v>
      </c>
    </row>
    <row r="7046" spans="1:23" x14ac:dyDescent="0.2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9">
        <v>0.2</v>
      </c>
      <c r="U7046" s="1">
        <v>1.1479999999999988</v>
      </c>
      <c r="V7046" s="35" t="str">
        <f>IF(M7046=People!$B$5,People!$A$5,IF(M7046=People!$B$4,People!$A$4,IF(M7046=People!$B$3,People!$A$3,IF(M7046=People!$B$2,People!$A$2,0))))</f>
        <v>Chuck Magee</v>
      </c>
      <c r="W7046" s="35" t="str">
        <f>IFERROR(INDEX(Returns!A:A,MATCH(B7046,Returns!B:B,0)),"No")</f>
        <v>No</v>
      </c>
    </row>
    <row r="7047" spans="1:23" x14ac:dyDescent="0.2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9">
        <v>0.2</v>
      </c>
      <c r="U7047" s="1">
        <v>3.3524000000000003</v>
      </c>
      <c r="V7047" s="35" t="str">
        <f>IF(M7047=People!$B$5,People!$A$5,IF(M7047=People!$B$4,People!$A$4,IF(M7047=People!$B$3,People!$A$3,IF(M7047=People!$B$2,People!$A$2,0))))</f>
        <v>Kelly Williams</v>
      </c>
      <c r="W7047" s="35" t="str">
        <f>IFERROR(INDEX(Returns!A:A,MATCH(B7047,Returns!B:B,0)),"No")</f>
        <v>No</v>
      </c>
    </row>
    <row r="7048" spans="1:23" x14ac:dyDescent="0.2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32">
        <v>99.591999999999999</v>
      </c>
      <c r="S7048" s="1">
        <v>1</v>
      </c>
      <c r="T7048" s="9">
        <v>0.2</v>
      </c>
      <c r="U7048" s="1">
        <v>2.4897999999999989</v>
      </c>
      <c r="V7048" s="35" t="str">
        <f>IF(M7048=People!$B$5,People!$A$5,IF(M7048=People!$B$4,People!$A$4,IF(M7048=People!$B$3,People!$A$3,IF(M7048=People!$B$2,People!$A$2,0))))</f>
        <v>Anna Andreadi</v>
      </c>
      <c r="W7048" s="35" t="str">
        <f>IFERROR(INDEX(Returns!A:A,MATCH(B7048,Returns!B:B,0)),"No")</f>
        <v>No</v>
      </c>
    </row>
    <row r="7049" spans="1:23" x14ac:dyDescent="0.2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32">
        <v>399.96</v>
      </c>
      <c r="S7049" s="1">
        <v>4</v>
      </c>
      <c r="T7049" s="9">
        <v>0</v>
      </c>
      <c r="U7049" s="1">
        <v>139.98599999999999</v>
      </c>
      <c r="V7049" s="35" t="str">
        <f>IF(M7049=People!$B$5,People!$A$5,IF(M7049=People!$B$4,People!$A$4,IF(M7049=People!$B$3,People!$A$3,IF(M7049=People!$B$2,People!$A$2,0))))</f>
        <v>Anna Andreadi</v>
      </c>
      <c r="W7049" s="35" t="str">
        <f>IFERROR(INDEX(Returns!A:A,MATCH(B7049,Returns!B:B,0)),"No")</f>
        <v>No</v>
      </c>
    </row>
    <row r="7050" spans="1:23" x14ac:dyDescent="0.2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9">
        <v>0.2</v>
      </c>
      <c r="U7050" s="1">
        <v>5.4432</v>
      </c>
      <c r="V7050" s="35" t="str">
        <f>IF(M7050=People!$B$5,People!$A$5,IF(M7050=People!$B$4,People!$A$4,IF(M7050=People!$B$3,People!$A$3,IF(M7050=People!$B$2,People!$A$2,0))))</f>
        <v>Cassandra Brandow</v>
      </c>
      <c r="W7050" s="35" t="str">
        <f>IFERROR(INDEX(Returns!A:A,MATCH(B7050,Returns!B:B,0)),"No")</f>
        <v>No</v>
      </c>
    </row>
    <row r="7051" spans="1:23" x14ac:dyDescent="0.2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32">
        <v>14.576000000000001</v>
      </c>
      <c r="S7051" s="1">
        <v>2</v>
      </c>
      <c r="T7051" s="9">
        <v>0.2</v>
      </c>
      <c r="U7051" s="1">
        <v>2.3685999999999989</v>
      </c>
      <c r="V7051" s="35" t="str">
        <f>IF(M7051=People!$B$5,People!$A$5,IF(M7051=People!$B$4,People!$A$4,IF(M7051=People!$B$3,People!$A$3,IF(M7051=People!$B$2,People!$A$2,0))))</f>
        <v>Anna Andreadi</v>
      </c>
      <c r="W7051" s="35" t="str">
        <f>IFERROR(INDEX(Returns!A:A,MATCH(B7051,Returns!B:B,0)),"No")</f>
        <v>No</v>
      </c>
    </row>
    <row r="7052" spans="1:23" x14ac:dyDescent="0.2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32">
        <v>209.60000000000002</v>
      </c>
      <c r="S7052" s="1">
        <v>5</v>
      </c>
      <c r="T7052" s="9">
        <v>0.2</v>
      </c>
      <c r="U7052" s="1">
        <v>68.11999999999999</v>
      </c>
      <c r="V7052" s="35" t="str">
        <f>IF(M7052=People!$B$5,People!$A$5,IF(M7052=People!$B$4,People!$A$4,IF(M7052=People!$B$3,People!$A$3,IF(M7052=People!$B$2,People!$A$2,0))))</f>
        <v>Anna Andreadi</v>
      </c>
      <c r="W7052" s="35" t="str">
        <f>IFERROR(INDEX(Returns!A:A,MATCH(B7052,Returns!B:B,0)),"No")</f>
        <v>Yes</v>
      </c>
    </row>
    <row r="7053" spans="1:23" x14ac:dyDescent="0.2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32">
        <v>23.32</v>
      </c>
      <c r="S7053" s="1">
        <v>2</v>
      </c>
      <c r="T7053" s="9">
        <v>0</v>
      </c>
      <c r="U7053" s="1">
        <v>6.0632000000000019</v>
      </c>
      <c r="V7053" s="35" t="str">
        <f>IF(M7053=People!$B$5,People!$A$5,IF(M7053=People!$B$4,People!$A$4,IF(M7053=People!$B$3,People!$A$3,IF(M7053=People!$B$2,People!$A$2,0))))</f>
        <v>Anna Andreadi</v>
      </c>
      <c r="W7053" s="35" t="str">
        <f>IFERROR(INDEX(Returns!A:A,MATCH(B7053,Returns!B:B,0)),"No")</f>
        <v>Yes</v>
      </c>
    </row>
    <row r="7054" spans="1:23" x14ac:dyDescent="0.2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32">
        <v>30.98</v>
      </c>
      <c r="S7054" s="1">
        <v>1</v>
      </c>
      <c r="T7054" s="9">
        <v>0</v>
      </c>
      <c r="U7054" s="1">
        <v>13.940999999999999</v>
      </c>
      <c r="V7054" s="35" t="str">
        <f>IF(M7054=People!$B$5,People!$A$5,IF(M7054=People!$B$4,People!$A$4,IF(M7054=People!$B$3,People!$A$3,IF(M7054=People!$B$2,People!$A$2,0))))</f>
        <v>Anna Andreadi</v>
      </c>
      <c r="W7054" s="35" t="str">
        <f>IFERROR(INDEX(Returns!A:A,MATCH(B7054,Returns!B:B,0)),"No")</f>
        <v>Yes</v>
      </c>
    </row>
    <row r="7055" spans="1:23" x14ac:dyDescent="0.2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32">
        <v>119.96</v>
      </c>
      <c r="S7055" s="1">
        <v>4</v>
      </c>
      <c r="T7055" s="9">
        <v>0</v>
      </c>
      <c r="U7055" s="1">
        <v>25.191599999999994</v>
      </c>
      <c r="V7055" s="35" t="str">
        <f>IF(M7055=People!$B$5,People!$A$5,IF(M7055=People!$B$4,People!$A$4,IF(M7055=People!$B$3,People!$A$3,IF(M7055=People!$B$2,People!$A$2,0))))</f>
        <v>Anna Andreadi</v>
      </c>
      <c r="W7055" s="35" t="str">
        <f>IFERROR(INDEX(Returns!A:A,MATCH(B7055,Returns!B:B,0)),"No")</f>
        <v>Yes</v>
      </c>
    </row>
    <row r="7056" spans="1:23" x14ac:dyDescent="0.2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32">
        <v>363.92</v>
      </c>
      <c r="S7056" s="1">
        <v>5</v>
      </c>
      <c r="T7056" s="9">
        <v>0.2</v>
      </c>
      <c r="U7056" s="1">
        <v>-31.843000000000018</v>
      </c>
      <c r="V7056" s="35" t="str">
        <f>IF(M7056=People!$B$5,People!$A$5,IF(M7056=People!$B$4,People!$A$4,IF(M7056=People!$B$3,People!$A$3,IF(M7056=People!$B$2,People!$A$2,0))))</f>
        <v>Anna Andreadi</v>
      </c>
      <c r="W7056" s="35" t="str">
        <f>IFERROR(INDEX(Returns!A:A,MATCH(B7056,Returns!B:B,0)),"No")</f>
        <v>Yes</v>
      </c>
    </row>
    <row r="7057" spans="1:23" x14ac:dyDescent="0.2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32">
        <v>35.808</v>
      </c>
      <c r="S7057" s="1">
        <v>3</v>
      </c>
      <c r="T7057" s="9">
        <v>0.2</v>
      </c>
      <c r="U7057" s="1">
        <v>11.189999999999996</v>
      </c>
      <c r="V7057" s="35" t="str">
        <f>IF(M7057=People!$B$5,People!$A$5,IF(M7057=People!$B$4,People!$A$4,IF(M7057=People!$B$3,People!$A$3,IF(M7057=People!$B$2,People!$A$2,0))))</f>
        <v>Anna Andreadi</v>
      </c>
      <c r="W7057" s="35" t="str">
        <f>IFERROR(INDEX(Returns!A:A,MATCH(B7057,Returns!B:B,0)),"No")</f>
        <v>Yes</v>
      </c>
    </row>
    <row r="7058" spans="1:23" x14ac:dyDescent="0.2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32">
        <v>122.688</v>
      </c>
      <c r="S7058" s="1">
        <v>9</v>
      </c>
      <c r="T7058" s="9">
        <v>0.2</v>
      </c>
      <c r="U7058" s="1">
        <v>39.873599999999982</v>
      </c>
      <c r="V7058" s="35" t="str">
        <f>IF(M7058=People!$B$5,People!$A$5,IF(M7058=People!$B$4,People!$A$4,IF(M7058=People!$B$3,People!$A$3,IF(M7058=People!$B$2,People!$A$2,0))))</f>
        <v>Anna Andreadi</v>
      </c>
      <c r="W7058" s="35" t="str">
        <f>IFERROR(INDEX(Returns!A:A,MATCH(B7058,Returns!B:B,0)),"No")</f>
        <v>Yes</v>
      </c>
    </row>
    <row r="7059" spans="1:23" x14ac:dyDescent="0.2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32">
        <v>892.13600000000008</v>
      </c>
      <c r="S7059" s="1">
        <v>7</v>
      </c>
      <c r="T7059" s="9">
        <v>0.2</v>
      </c>
      <c r="U7059" s="1">
        <v>111.51699999999991</v>
      </c>
      <c r="V7059" s="35" t="str">
        <f>IF(M7059=People!$B$5,People!$A$5,IF(M7059=People!$B$4,People!$A$4,IF(M7059=People!$B$3,People!$A$3,IF(M7059=People!$B$2,People!$A$2,0))))</f>
        <v>Anna Andreadi</v>
      </c>
      <c r="W7059" s="35" t="str">
        <f>IFERROR(INDEX(Returns!A:A,MATCH(B7059,Returns!B:B,0)),"No")</f>
        <v>Yes</v>
      </c>
    </row>
    <row r="7060" spans="1:23" x14ac:dyDescent="0.2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32">
        <v>50.22</v>
      </c>
      <c r="S7060" s="1">
        <v>3</v>
      </c>
      <c r="T7060" s="9">
        <v>0</v>
      </c>
      <c r="U7060" s="1">
        <v>2.0087999999999973</v>
      </c>
      <c r="V7060" s="35" t="str">
        <f>IF(M7060=People!$B$5,People!$A$5,IF(M7060=People!$B$4,People!$A$4,IF(M7060=People!$B$3,People!$A$3,IF(M7060=People!$B$2,People!$A$2,0))))</f>
        <v>Anna Andreadi</v>
      </c>
      <c r="W7060" s="35" t="str">
        <f>IFERROR(INDEX(Returns!A:A,MATCH(B7060,Returns!B:B,0)),"No")</f>
        <v>Yes</v>
      </c>
    </row>
    <row r="7061" spans="1:23" x14ac:dyDescent="0.2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32">
        <v>83.42</v>
      </c>
      <c r="S7061" s="1">
        <v>2</v>
      </c>
      <c r="T7061" s="9">
        <v>0</v>
      </c>
      <c r="U7061" s="1">
        <v>24.191799999999994</v>
      </c>
      <c r="V7061" s="35" t="str">
        <f>IF(M7061=People!$B$5,People!$A$5,IF(M7061=People!$B$4,People!$A$4,IF(M7061=People!$B$3,People!$A$3,IF(M7061=People!$B$2,People!$A$2,0))))</f>
        <v>Anna Andreadi</v>
      </c>
      <c r="W7061" s="35" t="str">
        <f>IFERROR(INDEX(Returns!A:A,MATCH(B7061,Returns!B:B,0)),"No")</f>
        <v>Yes</v>
      </c>
    </row>
    <row r="7062" spans="1:23" x14ac:dyDescent="0.2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32">
        <v>5.8719999999999999</v>
      </c>
      <c r="S7062" s="1">
        <v>2</v>
      </c>
      <c r="T7062" s="9">
        <v>0.2</v>
      </c>
      <c r="U7062" s="1">
        <v>2.1286</v>
      </c>
      <c r="V7062" s="35" t="str">
        <f>IF(M7062=People!$B$5,People!$A$5,IF(M7062=People!$B$4,People!$A$4,IF(M7062=People!$B$3,People!$A$3,IF(M7062=People!$B$2,People!$A$2,0))))</f>
        <v>Anna Andreadi</v>
      </c>
      <c r="W7062" s="35" t="str">
        <f>IFERROR(INDEX(Returns!A:A,MATCH(B7062,Returns!B:B,0)),"No")</f>
        <v>Yes</v>
      </c>
    </row>
    <row r="7063" spans="1:23" x14ac:dyDescent="0.2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32">
        <v>12.144</v>
      </c>
      <c r="S7063" s="1">
        <v>3</v>
      </c>
      <c r="T7063" s="9">
        <v>0.2</v>
      </c>
      <c r="U7063" s="1">
        <v>4.0985999999999994</v>
      </c>
      <c r="V7063" s="35" t="str">
        <f>IF(M7063=People!$B$5,People!$A$5,IF(M7063=People!$B$4,People!$A$4,IF(M7063=People!$B$3,People!$A$3,IF(M7063=People!$B$2,People!$A$2,0))))</f>
        <v>Anna Andreadi</v>
      </c>
      <c r="W7063" s="35" t="str">
        <f>IFERROR(INDEX(Returns!A:A,MATCH(B7063,Returns!B:B,0)),"No")</f>
        <v>No</v>
      </c>
    </row>
    <row r="7064" spans="1:23" x14ac:dyDescent="0.2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32">
        <v>27.792000000000002</v>
      </c>
      <c r="S7064" s="1">
        <v>3</v>
      </c>
      <c r="T7064" s="9">
        <v>0.2</v>
      </c>
      <c r="U7064" s="1">
        <v>10.422000000000001</v>
      </c>
      <c r="V7064" s="35" t="str">
        <f>IF(M7064=People!$B$5,People!$A$5,IF(M7064=People!$B$4,People!$A$4,IF(M7064=People!$B$3,People!$A$3,IF(M7064=People!$B$2,People!$A$2,0))))</f>
        <v>Anna Andreadi</v>
      </c>
      <c r="W7064" s="35" t="str">
        <f>IFERROR(INDEX(Returns!A:A,MATCH(B7064,Returns!B:B,0)),"No")</f>
        <v>No</v>
      </c>
    </row>
    <row r="7065" spans="1:23" x14ac:dyDescent="0.2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32">
        <v>6.2080000000000002</v>
      </c>
      <c r="S7065" s="1">
        <v>2</v>
      </c>
      <c r="T7065" s="9">
        <v>0.2</v>
      </c>
      <c r="U7065" s="1">
        <v>0.69839999999999902</v>
      </c>
      <c r="V7065" s="35" t="str">
        <f>IF(M7065=People!$B$5,People!$A$5,IF(M7065=People!$B$4,People!$A$4,IF(M7065=People!$B$3,People!$A$3,IF(M7065=People!$B$2,People!$A$2,0))))</f>
        <v>Anna Andreadi</v>
      </c>
      <c r="W7065" s="35" t="str">
        <f>IFERROR(INDEX(Returns!A:A,MATCH(B7065,Returns!B:B,0)),"No")</f>
        <v>No</v>
      </c>
    </row>
    <row r="7066" spans="1:23" x14ac:dyDescent="0.2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9">
        <v>0</v>
      </c>
      <c r="U7066" s="1">
        <v>8.4942000000000011</v>
      </c>
      <c r="V7066" s="35" t="str">
        <f>IF(M7066=People!$B$5,People!$A$5,IF(M7066=People!$B$4,People!$A$4,IF(M7066=People!$B$3,People!$A$3,IF(M7066=People!$B$2,People!$A$2,0))))</f>
        <v>Chuck Magee</v>
      </c>
      <c r="W7066" s="35" t="str">
        <f>IFERROR(INDEX(Returns!A:A,MATCH(B7066,Returns!B:B,0)),"No")</f>
        <v>No</v>
      </c>
    </row>
    <row r="7067" spans="1:23" x14ac:dyDescent="0.2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32">
        <v>1261.33</v>
      </c>
      <c r="S7067" s="1">
        <v>7</v>
      </c>
      <c r="T7067" s="9">
        <v>0</v>
      </c>
      <c r="U7067" s="1">
        <v>327.94580000000002</v>
      </c>
      <c r="V7067" s="35" t="str">
        <f>IF(M7067=People!$B$5,People!$A$5,IF(M7067=People!$B$4,People!$A$4,IF(M7067=People!$B$3,People!$A$3,IF(M7067=People!$B$2,People!$A$2,0))))</f>
        <v>Anna Andreadi</v>
      </c>
      <c r="W7067" s="35" t="str">
        <f>IFERROR(INDEX(Returns!A:A,MATCH(B7067,Returns!B:B,0)),"No")</f>
        <v>No</v>
      </c>
    </row>
    <row r="7068" spans="1:23" x14ac:dyDescent="0.2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32">
        <v>38.880000000000003</v>
      </c>
      <c r="S7068" s="1">
        <v>6</v>
      </c>
      <c r="T7068" s="9">
        <v>0</v>
      </c>
      <c r="U7068" s="1">
        <v>18.662400000000002</v>
      </c>
      <c r="V7068" s="35" t="str">
        <f>IF(M7068=People!$B$5,People!$A$5,IF(M7068=People!$B$4,People!$A$4,IF(M7068=People!$B$3,People!$A$3,IF(M7068=People!$B$2,People!$A$2,0))))</f>
        <v>Anna Andreadi</v>
      </c>
      <c r="W7068" s="35" t="str">
        <f>IFERROR(INDEX(Returns!A:A,MATCH(B7068,Returns!B:B,0)),"No")</f>
        <v>No</v>
      </c>
    </row>
    <row r="7069" spans="1:23" x14ac:dyDescent="0.2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9">
        <v>0.8</v>
      </c>
      <c r="U7069" s="1">
        <v>-3.2406000000000006</v>
      </c>
      <c r="V7069" s="35" t="str">
        <f>IF(M7069=People!$B$5,People!$A$5,IF(M7069=People!$B$4,People!$A$4,IF(M7069=People!$B$3,People!$A$3,IF(M7069=People!$B$2,People!$A$2,0))))</f>
        <v>Kelly Williams</v>
      </c>
      <c r="W7069" s="35" t="str">
        <f>IFERROR(INDEX(Returns!A:A,MATCH(B7069,Returns!B:B,0)),"No")</f>
        <v>No</v>
      </c>
    </row>
    <row r="7070" spans="1:23" x14ac:dyDescent="0.2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9">
        <v>0.2</v>
      </c>
      <c r="U7070" s="1">
        <v>30.996000000000002</v>
      </c>
      <c r="V7070" s="35" t="str">
        <f>IF(M7070=People!$B$5,People!$A$5,IF(M7070=People!$B$4,People!$A$4,IF(M7070=People!$B$3,People!$A$3,IF(M7070=People!$B$2,People!$A$2,0))))</f>
        <v>Kelly Williams</v>
      </c>
      <c r="W7070" s="35" t="str">
        <f>IFERROR(INDEX(Returns!A:A,MATCH(B7070,Returns!B:B,0)),"No")</f>
        <v>No</v>
      </c>
    </row>
    <row r="7071" spans="1:23" x14ac:dyDescent="0.2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32">
        <v>5.98</v>
      </c>
      <c r="S7071" s="1">
        <v>1</v>
      </c>
      <c r="T7071" s="9">
        <v>0</v>
      </c>
      <c r="U7071" s="1">
        <v>2.6909999999999998</v>
      </c>
      <c r="V7071" s="35" t="str">
        <f>IF(M7071=People!$B$5,People!$A$5,IF(M7071=People!$B$4,People!$A$4,IF(M7071=People!$B$3,People!$A$3,IF(M7071=People!$B$2,People!$A$2,0))))</f>
        <v>Anna Andreadi</v>
      </c>
      <c r="W7071" s="35" t="str">
        <f>IFERROR(INDEX(Returns!A:A,MATCH(B7071,Returns!B:B,0)),"No")</f>
        <v>No</v>
      </c>
    </row>
    <row r="7072" spans="1:23" x14ac:dyDescent="0.2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9">
        <v>0.2</v>
      </c>
      <c r="U7072" s="1">
        <v>3.3524000000000003</v>
      </c>
      <c r="V7072" s="35" t="str">
        <f>IF(M7072=People!$B$5,People!$A$5,IF(M7072=People!$B$4,People!$A$4,IF(M7072=People!$B$3,People!$A$3,IF(M7072=People!$B$2,People!$A$2,0))))</f>
        <v>Kelly Williams</v>
      </c>
      <c r="W7072" s="35" t="str">
        <f>IFERROR(INDEX(Returns!A:A,MATCH(B7072,Returns!B:B,0)),"No")</f>
        <v>No</v>
      </c>
    </row>
    <row r="7073" spans="1:23" x14ac:dyDescent="0.2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9">
        <v>0.2</v>
      </c>
      <c r="U7073" s="1">
        <v>0.3335999999999999</v>
      </c>
      <c r="V7073" s="35" t="str">
        <f>IF(M7073=People!$B$5,People!$A$5,IF(M7073=People!$B$4,People!$A$4,IF(M7073=People!$B$3,People!$A$3,IF(M7073=People!$B$2,People!$A$2,0))))</f>
        <v>Kelly Williams</v>
      </c>
      <c r="W7073" s="35" t="str">
        <f>IFERROR(INDEX(Returns!A:A,MATCH(B7073,Returns!B:B,0)),"No")</f>
        <v>No</v>
      </c>
    </row>
    <row r="7074" spans="1:23" x14ac:dyDescent="0.2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9">
        <v>0.2</v>
      </c>
      <c r="U7074" s="1">
        <v>1.8144</v>
      </c>
      <c r="V7074" s="35" t="str">
        <f>IF(M7074=People!$B$5,People!$A$5,IF(M7074=People!$B$4,People!$A$4,IF(M7074=People!$B$3,People!$A$3,IF(M7074=People!$B$2,People!$A$2,0))))</f>
        <v>Kelly Williams</v>
      </c>
      <c r="W7074" s="35" t="str">
        <f>IFERROR(INDEX(Returns!A:A,MATCH(B7074,Returns!B:B,0)),"No")</f>
        <v>No</v>
      </c>
    </row>
    <row r="7075" spans="1:23" x14ac:dyDescent="0.2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9">
        <v>0.2</v>
      </c>
      <c r="U7075" s="1">
        <v>15.393000000000008</v>
      </c>
      <c r="V7075" s="35" t="str">
        <f>IF(M7075=People!$B$5,People!$A$5,IF(M7075=People!$B$4,People!$A$4,IF(M7075=People!$B$3,People!$A$3,IF(M7075=People!$B$2,People!$A$2,0))))</f>
        <v>Kelly Williams</v>
      </c>
      <c r="W7075" s="35" t="str">
        <f>IFERROR(INDEX(Returns!A:A,MATCH(B7075,Returns!B:B,0)),"No")</f>
        <v>No</v>
      </c>
    </row>
    <row r="7076" spans="1:23" x14ac:dyDescent="0.2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9">
        <v>0.8</v>
      </c>
      <c r="U7076" s="1">
        <v>-8.3160000000000025</v>
      </c>
      <c r="V7076" s="35" t="str">
        <f>IF(M7076=People!$B$5,People!$A$5,IF(M7076=People!$B$4,People!$A$4,IF(M7076=People!$B$3,People!$A$3,IF(M7076=People!$B$2,People!$A$2,0))))</f>
        <v>Kelly Williams</v>
      </c>
      <c r="W7076" s="35" t="str">
        <f>IFERROR(INDEX(Returns!A:A,MATCH(B7076,Returns!B:B,0)),"No")</f>
        <v>No</v>
      </c>
    </row>
    <row r="7077" spans="1:23" x14ac:dyDescent="0.2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9">
        <v>0.2</v>
      </c>
      <c r="U7077" s="1">
        <v>1.0007999999999999</v>
      </c>
      <c r="V7077" s="35" t="str">
        <f>IF(M7077=People!$B$5,People!$A$5,IF(M7077=People!$B$4,People!$A$4,IF(M7077=People!$B$3,People!$A$3,IF(M7077=People!$B$2,People!$A$2,0))))</f>
        <v>Kelly Williams</v>
      </c>
      <c r="W7077" s="35" t="str">
        <f>IFERROR(INDEX(Returns!A:A,MATCH(B7077,Returns!B:B,0)),"No")</f>
        <v>No</v>
      </c>
    </row>
    <row r="7078" spans="1:23" x14ac:dyDescent="0.2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32">
        <v>54.900000000000006</v>
      </c>
      <c r="S7078" s="1">
        <v>5</v>
      </c>
      <c r="T7078" s="9">
        <v>0</v>
      </c>
      <c r="U7078" s="1">
        <v>26.901000000000003</v>
      </c>
      <c r="V7078" s="35" t="str">
        <f>IF(M7078=People!$B$5,People!$A$5,IF(M7078=People!$B$4,People!$A$4,IF(M7078=People!$B$3,People!$A$3,IF(M7078=People!$B$2,People!$A$2,0))))</f>
        <v>Anna Andreadi</v>
      </c>
      <c r="W7078" s="35" t="str">
        <f>IFERROR(INDEX(Returns!A:A,MATCH(B7078,Returns!B:B,0)),"No")</f>
        <v>No</v>
      </c>
    </row>
    <row r="7079" spans="1:23" x14ac:dyDescent="0.2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9">
        <v>0.7</v>
      </c>
      <c r="U7079" s="1">
        <v>-17.565099999999994</v>
      </c>
      <c r="V7079" s="35" t="str">
        <f>IF(M7079=People!$B$5,People!$A$5,IF(M7079=People!$B$4,People!$A$4,IF(M7079=People!$B$3,People!$A$3,IF(M7079=People!$B$2,People!$A$2,0))))</f>
        <v>Cassandra Brandow</v>
      </c>
      <c r="W7079" s="35" t="str">
        <f>IFERROR(INDEX(Returns!A:A,MATCH(B7079,Returns!B:B,0)),"No")</f>
        <v>Yes</v>
      </c>
    </row>
    <row r="7080" spans="1:23" x14ac:dyDescent="0.2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9">
        <v>0.2</v>
      </c>
      <c r="U7080" s="1">
        <v>34.813799999999944</v>
      </c>
      <c r="V7080" s="35" t="str">
        <f>IF(M7080=People!$B$5,People!$A$5,IF(M7080=People!$B$4,People!$A$4,IF(M7080=People!$B$3,People!$A$3,IF(M7080=People!$B$2,People!$A$2,0))))</f>
        <v>Cassandra Brandow</v>
      </c>
      <c r="W7080" s="35" t="str">
        <f>IFERROR(INDEX(Returns!A:A,MATCH(B7080,Returns!B:B,0)),"No")</f>
        <v>Yes</v>
      </c>
    </row>
    <row r="7081" spans="1:23" x14ac:dyDescent="0.2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9">
        <v>0.2</v>
      </c>
      <c r="U7081" s="1">
        <v>3.4047999999999981</v>
      </c>
      <c r="V7081" s="35" t="str">
        <f>IF(M7081=People!$B$5,People!$A$5,IF(M7081=People!$B$4,People!$A$4,IF(M7081=People!$B$3,People!$A$3,IF(M7081=People!$B$2,People!$A$2,0))))</f>
        <v>Cassandra Brandow</v>
      </c>
      <c r="W7081" s="35" t="str">
        <f>IFERROR(INDEX(Returns!A:A,MATCH(B7081,Returns!B:B,0)),"No")</f>
        <v>Yes</v>
      </c>
    </row>
    <row r="7082" spans="1:23" x14ac:dyDescent="0.2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9">
        <v>0.4</v>
      </c>
      <c r="U7082" s="1">
        <v>-149.63070000000005</v>
      </c>
      <c r="V7082" s="35" t="str">
        <f>IF(M7082=People!$B$5,People!$A$5,IF(M7082=People!$B$4,People!$A$4,IF(M7082=People!$B$3,People!$A$3,IF(M7082=People!$B$2,People!$A$2,0))))</f>
        <v>Cassandra Brandow</v>
      </c>
      <c r="W7082" s="35" t="str">
        <f>IFERROR(INDEX(Returns!A:A,MATCH(B7082,Returns!B:B,0)),"No")</f>
        <v>Yes</v>
      </c>
    </row>
    <row r="7083" spans="1:23" x14ac:dyDescent="0.2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9">
        <v>0.2</v>
      </c>
      <c r="U7083" s="1">
        <v>303.80400000000003</v>
      </c>
      <c r="V7083" s="35" t="str">
        <f>IF(M7083=People!$B$5,People!$A$5,IF(M7083=People!$B$4,People!$A$4,IF(M7083=People!$B$3,People!$A$3,IF(M7083=People!$B$2,People!$A$2,0))))</f>
        <v>Cassandra Brandow</v>
      </c>
      <c r="W7083" s="35" t="str">
        <f>IFERROR(INDEX(Returns!A:A,MATCH(B7083,Returns!B:B,0)),"No")</f>
        <v>Yes</v>
      </c>
    </row>
    <row r="7084" spans="1:23" x14ac:dyDescent="0.2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9">
        <v>0.7</v>
      </c>
      <c r="U7084" s="1">
        <v>-12.628</v>
      </c>
      <c r="V7084" s="35" t="str">
        <f>IF(M7084=People!$B$5,People!$A$5,IF(M7084=People!$B$4,People!$A$4,IF(M7084=People!$B$3,People!$A$3,IF(M7084=People!$B$2,People!$A$2,0))))</f>
        <v>Cassandra Brandow</v>
      </c>
      <c r="W7084" s="35" t="str">
        <f>IFERROR(INDEX(Returns!A:A,MATCH(B7084,Returns!B:B,0)),"No")</f>
        <v>Yes</v>
      </c>
    </row>
    <row r="7085" spans="1:23" x14ac:dyDescent="0.2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32">
        <v>3.52</v>
      </c>
      <c r="S7085" s="1">
        <v>2</v>
      </c>
      <c r="T7085" s="9">
        <v>0</v>
      </c>
      <c r="U7085" s="1">
        <v>1.6896</v>
      </c>
      <c r="V7085" s="35" t="str">
        <f>IF(M7085=People!$B$5,People!$A$5,IF(M7085=People!$B$4,People!$A$4,IF(M7085=People!$B$3,People!$A$3,IF(M7085=People!$B$2,People!$A$2,0))))</f>
        <v>Anna Andreadi</v>
      </c>
      <c r="W7085" s="35" t="str">
        <f>IFERROR(INDEX(Returns!A:A,MATCH(B7085,Returns!B:B,0)),"No")</f>
        <v>No</v>
      </c>
    </row>
    <row r="7086" spans="1:23" x14ac:dyDescent="0.2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32">
        <v>1626.1920000000002</v>
      </c>
      <c r="S7086" s="1">
        <v>9</v>
      </c>
      <c r="T7086" s="9">
        <v>0.2</v>
      </c>
      <c r="U7086" s="1">
        <v>121.96440000000001</v>
      </c>
      <c r="V7086" s="35" t="str">
        <f>IF(M7086=People!$B$5,People!$A$5,IF(M7086=People!$B$4,People!$A$4,IF(M7086=People!$B$3,People!$A$3,IF(M7086=People!$B$2,People!$A$2,0))))</f>
        <v>Anna Andreadi</v>
      </c>
      <c r="W7086" s="35" t="str">
        <f>IFERROR(INDEX(Returns!A:A,MATCH(B7086,Returns!B:B,0)),"No")</f>
        <v>No</v>
      </c>
    </row>
    <row r="7087" spans="1:23" x14ac:dyDescent="0.2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9">
        <v>0.7</v>
      </c>
      <c r="U7087" s="1">
        <v>-6.3030000000000008</v>
      </c>
      <c r="V7087" s="35" t="str">
        <f>IF(M7087=People!$B$5,People!$A$5,IF(M7087=People!$B$4,People!$A$4,IF(M7087=People!$B$3,People!$A$3,IF(M7087=People!$B$2,People!$A$2,0))))</f>
        <v>Chuck Magee</v>
      </c>
      <c r="W7087" s="35" t="str">
        <f>IFERROR(INDEX(Returns!A:A,MATCH(B7087,Returns!B:B,0)),"No")</f>
        <v>No</v>
      </c>
    </row>
    <row r="7088" spans="1:23" x14ac:dyDescent="0.2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9">
        <v>0.2</v>
      </c>
      <c r="U7088" s="1">
        <v>-42.951599999999999</v>
      </c>
      <c r="V7088" s="35" t="str">
        <f>IF(M7088=People!$B$5,People!$A$5,IF(M7088=People!$B$4,People!$A$4,IF(M7088=People!$B$3,People!$A$3,IF(M7088=People!$B$2,People!$A$2,0))))</f>
        <v>Chuck Magee</v>
      </c>
      <c r="W7088" s="35" t="str">
        <f>IFERROR(INDEX(Returns!A:A,MATCH(B7088,Returns!B:B,0)),"No")</f>
        <v>No</v>
      </c>
    </row>
    <row r="7089" spans="1:23" x14ac:dyDescent="0.2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32">
        <v>99.87</v>
      </c>
      <c r="S7089" s="1">
        <v>3</v>
      </c>
      <c r="T7089" s="9">
        <v>0</v>
      </c>
      <c r="U7089" s="1">
        <v>23.968799999999998</v>
      </c>
      <c r="V7089" s="35" t="str">
        <f>IF(M7089=People!$B$5,People!$A$5,IF(M7089=People!$B$4,People!$A$4,IF(M7089=People!$B$3,People!$A$3,IF(M7089=People!$B$2,People!$A$2,0))))</f>
        <v>Anna Andreadi</v>
      </c>
      <c r="W7089" s="35" t="str">
        <f>IFERROR(INDEX(Returns!A:A,MATCH(B7089,Returns!B:B,0)),"No")</f>
        <v>No</v>
      </c>
    </row>
    <row r="7090" spans="1:23" x14ac:dyDescent="0.2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32">
        <v>79.36</v>
      </c>
      <c r="S7090" s="1">
        <v>4</v>
      </c>
      <c r="T7090" s="9">
        <v>0</v>
      </c>
      <c r="U7090" s="1">
        <v>23.807999999999993</v>
      </c>
      <c r="V7090" s="35" t="str">
        <f>IF(M7090=People!$B$5,People!$A$5,IF(M7090=People!$B$4,People!$A$4,IF(M7090=People!$B$3,People!$A$3,IF(M7090=People!$B$2,People!$A$2,0))))</f>
        <v>Anna Andreadi</v>
      </c>
      <c r="W7090" s="35" t="str">
        <f>IFERROR(INDEX(Returns!A:A,MATCH(B7090,Returns!B:B,0)),"No")</f>
        <v>No</v>
      </c>
    </row>
    <row r="7091" spans="1:23" x14ac:dyDescent="0.2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32">
        <v>119.96</v>
      </c>
      <c r="S7091" s="1">
        <v>1</v>
      </c>
      <c r="T7091" s="9">
        <v>0.2</v>
      </c>
      <c r="U7091" s="1">
        <v>7.4974999999999987</v>
      </c>
      <c r="V7091" s="35" t="str">
        <f>IF(M7091=People!$B$5,People!$A$5,IF(M7091=People!$B$4,People!$A$4,IF(M7091=People!$B$3,People!$A$3,IF(M7091=People!$B$2,People!$A$2,0))))</f>
        <v>Anna Andreadi</v>
      </c>
      <c r="W7091" s="35" t="str">
        <f>IFERROR(INDEX(Returns!A:A,MATCH(B7091,Returns!B:B,0)),"No")</f>
        <v>No</v>
      </c>
    </row>
    <row r="7092" spans="1:23" x14ac:dyDescent="0.2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9">
        <v>0</v>
      </c>
      <c r="U7092" s="1">
        <v>49.970399999999991</v>
      </c>
      <c r="V7092" s="35" t="str">
        <f>IF(M7092=People!$B$5,People!$A$5,IF(M7092=People!$B$4,People!$A$4,IF(M7092=People!$B$3,People!$A$3,IF(M7092=People!$B$2,People!$A$2,0))))</f>
        <v>Cassandra Brandow</v>
      </c>
      <c r="W7092" s="35" t="str">
        <f>IFERROR(INDEX(Returns!A:A,MATCH(B7092,Returns!B:B,0)),"No")</f>
        <v>No</v>
      </c>
    </row>
    <row r="7093" spans="1:23" x14ac:dyDescent="0.2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9">
        <v>0</v>
      </c>
      <c r="U7093" s="1">
        <v>45.763200000000012</v>
      </c>
      <c r="V7093" s="35" t="str">
        <f>IF(M7093=People!$B$5,People!$A$5,IF(M7093=People!$B$4,People!$A$4,IF(M7093=People!$B$3,People!$A$3,IF(M7093=People!$B$2,People!$A$2,0))))</f>
        <v>Cassandra Brandow</v>
      </c>
      <c r="W7093" s="35" t="str">
        <f>IFERROR(INDEX(Returns!A:A,MATCH(B7093,Returns!B:B,0)),"No")</f>
        <v>No</v>
      </c>
    </row>
    <row r="7094" spans="1:23" x14ac:dyDescent="0.2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9">
        <v>0</v>
      </c>
      <c r="U7094" s="1">
        <v>11.117599999999999</v>
      </c>
      <c r="V7094" s="35" t="str">
        <f>IF(M7094=People!$B$5,People!$A$5,IF(M7094=People!$B$4,People!$A$4,IF(M7094=People!$B$3,People!$A$3,IF(M7094=People!$B$2,People!$A$2,0))))</f>
        <v>Cassandra Brandow</v>
      </c>
      <c r="W7094" s="35" t="str">
        <f>IFERROR(INDEX(Returns!A:A,MATCH(B7094,Returns!B:B,0)),"No")</f>
        <v>No</v>
      </c>
    </row>
    <row r="7095" spans="1:23" x14ac:dyDescent="0.2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9">
        <v>0</v>
      </c>
      <c r="U7095" s="1">
        <v>24.2285</v>
      </c>
      <c r="V7095" s="35" t="str">
        <f>IF(M7095=People!$B$5,People!$A$5,IF(M7095=People!$B$4,People!$A$4,IF(M7095=People!$B$3,People!$A$3,IF(M7095=People!$B$2,People!$A$2,0))))</f>
        <v>Cassandra Brandow</v>
      </c>
      <c r="W7095" s="35" t="str">
        <f>IFERROR(INDEX(Returns!A:A,MATCH(B7095,Returns!B:B,0)),"No")</f>
        <v>No</v>
      </c>
    </row>
    <row r="7096" spans="1:23" x14ac:dyDescent="0.2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9">
        <v>0.2</v>
      </c>
      <c r="U7096" s="1">
        <v>89.990999999999985</v>
      </c>
      <c r="V7096" s="35" t="str">
        <f>IF(M7096=People!$B$5,People!$A$5,IF(M7096=People!$B$4,People!$A$4,IF(M7096=People!$B$3,People!$A$3,IF(M7096=People!$B$2,People!$A$2,0))))</f>
        <v>Kelly Williams</v>
      </c>
      <c r="W7096" s="35" t="str">
        <f>IFERROR(INDEX(Returns!A:A,MATCH(B7096,Returns!B:B,0)),"No")</f>
        <v>No</v>
      </c>
    </row>
    <row r="7097" spans="1:23" x14ac:dyDescent="0.2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9">
        <v>0.2</v>
      </c>
      <c r="U7097" s="1">
        <v>55.007999999999996</v>
      </c>
      <c r="V7097" s="35" t="str">
        <f>IF(M7097=People!$B$5,People!$A$5,IF(M7097=People!$B$4,People!$A$4,IF(M7097=People!$B$3,People!$A$3,IF(M7097=People!$B$2,People!$A$2,0))))</f>
        <v>Chuck Magee</v>
      </c>
      <c r="W7097" s="35" t="str">
        <f>IFERROR(INDEX(Returns!A:A,MATCH(B7097,Returns!B:B,0)),"No")</f>
        <v>No</v>
      </c>
    </row>
    <row r="7098" spans="1:23" x14ac:dyDescent="0.2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9">
        <v>0.2</v>
      </c>
      <c r="U7098" s="1">
        <v>89.954799999999992</v>
      </c>
      <c r="V7098" s="35" t="str">
        <f>IF(M7098=People!$B$5,People!$A$5,IF(M7098=People!$B$4,People!$A$4,IF(M7098=People!$B$3,People!$A$3,IF(M7098=People!$B$2,People!$A$2,0))))</f>
        <v>Chuck Magee</v>
      </c>
      <c r="W7098" s="35" t="str">
        <f>IFERROR(INDEX(Returns!A:A,MATCH(B7098,Returns!B:B,0)),"No")</f>
        <v>No</v>
      </c>
    </row>
    <row r="7099" spans="1:23" x14ac:dyDescent="0.2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9">
        <v>0.2</v>
      </c>
      <c r="U7099" s="1">
        <v>9.1785000000000014</v>
      </c>
      <c r="V7099" s="35" t="str">
        <f>IF(M7099=People!$B$5,People!$A$5,IF(M7099=People!$B$4,People!$A$4,IF(M7099=People!$B$3,People!$A$3,IF(M7099=People!$B$2,People!$A$2,0))))</f>
        <v>Chuck Magee</v>
      </c>
      <c r="W7099" s="35" t="str">
        <f>IFERROR(INDEX(Returns!A:A,MATCH(B7099,Returns!B:B,0)),"No")</f>
        <v>No</v>
      </c>
    </row>
    <row r="7100" spans="1:23" x14ac:dyDescent="0.2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9">
        <v>0</v>
      </c>
      <c r="U7100" s="1">
        <v>149.91119999999998</v>
      </c>
      <c r="V7100" s="35" t="str">
        <f>IF(M7100=People!$B$5,People!$A$5,IF(M7100=People!$B$4,People!$A$4,IF(M7100=People!$B$3,People!$A$3,IF(M7100=People!$B$2,People!$A$2,0))))</f>
        <v>Chuck Magee</v>
      </c>
      <c r="W7100" s="35" t="str">
        <f>IFERROR(INDEX(Returns!A:A,MATCH(B7100,Returns!B:B,0)),"No")</f>
        <v>No</v>
      </c>
    </row>
    <row r="7101" spans="1:23" x14ac:dyDescent="0.2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9">
        <v>0</v>
      </c>
      <c r="U7101" s="1">
        <v>99.940799999999982</v>
      </c>
      <c r="V7101" s="35" t="str">
        <f>IF(M7101=People!$B$5,People!$A$5,IF(M7101=People!$B$4,People!$A$4,IF(M7101=People!$B$3,People!$A$3,IF(M7101=People!$B$2,People!$A$2,0))))</f>
        <v>Chuck Magee</v>
      </c>
      <c r="W7101" s="35" t="str">
        <f>IFERROR(INDEX(Returns!A:A,MATCH(B7101,Returns!B:B,0)),"No")</f>
        <v>No</v>
      </c>
    </row>
    <row r="7102" spans="1:23" x14ac:dyDescent="0.2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32">
        <v>23.472000000000001</v>
      </c>
      <c r="S7102" s="1">
        <v>3</v>
      </c>
      <c r="T7102" s="9">
        <v>0.2</v>
      </c>
      <c r="U7102" s="1">
        <v>8.8019999999999978</v>
      </c>
      <c r="V7102" s="35" t="str">
        <f>IF(M7102=People!$B$5,People!$A$5,IF(M7102=People!$B$4,People!$A$4,IF(M7102=People!$B$3,People!$A$3,IF(M7102=People!$B$2,People!$A$2,0))))</f>
        <v>Anna Andreadi</v>
      </c>
      <c r="W7102" s="35" t="str">
        <f>IFERROR(INDEX(Returns!A:A,MATCH(B7102,Returns!B:B,0)),"No")</f>
        <v>No</v>
      </c>
    </row>
    <row r="7103" spans="1:23" x14ac:dyDescent="0.2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9">
        <v>0.2</v>
      </c>
      <c r="U7103" s="1">
        <v>6.6311999999999989</v>
      </c>
      <c r="V7103" s="35" t="str">
        <f>IF(M7103=People!$B$5,People!$A$5,IF(M7103=People!$B$4,People!$A$4,IF(M7103=People!$B$3,People!$A$3,IF(M7103=People!$B$2,People!$A$2,0))))</f>
        <v>Kelly Williams</v>
      </c>
      <c r="W7103" s="35" t="str">
        <f>IFERROR(INDEX(Returns!A:A,MATCH(B7103,Returns!B:B,0)),"No")</f>
        <v>No</v>
      </c>
    </row>
    <row r="7104" spans="1:23" x14ac:dyDescent="0.2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9">
        <v>0.7</v>
      </c>
      <c r="U7104" s="1">
        <v>-5.036999999999999</v>
      </c>
      <c r="V7104" s="35" t="str">
        <f>IF(M7104=People!$B$5,People!$A$5,IF(M7104=People!$B$4,People!$A$4,IF(M7104=People!$B$3,People!$A$3,IF(M7104=People!$B$2,People!$A$2,0))))</f>
        <v>Chuck Magee</v>
      </c>
      <c r="W7104" s="35" t="str">
        <f>IFERROR(INDEX(Returns!A:A,MATCH(B7104,Returns!B:B,0)),"No")</f>
        <v>No</v>
      </c>
    </row>
    <row r="7105" spans="1:23" x14ac:dyDescent="0.2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32">
        <v>421.1</v>
      </c>
      <c r="S7105" s="1">
        <v>2</v>
      </c>
      <c r="T7105" s="9">
        <v>0</v>
      </c>
      <c r="U7105" s="1">
        <v>105.27499999999998</v>
      </c>
      <c r="V7105" s="35" t="str">
        <f>IF(M7105=People!$B$5,People!$A$5,IF(M7105=People!$B$4,People!$A$4,IF(M7105=People!$B$3,People!$A$3,IF(M7105=People!$B$2,People!$A$2,0))))</f>
        <v>Anna Andreadi</v>
      </c>
      <c r="W7105" s="35" t="str">
        <f>IFERROR(INDEX(Returns!A:A,MATCH(B7105,Returns!B:B,0)),"No")</f>
        <v>No</v>
      </c>
    </row>
    <row r="7106" spans="1:23" x14ac:dyDescent="0.2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9">
        <v>0.3</v>
      </c>
      <c r="U7106" s="1">
        <v>-43.435200000000009</v>
      </c>
      <c r="V7106" s="35" t="str">
        <f>IF(M7106=People!$B$5,People!$A$5,IF(M7106=People!$B$4,People!$A$4,IF(M7106=People!$B$3,People!$A$3,IF(M7106=People!$B$2,People!$A$2,0))))</f>
        <v>Chuck Magee</v>
      </c>
      <c r="W7106" s="35" t="str">
        <f>IFERROR(INDEX(Returns!A:A,MATCH(B7106,Returns!B:B,0)),"No")</f>
        <v>No</v>
      </c>
    </row>
    <row r="7107" spans="1:23" x14ac:dyDescent="0.2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9">
        <v>0.2</v>
      </c>
      <c r="U7107" s="1">
        <v>7.2719999999999949</v>
      </c>
      <c r="V7107" s="35" t="str">
        <f>IF(M7107=People!$B$5,People!$A$5,IF(M7107=People!$B$4,People!$A$4,IF(M7107=People!$B$3,People!$A$3,IF(M7107=People!$B$2,People!$A$2,0))))</f>
        <v>Chuck Magee</v>
      </c>
      <c r="W7107" s="35" t="str">
        <f>IFERROR(INDEX(Returns!A:A,MATCH(B7107,Returns!B:B,0)),"No")</f>
        <v>No</v>
      </c>
    </row>
    <row r="7108" spans="1:23" x14ac:dyDescent="0.2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9">
        <v>0.2</v>
      </c>
      <c r="U7108" s="1">
        <v>1.5291000000000032</v>
      </c>
      <c r="V7108" s="35" t="str">
        <f>IF(M7108=People!$B$5,People!$A$5,IF(M7108=People!$B$4,People!$A$4,IF(M7108=People!$B$3,People!$A$3,IF(M7108=People!$B$2,People!$A$2,0))))</f>
        <v>Chuck Magee</v>
      </c>
      <c r="W7108" s="35" t="str">
        <f>IFERROR(INDEX(Returns!A:A,MATCH(B7108,Returns!B:B,0)),"No")</f>
        <v>No</v>
      </c>
    </row>
    <row r="7109" spans="1:23" x14ac:dyDescent="0.2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9">
        <v>0</v>
      </c>
      <c r="U7109" s="1">
        <v>0.77939999999999898</v>
      </c>
      <c r="V7109" s="35" t="str">
        <f>IF(M7109=People!$B$5,People!$A$5,IF(M7109=People!$B$4,People!$A$4,IF(M7109=People!$B$3,People!$A$3,IF(M7109=People!$B$2,People!$A$2,0))))</f>
        <v>Chuck Magee</v>
      </c>
      <c r="W7109" s="35" t="str">
        <f>IFERROR(INDEX(Returns!A:A,MATCH(B7109,Returns!B:B,0)),"No")</f>
        <v>No</v>
      </c>
    </row>
    <row r="7110" spans="1:23" x14ac:dyDescent="0.2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9">
        <v>0</v>
      </c>
      <c r="U7110" s="1">
        <v>1.4759999999999998</v>
      </c>
      <c r="V7110" s="35" t="str">
        <f>IF(M7110=People!$B$5,People!$A$5,IF(M7110=People!$B$4,People!$A$4,IF(M7110=People!$B$3,People!$A$3,IF(M7110=People!$B$2,People!$A$2,0))))</f>
        <v>Chuck Magee</v>
      </c>
      <c r="W7110" s="35" t="str">
        <f>IFERROR(INDEX(Returns!A:A,MATCH(B7110,Returns!B:B,0)),"No")</f>
        <v>No</v>
      </c>
    </row>
    <row r="7111" spans="1:23" x14ac:dyDescent="0.2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9">
        <v>0</v>
      </c>
      <c r="U7111" s="1">
        <v>13.796400000000006</v>
      </c>
      <c r="V7111" s="35" t="str">
        <f>IF(M7111=People!$B$5,People!$A$5,IF(M7111=People!$B$4,People!$A$4,IF(M7111=People!$B$3,People!$A$3,IF(M7111=People!$B$2,People!$A$2,0))))</f>
        <v>Chuck Magee</v>
      </c>
      <c r="W7111" s="35" t="str">
        <f>IFERROR(INDEX(Returns!A:A,MATCH(B7111,Returns!B:B,0)),"No")</f>
        <v>No</v>
      </c>
    </row>
    <row r="7112" spans="1:23" x14ac:dyDescent="0.2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9">
        <v>0</v>
      </c>
      <c r="U7112" s="1">
        <v>2.2503999999999991</v>
      </c>
      <c r="V7112" s="35" t="str">
        <f>IF(M7112=People!$B$5,People!$A$5,IF(M7112=People!$B$4,People!$A$4,IF(M7112=People!$B$3,People!$A$3,IF(M7112=People!$B$2,People!$A$2,0))))</f>
        <v>Chuck Magee</v>
      </c>
      <c r="W7112" s="35" t="str">
        <f>IFERROR(INDEX(Returns!A:A,MATCH(B7112,Returns!B:B,0)),"No")</f>
        <v>No</v>
      </c>
    </row>
    <row r="7113" spans="1:23" x14ac:dyDescent="0.2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9">
        <v>0</v>
      </c>
      <c r="U7113" s="1">
        <v>17.989999999999995</v>
      </c>
      <c r="V7113" s="35" t="str">
        <f>IF(M7113=People!$B$5,People!$A$5,IF(M7113=People!$B$4,People!$A$4,IF(M7113=People!$B$3,People!$A$3,IF(M7113=People!$B$2,People!$A$2,0))))</f>
        <v>Chuck Magee</v>
      </c>
      <c r="W7113" s="35" t="str">
        <f>IFERROR(INDEX(Returns!A:A,MATCH(B7113,Returns!B:B,0)),"No")</f>
        <v>No</v>
      </c>
    </row>
    <row r="7114" spans="1:23" x14ac:dyDescent="0.2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9">
        <v>0</v>
      </c>
      <c r="U7114" s="1">
        <v>15.372000000000003</v>
      </c>
      <c r="V7114" s="35" t="str">
        <f>IF(M7114=People!$B$5,People!$A$5,IF(M7114=People!$B$4,People!$A$4,IF(M7114=People!$B$3,People!$A$3,IF(M7114=People!$B$2,People!$A$2,0))))</f>
        <v>Chuck Magee</v>
      </c>
      <c r="W7114" s="35" t="str">
        <f>IFERROR(INDEX(Returns!A:A,MATCH(B7114,Returns!B:B,0)),"No")</f>
        <v>No</v>
      </c>
    </row>
    <row r="7115" spans="1:23" x14ac:dyDescent="0.2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9">
        <v>0.2</v>
      </c>
      <c r="U7115" s="1">
        <v>3.2479999999999998</v>
      </c>
      <c r="V7115" s="35" t="str">
        <f>IF(M7115=People!$B$5,People!$A$5,IF(M7115=People!$B$4,People!$A$4,IF(M7115=People!$B$3,People!$A$3,IF(M7115=People!$B$2,People!$A$2,0))))</f>
        <v>Chuck Magee</v>
      </c>
      <c r="W7115" s="35" t="str">
        <f>IFERROR(INDEX(Returns!A:A,MATCH(B7115,Returns!B:B,0)),"No")</f>
        <v>No</v>
      </c>
    </row>
    <row r="7116" spans="1:23" x14ac:dyDescent="0.2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32">
        <v>1685.88</v>
      </c>
      <c r="S7116" s="1">
        <v>6</v>
      </c>
      <c r="T7116" s="9">
        <v>0</v>
      </c>
      <c r="U7116" s="1">
        <v>320.31720000000001</v>
      </c>
      <c r="V7116" s="35" t="str">
        <f>IF(M7116=People!$B$5,People!$A$5,IF(M7116=People!$B$4,People!$A$4,IF(M7116=People!$B$3,People!$A$3,IF(M7116=People!$B$2,People!$A$2,0))))</f>
        <v>Anna Andreadi</v>
      </c>
      <c r="W7116" s="35" t="str">
        <f>IFERROR(INDEX(Returns!A:A,MATCH(B7116,Returns!B:B,0)),"No")</f>
        <v>No</v>
      </c>
    </row>
    <row r="7117" spans="1:23" x14ac:dyDescent="0.2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32">
        <v>5.7280000000000006</v>
      </c>
      <c r="S7117" s="1">
        <v>2</v>
      </c>
      <c r="T7117" s="9">
        <v>0.2</v>
      </c>
      <c r="U7117" s="1">
        <v>2.0047999999999995</v>
      </c>
      <c r="V7117" s="35" t="str">
        <f>IF(M7117=People!$B$5,People!$A$5,IF(M7117=People!$B$4,People!$A$4,IF(M7117=People!$B$3,People!$A$3,IF(M7117=People!$B$2,People!$A$2,0))))</f>
        <v>Anna Andreadi</v>
      </c>
      <c r="W7117" s="35" t="str">
        <f>IFERROR(INDEX(Returns!A:A,MATCH(B7117,Returns!B:B,0)),"No")</f>
        <v>No</v>
      </c>
    </row>
    <row r="7118" spans="1:23" x14ac:dyDescent="0.2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32">
        <v>61.96</v>
      </c>
      <c r="S7118" s="1">
        <v>2</v>
      </c>
      <c r="T7118" s="9">
        <v>0</v>
      </c>
      <c r="U7118" s="1">
        <v>27.881999999999998</v>
      </c>
      <c r="V7118" s="35" t="str">
        <f>IF(M7118=People!$B$5,People!$A$5,IF(M7118=People!$B$4,People!$A$4,IF(M7118=People!$B$3,People!$A$3,IF(M7118=People!$B$2,People!$A$2,0))))</f>
        <v>Anna Andreadi</v>
      </c>
      <c r="W7118" s="35" t="str">
        <f>IFERROR(INDEX(Returns!A:A,MATCH(B7118,Returns!B:B,0)),"No")</f>
        <v>No</v>
      </c>
    </row>
    <row r="7119" spans="1:23" x14ac:dyDescent="0.2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32">
        <v>1.3440000000000001</v>
      </c>
      <c r="S7119" s="1">
        <v>1</v>
      </c>
      <c r="T7119" s="9">
        <v>0.2</v>
      </c>
      <c r="U7119" s="1">
        <v>0.47039999999999987</v>
      </c>
      <c r="V7119" s="35" t="str">
        <f>IF(M7119=People!$B$5,People!$A$5,IF(M7119=People!$B$4,People!$A$4,IF(M7119=People!$B$3,People!$A$3,IF(M7119=People!$B$2,People!$A$2,0))))</f>
        <v>Anna Andreadi</v>
      </c>
      <c r="W7119" s="35" t="str">
        <f>IFERROR(INDEX(Returns!A:A,MATCH(B7119,Returns!B:B,0)),"No")</f>
        <v>No</v>
      </c>
    </row>
    <row r="7120" spans="1:23" x14ac:dyDescent="0.2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9">
        <v>0</v>
      </c>
      <c r="U7120" s="1">
        <v>8.7906000000000013</v>
      </c>
      <c r="V7120" s="35" t="str">
        <f>IF(M7120=People!$B$5,People!$A$5,IF(M7120=People!$B$4,People!$A$4,IF(M7120=People!$B$3,People!$A$3,IF(M7120=People!$B$2,People!$A$2,0))))</f>
        <v>Chuck Magee</v>
      </c>
      <c r="W7120" s="35" t="str">
        <f>IFERROR(INDEX(Returns!A:A,MATCH(B7120,Returns!B:B,0)),"No")</f>
        <v>No</v>
      </c>
    </row>
    <row r="7121" spans="1:23" x14ac:dyDescent="0.2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32">
        <v>13.904</v>
      </c>
      <c r="S7121" s="1">
        <v>2</v>
      </c>
      <c r="T7121" s="9">
        <v>0.2</v>
      </c>
      <c r="U7121" s="1">
        <v>4.5187999999999997</v>
      </c>
      <c r="V7121" s="35" t="str">
        <f>IF(M7121=People!$B$5,People!$A$5,IF(M7121=People!$B$4,People!$A$4,IF(M7121=People!$B$3,People!$A$3,IF(M7121=People!$B$2,People!$A$2,0))))</f>
        <v>Anna Andreadi</v>
      </c>
      <c r="W7121" s="35" t="str">
        <f>IFERROR(INDEX(Returns!A:A,MATCH(B7121,Returns!B:B,0)),"No")</f>
        <v>Yes</v>
      </c>
    </row>
    <row r="7122" spans="1:23" x14ac:dyDescent="0.2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9">
        <v>0.7</v>
      </c>
      <c r="U7122" s="1">
        <v>-51.515399999999985</v>
      </c>
      <c r="V7122" s="35" t="str">
        <f>IF(M7122=People!$B$5,People!$A$5,IF(M7122=People!$B$4,People!$A$4,IF(M7122=People!$B$3,People!$A$3,IF(M7122=People!$B$2,People!$A$2,0))))</f>
        <v>Cassandra Brandow</v>
      </c>
      <c r="W7122" s="35" t="str">
        <f>IFERROR(INDEX(Returns!A:A,MATCH(B7122,Returns!B:B,0)),"No")</f>
        <v>No</v>
      </c>
    </row>
    <row r="7123" spans="1:23" x14ac:dyDescent="0.2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32">
        <v>41.86</v>
      </c>
      <c r="S7123" s="1">
        <v>7</v>
      </c>
      <c r="T7123" s="9">
        <v>0</v>
      </c>
      <c r="U7123" s="1">
        <v>18.837</v>
      </c>
      <c r="V7123" s="35" t="str">
        <f>IF(M7123=People!$B$5,People!$A$5,IF(M7123=People!$B$4,People!$A$4,IF(M7123=People!$B$3,People!$A$3,IF(M7123=People!$B$2,People!$A$2,0))))</f>
        <v>Anna Andreadi</v>
      </c>
      <c r="W7123" s="35" t="str">
        <f>IFERROR(INDEX(Returns!A:A,MATCH(B7123,Returns!B:B,0)),"No")</f>
        <v>No</v>
      </c>
    </row>
    <row r="7124" spans="1:23" x14ac:dyDescent="0.2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32">
        <v>141.96</v>
      </c>
      <c r="S7124" s="1">
        <v>2</v>
      </c>
      <c r="T7124" s="9">
        <v>0</v>
      </c>
      <c r="U7124" s="1">
        <v>41.168399999999991</v>
      </c>
      <c r="V7124" s="35" t="str">
        <f>IF(M7124=People!$B$5,People!$A$5,IF(M7124=People!$B$4,People!$A$4,IF(M7124=People!$B$3,People!$A$3,IF(M7124=People!$B$2,People!$A$2,0))))</f>
        <v>Anna Andreadi</v>
      </c>
      <c r="W7124" s="35" t="str">
        <f>IFERROR(INDEX(Returns!A:A,MATCH(B7124,Returns!B:B,0)),"No")</f>
        <v>No</v>
      </c>
    </row>
    <row r="7125" spans="1:23" x14ac:dyDescent="0.2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9">
        <v>0</v>
      </c>
      <c r="U7125" s="1">
        <v>4.4088000000000012</v>
      </c>
      <c r="V7125" s="35" t="str">
        <f>IF(M7125=People!$B$5,People!$A$5,IF(M7125=People!$B$4,People!$A$4,IF(M7125=People!$B$3,People!$A$3,IF(M7125=People!$B$2,People!$A$2,0))))</f>
        <v>Chuck Magee</v>
      </c>
      <c r="W7125" s="35" t="str">
        <f>IFERROR(INDEX(Returns!A:A,MATCH(B7125,Returns!B:B,0)),"No")</f>
        <v>No</v>
      </c>
    </row>
    <row r="7126" spans="1:23" x14ac:dyDescent="0.2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9">
        <v>0</v>
      </c>
      <c r="U7126" s="1">
        <v>69.177599999999984</v>
      </c>
      <c r="V7126" s="35" t="str">
        <f>IF(M7126=People!$B$5,People!$A$5,IF(M7126=People!$B$4,People!$A$4,IF(M7126=People!$B$3,People!$A$3,IF(M7126=People!$B$2,People!$A$2,0))))</f>
        <v>Chuck Magee</v>
      </c>
      <c r="W7126" s="35" t="str">
        <f>IFERROR(INDEX(Returns!A:A,MATCH(B7126,Returns!B:B,0)),"No")</f>
        <v>No</v>
      </c>
    </row>
    <row r="7127" spans="1:23" x14ac:dyDescent="0.2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9">
        <v>0</v>
      </c>
      <c r="U7127" s="1">
        <v>8.7906000000000013</v>
      </c>
      <c r="V7127" s="35" t="str">
        <f>IF(M7127=People!$B$5,People!$A$5,IF(M7127=People!$B$4,People!$A$4,IF(M7127=People!$B$3,People!$A$3,IF(M7127=People!$B$2,People!$A$2,0))))</f>
        <v>Cassandra Brandow</v>
      </c>
      <c r="W7127" s="35" t="str">
        <f>IFERROR(INDEX(Returns!A:A,MATCH(B7127,Returns!B:B,0)),"No")</f>
        <v>No</v>
      </c>
    </row>
    <row r="7128" spans="1:23" x14ac:dyDescent="0.2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9">
        <v>0</v>
      </c>
      <c r="U7128" s="1">
        <v>4.5836999999999994</v>
      </c>
      <c r="V7128" s="35" t="str">
        <f>IF(M7128=People!$B$5,People!$A$5,IF(M7128=People!$B$4,People!$A$4,IF(M7128=People!$B$3,People!$A$3,IF(M7128=People!$B$2,People!$A$2,0))))</f>
        <v>Cassandra Brandow</v>
      </c>
      <c r="W7128" s="35" t="str">
        <f>IFERROR(INDEX(Returns!A:A,MATCH(B7128,Returns!B:B,0)),"No")</f>
        <v>No</v>
      </c>
    </row>
    <row r="7129" spans="1:23" x14ac:dyDescent="0.2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9">
        <v>0</v>
      </c>
      <c r="U7129" s="1">
        <v>7.5669999999999993</v>
      </c>
      <c r="V7129" s="35" t="str">
        <f>IF(M7129=People!$B$5,People!$A$5,IF(M7129=People!$B$4,People!$A$4,IF(M7129=People!$B$3,People!$A$3,IF(M7129=People!$B$2,People!$A$2,0))))</f>
        <v>Chuck Magee</v>
      </c>
      <c r="W7129" s="35" t="str">
        <f>IFERROR(INDEX(Returns!A:A,MATCH(B7129,Returns!B:B,0)),"No")</f>
        <v>No</v>
      </c>
    </row>
    <row r="7130" spans="1:23" x14ac:dyDescent="0.2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9">
        <v>0</v>
      </c>
      <c r="U7130" s="1">
        <v>6.573599999999999</v>
      </c>
      <c r="V7130" s="35" t="str">
        <f>IF(M7130=People!$B$5,People!$A$5,IF(M7130=People!$B$4,People!$A$4,IF(M7130=People!$B$3,People!$A$3,IF(M7130=People!$B$2,People!$A$2,0))))</f>
        <v>Chuck Magee</v>
      </c>
      <c r="W7130" s="35" t="str">
        <f>IFERROR(INDEX(Returns!A:A,MATCH(B7130,Returns!B:B,0)),"No")</f>
        <v>No</v>
      </c>
    </row>
    <row r="7131" spans="1:23" x14ac:dyDescent="0.2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9">
        <v>0.2</v>
      </c>
      <c r="U7131" s="1">
        <v>8.3524000000000012</v>
      </c>
      <c r="V7131" s="35" t="str">
        <f>IF(M7131=People!$B$5,People!$A$5,IF(M7131=People!$B$4,People!$A$4,IF(M7131=People!$B$3,People!$A$3,IF(M7131=People!$B$2,People!$A$2,0))))</f>
        <v>Cassandra Brandow</v>
      </c>
      <c r="W7131" s="35" t="str">
        <f>IFERROR(INDEX(Returns!A:A,MATCH(B7131,Returns!B:B,0)),"No")</f>
        <v>No</v>
      </c>
    </row>
    <row r="7132" spans="1:23" x14ac:dyDescent="0.2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9">
        <v>0.2</v>
      </c>
      <c r="U7132" s="1">
        <v>40.003599999999999</v>
      </c>
      <c r="V7132" s="35" t="str">
        <f>IF(M7132=People!$B$5,People!$A$5,IF(M7132=People!$B$4,People!$A$4,IF(M7132=People!$B$3,People!$A$3,IF(M7132=People!$B$2,People!$A$2,0))))</f>
        <v>Cassandra Brandow</v>
      </c>
      <c r="W7132" s="35" t="str">
        <f>IFERROR(INDEX(Returns!A:A,MATCH(B7132,Returns!B:B,0)),"No")</f>
        <v>No</v>
      </c>
    </row>
    <row r="7133" spans="1:23" x14ac:dyDescent="0.2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9">
        <v>0</v>
      </c>
      <c r="U7133" s="1">
        <v>67.064400000000006</v>
      </c>
      <c r="V7133" s="35" t="str">
        <f>IF(M7133=People!$B$5,People!$A$5,IF(M7133=People!$B$4,People!$A$4,IF(M7133=People!$B$3,People!$A$3,IF(M7133=People!$B$2,People!$A$2,0))))</f>
        <v>Kelly Williams</v>
      </c>
      <c r="W7133" s="35" t="str">
        <f>IFERROR(INDEX(Returns!A:A,MATCH(B7133,Returns!B:B,0)),"No")</f>
        <v>No</v>
      </c>
    </row>
    <row r="7134" spans="1:23" x14ac:dyDescent="0.2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9">
        <v>0</v>
      </c>
      <c r="U7134" s="1">
        <v>545.18839999999977</v>
      </c>
      <c r="V7134" s="35" t="str">
        <f>IF(M7134=People!$B$5,People!$A$5,IF(M7134=People!$B$4,People!$A$4,IF(M7134=People!$B$3,People!$A$3,IF(M7134=People!$B$2,People!$A$2,0))))</f>
        <v>Kelly Williams</v>
      </c>
      <c r="W7134" s="35" t="str">
        <f>IFERROR(INDEX(Returns!A:A,MATCH(B7134,Returns!B:B,0)),"No")</f>
        <v>No</v>
      </c>
    </row>
    <row r="7135" spans="1:23" x14ac:dyDescent="0.2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9">
        <v>0</v>
      </c>
      <c r="U7135" s="1">
        <v>9.8856000000000002</v>
      </c>
      <c r="V7135" s="35" t="str">
        <f>IF(M7135=People!$B$5,People!$A$5,IF(M7135=People!$B$4,People!$A$4,IF(M7135=People!$B$3,People!$A$3,IF(M7135=People!$B$2,People!$A$2,0))))</f>
        <v>Kelly Williams</v>
      </c>
      <c r="W7135" s="35" t="str">
        <f>IFERROR(INDEX(Returns!A:A,MATCH(B7135,Returns!B:B,0)),"No")</f>
        <v>No</v>
      </c>
    </row>
    <row r="7136" spans="1:23" x14ac:dyDescent="0.2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9">
        <v>0</v>
      </c>
      <c r="U7136" s="1">
        <v>43.190399999999997</v>
      </c>
      <c r="V7136" s="35" t="str">
        <f>IF(M7136=People!$B$5,People!$A$5,IF(M7136=People!$B$4,People!$A$4,IF(M7136=People!$B$3,People!$A$3,IF(M7136=People!$B$2,People!$A$2,0))))</f>
        <v>Kelly Williams</v>
      </c>
      <c r="W7136" s="35" t="str">
        <f>IFERROR(INDEX(Returns!A:A,MATCH(B7136,Returns!B:B,0)),"No")</f>
        <v>No</v>
      </c>
    </row>
    <row r="7137" spans="1:23" x14ac:dyDescent="0.2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9">
        <v>0</v>
      </c>
      <c r="U7137" s="1">
        <v>240.29399999999995</v>
      </c>
      <c r="V7137" s="35" t="str">
        <f>IF(M7137=People!$B$5,People!$A$5,IF(M7137=People!$B$4,People!$A$4,IF(M7137=People!$B$3,People!$A$3,IF(M7137=People!$B$2,People!$A$2,0))))</f>
        <v>Kelly Williams</v>
      </c>
      <c r="W7137" s="35" t="str">
        <f>IFERROR(INDEX(Returns!A:A,MATCH(B7137,Returns!B:B,0)),"No")</f>
        <v>No</v>
      </c>
    </row>
    <row r="7138" spans="1:23" x14ac:dyDescent="0.2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9">
        <v>0.7</v>
      </c>
      <c r="U7138" s="1">
        <v>-5.7840000000000007</v>
      </c>
      <c r="V7138" s="35" t="str">
        <f>IF(M7138=People!$B$5,People!$A$5,IF(M7138=People!$B$4,People!$A$4,IF(M7138=People!$B$3,People!$A$3,IF(M7138=People!$B$2,People!$A$2,0))))</f>
        <v>Cassandra Brandow</v>
      </c>
      <c r="W7138" s="35" t="str">
        <f>IFERROR(INDEX(Returns!A:A,MATCH(B7138,Returns!B:B,0)),"No")</f>
        <v>No</v>
      </c>
    </row>
    <row r="7139" spans="1:23" x14ac:dyDescent="0.2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9">
        <v>0.2</v>
      </c>
      <c r="U7139" s="1">
        <v>1.3079999999999989</v>
      </c>
      <c r="V7139" s="35" t="str">
        <f>IF(M7139=People!$B$5,People!$A$5,IF(M7139=People!$B$4,People!$A$4,IF(M7139=People!$B$3,People!$A$3,IF(M7139=People!$B$2,People!$A$2,0))))</f>
        <v>Cassandra Brandow</v>
      </c>
      <c r="W7139" s="35" t="str">
        <f>IFERROR(INDEX(Returns!A:A,MATCH(B7139,Returns!B:B,0)),"No")</f>
        <v>No</v>
      </c>
    </row>
    <row r="7140" spans="1:23" x14ac:dyDescent="0.2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9">
        <v>0.7</v>
      </c>
      <c r="U7140" s="1">
        <v>-50.304000000000002</v>
      </c>
      <c r="V7140" s="35" t="str">
        <f>IF(M7140=People!$B$5,People!$A$5,IF(M7140=People!$B$4,People!$A$4,IF(M7140=People!$B$3,People!$A$3,IF(M7140=People!$B$2,People!$A$2,0))))</f>
        <v>Cassandra Brandow</v>
      </c>
      <c r="W7140" s="35" t="str">
        <f>IFERROR(INDEX(Returns!A:A,MATCH(B7140,Returns!B:B,0)),"No")</f>
        <v>No</v>
      </c>
    </row>
    <row r="7141" spans="1:23" x14ac:dyDescent="0.2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9">
        <v>0.2</v>
      </c>
      <c r="U7141" s="1">
        <v>-36.294000000000011</v>
      </c>
      <c r="V7141" s="35" t="str">
        <f>IF(M7141=People!$B$5,People!$A$5,IF(M7141=People!$B$4,People!$A$4,IF(M7141=People!$B$3,People!$A$3,IF(M7141=People!$B$2,People!$A$2,0))))</f>
        <v>Cassandra Brandow</v>
      </c>
      <c r="W7141" s="35" t="str">
        <f>IFERROR(INDEX(Returns!A:A,MATCH(B7141,Returns!B:B,0)),"No")</f>
        <v>No</v>
      </c>
    </row>
    <row r="7142" spans="1:23" x14ac:dyDescent="0.2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9">
        <v>0</v>
      </c>
      <c r="U7142" s="1">
        <v>46.543199999999999</v>
      </c>
      <c r="V7142" s="35" t="str">
        <f>IF(M7142=People!$B$5,People!$A$5,IF(M7142=People!$B$4,People!$A$4,IF(M7142=People!$B$3,People!$A$3,IF(M7142=People!$B$2,People!$A$2,0))))</f>
        <v>Kelly Williams</v>
      </c>
      <c r="W7142" s="35" t="str">
        <f>IFERROR(INDEX(Returns!A:A,MATCH(B7142,Returns!B:B,0)),"No")</f>
        <v>No</v>
      </c>
    </row>
    <row r="7143" spans="1:23" x14ac:dyDescent="0.2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9">
        <v>0</v>
      </c>
      <c r="U7143" s="1">
        <v>37.883999999999993</v>
      </c>
      <c r="V7143" s="35" t="str">
        <f>IF(M7143=People!$B$5,People!$A$5,IF(M7143=People!$B$4,People!$A$4,IF(M7143=People!$B$3,People!$A$3,IF(M7143=People!$B$2,People!$A$2,0))))</f>
        <v>Kelly Williams</v>
      </c>
      <c r="W7143" s="35" t="str">
        <f>IFERROR(INDEX(Returns!A:A,MATCH(B7143,Returns!B:B,0)),"No")</f>
        <v>No</v>
      </c>
    </row>
    <row r="7144" spans="1:23" x14ac:dyDescent="0.2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9">
        <v>0</v>
      </c>
      <c r="U7144" s="1">
        <v>48.906000000000006</v>
      </c>
      <c r="V7144" s="35" t="str">
        <f>IF(M7144=People!$B$5,People!$A$5,IF(M7144=People!$B$4,People!$A$4,IF(M7144=People!$B$3,People!$A$3,IF(M7144=People!$B$2,People!$A$2,0))))</f>
        <v>Cassandra Brandow</v>
      </c>
      <c r="W7144" s="35" t="str">
        <f>IFERROR(INDEX(Returns!A:A,MATCH(B7144,Returns!B:B,0)),"No")</f>
        <v>No</v>
      </c>
    </row>
    <row r="7145" spans="1:23" x14ac:dyDescent="0.2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9">
        <v>0.4</v>
      </c>
      <c r="U7145" s="1">
        <v>-181.26499999999999</v>
      </c>
      <c r="V7145" s="35" t="str">
        <f>IF(M7145=People!$B$5,People!$A$5,IF(M7145=People!$B$4,People!$A$4,IF(M7145=People!$B$3,People!$A$3,IF(M7145=People!$B$2,People!$A$2,0))))</f>
        <v>Chuck Magee</v>
      </c>
      <c r="W7145" s="35" t="str">
        <f>IFERROR(INDEX(Returns!A:A,MATCH(B7145,Returns!B:B,0)),"No")</f>
        <v>No</v>
      </c>
    </row>
    <row r="7146" spans="1:23" x14ac:dyDescent="0.2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9">
        <v>0.7</v>
      </c>
      <c r="U7146" s="1">
        <v>-8.6057999999999986</v>
      </c>
      <c r="V7146" s="35" t="str">
        <f>IF(M7146=People!$B$5,People!$A$5,IF(M7146=People!$B$4,People!$A$4,IF(M7146=People!$B$3,People!$A$3,IF(M7146=People!$B$2,People!$A$2,0))))</f>
        <v>Chuck Magee</v>
      </c>
      <c r="W7146" s="35" t="str">
        <f>IFERROR(INDEX(Returns!A:A,MATCH(B7146,Returns!B:B,0)),"No")</f>
        <v>No</v>
      </c>
    </row>
    <row r="7147" spans="1:23" x14ac:dyDescent="0.2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9">
        <v>0.4</v>
      </c>
      <c r="U7147" s="1">
        <v>-46.429200000000023</v>
      </c>
      <c r="V7147" s="35" t="str">
        <f>IF(M7147=People!$B$5,People!$A$5,IF(M7147=People!$B$4,People!$A$4,IF(M7147=People!$B$3,People!$A$3,IF(M7147=People!$B$2,People!$A$2,0))))</f>
        <v>Chuck Magee</v>
      </c>
      <c r="W7147" s="35" t="str">
        <f>IFERROR(INDEX(Returns!A:A,MATCH(B7147,Returns!B:B,0)),"No")</f>
        <v>No</v>
      </c>
    </row>
    <row r="7148" spans="1:23" x14ac:dyDescent="0.2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9">
        <v>0.2</v>
      </c>
      <c r="U7148" s="1">
        <v>3.2460000000000022</v>
      </c>
      <c r="V7148" s="35" t="str">
        <f>IF(M7148=People!$B$5,People!$A$5,IF(M7148=People!$B$4,People!$A$4,IF(M7148=People!$B$3,People!$A$3,IF(M7148=People!$B$2,People!$A$2,0))))</f>
        <v>Chuck Magee</v>
      </c>
      <c r="W7148" s="35" t="str">
        <f>IFERROR(INDEX(Returns!A:A,MATCH(B7148,Returns!B:B,0)),"No")</f>
        <v>No</v>
      </c>
    </row>
    <row r="7149" spans="1:23" x14ac:dyDescent="0.2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9">
        <v>0</v>
      </c>
      <c r="U7149" s="1">
        <v>41.822999999999993</v>
      </c>
      <c r="V7149" s="35" t="str">
        <f>IF(M7149=People!$B$5,People!$A$5,IF(M7149=People!$B$4,People!$A$4,IF(M7149=People!$B$3,People!$A$3,IF(M7149=People!$B$2,People!$A$2,0))))</f>
        <v>Chuck Magee</v>
      </c>
      <c r="W7149" s="35" t="str">
        <f>IFERROR(INDEX(Returns!A:A,MATCH(B7149,Returns!B:B,0)),"No")</f>
        <v>No</v>
      </c>
    </row>
    <row r="7150" spans="1:23" x14ac:dyDescent="0.2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9">
        <v>0</v>
      </c>
      <c r="U7150" s="1">
        <v>18.396000000000001</v>
      </c>
      <c r="V7150" s="35" t="str">
        <f>IF(M7150=People!$B$5,People!$A$5,IF(M7150=People!$B$4,People!$A$4,IF(M7150=People!$B$3,People!$A$3,IF(M7150=People!$B$2,People!$A$2,0))))</f>
        <v>Chuck Magee</v>
      </c>
      <c r="W7150" s="35" t="str">
        <f>IFERROR(INDEX(Returns!A:A,MATCH(B7150,Returns!B:B,0)),"No")</f>
        <v>No</v>
      </c>
    </row>
    <row r="7151" spans="1:23" x14ac:dyDescent="0.2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9">
        <v>0.2</v>
      </c>
      <c r="U7151" s="1">
        <v>109.33649999999994</v>
      </c>
      <c r="V7151" s="35" t="str">
        <f>IF(M7151=People!$B$5,People!$A$5,IF(M7151=People!$B$4,People!$A$4,IF(M7151=People!$B$3,People!$A$3,IF(M7151=People!$B$2,People!$A$2,0))))</f>
        <v>Kelly Williams</v>
      </c>
      <c r="W7151" s="35" t="str">
        <f>IFERROR(INDEX(Returns!A:A,MATCH(B7151,Returns!B:B,0)),"No")</f>
        <v>No</v>
      </c>
    </row>
    <row r="7152" spans="1:23" x14ac:dyDescent="0.2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9">
        <v>0</v>
      </c>
      <c r="U7152" s="1">
        <v>35.490000000000009</v>
      </c>
      <c r="V7152" s="35" t="str">
        <f>IF(M7152=People!$B$5,People!$A$5,IF(M7152=People!$B$4,People!$A$4,IF(M7152=People!$B$3,People!$A$3,IF(M7152=People!$B$2,People!$A$2,0))))</f>
        <v>Cassandra Brandow</v>
      </c>
      <c r="W7152" s="35" t="str">
        <f>IFERROR(INDEX(Returns!A:A,MATCH(B7152,Returns!B:B,0)),"No")</f>
        <v>No</v>
      </c>
    </row>
    <row r="7153" spans="1:23" x14ac:dyDescent="0.2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32">
        <v>182.55</v>
      </c>
      <c r="S7153" s="1">
        <v>2</v>
      </c>
      <c r="T7153" s="9">
        <v>0.5</v>
      </c>
      <c r="U7153" s="1">
        <v>-135.08699999999999</v>
      </c>
      <c r="V7153" s="35" t="str">
        <f>IF(M7153=People!$B$5,People!$A$5,IF(M7153=People!$B$4,People!$A$4,IF(M7153=People!$B$3,People!$A$3,IF(M7153=People!$B$2,People!$A$2,0))))</f>
        <v>Anna Andreadi</v>
      </c>
      <c r="W7153" s="35" t="str">
        <f>IFERROR(INDEX(Returns!A:A,MATCH(B7153,Returns!B:B,0)),"No")</f>
        <v>No</v>
      </c>
    </row>
    <row r="7154" spans="1:23" x14ac:dyDescent="0.2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9">
        <v>0.2</v>
      </c>
      <c r="U7154" s="1">
        <v>31.068799999999996</v>
      </c>
      <c r="V7154" s="35" t="str">
        <f>IF(M7154=People!$B$5,People!$A$5,IF(M7154=People!$B$4,People!$A$4,IF(M7154=People!$B$3,People!$A$3,IF(M7154=People!$B$2,People!$A$2,0))))</f>
        <v>Cassandra Brandow</v>
      </c>
      <c r="W7154" s="35" t="str">
        <f>IFERROR(INDEX(Returns!A:A,MATCH(B7154,Returns!B:B,0)),"No")</f>
        <v>No</v>
      </c>
    </row>
    <row r="7155" spans="1:23" x14ac:dyDescent="0.2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9">
        <v>0.8</v>
      </c>
      <c r="U7155" s="1">
        <v>-108.8304</v>
      </c>
      <c r="V7155" s="35" t="str">
        <f>IF(M7155=People!$B$5,People!$A$5,IF(M7155=People!$B$4,People!$A$4,IF(M7155=People!$B$3,People!$A$3,IF(M7155=People!$B$2,People!$A$2,0))))</f>
        <v>Kelly Williams</v>
      </c>
      <c r="W7155" s="35" t="str">
        <f>IFERROR(INDEX(Returns!A:A,MATCH(B7155,Returns!B:B,0)),"No")</f>
        <v>No</v>
      </c>
    </row>
    <row r="7156" spans="1:23" x14ac:dyDescent="0.2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9">
        <v>0</v>
      </c>
      <c r="U7156" s="1">
        <v>46.899599999999964</v>
      </c>
      <c r="V7156" s="35" t="str">
        <f>IF(M7156=People!$B$5,People!$A$5,IF(M7156=People!$B$4,People!$A$4,IF(M7156=People!$B$3,People!$A$3,IF(M7156=People!$B$2,People!$A$2,0))))</f>
        <v>Cassandra Brandow</v>
      </c>
      <c r="W7156" s="35" t="str">
        <f>IFERROR(INDEX(Returns!A:A,MATCH(B7156,Returns!B:B,0)),"No")</f>
        <v>Yes</v>
      </c>
    </row>
    <row r="7157" spans="1:23" x14ac:dyDescent="0.2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9">
        <v>0</v>
      </c>
      <c r="U7157" s="1">
        <v>74.212999999999994</v>
      </c>
      <c r="V7157" s="35" t="str">
        <f>IF(M7157=People!$B$5,People!$A$5,IF(M7157=People!$B$4,People!$A$4,IF(M7157=People!$B$3,People!$A$3,IF(M7157=People!$B$2,People!$A$2,0))))</f>
        <v>Cassandra Brandow</v>
      </c>
      <c r="W7157" s="35" t="str">
        <f>IFERROR(INDEX(Returns!A:A,MATCH(B7157,Returns!B:B,0)),"No")</f>
        <v>Yes</v>
      </c>
    </row>
    <row r="7158" spans="1:23" x14ac:dyDescent="0.2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9">
        <v>0</v>
      </c>
      <c r="U7158" s="1">
        <v>2.4058999999999999</v>
      </c>
      <c r="V7158" s="35" t="str">
        <f>IF(M7158=People!$B$5,People!$A$5,IF(M7158=People!$B$4,People!$A$4,IF(M7158=People!$B$3,People!$A$3,IF(M7158=People!$B$2,People!$A$2,0))))</f>
        <v>Chuck Magee</v>
      </c>
      <c r="W7158" s="35" t="str">
        <f>IFERROR(INDEX(Returns!A:A,MATCH(B7158,Returns!B:B,0)),"No")</f>
        <v>No</v>
      </c>
    </row>
    <row r="7159" spans="1:23" x14ac:dyDescent="0.2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32">
        <v>87.92</v>
      </c>
      <c r="S7159" s="1">
        <v>4</v>
      </c>
      <c r="T7159" s="9">
        <v>0</v>
      </c>
      <c r="U7159" s="1">
        <v>0.87919999999999732</v>
      </c>
      <c r="V7159" s="35" t="str">
        <f>IF(M7159=People!$B$5,People!$A$5,IF(M7159=People!$B$4,People!$A$4,IF(M7159=People!$B$3,People!$A$3,IF(M7159=People!$B$2,People!$A$2,0))))</f>
        <v>Anna Andreadi</v>
      </c>
      <c r="W7159" s="35" t="str">
        <f>IFERROR(INDEX(Returns!A:A,MATCH(B7159,Returns!B:B,0)),"No")</f>
        <v>No</v>
      </c>
    </row>
    <row r="7160" spans="1:23" x14ac:dyDescent="0.2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32">
        <v>5.98</v>
      </c>
      <c r="S7160" s="1">
        <v>1</v>
      </c>
      <c r="T7160" s="9">
        <v>0</v>
      </c>
      <c r="U7160" s="1">
        <v>2.9302000000000001</v>
      </c>
      <c r="V7160" s="35" t="str">
        <f>IF(M7160=People!$B$5,People!$A$5,IF(M7160=People!$B$4,People!$A$4,IF(M7160=People!$B$3,People!$A$3,IF(M7160=People!$B$2,People!$A$2,0))))</f>
        <v>Anna Andreadi</v>
      </c>
      <c r="W7160" s="35" t="str">
        <f>IFERROR(INDEX(Returns!A:A,MATCH(B7160,Returns!B:B,0)),"No")</f>
        <v>No</v>
      </c>
    </row>
    <row r="7161" spans="1:23" x14ac:dyDescent="0.2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9">
        <v>0.2</v>
      </c>
      <c r="U7161" s="1">
        <v>16.678799999999995</v>
      </c>
      <c r="V7161" s="35" t="str">
        <f>IF(M7161=People!$B$5,People!$A$5,IF(M7161=People!$B$4,People!$A$4,IF(M7161=People!$B$3,People!$A$3,IF(M7161=People!$B$2,People!$A$2,0))))</f>
        <v>Kelly Williams</v>
      </c>
      <c r="W7161" s="35" t="str">
        <f>IFERROR(INDEX(Returns!A:A,MATCH(B7161,Returns!B:B,0)),"No")</f>
        <v>No</v>
      </c>
    </row>
    <row r="7162" spans="1:23" x14ac:dyDescent="0.2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9">
        <v>0.2</v>
      </c>
      <c r="U7162" s="1">
        <v>5.6</v>
      </c>
      <c r="V7162" s="35" t="str">
        <f>IF(M7162=People!$B$5,People!$A$5,IF(M7162=People!$B$4,People!$A$4,IF(M7162=People!$B$3,People!$A$3,IF(M7162=People!$B$2,People!$A$2,0))))</f>
        <v>Kelly Williams</v>
      </c>
      <c r="W7162" s="35" t="str">
        <f>IFERROR(INDEX(Returns!A:A,MATCH(B7162,Returns!B:B,0)),"No")</f>
        <v>No</v>
      </c>
    </row>
    <row r="7163" spans="1:23" x14ac:dyDescent="0.2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9">
        <v>0</v>
      </c>
      <c r="U7163" s="1">
        <v>10.92</v>
      </c>
      <c r="V7163" s="35" t="str">
        <f>IF(M7163=People!$B$5,People!$A$5,IF(M7163=People!$B$4,People!$A$4,IF(M7163=People!$B$3,People!$A$3,IF(M7163=People!$B$2,People!$A$2,0))))</f>
        <v>Cassandra Brandow</v>
      </c>
      <c r="W7163" s="35" t="str">
        <f>IFERROR(INDEX(Returns!A:A,MATCH(B7163,Returns!B:B,0)),"No")</f>
        <v>No</v>
      </c>
    </row>
    <row r="7164" spans="1:23" x14ac:dyDescent="0.2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9">
        <v>0</v>
      </c>
      <c r="U7164" s="1">
        <v>7.6440000000000001</v>
      </c>
      <c r="V7164" s="35" t="str">
        <f>IF(M7164=People!$B$5,People!$A$5,IF(M7164=People!$B$4,People!$A$4,IF(M7164=People!$B$3,People!$A$3,IF(M7164=People!$B$2,People!$A$2,0))))</f>
        <v>Cassandra Brandow</v>
      </c>
      <c r="W7164" s="35" t="str">
        <f>IFERROR(INDEX(Returns!A:A,MATCH(B7164,Returns!B:B,0)),"No")</f>
        <v>No</v>
      </c>
    </row>
    <row r="7165" spans="1:23" x14ac:dyDescent="0.2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9">
        <v>0</v>
      </c>
      <c r="U7165" s="1">
        <v>121.44159999999999</v>
      </c>
      <c r="V7165" s="35" t="str">
        <f>IF(M7165=People!$B$5,People!$A$5,IF(M7165=People!$B$4,People!$A$4,IF(M7165=People!$B$3,People!$A$3,IF(M7165=People!$B$2,People!$A$2,0))))</f>
        <v>Chuck Magee</v>
      </c>
      <c r="W7165" s="35" t="str">
        <f>IFERROR(INDEX(Returns!A:A,MATCH(B7165,Returns!B:B,0)),"No")</f>
        <v>No</v>
      </c>
    </row>
    <row r="7166" spans="1:23" x14ac:dyDescent="0.2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9">
        <v>0.2</v>
      </c>
      <c r="U7166" s="1">
        <v>3.3452999999999995</v>
      </c>
      <c r="V7166" s="35" t="str">
        <f>IF(M7166=People!$B$5,People!$A$5,IF(M7166=People!$B$4,People!$A$4,IF(M7166=People!$B$3,People!$A$3,IF(M7166=People!$B$2,People!$A$2,0))))</f>
        <v>Chuck Magee</v>
      </c>
      <c r="W7166" s="35" t="str">
        <f>IFERROR(INDEX(Returns!A:A,MATCH(B7166,Returns!B:B,0)),"No")</f>
        <v>No</v>
      </c>
    </row>
    <row r="7167" spans="1:23" x14ac:dyDescent="0.2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9">
        <v>0</v>
      </c>
      <c r="U7167" s="1">
        <v>17.379999999999995</v>
      </c>
      <c r="V7167" s="35" t="str">
        <f>IF(M7167=People!$B$5,People!$A$5,IF(M7167=People!$B$4,People!$A$4,IF(M7167=People!$B$3,People!$A$3,IF(M7167=People!$B$2,People!$A$2,0))))</f>
        <v>Chuck Magee</v>
      </c>
      <c r="W7167" s="35" t="str">
        <f>IFERROR(INDEX(Returns!A:A,MATCH(B7167,Returns!B:B,0)),"No")</f>
        <v>No</v>
      </c>
    </row>
    <row r="7168" spans="1:23" x14ac:dyDescent="0.2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32">
        <v>11.52</v>
      </c>
      <c r="S7168" s="1">
        <v>4</v>
      </c>
      <c r="T7168" s="9">
        <v>0</v>
      </c>
      <c r="U7168" s="1">
        <v>3.2256</v>
      </c>
      <c r="V7168" s="35" t="str">
        <f>IF(M7168=People!$B$5,People!$A$5,IF(M7168=People!$B$4,People!$A$4,IF(M7168=People!$B$3,People!$A$3,IF(M7168=People!$B$2,People!$A$2,0))))</f>
        <v>Anna Andreadi</v>
      </c>
      <c r="W7168" s="35" t="str">
        <f>IFERROR(INDEX(Returns!A:A,MATCH(B7168,Returns!B:B,0)),"No")</f>
        <v>No</v>
      </c>
    </row>
    <row r="7169" spans="1:23" x14ac:dyDescent="0.2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32">
        <v>717.72</v>
      </c>
      <c r="S7169" s="1">
        <v>3</v>
      </c>
      <c r="T7169" s="9">
        <v>0.2</v>
      </c>
      <c r="U7169" s="1">
        <v>71.77200000000002</v>
      </c>
      <c r="V7169" s="35" t="str">
        <f>IF(M7169=People!$B$5,People!$A$5,IF(M7169=People!$B$4,People!$A$4,IF(M7169=People!$B$3,People!$A$3,IF(M7169=People!$B$2,People!$A$2,0))))</f>
        <v>Anna Andreadi</v>
      </c>
      <c r="W7169" s="35" t="str">
        <f>IFERROR(INDEX(Returns!A:A,MATCH(B7169,Returns!B:B,0)),"No")</f>
        <v>No</v>
      </c>
    </row>
    <row r="7170" spans="1:23" x14ac:dyDescent="0.2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32">
        <v>236.5</v>
      </c>
      <c r="S7170" s="1">
        <v>10</v>
      </c>
      <c r="T7170" s="9">
        <v>0</v>
      </c>
      <c r="U7170" s="1">
        <v>68.584999999999994</v>
      </c>
      <c r="V7170" s="35" t="str">
        <f>IF(M7170=People!$B$5,People!$A$5,IF(M7170=People!$B$4,People!$A$4,IF(M7170=People!$B$3,People!$A$3,IF(M7170=People!$B$2,People!$A$2,0))))</f>
        <v>Anna Andreadi</v>
      </c>
      <c r="W7170" s="35" t="str">
        <f>IFERROR(INDEX(Returns!A:A,MATCH(B7170,Returns!B:B,0)),"No")</f>
        <v>No</v>
      </c>
    </row>
    <row r="7171" spans="1:23" x14ac:dyDescent="0.2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32">
        <v>170.35200000000003</v>
      </c>
      <c r="S7171" s="1">
        <v>3</v>
      </c>
      <c r="T7171" s="9">
        <v>0.2</v>
      </c>
      <c r="U7171" s="1">
        <v>19.164599999999979</v>
      </c>
      <c r="V7171" s="35" t="str">
        <f>IF(M7171=People!$B$5,People!$A$5,IF(M7171=People!$B$4,People!$A$4,IF(M7171=People!$B$3,People!$A$3,IF(M7171=People!$B$2,People!$A$2,0))))</f>
        <v>Anna Andreadi</v>
      </c>
      <c r="W7171" s="35" t="str">
        <f>IFERROR(INDEX(Returns!A:A,MATCH(B7171,Returns!B:B,0)),"No")</f>
        <v>No</v>
      </c>
    </row>
    <row r="7172" spans="1:23" x14ac:dyDescent="0.2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9">
        <v>0.1</v>
      </c>
      <c r="U7172" s="1">
        <v>3.2392000000000074</v>
      </c>
      <c r="V7172" s="35" t="str">
        <f>IF(M7172=People!$B$5,People!$A$5,IF(M7172=People!$B$4,People!$A$4,IF(M7172=People!$B$3,People!$A$3,IF(M7172=People!$B$2,People!$A$2,0))))</f>
        <v>Chuck Magee</v>
      </c>
      <c r="W7172" s="35" t="str">
        <f>IFERROR(INDEX(Returns!A:A,MATCH(B7172,Returns!B:B,0)),"No")</f>
        <v>No</v>
      </c>
    </row>
    <row r="7173" spans="1:23" x14ac:dyDescent="0.2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32">
        <v>107.97</v>
      </c>
      <c r="S7173" s="1">
        <v>3</v>
      </c>
      <c r="T7173" s="9">
        <v>0</v>
      </c>
      <c r="U7173" s="1">
        <v>22.6737</v>
      </c>
      <c r="V7173" s="35" t="str">
        <f>IF(M7173=People!$B$5,People!$A$5,IF(M7173=People!$B$4,People!$A$4,IF(M7173=People!$B$3,People!$A$3,IF(M7173=People!$B$2,People!$A$2,0))))</f>
        <v>Anna Andreadi</v>
      </c>
      <c r="W7173" s="35" t="str">
        <f>IFERROR(INDEX(Returns!A:A,MATCH(B7173,Returns!B:B,0)),"No")</f>
        <v>No</v>
      </c>
    </row>
    <row r="7174" spans="1:23" x14ac:dyDescent="0.2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9">
        <v>0.2</v>
      </c>
      <c r="U7174" s="1">
        <v>1.7995000000000019</v>
      </c>
      <c r="V7174" s="35" t="str">
        <f>IF(M7174=People!$B$5,People!$A$5,IF(M7174=People!$B$4,People!$A$4,IF(M7174=People!$B$3,People!$A$3,IF(M7174=People!$B$2,People!$A$2,0))))</f>
        <v>Kelly Williams</v>
      </c>
      <c r="W7174" s="35" t="str">
        <f>IFERROR(INDEX(Returns!A:A,MATCH(B7174,Returns!B:B,0)),"No")</f>
        <v>No</v>
      </c>
    </row>
    <row r="7175" spans="1:23" x14ac:dyDescent="0.2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9">
        <v>0.2</v>
      </c>
      <c r="U7175" s="1">
        <v>569.99050000000011</v>
      </c>
      <c r="V7175" s="35" t="str">
        <f>IF(M7175=People!$B$5,People!$A$5,IF(M7175=People!$B$4,People!$A$4,IF(M7175=People!$B$3,People!$A$3,IF(M7175=People!$B$2,People!$A$2,0))))</f>
        <v>Kelly Williams</v>
      </c>
      <c r="W7175" s="35" t="str">
        <f>IFERROR(INDEX(Returns!A:A,MATCH(B7175,Returns!B:B,0)),"No")</f>
        <v>No</v>
      </c>
    </row>
    <row r="7176" spans="1:23" x14ac:dyDescent="0.2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9">
        <v>0.2</v>
      </c>
      <c r="U7176" s="1">
        <v>23.234999999999992</v>
      </c>
      <c r="V7176" s="35" t="str">
        <f>IF(M7176=People!$B$5,People!$A$5,IF(M7176=People!$B$4,People!$A$4,IF(M7176=People!$B$3,People!$A$3,IF(M7176=People!$B$2,People!$A$2,0))))</f>
        <v>Kelly Williams</v>
      </c>
      <c r="W7176" s="35" t="str">
        <f>IFERROR(INDEX(Returns!A:A,MATCH(B7176,Returns!B:B,0)),"No")</f>
        <v>No</v>
      </c>
    </row>
    <row r="7177" spans="1:23" x14ac:dyDescent="0.2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9">
        <v>0.8</v>
      </c>
      <c r="U7177" s="1">
        <v>-226.63679999999999</v>
      </c>
      <c r="V7177" s="35" t="str">
        <f>IF(M7177=People!$B$5,People!$A$5,IF(M7177=People!$B$4,People!$A$4,IF(M7177=People!$B$3,People!$A$3,IF(M7177=People!$B$2,People!$A$2,0))))</f>
        <v>Kelly Williams</v>
      </c>
      <c r="W7177" s="35" t="str">
        <f>IFERROR(INDEX(Returns!A:A,MATCH(B7177,Returns!B:B,0)),"No")</f>
        <v>No</v>
      </c>
    </row>
    <row r="7178" spans="1:23" x14ac:dyDescent="0.2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9">
        <v>0.2</v>
      </c>
      <c r="U7178" s="1">
        <v>2.4173999999999989</v>
      </c>
      <c r="V7178" s="35" t="str">
        <f>IF(M7178=People!$B$5,People!$A$5,IF(M7178=People!$B$4,People!$A$4,IF(M7178=People!$B$3,People!$A$3,IF(M7178=People!$B$2,People!$A$2,0))))</f>
        <v>Kelly Williams</v>
      </c>
      <c r="W7178" s="35" t="str">
        <f>IFERROR(INDEX(Returns!A:A,MATCH(B7178,Returns!B:B,0)),"No")</f>
        <v>No</v>
      </c>
    </row>
    <row r="7179" spans="1:23" x14ac:dyDescent="0.2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9">
        <v>0.7</v>
      </c>
      <c r="U7179" s="1">
        <v>-1.5413999999999999</v>
      </c>
      <c r="V7179" s="35" t="str">
        <f>IF(M7179=People!$B$5,People!$A$5,IF(M7179=People!$B$4,People!$A$4,IF(M7179=People!$B$3,People!$A$3,IF(M7179=People!$B$2,People!$A$2,0))))</f>
        <v>Chuck Magee</v>
      </c>
      <c r="W7179" s="35" t="str">
        <f>IFERROR(INDEX(Returns!A:A,MATCH(B7179,Returns!B:B,0)),"No")</f>
        <v>No</v>
      </c>
    </row>
    <row r="7180" spans="1:23" x14ac:dyDescent="0.2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9">
        <v>0.7</v>
      </c>
      <c r="U7180" s="1">
        <v>-7.5167999999999964</v>
      </c>
      <c r="V7180" s="35" t="str">
        <f>IF(M7180=People!$B$5,People!$A$5,IF(M7180=People!$B$4,People!$A$4,IF(M7180=People!$B$3,People!$A$3,IF(M7180=People!$B$2,People!$A$2,0))))</f>
        <v>Chuck Magee</v>
      </c>
      <c r="W7180" s="35" t="str">
        <f>IFERROR(INDEX(Returns!A:A,MATCH(B7180,Returns!B:B,0)),"No")</f>
        <v>No</v>
      </c>
    </row>
    <row r="7181" spans="1:23" x14ac:dyDescent="0.2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9">
        <v>0</v>
      </c>
      <c r="U7181" s="1">
        <v>25.191600000000005</v>
      </c>
      <c r="V7181" s="35" t="str">
        <f>IF(M7181=People!$B$5,People!$A$5,IF(M7181=People!$B$4,People!$A$4,IF(M7181=People!$B$3,People!$A$3,IF(M7181=People!$B$2,People!$A$2,0))))</f>
        <v>Chuck Magee</v>
      </c>
      <c r="W7181" s="35" t="str">
        <f>IFERROR(INDEX(Returns!A:A,MATCH(B7181,Returns!B:B,0)),"No")</f>
        <v>No</v>
      </c>
    </row>
    <row r="7182" spans="1:23" x14ac:dyDescent="0.2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9">
        <v>0</v>
      </c>
      <c r="U7182" s="1">
        <v>5.2397999999999998</v>
      </c>
      <c r="V7182" s="35" t="str">
        <f>IF(M7182=People!$B$5,People!$A$5,IF(M7182=People!$B$4,People!$A$4,IF(M7182=People!$B$3,People!$A$3,IF(M7182=People!$B$2,People!$A$2,0))))</f>
        <v>Cassandra Brandow</v>
      </c>
      <c r="W7182" s="35" t="str">
        <f>IFERROR(INDEX(Returns!A:A,MATCH(B7182,Returns!B:B,0)),"No")</f>
        <v>No</v>
      </c>
    </row>
    <row r="7183" spans="1:23" x14ac:dyDescent="0.2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9">
        <v>0.2</v>
      </c>
      <c r="U7183" s="1">
        <v>0.5</v>
      </c>
      <c r="V7183" s="35" t="str">
        <f>IF(M7183=People!$B$5,People!$A$5,IF(M7183=People!$B$4,People!$A$4,IF(M7183=People!$B$3,People!$A$3,IF(M7183=People!$B$2,People!$A$2,0))))</f>
        <v>Chuck Magee</v>
      </c>
      <c r="W7183" s="35" t="str">
        <f>IFERROR(INDEX(Returns!A:A,MATCH(B7183,Returns!B:B,0)),"No")</f>
        <v>No</v>
      </c>
    </row>
    <row r="7184" spans="1:23" x14ac:dyDescent="0.2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32">
        <v>23.24</v>
      </c>
      <c r="S7184" s="1">
        <v>5</v>
      </c>
      <c r="T7184" s="9">
        <v>0.2</v>
      </c>
      <c r="U7184" s="1">
        <v>7.5529999999999982</v>
      </c>
      <c r="V7184" s="35" t="str">
        <f>IF(M7184=People!$B$5,People!$A$5,IF(M7184=People!$B$4,People!$A$4,IF(M7184=People!$B$3,People!$A$3,IF(M7184=People!$B$2,People!$A$2,0))))</f>
        <v>Anna Andreadi</v>
      </c>
      <c r="W7184" s="35" t="str">
        <f>IFERROR(INDEX(Returns!A:A,MATCH(B7184,Returns!B:B,0)),"No")</f>
        <v>Yes</v>
      </c>
    </row>
    <row r="7185" spans="1:23" x14ac:dyDescent="0.2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9">
        <v>0</v>
      </c>
      <c r="U7185" s="1">
        <v>227.20500000000004</v>
      </c>
      <c r="V7185" s="35" t="str">
        <f>IF(M7185=People!$B$5,People!$A$5,IF(M7185=People!$B$4,People!$A$4,IF(M7185=People!$B$3,People!$A$3,IF(M7185=People!$B$2,People!$A$2,0))))</f>
        <v>Chuck Magee</v>
      </c>
      <c r="W7185" s="35" t="str">
        <f>IFERROR(INDEX(Returns!A:A,MATCH(B7185,Returns!B:B,0)),"No")</f>
        <v>No</v>
      </c>
    </row>
    <row r="7186" spans="1:23" x14ac:dyDescent="0.2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9">
        <v>0.2</v>
      </c>
      <c r="U7186" s="1">
        <v>-1.0410000000000006</v>
      </c>
      <c r="V7186" s="35" t="str">
        <f>IF(M7186=People!$B$5,People!$A$5,IF(M7186=People!$B$4,People!$A$4,IF(M7186=People!$B$3,People!$A$3,IF(M7186=People!$B$2,People!$A$2,0))))</f>
        <v>Kelly Williams</v>
      </c>
      <c r="W7186" s="35" t="str">
        <f>IFERROR(INDEX(Returns!A:A,MATCH(B7186,Returns!B:B,0)),"No")</f>
        <v>No</v>
      </c>
    </row>
    <row r="7187" spans="1:23" x14ac:dyDescent="0.2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9">
        <v>0.2</v>
      </c>
      <c r="U7187" s="1">
        <v>1.0019999999999993</v>
      </c>
      <c r="V7187" s="35" t="str">
        <f>IF(M7187=People!$B$5,People!$A$5,IF(M7187=People!$B$4,People!$A$4,IF(M7187=People!$B$3,People!$A$3,IF(M7187=People!$B$2,People!$A$2,0))))</f>
        <v>Kelly Williams</v>
      </c>
      <c r="W7187" s="35" t="str">
        <f>IFERROR(INDEX(Returns!A:A,MATCH(B7187,Returns!B:B,0)),"No")</f>
        <v>No</v>
      </c>
    </row>
    <row r="7188" spans="1:23" x14ac:dyDescent="0.2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9">
        <v>0.3</v>
      </c>
      <c r="U7188" s="1">
        <v>-2.1312000000000033</v>
      </c>
      <c r="V7188" s="35" t="str">
        <f>IF(M7188=People!$B$5,People!$A$5,IF(M7188=People!$B$4,People!$A$4,IF(M7188=People!$B$3,People!$A$3,IF(M7188=People!$B$2,People!$A$2,0))))</f>
        <v>Kelly Williams</v>
      </c>
      <c r="W7188" s="35" t="str">
        <f>IFERROR(INDEX(Returns!A:A,MATCH(B7188,Returns!B:B,0)),"No")</f>
        <v>No</v>
      </c>
    </row>
    <row r="7189" spans="1:23" x14ac:dyDescent="0.2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9">
        <v>0.6</v>
      </c>
      <c r="U7189" s="1">
        <v>-22.238800000000001</v>
      </c>
      <c r="V7189" s="35" t="str">
        <f>IF(M7189=People!$B$5,People!$A$5,IF(M7189=People!$B$4,People!$A$4,IF(M7189=People!$B$3,People!$A$3,IF(M7189=People!$B$2,People!$A$2,0))))</f>
        <v>Kelly Williams</v>
      </c>
      <c r="W7189" s="35" t="str">
        <f>IFERROR(INDEX(Returns!A:A,MATCH(B7189,Returns!B:B,0)),"No")</f>
        <v>No</v>
      </c>
    </row>
    <row r="7190" spans="1:23" x14ac:dyDescent="0.2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9">
        <v>0.8</v>
      </c>
      <c r="U7190" s="1">
        <v>-99.103200000000044</v>
      </c>
      <c r="V7190" s="35" t="str">
        <f>IF(M7190=People!$B$5,People!$A$5,IF(M7190=People!$B$4,People!$A$4,IF(M7190=People!$B$3,People!$A$3,IF(M7190=People!$B$2,People!$A$2,0))))</f>
        <v>Kelly Williams</v>
      </c>
      <c r="W7190" s="35" t="str">
        <f>IFERROR(INDEX(Returns!A:A,MATCH(B7190,Returns!B:B,0)),"No")</f>
        <v>No</v>
      </c>
    </row>
    <row r="7191" spans="1:23" x14ac:dyDescent="0.2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32">
        <v>203.976</v>
      </c>
      <c r="S7191" s="1">
        <v>3</v>
      </c>
      <c r="T7191" s="9">
        <v>0.2</v>
      </c>
      <c r="U7191" s="1">
        <v>25.496999999999986</v>
      </c>
      <c r="V7191" s="35" t="str">
        <f>IF(M7191=People!$B$5,People!$A$5,IF(M7191=People!$B$4,People!$A$4,IF(M7191=People!$B$3,People!$A$3,IF(M7191=People!$B$2,People!$A$2,0))))</f>
        <v>Anna Andreadi</v>
      </c>
      <c r="W7191" s="35" t="str">
        <f>IFERROR(INDEX(Returns!A:A,MATCH(B7191,Returns!B:B,0)),"No")</f>
        <v>No</v>
      </c>
    </row>
    <row r="7192" spans="1:23" x14ac:dyDescent="0.2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32">
        <v>674.35200000000009</v>
      </c>
      <c r="S7192" s="1">
        <v>3</v>
      </c>
      <c r="T7192" s="9">
        <v>0.2</v>
      </c>
      <c r="U7192" s="1">
        <v>-8.4294000000000153</v>
      </c>
      <c r="V7192" s="35" t="str">
        <f>IF(M7192=People!$B$5,People!$A$5,IF(M7192=People!$B$4,People!$A$4,IF(M7192=People!$B$3,People!$A$3,IF(M7192=People!$B$2,People!$A$2,0))))</f>
        <v>Anna Andreadi</v>
      </c>
      <c r="W7192" s="35" t="str">
        <f>IFERROR(INDEX(Returns!A:A,MATCH(B7192,Returns!B:B,0)),"No")</f>
        <v>No</v>
      </c>
    </row>
    <row r="7193" spans="1:23" x14ac:dyDescent="0.2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9">
        <v>0.7</v>
      </c>
      <c r="U7193" s="1">
        <v>-4.49</v>
      </c>
      <c r="V7193" s="35" t="str">
        <f>IF(M7193=People!$B$5,People!$A$5,IF(M7193=People!$B$4,People!$A$4,IF(M7193=People!$B$3,People!$A$3,IF(M7193=People!$B$2,People!$A$2,0))))</f>
        <v>Cassandra Brandow</v>
      </c>
      <c r="W7193" s="35" t="str">
        <f>IFERROR(INDEX(Returns!A:A,MATCH(B7193,Returns!B:B,0)),"No")</f>
        <v>No</v>
      </c>
    </row>
    <row r="7194" spans="1:23" x14ac:dyDescent="0.2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9">
        <v>0.2</v>
      </c>
      <c r="U7194" s="1">
        <v>5.0335999999999999</v>
      </c>
      <c r="V7194" s="35" t="str">
        <f>IF(M7194=People!$B$5,People!$A$5,IF(M7194=People!$B$4,People!$A$4,IF(M7194=People!$B$3,People!$A$3,IF(M7194=People!$B$2,People!$A$2,0))))</f>
        <v>Cassandra Brandow</v>
      </c>
      <c r="W7194" s="35" t="str">
        <f>IFERROR(INDEX(Returns!A:A,MATCH(B7194,Returns!B:B,0)),"No")</f>
        <v>No</v>
      </c>
    </row>
    <row r="7195" spans="1:23" x14ac:dyDescent="0.2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9">
        <v>0</v>
      </c>
      <c r="U7195" s="1">
        <v>175.51560000000001</v>
      </c>
      <c r="V7195" s="35" t="str">
        <f>IF(M7195=People!$B$5,People!$A$5,IF(M7195=People!$B$4,People!$A$4,IF(M7195=People!$B$3,People!$A$3,IF(M7195=People!$B$2,People!$A$2,0))))</f>
        <v>Cassandra Brandow</v>
      </c>
      <c r="W7195" s="35" t="str">
        <f>IFERROR(INDEX(Returns!A:A,MATCH(B7195,Returns!B:B,0)),"No")</f>
        <v>No</v>
      </c>
    </row>
    <row r="7196" spans="1:23" x14ac:dyDescent="0.2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9">
        <v>0</v>
      </c>
      <c r="U7196" s="1">
        <v>7.4824000000000002</v>
      </c>
      <c r="V7196" s="35" t="str">
        <f>IF(M7196=People!$B$5,People!$A$5,IF(M7196=People!$B$4,People!$A$4,IF(M7196=People!$B$3,People!$A$3,IF(M7196=People!$B$2,People!$A$2,0))))</f>
        <v>Cassandra Brandow</v>
      </c>
      <c r="W7196" s="35" t="str">
        <f>IFERROR(INDEX(Returns!A:A,MATCH(B7196,Returns!B:B,0)),"No")</f>
        <v>No</v>
      </c>
    </row>
    <row r="7197" spans="1:23" x14ac:dyDescent="0.2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32">
        <v>19.54</v>
      </c>
      <c r="S7197" s="1">
        <v>2</v>
      </c>
      <c r="T7197" s="9">
        <v>0</v>
      </c>
      <c r="U7197" s="1">
        <v>7.2297999999999991</v>
      </c>
      <c r="V7197" s="35" t="str">
        <f>IF(M7197=People!$B$5,People!$A$5,IF(M7197=People!$B$4,People!$A$4,IF(M7197=People!$B$3,People!$A$3,IF(M7197=People!$B$2,People!$A$2,0))))</f>
        <v>Anna Andreadi</v>
      </c>
      <c r="W7197" s="35" t="str">
        <f>IFERROR(INDEX(Returns!A:A,MATCH(B7197,Returns!B:B,0)),"No")</f>
        <v>No</v>
      </c>
    </row>
    <row r="7198" spans="1:23" x14ac:dyDescent="0.2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32">
        <v>21.400000000000002</v>
      </c>
      <c r="S7198" s="1">
        <v>5</v>
      </c>
      <c r="T7198" s="9">
        <v>0</v>
      </c>
      <c r="U7198" s="1">
        <v>6.2059999999999977</v>
      </c>
      <c r="V7198" s="35" t="str">
        <f>IF(M7198=People!$B$5,People!$A$5,IF(M7198=People!$B$4,People!$A$4,IF(M7198=People!$B$3,People!$A$3,IF(M7198=People!$B$2,People!$A$2,0))))</f>
        <v>Anna Andreadi</v>
      </c>
      <c r="W7198" s="35" t="str">
        <f>IFERROR(INDEX(Returns!A:A,MATCH(B7198,Returns!B:B,0)),"No")</f>
        <v>Yes</v>
      </c>
    </row>
    <row r="7199" spans="1:23" x14ac:dyDescent="0.2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32">
        <v>12.6</v>
      </c>
      <c r="S7199" s="1">
        <v>2</v>
      </c>
      <c r="T7199" s="9">
        <v>0</v>
      </c>
      <c r="U7199" s="1">
        <v>5.7959999999999994</v>
      </c>
      <c r="V7199" s="35" t="str">
        <f>IF(M7199=People!$B$5,People!$A$5,IF(M7199=People!$B$4,People!$A$4,IF(M7199=People!$B$3,People!$A$3,IF(M7199=People!$B$2,People!$A$2,0))))</f>
        <v>Anna Andreadi</v>
      </c>
      <c r="W7199" s="35" t="str">
        <f>IFERROR(INDEX(Returns!A:A,MATCH(B7199,Returns!B:B,0)),"No")</f>
        <v>Yes</v>
      </c>
    </row>
    <row r="7200" spans="1:23" x14ac:dyDescent="0.2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9">
        <v>0</v>
      </c>
      <c r="U7200" s="1">
        <v>3.1096000000000004</v>
      </c>
      <c r="V7200" s="35" t="str">
        <f>IF(M7200=People!$B$5,People!$A$5,IF(M7200=People!$B$4,People!$A$4,IF(M7200=People!$B$3,People!$A$3,IF(M7200=People!$B$2,People!$A$2,0))))</f>
        <v>Chuck Magee</v>
      </c>
      <c r="W7200" s="35" t="str">
        <f>IFERROR(INDEX(Returns!A:A,MATCH(B7200,Returns!B:B,0)),"No")</f>
        <v>No</v>
      </c>
    </row>
    <row r="7201" spans="1:23" x14ac:dyDescent="0.2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9">
        <v>0</v>
      </c>
      <c r="U7201" s="1">
        <v>34.5</v>
      </c>
      <c r="V7201" s="35" t="str">
        <f>IF(M7201=People!$B$5,People!$A$5,IF(M7201=People!$B$4,People!$A$4,IF(M7201=People!$B$3,People!$A$3,IF(M7201=People!$B$2,People!$A$2,0))))</f>
        <v>Chuck Magee</v>
      </c>
      <c r="W7201" s="35" t="str">
        <f>IFERROR(INDEX(Returns!A:A,MATCH(B7201,Returns!B:B,0)),"No")</f>
        <v>No</v>
      </c>
    </row>
    <row r="7202" spans="1:23" x14ac:dyDescent="0.2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9">
        <v>0.2</v>
      </c>
      <c r="U7202" s="1">
        <v>14.594999999999985</v>
      </c>
      <c r="V7202" s="35" t="str">
        <f>IF(M7202=People!$B$5,People!$A$5,IF(M7202=People!$B$4,People!$A$4,IF(M7202=People!$B$3,People!$A$3,IF(M7202=People!$B$2,People!$A$2,0))))</f>
        <v>Cassandra Brandow</v>
      </c>
      <c r="W7202" s="35" t="str">
        <f>IFERROR(INDEX(Returns!A:A,MATCH(B7202,Returns!B:B,0)),"No")</f>
        <v>No</v>
      </c>
    </row>
    <row r="7203" spans="1:23" x14ac:dyDescent="0.2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9">
        <v>0.45</v>
      </c>
      <c r="U7203" s="1">
        <v>-114.35339999999997</v>
      </c>
      <c r="V7203" s="35" t="str">
        <f>IF(M7203=People!$B$5,People!$A$5,IF(M7203=People!$B$4,People!$A$4,IF(M7203=People!$B$3,People!$A$3,IF(M7203=People!$B$2,People!$A$2,0))))</f>
        <v>Cassandra Brandow</v>
      </c>
      <c r="W7203" s="35" t="str">
        <f>IFERROR(INDEX(Returns!A:A,MATCH(B7203,Returns!B:B,0)),"No")</f>
        <v>No</v>
      </c>
    </row>
    <row r="7204" spans="1:23" x14ac:dyDescent="0.2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9">
        <v>0</v>
      </c>
      <c r="U7204" s="1">
        <v>75.679999999999978</v>
      </c>
      <c r="V7204" s="35" t="str">
        <f>IF(M7204=People!$B$5,People!$A$5,IF(M7204=People!$B$4,People!$A$4,IF(M7204=People!$B$3,People!$A$3,IF(M7204=People!$B$2,People!$A$2,0))))</f>
        <v>Chuck Magee</v>
      </c>
      <c r="W7204" s="35" t="str">
        <f>IFERROR(INDEX(Returns!A:A,MATCH(B7204,Returns!B:B,0)),"No")</f>
        <v>No</v>
      </c>
    </row>
    <row r="7205" spans="1:23" x14ac:dyDescent="0.2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9">
        <v>0.6</v>
      </c>
      <c r="U7205" s="1">
        <v>-4.804800000000002</v>
      </c>
      <c r="V7205" s="35" t="str">
        <f>IF(M7205=People!$B$5,People!$A$5,IF(M7205=People!$B$4,People!$A$4,IF(M7205=People!$B$3,People!$A$3,IF(M7205=People!$B$2,People!$A$2,0))))</f>
        <v>Kelly Williams</v>
      </c>
      <c r="W7205" s="35" t="str">
        <f>IFERROR(INDEX(Returns!A:A,MATCH(B7205,Returns!B:B,0)),"No")</f>
        <v>No</v>
      </c>
    </row>
    <row r="7206" spans="1:23" x14ac:dyDescent="0.2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9">
        <v>0</v>
      </c>
      <c r="U7206" s="1">
        <v>2.0671999999999997</v>
      </c>
      <c r="V7206" s="35" t="str">
        <f>IF(M7206=People!$B$5,People!$A$5,IF(M7206=People!$B$4,People!$A$4,IF(M7206=People!$B$3,People!$A$3,IF(M7206=People!$B$2,People!$A$2,0))))</f>
        <v>Chuck Magee</v>
      </c>
      <c r="W7206" s="35" t="str">
        <f>IFERROR(INDEX(Returns!A:A,MATCH(B7206,Returns!B:B,0)),"No")</f>
        <v>No</v>
      </c>
    </row>
    <row r="7207" spans="1:23" x14ac:dyDescent="0.2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32">
        <v>17.46</v>
      </c>
      <c r="S7207" s="1">
        <v>2</v>
      </c>
      <c r="T7207" s="9">
        <v>0</v>
      </c>
      <c r="U7207" s="1">
        <v>5.936399999999999</v>
      </c>
      <c r="V7207" s="35" t="str">
        <f>IF(M7207=People!$B$5,People!$A$5,IF(M7207=People!$B$4,People!$A$4,IF(M7207=People!$B$3,People!$A$3,IF(M7207=People!$B$2,People!$A$2,0))))</f>
        <v>Anna Andreadi</v>
      </c>
      <c r="W7207" s="35" t="str">
        <f>IFERROR(INDEX(Returns!A:A,MATCH(B7207,Returns!B:B,0)),"No")</f>
        <v>Yes</v>
      </c>
    </row>
    <row r="7208" spans="1:23" x14ac:dyDescent="0.2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32">
        <v>369.16</v>
      </c>
      <c r="S7208" s="1">
        <v>11</v>
      </c>
      <c r="T7208" s="9">
        <v>0.2</v>
      </c>
      <c r="U7208" s="1">
        <v>32.301500000000019</v>
      </c>
      <c r="V7208" s="35" t="str">
        <f>IF(M7208=People!$B$5,People!$A$5,IF(M7208=People!$B$4,People!$A$4,IF(M7208=People!$B$3,People!$A$3,IF(M7208=People!$B$2,People!$A$2,0))))</f>
        <v>Anna Andreadi</v>
      </c>
      <c r="W7208" s="35" t="str">
        <f>IFERROR(INDEX(Returns!A:A,MATCH(B7208,Returns!B:B,0)),"No")</f>
        <v>Yes</v>
      </c>
    </row>
    <row r="7209" spans="1:23" x14ac:dyDescent="0.2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32">
        <v>2.9120000000000004</v>
      </c>
      <c r="S7209" s="1">
        <v>2</v>
      </c>
      <c r="T7209" s="9">
        <v>0.2</v>
      </c>
      <c r="U7209" s="1">
        <v>0.90999999999999981</v>
      </c>
      <c r="V7209" s="35" t="str">
        <f>IF(M7209=People!$B$5,People!$A$5,IF(M7209=People!$B$4,People!$A$4,IF(M7209=People!$B$3,People!$A$3,IF(M7209=People!$B$2,People!$A$2,0))))</f>
        <v>Anna Andreadi</v>
      </c>
      <c r="W7209" s="35" t="str">
        <f>IFERROR(INDEX(Returns!A:A,MATCH(B7209,Returns!B:B,0)),"No")</f>
        <v>No</v>
      </c>
    </row>
    <row r="7210" spans="1:23" x14ac:dyDescent="0.2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32">
        <v>20.736000000000004</v>
      </c>
      <c r="S7210" s="1">
        <v>4</v>
      </c>
      <c r="T7210" s="9">
        <v>0.2</v>
      </c>
      <c r="U7210" s="1">
        <v>7.2576000000000001</v>
      </c>
      <c r="V7210" s="35" t="str">
        <f>IF(M7210=People!$B$5,People!$A$5,IF(M7210=People!$B$4,People!$A$4,IF(M7210=People!$B$3,People!$A$3,IF(M7210=People!$B$2,People!$A$2,0))))</f>
        <v>Anna Andreadi</v>
      </c>
      <c r="W7210" s="35" t="str">
        <f>IFERROR(INDEX(Returns!A:A,MATCH(B7210,Returns!B:B,0)),"No")</f>
        <v>No</v>
      </c>
    </row>
    <row r="7211" spans="1:23" x14ac:dyDescent="0.2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32">
        <v>9.5680000000000014</v>
      </c>
      <c r="S7211" s="1">
        <v>2</v>
      </c>
      <c r="T7211" s="9">
        <v>0.2</v>
      </c>
      <c r="U7211" s="1">
        <v>2.9899999999999993</v>
      </c>
      <c r="V7211" s="35" t="str">
        <f>IF(M7211=People!$B$5,People!$A$5,IF(M7211=People!$B$4,People!$A$4,IF(M7211=People!$B$3,People!$A$3,IF(M7211=People!$B$2,People!$A$2,0))))</f>
        <v>Anna Andreadi</v>
      </c>
      <c r="W7211" s="35" t="str">
        <f>IFERROR(INDEX(Returns!A:A,MATCH(B7211,Returns!B:B,0)),"No")</f>
        <v>No</v>
      </c>
    </row>
    <row r="7212" spans="1:23" x14ac:dyDescent="0.2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32">
        <v>30.18</v>
      </c>
      <c r="S7212" s="1">
        <v>3</v>
      </c>
      <c r="T7212" s="9">
        <v>0</v>
      </c>
      <c r="U7212" s="1">
        <v>13.8828</v>
      </c>
      <c r="V7212" s="35" t="str">
        <f>IF(M7212=People!$B$5,People!$A$5,IF(M7212=People!$B$4,People!$A$4,IF(M7212=People!$B$3,People!$A$3,IF(M7212=People!$B$2,People!$A$2,0))))</f>
        <v>Anna Andreadi</v>
      </c>
      <c r="W7212" s="35" t="str">
        <f>IFERROR(INDEX(Returns!A:A,MATCH(B7212,Returns!B:B,0)),"No")</f>
        <v>Yes</v>
      </c>
    </row>
    <row r="7213" spans="1:23" x14ac:dyDescent="0.2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32">
        <v>51.648000000000003</v>
      </c>
      <c r="S7213" s="1">
        <v>12</v>
      </c>
      <c r="T7213" s="9">
        <v>0.2</v>
      </c>
      <c r="U7213" s="1">
        <v>18.7224</v>
      </c>
      <c r="V7213" s="35" t="str">
        <f>IF(M7213=People!$B$5,People!$A$5,IF(M7213=People!$B$4,People!$A$4,IF(M7213=People!$B$3,People!$A$3,IF(M7213=People!$B$2,People!$A$2,0))))</f>
        <v>Anna Andreadi</v>
      </c>
      <c r="W7213" s="35" t="str">
        <f>IFERROR(INDEX(Returns!A:A,MATCH(B7213,Returns!B:B,0)),"No")</f>
        <v>Yes</v>
      </c>
    </row>
    <row r="7214" spans="1:23" x14ac:dyDescent="0.2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32">
        <v>11.231999999999999</v>
      </c>
      <c r="S7214" s="1">
        <v>3</v>
      </c>
      <c r="T7214" s="9">
        <v>0.2</v>
      </c>
      <c r="U7214" s="1">
        <v>3.9312000000000005</v>
      </c>
      <c r="V7214" s="35" t="str">
        <f>IF(M7214=People!$B$5,People!$A$5,IF(M7214=People!$B$4,People!$A$4,IF(M7214=People!$B$3,People!$A$3,IF(M7214=People!$B$2,People!$A$2,0))))</f>
        <v>Anna Andreadi</v>
      </c>
      <c r="W7214" s="35" t="str">
        <f>IFERROR(INDEX(Returns!A:A,MATCH(B7214,Returns!B:B,0)),"No")</f>
        <v>Yes</v>
      </c>
    </row>
    <row r="7215" spans="1:23" x14ac:dyDescent="0.2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32">
        <v>14.73</v>
      </c>
      <c r="S7215" s="1">
        <v>3</v>
      </c>
      <c r="T7215" s="9">
        <v>0</v>
      </c>
      <c r="U7215" s="1">
        <v>7.2176999999999998</v>
      </c>
      <c r="V7215" s="35" t="str">
        <f>IF(M7215=People!$B$5,People!$A$5,IF(M7215=People!$B$4,People!$A$4,IF(M7215=People!$B$3,People!$A$3,IF(M7215=People!$B$2,People!$A$2,0))))</f>
        <v>Anna Andreadi</v>
      </c>
      <c r="W7215" s="35" t="str">
        <f>IFERROR(INDEX(Returns!A:A,MATCH(B7215,Returns!B:B,0)),"No")</f>
        <v>Yes</v>
      </c>
    </row>
    <row r="7216" spans="1:23" x14ac:dyDescent="0.2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9">
        <v>0</v>
      </c>
      <c r="U7216" s="1">
        <v>4.7559999999999985</v>
      </c>
      <c r="V7216" s="35" t="str">
        <f>IF(M7216=People!$B$5,People!$A$5,IF(M7216=People!$B$4,People!$A$4,IF(M7216=People!$B$3,People!$A$3,IF(M7216=People!$B$2,People!$A$2,0))))</f>
        <v>Kelly Williams</v>
      </c>
      <c r="W7216" s="35" t="str">
        <f>IFERROR(INDEX(Returns!A:A,MATCH(B7216,Returns!B:B,0)),"No")</f>
        <v>No</v>
      </c>
    </row>
    <row r="7217" spans="1:23" x14ac:dyDescent="0.2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9">
        <v>0</v>
      </c>
      <c r="U7217" s="1">
        <v>12.441600000000001</v>
      </c>
      <c r="V7217" s="35" t="str">
        <f>IF(M7217=People!$B$5,People!$A$5,IF(M7217=People!$B$4,People!$A$4,IF(M7217=People!$B$3,People!$A$3,IF(M7217=People!$B$2,People!$A$2,0))))</f>
        <v>Kelly Williams</v>
      </c>
      <c r="W7217" s="35" t="str">
        <f>IFERROR(INDEX(Returns!A:A,MATCH(B7217,Returns!B:B,0)),"No")</f>
        <v>No</v>
      </c>
    </row>
    <row r="7218" spans="1:23" x14ac:dyDescent="0.2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32">
        <v>8.82</v>
      </c>
      <c r="S7218" s="1">
        <v>3</v>
      </c>
      <c r="T7218" s="9">
        <v>0</v>
      </c>
      <c r="U7218" s="1">
        <v>2.5577999999999994</v>
      </c>
      <c r="V7218" s="35" t="str">
        <f>IF(M7218=People!$B$5,People!$A$5,IF(M7218=People!$B$4,People!$A$4,IF(M7218=People!$B$3,People!$A$3,IF(M7218=People!$B$2,People!$A$2,0))))</f>
        <v>Anna Andreadi</v>
      </c>
      <c r="W7218" s="35" t="str">
        <f>IFERROR(INDEX(Returns!A:A,MATCH(B7218,Returns!B:B,0)),"No")</f>
        <v>Yes</v>
      </c>
    </row>
    <row r="7219" spans="1:23" x14ac:dyDescent="0.2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32">
        <v>62.496000000000009</v>
      </c>
      <c r="S7219" s="1">
        <v>2</v>
      </c>
      <c r="T7219" s="9">
        <v>0.2</v>
      </c>
      <c r="U7219" s="1">
        <v>21.873599999999996</v>
      </c>
      <c r="V7219" s="35" t="str">
        <f>IF(M7219=People!$B$5,People!$A$5,IF(M7219=People!$B$4,People!$A$4,IF(M7219=People!$B$3,People!$A$3,IF(M7219=People!$B$2,People!$A$2,0))))</f>
        <v>Anna Andreadi</v>
      </c>
      <c r="W7219" s="35" t="str">
        <f>IFERROR(INDEX(Returns!A:A,MATCH(B7219,Returns!B:B,0)),"No")</f>
        <v>Yes</v>
      </c>
    </row>
    <row r="7220" spans="1:23" x14ac:dyDescent="0.2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32">
        <v>339.96</v>
      </c>
      <c r="S7220" s="1">
        <v>4</v>
      </c>
      <c r="T7220" s="9">
        <v>0</v>
      </c>
      <c r="U7220" s="1">
        <v>122.38559999999998</v>
      </c>
      <c r="V7220" s="35" t="str">
        <f>IF(M7220=People!$B$5,People!$A$5,IF(M7220=People!$B$4,People!$A$4,IF(M7220=People!$B$3,People!$A$3,IF(M7220=People!$B$2,People!$A$2,0))))</f>
        <v>Anna Andreadi</v>
      </c>
      <c r="W7220" s="35" t="str">
        <f>IFERROR(INDEX(Returns!A:A,MATCH(B7220,Returns!B:B,0)),"No")</f>
        <v>Yes</v>
      </c>
    </row>
    <row r="7221" spans="1:23" x14ac:dyDescent="0.2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32">
        <v>49.568000000000005</v>
      </c>
      <c r="S7221" s="1">
        <v>2</v>
      </c>
      <c r="T7221" s="9">
        <v>0.2</v>
      </c>
      <c r="U7221" s="1">
        <v>17.348799999999997</v>
      </c>
      <c r="V7221" s="35" t="str">
        <f>IF(M7221=People!$B$5,People!$A$5,IF(M7221=People!$B$4,People!$A$4,IF(M7221=People!$B$3,People!$A$3,IF(M7221=People!$B$2,People!$A$2,0))))</f>
        <v>Anna Andreadi</v>
      </c>
      <c r="W7221" s="35" t="str">
        <f>IFERROR(INDEX(Returns!A:A,MATCH(B7221,Returns!B:B,0)),"No")</f>
        <v>Yes</v>
      </c>
    </row>
    <row r="7222" spans="1:23" x14ac:dyDescent="0.2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9">
        <v>0.7</v>
      </c>
      <c r="U7222" s="1">
        <v>-228.74250000000006</v>
      </c>
      <c r="V7222" s="35" t="str">
        <f>IF(M7222=People!$B$5,People!$A$5,IF(M7222=People!$B$4,People!$A$4,IF(M7222=People!$B$3,People!$A$3,IF(M7222=People!$B$2,People!$A$2,0))))</f>
        <v>Chuck Magee</v>
      </c>
      <c r="W7222" s="35" t="str">
        <f>IFERROR(INDEX(Returns!A:A,MATCH(B7222,Returns!B:B,0)),"No")</f>
        <v>No</v>
      </c>
    </row>
    <row r="7223" spans="1:23" x14ac:dyDescent="0.2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9">
        <v>0</v>
      </c>
      <c r="U7223" s="1">
        <v>35.864399999999996</v>
      </c>
      <c r="V7223" s="35" t="str">
        <f>IF(M7223=People!$B$5,People!$A$5,IF(M7223=People!$B$4,People!$A$4,IF(M7223=People!$B$3,People!$A$3,IF(M7223=People!$B$2,People!$A$2,0))))</f>
        <v>Chuck Magee</v>
      </c>
      <c r="W7223" s="35" t="str">
        <f>IFERROR(INDEX(Returns!A:A,MATCH(B7223,Returns!B:B,0)),"No")</f>
        <v>No</v>
      </c>
    </row>
    <row r="7224" spans="1:23" x14ac:dyDescent="0.2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9">
        <v>0.2</v>
      </c>
      <c r="U7224" s="1">
        <v>-7.1190000000000015</v>
      </c>
      <c r="V7224" s="35" t="str">
        <f>IF(M7224=People!$B$5,People!$A$5,IF(M7224=People!$B$4,People!$A$4,IF(M7224=People!$B$3,People!$A$3,IF(M7224=People!$B$2,People!$A$2,0))))</f>
        <v>Kelly Williams</v>
      </c>
      <c r="W7224" s="35" t="str">
        <f>IFERROR(INDEX(Returns!A:A,MATCH(B7224,Returns!B:B,0)),"No")</f>
        <v>No</v>
      </c>
    </row>
    <row r="7225" spans="1:23" x14ac:dyDescent="0.2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32">
        <v>110.376</v>
      </c>
      <c r="S7225" s="1">
        <v>3</v>
      </c>
      <c r="T7225" s="9">
        <v>0.2</v>
      </c>
      <c r="U7225" s="1">
        <v>12.417299999999997</v>
      </c>
      <c r="V7225" s="35" t="str">
        <f>IF(M7225=People!$B$5,People!$A$5,IF(M7225=People!$B$4,People!$A$4,IF(M7225=People!$B$3,People!$A$3,IF(M7225=People!$B$2,People!$A$2,0))))</f>
        <v>Anna Andreadi</v>
      </c>
      <c r="W7225" s="35" t="str">
        <f>IFERROR(INDEX(Returns!A:A,MATCH(B7225,Returns!B:B,0)),"No")</f>
        <v>No</v>
      </c>
    </row>
    <row r="7226" spans="1:23" x14ac:dyDescent="0.2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32">
        <v>151.62</v>
      </c>
      <c r="S7226" s="1">
        <v>7</v>
      </c>
      <c r="T7226" s="9">
        <v>0</v>
      </c>
      <c r="U7226" s="1">
        <v>50.03459999999999</v>
      </c>
      <c r="V7226" s="35" t="str">
        <f>IF(M7226=People!$B$5,People!$A$5,IF(M7226=People!$B$4,People!$A$4,IF(M7226=People!$B$3,People!$A$3,IF(M7226=People!$B$2,People!$A$2,0))))</f>
        <v>Anna Andreadi</v>
      </c>
      <c r="W7226" s="35" t="str">
        <f>IFERROR(INDEX(Returns!A:A,MATCH(B7226,Returns!B:B,0)),"No")</f>
        <v>No</v>
      </c>
    </row>
    <row r="7227" spans="1:23" x14ac:dyDescent="0.2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32">
        <v>30.8</v>
      </c>
      <c r="S7227" s="1">
        <v>4</v>
      </c>
      <c r="T7227" s="9">
        <v>0</v>
      </c>
      <c r="U7227" s="1">
        <v>10.163999999999998</v>
      </c>
      <c r="V7227" s="35" t="str">
        <f>IF(M7227=People!$B$5,People!$A$5,IF(M7227=People!$B$4,People!$A$4,IF(M7227=People!$B$3,People!$A$3,IF(M7227=People!$B$2,People!$A$2,0))))</f>
        <v>Anna Andreadi</v>
      </c>
      <c r="W7227" s="35" t="str">
        <f>IFERROR(INDEX(Returns!A:A,MATCH(B7227,Returns!B:B,0)),"No")</f>
        <v>No</v>
      </c>
    </row>
    <row r="7228" spans="1:23" x14ac:dyDescent="0.2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9">
        <v>0.2</v>
      </c>
      <c r="U7228" s="1">
        <v>38.724999999999994</v>
      </c>
      <c r="V7228" s="35" t="str">
        <f>IF(M7228=People!$B$5,People!$A$5,IF(M7228=People!$B$4,People!$A$4,IF(M7228=People!$B$3,People!$A$3,IF(M7228=People!$B$2,People!$A$2,0))))</f>
        <v>Chuck Magee</v>
      </c>
      <c r="W7228" s="35" t="str">
        <f>IFERROR(INDEX(Returns!A:A,MATCH(B7228,Returns!B:B,0)),"No")</f>
        <v>No</v>
      </c>
    </row>
    <row r="7229" spans="1:23" x14ac:dyDescent="0.2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9">
        <v>0.2</v>
      </c>
      <c r="U7229" s="1">
        <v>214.4674999999998</v>
      </c>
      <c r="V7229" s="35" t="str">
        <f>IF(M7229=People!$B$5,People!$A$5,IF(M7229=People!$B$4,People!$A$4,IF(M7229=People!$B$3,People!$A$3,IF(M7229=People!$B$2,People!$A$2,0))))</f>
        <v>Chuck Magee</v>
      </c>
      <c r="W7229" s="35" t="str">
        <f>IFERROR(INDEX(Returns!A:A,MATCH(B7229,Returns!B:B,0)),"No")</f>
        <v>No</v>
      </c>
    </row>
    <row r="7230" spans="1:23" x14ac:dyDescent="0.2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32">
        <v>89.712000000000018</v>
      </c>
      <c r="S7230" s="1">
        <v>6</v>
      </c>
      <c r="T7230" s="9">
        <v>0.2</v>
      </c>
      <c r="U7230" s="1">
        <v>30.277799999999992</v>
      </c>
      <c r="V7230" s="35" t="str">
        <f>IF(M7230=People!$B$5,People!$A$5,IF(M7230=People!$B$4,People!$A$4,IF(M7230=People!$B$3,People!$A$3,IF(M7230=People!$B$2,People!$A$2,0))))</f>
        <v>Anna Andreadi</v>
      </c>
      <c r="W7230" s="35" t="str">
        <f>IFERROR(INDEX(Returns!A:A,MATCH(B7230,Returns!B:B,0)),"No")</f>
        <v>No</v>
      </c>
    </row>
    <row r="7231" spans="1:23" x14ac:dyDescent="0.2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32">
        <v>22.830000000000002</v>
      </c>
      <c r="S7231" s="1">
        <v>3</v>
      </c>
      <c r="T7231" s="9">
        <v>0</v>
      </c>
      <c r="U7231" s="1">
        <v>10.7301</v>
      </c>
      <c r="V7231" s="35" t="str">
        <f>IF(M7231=People!$B$5,People!$A$5,IF(M7231=People!$B$4,People!$A$4,IF(M7231=People!$B$3,People!$A$3,IF(M7231=People!$B$2,People!$A$2,0))))</f>
        <v>Anna Andreadi</v>
      </c>
      <c r="W7231" s="35" t="str">
        <f>IFERROR(INDEX(Returns!A:A,MATCH(B7231,Returns!B:B,0)),"No")</f>
        <v>No</v>
      </c>
    </row>
    <row r="7232" spans="1:23" x14ac:dyDescent="0.2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9">
        <v>0</v>
      </c>
      <c r="U7232" s="1">
        <v>15.44</v>
      </c>
      <c r="V7232" s="35" t="str">
        <f>IF(M7232=People!$B$5,People!$A$5,IF(M7232=People!$B$4,People!$A$4,IF(M7232=People!$B$3,People!$A$3,IF(M7232=People!$B$2,People!$A$2,0))))</f>
        <v>Chuck Magee</v>
      </c>
      <c r="W7232" s="35" t="str">
        <f>IFERROR(INDEX(Returns!A:A,MATCH(B7232,Returns!B:B,0)),"No")</f>
        <v>No</v>
      </c>
    </row>
    <row r="7233" spans="1:23" x14ac:dyDescent="0.2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9">
        <v>0</v>
      </c>
      <c r="U7233" s="1">
        <v>120.94159999999999</v>
      </c>
      <c r="V7233" s="35" t="str">
        <f>IF(M7233=People!$B$5,People!$A$5,IF(M7233=People!$B$4,People!$A$4,IF(M7233=People!$B$3,People!$A$3,IF(M7233=People!$B$2,People!$A$2,0))))</f>
        <v>Chuck Magee</v>
      </c>
      <c r="W7233" s="35" t="str">
        <f>IFERROR(INDEX(Returns!A:A,MATCH(B7233,Returns!B:B,0)),"No")</f>
        <v>No</v>
      </c>
    </row>
    <row r="7234" spans="1:23" x14ac:dyDescent="0.2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9">
        <v>0</v>
      </c>
      <c r="U7234" s="1">
        <v>12.475199999999999</v>
      </c>
      <c r="V7234" s="35" t="str">
        <f>IF(M7234=People!$B$5,People!$A$5,IF(M7234=People!$B$4,People!$A$4,IF(M7234=People!$B$3,People!$A$3,IF(M7234=People!$B$2,People!$A$2,0))))</f>
        <v>Chuck Magee</v>
      </c>
      <c r="W7234" s="35" t="str">
        <f>IFERROR(INDEX(Returns!A:A,MATCH(B7234,Returns!B:B,0)),"No")</f>
        <v>No</v>
      </c>
    </row>
    <row r="7235" spans="1:23" x14ac:dyDescent="0.2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9">
        <v>0</v>
      </c>
      <c r="U7235" s="1">
        <v>44.304000000000002</v>
      </c>
      <c r="V7235" s="35" t="str">
        <f>IF(M7235=People!$B$5,People!$A$5,IF(M7235=People!$B$4,People!$A$4,IF(M7235=People!$B$3,People!$A$3,IF(M7235=People!$B$2,People!$A$2,0))))</f>
        <v>Chuck Magee</v>
      </c>
      <c r="W7235" s="35" t="str">
        <f>IFERROR(INDEX(Returns!A:A,MATCH(B7235,Returns!B:B,0)),"No")</f>
        <v>No</v>
      </c>
    </row>
    <row r="7236" spans="1:23" x14ac:dyDescent="0.2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9">
        <v>0</v>
      </c>
      <c r="U7236" s="1">
        <v>6.3504000000000005</v>
      </c>
      <c r="V7236" s="35" t="str">
        <f>IF(M7236=People!$B$5,People!$A$5,IF(M7236=People!$B$4,People!$A$4,IF(M7236=People!$B$3,People!$A$3,IF(M7236=People!$B$2,People!$A$2,0))))</f>
        <v>Chuck Magee</v>
      </c>
      <c r="W7236" s="35" t="str">
        <f>IFERROR(INDEX(Returns!A:A,MATCH(B7236,Returns!B:B,0)),"No")</f>
        <v>No</v>
      </c>
    </row>
    <row r="7237" spans="1:23" x14ac:dyDescent="0.2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9">
        <v>0.2</v>
      </c>
      <c r="U7237" s="1">
        <v>22.573199999999996</v>
      </c>
      <c r="V7237" s="35" t="str">
        <f>IF(M7237=People!$B$5,People!$A$5,IF(M7237=People!$B$4,People!$A$4,IF(M7237=People!$B$3,People!$A$3,IF(M7237=People!$B$2,People!$A$2,0))))</f>
        <v>Chuck Magee</v>
      </c>
      <c r="W7237" s="35" t="str">
        <f>IFERROR(INDEX(Returns!A:A,MATCH(B7237,Returns!B:B,0)),"No")</f>
        <v>No</v>
      </c>
    </row>
    <row r="7238" spans="1:23" x14ac:dyDescent="0.2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32">
        <v>8.64</v>
      </c>
      <c r="S7238" s="1">
        <v>3</v>
      </c>
      <c r="T7238" s="9">
        <v>0</v>
      </c>
      <c r="U7238" s="1">
        <v>2.4192</v>
      </c>
      <c r="V7238" s="35" t="str">
        <f>IF(M7238=People!$B$5,People!$A$5,IF(M7238=People!$B$4,People!$A$4,IF(M7238=People!$B$3,People!$A$3,IF(M7238=People!$B$2,People!$A$2,0))))</f>
        <v>Anna Andreadi</v>
      </c>
      <c r="W7238" s="35" t="str">
        <f>IFERROR(INDEX(Returns!A:A,MATCH(B7238,Returns!B:B,0)),"No")</f>
        <v>No</v>
      </c>
    </row>
    <row r="7239" spans="1:23" x14ac:dyDescent="0.2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9">
        <v>0.7</v>
      </c>
      <c r="U7239" s="1">
        <v>-319.19159999999999</v>
      </c>
      <c r="V7239" s="35" t="str">
        <f>IF(M7239=People!$B$5,People!$A$5,IF(M7239=People!$B$4,People!$A$4,IF(M7239=People!$B$3,People!$A$3,IF(M7239=People!$B$2,People!$A$2,0))))</f>
        <v>Chuck Magee</v>
      </c>
      <c r="W7239" s="35" t="str">
        <f>IFERROR(INDEX(Returns!A:A,MATCH(B7239,Returns!B:B,0)),"No")</f>
        <v>No</v>
      </c>
    </row>
    <row r="7240" spans="1:23" x14ac:dyDescent="0.2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32">
        <v>43.96</v>
      </c>
      <c r="S7240" s="1">
        <v>7</v>
      </c>
      <c r="T7240" s="9">
        <v>0</v>
      </c>
      <c r="U7240" s="1">
        <v>18.463200000000004</v>
      </c>
      <c r="V7240" s="35" t="str">
        <f>IF(M7240=People!$B$5,People!$A$5,IF(M7240=People!$B$4,People!$A$4,IF(M7240=People!$B$3,People!$A$3,IF(M7240=People!$B$2,People!$A$2,0))))</f>
        <v>Anna Andreadi</v>
      </c>
      <c r="W7240" s="35" t="str">
        <f>IFERROR(INDEX(Returns!A:A,MATCH(B7240,Returns!B:B,0)),"No")</f>
        <v>No</v>
      </c>
    </row>
    <row r="7241" spans="1:23" x14ac:dyDescent="0.2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32">
        <v>39.76</v>
      </c>
      <c r="S7241" s="1">
        <v>7</v>
      </c>
      <c r="T7241" s="9">
        <v>0</v>
      </c>
      <c r="U7241" s="1">
        <v>18.687199999999997</v>
      </c>
      <c r="V7241" s="35" t="str">
        <f>IF(M7241=People!$B$5,People!$A$5,IF(M7241=People!$B$4,People!$A$4,IF(M7241=People!$B$3,People!$A$3,IF(M7241=People!$B$2,People!$A$2,0))))</f>
        <v>Anna Andreadi</v>
      </c>
      <c r="W7241" s="35" t="str">
        <f>IFERROR(INDEX(Returns!A:A,MATCH(B7241,Returns!B:B,0)),"No")</f>
        <v>No</v>
      </c>
    </row>
    <row r="7242" spans="1:23" x14ac:dyDescent="0.2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32">
        <v>66.36</v>
      </c>
      <c r="S7242" s="1">
        <v>7</v>
      </c>
      <c r="T7242" s="9">
        <v>0</v>
      </c>
      <c r="U7242" s="1">
        <v>26.544000000000004</v>
      </c>
      <c r="V7242" s="35" t="str">
        <f>IF(M7242=People!$B$5,People!$A$5,IF(M7242=People!$B$4,People!$A$4,IF(M7242=People!$B$3,People!$A$3,IF(M7242=People!$B$2,People!$A$2,0))))</f>
        <v>Anna Andreadi</v>
      </c>
      <c r="W7242" s="35" t="str">
        <f>IFERROR(INDEX(Returns!A:A,MATCH(B7242,Returns!B:B,0)),"No")</f>
        <v>Yes</v>
      </c>
    </row>
    <row r="7243" spans="1:23" x14ac:dyDescent="0.2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32">
        <v>92.88000000000001</v>
      </c>
      <c r="S7243" s="1">
        <v>6</v>
      </c>
      <c r="T7243" s="9">
        <v>0.2</v>
      </c>
      <c r="U7243" s="1">
        <v>30.185999999999996</v>
      </c>
      <c r="V7243" s="35" t="str">
        <f>IF(M7243=People!$B$5,People!$A$5,IF(M7243=People!$B$4,People!$A$4,IF(M7243=People!$B$3,People!$A$3,IF(M7243=People!$B$2,People!$A$2,0))))</f>
        <v>Anna Andreadi</v>
      </c>
      <c r="W7243" s="35" t="str">
        <f>IFERROR(INDEX(Returns!A:A,MATCH(B7243,Returns!B:B,0)),"No")</f>
        <v>Yes</v>
      </c>
    </row>
    <row r="7244" spans="1:23" x14ac:dyDescent="0.2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32">
        <v>24.14</v>
      </c>
      <c r="S7244" s="1">
        <v>2</v>
      </c>
      <c r="T7244" s="9">
        <v>0</v>
      </c>
      <c r="U7244" s="1">
        <v>7.9662000000000006</v>
      </c>
      <c r="V7244" s="35" t="str">
        <f>IF(M7244=People!$B$5,People!$A$5,IF(M7244=People!$B$4,People!$A$4,IF(M7244=People!$B$3,People!$A$3,IF(M7244=People!$B$2,People!$A$2,0))))</f>
        <v>Anna Andreadi</v>
      </c>
      <c r="W7244" s="35" t="str">
        <f>IFERROR(INDEX(Returns!A:A,MATCH(B7244,Returns!B:B,0)),"No")</f>
        <v>Yes</v>
      </c>
    </row>
    <row r="7245" spans="1:23" x14ac:dyDescent="0.2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9">
        <v>0.3</v>
      </c>
      <c r="U7245" s="1">
        <v>-630.88200000000006</v>
      </c>
      <c r="V7245" s="35" t="str">
        <f>IF(M7245=People!$B$5,People!$A$5,IF(M7245=People!$B$4,People!$A$4,IF(M7245=People!$B$3,People!$A$3,IF(M7245=People!$B$2,People!$A$2,0))))</f>
        <v>Chuck Magee</v>
      </c>
      <c r="W7245" s="35" t="str">
        <f>IFERROR(INDEX(Returns!A:A,MATCH(B7245,Returns!B:B,0)),"No")</f>
        <v>No</v>
      </c>
    </row>
    <row r="7246" spans="1:23" x14ac:dyDescent="0.2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32">
        <v>49.56</v>
      </c>
      <c r="S7246" s="1">
        <v>7</v>
      </c>
      <c r="T7246" s="9">
        <v>0</v>
      </c>
      <c r="U7246" s="1">
        <v>18.832800000000002</v>
      </c>
      <c r="V7246" s="35" t="str">
        <f>IF(M7246=People!$B$5,People!$A$5,IF(M7246=People!$B$4,People!$A$4,IF(M7246=People!$B$3,People!$A$3,IF(M7246=People!$B$2,People!$A$2,0))))</f>
        <v>Anna Andreadi</v>
      </c>
      <c r="W7246" s="35" t="str">
        <f>IFERROR(INDEX(Returns!A:A,MATCH(B7246,Returns!B:B,0)),"No")</f>
        <v>Yes</v>
      </c>
    </row>
    <row r="7247" spans="1:23" x14ac:dyDescent="0.2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32">
        <v>354.90000000000003</v>
      </c>
      <c r="S7247" s="1">
        <v>5</v>
      </c>
      <c r="T7247" s="9">
        <v>0</v>
      </c>
      <c r="U7247" s="1">
        <v>17.744999999999962</v>
      </c>
      <c r="V7247" s="35" t="str">
        <f>IF(M7247=People!$B$5,People!$A$5,IF(M7247=People!$B$4,People!$A$4,IF(M7247=People!$B$3,People!$A$3,IF(M7247=People!$B$2,People!$A$2,0))))</f>
        <v>Anna Andreadi</v>
      </c>
      <c r="W7247" s="35" t="str">
        <f>IFERROR(INDEX(Returns!A:A,MATCH(B7247,Returns!B:B,0)),"No")</f>
        <v>No</v>
      </c>
    </row>
    <row r="7248" spans="1:23" x14ac:dyDescent="0.2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9">
        <v>0.2</v>
      </c>
      <c r="U7248" s="1">
        <v>4.9139999999999988</v>
      </c>
      <c r="V7248" s="35" t="str">
        <f>IF(M7248=People!$B$5,People!$A$5,IF(M7248=People!$B$4,People!$A$4,IF(M7248=People!$B$3,People!$A$3,IF(M7248=People!$B$2,People!$A$2,0))))</f>
        <v>Chuck Magee</v>
      </c>
      <c r="W7248" s="35" t="str">
        <f>IFERROR(INDEX(Returns!A:A,MATCH(B7248,Returns!B:B,0)),"No")</f>
        <v>No</v>
      </c>
    </row>
    <row r="7249" spans="1:23" x14ac:dyDescent="0.2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9">
        <v>0.5</v>
      </c>
      <c r="U7249" s="1">
        <v>-199.61700000000002</v>
      </c>
      <c r="V7249" s="35" t="str">
        <f>IF(M7249=People!$B$5,People!$A$5,IF(M7249=People!$B$4,People!$A$4,IF(M7249=People!$B$3,People!$A$3,IF(M7249=People!$B$2,People!$A$2,0))))</f>
        <v>Chuck Magee</v>
      </c>
      <c r="W7249" s="35" t="str">
        <f>IFERROR(INDEX(Returns!A:A,MATCH(B7249,Returns!B:B,0)),"No")</f>
        <v>No</v>
      </c>
    </row>
    <row r="7250" spans="1:23" x14ac:dyDescent="0.2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9">
        <v>0.2</v>
      </c>
      <c r="U7250" s="1">
        <v>-10.051200000000003</v>
      </c>
      <c r="V7250" s="35" t="str">
        <f>IF(M7250=People!$B$5,People!$A$5,IF(M7250=People!$B$4,People!$A$4,IF(M7250=People!$B$3,People!$A$3,IF(M7250=People!$B$2,People!$A$2,0))))</f>
        <v>Chuck Magee</v>
      </c>
      <c r="W7250" s="35" t="str">
        <f>IFERROR(INDEX(Returns!A:A,MATCH(B7250,Returns!B:B,0)),"No")</f>
        <v>No</v>
      </c>
    </row>
    <row r="7251" spans="1:23" x14ac:dyDescent="0.2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32">
        <v>119.98</v>
      </c>
      <c r="S7251" s="1">
        <v>2</v>
      </c>
      <c r="T7251" s="9">
        <v>0</v>
      </c>
      <c r="U7251" s="1">
        <v>35.994</v>
      </c>
      <c r="V7251" s="35" t="str">
        <f>IF(M7251=People!$B$5,People!$A$5,IF(M7251=People!$B$4,People!$A$4,IF(M7251=People!$B$3,People!$A$3,IF(M7251=People!$B$2,People!$A$2,0))))</f>
        <v>Anna Andreadi</v>
      </c>
      <c r="W7251" s="35" t="str">
        <f>IFERROR(INDEX(Returns!A:A,MATCH(B7251,Returns!B:B,0)),"No")</f>
        <v>No</v>
      </c>
    </row>
    <row r="7252" spans="1:23" x14ac:dyDescent="0.2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32">
        <v>989.97</v>
      </c>
      <c r="S7252" s="1">
        <v>3</v>
      </c>
      <c r="T7252" s="9">
        <v>0</v>
      </c>
      <c r="U7252" s="1">
        <v>395.98800000000006</v>
      </c>
      <c r="V7252" s="35" t="str">
        <f>IF(M7252=People!$B$5,People!$A$5,IF(M7252=People!$B$4,People!$A$4,IF(M7252=People!$B$3,People!$A$3,IF(M7252=People!$B$2,People!$A$2,0))))</f>
        <v>Anna Andreadi</v>
      </c>
      <c r="W7252" s="35" t="str">
        <f>IFERROR(INDEX(Returns!A:A,MATCH(B7252,Returns!B:B,0)),"No")</f>
        <v>No</v>
      </c>
    </row>
    <row r="7253" spans="1:23" x14ac:dyDescent="0.2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9">
        <v>0.2</v>
      </c>
      <c r="U7253" s="1">
        <v>3.3408000000000002</v>
      </c>
      <c r="V7253" s="35" t="str">
        <f>IF(M7253=People!$B$5,People!$A$5,IF(M7253=People!$B$4,People!$A$4,IF(M7253=People!$B$3,People!$A$3,IF(M7253=People!$B$2,People!$A$2,0))))</f>
        <v>Cassandra Brandow</v>
      </c>
      <c r="W7253" s="35" t="str">
        <f>IFERROR(INDEX(Returns!A:A,MATCH(B7253,Returns!B:B,0)),"No")</f>
        <v>No</v>
      </c>
    </row>
    <row r="7254" spans="1:23" x14ac:dyDescent="0.2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9">
        <v>0</v>
      </c>
      <c r="U7254" s="1">
        <v>31.519199999999998</v>
      </c>
      <c r="V7254" s="35" t="str">
        <f>IF(M7254=People!$B$5,People!$A$5,IF(M7254=People!$B$4,People!$A$4,IF(M7254=People!$B$3,People!$A$3,IF(M7254=People!$B$2,People!$A$2,0))))</f>
        <v>Kelly Williams</v>
      </c>
      <c r="W7254" s="35" t="str">
        <f>IFERROR(INDEX(Returns!A:A,MATCH(B7254,Returns!B:B,0)),"No")</f>
        <v>No</v>
      </c>
    </row>
    <row r="7255" spans="1:23" x14ac:dyDescent="0.2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9">
        <v>0</v>
      </c>
      <c r="U7255" s="1">
        <v>109.42199999999997</v>
      </c>
      <c r="V7255" s="35" t="str">
        <f>IF(M7255=People!$B$5,People!$A$5,IF(M7255=People!$B$4,People!$A$4,IF(M7255=People!$B$3,People!$A$3,IF(M7255=People!$B$2,People!$A$2,0))))</f>
        <v>Kelly Williams</v>
      </c>
      <c r="W7255" s="35" t="str">
        <f>IFERROR(INDEX(Returns!A:A,MATCH(B7255,Returns!B:B,0)),"No")</f>
        <v>No</v>
      </c>
    </row>
    <row r="7256" spans="1:23" x14ac:dyDescent="0.2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9">
        <v>0</v>
      </c>
      <c r="U7256" s="1">
        <v>21.33</v>
      </c>
      <c r="V7256" s="35" t="str">
        <f>IF(M7256=People!$B$5,People!$A$5,IF(M7256=People!$B$4,People!$A$4,IF(M7256=People!$B$3,People!$A$3,IF(M7256=People!$B$2,People!$A$2,0))))</f>
        <v>Kelly Williams</v>
      </c>
      <c r="W7256" s="35" t="str">
        <f>IFERROR(INDEX(Returns!A:A,MATCH(B7256,Returns!B:B,0)),"No")</f>
        <v>No</v>
      </c>
    </row>
    <row r="7257" spans="1:23" x14ac:dyDescent="0.2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9">
        <v>0</v>
      </c>
      <c r="U7257" s="1">
        <v>13.9328</v>
      </c>
      <c r="V7257" s="35" t="str">
        <f>IF(M7257=People!$B$5,People!$A$5,IF(M7257=People!$B$4,People!$A$4,IF(M7257=People!$B$3,People!$A$3,IF(M7257=People!$B$2,People!$A$2,0))))</f>
        <v>Kelly Williams</v>
      </c>
      <c r="W7257" s="35" t="str">
        <f>IFERROR(INDEX(Returns!A:A,MATCH(B7257,Returns!B:B,0)),"No")</f>
        <v>No</v>
      </c>
    </row>
    <row r="7258" spans="1:23" x14ac:dyDescent="0.2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9">
        <v>0</v>
      </c>
      <c r="U7258" s="1">
        <v>1.4455999999999998</v>
      </c>
      <c r="V7258" s="35" t="str">
        <f>IF(M7258=People!$B$5,People!$A$5,IF(M7258=People!$B$4,People!$A$4,IF(M7258=People!$B$3,People!$A$3,IF(M7258=People!$B$2,People!$A$2,0))))</f>
        <v>Kelly Williams</v>
      </c>
      <c r="W7258" s="35" t="str">
        <f>IFERROR(INDEX(Returns!A:A,MATCH(B7258,Returns!B:B,0)),"No")</f>
        <v>No</v>
      </c>
    </row>
    <row r="7259" spans="1:23" x14ac:dyDescent="0.2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9">
        <v>0</v>
      </c>
      <c r="U7259" s="1">
        <v>301.96799999999996</v>
      </c>
      <c r="V7259" s="35" t="str">
        <f>IF(M7259=People!$B$5,People!$A$5,IF(M7259=People!$B$4,People!$A$4,IF(M7259=People!$B$3,People!$A$3,IF(M7259=People!$B$2,People!$A$2,0))))</f>
        <v>Kelly Williams</v>
      </c>
      <c r="W7259" s="35" t="str">
        <f>IFERROR(INDEX(Returns!A:A,MATCH(B7259,Returns!B:B,0)),"No")</f>
        <v>No</v>
      </c>
    </row>
    <row r="7260" spans="1:23" x14ac:dyDescent="0.2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9">
        <v>0</v>
      </c>
      <c r="U7260" s="1">
        <v>3.9690000000000003</v>
      </c>
      <c r="V7260" s="35" t="str">
        <f>IF(M7260=People!$B$5,People!$A$5,IF(M7260=People!$B$4,People!$A$4,IF(M7260=People!$B$3,People!$A$3,IF(M7260=People!$B$2,People!$A$2,0))))</f>
        <v>Kelly Williams</v>
      </c>
      <c r="W7260" s="35" t="str">
        <f>IFERROR(INDEX(Returns!A:A,MATCH(B7260,Returns!B:B,0)),"No")</f>
        <v>No</v>
      </c>
    </row>
    <row r="7261" spans="1:23" x14ac:dyDescent="0.2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9">
        <v>0</v>
      </c>
      <c r="U7261" s="1">
        <v>21.772800000000004</v>
      </c>
      <c r="V7261" s="35" t="str">
        <f>IF(M7261=People!$B$5,People!$A$5,IF(M7261=People!$B$4,People!$A$4,IF(M7261=People!$B$3,People!$A$3,IF(M7261=People!$B$2,People!$A$2,0))))</f>
        <v>Kelly Williams</v>
      </c>
      <c r="W7261" s="35" t="str">
        <f>IFERROR(INDEX(Returns!A:A,MATCH(B7261,Returns!B:B,0)),"No")</f>
        <v>No</v>
      </c>
    </row>
    <row r="7262" spans="1:23" x14ac:dyDescent="0.2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9">
        <v>0</v>
      </c>
      <c r="U7262" s="1">
        <v>35.277200000000008</v>
      </c>
      <c r="V7262" s="35" t="str">
        <f>IF(M7262=People!$B$5,People!$A$5,IF(M7262=People!$B$4,People!$A$4,IF(M7262=People!$B$3,People!$A$3,IF(M7262=People!$B$2,People!$A$2,0))))</f>
        <v>Kelly Williams</v>
      </c>
      <c r="W7262" s="35" t="str">
        <f>IFERROR(INDEX(Returns!A:A,MATCH(B7262,Returns!B:B,0)),"No")</f>
        <v>No</v>
      </c>
    </row>
    <row r="7263" spans="1:23" x14ac:dyDescent="0.2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32">
        <v>14.700000000000001</v>
      </c>
      <c r="S7263" s="1">
        <v>7</v>
      </c>
      <c r="T7263" s="9">
        <v>0</v>
      </c>
      <c r="U7263" s="1">
        <v>4.1160000000000005</v>
      </c>
      <c r="V7263" s="35" t="str">
        <f>IF(M7263=People!$B$5,People!$A$5,IF(M7263=People!$B$4,People!$A$4,IF(M7263=People!$B$3,People!$A$3,IF(M7263=People!$B$2,People!$A$2,0))))</f>
        <v>Anna Andreadi</v>
      </c>
      <c r="W7263" s="35" t="str">
        <f>IFERROR(INDEX(Returns!A:A,MATCH(B7263,Returns!B:B,0)),"No")</f>
        <v>No</v>
      </c>
    </row>
    <row r="7264" spans="1:23" x14ac:dyDescent="0.2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9">
        <v>0.4</v>
      </c>
      <c r="U7264" s="1">
        <v>-6.5399999999999991</v>
      </c>
      <c r="V7264" s="35" t="str">
        <f>IF(M7264=People!$B$5,People!$A$5,IF(M7264=People!$B$4,People!$A$4,IF(M7264=People!$B$3,People!$A$3,IF(M7264=People!$B$2,People!$A$2,0))))</f>
        <v>Chuck Magee</v>
      </c>
      <c r="W7264" s="35" t="str">
        <f>IFERROR(INDEX(Returns!A:A,MATCH(B7264,Returns!B:B,0)),"No")</f>
        <v>No</v>
      </c>
    </row>
    <row r="7265" spans="1:23" x14ac:dyDescent="0.2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9">
        <v>0.2</v>
      </c>
      <c r="U7265" s="1">
        <v>11.087999999999997</v>
      </c>
      <c r="V7265" s="35" t="str">
        <f>IF(M7265=People!$B$5,People!$A$5,IF(M7265=People!$B$4,People!$A$4,IF(M7265=People!$B$3,People!$A$3,IF(M7265=People!$B$2,People!$A$2,0))))</f>
        <v>Chuck Magee</v>
      </c>
      <c r="W7265" s="35" t="str">
        <f>IFERROR(INDEX(Returns!A:A,MATCH(B7265,Returns!B:B,0)),"No")</f>
        <v>No</v>
      </c>
    </row>
    <row r="7266" spans="1:23" x14ac:dyDescent="0.2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9">
        <v>0</v>
      </c>
      <c r="U7266" s="1">
        <v>50.9208</v>
      </c>
      <c r="V7266" s="35" t="str">
        <f>IF(M7266=People!$B$5,People!$A$5,IF(M7266=People!$B$4,People!$A$4,IF(M7266=People!$B$3,People!$A$3,IF(M7266=People!$B$2,People!$A$2,0))))</f>
        <v>Cassandra Brandow</v>
      </c>
      <c r="W7266" s="35" t="str">
        <f>IFERROR(INDEX(Returns!A:A,MATCH(B7266,Returns!B:B,0)),"No")</f>
        <v>No</v>
      </c>
    </row>
    <row r="7267" spans="1:23" x14ac:dyDescent="0.2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9">
        <v>0.3</v>
      </c>
      <c r="U7267" s="1">
        <v>-35.513599999999997</v>
      </c>
      <c r="V7267" s="35" t="str">
        <f>IF(M7267=People!$B$5,People!$A$5,IF(M7267=People!$B$4,People!$A$4,IF(M7267=People!$B$3,People!$A$3,IF(M7267=People!$B$2,People!$A$2,0))))</f>
        <v>Kelly Williams</v>
      </c>
      <c r="W7267" s="35" t="str">
        <f>IFERROR(INDEX(Returns!A:A,MATCH(B7267,Returns!B:B,0)),"No")</f>
        <v>No</v>
      </c>
    </row>
    <row r="7268" spans="1:23" x14ac:dyDescent="0.2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9">
        <v>0.7</v>
      </c>
      <c r="U7268" s="1">
        <v>-11.190000000000001</v>
      </c>
      <c r="V7268" s="35" t="str">
        <f>IF(M7268=People!$B$5,People!$A$5,IF(M7268=People!$B$4,People!$A$4,IF(M7268=People!$B$3,People!$A$3,IF(M7268=People!$B$2,People!$A$2,0))))</f>
        <v>Cassandra Brandow</v>
      </c>
      <c r="W7268" s="35" t="str">
        <f>IFERROR(INDEX(Returns!A:A,MATCH(B7268,Returns!B:B,0)),"No")</f>
        <v>No</v>
      </c>
    </row>
    <row r="7269" spans="1:23" x14ac:dyDescent="0.2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9">
        <v>0.2</v>
      </c>
      <c r="U7269" s="1">
        <v>-0.83920000000000172</v>
      </c>
      <c r="V7269" s="35" t="str">
        <f>IF(M7269=People!$B$5,People!$A$5,IF(M7269=People!$B$4,People!$A$4,IF(M7269=People!$B$3,People!$A$3,IF(M7269=People!$B$2,People!$A$2,0))))</f>
        <v>Cassandra Brandow</v>
      </c>
      <c r="W7269" s="35" t="str">
        <f>IFERROR(INDEX(Returns!A:A,MATCH(B7269,Returns!B:B,0)),"No")</f>
        <v>No</v>
      </c>
    </row>
    <row r="7270" spans="1:23" x14ac:dyDescent="0.2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9">
        <v>0.2</v>
      </c>
      <c r="U7270" s="1">
        <v>32.468400000000003</v>
      </c>
      <c r="V7270" s="35" t="str">
        <f>IF(M7270=People!$B$5,People!$A$5,IF(M7270=People!$B$4,People!$A$4,IF(M7270=People!$B$3,People!$A$3,IF(M7270=People!$B$2,People!$A$2,0))))</f>
        <v>Cassandra Brandow</v>
      </c>
      <c r="W7270" s="35" t="str">
        <f>IFERROR(INDEX(Returns!A:A,MATCH(B7270,Returns!B:B,0)),"No")</f>
        <v>Yes</v>
      </c>
    </row>
    <row r="7271" spans="1:23" x14ac:dyDescent="0.2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9">
        <v>0.2</v>
      </c>
      <c r="U7271" s="1">
        <v>31.577600000000018</v>
      </c>
      <c r="V7271" s="35" t="str">
        <f>IF(M7271=People!$B$5,People!$A$5,IF(M7271=People!$B$4,People!$A$4,IF(M7271=People!$B$3,People!$A$3,IF(M7271=People!$B$2,People!$A$2,0))))</f>
        <v>Cassandra Brandow</v>
      </c>
      <c r="W7271" s="35" t="str">
        <f>IFERROR(INDEX(Returns!A:A,MATCH(B7271,Returns!B:B,0)),"No")</f>
        <v>Yes</v>
      </c>
    </row>
    <row r="7272" spans="1:23" x14ac:dyDescent="0.2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32">
        <v>273.666</v>
      </c>
      <c r="S7272" s="1">
        <v>2</v>
      </c>
      <c r="T7272" s="9">
        <v>0.15</v>
      </c>
      <c r="U7272" s="1">
        <v>-12.878400000000013</v>
      </c>
      <c r="V7272" s="35" t="str">
        <f>IF(M7272=People!$B$5,People!$A$5,IF(M7272=People!$B$4,People!$A$4,IF(M7272=People!$B$3,People!$A$3,IF(M7272=People!$B$2,People!$A$2,0))))</f>
        <v>Anna Andreadi</v>
      </c>
      <c r="W7272" s="35" t="str">
        <f>IFERROR(INDEX(Returns!A:A,MATCH(B7272,Returns!B:B,0)),"No")</f>
        <v>No</v>
      </c>
    </row>
    <row r="7273" spans="1:23" x14ac:dyDescent="0.2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32">
        <v>17.48</v>
      </c>
      <c r="S7273" s="1">
        <v>4</v>
      </c>
      <c r="T7273" s="9">
        <v>0</v>
      </c>
      <c r="U7273" s="1">
        <v>4.5448000000000004</v>
      </c>
      <c r="V7273" s="35" t="str">
        <f>IF(M7273=People!$B$5,People!$A$5,IF(M7273=People!$B$4,People!$A$4,IF(M7273=People!$B$3,People!$A$3,IF(M7273=People!$B$2,People!$A$2,0))))</f>
        <v>Anna Andreadi</v>
      </c>
      <c r="W7273" s="35" t="str">
        <f>IFERROR(INDEX(Returns!A:A,MATCH(B7273,Returns!B:B,0)),"No")</f>
        <v>No</v>
      </c>
    </row>
    <row r="7274" spans="1:23" x14ac:dyDescent="0.2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9">
        <v>0.2</v>
      </c>
      <c r="U7274" s="1">
        <v>-4.3792000000000009</v>
      </c>
      <c r="V7274" s="35" t="str">
        <f>IF(M7274=People!$B$5,People!$A$5,IF(M7274=People!$B$4,People!$A$4,IF(M7274=People!$B$3,People!$A$3,IF(M7274=People!$B$2,People!$A$2,0))))</f>
        <v>Cassandra Brandow</v>
      </c>
      <c r="W7274" s="35" t="str">
        <f>IFERROR(INDEX(Returns!A:A,MATCH(B7274,Returns!B:B,0)),"No")</f>
        <v>No</v>
      </c>
    </row>
    <row r="7275" spans="1:23" x14ac:dyDescent="0.2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9">
        <v>0.7</v>
      </c>
      <c r="U7275" s="1">
        <v>-2.7300000000000004</v>
      </c>
      <c r="V7275" s="35" t="str">
        <f>IF(M7275=People!$B$5,People!$A$5,IF(M7275=People!$B$4,People!$A$4,IF(M7275=People!$B$3,People!$A$3,IF(M7275=People!$B$2,People!$A$2,0))))</f>
        <v>Cassandra Brandow</v>
      </c>
      <c r="W7275" s="35" t="str">
        <f>IFERROR(INDEX(Returns!A:A,MATCH(B7275,Returns!B:B,0)),"No")</f>
        <v>No</v>
      </c>
    </row>
    <row r="7276" spans="1:23" x14ac:dyDescent="0.2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32">
        <v>339.96000000000004</v>
      </c>
      <c r="S7276" s="1">
        <v>5</v>
      </c>
      <c r="T7276" s="9">
        <v>0.2</v>
      </c>
      <c r="U7276" s="1">
        <v>42.494999999999948</v>
      </c>
      <c r="V7276" s="35" t="str">
        <f>IF(M7276=People!$B$5,People!$A$5,IF(M7276=People!$B$4,People!$A$4,IF(M7276=People!$B$3,People!$A$3,IF(M7276=People!$B$2,People!$A$2,0))))</f>
        <v>Anna Andreadi</v>
      </c>
      <c r="W7276" s="35" t="str">
        <f>IFERROR(INDEX(Returns!A:A,MATCH(B7276,Returns!B:B,0)),"No")</f>
        <v>No</v>
      </c>
    </row>
    <row r="7277" spans="1:23" x14ac:dyDescent="0.2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32">
        <v>63.980000000000004</v>
      </c>
      <c r="S7277" s="1">
        <v>7</v>
      </c>
      <c r="T7277" s="9">
        <v>0</v>
      </c>
      <c r="U7277" s="1">
        <v>21.7532</v>
      </c>
      <c r="V7277" s="35" t="str">
        <f>IF(M7277=People!$B$5,People!$A$5,IF(M7277=People!$B$4,People!$A$4,IF(M7277=People!$B$3,People!$A$3,IF(M7277=People!$B$2,People!$A$2,0))))</f>
        <v>Anna Andreadi</v>
      </c>
      <c r="W7277" s="35" t="str">
        <f>IFERROR(INDEX(Returns!A:A,MATCH(B7277,Returns!B:B,0)),"No")</f>
        <v>No</v>
      </c>
    </row>
    <row r="7278" spans="1:23" x14ac:dyDescent="0.2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9">
        <v>0.2</v>
      </c>
      <c r="U7278" s="1">
        <v>239.976</v>
      </c>
      <c r="V7278" s="35" t="str">
        <f>IF(M7278=People!$B$5,People!$A$5,IF(M7278=People!$B$4,People!$A$4,IF(M7278=People!$B$3,People!$A$3,IF(M7278=People!$B$2,People!$A$2,0))))</f>
        <v>Cassandra Brandow</v>
      </c>
      <c r="W7278" s="35" t="str">
        <f>IFERROR(INDEX(Returns!A:A,MATCH(B7278,Returns!B:B,0)),"No")</f>
        <v>No</v>
      </c>
    </row>
    <row r="7279" spans="1:23" x14ac:dyDescent="0.2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32">
        <v>35.984000000000002</v>
      </c>
      <c r="S7279" s="1">
        <v>2</v>
      </c>
      <c r="T7279" s="9">
        <v>0.2</v>
      </c>
      <c r="U7279" s="1">
        <v>4.4979999999999958</v>
      </c>
      <c r="V7279" s="35" t="str">
        <f>IF(M7279=People!$B$5,People!$A$5,IF(M7279=People!$B$4,People!$A$4,IF(M7279=People!$B$3,People!$A$3,IF(M7279=People!$B$2,People!$A$2,0))))</f>
        <v>Anna Andreadi</v>
      </c>
      <c r="W7279" s="35" t="str">
        <f>IFERROR(INDEX(Returns!A:A,MATCH(B7279,Returns!B:B,0)),"No")</f>
        <v>No</v>
      </c>
    </row>
    <row r="7280" spans="1:23" x14ac:dyDescent="0.2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32">
        <v>389.97</v>
      </c>
      <c r="S7280" s="1">
        <v>3</v>
      </c>
      <c r="T7280" s="9">
        <v>0</v>
      </c>
      <c r="U7280" s="1">
        <v>132.58980000000003</v>
      </c>
      <c r="V7280" s="35" t="str">
        <f>IF(M7280=People!$B$5,People!$A$5,IF(M7280=People!$B$4,People!$A$4,IF(M7280=People!$B$3,People!$A$3,IF(M7280=People!$B$2,People!$A$2,0))))</f>
        <v>Anna Andreadi</v>
      </c>
      <c r="W7280" s="35" t="str">
        <f>IFERROR(INDEX(Returns!A:A,MATCH(B7280,Returns!B:B,0)),"No")</f>
        <v>No</v>
      </c>
    </row>
    <row r="7281" spans="1:23" x14ac:dyDescent="0.2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32">
        <v>185.52800000000002</v>
      </c>
      <c r="S7281" s="1">
        <v>7</v>
      </c>
      <c r="T7281" s="9">
        <v>0.2</v>
      </c>
      <c r="U7281" s="1">
        <v>48.701099999999997</v>
      </c>
      <c r="V7281" s="35" t="str">
        <f>IF(M7281=People!$B$5,People!$A$5,IF(M7281=People!$B$4,People!$A$4,IF(M7281=People!$B$3,People!$A$3,IF(M7281=People!$B$2,People!$A$2,0))))</f>
        <v>Anna Andreadi</v>
      </c>
      <c r="W7281" s="35" t="str">
        <f>IFERROR(INDEX(Returns!A:A,MATCH(B7281,Returns!B:B,0)),"No")</f>
        <v>No</v>
      </c>
    </row>
    <row r="7282" spans="1:23" x14ac:dyDescent="0.2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9">
        <v>0</v>
      </c>
      <c r="U7282" s="1">
        <v>1270.99</v>
      </c>
      <c r="V7282" s="35" t="str">
        <f>IF(M7282=People!$B$5,People!$A$5,IF(M7282=People!$B$4,People!$A$4,IF(M7282=People!$B$3,People!$A$3,IF(M7282=People!$B$2,People!$A$2,0))))</f>
        <v>Chuck Magee</v>
      </c>
      <c r="W7282" s="35" t="str">
        <f>IFERROR(INDEX(Returns!A:A,MATCH(B7282,Returns!B:B,0)),"No")</f>
        <v>No</v>
      </c>
    </row>
    <row r="7283" spans="1:23" x14ac:dyDescent="0.2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32">
        <v>599.98500000000013</v>
      </c>
      <c r="S7283" s="1">
        <v>5</v>
      </c>
      <c r="T7283" s="9">
        <v>0.7</v>
      </c>
      <c r="U7283" s="1">
        <v>-479.98799999999994</v>
      </c>
      <c r="V7283" s="35" t="str">
        <f>IF(M7283=People!$B$5,People!$A$5,IF(M7283=People!$B$4,People!$A$4,IF(M7283=People!$B$3,People!$A$3,IF(M7283=People!$B$2,People!$A$2,0))))</f>
        <v>Anna Andreadi</v>
      </c>
      <c r="W7283" s="35" t="str">
        <f>IFERROR(INDEX(Returns!A:A,MATCH(B7283,Returns!B:B,0)),"No")</f>
        <v>No</v>
      </c>
    </row>
    <row r="7284" spans="1:23" x14ac:dyDescent="0.2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9">
        <v>0.8</v>
      </c>
      <c r="U7284" s="1">
        <v>-5.0094000000000012</v>
      </c>
      <c r="V7284" s="35" t="str">
        <f>IF(M7284=People!$B$5,People!$A$5,IF(M7284=People!$B$4,People!$A$4,IF(M7284=People!$B$3,People!$A$3,IF(M7284=People!$B$2,People!$A$2,0))))</f>
        <v>Kelly Williams</v>
      </c>
      <c r="W7284" s="35" t="str">
        <f>IFERROR(INDEX(Returns!A:A,MATCH(B7284,Returns!B:B,0)),"No")</f>
        <v>No</v>
      </c>
    </row>
    <row r="7285" spans="1:23" x14ac:dyDescent="0.2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9">
        <v>0.2</v>
      </c>
      <c r="U7285" s="1">
        <v>3.8879999999999972</v>
      </c>
      <c r="V7285" s="35" t="str">
        <f>IF(M7285=People!$B$5,People!$A$5,IF(M7285=People!$B$4,People!$A$4,IF(M7285=People!$B$3,People!$A$3,IF(M7285=People!$B$2,People!$A$2,0))))</f>
        <v>Chuck Magee</v>
      </c>
      <c r="W7285" s="35" t="str">
        <f>IFERROR(INDEX(Returns!A:A,MATCH(B7285,Returns!B:B,0)),"No")</f>
        <v>No</v>
      </c>
    </row>
    <row r="7286" spans="1:23" x14ac:dyDescent="0.2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9">
        <v>0.2</v>
      </c>
      <c r="U7286" s="1">
        <v>-9.0903999999999989</v>
      </c>
      <c r="V7286" s="35" t="str">
        <f>IF(M7286=People!$B$5,People!$A$5,IF(M7286=People!$B$4,People!$A$4,IF(M7286=People!$B$3,People!$A$3,IF(M7286=People!$B$2,People!$A$2,0))))</f>
        <v>Chuck Magee</v>
      </c>
      <c r="W7286" s="35" t="str">
        <f>IFERROR(INDEX(Returns!A:A,MATCH(B7286,Returns!B:B,0)),"No")</f>
        <v>No</v>
      </c>
    </row>
    <row r="7287" spans="1:23" x14ac:dyDescent="0.2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32">
        <v>46.36</v>
      </c>
      <c r="S7287" s="1">
        <v>4</v>
      </c>
      <c r="T7287" s="9">
        <v>0</v>
      </c>
      <c r="U7287" s="1">
        <v>15.298799999999996</v>
      </c>
      <c r="V7287" s="35" t="str">
        <f>IF(M7287=People!$B$5,People!$A$5,IF(M7287=People!$B$4,People!$A$4,IF(M7287=People!$B$3,People!$A$3,IF(M7287=People!$B$2,People!$A$2,0))))</f>
        <v>Anna Andreadi</v>
      </c>
      <c r="W7287" s="35" t="str">
        <f>IFERROR(INDEX(Returns!A:A,MATCH(B7287,Returns!B:B,0)),"No")</f>
        <v>No</v>
      </c>
    </row>
    <row r="7288" spans="1:23" x14ac:dyDescent="0.2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9">
        <v>0</v>
      </c>
      <c r="U7288" s="1">
        <v>0.5519999999999996</v>
      </c>
      <c r="V7288" s="35" t="str">
        <f>IF(M7288=People!$B$5,People!$A$5,IF(M7288=People!$B$4,People!$A$4,IF(M7288=People!$B$3,People!$A$3,IF(M7288=People!$B$2,People!$A$2,0))))</f>
        <v>Kelly Williams</v>
      </c>
      <c r="W7288" s="35" t="str">
        <f>IFERROR(INDEX(Returns!A:A,MATCH(B7288,Returns!B:B,0)),"No")</f>
        <v>No</v>
      </c>
    </row>
    <row r="7289" spans="1:23" x14ac:dyDescent="0.2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9">
        <v>0</v>
      </c>
      <c r="U7289" s="1">
        <v>23.652900000000002</v>
      </c>
      <c r="V7289" s="35" t="str">
        <f>IF(M7289=People!$B$5,People!$A$5,IF(M7289=People!$B$4,People!$A$4,IF(M7289=People!$B$3,People!$A$3,IF(M7289=People!$B$2,People!$A$2,0))))</f>
        <v>Kelly Williams</v>
      </c>
      <c r="W7289" s="35" t="str">
        <f>IFERROR(INDEX(Returns!A:A,MATCH(B7289,Returns!B:B,0)),"No")</f>
        <v>No</v>
      </c>
    </row>
    <row r="7290" spans="1:23" x14ac:dyDescent="0.2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9">
        <v>0.4</v>
      </c>
      <c r="U7290" s="1">
        <v>-121.27049999999997</v>
      </c>
      <c r="V7290" s="35" t="str">
        <f>IF(M7290=People!$B$5,People!$A$5,IF(M7290=People!$B$4,People!$A$4,IF(M7290=People!$B$3,People!$A$3,IF(M7290=People!$B$2,People!$A$2,0))))</f>
        <v>Kelly Williams</v>
      </c>
      <c r="W7290" s="35" t="str">
        <f>IFERROR(INDEX(Returns!A:A,MATCH(B7290,Returns!B:B,0)),"No")</f>
        <v>No</v>
      </c>
    </row>
    <row r="7291" spans="1:23" x14ac:dyDescent="0.2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32">
        <v>305.01</v>
      </c>
      <c r="S7291" s="1">
        <v>9</v>
      </c>
      <c r="T7291" s="9">
        <v>0</v>
      </c>
      <c r="U7291" s="1">
        <v>76.252499999999998</v>
      </c>
      <c r="V7291" s="35" t="str">
        <f>IF(M7291=People!$B$5,People!$A$5,IF(M7291=People!$B$4,People!$A$4,IF(M7291=People!$B$3,People!$A$3,IF(M7291=People!$B$2,People!$A$2,0))))</f>
        <v>Anna Andreadi</v>
      </c>
      <c r="W7291" s="35" t="str">
        <f>IFERROR(INDEX(Returns!A:A,MATCH(B7291,Returns!B:B,0)),"No")</f>
        <v>No</v>
      </c>
    </row>
    <row r="7292" spans="1:23" x14ac:dyDescent="0.2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32">
        <v>50.783999999999999</v>
      </c>
      <c r="S7292" s="1">
        <v>2</v>
      </c>
      <c r="T7292" s="9">
        <v>0.2</v>
      </c>
      <c r="U7292" s="1">
        <v>17.7744</v>
      </c>
      <c r="V7292" s="35" t="str">
        <f>IF(M7292=People!$B$5,People!$A$5,IF(M7292=People!$B$4,People!$A$4,IF(M7292=People!$B$3,People!$A$3,IF(M7292=People!$B$2,People!$A$2,0))))</f>
        <v>Anna Andreadi</v>
      </c>
      <c r="W7292" s="35" t="str">
        <f>IFERROR(INDEX(Returns!A:A,MATCH(B7292,Returns!B:B,0)),"No")</f>
        <v>No</v>
      </c>
    </row>
    <row r="7293" spans="1:23" x14ac:dyDescent="0.2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32">
        <v>26.01</v>
      </c>
      <c r="S7293" s="1">
        <v>9</v>
      </c>
      <c r="T7293" s="9">
        <v>0</v>
      </c>
      <c r="U7293" s="1">
        <v>12.2247</v>
      </c>
      <c r="V7293" s="35" t="str">
        <f>IF(M7293=People!$B$5,People!$A$5,IF(M7293=People!$B$4,People!$A$4,IF(M7293=People!$B$3,People!$A$3,IF(M7293=People!$B$2,People!$A$2,0))))</f>
        <v>Anna Andreadi</v>
      </c>
      <c r="W7293" s="35" t="str">
        <f>IFERROR(INDEX(Returns!A:A,MATCH(B7293,Returns!B:B,0)),"No")</f>
        <v>No</v>
      </c>
    </row>
    <row r="7294" spans="1:23" x14ac:dyDescent="0.2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9">
        <v>0.5</v>
      </c>
      <c r="U7294" s="1">
        <v>-272.58000000000015</v>
      </c>
      <c r="V7294" s="35" t="str">
        <f>IF(M7294=People!$B$5,People!$A$5,IF(M7294=People!$B$4,People!$A$4,IF(M7294=People!$B$3,People!$A$3,IF(M7294=People!$B$2,People!$A$2,0))))</f>
        <v>Cassandra Brandow</v>
      </c>
      <c r="W7294" s="35" t="str">
        <f>IFERROR(INDEX(Returns!A:A,MATCH(B7294,Returns!B:B,0)),"No")</f>
        <v>No</v>
      </c>
    </row>
    <row r="7295" spans="1:23" x14ac:dyDescent="0.2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32">
        <v>59.99</v>
      </c>
      <c r="S7295" s="1">
        <v>7</v>
      </c>
      <c r="T7295" s="9">
        <v>0</v>
      </c>
      <c r="U7295" s="1">
        <v>21.596400000000003</v>
      </c>
      <c r="V7295" s="35" t="str">
        <f>IF(M7295=People!$B$5,People!$A$5,IF(M7295=People!$B$4,People!$A$4,IF(M7295=People!$B$3,People!$A$3,IF(M7295=People!$B$2,People!$A$2,0))))</f>
        <v>Anna Andreadi</v>
      </c>
      <c r="W7295" s="35" t="str">
        <f>IFERROR(INDEX(Returns!A:A,MATCH(B7295,Returns!B:B,0)),"No")</f>
        <v>No</v>
      </c>
    </row>
    <row r="7296" spans="1:23" x14ac:dyDescent="0.2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32">
        <v>20.239999999999998</v>
      </c>
      <c r="S7296" s="1">
        <v>1</v>
      </c>
      <c r="T7296" s="9">
        <v>0</v>
      </c>
      <c r="U7296" s="1">
        <v>7.8935999999999993</v>
      </c>
      <c r="V7296" s="35" t="str">
        <f>IF(M7296=People!$B$5,People!$A$5,IF(M7296=People!$B$4,People!$A$4,IF(M7296=People!$B$3,People!$A$3,IF(M7296=People!$B$2,People!$A$2,0))))</f>
        <v>Anna Andreadi</v>
      </c>
      <c r="W7296" s="35" t="str">
        <f>IFERROR(INDEX(Returns!A:A,MATCH(B7296,Returns!B:B,0)),"No")</f>
        <v>No</v>
      </c>
    </row>
    <row r="7297" spans="1:23" x14ac:dyDescent="0.2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9">
        <v>0.2</v>
      </c>
      <c r="U7297" s="1">
        <v>2.8380000000000027</v>
      </c>
      <c r="V7297" s="35" t="str">
        <f>IF(M7297=People!$B$5,People!$A$5,IF(M7297=People!$B$4,People!$A$4,IF(M7297=People!$B$3,People!$A$3,IF(M7297=People!$B$2,People!$A$2,0))))</f>
        <v>Kelly Williams</v>
      </c>
      <c r="W7297" s="35" t="str">
        <f>IFERROR(INDEX(Returns!A:A,MATCH(B7297,Returns!B:B,0)),"No")</f>
        <v>No</v>
      </c>
    </row>
    <row r="7298" spans="1:23" x14ac:dyDescent="0.2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9">
        <v>0.2</v>
      </c>
      <c r="U7298" s="1">
        <v>1.8467999999999996</v>
      </c>
      <c r="V7298" s="35" t="str">
        <f>IF(M7298=People!$B$5,People!$A$5,IF(M7298=People!$B$4,People!$A$4,IF(M7298=People!$B$3,People!$A$3,IF(M7298=People!$B$2,People!$A$2,0))))</f>
        <v>Kelly Williams</v>
      </c>
      <c r="W7298" s="35" t="str">
        <f>IFERROR(INDEX(Returns!A:A,MATCH(B7298,Returns!B:B,0)),"No")</f>
        <v>No</v>
      </c>
    </row>
    <row r="7299" spans="1:23" x14ac:dyDescent="0.2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9">
        <v>0.2</v>
      </c>
      <c r="U7299" s="1">
        <v>7.7240000000000002</v>
      </c>
      <c r="V7299" s="35" t="str">
        <f>IF(M7299=People!$B$5,People!$A$5,IF(M7299=People!$B$4,People!$A$4,IF(M7299=People!$B$3,People!$A$3,IF(M7299=People!$B$2,People!$A$2,0))))</f>
        <v>Chuck Magee</v>
      </c>
      <c r="W7299" s="35" t="str">
        <f>IFERROR(INDEX(Returns!A:A,MATCH(B7299,Returns!B:B,0)),"No")</f>
        <v>No</v>
      </c>
    </row>
    <row r="7300" spans="1:23" x14ac:dyDescent="0.2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9">
        <v>0.5</v>
      </c>
      <c r="U7300" s="1">
        <v>-175.26000000000005</v>
      </c>
      <c r="V7300" s="35" t="str">
        <f>IF(M7300=People!$B$5,People!$A$5,IF(M7300=People!$B$4,People!$A$4,IF(M7300=People!$B$3,People!$A$3,IF(M7300=People!$B$2,People!$A$2,0))))</f>
        <v>Kelly Williams</v>
      </c>
      <c r="W7300" s="35" t="str">
        <f>IFERROR(INDEX(Returns!A:A,MATCH(B7300,Returns!B:B,0)),"No")</f>
        <v>No</v>
      </c>
    </row>
    <row r="7301" spans="1:23" x14ac:dyDescent="0.2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9">
        <v>0.6</v>
      </c>
      <c r="U7301" s="1">
        <v>-7.4759999999999991</v>
      </c>
      <c r="V7301" s="35" t="str">
        <f>IF(M7301=People!$B$5,People!$A$5,IF(M7301=People!$B$4,People!$A$4,IF(M7301=People!$B$3,People!$A$3,IF(M7301=People!$B$2,People!$A$2,0))))</f>
        <v>Kelly Williams</v>
      </c>
      <c r="W7301" s="35" t="str">
        <f>IFERROR(INDEX(Returns!A:A,MATCH(B7301,Returns!B:B,0)),"No")</f>
        <v>No</v>
      </c>
    </row>
    <row r="7302" spans="1:23" x14ac:dyDescent="0.2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9">
        <v>0.3</v>
      </c>
      <c r="U7302" s="1">
        <v>-30.293999999999983</v>
      </c>
      <c r="V7302" s="35" t="str">
        <f>IF(M7302=People!$B$5,People!$A$5,IF(M7302=People!$B$4,People!$A$4,IF(M7302=People!$B$3,People!$A$3,IF(M7302=People!$B$2,People!$A$2,0))))</f>
        <v>Kelly Williams</v>
      </c>
      <c r="W7302" s="35" t="str">
        <f>IFERROR(INDEX(Returns!A:A,MATCH(B7302,Returns!B:B,0)),"No")</f>
        <v>No</v>
      </c>
    </row>
    <row r="7303" spans="1:23" x14ac:dyDescent="0.2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9">
        <v>0.8</v>
      </c>
      <c r="U7303" s="1">
        <v>-4.9164000000000012</v>
      </c>
      <c r="V7303" s="35" t="str">
        <f>IF(M7303=People!$B$5,People!$A$5,IF(M7303=People!$B$4,People!$A$4,IF(M7303=People!$B$3,People!$A$3,IF(M7303=People!$B$2,People!$A$2,0))))</f>
        <v>Kelly Williams</v>
      </c>
      <c r="W7303" s="35" t="str">
        <f>IFERROR(INDEX(Returns!A:A,MATCH(B7303,Returns!B:B,0)),"No")</f>
        <v>No</v>
      </c>
    </row>
    <row r="7304" spans="1:23" x14ac:dyDescent="0.2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9">
        <v>0.2</v>
      </c>
      <c r="U7304" s="1">
        <v>-66.801000000000045</v>
      </c>
      <c r="V7304" s="35" t="str">
        <f>IF(M7304=People!$B$5,People!$A$5,IF(M7304=People!$B$4,People!$A$4,IF(M7304=People!$B$3,People!$A$3,IF(M7304=People!$B$2,People!$A$2,0))))</f>
        <v>Kelly Williams</v>
      </c>
      <c r="W7304" s="35" t="str">
        <f>IFERROR(INDEX(Returns!A:A,MATCH(B7304,Returns!B:B,0)),"No")</f>
        <v>No</v>
      </c>
    </row>
    <row r="7305" spans="1:23" x14ac:dyDescent="0.2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9">
        <v>0.2</v>
      </c>
      <c r="U7305" s="1">
        <v>6.0740000000000016</v>
      </c>
      <c r="V7305" s="35" t="str">
        <f>IF(M7305=People!$B$5,People!$A$5,IF(M7305=People!$B$4,People!$A$4,IF(M7305=People!$B$3,People!$A$3,IF(M7305=People!$B$2,People!$A$2,0))))</f>
        <v>Cassandra Brandow</v>
      </c>
      <c r="W7305" s="35" t="str">
        <f>IFERROR(INDEX(Returns!A:A,MATCH(B7305,Returns!B:B,0)),"No")</f>
        <v>No</v>
      </c>
    </row>
    <row r="7306" spans="1:23" x14ac:dyDescent="0.2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9">
        <v>0.2</v>
      </c>
      <c r="U7306" s="1">
        <v>3.6288</v>
      </c>
      <c r="V7306" s="35" t="str">
        <f>IF(M7306=People!$B$5,People!$A$5,IF(M7306=People!$B$4,People!$A$4,IF(M7306=People!$B$3,People!$A$3,IF(M7306=People!$B$2,People!$A$2,0))))</f>
        <v>Cassandra Brandow</v>
      </c>
      <c r="W7306" s="35" t="str">
        <f>IFERROR(INDEX(Returns!A:A,MATCH(B7306,Returns!B:B,0)),"No")</f>
        <v>No</v>
      </c>
    </row>
    <row r="7307" spans="1:23" x14ac:dyDescent="0.2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9">
        <v>0.3</v>
      </c>
      <c r="U7307" s="1">
        <v>-152.71559999999999</v>
      </c>
      <c r="V7307" s="35" t="str">
        <f>IF(M7307=People!$B$5,People!$A$5,IF(M7307=People!$B$4,People!$A$4,IF(M7307=People!$B$3,People!$A$3,IF(M7307=People!$B$2,People!$A$2,0))))</f>
        <v>Kelly Williams</v>
      </c>
      <c r="W7307" s="35" t="str">
        <f>IFERROR(INDEX(Returns!A:A,MATCH(B7307,Returns!B:B,0)),"No")</f>
        <v>No</v>
      </c>
    </row>
    <row r="7308" spans="1:23" x14ac:dyDescent="0.2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32">
        <v>72</v>
      </c>
      <c r="S7308" s="1">
        <v>4</v>
      </c>
      <c r="T7308" s="9">
        <v>0</v>
      </c>
      <c r="U7308" s="1">
        <v>12.959999999999994</v>
      </c>
      <c r="V7308" s="35" t="str">
        <f>IF(M7308=People!$B$5,People!$A$5,IF(M7308=People!$B$4,People!$A$4,IF(M7308=People!$B$3,People!$A$3,IF(M7308=People!$B$2,People!$A$2,0))))</f>
        <v>Anna Andreadi</v>
      </c>
      <c r="W7308" s="35" t="str">
        <f>IFERROR(INDEX(Returns!A:A,MATCH(B7308,Returns!B:B,0)),"No")</f>
        <v>No</v>
      </c>
    </row>
    <row r="7309" spans="1:23" x14ac:dyDescent="0.2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32">
        <v>113.88800000000002</v>
      </c>
      <c r="S7309" s="1">
        <v>2</v>
      </c>
      <c r="T7309" s="9">
        <v>0.2</v>
      </c>
      <c r="U7309" s="1">
        <v>9.9651999999999994</v>
      </c>
      <c r="V7309" s="35" t="str">
        <f>IF(M7309=People!$B$5,People!$A$5,IF(M7309=People!$B$4,People!$A$4,IF(M7309=People!$B$3,People!$A$3,IF(M7309=People!$B$2,People!$A$2,0))))</f>
        <v>Anna Andreadi</v>
      </c>
      <c r="W7309" s="35" t="str">
        <f>IFERROR(INDEX(Returns!A:A,MATCH(B7309,Returns!B:B,0)),"No")</f>
        <v>No</v>
      </c>
    </row>
    <row r="7310" spans="1:23" x14ac:dyDescent="0.2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32">
        <v>158.13</v>
      </c>
      <c r="S7310" s="1">
        <v>3</v>
      </c>
      <c r="T7310" s="9">
        <v>0</v>
      </c>
      <c r="U7310" s="1">
        <v>77.483699999999999</v>
      </c>
      <c r="V7310" s="35" t="str">
        <f>IF(M7310=People!$B$5,People!$A$5,IF(M7310=People!$B$4,People!$A$4,IF(M7310=People!$B$3,People!$A$3,IF(M7310=People!$B$2,People!$A$2,0))))</f>
        <v>Anna Andreadi</v>
      </c>
      <c r="W7310" s="35" t="str">
        <f>IFERROR(INDEX(Returns!A:A,MATCH(B7310,Returns!B:B,0)),"No")</f>
        <v>No</v>
      </c>
    </row>
    <row r="7311" spans="1:23" x14ac:dyDescent="0.2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9">
        <v>0</v>
      </c>
      <c r="U7311" s="1">
        <v>0.70650000000000013</v>
      </c>
      <c r="V7311" s="35" t="str">
        <f>IF(M7311=People!$B$5,People!$A$5,IF(M7311=People!$B$4,People!$A$4,IF(M7311=People!$B$3,People!$A$3,IF(M7311=People!$B$2,People!$A$2,0))))</f>
        <v>Chuck Magee</v>
      </c>
      <c r="W7311" s="35" t="str">
        <f>IFERROR(INDEX(Returns!A:A,MATCH(B7311,Returns!B:B,0)),"No")</f>
        <v>No</v>
      </c>
    </row>
    <row r="7312" spans="1:23" x14ac:dyDescent="0.2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9">
        <v>0</v>
      </c>
      <c r="U7312" s="1">
        <v>29.137499999999996</v>
      </c>
      <c r="V7312" s="35" t="str">
        <f>IF(M7312=People!$B$5,People!$A$5,IF(M7312=People!$B$4,People!$A$4,IF(M7312=People!$B$3,People!$A$3,IF(M7312=People!$B$2,People!$A$2,0))))</f>
        <v>Kelly Williams</v>
      </c>
      <c r="W7312" s="35" t="str">
        <f>IFERROR(INDEX(Returns!A:A,MATCH(B7312,Returns!B:B,0)),"No")</f>
        <v>No</v>
      </c>
    </row>
    <row r="7313" spans="1:23" x14ac:dyDescent="0.2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9">
        <v>0.7</v>
      </c>
      <c r="U7313" s="1">
        <v>-1.3103999999999996</v>
      </c>
      <c r="V7313" s="35" t="str">
        <f>IF(M7313=People!$B$5,People!$A$5,IF(M7313=People!$B$4,People!$A$4,IF(M7313=People!$B$3,People!$A$3,IF(M7313=People!$B$2,People!$A$2,0))))</f>
        <v>Cassandra Brandow</v>
      </c>
      <c r="W7313" s="35" t="str">
        <f>IFERROR(INDEX(Returns!A:A,MATCH(B7313,Returns!B:B,0)),"No")</f>
        <v>No</v>
      </c>
    </row>
    <row r="7314" spans="1:23" x14ac:dyDescent="0.2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9">
        <v>0.7</v>
      </c>
      <c r="U7314" s="1">
        <v>-8.5974000000000004</v>
      </c>
      <c r="V7314" s="35" t="str">
        <f>IF(M7314=People!$B$5,People!$A$5,IF(M7314=People!$B$4,People!$A$4,IF(M7314=People!$B$3,People!$A$3,IF(M7314=People!$B$2,People!$A$2,0))))</f>
        <v>Cassandra Brandow</v>
      </c>
      <c r="W7314" s="35" t="str">
        <f>IFERROR(INDEX(Returns!A:A,MATCH(B7314,Returns!B:B,0)),"No")</f>
        <v>No</v>
      </c>
    </row>
    <row r="7315" spans="1:23" x14ac:dyDescent="0.2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9">
        <v>0.2</v>
      </c>
      <c r="U7315" s="1">
        <v>7.4751999999999992</v>
      </c>
      <c r="V7315" s="35" t="str">
        <f>IF(M7315=People!$B$5,People!$A$5,IF(M7315=People!$B$4,People!$A$4,IF(M7315=People!$B$3,People!$A$3,IF(M7315=People!$B$2,People!$A$2,0))))</f>
        <v>Cassandra Brandow</v>
      </c>
      <c r="W7315" s="35" t="str">
        <f>IFERROR(INDEX(Returns!A:A,MATCH(B7315,Returns!B:B,0)),"No")</f>
        <v>No</v>
      </c>
    </row>
    <row r="7316" spans="1:23" x14ac:dyDescent="0.2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9">
        <v>0.2</v>
      </c>
      <c r="U7316" s="1">
        <v>25.060000000000016</v>
      </c>
      <c r="V7316" s="35" t="str">
        <f>IF(M7316=People!$B$5,People!$A$5,IF(M7316=People!$B$4,People!$A$4,IF(M7316=People!$B$3,People!$A$3,IF(M7316=People!$B$2,People!$A$2,0))))</f>
        <v>Kelly Williams</v>
      </c>
      <c r="W7316" s="35" t="str">
        <f>IFERROR(INDEX(Returns!A:A,MATCH(B7316,Returns!B:B,0)),"No")</f>
        <v>No</v>
      </c>
    </row>
    <row r="7317" spans="1:23" x14ac:dyDescent="0.2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9">
        <v>0</v>
      </c>
      <c r="U7317" s="1">
        <v>12.736799999999999</v>
      </c>
      <c r="V7317" s="35" t="str">
        <f>IF(M7317=People!$B$5,People!$A$5,IF(M7317=People!$B$4,People!$A$4,IF(M7317=People!$B$3,People!$A$3,IF(M7317=People!$B$2,People!$A$2,0))))</f>
        <v>Chuck Magee</v>
      </c>
      <c r="W7317" s="35" t="str">
        <f>IFERROR(INDEX(Returns!A:A,MATCH(B7317,Returns!B:B,0)),"No")</f>
        <v>No</v>
      </c>
    </row>
    <row r="7318" spans="1:23" x14ac:dyDescent="0.2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9">
        <v>0.4</v>
      </c>
      <c r="U7318" s="1">
        <v>-37.915200000000027</v>
      </c>
      <c r="V7318" s="35" t="str">
        <f>IF(M7318=People!$B$5,People!$A$5,IF(M7318=People!$B$4,People!$A$4,IF(M7318=People!$B$3,People!$A$3,IF(M7318=People!$B$2,People!$A$2,0))))</f>
        <v>Chuck Magee</v>
      </c>
      <c r="W7318" s="35" t="str">
        <f>IFERROR(INDEX(Returns!A:A,MATCH(B7318,Returns!B:B,0)),"No")</f>
        <v>No</v>
      </c>
    </row>
    <row r="7319" spans="1:23" x14ac:dyDescent="0.2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32">
        <v>19.608000000000001</v>
      </c>
      <c r="S7319" s="1">
        <v>3</v>
      </c>
      <c r="T7319" s="9">
        <v>0.2</v>
      </c>
      <c r="U7319" s="1">
        <v>6.6177000000000001</v>
      </c>
      <c r="V7319" s="35" t="str">
        <f>IF(M7319=People!$B$5,People!$A$5,IF(M7319=People!$B$4,People!$A$4,IF(M7319=People!$B$3,People!$A$3,IF(M7319=People!$B$2,People!$A$2,0))))</f>
        <v>Anna Andreadi</v>
      </c>
      <c r="W7319" s="35" t="str">
        <f>IFERROR(INDEX(Returns!A:A,MATCH(B7319,Returns!B:B,0)),"No")</f>
        <v>No</v>
      </c>
    </row>
    <row r="7320" spans="1:23" x14ac:dyDescent="0.2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32">
        <v>4.1580000000000004</v>
      </c>
      <c r="S7320" s="1">
        <v>7</v>
      </c>
      <c r="T7320" s="9">
        <v>0.7</v>
      </c>
      <c r="U7320" s="1">
        <v>-3.4649999999999999</v>
      </c>
      <c r="V7320" s="35" t="str">
        <f>IF(M7320=People!$B$5,People!$A$5,IF(M7320=People!$B$4,People!$A$4,IF(M7320=People!$B$3,People!$A$3,IF(M7320=People!$B$2,People!$A$2,0))))</f>
        <v>Anna Andreadi</v>
      </c>
      <c r="W7320" s="35" t="str">
        <f>IFERROR(INDEX(Returns!A:A,MATCH(B7320,Returns!B:B,0)),"No")</f>
        <v>No</v>
      </c>
    </row>
    <row r="7321" spans="1:23" x14ac:dyDescent="0.2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9">
        <v>0</v>
      </c>
      <c r="U7321" s="1">
        <v>264.58650000000006</v>
      </c>
      <c r="V7321" s="35" t="str">
        <f>IF(M7321=People!$B$5,People!$A$5,IF(M7321=People!$B$4,People!$A$4,IF(M7321=People!$B$3,People!$A$3,IF(M7321=People!$B$2,People!$A$2,0))))</f>
        <v>Chuck Magee</v>
      </c>
      <c r="W7321" s="35" t="str">
        <f>IFERROR(INDEX(Returns!A:A,MATCH(B7321,Returns!B:B,0)),"No")</f>
        <v>No</v>
      </c>
    </row>
    <row r="7322" spans="1:23" x14ac:dyDescent="0.2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9">
        <v>0</v>
      </c>
      <c r="U7322" s="1">
        <v>37.883999999999993</v>
      </c>
      <c r="V7322" s="35" t="str">
        <f>IF(M7322=People!$B$5,People!$A$5,IF(M7322=People!$B$4,People!$A$4,IF(M7322=People!$B$3,People!$A$3,IF(M7322=People!$B$2,People!$A$2,0))))</f>
        <v>Chuck Magee</v>
      </c>
      <c r="W7322" s="35" t="str">
        <f>IFERROR(INDEX(Returns!A:A,MATCH(B7322,Returns!B:B,0)),"No")</f>
        <v>No</v>
      </c>
    </row>
    <row r="7323" spans="1:23" x14ac:dyDescent="0.2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9">
        <v>0.2</v>
      </c>
      <c r="U7323" s="1">
        <v>3.3389999999999995</v>
      </c>
      <c r="V7323" s="35" t="str">
        <f>IF(M7323=People!$B$5,People!$A$5,IF(M7323=People!$B$4,People!$A$4,IF(M7323=People!$B$3,People!$A$3,IF(M7323=People!$B$2,People!$A$2,0))))</f>
        <v>Kelly Williams</v>
      </c>
      <c r="W7323" s="35" t="str">
        <f>IFERROR(INDEX(Returns!A:A,MATCH(B7323,Returns!B:B,0)),"No")</f>
        <v>No</v>
      </c>
    </row>
    <row r="7324" spans="1:23" x14ac:dyDescent="0.2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9">
        <v>0.2</v>
      </c>
      <c r="U7324" s="1">
        <v>21.42</v>
      </c>
      <c r="V7324" s="35" t="str">
        <f>IF(M7324=People!$B$5,People!$A$5,IF(M7324=People!$B$4,People!$A$4,IF(M7324=People!$B$3,People!$A$3,IF(M7324=People!$B$2,People!$A$2,0))))</f>
        <v>Kelly Williams</v>
      </c>
      <c r="W7324" s="35" t="str">
        <f>IFERROR(INDEX(Returns!A:A,MATCH(B7324,Returns!B:B,0)),"No")</f>
        <v>No</v>
      </c>
    </row>
    <row r="7325" spans="1:23" x14ac:dyDescent="0.2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9">
        <v>0</v>
      </c>
      <c r="U7325" s="1">
        <v>10.909600000000001</v>
      </c>
      <c r="V7325" s="35" t="str">
        <f>IF(M7325=People!$B$5,People!$A$5,IF(M7325=People!$B$4,People!$A$4,IF(M7325=People!$B$3,People!$A$3,IF(M7325=People!$B$2,People!$A$2,0))))</f>
        <v>Chuck Magee</v>
      </c>
      <c r="W7325" s="35" t="str">
        <f>IFERROR(INDEX(Returns!A:A,MATCH(B7325,Returns!B:B,0)),"No")</f>
        <v>No</v>
      </c>
    </row>
    <row r="7326" spans="1:23" x14ac:dyDescent="0.2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9">
        <v>0</v>
      </c>
      <c r="U7326" s="1">
        <v>4.5359999999999996</v>
      </c>
      <c r="V7326" s="35" t="str">
        <f>IF(M7326=People!$B$5,People!$A$5,IF(M7326=People!$B$4,People!$A$4,IF(M7326=People!$B$3,People!$A$3,IF(M7326=People!$B$2,People!$A$2,0))))</f>
        <v>Chuck Magee</v>
      </c>
      <c r="W7326" s="35" t="str">
        <f>IFERROR(INDEX(Returns!A:A,MATCH(B7326,Returns!B:B,0)),"No")</f>
        <v>No</v>
      </c>
    </row>
    <row r="7327" spans="1:23" x14ac:dyDescent="0.2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32">
        <v>400.79999999999995</v>
      </c>
      <c r="S7327" s="1">
        <v>5</v>
      </c>
      <c r="T7327" s="9">
        <v>0</v>
      </c>
      <c r="U7327" s="1">
        <v>112.224</v>
      </c>
      <c r="V7327" s="35" t="str">
        <f>IF(M7327=People!$B$5,People!$A$5,IF(M7327=People!$B$4,People!$A$4,IF(M7327=People!$B$3,People!$A$3,IF(M7327=People!$B$2,People!$A$2,0))))</f>
        <v>Anna Andreadi</v>
      </c>
      <c r="W7327" s="35" t="str">
        <f>IFERROR(INDEX(Returns!A:A,MATCH(B7327,Returns!B:B,0)),"No")</f>
        <v>No</v>
      </c>
    </row>
    <row r="7328" spans="1:23" x14ac:dyDescent="0.2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32">
        <v>28.792000000000002</v>
      </c>
      <c r="S7328" s="1">
        <v>1</v>
      </c>
      <c r="T7328" s="9">
        <v>0.2</v>
      </c>
      <c r="U7328" s="1">
        <v>10.077200000000001</v>
      </c>
      <c r="V7328" s="35" t="str">
        <f>IF(M7328=People!$B$5,People!$A$5,IF(M7328=People!$B$4,People!$A$4,IF(M7328=People!$B$3,People!$A$3,IF(M7328=People!$B$2,People!$A$2,0))))</f>
        <v>Anna Andreadi</v>
      </c>
      <c r="W7328" s="35" t="str">
        <f>IFERROR(INDEX(Returns!A:A,MATCH(B7328,Returns!B:B,0)),"No")</f>
        <v>No</v>
      </c>
    </row>
    <row r="7329" spans="1:23" x14ac:dyDescent="0.2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32">
        <v>111</v>
      </c>
      <c r="S7329" s="1">
        <v>2</v>
      </c>
      <c r="T7329" s="9">
        <v>0</v>
      </c>
      <c r="U7329" s="1">
        <v>14.430000000000007</v>
      </c>
      <c r="V7329" s="35" t="str">
        <f>IF(M7329=People!$B$5,People!$A$5,IF(M7329=People!$B$4,People!$A$4,IF(M7329=People!$B$3,People!$A$3,IF(M7329=People!$B$2,People!$A$2,0))))</f>
        <v>Anna Andreadi</v>
      </c>
      <c r="W7329" s="35" t="str">
        <f>IFERROR(INDEX(Returns!A:A,MATCH(B7329,Returns!B:B,0)),"No")</f>
        <v>No</v>
      </c>
    </row>
    <row r="7330" spans="1:23" x14ac:dyDescent="0.2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32">
        <v>1279.9680000000001</v>
      </c>
      <c r="S7330" s="1">
        <v>4</v>
      </c>
      <c r="T7330" s="9">
        <v>0.2</v>
      </c>
      <c r="U7330" s="1">
        <v>415.98959999999994</v>
      </c>
      <c r="V7330" s="35" t="str">
        <f>IF(M7330=People!$B$5,People!$A$5,IF(M7330=People!$B$4,People!$A$4,IF(M7330=People!$B$3,People!$A$3,IF(M7330=People!$B$2,People!$A$2,0))))</f>
        <v>Anna Andreadi</v>
      </c>
      <c r="W7330" s="35" t="str">
        <f>IFERROR(INDEX(Returns!A:A,MATCH(B7330,Returns!B:B,0)),"No")</f>
        <v>No</v>
      </c>
    </row>
    <row r="7331" spans="1:23" x14ac:dyDescent="0.2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32">
        <v>1856.19</v>
      </c>
      <c r="S7331" s="1">
        <v>7</v>
      </c>
      <c r="T7331" s="9">
        <v>0</v>
      </c>
      <c r="U7331" s="1">
        <v>334.11419999999987</v>
      </c>
      <c r="V7331" s="35" t="str">
        <f>IF(M7331=People!$B$5,People!$A$5,IF(M7331=People!$B$4,People!$A$4,IF(M7331=People!$B$3,People!$A$3,IF(M7331=People!$B$2,People!$A$2,0))))</f>
        <v>Anna Andreadi</v>
      </c>
      <c r="W7331" s="35" t="str">
        <f>IFERROR(INDEX(Returns!A:A,MATCH(B7331,Returns!B:B,0)),"No")</f>
        <v>No</v>
      </c>
    </row>
    <row r="7332" spans="1:23" x14ac:dyDescent="0.2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9">
        <v>0.6</v>
      </c>
      <c r="U7332" s="1">
        <v>-8.532</v>
      </c>
      <c r="V7332" s="35" t="str">
        <f>IF(M7332=People!$B$5,People!$A$5,IF(M7332=People!$B$4,People!$A$4,IF(M7332=People!$B$3,People!$A$3,IF(M7332=People!$B$2,People!$A$2,0))))</f>
        <v>Kelly Williams</v>
      </c>
      <c r="W7332" s="35" t="str">
        <f>IFERROR(INDEX(Returns!A:A,MATCH(B7332,Returns!B:B,0)),"No")</f>
        <v>No</v>
      </c>
    </row>
    <row r="7333" spans="1:23" x14ac:dyDescent="0.2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9">
        <v>0.4</v>
      </c>
      <c r="U7333" s="1">
        <v>-13.334099999999999</v>
      </c>
      <c r="V7333" s="35" t="str">
        <f>IF(M7333=People!$B$5,People!$A$5,IF(M7333=People!$B$4,People!$A$4,IF(M7333=People!$B$3,People!$A$3,IF(M7333=People!$B$2,People!$A$2,0))))</f>
        <v>Chuck Magee</v>
      </c>
      <c r="W7333" s="35" t="str">
        <f>IFERROR(INDEX(Returns!A:A,MATCH(B7333,Returns!B:B,0)),"No")</f>
        <v>No</v>
      </c>
    </row>
    <row r="7334" spans="1:23" x14ac:dyDescent="0.2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9">
        <v>0.7</v>
      </c>
      <c r="U7334" s="1">
        <v>-65.150399999999991</v>
      </c>
      <c r="V7334" s="35" t="str">
        <f>IF(M7334=People!$B$5,People!$A$5,IF(M7334=People!$B$4,People!$A$4,IF(M7334=People!$B$3,People!$A$3,IF(M7334=People!$B$2,People!$A$2,0))))</f>
        <v>Chuck Magee</v>
      </c>
      <c r="W7334" s="35" t="str">
        <f>IFERROR(INDEX(Returns!A:A,MATCH(B7334,Returns!B:B,0)),"No")</f>
        <v>No</v>
      </c>
    </row>
    <row r="7335" spans="1:23" x14ac:dyDescent="0.2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9">
        <v>0.2</v>
      </c>
      <c r="U7335" s="1">
        <v>10.103999999999996</v>
      </c>
      <c r="V7335" s="35" t="str">
        <f>IF(M7335=People!$B$5,People!$A$5,IF(M7335=People!$B$4,People!$A$4,IF(M7335=People!$B$3,People!$A$3,IF(M7335=People!$B$2,People!$A$2,0))))</f>
        <v>Cassandra Brandow</v>
      </c>
      <c r="W7335" s="35" t="str">
        <f>IFERROR(INDEX(Returns!A:A,MATCH(B7335,Returns!B:B,0)),"No")</f>
        <v>No</v>
      </c>
    </row>
    <row r="7336" spans="1:23" x14ac:dyDescent="0.2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9">
        <v>0.2</v>
      </c>
      <c r="U7336" s="1">
        <v>14.313600000000005</v>
      </c>
      <c r="V7336" s="35" t="str">
        <f>IF(M7336=People!$B$5,People!$A$5,IF(M7336=People!$B$4,People!$A$4,IF(M7336=People!$B$3,People!$A$3,IF(M7336=People!$B$2,People!$A$2,0))))</f>
        <v>Cassandra Brandow</v>
      </c>
      <c r="W7336" s="35" t="str">
        <f>IFERROR(INDEX(Returns!A:A,MATCH(B7336,Returns!B:B,0)),"No")</f>
        <v>No</v>
      </c>
    </row>
    <row r="7337" spans="1:23" x14ac:dyDescent="0.2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9">
        <v>0</v>
      </c>
      <c r="U7337" s="1">
        <v>371.31600000000003</v>
      </c>
      <c r="V7337" s="35" t="str">
        <f>IF(M7337=People!$B$5,People!$A$5,IF(M7337=People!$B$4,People!$A$4,IF(M7337=People!$B$3,People!$A$3,IF(M7337=People!$B$2,People!$A$2,0))))</f>
        <v>Chuck Magee</v>
      </c>
      <c r="W7337" s="35" t="str">
        <f>IFERROR(INDEX(Returns!A:A,MATCH(B7337,Returns!B:B,0)),"No")</f>
        <v>No</v>
      </c>
    </row>
    <row r="7338" spans="1:23" x14ac:dyDescent="0.2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9">
        <v>0.2</v>
      </c>
      <c r="U7338" s="1">
        <v>56.195999999999955</v>
      </c>
      <c r="V7338" s="35" t="str">
        <f>IF(M7338=People!$B$5,People!$A$5,IF(M7338=People!$B$4,People!$A$4,IF(M7338=People!$B$3,People!$A$3,IF(M7338=People!$B$2,People!$A$2,0))))</f>
        <v>Chuck Magee</v>
      </c>
      <c r="W7338" s="35" t="str">
        <f>IFERROR(INDEX(Returns!A:A,MATCH(B7338,Returns!B:B,0)),"No")</f>
        <v>No</v>
      </c>
    </row>
    <row r="7339" spans="1:23" x14ac:dyDescent="0.2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32">
        <v>15.51</v>
      </c>
      <c r="S7339" s="1">
        <v>1</v>
      </c>
      <c r="T7339" s="9">
        <v>0</v>
      </c>
      <c r="U7339" s="1">
        <v>3.8774999999999995</v>
      </c>
      <c r="V7339" s="35" t="str">
        <f>IF(M7339=People!$B$5,People!$A$5,IF(M7339=People!$B$4,People!$A$4,IF(M7339=People!$B$3,People!$A$3,IF(M7339=People!$B$2,People!$A$2,0))))</f>
        <v>Anna Andreadi</v>
      </c>
      <c r="W7339" s="35" t="str">
        <f>IFERROR(INDEX(Returns!A:A,MATCH(B7339,Returns!B:B,0)),"No")</f>
        <v>No</v>
      </c>
    </row>
    <row r="7340" spans="1:23" x14ac:dyDescent="0.2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9">
        <v>0.1</v>
      </c>
      <c r="U7340" s="1">
        <v>36.3018</v>
      </c>
      <c r="V7340" s="35" t="str">
        <f>IF(M7340=People!$B$5,People!$A$5,IF(M7340=People!$B$4,People!$A$4,IF(M7340=People!$B$3,People!$A$3,IF(M7340=People!$B$2,People!$A$2,0))))</f>
        <v>Chuck Magee</v>
      </c>
      <c r="W7340" s="35" t="str">
        <f>IFERROR(INDEX(Returns!A:A,MATCH(B7340,Returns!B:B,0)),"No")</f>
        <v>No</v>
      </c>
    </row>
    <row r="7341" spans="1:23" x14ac:dyDescent="0.2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9">
        <v>0</v>
      </c>
      <c r="U7341" s="1">
        <v>1.6128</v>
      </c>
      <c r="V7341" s="35" t="str">
        <f>IF(M7341=People!$B$5,People!$A$5,IF(M7341=People!$B$4,People!$A$4,IF(M7341=People!$B$3,People!$A$3,IF(M7341=People!$B$2,People!$A$2,0))))</f>
        <v>Chuck Magee</v>
      </c>
      <c r="W7341" s="35" t="str">
        <f>IFERROR(INDEX(Returns!A:A,MATCH(B7341,Returns!B:B,0)),"No")</f>
        <v>No</v>
      </c>
    </row>
    <row r="7342" spans="1:23" x14ac:dyDescent="0.2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9">
        <v>0</v>
      </c>
      <c r="U7342" s="1">
        <v>18.327599999999997</v>
      </c>
      <c r="V7342" s="35" t="str">
        <f>IF(M7342=People!$B$5,People!$A$5,IF(M7342=People!$B$4,People!$A$4,IF(M7342=People!$B$3,People!$A$3,IF(M7342=People!$B$2,People!$A$2,0))))</f>
        <v>Cassandra Brandow</v>
      </c>
      <c r="W7342" s="35" t="str">
        <f>IFERROR(INDEX(Returns!A:A,MATCH(B7342,Returns!B:B,0)),"No")</f>
        <v>No</v>
      </c>
    </row>
    <row r="7343" spans="1:23" x14ac:dyDescent="0.2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9">
        <v>0</v>
      </c>
      <c r="U7343" s="1">
        <v>76.558299999999988</v>
      </c>
      <c r="V7343" s="35" t="str">
        <f>IF(M7343=People!$B$5,People!$A$5,IF(M7343=People!$B$4,People!$A$4,IF(M7343=People!$B$3,People!$A$3,IF(M7343=People!$B$2,People!$A$2,0))))</f>
        <v>Cassandra Brandow</v>
      </c>
      <c r="W7343" s="35" t="str">
        <f>IFERROR(INDEX(Returns!A:A,MATCH(B7343,Returns!B:B,0)),"No")</f>
        <v>No</v>
      </c>
    </row>
    <row r="7344" spans="1:23" x14ac:dyDescent="0.2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9">
        <v>0</v>
      </c>
      <c r="U7344" s="1">
        <v>9.2556000000000012</v>
      </c>
      <c r="V7344" s="35" t="str">
        <f>IF(M7344=People!$B$5,People!$A$5,IF(M7344=People!$B$4,People!$A$4,IF(M7344=People!$B$3,People!$A$3,IF(M7344=People!$B$2,People!$A$2,0))))</f>
        <v>Cassandra Brandow</v>
      </c>
      <c r="W7344" s="35" t="str">
        <f>IFERROR(INDEX(Returns!A:A,MATCH(B7344,Returns!B:B,0)),"No")</f>
        <v>No</v>
      </c>
    </row>
    <row r="7345" spans="1:23" x14ac:dyDescent="0.2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9">
        <v>0</v>
      </c>
      <c r="U7345" s="1">
        <v>19.188000000000002</v>
      </c>
      <c r="V7345" s="35" t="str">
        <f>IF(M7345=People!$B$5,People!$A$5,IF(M7345=People!$B$4,People!$A$4,IF(M7345=People!$B$3,People!$A$3,IF(M7345=People!$B$2,People!$A$2,0))))</f>
        <v>Chuck Magee</v>
      </c>
      <c r="W7345" s="35" t="str">
        <f>IFERROR(INDEX(Returns!A:A,MATCH(B7345,Returns!B:B,0)),"No")</f>
        <v>No</v>
      </c>
    </row>
    <row r="7346" spans="1:23" x14ac:dyDescent="0.2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9">
        <v>0.45</v>
      </c>
      <c r="U7346" s="1">
        <v>-420</v>
      </c>
      <c r="V7346" s="35" t="str">
        <f>IF(M7346=People!$B$5,People!$A$5,IF(M7346=People!$B$4,People!$A$4,IF(M7346=People!$B$3,People!$A$3,IF(M7346=People!$B$2,People!$A$2,0))))</f>
        <v>Cassandra Brandow</v>
      </c>
      <c r="W7346" s="35" t="str">
        <f>IFERROR(INDEX(Returns!A:A,MATCH(B7346,Returns!B:B,0)),"No")</f>
        <v>No</v>
      </c>
    </row>
    <row r="7347" spans="1:23" x14ac:dyDescent="0.2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9">
        <v>0.2</v>
      </c>
      <c r="U7347" s="1">
        <v>-16.552799999999994</v>
      </c>
      <c r="V7347" s="35" t="str">
        <f>IF(M7347=People!$B$5,People!$A$5,IF(M7347=People!$B$4,People!$A$4,IF(M7347=People!$B$3,People!$A$3,IF(M7347=People!$B$2,People!$A$2,0))))</f>
        <v>Cassandra Brandow</v>
      </c>
      <c r="W7347" s="35" t="str">
        <f>IFERROR(INDEX(Returns!A:A,MATCH(B7347,Returns!B:B,0)),"No")</f>
        <v>No</v>
      </c>
    </row>
    <row r="7348" spans="1:23" x14ac:dyDescent="0.2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9">
        <v>0.2</v>
      </c>
      <c r="U7348" s="1">
        <v>1.3584000000000001</v>
      </c>
      <c r="V7348" s="35" t="str">
        <f>IF(M7348=People!$B$5,People!$A$5,IF(M7348=People!$B$4,People!$A$4,IF(M7348=People!$B$3,People!$A$3,IF(M7348=People!$B$2,People!$A$2,0))))</f>
        <v>Cassandra Brandow</v>
      </c>
      <c r="W7348" s="35" t="str">
        <f>IFERROR(INDEX(Returns!A:A,MATCH(B7348,Returns!B:B,0)),"No")</f>
        <v>No</v>
      </c>
    </row>
    <row r="7349" spans="1:23" x14ac:dyDescent="0.2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9">
        <v>0.2</v>
      </c>
      <c r="U7349" s="1">
        <v>-12.147000000000009</v>
      </c>
      <c r="V7349" s="35" t="str">
        <f>IF(M7349=People!$B$5,People!$A$5,IF(M7349=People!$B$4,People!$A$4,IF(M7349=People!$B$3,People!$A$3,IF(M7349=People!$B$2,People!$A$2,0))))</f>
        <v>Cassandra Brandow</v>
      </c>
      <c r="W7349" s="35" t="str">
        <f>IFERROR(INDEX(Returns!A:A,MATCH(B7349,Returns!B:B,0)),"No")</f>
        <v>No</v>
      </c>
    </row>
    <row r="7350" spans="1:23" x14ac:dyDescent="0.2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9">
        <v>0.8</v>
      </c>
      <c r="U7350" s="1">
        <v>-459.60720000000003</v>
      </c>
      <c r="V7350" s="35" t="str">
        <f>IF(M7350=People!$B$5,People!$A$5,IF(M7350=People!$B$4,People!$A$4,IF(M7350=People!$B$3,People!$A$3,IF(M7350=People!$B$2,People!$A$2,0))))</f>
        <v>Kelly Williams</v>
      </c>
      <c r="W7350" s="35" t="str">
        <f>IFERROR(INDEX(Returns!A:A,MATCH(B7350,Returns!B:B,0)),"No")</f>
        <v>No</v>
      </c>
    </row>
    <row r="7351" spans="1:23" x14ac:dyDescent="0.2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9">
        <v>0</v>
      </c>
      <c r="U7351" s="1">
        <v>19.41</v>
      </c>
      <c r="V7351" s="35" t="str">
        <f>IF(M7351=People!$B$5,People!$A$5,IF(M7351=People!$B$4,People!$A$4,IF(M7351=People!$B$3,People!$A$3,IF(M7351=People!$B$2,People!$A$2,0))))</f>
        <v>Kelly Williams</v>
      </c>
      <c r="W7351" s="35" t="str">
        <f>IFERROR(INDEX(Returns!A:A,MATCH(B7351,Returns!B:B,0)),"No")</f>
        <v>No</v>
      </c>
    </row>
    <row r="7352" spans="1:23" x14ac:dyDescent="0.2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9">
        <v>0</v>
      </c>
      <c r="U7352" s="1">
        <v>10.511999999999999</v>
      </c>
      <c r="V7352" s="35" t="str">
        <f>IF(M7352=People!$B$5,People!$A$5,IF(M7352=People!$B$4,People!$A$4,IF(M7352=People!$B$3,People!$A$3,IF(M7352=People!$B$2,People!$A$2,0))))</f>
        <v>Kelly Williams</v>
      </c>
      <c r="W7352" s="35" t="str">
        <f>IFERROR(INDEX(Returns!A:A,MATCH(B7352,Returns!B:B,0)),"No")</f>
        <v>No</v>
      </c>
    </row>
    <row r="7353" spans="1:23" x14ac:dyDescent="0.2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32">
        <v>111.79</v>
      </c>
      <c r="S7353" s="1">
        <v>7</v>
      </c>
      <c r="T7353" s="9">
        <v>0</v>
      </c>
      <c r="U7353" s="1">
        <v>43.598100000000002</v>
      </c>
      <c r="V7353" s="35" t="str">
        <f>IF(M7353=People!$B$5,People!$A$5,IF(M7353=People!$B$4,People!$A$4,IF(M7353=People!$B$3,People!$A$3,IF(M7353=People!$B$2,People!$A$2,0))))</f>
        <v>Anna Andreadi</v>
      </c>
      <c r="W7353" s="35" t="str">
        <f>IFERROR(INDEX(Returns!A:A,MATCH(B7353,Returns!B:B,0)),"No")</f>
        <v>No</v>
      </c>
    </row>
    <row r="7354" spans="1:23" x14ac:dyDescent="0.2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9">
        <v>0.4</v>
      </c>
      <c r="U7354" s="1">
        <v>-81.664000000000044</v>
      </c>
      <c r="V7354" s="35" t="str">
        <f>IF(M7354=People!$B$5,People!$A$5,IF(M7354=People!$B$4,People!$A$4,IF(M7354=People!$B$3,People!$A$3,IF(M7354=People!$B$2,People!$A$2,0))))</f>
        <v>Chuck Magee</v>
      </c>
      <c r="W7354" s="35" t="str">
        <f>IFERROR(INDEX(Returns!A:A,MATCH(B7354,Returns!B:B,0)),"No")</f>
        <v>No</v>
      </c>
    </row>
    <row r="7355" spans="1:23" x14ac:dyDescent="0.2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9">
        <v>0.2</v>
      </c>
      <c r="U7355" s="1">
        <v>5.368999999999998</v>
      </c>
      <c r="V7355" s="35" t="str">
        <f>IF(M7355=People!$B$5,People!$A$5,IF(M7355=People!$B$4,People!$A$4,IF(M7355=People!$B$3,People!$A$3,IF(M7355=People!$B$2,People!$A$2,0))))</f>
        <v>Chuck Magee</v>
      </c>
      <c r="W7355" s="35" t="str">
        <f>IFERROR(INDEX(Returns!A:A,MATCH(B7355,Returns!B:B,0)),"No")</f>
        <v>No</v>
      </c>
    </row>
    <row r="7356" spans="1:23" x14ac:dyDescent="0.2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32">
        <v>29.900000000000002</v>
      </c>
      <c r="S7356" s="1">
        <v>5</v>
      </c>
      <c r="T7356" s="9">
        <v>0</v>
      </c>
      <c r="U7356" s="1">
        <v>13.454999999999998</v>
      </c>
      <c r="V7356" s="35" t="str">
        <f>IF(M7356=People!$B$5,People!$A$5,IF(M7356=People!$B$4,People!$A$4,IF(M7356=People!$B$3,People!$A$3,IF(M7356=People!$B$2,People!$A$2,0))))</f>
        <v>Anna Andreadi</v>
      </c>
      <c r="W7356" s="35" t="str">
        <f>IFERROR(INDEX(Returns!A:A,MATCH(B7356,Returns!B:B,0)),"No")</f>
        <v>No</v>
      </c>
    </row>
    <row r="7357" spans="1:23" x14ac:dyDescent="0.2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9">
        <v>0</v>
      </c>
      <c r="U7357" s="1">
        <v>52.379999999999995</v>
      </c>
      <c r="V7357" s="35" t="str">
        <f>IF(M7357=People!$B$5,People!$A$5,IF(M7357=People!$B$4,People!$A$4,IF(M7357=People!$B$3,People!$A$3,IF(M7357=People!$B$2,People!$A$2,0))))</f>
        <v>Kelly Williams</v>
      </c>
      <c r="W7357" s="35" t="str">
        <f>IFERROR(INDEX(Returns!A:A,MATCH(B7357,Returns!B:B,0)),"No")</f>
        <v>No</v>
      </c>
    </row>
    <row r="7358" spans="1:23" x14ac:dyDescent="0.2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32">
        <v>1.4080000000000001</v>
      </c>
      <c r="S7358" s="1">
        <v>1</v>
      </c>
      <c r="T7358" s="9">
        <v>0.2</v>
      </c>
      <c r="U7358" s="1">
        <v>0.15839999999999993</v>
      </c>
      <c r="V7358" s="35" t="str">
        <f>IF(M7358=People!$B$5,People!$A$5,IF(M7358=People!$B$4,People!$A$4,IF(M7358=People!$B$3,People!$A$3,IF(M7358=People!$B$2,People!$A$2,0))))</f>
        <v>Anna Andreadi</v>
      </c>
      <c r="W7358" s="35" t="str">
        <f>IFERROR(INDEX(Returns!A:A,MATCH(B7358,Returns!B:B,0)),"No")</f>
        <v>No</v>
      </c>
    </row>
    <row r="7359" spans="1:23" x14ac:dyDescent="0.2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32">
        <v>169.56800000000001</v>
      </c>
      <c r="S7359" s="1">
        <v>2</v>
      </c>
      <c r="T7359" s="9">
        <v>0.2</v>
      </c>
      <c r="U7359" s="1">
        <v>0</v>
      </c>
      <c r="V7359" s="35" t="str">
        <f>IF(M7359=People!$B$5,People!$A$5,IF(M7359=People!$B$4,People!$A$4,IF(M7359=People!$B$3,People!$A$3,IF(M7359=People!$B$2,People!$A$2,0))))</f>
        <v>Anna Andreadi</v>
      </c>
      <c r="W7359" s="35" t="str">
        <f>IFERROR(INDEX(Returns!A:A,MATCH(B7359,Returns!B:B,0)),"No")</f>
        <v>No</v>
      </c>
    </row>
    <row r="7360" spans="1:23" x14ac:dyDescent="0.2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9">
        <v>0.4</v>
      </c>
      <c r="U7360" s="1">
        <v>-50.392799999999994</v>
      </c>
      <c r="V7360" s="35" t="str">
        <f>IF(M7360=People!$B$5,People!$A$5,IF(M7360=People!$B$4,People!$A$4,IF(M7360=People!$B$3,People!$A$3,IF(M7360=People!$B$2,People!$A$2,0))))</f>
        <v>Chuck Magee</v>
      </c>
      <c r="W7360" s="35" t="str">
        <f>IFERROR(INDEX(Returns!A:A,MATCH(B7360,Returns!B:B,0)),"No")</f>
        <v>No</v>
      </c>
    </row>
    <row r="7361" spans="1:23" x14ac:dyDescent="0.2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9">
        <v>0.4</v>
      </c>
      <c r="U7361" s="1">
        <v>-192.04680000000008</v>
      </c>
      <c r="V7361" s="35" t="str">
        <f>IF(M7361=People!$B$5,People!$A$5,IF(M7361=People!$B$4,People!$A$4,IF(M7361=People!$B$3,People!$A$3,IF(M7361=People!$B$2,People!$A$2,0))))</f>
        <v>Chuck Magee</v>
      </c>
      <c r="W7361" s="35" t="str">
        <f>IFERROR(INDEX(Returns!A:A,MATCH(B7361,Returns!B:B,0)),"No")</f>
        <v>No</v>
      </c>
    </row>
    <row r="7362" spans="1:23" x14ac:dyDescent="0.2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32">
        <v>19.440000000000001</v>
      </c>
      <c r="S7362" s="1">
        <v>3</v>
      </c>
      <c r="T7362" s="9">
        <v>0</v>
      </c>
      <c r="U7362" s="1">
        <v>9.3312000000000008</v>
      </c>
      <c r="V7362" s="35" t="str">
        <f>IF(M7362=People!$B$5,People!$A$5,IF(M7362=People!$B$4,People!$A$4,IF(M7362=People!$B$3,People!$A$3,IF(M7362=People!$B$2,People!$A$2,0))))</f>
        <v>Anna Andreadi</v>
      </c>
      <c r="W7362" s="35" t="str">
        <f>IFERROR(INDEX(Returns!A:A,MATCH(B7362,Returns!B:B,0)),"No")</f>
        <v>No</v>
      </c>
    </row>
    <row r="7363" spans="1:23" x14ac:dyDescent="0.2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32">
        <v>194.35200000000003</v>
      </c>
      <c r="S7363" s="1">
        <v>3</v>
      </c>
      <c r="T7363" s="9">
        <v>0.2</v>
      </c>
      <c r="U7363" s="1">
        <v>-36.441000000000031</v>
      </c>
      <c r="V7363" s="35" t="str">
        <f>IF(M7363=People!$B$5,People!$A$5,IF(M7363=People!$B$4,People!$A$4,IF(M7363=People!$B$3,People!$A$3,IF(M7363=People!$B$2,People!$A$2,0))))</f>
        <v>Anna Andreadi</v>
      </c>
      <c r="W7363" s="35" t="str">
        <f>IFERROR(INDEX(Returns!A:A,MATCH(B7363,Returns!B:B,0)),"No")</f>
        <v>No</v>
      </c>
    </row>
    <row r="7364" spans="1:23" x14ac:dyDescent="0.2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32">
        <v>36.624000000000002</v>
      </c>
      <c r="S7364" s="1">
        <v>3</v>
      </c>
      <c r="T7364" s="9">
        <v>0.2</v>
      </c>
      <c r="U7364" s="1">
        <v>13.734</v>
      </c>
      <c r="V7364" s="35" t="str">
        <f>IF(M7364=People!$B$5,People!$A$5,IF(M7364=People!$B$4,People!$A$4,IF(M7364=People!$B$3,People!$A$3,IF(M7364=People!$B$2,People!$A$2,0))))</f>
        <v>Anna Andreadi</v>
      </c>
      <c r="W7364" s="35" t="str">
        <f>IFERROR(INDEX(Returns!A:A,MATCH(B7364,Returns!B:B,0)),"No")</f>
        <v>No</v>
      </c>
    </row>
    <row r="7365" spans="1:23" x14ac:dyDescent="0.2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9">
        <v>0.4</v>
      </c>
      <c r="U7365" s="1">
        <v>-73.706100000000021</v>
      </c>
      <c r="V7365" s="35" t="str">
        <f>IF(M7365=People!$B$5,People!$A$5,IF(M7365=People!$B$4,People!$A$4,IF(M7365=People!$B$3,People!$A$3,IF(M7365=People!$B$2,People!$A$2,0))))</f>
        <v>Chuck Magee</v>
      </c>
      <c r="W7365" s="35" t="str">
        <f>IFERROR(INDEX(Returns!A:A,MATCH(B7365,Returns!B:B,0)),"No")</f>
        <v>No</v>
      </c>
    </row>
    <row r="7366" spans="1:23" x14ac:dyDescent="0.2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9">
        <v>0.2</v>
      </c>
      <c r="U7366" s="1">
        <v>2.6927999999999992</v>
      </c>
      <c r="V7366" s="35" t="str">
        <f>IF(M7366=People!$B$5,People!$A$5,IF(M7366=People!$B$4,People!$A$4,IF(M7366=People!$B$3,People!$A$3,IF(M7366=People!$B$2,People!$A$2,0))))</f>
        <v>Chuck Magee</v>
      </c>
      <c r="W7366" s="35" t="str">
        <f>IFERROR(INDEX(Returns!A:A,MATCH(B7366,Returns!B:B,0)),"No")</f>
        <v>No</v>
      </c>
    </row>
    <row r="7367" spans="1:23" x14ac:dyDescent="0.2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9">
        <v>0.7</v>
      </c>
      <c r="U7367" s="1">
        <v>-5.0511999999999997</v>
      </c>
      <c r="V7367" s="35" t="str">
        <f>IF(M7367=People!$B$5,People!$A$5,IF(M7367=People!$B$4,People!$A$4,IF(M7367=People!$B$3,People!$A$3,IF(M7367=People!$B$2,People!$A$2,0))))</f>
        <v>Chuck Magee</v>
      </c>
      <c r="W7367" s="35" t="str">
        <f>IFERROR(INDEX(Returns!A:A,MATCH(B7367,Returns!B:B,0)),"No")</f>
        <v>No</v>
      </c>
    </row>
    <row r="7368" spans="1:23" x14ac:dyDescent="0.2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9">
        <v>0.2</v>
      </c>
      <c r="U7368" s="1">
        <v>-7.7292000000000041</v>
      </c>
      <c r="V7368" s="35" t="str">
        <f>IF(M7368=People!$B$5,People!$A$5,IF(M7368=People!$B$4,People!$A$4,IF(M7368=People!$B$3,People!$A$3,IF(M7368=People!$B$2,People!$A$2,0))))</f>
        <v>Chuck Magee</v>
      </c>
      <c r="W7368" s="35" t="str">
        <f>IFERROR(INDEX(Returns!A:A,MATCH(B7368,Returns!B:B,0)),"No")</f>
        <v>No</v>
      </c>
    </row>
    <row r="7369" spans="1:23" x14ac:dyDescent="0.2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9">
        <v>0.3</v>
      </c>
      <c r="U7369" s="1">
        <v>-24.842999999999961</v>
      </c>
      <c r="V7369" s="35" t="str">
        <f>IF(M7369=People!$B$5,People!$A$5,IF(M7369=People!$B$4,People!$A$4,IF(M7369=People!$B$3,People!$A$3,IF(M7369=People!$B$2,People!$A$2,0))))</f>
        <v>Chuck Magee</v>
      </c>
      <c r="W7369" s="35" t="str">
        <f>IFERROR(INDEX(Returns!A:A,MATCH(B7369,Returns!B:B,0)),"No")</f>
        <v>No</v>
      </c>
    </row>
    <row r="7370" spans="1:23" x14ac:dyDescent="0.2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9">
        <v>0.7</v>
      </c>
      <c r="U7370" s="1">
        <v>-11.936999999999998</v>
      </c>
      <c r="V7370" s="35" t="str">
        <f>IF(M7370=People!$B$5,People!$A$5,IF(M7370=People!$B$4,People!$A$4,IF(M7370=People!$B$3,People!$A$3,IF(M7370=People!$B$2,People!$A$2,0))))</f>
        <v>Cassandra Brandow</v>
      </c>
      <c r="W7370" s="35" t="str">
        <f>IFERROR(INDEX(Returns!A:A,MATCH(B7370,Returns!B:B,0)),"No")</f>
        <v>No</v>
      </c>
    </row>
    <row r="7371" spans="1:23" x14ac:dyDescent="0.2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9">
        <v>0.2</v>
      </c>
      <c r="U7371" s="1">
        <v>1.6704000000000001</v>
      </c>
      <c r="V7371" s="35" t="str">
        <f>IF(M7371=People!$B$5,People!$A$5,IF(M7371=People!$B$4,People!$A$4,IF(M7371=People!$B$3,People!$A$3,IF(M7371=People!$B$2,People!$A$2,0))))</f>
        <v>Cassandra Brandow</v>
      </c>
      <c r="W7371" s="35" t="str">
        <f>IFERROR(INDEX(Returns!A:A,MATCH(B7371,Returns!B:B,0)),"No")</f>
        <v>No</v>
      </c>
    </row>
    <row r="7372" spans="1:23" x14ac:dyDescent="0.2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9">
        <v>0</v>
      </c>
      <c r="U7372" s="1">
        <v>74.8142</v>
      </c>
      <c r="V7372" s="35" t="str">
        <f>IF(M7372=People!$B$5,People!$A$5,IF(M7372=People!$B$4,People!$A$4,IF(M7372=People!$B$3,People!$A$3,IF(M7372=People!$B$2,People!$A$2,0))))</f>
        <v>Kelly Williams</v>
      </c>
      <c r="W7372" s="35" t="str">
        <f>IFERROR(INDEX(Returns!A:A,MATCH(B7372,Returns!B:B,0)),"No")</f>
        <v>No</v>
      </c>
    </row>
    <row r="7373" spans="1:23" x14ac:dyDescent="0.2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32">
        <v>153.78</v>
      </c>
      <c r="S7373" s="1">
        <v>11</v>
      </c>
      <c r="T7373" s="9">
        <v>0</v>
      </c>
      <c r="U7373" s="1">
        <v>44.596199999999996</v>
      </c>
      <c r="V7373" s="35" t="str">
        <f>IF(M7373=People!$B$5,People!$A$5,IF(M7373=People!$B$4,People!$A$4,IF(M7373=People!$B$3,People!$A$3,IF(M7373=People!$B$2,People!$A$2,0))))</f>
        <v>Anna Andreadi</v>
      </c>
      <c r="W7373" s="35" t="str">
        <f>IFERROR(INDEX(Returns!A:A,MATCH(B7373,Returns!B:B,0)),"No")</f>
        <v>No</v>
      </c>
    </row>
    <row r="7374" spans="1:23" x14ac:dyDescent="0.2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32">
        <v>61.019999999999996</v>
      </c>
      <c r="S7374" s="1">
        <v>3</v>
      </c>
      <c r="T7374" s="9">
        <v>0</v>
      </c>
      <c r="U7374" s="1">
        <v>0.61019999999999541</v>
      </c>
      <c r="V7374" s="35" t="str">
        <f>IF(M7374=People!$B$5,People!$A$5,IF(M7374=People!$B$4,People!$A$4,IF(M7374=People!$B$3,People!$A$3,IF(M7374=People!$B$2,People!$A$2,0))))</f>
        <v>Anna Andreadi</v>
      </c>
      <c r="W7374" s="35" t="str">
        <f>IFERROR(INDEX(Returns!A:A,MATCH(B7374,Returns!B:B,0)),"No")</f>
        <v>No</v>
      </c>
    </row>
    <row r="7375" spans="1:23" x14ac:dyDescent="0.2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32">
        <v>110.11</v>
      </c>
      <c r="S7375" s="1">
        <v>7</v>
      </c>
      <c r="T7375" s="9">
        <v>0</v>
      </c>
      <c r="U7375" s="1">
        <v>31.931899999999988</v>
      </c>
      <c r="V7375" s="35" t="str">
        <f>IF(M7375=People!$B$5,People!$A$5,IF(M7375=People!$B$4,People!$A$4,IF(M7375=People!$B$3,People!$A$3,IF(M7375=People!$B$2,People!$A$2,0))))</f>
        <v>Anna Andreadi</v>
      </c>
      <c r="W7375" s="35" t="str">
        <f>IFERROR(INDEX(Returns!A:A,MATCH(B7375,Returns!B:B,0)),"No")</f>
        <v>No</v>
      </c>
    </row>
    <row r="7376" spans="1:23" x14ac:dyDescent="0.2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32">
        <v>7.89</v>
      </c>
      <c r="S7376" s="1">
        <v>1</v>
      </c>
      <c r="T7376" s="9">
        <v>0</v>
      </c>
      <c r="U7376" s="1">
        <v>3.5504999999999995</v>
      </c>
      <c r="V7376" s="35" t="str">
        <f>IF(M7376=People!$B$5,People!$A$5,IF(M7376=People!$B$4,People!$A$4,IF(M7376=People!$B$3,People!$A$3,IF(M7376=People!$B$2,People!$A$2,0))))</f>
        <v>Anna Andreadi</v>
      </c>
      <c r="W7376" s="35" t="str">
        <f>IFERROR(INDEX(Returns!A:A,MATCH(B7376,Returns!B:B,0)),"No")</f>
        <v>No</v>
      </c>
    </row>
    <row r="7377" spans="1:23" x14ac:dyDescent="0.2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32">
        <v>36.024000000000001</v>
      </c>
      <c r="S7377" s="1">
        <v>3</v>
      </c>
      <c r="T7377" s="9">
        <v>0.2</v>
      </c>
      <c r="U7377" s="1">
        <v>11.707799999999995</v>
      </c>
      <c r="V7377" s="35" t="str">
        <f>IF(M7377=People!$B$5,People!$A$5,IF(M7377=People!$B$4,People!$A$4,IF(M7377=People!$B$3,People!$A$3,IF(M7377=People!$B$2,People!$A$2,0))))</f>
        <v>Anna Andreadi</v>
      </c>
      <c r="W7377" s="35" t="str">
        <f>IFERROR(INDEX(Returns!A:A,MATCH(B7377,Returns!B:B,0)),"No")</f>
        <v>No</v>
      </c>
    </row>
    <row r="7378" spans="1:23" x14ac:dyDescent="0.2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9">
        <v>0.2</v>
      </c>
      <c r="U7378" s="1">
        <v>5.4336000000000002</v>
      </c>
      <c r="V7378" s="35" t="str">
        <f>IF(M7378=People!$B$5,People!$A$5,IF(M7378=People!$B$4,People!$A$4,IF(M7378=People!$B$3,People!$A$3,IF(M7378=People!$B$2,People!$A$2,0))))</f>
        <v>Kelly Williams</v>
      </c>
      <c r="W7378" s="35" t="str">
        <f>IFERROR(INDEX(Returns!A:A,MATCH(B7378,Returns!B:B,0)),"No")</f>
        <v>No</v>
      </c>
    </row>
    <row r="7379" spans="1:23" x14ac:dyDescent="0.2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32">
        <v>92.52</v>
      </c>
      <c r="S7379" s="1">
        <v>6</v>
      </c>
      <c r="T7379" s="9">
        <v>0</v>
      </c>
      <c r="U7379" s="1">
        <v>24.980400000000007</v>
      </c>
      <c r="V7379" s="35" t="str">
        <f>IF(M7379=People!$B$5,People!$A$5,IF(M7379=People!$B$4,People!$A$4,IF(M7379=People!$B$3,People!$A$3,IF(M7379=People!$B$2,People!$A$2,0))))</f>
        <v>Anna Andreadi</v>
      </c>
      <c r="W7379" s="35" t="str">
        <f>IFERROR(INDEX(Returns!A:A,MATCH(B7379,Returns!B:B,0)),"No")</f>
        <v>No</v>
      </c>
    </row>
    <row r="7380" spans="1:23" x14ac:dyDescent="0.2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9">
        <v>0.2</v>
      </c>
      <c r="U7380" s="1">
        <v>1.1555999999999984</v>
      </c>
      <c r="V7380" s="35" t="str">
        <f>IF(M7380=People!$B$5,People!$A$5,IF(M7380=People!$B$4,People!$A$4,IF(M7380=People!$B$3,People!$A$3,IF(M7380=People!$B$2,People!$A$2,0))))</f>
        <v>Cassandra Brandow</v>
      </c>
      <c r="W7380" s="35" t="str">
        <f>IFERROR(INDEX(Returns!A:A,MATCH(B7380,Returns!B:B,0)),"No")</f>
        <v>No</v>
      </c>
    </row>
    <row r="7381" spans="1:23" x14ac:dyDescent="0.2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9">
        <v>0</v>
      </c>
      <c r="U7381" s="1">
        <v>0.4073999999999991</v>
      </c>
      <c r="V7381" s="35" t="str">
        <f>IF(M7381=People!$B$5,People!$A$5,IF(M7381=People!$B$4,People!$A$4,IF(M7381=People!$B$3,People!$A$3,IF(M7381=People!$B$2,People!$A$2,0))))</f>
        <v>Kelly Williams</v>
      </c>
      <c r="W7381" s="35" t="str">
        <f>IFERROR(INDEX(Returns!A:A,MATCH(B7381,Returns!B:B,0)),"No")</f>
        <v>No</v>
      </c>
    </row>
    <row r="7382" spans="1:23" x14ac:dyDescent="0.2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9">
        <v>0</v>
      </c>
      <c r="U7382" s="1">
        <v>7.056</v>
      </c>
      <c r="V7382" s="35" t="str">
        <f>IF(M7382=People!$B$5,People!$A$5,IF(M7382=People!$B$4,People!$A$4,IF(M7382=People!$B$3,People!$A$3,IF(M7382=People!$B$2,People!$A$2,0))))</f>
        <v>Kelly Williams</v>
      </c>
      <c r="W7382" s="35" t="str">
        <f>IFERROR(INDEX(Returns!A:A,MATCH(B7382,Returns!B:B,0)),"No")</f>
        <v>No</v>
      </c>
    </row>
    <row r="7383" spans="1:23" x14ac:dyDescent="0.2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9">
        <v>0</v>
      </c>
      <c r="U7383" s="1">
        <v>41.986000000000004</v>
      </c>
      <c r="V7383" s="35" t="str">
        <f>IF(M7383=People!$B$5,People!$A$5,IF(M7383=People!$B$4,People!$A$4,IF(M7383=People!$B$3,People!$A$3,IF(M7383=People!$B$2,People!$A$2,0))))</f>
        <v>Kelly Williams</v>
      </c>
      <c r="W7383" s="35" t="str">
        <f>IFERROR(INDEX(Returns!A:A,MATCH(B7383,Returns!B:B,0)),"No")</f>
        <v>No</v>
      </c>
    </row>
    <row r="7384" spans="1:23" x14ac:dyDescent="0.2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9">
        <v>0</v>
      </c>
      <c r="U7384" s="1">
        <v>5.0699999999999985</v>
      </c>
      <c r="V7384" s="35" t="str">
        <f>IF(M7384=People!$B$5,People!$A$5,IF(M7384=People!$B$4,People!$A$4,IF(M7384=People!$B$3,People!$A$3,IF(M7384=People!$B$2,People!$A$2,0))))</f>
        <v>Kelly Williams</v>
      </c>
      <c r="W7384" s="35" t="str">
        <f>IFERROR(INDEX(Returns!A:A,MATCH(B7384,Returns!B:B,0)),"No")</f>
        <v>No</v>
      </c>
    </row>
    <row r="7385" spans="1:23" x14ac:dyDescent="0.2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9">
        <v>0</v>
      </c>
      <c r="U7385" s="1">
        <v>8.4527999999999999</v>
      </c>
      <c r="V7385" s="35" t="str">
        <f>IF(M7385=People!$B$5,People!$A$5,IF(M7385=People!$B$4,People!$A$4,IF(M7385=People!$B$3,People!$A$3,IF(M7385=People!$B$2,People!$A$2,0))))</f>
        <v>Kelly Williams</v>
      </c>
      <c r="W7385" s="35" t="str">
        <f>IFERROR(INDEX(Returns!A:A,MATCH(B7385,Returns!B:B,0)),"No")</f>
        <v>No</v>
      </c>
    </row>
    <row r="7386" spans="1:23" x14ac:dyDescent="0.2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9">
        <v>0</v>
      </c>
      <c r="U7386" s="1">
        <v>136.07999999999998</v>
      </c>
      <c r="V7386" s="35" t="str">
        <f>IF(M7386=People!$B$5,People!$A$5,IF(M7386=People!$B$4,People!$A$4,IF(M7386=People!$B$3,People!$A$3,IF(M7386=People!$B$2,People!$A$2,0))))</f>
        <v>Kelly Williams</v>
      </c>
      <c r="W7386" s="35" t="str">
        <f>IFERROR(INDEX(Returns!A:A,MATCH(B7386,Returns!B:B,0)),"No")</f>
        <v>No</v>
      </c>
    </row>
    <row r="7387" spans="1:23" x14ac:dyDescent="0.2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9">
        <v>0</v>
      </c>
      <c r="U7387" s="1">
        <v>8.6435999999999993</v>
      </c>
      <c r="V7387" s="35" t="str">
        <f>IF(M7387=People!$B$5,People!$A$5,IF(M7387=People!$B$4,People!$A$4,IF(M7387=People!$B$3,People!$A$3,IF(M7387=People!$B$2,People!$A$2,0))))</f>
        <v>Kelly Williams</v>
      </c>
      <c r="W7387" s="35" t="str">
        <f>IFERROR(INDEX(Returns!A:A,MATCH(B7387,Returns!B:B,0)),"No")</f>
        <v>No</v>
      </c>
    </row>
    <row r="7388" spans="1:23" x14ac:dyDescent="0.2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9">
        <v>0</v>
      </c>
      <c r="U7388" s="1">
        <v>100.73160000000001</v>
      </c>
      <c r="V7388" s="35" t="str">
        <f>IF(M7388=People!$B$5,People!$A$5,IF(M7388=People!$B$4,People!$A$4,IF(M7388=People!$B$3,People!$A$3,IF(M7388=People!$B$2,People!$A$2,0))))</f>
        <v>Kelly Williams</v>
      </c>
      <c r="W7388" s="35" t="str">
        <f>IFERROR(INDEX(Returns!A:A,MATCH(B7388,Returns!B:B,0)),"No")</f>
        <v>No</v>
      </c>
    </row>
    <row r="7389" spans="1:23" x14ac:dyDescent="0.2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9">
        <v>0</v>
      </c>
      <c r="U7389" s="1">
        <v>387.56759999999986</v>
      </c>
      <c r="V7389" s="35" t="str">
        <f>IF(M7389=People!$B$5,People!$A$5,IF(M7389=People!$B$4,People!$A$4,IF(M7389=People!$B$3,People!$A$3,IF(M7389=People!$B$2,People!$A$2,0))))</f>
        <v>Kelly Williams</v>
      </c>
      <c r="W7389" s="35" t="str">
        <f>IFERROR(INDEX(Returns!A:A,MATCH(B7389,Returns!B:B,0)),"No")</f>
        <v>No</v>
      </c>
    </row>
    <row r="7390" spans="1:23" x14ac:dyDescent="0.2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9">
        <v>0</v>
      </c>
      <c r="U7390" s="1">
        <v>0.29969999999999963</v>
      </c>
      <c r="V7390" s="35" t="str">
        <f>IF(M7390=People!$B$5,People!$A$5,IF(M7390=People!$B$4,People!$A$4,IF(M7390=People!$B$3,People!$A$3,IF(M7390=People!$B$2,People!$A$2,0))))</f>
        <v>Kelly Williams</v>
      </c>
      <c r="W7390" s="35" t="str">
        <f>IFERROR(INDEX(Returns!A:A,MATCH(B7390,Returns!B:B,0)),"No")</f>
        <v>No</v>
      </c>
    </row>
    <row r="7391" spans="1:23" x14ac:dyDescent="0.2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9">
        <v>0.2</v>
      </c>
      <c r="U7391" s="1">
        <v>48.795999999999978</v>
      </c>
      <c r="V7391" s="35" t="str">
        <f>IF(M7391=People!$B$5,People!$A$5,IF(M7391=People!$B$4,People!$A$4,IF(M7391=People!$B$3,People!$A$3,IF(M7391=People!$B$2,People!$A$2,0))))</f>
        <v>Cassandra Brandow</v>
      </c>
      <c r="W7391" s="35" t="str">
        <f>IFERROR(INDEX(Returns!A:A,MATCH(B7391,Returns!B:B,0)),"No")</f>
        <v>No</v>
      </c>
    </row>
    <row r="7392" spans="1:23" x14ac:dyDescent="0.2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9">
        <v>0.2</v>
      </c>
      <c r="U7392" s="1">
        <v>19.034999999999989</v>
      </c>
      <c r="V7392" s="35" t="str">
        <f>IF(M7392=People!$B$5,People!$A$5,IF(M7392=People!$B$4,People!$A$4,IF(M7392=People!$B$3,People!$A$3,IF(M7392=People!$B$2,People!$A$2,0))))</f>
        <v>Cassandra Brandow</v>
      </c>
      <c r="W7392" s="35" t="str">
        <f>IFERROR(INDEX(Returns!A:A,MATCH(B7392,Returns!B:B,0)),"No")</f>
        <v>No</v>
      </c>
    </row>
    <row r="7393" spans="1:23" x14ac:dyDescent="0.2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9">
        <v>0.2</v>
      </c>
      <c r="U7393" s="1">
        <v>23.234999999999992</v>
      </c>
      <c r="V7393" s="35" t="str">
        <f>IF(M7393=People!$B$5,People!$A$5,IF(M7393=People!$B$4,People!$A$4,IF(M7393=People!$B$3,People!$A$3,IF(M7393=People!$B$2,People!$A$2,0))))</f>
        <v>Chuck Magee</v>
      </c>
      <c r="W7393" s="35" t="str">
        <f>IFERROR(INDEX(Returns!A:A,MATCH(B7393,Returns!B:B,0)),"No")</f>
        <v>No</v>
      </c>
    </row>
    <row r="7394" spans="1:23" x14ac:dyDescent="0.2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32">
        <v>15.700000000000001</v>
      </c>
      <c r="S7394" s="1">
        <v>5</v>
      </c>
      <c r="T7394" s="9">
        <v>0</v>
      </c>
      <c r="U7394" s="1">
        <v>7.0649999999999995</v>
      </c>
      <c r="V7394" s="35" t="str">
        <f>IF(M7394=People!$B$5,People!$A$5,IF(M7394=People!$B$4,People!$A$4,IF(M7394=People!$B$3,People!$A$3,IF(M7394=People!$B$2,People!$A$2,0))))</f>
        <v>Anna Andreadi</v>
      </c>
      <c r="W7394" s="35" t="str">
        <f>IFERROR(INDEX(Returns!A:A,MATCH(B7394,Returns!B:B,0)),"No")</f>
        <v>No</v>
      </c>
    </row>
    <row r="7395" spans="1:23" x14ac:dyDescent="0.2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32">
        <v>59.519999999999996</v>
      </c>
      <c r="S7395" s="1">
        <v>3</v>
      </c>
      <c r="T7395" s="9">
        <v>0</v>
      </c>
      <c r="U7395" s="1">
        <v>15.475200000000001</v>
      </c>
      <c r="V7395" s="35" t="str">
        <f>IF(M7395=People!$B$5,People!$A$5,IF(M7395=People!$B$4,People!$A$4,IF(M7395=People!$B$3,People!$A$3,IF(M7395=People!$B$2,People!$A$2,0))))</f>
        <v>Anna Andreadi</v>
      </c>
      <c r="W7395" s="35" t="str">
        <f>IFERROR(INDEX(Returns!A:A,MATCH(B7395,Returns!B:B,0)),"No")</f>
        <v>No</v>
      </c>
    </row>
    <row r="7396" spans="1:23" x14ac:dyDescent="0.2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32">
        <v>34.4</v>
      </c>
      <c r="S7396" s="1">
        <v>5</v>
      </c>
      <c r="T7396" s="9">
        <v>0</v>
      </c>
      <c r="U7396" s="1">
        <v>15.823999999999998</v>
      </c>
      <c r="V7396" s="35" t="str">
        <f>IF(M7396=People!$B$5,People!$A$5,IF(M7396=People!$B$4,People!$A$4,IF(M7396=People!$B$3,People!$A$3,IF(M7396=People!$B$2,People!$A$2,0))))</f>
        <v>Anna Andreadi</v>
      </c>
      <c r="W7396" s="35" t="str">
        <f>IFERROR(INDEX(Returns!A:A,MATCH(B7396,Returns!B:B,0)),"No")</f>
        <v>No</v>
      </c>
    </row>
    <row r="7397" spans="1:23" x14ac:dyDescent="0.2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9">
        <v>0.4</v>
      </c>
      <c r="U7397" s="1">
        <v>-120.05080000000007</v>
      </c>
      <c r="V7397" s="35" t="str">
        <f>IF(M7397=People!$B$5,People!$A$5,IF(M7397=People!$B$4,People!$A$4,IF(M7397=People!$B$3,People!$A$3,IF(M7397=People!$B$2,People!$A$2,0))))</f>
        <v>Chuck Magee</v>
      </c>
      <c r="W7397" s="35" t="str">
        <f>IFERROR(INDEX(Returns!A:A,MATCH(B7397,Returns!B:B,0)),"No")</f>
        <v>No</v>
      </c>
    </row>
    <row r="7398" spans="1:23" x14ac:dyDescent="0.2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9">
        <v>0.1</v>
      </c>
      <c r="U7398" s="1">
        <v>173.32919999999999</v>
      </c>
      <c r="V7398" s="35" t="str">
        <f>IF(M7398=People!$B$5,People!$A$5,IF(M7398=People!$B$4,People!$A$4,IF(M7398=People!$B$3,People!$A$3,IF(M7398=People!$B$2,People!$A$2,0))))</f>
        <v>Chuck Magee</v>
      </c>
      <c r="W7398" s="35" t="str">
        <f>IFERROR(INDEX(Returns!A:A,MATCH(B7398,Returns!B:B,0)),"No")</f>
        <v>No</v>
      </c>
    </row>
    <row r="7399" spans="1:23" x14ac:dyDescent="0.2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9">
        <v>0.2</v>
      </c>
      <c r="U7399" s="1">
        <v>59.655599999999993</v>
      </c>
      <c r="V7399" s="35" t="str">
        <f>IF(M7399=People!$B$5,People!$A$5,IF(M7399=People!$B$4,People!$A$4,IF(M7399=People!$B$3,People!$A$3,IF(M7399=People!$B$2,People!$A$2,0))))</f>
        <v>Chuck Magee</v>
      </c>
      <c r="W7399" s="35" t="str">
        <f>IFERROR(INDEX(Returns!A:A,MATCH(B7399,Returns!B:B,0)),"No")</f>
        <v>No</v>
      </c>
    </row>
    <row r="7400" spans="1:23" x14ac:dyDescent="0.2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9">
        <v>0.2</v>
      </c>
      <c r="U7400" s="1">
        <v>12.997800000000003</v>
      </c>
      <c r="V7400" s="35" t="str">
        <f>IF(M7400=People!$B$5,People!$A$5,IF(M7400=People!$B$4,People!$A$4,IF(M7400=People!$B$3,People!$A$3,IF(M7400=People!$B$2,People!$A$2,0))))</f>
        <v>Kelly Williams</v>
      </c>
      <c r="W7400" s="35" t="str">
        <f>IFERROR(INDEX(Returns!A:A,MATCH(B7400,Returns!B:B,0)),"No")</f>
        <v>No</v>
      </c>
    </row>
    <row r="7401" spans="1:23" x14ac:dyDescent="0.2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9">
        <v>0.2</v>
      </c>
      <c r="U7401" s="1">
        <v>3.2779999999999987</v>
      </c>
      <c r="V7401" s="35" t="str">
        <f>IF(M7401=People!$B$5,People!$A$5,IF(M7401=People!$B$4,People!$A$4,IF(M7401=People!$B$3,People!$A$3,IF(M7401=People!$B$2,People!$A$2,0))))</f>
        <v>Kelly Williams</v>
      </c>
      <c r="W7401" s="35" t="str">
        <f>IFERROR(INDEX(Returns!A:A,MATCH(B7401,Returns!B:B,0)),"No")</f>
        <v>No</v>
      </c>
    </row>
    <row r="7402" spans="1:23" x14ac:dyDescent="0.2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32">
        <v>43.13</v>
      </c>
      <c r="S7402" s="1">
        <v>1</v>
      </c>
      <c r="T7402" s="9">
        <v>0</v>
      </c>
      <c r="U7402" s="1">
        <v>14.664200000000001</v>
      </c>
      <c r="V7402" s="35" t="str">
        <f>IF(M7402=People!$B$5,People!$A$5,IF(M7402=People!$B$4,People!$A$4,IF(M7402=People!$B$3,People!$A$3,IF(M7402=People!$B$2,People!$A$2,0))))</f>
        <v>Anna Andreadi</v>
      </c>
      <c r="W7402" s="35" t="str">
        <f>IFERROR(INDEX(Returns!A:A,MATCH(B7402,Returns!B:B,0)),"No")</f>
        <v>No</v>
      </c>
    </row>
    <row r="7403" spans="1:23" x14ac:dyDescent="0.2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32">
        <v>30.87</v>
      </c>
      <c r="S7403" s="1">
        <v>7</v>
      </c>
      <c r="T7403" s="9">
        <v>0</v>
      </c>
      <c r="U7403" s="1">
        <v>14.200199999999999</v>
      </c>
      <c r="V7403" s="35" t="str">
        <f>IF(M7403=People!$B$5,People!$A$5,IF(M7403=People!$B$4,People!$A$4,IF(M7403=People!$B$3,People!$A$3,IF(M7403=People!$B$2,People!$A$2,0))))</f>
        <v>Anna Andreadi</v>
      </c>
      <c r="W7403" s="35" t="str">
        <f>IFERROR(INDEX(Returns!A:A,MATCH(B7403,Returns!B:B,0)),"No")</f>
        <v>No</v>
      </c>
    </row>
    <row r="7404" spans="1:23" x14ac:dyDescent="0.2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9">
        <v>0</v>
      </c>
      <c r="U7404" s="1">
        <v>21.035999999999994</v>
      </c>
      <c r="V7404" s="35" t="str">
        <f>IF(M7404=People!$B$5,People!$A$5,IF(M7404=People!$B$4,People!$A$4,IF(M7404=People!$B$3,People!$A$3,IF(M7404=People!$B$2,People!$A$2,0))))</f>
        <v>Chuck Magee</v>
      </c>
      <c r="W7404" s="35" t="str">
        <f>IFERROR(INDEX(Returns!A:A,MATCH(B7404,Returns!B:B,0)),"No")</f>
        <v>No</v>
      </c>
    </row>
    <row r="7405" spans="1:23" x14ac:dyDescent="0.2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32">
        <v>509.95749999999992</v>
      </c>
      <c r="S7405" s="1">
        <v>5</v>
      </c>
      <c r="T7405" s="9">
        <v>0.15</v>
      </c>
      <c r="U7405" s="1">
        <v>41.996499999999941</v>
      </c>
      <c r="V7405" s="35" t="str">
        <f>IF(M7405=People!$B$5,People!$A$5,IF(M7405=People!$B$4,People!$A$4,IF(M7405=People!$B$3,People!$A$3,IF(M7405=People!$B$2,People!$A$2,0))))</f>
        <v>Anna Andreadi</v>
      </c>
      <c r="W7405" s="35" t="str">
        <f>IFERROR(INDEX(Returns!A:A,MATCH(B7405,Returns!B:B,0)),"No")</f>
        <v>No</v>
      </c>
    </row>
    <row r="7406" spans="1:23" x14ac:dyDescent="0.2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32">
        <v>122.91</v>
      </c>
      <c r="S7406" s="1">
        <v>3</v>
      </c>
      <c r="T7406" s="9">
        <v>0</v>
      </c>
      <c r="U7406" s="1">
        <v>34.414800000000007</v>
      </c>
      <c r="V7406" s="35" t="str">
        <f>IF(M7406=People!$B$5,People!$A$5,IF(M7406=People!$B$4,People!$A$4,IF(M7406=People!$B$3,People!$A$3,IF(M7406=People!$B$2,People!$A$2,0))))</f>
        <v>Anna Andreadi</v>
      </c>
      <c r="W7406" s="35" t="str">
        <f>IFERROR(INDEX(Returns!A:A,MATCH(B7406,Returns!B:B,0)),"No")</f>
        <v>No</v>
      </c>
    </row>
    <row r="7407" spans="1:23" x14ac:dyDescent="0.2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32">
        <v>97.567999999999998</v>
      </c>
      <c r="S7407" s="1">
        <v>2</v>
      </c>
      <c r="T7407" s="9">
        <v>0.2</v>
      </c>
      <c r="U7407" s="1">
        <v>-6.0980000000000025</v>
      </c>
      <c r="V7407" s="35" t="str">
        <f>IF(M7407=People!$B$5,People!$A$5,IF(M7407=People!$B$4,People!$A$4,IF(M7407=People!$B$3,People!$A$3,IF(M7407=People!$B$2,People!$A$2,0))))</f>
        <v>Anna Andreadi</v>
      </c>
      <c r="W7407" s="35" t="str">
        <f>IFERROR(INDEX(Returns!A:A,MATCH(B7407,Returns!B:B,0)),"No")</f>
        <v>No</v>
      </c>
    </row>
    <row r="7408" spans="1:23" x14ac:dyDescent="0.2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32">
        <v>722.35200000000009</v>
      </c>
      <c r="S7408" s="1">
        <v>3</v>
      </c>
      <c r="T7408" s="9">
        <v>0.2</v>
      </c>
      <c r="U7408" s="1">
        <v>81.264599999999916</v>
      </c>
      <c r="V7408" s="35" t="str">
        <f>IF(M7408=People!$B$5,People!$A$5,IF(M7408=People!$B$4,People!$A$4,IF(M7408=People!$B$3,People!$A$3,IF(M7408=People!$B$2,People!$A$2,0))))</f>
        <v>Anna Andreadi</v>
      </c>
      <c r="W7408" s="35" t="str">
        <f>IFERROR(INDEX(Returns!A:A,MATCH(B7408,Returns!B:B,0)),"No")</f>
        <v>No</v>
      </c>
    </row>
    <row r="7409" spans="1:23" x14ac:dyDescent="0.2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9">
        <v>0.2</v>
      </c>
      <c r="U7409" s="1">
        <v>4.1760000000000002</v>
      </c>
      <c r="V7409" s="35" t="str">
        <f>IF(M7409=People!$B$5,People!$A$5,IF(M7409=People!$B$4,People!$A$4,IF(M7409=People!$B$3,People!$A$3,IF(M7409=People!$B$2,People!$A$2,0))))</f>
        <v>Kelly Williams</v>
      </c>
      <c r="W7409" s="35" t="str">
        <f>IFERROR(INDEX(Returns!A:A,MATCH(B7409,Returns!B:B,0)),"No")</f>
        <v>No</v>
      </c>
    </row>
    <row r="7410" spans="1:23" x14ac:dyDescent="0.2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32">
        <v>167.84</v>
      </c>
      <c r="S7410" s="1">
        <v>8</v>
      </c>
      <c r="T7410" s="9">
        <v>0</v>
      </c>
      <c r="U7410" s="1">
        <v>11.748799999999989</v>
      </c>
      <c r="V7410" s="35" t="str">
        <f>IF(M7410=People!$B$5,People!$A$5,IF(M7410=People!$B$4,People!$A$4,IF(M7410=People!$B$3,People!$A$3,IF(M7410=People!$B$2,People!$A$2,0))))</f>
        <v>Anna Andreadi</v>
      </c>
      <c r="W7410" s="35" t="str">
        <f>IFERROR(INDEX(Returns!A:A,MATCH(B7410,Returns!B:B,0)),"No")</f>
        <v>No</v>
      </c>
    </row>
    <row r="7411" spans="1:23" x14ac:dyDescent="0.2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9">
        <v>0.4</v>
      </c>
      <c r="U7411" s="1">
        <v>-94.660500000000013</v>
      </c>
      <c r="V7411" s="35" t="str">
        <f>IF(M7411=People!$B$5,People!$A$5,IF(M7411=People!$B$4,People!$A$4,IF(M7411=People!$B$3,People!$A$3,IF(M7411=People!$B$2,People!$A$2,0))))</f>
        <v>Chuck Magee</v>
      </c>
      <c r="W7411" s="35" t="str">
        <f>IFERROR(INDEX(Returns!A:A,MATCH(B7411,Returns!B:B,0)),"No")</f>
        <v>No</v>
      </c>
    </row>
    <row r="7412" spans="1:23" x14ac:dyDescent="0.2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9">
        <v>0</v>
      </c>
      <c r="U7412" s="1">
        <v>7.9983999999999895</v>
      </c>
      <c r="V7412" s="35" t="str">
        <f>IF(M7412=People!$B$5,People!$A$5,IF(M7412=People!$B$4,People!$A$4,IF(M7412=People!$B$3,People!$A$3,IF(M7412=People!$B$2,People!$A$2,0))))</f>
        <v>Chuck Magee</v>
      </c>
      <c r="W7412" s="35" t="str">
        <f>IFERROR(INDEX(Returns!A:A,MATCH(B7412,Returns!B:B,0)),"No")</f>
        <v>No</v>
      </c>
    </row>
    <row r="7413" spans="1:23" x14ac:dyDescent="0.2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32">
        <v>156.79200000000003</v>
      </c>
      <c r="S7413" s="1">
        <v>1</v>
      </c>
      <c r="T7413" s="9">
        <v>0.2</v>
      </c>
      <c r="U7413" s="1">
        <v>17.639099999999985</v>
      </c>
      <c r="V7413" s="35" t="str">
        <f>IF(M7413=People!$B$5,People!$A$5,IF(M7413=People!$B$4,People!$A$4,IF(M7413=People!$B$3,People!$A$3,IF(M7413=People!$B$2,People!$A$2,0))))</f>
        <v>Anna Andreadi</v>
      </c>
      <c r="W7413" s="35" t="str">
        <f>IFERROR(INDEX(Returns!A:A,MATCH(B7413,Returns!B:B,0)),"No")</f>
        <v>No</v>
      </c>
    </row>
    <row r="7414" spans="1:23" x14ac:dyDescent="0.2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32">
        <v>35.360000000000007</v>
      </c>
      <c r="S7414" s="1">
        <v>2</v>
      </c>
      <c r="T7414" s="9">
        <v>0.2</v>
      </c>
      <c r="U7414" s="1">
        <v>-3.0939999999999994</v>
      </c>
      <c r="V7414" s="35" t="str">
        <f>IF(M7414=People!$B$5,People!$A$5,IF(M7414=People!$B$4,People!$A$4,IF(M7414=People!$B$3,People!$A$3,IF(M7414=People!$B$2,People!$A$2,0))))</f>
        <v>Anna Andreadi</v>
      </c>
      <c r="W7414" s="35" t="str">
        <f>IFERROR(INDEX(Returns!A:A,MATCH(B7414,Returns!B:B,0)),"No")</f>
        <v>No</v>
      </c>
    </row>
    <row r="7415" spans="1:23" x14ac:dyDescent="0.2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32">
        <v>13.591999999999999</v>
      </c>
      <c r="S7415" s="1">
        <v>1</v>
      </c>
      <c r="T7415" s="9">
        <v>0.2</v>
      </c>
      <c r="U7415" s="1">
        <v>-0.33980000000000032</v>
      </c>
      <c r="V7415" s="35" t="str">
        <f>IF(M7415=People!$B$5,People!$A$5,IF(M7415=People!$B$4,People!$A$4,IF(M7415=People!$B$3,People!$A$3,IF(M7415=People!$B$2,People!$A$2,0))))</f>
        <v>Anna Andreadi</v>
      </c>
      <c r="W7415" s="35" t="str">
        <f>IFERROR(INDEX(Returns!A:A,MATCH(B7415,Returns!B:B,0)),"No")</f>
        <v>No</v>
      </c>
    </row>
    <row r="7416" spans="1:23" x14ac:dyDescent="0.2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9">
        <v>0.3</v>
      </c>
      <c r="U7416" s="1">
        <v>-5.5240000000000293</v>
      </c>
      <c r="V7416" s="35" t="str">
        <f>IF(M7416=People!$B$5,People!$A$5,IF(M7416=People!$B$4,People!$A$4,IF(M7416=People!$B$3,People!$A$3,IF(M7416=People!$B$2,People!$A$2,0))))</f>
        <v>Chuck Magee</v>
      </c>
      <c r="W7416" s="35" t="str">
        <f>IFERROR(INDEX(Returns!A:A,MATCH(B7416,Returns!B:B,0)),"No")</f>
        <v>No</v>
      </c>
    </row>
    <row r="7417" spans="1:23" x14ac:dyDescent="0.2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9">
        <v>0.2</v>
      </c>
      <c r="U7417" s="1">
        <v>47.494999999999919</v>
      </c>
      <c r="V7417" s="35" t="str">
        <f>IF(M7417=People!$B$5,People!$A$5,IF(M7417=People!$B$4,People!$A$4,IF(M7417=People!$B$3,People!$A$3,IF(M7417=People!$B$2,People!$A$2,0))))</f>
        <v>Chuck Magee</v>
      </c>
      <c r="W7417" s="35" t="str">
        <f>IFERROR(INDEX(Returns!A:A,MATCH(B7417,Returns!B:B,0)),"No")</f>
        <v>No</v>
      </c>
    </row>
    <row r="7418" spans="1:23" x14ac:dyDescent="0.2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9">
        <v>0.4</v>
      </c>
      <c r="U7418" s="1">
        <v>-116.98049999999998</v>
      </c>
      <c r="V7418" s="35" t="str">
        <f>IF(M7418=People!$B$5,People!$A$5,IF(M7418=People!$B$4,People!$A$4,IF(M7418=People!$B$3,People!$A$3,IF(M7418=People!$B$2,People!$A$2,0))))</f>
        <v>Chuck Magee</v>
      </c>
      <c r="W7418" s="35" t="str">
        <f>IFERROR(INDEX(Returns!A:A,MATCH(B7418,Returns!B:B,0)),"No")</f>
        <v>No</v>
      </c>
    </row>
    <row r="7419" spans="1:23" x14ac:dyDescent="0.2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9">
        <v>0.2</v>
      </c>
      <c r="U7419" s="1">
        <v>13.918499999999998</v>
      </c>
      <c r="V7419" s="35" t="str">
        <f>IF(M7419=People!$B$5,People!$A$5,IF(M7419=People!$B$4,People!$A$4,IF(M7419=People!$B$3,People!$A$3,IF(M7419=People!$B$2,People!$A$2,0))))</f>
        <v>Chuck Magee</v>
      </c>
      <c r="W7419" s="35" t="str">
        <f>IFERROR(INDEX(Returns!A:A,MATCH(B7419,Returns!B:B,0)),"No")</f>
        <v>No</v>
      </c>
    </row>
    <row r="7420" spans="1:23" x14ac:dyDescent="0.2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9">
        <v>0.7</v>
      </c>
      <c r="U7420" s="1">
        <v>-41.517600000000002</v>
      </c>
      <c r="V7420" s="35" t="str">
        <f>IF(M7420=People!$B$5,People!$A$5,IF(M7420=People!$B$4,People!$A$4,IF(M7420=People!$B$3,People!$A$3,IF(M7420=People!$B$2,People!$A$2,0))))</f>
        <v>Chuck Magee</v>
      </c>
      <c r="W7420" s="35" t="str">
        <f>IFERROR(INDEX(Returns!A:A,MATCH(B7420,Returns!B:B,0)),"No")</f>
        <v>No</v>
      </c>
    </row>
    <row r="7421" spans="1:23" x14ac:dyDescent="0.2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9">
        <v>0.2</v>
      </c>
      <c r="U7421" s="1">
        <v>-138.13999999999999</v>
      </c>
      <c r="V7421" s="35" t="str">
        <f>IF(M7421=People!$B$5,People!$A$5,IF(M7421=People!$B$4,People!$A$4,IF(M7421=People!$B$3,People!$A$3,IF(M7421=People!$B$2,People!$A$2,0))))</f>
        <v>Chuck Magee</v>
      </c>
      <c r="W7421" s="35" t="str">
        <f>IFERROR(INDEX(Returns!A:A,MATCH(B7421,Returns!B:B,0)),"No")</f>
        <v>No</v>
      </c>
    </row>
    <row r="7422" spans="1:23" x14ac:dyDescent="0.2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9">
        <v>0.7</v>
      </c>
      <c r="U7422" s="1">
        <v>-15.439999999999998</v>
      </c>
      <c r="V7422" s="35" t="str">
        <f>IF(M7422=People!$B$5,People!$A$5,IF(M7422=People!$B$4,People!$A$4,IF(M7422=People!$B$3,People!$A$3,IF(M7422=People!$B$2,People!$A$2,0))))</f>
        <v>Chuck Magee</v>
      </c>
      <c r="W7422" s="35" t="str">
        <f>IFERROR(INDEX(Returns!A:A,MATCH(B7422,Returns!B:B,0)),"No")</f>
        <v>No</v>
      </c>
    </row>
    <row r="7423" spans="1:23" x14ac:dyDescent="0.2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9">
        <v>0.2</v>
      </c>
      <c r="U7423" s="1">
        <v>-28.367999999999984</v>
      </c>
      <c r="V7423" s="35" t="str">
        <f>IF(M7423=People!$B$5,People!$A$5,IF(M7423=People!$B$4,People!$A$4,IF(M7423=People!$B$3,People!$A$3,IF(M7423=People!$B$2,People!$A$2,0))))</f>
        <v>Chuck Magee</v>
      </c>
      <c r="W7423" s="35" t="str">
        <f>IFERROR(INDEX(Returns!A:A,MATCH(B7423,Returns!B:B,0)),"No")</f>
        <v>No</v>
      </c>
    </row>
    <row r="7424" spans="1:23" x14ac:dyDescent="0.2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9">
        <v>0.7</v>
      </c>
      <c r="U7424" s="1">
        <v>-643.70999999999981</v>
      </c>
      <c r="V7424" s="35" t="str">
        <f>IF(M7424=People!$B$5,People!$A$5,IF(M7424=People!$B$4,People!$A$4,IF(M7424=People!$B$3,People!$A$3,IF(M7424=People!$B$2,People!$A$2,0))))</f>
        <v>Chuck Magee</v>
      </c>
      <c r="W7424" s="35" t="str">
        <f>IFERROR(INDEX(Returns!A:A,MATCH(B7424,Returns!B:B,0)),"No")</f>
        <v>No</v>
      </c>
    </row>
    <row r="7425" spans="1:23" x14ac:dyDescent="0.2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9">
        <v>0.2</v>
      </c>
      <c r="U7425" s="1">
        <v>21.949199999999969</v>
      </c>
      <c r="V7425" s="35" t="str">
        <f>IF(M7425=People!$B$5,People!$A$5,IF(M7425=People!$B$4,People!$A$4,IF(M7425=People!$B$3,People!$A$3,IF(M7425=People!$B$2,People!$A$2,0))))</f>
        <v>Chuck Magee</v>
      </c>
      <c r="W7425" s="35" t="str">
        <f>IFERROR(INDEX(Returns!A:A,MATCH(B7425,Returns!B:B,0)),"No")</f>
        <v>No</v>
      </c>
    </row>
    <row r="7426" spans="1:23" x14ac:dyDescent="0.2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9">
        <v>0.2</v>
      </c>
      <c r="U7426" s="1">
        <v>6.4176000000000002</v>
      </c>
      <c r="V7426" s="35" t="str">
        <f>IF(M7426=People!$B$5,People!$A$5,IF(M7426=People!$B$4,People!$A$4,IF(M7426=People!$B$3,People!$A$3,IF(M7426=People!$B$2,People!$A$2,0))))</f>
        <v>Chuck Magee</v>
      </c>
      <c r="W7426" s="35" t="str">
        <f>IFERROR(INDEX(Returns!A:A,MATCH(B7426,Returns!B:B,0)),"No")</f>
        <v>No</v>
      </c>
    </row>
    <row r="7427" spans="1:23" x14ac:dyDescent="0.2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9">
        <v>0.3</v>
      </c>
      <c r="U7427" s="1">
        <v>-6.0890000000000057</v>
      </c>
      <c r="V7427" s="35" t="str">
        <f>IF(M7427=People!$B$5,People!$A$5,IF(M7427=People!$B$4,People!$A$4,IF(M7427=People!$B$3,People!$A$3,IF(M7427=People!$B$2,People!$A$2,0))))</f>
        <v>Kelly Williams</v>
      </c>
      <c r="W7427" s="35" t="str">
        <f>IFERROR(INDEX(Returns!A:A,MATCH(B7427,Returns!B:B,0)),"No")</f>
        <v>No</v>
      </c>
    </row>
    <row r="7428" spans="1:23" x14ac:dyDescent="0.2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9">
        <v>0.6</v>
      </c>
      <c r="U7428" s="1">
        <v>-26.169599999999996</v>
      </c>
      <c r="V7428" s="35" t="str">
        <f>IF(M7428=People!$B$5,People!$A$5,IF(M7428=People!$B$4,People!$A$4,IF(M7428=People!$B$3,People!$A$3,IF(M7428=People!$B$2,People!$A$2,0))))</f>
        <v>Kelly Williams</v>
      </c>
      <c r="W7428" s="35" t="str">
        <f>IFERROR(INDEX(Returns!A:A,MATCH(B7428,Returns!B:B,0)),"No")</f>
        <v>No</v>
      </c>
    </row>
    <row r="7429" spans="1:23" x14ac:dyDescent="0.2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9">
        <v>0</v>
      </c>
      <c r="U7429" s="1">
        <v>5.3720999999999997</v>
      </c>
      <c r="V7429" s="35" t="str">
        <f>IF(M7429=People!$B$5,People!$A$5,IF(M7429=People!$B$4,People!$A$4,IF(M7429=People!$B$3,People!$A$3,IF(M7429=People!$B$2,People!$A$2,0))))</f>
        <v>Cassandra Brandow</v>
      </c>
      <c r="W7429" s="35" t="str">
        <f>IFERROR(INDEX(Returns!A:A,MATCH(B7429,Returns!B:B,0)),"No")</f>
        <v>Yes</v>
      </c>
    </row>
    <row r="7430" spans="1:23" x14ac:dyDescent="0.2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9">
        <v>0</v>
      </c>
      <c r="U7430" s="1">
        <v>14.9156</v>
      </c>
      <c r="V7430" s="35" t="str">
        <f>IF(M7430=People!$B$5,People!$A$5,IF(M7430=People!$B$4,People!$A$4,IF(M7430=People!$B$3,People!$A$3,IF(M7430=People!$B$2,People!$A$2,0))))</f>
        <v>Cassandra Brandow</v>
      </c>
      <c r="W7430" s="35" t="str">
        <f>IFERROR(INDEX(Returns!A:A,MATCH(B7430,Returns!B:B,0)),"No")</f>
        <v>Yes</v>
      </c>
    </row>
    <row r="7431" spans="1:23" x14ac:dyDescent="0.2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9">
        <v>0</v>
      </c>
      <c r="U7431" s="1">
        <v>6.3504000000000005</v>
      </c>
      <c r="V7431" s="35" t="str">
        <f>IF(M7431=People!$B$5,People!$A$5,IF(M7431=People!$B$4,People!$A$4,IF(M7431=People!$B$3,People!$A$3,IF(M7431=People!$B$2,People!$A$2,0))))</f>
        <v>Cassandra Brandow</v>
      </c>
      <c r="W7431" s="35" t="str">
        <f>IFERROR(INDEX(Returns!A:A,MATCH(B7431,Returns!B:B,0)),"No")</f>
        <v>Yes</v>
      </c>
    </row>
    <row r="7432" spans="1:23" x14ac:dyDescent="0.2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9">
        <v>0</v>
      </c>
      <c r="U7432" s="1">
        <v>7.68</v>
      </c>
      <c r="V7432" s="35" t="str">
        <f>IF(M7432=People!$B$5,People!$A$5,IF(M7432=People!$B$4,People!$A$4,IF(M7432=People!$B$3,People!$A$3,IF(M7432=People!$B$2,People!$A$2,0))))</f>
        <v>Cassandra Brandow</v>
      </c>
      <c r="W7432" s="35" t="str">
        <f>IFERROR(INDEX(Returns!A:A,MATCH(B7432,Returns!B:B,0)),"No")</f>
        <v>Yes</v>
      </c>
    </row>
    <row r="7433" spans="1:23" x14ac:dyDescent="0.2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9">
        <v>0</v>
      </c>
      <c r="U7433" s="1">
        <v>8.4942000000000011</v>
      </c>
      <c r="V7433" s="35" t="str">
        <f>IF(M7433=People!$B$5,People!$A$5,IF(M7433=People!$B$4,People!$A$4,IF(M7433=People!$B$3,People!$A$3,IF(M7433=People!$B$2,People!$A$2,0))))</f>
        <v>Cassandra Brandow</v>
      </c>
      <c r="W7433" s="35" t="str">
        <f>IFERROR(INDEX(Returns!A:A,MATCH(B7433,Returns!B:B,0)),"No")</f>
        <v>Yes</v>
      </c>
    </row>
    <row r="7434" spans="1:23" x14ac:dyDescent="0.2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32">
        <v>4.4640000000000004</v>
      </c>
      <c r="S7434" s="1">
        <v>3</v>
      </c>
      <c r="T7434" s="9">
        <v>0.2</v>
      </c>
      <c r="U7434" s="1">
        <v>-0.94859999999999989</v>
      </c>
      <c r="V7434" s="35" t="str">
        <f>IF(M7434=People!$B$5,People!$A$5,IF(M7434=People!$B$4,People!$A$4,IF(M7434=People!$B$3,People!$A$3,IF(M7434=People!$B$2,People!$A$2,0))))</f>
        <v>Anna Andreadi</v>
      </c>
      <c r="W7434" s="35" t="str">
        <f>IFERROR(INDEX(Returns!A:A,MATCH(B7434,Returns!B:B,0)),"No")</f>
        <v>No</v>
      </c>
    </row>
    <row r="7435" spans="1:23" x14ac:dyDescent="0.2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32">
        <v>9.3450000000000024</v>
      </c>
      <c r="S7435" s="1">
        <v>5</v>
      </c>
      <c r="T7435" s="9">
        <v>0.7</v>
      </c>
      <c r="U7435" s="1">
        <v>-6.5414999999999992</v>
      </c>
      <c r="V7435" s="35" t="str">
        <f>IF(M7435=People!$B$5,People!$A$5,IF(M7435=People!$B$4,People!$A$4,IF(M7435=People!$B$3,People!$A$3,IF(M7435=People!$B$2,People!$A$2,0))))</f>
        <v>Anna Andreadi</v>
      </c>
      <c r="W7435" s="35" t="str">
        <f>IFERROR(INDEX(Returns!A:A,MATCH(B7435,Returns!B:B,0)),"No")</f>
        <v>No</v>
      </c>
    </row>
    <row r="7436" spans="1:23" x14ac:dyDescent="0.2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32">
        <v>9.1440000000000001</v>
      </c>
      <c r="S7436" s="1">
        <v>3</v>
      </c>
      <c r="T7436" s="9">
        <v>0.2</v>
      </c>
      <c r="U7436" s="1">
        <v>3.0860999999999996</v>
      </c>
      <c r="V7436" s="35" t="str">
        <f>IF(M7436=People!$B$5,People!$A$5,IF(M7436=People!$B$4,People!$A$4,IF(M7436=People!$B$3,People!$A$3,IF(M7436=People!$B$2,People!$A$2,0))))</f>
        <v>Anna Andreadi</v>
      </c>
      <c r="W7436" s="35" t="str">
        <f>IFERROR(INDEX(Returns!A:A,MATCH(B7436,Returns!B:B,0)),"No")</f>
        <v>No</v>
      </c>
    </row>
    <row r="7437" spans="1:23" x14ac:dyDescent="0.2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32">
        <v>23.136000000000003</v>
      </c>
      <c r="S7437" s="1">
        <v>6</v>
      </c>
      <c r="T7437" s="9">
        <v>0.2</v>
      </c>
      <c r="U7437" s="1">
        <v>8.3867999999999991</v>
      </c>
      <c r="V7437" s="35" t="str">
        <f>IF(M7437=People!$B$5,People!$A$5,IF(M7437=People!$B$4,People!$A$4,IF(M7437=People!$B$3,People!$A$3,IF(M7437=People!$B$2,People!$A$2,0))))</f>
        <v>Anna Andreadi</v>
      </c>
      <c r="W7437" s="35" t="str">
        <f>IFERROR(INDEX(Returns!A:A,MATCH(B7437,Returns!B:B,0)),"No")</f>
        <v>No</v>
      </c>
    </row>
    <row r="7438" spans="1:23" x14ac:dyDescent="0.2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32">
        <v>99.2</v>
      </c>
      <c r="S7438" s="1">
        <v>5</v>
      </c>
      <c r="T7438" s="9">
        <v>0</v>
      </c>
      <c r="U7438" s="1">
        <v>25.792000000000002</v>
      </c>
      <c r="V7438" s="35" t="str">
        <f>IF(M7438=People!$B$5,People!$A$5,IF(M7438=People!$B$4,People!$A$4,IF(M7438=People!$B$3,People!$A$3,IF(M7438=People!$B$2,People!$A$2,0))))</f>
        <v>Anna Andreadi</v>
      </c>
      <c r="W7438" s="35" t="str">
        <f>IFERROR(INDEX(Returns!A:A,MATCH(B7438,Returns!B:B,0)),"No")</f>
        <v>No</v>
      </c>
    </row>
    <row r="7439" spans="1:23" x14ac:dyDescent="0.2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32">
        <v>21.36</v>
      </c>
      <c r="S7439" s="1">
        <v>5</v>
      </c>
      <c r="T7439" s="9">
        <v>0.2</v>
      </c>
      <c r="U7439" s="1">
        <v>7.2089999999999996</v>
      </c>
      <c r="V7439" s="35" t="str">
        <f>IF(M7439=People!$B$5,People!$A$5,IF(M7439=People!$B$4,People!$A$4,IF(M7439=People!$B$3,People!$A$3,IF(M7439=People!$B$2,People!$A$2,0))))</f>
        <v>Anna Andreadi</v>
      </c>
      <c r="W7439" s="35" t="str">
        <f>IFERROR(INDEX(Returns!A:A,MATCH(B7439,Returns!B:B,0)),"No")</f>
        <v>No</v>
      </c>
    </row>
    <row r="7440" spans="1:23" x14ac:dyDescent="0.2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32">
        <v>46.900000000000006</v>
      </c>
      <c r="S7440" s="1">
        <v>5</v>
      </c>
      <c r="T7440" s="9">
        <v>0</v>
      </c>
      <c r="U7440" s="1">
        <v>13.132000000000001</v>
      </c>
      <c r="V7440" s="35" t="str">
        <f>IF(M7440=People!$B$5,People!$A$5,IF(M7440=People!$B$4,People!$A$4,IF(M7440=People!$B$3,People!$A$3,IF(M7440=People!$B$2,People!$A$2,0))))</f>
        <v>Anna Andreadi</v>
      </c>
      <c r="W7440" s="35" t="str">
        <f>IFERROR(INDEX(Returns!A:A,MATCH(B7440,Returns!B:B,0)),"No")</f>
        <v>No</v>
      </c>
    </row>
    <row r="7441" spans="1:23" x14ac:dyDescent="0.2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32">
        <v>18.72</v>
      </c>
      <c r="S7441" s="1">
        <v>5</v>
      </c>
      <c r="T7441" s="9">
        <v>0.2</v>
      </c>
      <c r="U7441" s="1">
        <v>6.5519999999999996</v>
      </c>
      <c r="V7441" s="35" t="str">
        <f>IF(M7441=People!$B$5,People!$A$5,IF(M7441=People!$B$4,People!$A$4,IF(M7441=People!$B$3,People!$A$3,IF(M7441=People!$B$2,People!$A$2,0))))</f>
        <v>Anna Andreadi</v>
      </c>
      <c r="W7441" s="35" t="str">
        <f>IFERROR(INDEX(Returns!A:A,MATCH(B7441,Returns!B:B,0)),"No")</f>
        <v>No</v>
      </c>
    </row>
    <row r="7442" spans="1:23" x14ac:dyDescent="0.2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32">
        <v>236.52800000000002</v>
      </c>
      <c r="S7442" s="1">
        <v>2</v>
      </c>
      <c r="T7442" s="9">
        <v>0.2</v>
      </c>
      <c r="U7442" s="1">
        <v>-2.9566000000000088</v>
      </c>
      <c r="V7442" s="35" t="str">
        <f>IF(M7442=People!$B$5,People!$A$5,IF(M7442=People!$B$4,People!$A$4,IF(M7442=People!$B$3,People!$A$3,IF(M7442=People!$B$2,People!$A$2,0))))</f>
        <v>Anna Andreadi</v>
      </c>
      <c r="W7442" s="35" t="str">
        <f>IFERROR(INDEX(Returns!A:A,MATCH(B7442,Returns!B:B,0)),"No")</f>
        <v>No</v>
      </c>
    </row>
    <row r="7443" spans="1:23" x14ac:dyDescent="0.2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32">
        <v>18.899999999999999</v>
      </c>
      <c r="S7443" s="1">
        <v>3</v>
      </c>
      <c r="T7443" s="9">
        <v>0</v>
      </c>
      <c r="U7443" s="1">
        <v>8.6939999999999991</v>
      </c>
      <c r="V7443" s="35" t="str">
        <f>IF(M7443=People!$B$5,People!$A$5,IF(M7443=People!$B$4,People!$A$4,IF(M7443=People!$B$3,People!$A$3,IF(M7443=People!$B$2,People!$A$2,0))))</f>
        <v>Anna Andreadi</v>
      </c>
      <c r="W7443" s="35" t="str">
        <f>IFERROR(INDEX(Returns!A:A,MATCH(B7443,Returns!B:B,0)),"No")</f>
        <v>No</v>
      </c>
    </row>
    <row r="7444" spans="1:23" x14ac:dyDescent="0.2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9">
        <v>0.2</v>
      </c>
      <c r="U7444" s="1">
        <v>3.7407999999999997</v>
      </c>
      <c r="V7444" s="35" t="str">
        <f>IF(M7444=People!$B$5,People!$A$5,IF(M7444=People!$B$4,People!$A$4,IF(M7444=People!$B$3,People!$A$3,IF(M7444=People!$B$2,People!$A$2,0))))</f>
        <v>Kelly Williams</v>
      </c>
      <c r="W7444" s="35" t="str">
        <f>IFERROR(INDEX(Returns!A:A,MATCH(B7444,Returns!B:B,0)),"No")</f>
        <v>No</v>
      </c>
    </row>
    <row r="7445" spans="1:23" x14ac:dyDescent="0.2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9">
        <v>0.2</v>
      </c>
      <c r="U7445" s="1">
        <v>20.745899999999985</v>
      </c>
      <c r="V7445" s="35" t="str">
        <f>IF(M7445=People!$B$5,People!$A$5,IF(M7445=People!$B$4,People!$A$4,IF(M7445=People!$B$3,People!$A$3,IF(M7445=People!$B$2,People!$A$2,0))))</f>
        <v>Kelly Williams</v>
      </c>
      <c r="W7445" s="35" t="str">
        <f>IFERROR(INDEX(Returns!A:A,MATCH(B7445,Returns!B:B,0)),"No")</f>
        <v>No</v>
      </c>
    </row>
    <row r="7446" spans="1:23" x14ac:dyDescent="0.2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9">
        <v>0.2</v>
      </c>
      <c r="U7446" s="1">
        <v>1.8144</v>
      </c>
      <c r="V7446" s="35" t="str">
        <f>IF(M7446=People!$B$5,People!$A$5,IF(M7446=People!$B$4,People!$A$4,IF(M7446=People!$B$3,People!$A$3,IF(M7446=People!$B$2,People!$A$2,0))))</f>
        <v>Kelly Williams</v>
      </c>
      <c r="W7446" s="35" t="str">
        <f>IFERROR(INDEX(Returns!A:A,MATCH(B7446,Returns!B:B,0)),"No")</f>
        <v>No</v>
      </c>
    </row>
    <row r="7447" spans="1:23" x14ac:dyDescent="0.2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9">
        <v>0.2</v>
      </c>
      <c r="U7447" s="1">
        <v>23.7742</v>
      </c>
      <c r="V7447" s="35" t="str">
        <f>IF(M7447=People!$B$5,People!$A$5,IF(M7447=People!$B$4,People!$A$4,IF(M7447=People!$B$3,People!$A$3,IF(M7447=People!$B$2,People!$A$2,0))))</f>
        <v>Kelly Williams</v>
      </c>
      <c r="W7447" s="35" t="str">
        <f>IFERROR(INDEX(Returns!A:A,MATCH(B7447,Returns!B:B,0)),"No")</f>
        <v>No</v>
      </c>
    </row>
    <row r="7448" spans="1:23" x14ac:dyDescent="0.2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9">
        <v>0.6</v>
      </c>
      <c r="U7448" s="1">
        <v>-26.084999999999994</v>
      </c>
      <c r="V7448" s="35" t="str">
        <f>IF(M7448=People!$B$5,People!$A$5,IF(M7448=People!$B$4,People!$A$4,IF(M7448=People!$B$3,People!$A$3,IF(M7448=People!$B$2,People!$A$2,0))))</f>
        <v>Kelly Williams</v>
      </c>
      <c r="W7448" s="35" t="str">
        <f>IFERROR(INDEX(Returns!A:A,MATCH(B7448,Returns!B:B,0)),"No")</f>
        <v>No</v>
      </c>
    </row>
    <row r="7449" spans="1:23" x14ac:dyDescent="0.2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9">
        <v>0.2</v>
      </c>
      <c r="U7449" s="1">
        <v>146.79</v>
      </c>
      <c r="V7449" s="35" t="str">
        <f>IF(M7449=People!$B$5,People!$A$5,IF(M7449=People!$B$4,People!$A$4,IF(M7449=People!$B$3,People!$A$3,IF(M7449=People!$B$2,People!$A$2,0))))</f>
        <v>Kelly Williams</v>
      </c>
      <c r="W7449" s="35" t="str">
        <f>IFERROR(INDEX(Returns!A:A,MATCH(B7449,Returns!B:B,0)),"No")</f>
        <v>No</v>
      </c>
    </row>
    <row r="7450" spans="1:23" x14ac:dyDescent="0.2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9">
        <v>0.2</v>
      </c>
      <c r="U7450" s="1">
        <v>14.449499999999986</v>
      </c>
      <c r="V7450" s="35" t="str">
        <f>IF(M7450=People!$B$5,People!$A$5,IF(M7450=People!$B$4,People!$A$4,IF(M7450=People!$B$3,People!$A$3,IF(M7450=People!$B$2,People!$A$2,0))))</f>
        <v>Cassandra Brandow</v>
      </c>
      <c r="W7450" s="35" t="str">
        <f>IFERROR(INDEX(Returns!A:A,MATCH(B7450,Returns!B:B,0)),"No")</f>
        <v>No</v>
      </c>
    </row>
    <row r="7451" spans="1:23" x14ac:dyDescent="0.2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9">
        <v>0.2</v>
      </c>
      <c r="U7451" s="1">
        <v>3.2213999999999996</v>
      </c>
      <c r="V7451" s="35" t="str">
        <f>IF(M7451=People!$B$5,People!$A$5,IF(M7451=People!$B$4,People!$A$4,IF(M7451=People!$B$3,People!$A$3,IF(M7451=People!$B$2,People!$A$2,0))))</f>
        <v>Kelly Williams</v>
      </c>
      <c r="W7451" s="35" t="str">
        <f>IFERROR(INDEX(Returns!A:A,MATCH(B7451,Returns!B:B,0)),"No")</f>
        <v>No</v>
      </c>
    </row>
    <row r="7452" spans="1:23" x14ac:dyDescent="0.2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9">
        <v>0.3</v>
      </c>
      <c r="U7452" s="1">
        <v>-77.333000000000013</v>
      </c>
      <c r="V7452" s="35" t="str">
        <f>IF(M7452=People!$B$5,People!$A$5,IF(M7452=People!$B$4,People!$A$4,IF(M7452=People!$B$3,People!$A$3,IF(M7452=People!$B$2,People!$A$2,0))))</f>
        <v>Kelly Williams</v>
      </c>
      <c r="W7452" s="35" t="str">
        <f>IFERROR(INDEX(Returns!A:A,MATCH(B7452,Returns!B:B,0)),"No")</f>
        <v>No</v>
      </c>
    </row>
    <row r="7453" spans="1:23" x14ac:dyDescent="0.2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9">
        <v>0.8</v>
      </c>
      <c r="U7453" s="1">
        <v>-10.15</v>
      </c>
      <c r="V7453" s="35" t="str">
        <f>IF(M7453=People!$B$5,People!$A$5,IF(M7453=People!$B$4,People!$A$4,IF(M7453=People!$B$3,People!$A$3,IF(M7453=People!$B$2,People!$A$2,0))))</f>
        <v>Kelly Williams</v>
      </c>
      <c r="W7453" s="35" t="str">
        <f>IFERROR(INDEX(Returns!A:A,MATCH(B7453,Returns!B:B,0)),"No")</f>
        <v>No</v>
      </c>
    </row>
    <row r="7454" spans="1:23" x14ac:dyDescent="0.2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9">
        <v>0.2</v>
      </c>
      <c r="U7454" s="1">
        <v>88.48500000000007</v>
      </c>
      <c r="V7454" s="35" t="str">
        <f>IF(M7454=People!$B$5,People!$A$5,IF(M7454=People!$B$4,People!$A$4,IF(M7454=People!$B$3,People!$A$3,IF(M7454=People!$B$2,People!$A$2,0))))</f>
        <v>Kelly Williams</v>
      </c>
      <c r="W7454" s="35" t="str">
        <f>IFERROR(INDEX(Returns!A:A,MATCH(B7454,Returns!B:B,0)),"No")</f>
        <v>No</v>
      </c>
    </row>
    <row r="7455" spans="1:23" x14ac:dyDescent="0.2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9">
        <v>0.2</v>
      </c>
      <c r="U7455" s="1">
        <v>16.703999999999986</v>
      </c>
      <c r="V7455" s="35" t="str">
        <f>IF(M7455=People!$B$5,People!$A$5,IF(M7455=People!$B$4,People!$A$4,IF(M7455=People!$B$3,People!$A$3,IF(M7455=People!$B$2,People!$A$2,0))))</f>
        <v>Kelly Williams</v>
      </c>
      <c r="W7455" s="35" t="str">
        <f>IFERROR(INDEX(Returns!A:A,MATCH(B7455,Returns!B:B,0)),"No")</f>
        <v>No</v>
      </c>
    </row>
    <row r="7456" spans="1:23" x14ac:dyDescent="0.2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9">
        <v>0.2</v>
      </c>
      <c r="U7456" s="1">
        <v>3.1212</v>
      </c>
      <c r="V7456" s="35" t="str">
        <f>IF(M7456=People!$B$5,People!$A$5,IF(M7456=People!$B$4,People!$A$4,IF(M7456=People!$B$3,People!$A$3,IF(M7456=People!$B$2,People!$A$2,0))))</f>
        <v>Kelly Williams</v>
      </c>
      <c r="W7456" s="35" t="str">
        <f>IFERROR(INDEX(Returns!A:A,MATCH(B7456,Returns!B:B,0)),"No")</f>
        <v>No</v>
      </c>
    </row>
    <row r="7457" spans="1:23" x14ac:dyDescent="0.2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9">
        <v>0.2</v>
      </c>
      <c r="U7457" s="1">
        <v>51.831200000000024</v>
      </c>
      <c r="V7457" s="35" t="str">
        <f>IF(M7457=People!$B$5,People!$A$5,IF(M7457=People!$B$4,People!$A$4,IF(M7457=People!$B$3,People!$A$3,IF(M7457=People!$B$2,People!$A$2,0))))</f>
        <v>Kelly Williams</v>
      </c>
      <c r="W7457" s="35" t="str">
        <f>IFERROR(INDEX(Returns!A:A,MATCH(B7457,Returns!B:B,0)),"No")</f>
        <v>No</v>
      </c>
    </row>
    <row r="7458" spans="1:23" x14ac:dyDescent="0.2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9">
        <v>0</v>
      </c>
      <c r="U7458" s="1">
        <v>148.10640000000001</v>
      </c>
      <c r="V7458" s="35" t="str">
        <f>IF(M7458=People!$B$5,People!$A$5,IF(M7458=People!$B$4,People!$A$4,IF(M7458=People!$B$3,People!$A$3,IF(M7458=People!$B$2,People!$A$2,0))))</f>
        <v>Cassandra Brandow</v>
      </c>
      <c r="W7458" s="35" t="str">
        <f>IFERROR(INDEX(Returns!A:A,MATCH(B7458,Returns!B:B,0)),"No")</f>
        <v>No</v>
      </c>
    </row>
    <row r="7459" spans="1:23" x14ac:dyDescent="0.2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9">
        <v>0</v>
      </c>
      <c r="U7459" s="1">
        <v>4.57</v>
      </c>
      <c r="V7459" s="35" t="str">
        <f>IF(M7459=People!$B$5,People!$A$5,IF(M7459=People!$B$4,People!$A$4,IF(M7459=People!$B$3,People!$A$3,IF(M7459=People!$B$2,People!$A$2,0))))</f>
        <v>Cassandra Brandow</v>
      </c>
      <c r="W7459" s="35" t="str">
        <f>IFERROR(INDEX(Returns!A:A,MATCH(B7459,Returns!B:B,0)),"No")</f>
        <v>No</v>
      </c>
    </row>
    <row r="7460" spans="1:23" x14ac:dyDescent="0.2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9">
        <v>0</v>
      </c>
      <c r="U7460" s="1">
        <v>119.68599999999989</v>
      </c>
      <c r="V7460" s="35" t="str">
        <f>IF(M7460=People!$B$5,People!$A$5,IF(M7460=People!$B$4,People!$A$4,IF(M7460=People!$B$3,People!$A$3,IF(M7460=People!$B$2,People!$A$2,0))))</f>
        <v>Cassandra Brandow</v>
      </c>
      <c r="W7460" s="35" t="str">
        <f>IFERROR(INDEX(Returns!A:A,MATCH(B7460,Returns!B:B,0)),"No")</f>
        <v>No</v>
      </c>
    </row>
    <row r="7461" spans="1:23" x14ac:dyDescent="0.2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9">
        <v>0</v>
      </c>
      <c r="U7461" s="1">
        <v>125.58240000000001</v>
      </c>
      <c r="V7461" s="35" t="str">
        <f>IF(M7461=People!$B$5,People!$A$5,IF(M7461=People!$B$4,People!$A$4,IF(M7461=People!$B$3,People!$A$3,IF(M7461=People!$B$2,People!$A$2,0))))</f>
        <v>Cassandra Brandow</v>
      </c>
      <c r="W7461" s="35" t="str">
        <f>IFERROR(INDEX(Returns!A:A,MATCH(B7461,Returns!B:B,0)),"No")</f>
        <v>No</v>
      </c>
    </row>
    <row r="7462" spans="1:23" x14ac:dyDescent="0.2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32">
        <v>639.96800000000007</v>
      </c>
      <c r="S7462" s="1">
        <v>4</v>
      </c>
      <c r="T7462" s="9">
        <v>0.2</v>
      </c>
      <c r="U7462" s="1">
        <v>215.98919999999998</v>
      </c>
      <c r="V7462" s="35" t="str">
        <f>IF(M7462=People!$B$5,People!$A$5,IF(M7462=People!$B$4,People!$A$4,IF(M7462=People!$B$3,People!$A$3,IF(M7462=People!$B$2,People!$A$2,0))))</f>
        <v>Anna Andreadi</v>
      </c>
      <c r="W7462" s="35" t="str">
        <f>IFERROR(INDEX(Returns!A:A,MATCH(B7462,Returns!B:B,0)),"No")</f>
        <v>Yes</v>
      </c>
    </row>
    <row r="7463" spans="1:23" x14ac:dyDescent="0.2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32">
        <v>52.76</v>
      </c>
      <c r="S7463" s="1">
        <v>2</v>
      </c>
      <c r="T7463" s="9">
        <v>0</v>
      </c>
      <c r="U7463" s="1">
        <v>24.269599999999997</v>
      </c>
      <c r="V7463" s="35" t="str">
        <f>IF(M7463=People!$B$5,People!$A$5,IF(M7463=People!$B$4,People!$A$4,IF(M7463=People!$B$3,People!$A$3,IF(M7463=People!$B$2,People!$A$2,0))))</f>
        <v>Anna Andreadi</v>
      </c>
      <c r="W7463" s="35" t="str">
        <f>IFERROR(INDEX(Returns!A:A,MATCH(B7463,Returns!B:B,0)),"No")</f>
        <v>Yes</v>
      </c>
    </row>
    <row r="7464" spans="1:23" x14ac:dyDescent="0.2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32">
        <v>538.92000000000007</v>
      </c>
      <c r="S7464" s="1">
        <v>9</v>
      </c>
      <c r="T7464" s="9">
        <v>0</v>
      </c>
      <c r="U7464" s="1">
        <v>80.837999999999994</v>
      </c>
      <c r="V7464" s="35" t="str">
        <f>IF(M7464=People!$B$5,People!$A$5,IF(M7464=People!$B$4,People!$A$4,IF(M7464=People!$B$3,People!$A$3,IF(M7464=People!$B$2,People!$A$2,0))))</f>
        <v>Anna Andreadi</v>
      </c>
      <c r="W7464" s="35" t="str">
        <f>IFERROR(INDEX(Returns!A:A,MATCH(B7464,Returns!B:B,0)),"No")</f>
        <v>No</v>
      </c>
    </row>
    <row r="7465" spans="1:23" x14ac:dyDescent="0.2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32">
        <v>14.88</v>
      </c>
      <c r="S7465" s="1">
        <v>2</v>
      </c>
      <c r="T7465" s="9">
        <v>0</v>
      </c>
      <c r="U7465" s="1">
        <v>3.7200000000000006</v>
      </c>
      <c r="V7465" s="35" t="str">
        <f>IF(M7465=People!$B$5,People!$A$5,IF(M7465=People!$B$4,People!$A$4,IF(M7465=People!$B$3,People!$A$3,IF(M7465=People!$B$2,People!$A$2,0))))</f>
        <v>Anna Andreadi</v>
      </c>
      <c r="W7465" s="35" t="str">
        <f>IFERROR(INDEX(Returns!A:A,MATCH(B7465,Returns!B:B,0)),"No")</f>
        <v>No</v>
      </c>
    </row>
    <row r="7466" spans="1:23" x14ac:dyDescent="0.2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32">
        <v>34.24</v>
      </c>
      <c r="S7466" s="1">
        <v>8</v>
      </c>
      <c r="T7466" s="9">
        <v>0</v>
      </c>
      <c r="U7466" s="1">
        <v>15.407999999999998</v>
      </c>
      <c r="V7466" s="35" t="str">
        <f>IF(M7466=People!$B$5,People!$A$5,IF(M7466=People!$B$4,People!$A$4,IF(M7466=People!$B$3,People!$A$3,IF(M7466=People!$B$2,People!$A$2,0))))</f>
        <v>Anna Andreadi</v>
      </c>
      <c r="W7466" s="35" t="str">
        <f>IFERROR(INDEX(Returns!A:A,MATCH(B7466,Returns!B:B,0)),"No")</f>
        <v>No</v>
      </c>
    </row>
    <row r="7467" spans="1:23" x14ac:dyDescent="0.2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32">
        <v>261.74</v>
      </c>
      <c r="S7467" s="1">
        <v>2</v>
      </c>
      <c r="T7467" s="9">
        <v>0</v>
      </c>
      <c r="U7467" s="1">
        <v>65.435000000000002</v>
      </c>
      <c r="V7467" s="35" t="str">
        <f>IF(M7467=People!$B$5,People!$A$5,IF(M7467=People!$B$4,People!$A$4,IF(M7467=People!$B$3,People!$A$3,IF(M7467=People!$B$2,People!$A$2,0))))</f>
        <v>Anna Andreadi</v>
      </c>
      <c r="W7467" s="35" t="str">
        <f>IFERROR(INDEX(Returns!A:A,MATCH(B7467,Returns!B:B,0)),"No")</f>
        <v>No</v>
      </c>
    </row>
    <row r="7468" spans="1:23" x14ac:dyDescent="0.2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32">
        <v>87.84</v>
      </c>
      <c r="S7468" s="1">
        <v>8</v>
      </c>
      <c r="T7468" s="9">
        <v>0</v>
      </c>
      <c r="U7468" s="1">
        <v>23.716800000000006</v>
      </c>
      <c r="V7468" s="35" t="str">
        <f>IF(M7468=People!$B$5,People!$A$5,IF(M7468=People!$B$4,People!$A$4,IF(M7468=People!$B$3,People!$A$3,IF(M7468=People!$B$2,People!$A$2,0))))</f>
        <v>Anna Andreadi</v>
      </c>
      <c r="W7468" s="35" t="str">
        <f>IFERROR(INDEX(Returns!A:A,MATCH(B7468,Returns!B:B,0)),"No")</f>
        <v>Yes</v>
      </c>
    </row>
    <row r="7469" spans="1:23" x14ac:dyDescent="0.2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32">
        <v>34.92</v>
      </c>
      <c r="S7469" s="1">
        <v>4</v>
      </c>
      <c r="T7469" s="9">
        <v>0</v>
      </c>
      <c r="U7469" s="1">
        <v>11.872799999999998</v>
      </c>
      <c r="V7469" s="35" t="str">
        <f>IF(M7469=People!$B$5,People!$A$5,IF(M7469=People!$B$4,People!$A$4,IF(M7469=People!$B$3,People!$A$3,IF(M7469=People!$B$2,People!$A$2,0))))</f>
        <v>Anna Andreadi</v>
      </c>
      <c r="W7469" s="35" t="str">
        <f>IFERROR(INDEX(Returns!A:A,MATCH(B7469,Returns!B:B,0)),"No")</f>
        <v>No</v>
      </c>
    </row>
    <row r="7470" spans="1:23" x14ac:dyDescent="0.2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9">
        <v>0</v>
      </c>
      <c r="U7470" s="1">
        <v>7.0218000000000007</v>
      </c>
      <c r="V7470" s="35" t="str">
        <f>IF(M7470=People!$B$5,People!$A$5,IF(M7470=People!$B$4,People!$A$4,IF(M7470=People!$B$3,People!$A$3,IF(M7470=People!$B$2,People!$A$2,0))))</f>
        <v>Chuck Magee</v>
      </c>
      <c r="W7470" s="35" t="str">
        <f>IFERROR(INDEX(Returns!A:A,MATCH(B7470,Returns!B:B,0)),"No")</f>
        <v>No</v>
      </c>
    </row>
    <row r="7471" spans="1:23" x14ac:dyDescent="0.2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9">
        <v>0</v>
      </c>
      <c r="U7471" s="1">
        <v>6.2608000000000015</v>
      </c>
      <c r="V7471" s="35" t="str">
        <f>IF(M7471=People!$B$5,People!$A$5,IF(M7471=People!$B$4,People!$A$4,IF(M7471=People!$B$3,People!$A$3,IF(M7471=People!$B$2,People!$A$2,0))))</f>
        <v>Chuck Magee</v>
      </c>
      <c r="W7471" s="35" t="str">
        <f>IFERROR(INDEX(Returns!A:A,MATCH(B7471,Returns!B:B,0)),"No")</f>
        <v>No</v>
      </c>
    </row>
    <row r="7472" spans="1:23" x14ac:dyDescent="0.2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9">
        <v>0.7</v>
      </c>
      <c r="U7472" s="1">
        <v>-2.8608000000000002</v>
      </c>
      <c r="V7472" s="35" t="str">
        <f>IF(M7472=People!$B$5,People!$A$5,IF(M7472=People!$B$4,People!$A$4,IF(M7472=People!$B$3,People!$A$3,IF(M7472=People!$B$2,People!$A$2,0))))</f>
        <v>Chuck Magee</v>
      </c>
      <c r="W7472" s="35" t="str">
        <f>IFERROR(INDEX(Returns!A:A,MATCH(B7472,Returns!B:B,0)),"No")</f>
        <v>No</v>
      </c>
    </row>
    <row r="7473" spans="1:23" x14ac:dyDescent="0.2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9">
        <v>0.2</v>
      </c>
      <c r="U7473" s="1">
        <v>-29.436800000000012</v>
      </c>
      <c r="V7473" s="35" t="str">
        <f>IF(M7473=People!$B$5,People!$A$5,IF(M7473=People!$B$4,People!$A$4,IF(M7473=People!$B$3,People!$A$3,IF(M7473=People!$B$2,People!$A$2,0))))</f>
        <v>Chuck Magee</v>
      </c>
      <c r="W7473" s="35" t="str">
        <f>IFERROR(INDEX(Returns!A:A,MATCH(B7473,Returns!B:B,0)),"No")</f>
        <v>No</v>
      </c>
    </row>
    <row r="7474" spans="1:23" x14ac:dyDescent="0.2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32">
        <v>1499.95</v>
      </c>
      <c r="S7474" s="1">
        <v>5</v>
      </c>
      <c r="T7474" s="9">
        <v>0</v>
      </c>
      <c r="U7474" s="1">
        <v>449.9849999999999</v>
      </c>
      <c r="V7474" s="35" t="str">
        <f>IF(M7474=People!$B$5,People!$A$5,IF(M7474=People!$B$4,People!$A$4,IF(M7474=People!$B$3,People!$A$3,IF(M7474=People!$B$2,People!$A$2,0))))</f>
        <v>Anna Andreadi</v>
      </c>
      <c r="W7474" s="35" t="str">
        <f>IFERROR(INDEX(Returns!A:A,MATCH(B7474,Returns!B:B,0)),"No")</f>
        <v>No</v>
      </c>
    </row>
    <row r="7475" spans="1:23" x14ac:dyDescent="0.2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9">
        <v>0.2</v>
      </c>
      <c r="U7475" s="1">
        <v>3.2223999999999995</v>
      </c>
      <c r="V7475" s="35" t="str">
        <f>IF(M7475=People!$B$5,People!$A$5,IF(M7475=People!$B$4,People!$A$4,IF(M7475=People!$B$3,People!$A$3,IF(M7475=People!$B$2,People!$A$2,0))))</f>
        <v>Kelly Williams</v>
      </c>
      <c r="W7475" s="35" t="str">
        <f>IFERROR(INDEX(Returns!A:A,MATCH(B7475,Returns!B:B,0)),"No")</f>
        <v>No</v>
      </c>
    </row>
    <row r="7476" spans="1:23" x14ac:dyDescent="0.2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9">
        <v>0</v>
      </c>
      <c r="U7476" s="1">
        <v>746.40779999999972</v>
      </c>
      <c r="V7476" s="35" t="str">
        <f>IF(M7476=People!$B$5,People!$A$5,IF(M7476=People!$B$4,People!$A$4,IF(M7476=People!$B$3,People!$A$3,IF(M7476=People!$B$2,People!$A$2,0))))</f>
        <v>Cassandra Brandow</v>
      </c>
      <c r="W7476" s="35" t="str">
        <f>IFERROR(INDEX(Returns!A:A,MATCH(B7476,Returns!B:B,0)),"No")</f>
        <v>No</v>
      </c>
    </row>
    <row r="7477" spans="1:23" x14ac:dyDescent="0.2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9">
        <v>0</v>
      </c>
      <c r="U7477" s="1">
        <v>274.49099999999999</v>
      </c>
      <c r="V7477" s="35" t="str">
        <f>IF(M7477=People!$B$5,People!$A$5,IF(M7477=People!$B$4,People!$A$4,IF(M7477=People!$B$3,People!$A$3,IF(M7477=People!$B$2,People!$A$2,0))))</f>
        <v>Cassandra Brandow</v>
      </c>
      <c r="W7477" s="35" t="str">
        <f>IFERROR(INDEX(Returns!A:A,MATCH(B7477,Returns!B:B,0)),"No")</f>
        <v>No</v>
      </c>
    </row>
    <row r="7478" spans="1:23" x14ac:dyDescent="0.2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9">
        <v>0</v>
      </c>
      <c r="U7478" s="1">
        <v>1.4796000000000005</v>
      </c>
      <c r="V7478" s="35" t="str">
        <f>IF(M7478=People!$B$5,People!$A$5,IF(M7478=People!$B$4,People!$A$4,IF(M7478=People!$B$3,People!$A$3,IF(M7478=People!$B$2,People!$A$2,0))))</f>
        <v>Cassandra Brandow</v>
      </c>
      <c r="W7478" s="35" t="str">
        <f>IFERROR(INDEX(Returns!A:A,MATCH(B7478,Returns!B:B,0)),"No")</f>
        <v>No</v>
      </c>
    </row>
    <row r="7479" spans="1:23" x14ac:dyDescent="0.2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9">
        <v>0</v>
      </c>
      <c r="U7479" s="1">
        <v>113.67419999999998</v>
      </c>
      <c r="V7479" s="35" t="str">
        <f>IF(M7479=People!$B$5,People!$A$5,IF(M7479=People!$B$4,People!$A$4,IF(M7479=People!$B$3,People!$A$3,IF(M7479=People!$B$2,People!$A$2,0))))</f>
        <v>Cassandra Brandow</v>
      </c>
      <c r="W7479" s="35" t="str">
        <f>IFERROR(INDEX(Returns!A:A,MATCH(B7479,Returns!B:B,0)),"No")</f>
        <v>No</v>
      </c>
    </row>
    <row r="7480" spans="1:23" x14ac:dyDescent="0.2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9">
        <v>0</v>
      </c>
      <c r="U7480" s="1">
        <v>204.10919999999999</v>
      </c>
      <c r="V7480" s="35" t="str">
        <f>IF(M7480=People!$B$5,People!$A$5,IF(M7480=People!$B$4,People!$A$4,IF(M7480=People!$B$3,People!$A$3,IF(M7480=People!$B$2,People!$A$2,0))))</f>
        <v>Cassandra Brandow</v>
      </c>
      <c r="W7480" s="35" t="str">
        <f>IFERROR(INDEX(Returns!A:A,MATCH(B7480,Returns!B:B,0)),"No")</f>
        <v>No</v>
      </c>
    </row>
    <row r="7481" spans="1:23" x14ac:dyDescent="0.2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9">
        <v>0</v>
      </c>
      <c r="U7481" s="1">
        <v>0.31119999999999948</v>
      </c>
      <c r="V7481" s="35" t="str">
        <f>IF(M7481=People!$B$5,People!$A$5,IF(M7481=People!$B$4,People!$A$4,IF(M7481=People!$B$3,People!$A$3,IF(M7481=People!$B$2,People!$A$2,0))))</f>
        <v>Cassandra Brandow</v>
      </c>
      <c r="W7481" s="35" t="str">
        <f>IFERROR(INDEX(Returns!A:A,MATCH(B7481,Returns!B:B,0)),"No")</f>
        <v>No</v>
      </c>
    </row>
    <row r="7482" spans="1:23" x14ac:dyDescent="0.2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9">
        <v>0</v>
      </c>
      <c r="U7482" s="1">
        <v>3.0084</v>
      </c>
      <c r="V7482" s="35" t="str">
        <f>IF(M7482=People!$B$5,People!$A$5,IF(M7482=People!$B$4,People!$A$4,IF(M7482=People!$B$3,People!$A$3,IF(M7482=People!$B$2,People!$A$2,0))))</f>
        <v>Cassandra Brandow</v>
      </c>
      <c r="W7482" s="35" t="str">
        <f>IFERROR(INDEX(Returns!A:A,MATCH(B7482,Returns!B:B,0)),"No")</f>
        <v>No</v>
      </c>
    </row>
    <row r="7483" spans="1:23" x14ac:dyDescent="0.2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32">
        <v>12.78</v>
      </c>
      <c r="S7483" s="1">
        <v>1</v>
      </c>
      <c r="T7483" s="9">
        <v>0</v>
      </c>
      <c r="U7483" s="1">
        <v>5.7509999999999994</v>
      </c>
      <c r="V7483" s="35" t="str">
        <f>IF(M7483=People!$B$5,People!$A$5,IF(M7483=People!$B$4,People!$A$4,IF(M7483=People!$B$3,People!$A$3,IF(M7483=People!$B$2,People!$A$2,0))))</f>
        <v>Anna Andreadi</v>
      </c>
      <c r="W7483" s="35" t="str">
        <f>IFERROR(INDEX(Returns!A:A,MATCH(B7483,Returns!B:B,0)),"No")</f>
        <v>No</v>
      </c>
    </row>
    <row r="7484" spans="1:23" x14ac:dyDescent="0.2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9">
        <v>0.2</v>
      </c>
      <c r="U7484" s="1">
        <v>6.9239999999999995</v>
      </c>
      <c r="V7484" s="35" t="str">
        <f>IF(M7484=People!$B$5,People!$A$5,IF(M7484=People!$B$4,People!$A$4,IF(M7484=People!$B$3,People!$A$3,IF(M7484=People!$B$2,People!$A$2,0))))</f>
        <v>Chuck Magee</v>
      </c>
      <c r="W7484" s="35" t="str">
        <f>IFERROR(INDEX(Returns!A:A,MATCH(B7484,Returns!B:B,0)),"No")</f>
        <v>No</v>
      </c>
    </row>
    <row r="7485" spans="1:23" x14ac:dyDescent="0.2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9">
        <v>0.3</v>
      </c>
      <c r="U7485" s="1">
        <v>-108.26620000000001</v>
      </c>
      <c r="V7485" s="35" t="str">
        <f>IF(M7485=People!$B$5,People!$A$5,IF(M7485=People!$B$4,People!$A$4,IF(M7485=People!$B$3,People!$A$3,IF(M7485=People!$B$2,People!$A$2,0))))</f>
        <v>Chuck Magee</v>
      </c>
      <c r="W7485" s="35" t="str">
        <f>IFERROR(INDEX(Returns!A:A,MATCH(B7485,Returns!B:B,0)),"No")</f>
        <v>No</v>
      </c>
    </row>
    <row r="7486" spans="1:23" x14ac:dyDescent="0.2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9">
        <v>0</v>
      </c>
      <c r="U7486" s="1">
        <v>0.86799999999999988</v>
      </c>
      <c r="V7486" s="35" t="str">
        <f>IF(M7486=People!$B$5,People!$A$5,IF(M7486=People!$B$4,People!$A$4,IF(M7486=People!$B$3,People!$A$3,IF(M7486=People!$B$2,People!$A$2,0))))</f>
        <v>Kelly Williams</v>
      </c>
      <c r="W7486" s="35" t="str">
        <f>IFERROR(INDEX(Returns!A:A,MATCH(B7486,Returns!B:B,0)),"No")</f>
        <v>No</v>
      </c>
    </row>
    <row r="7487" spans="1:23" x14ac:dyDescent="0.2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9">
        <v>0</v>
      </c>
      <c r="U7487" s="1">
        <v>12.690999999999999</v>
      </c>
      <c r="V7487" s="35" t="str">
        <f>IF(M7487=People!$B$5,People!$A$5,IF(M7487=People!$B$4,People!$A$4,IF(M7487=People!$B$3,People!$A$3,IF(M7487=People!$B$2,People!$A$2,0))))</f>
        <v>Kelly Williams</v>
      </c>
      <c r="W7487" s="35" t="str">
        <f>IFERROR(INDEX(Returns!A:A,MATCH(B7487,Returns!B:B,0)),"No")</f>
        <v>No</v>
      </c>
    </row>
    <row r="7488" spans="1:23" x14ac:dyDescent="0.2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9">
        <v>0</v>
      </c>
      <c r="U7488" s="1">
        <v>14.651</v>
      </c>
      <c r="V7488" s="35" t="str">
        <f>IF(M7488=People!$B$5,People!$A$5,IF(M7488=People!$B$4,People!$A$4,IF(M7488=People!$B$3,People!$A$3,IF(M7488=People!$B$2,People!$A$2,0))))</f>
        <v>Chuck Magee</v>
      </c>
      <c r="W7488" s="35" t="str">
        <f>IFERROR(INDEX(Returns!A:A,MATCH(B7488,Returns!B:B,0)),"No")</f>
        <v>No</v>
      </c>
    </row>
    <row r="7489" spans="1:23" x14ac:dyDescent="0.2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9">
        <v>0</v>
      </c>
      <c r="U7489" s="1">
        <v>517.47930000000008</v>
      </c>
      <c r="V7489" s="35" t="str">
        <f>IF(M7489=People!$B$5,People!$A$5,IF(M7489=People!$B$4,People!$A$4,IF(M7489=People!$B$3,People!$A$3,IF(M7489=People!$B$2,People!$A$2,0))))</f>
        <v>Chuck Magee</v>
      </c>
      <c r="W7489" s="35" t="str">
        <f>IFERROR(INDEX(Returns!A:A,MATCH(B7489,Returns!B:B,0)),"No")</f>
        <v>No</v>
      </c>
    </row>
    <row r="7490" spans="1:23" x14ac:dyDescent="0.2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9">
        <v>0.3</v>
      </c>
      <c r="U7490" s="1">
        <v>-105.31639999999993</v>
      </c>
      <c r="V7490" s="35" t="str">
        <f>IF(M7490=People!$B$5,People!$A$5,IF(M7490=People!$B$4,People!$A$4,IF(M7490=People!$B$3,People!$A$3,IF(M7490=People!$B$2,People!$A$2,0))))</f>
        <v>Chuck Magee</v>
      </c>
      <c r="W7490" s="35" t="str">
        <f>IFERROR(INDEX(Returns!A:A,MATCH(B7490,Returns!B:B,0)),"No")</f>
        <v>No</v>
      </c>
    </row>
    <row r="7491" spans="1:23" x14ac:dyDescent="0.2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32">
        <v>12.96</v>
      </c>
      <c r="S7491" s="1">
        <v>2</v>
      </c>
      <c r="T7491" s="9">
        <v>0</v>
      </c>
      <c r="U7491" s="1">
        <v>6.2208000000000006</v>
      </c>
      <c r="V7491" s="35" t="str">
        <f>IF(M7491=People!$B$5,People!$A$5,IF(M7491=People!$B$4,People!$A$4,IF(M7491=People!$B$3,People!$A$3,IF(M7491=People!$B$2,People!$A$2,0))))</f>
        <v>Anna Andreadi</v>
      </c>
      <c r="W7491" s="35" t="str">
        <f>IFERROR(INDEX(Returns!A:A,MATCH(B7491,Returns!B:B,0)),"No")</f>
        <v>Yes</v>
      </c>
    </row>
    <row r="7492" spans="1:23" x14ac:dyDescent="0.2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32">
        <v>106.68</v>
      </c>
      <c r="S7492" s="1">
        <v>6</v>
      </c>
      <c r="T7492" s="9">
        <v>0</v>
      </c>
      <c r="U7492" s="1">
        <v>33.070799999999991</v>
      </c>
      <c r="V7492" s="35" t="str">
        <f>IF(M7492=People!$B$5,People!$A$5,IF(M7492=People!$B$4,People!$A$4,IF(M7492=People!$B$3,People!$A$3,IF(M7492=People!$B$2,People!$A$2,0))))</f>
        <v>Anna Andreadi</v>
      </c>
      <c r="W7492" s="35" t="str">
        <f>IFERROR(INDEX(Returns!A:A,MATCH(B7492,Returns!B:B,0)),"No")</f>
        <v>No</v>
      </c>
    </row>
    <row r="7493" spans="1:23" x14ac:dyDescent="0.2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9">
        <v>0</v>
      </c>
      <c r="U7493" s="1">
        <v>5.9969999999999857</v>
      </c>
      <c r="V7493" s="35" t="str">
        <f>IF(M7493=People!$B$5,People!$A$5,IF(M7493=People!$B$4,People!$A$4,IF(M7493=People!$B$3,People!$A$3,IF(M7493=People!$B$2,People!$A$2,0))))</f>
        <v>Chuck Magee</v>
      </c>
      <c r="W7493" s="35" t="str">
        <f>IFERROR(INDEX(Returns!A:A,MATCH(B7493,Returns!B:B,0)),"No")</f>
        <v>No</v>
      </c>
    </row>
    <row r="7494" spans="1:23" x14ac:dyDescent="0.2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9">
        <v>0.2</v>
      </c>
      <c r="U7494" s="1">
        <v>3.2099999999999982</v>
      </c>
      <c r="V7494" s="35" t="str">
        <f>IF(M7494=People!$B$5,People!$A$5,IF(M7494=People!$B$4,People!$A$4,IF(M7494=People!$B$3,People!$A$3,IF(M7494=People!$B$2,People!$A$2,0))))</f>
        <v>Kelly Williams</v>
      </c>
      <c r="W7494" s="35" t="str">
        <f>IFERROR(INDEX(Returns!A:A,MATCH(B7494,Returns!B:B,0)),"No")</f>
        <v>No</v>
      </c>
    </row>
    <row r="7495" spans="1:23" x14ac:dyDescent="0.2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9">
        <v>0.3</v>
      </c>
      <c r="U7495" s="1">
        <v>-65.853000000000009</v>
      </c>
      <c r="V7495" s="35" t="str">
        <f>IF(M7495=People!$B$5,People!$A$5,IF(M7495=People!$B$4,People!$A$4,IF(M7495=People!$B$3,People!$A$3,IF(M7495=People!$B$2,People!$A$2,0))))</f>
        <v>Kelly Williams</v>
      </c>
      <c r="W7495" s="35" t="str">
        <f>IFERROR(INDEX(Returns!A:A,MATCH(B7495,Returns!B:B,0)),"No")</f>
        <v>No</v>
      </c>
    </row>
    <row r="7496" spans="1:23" x14ac:dyDescent="0.2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9">
        <v>0.8</v>
      </c>
      <c r="U7496" s="1">
        <v>-4.2012</v>
      </c>
      <c r="V7496" s="35" t="str">
        <f>IF(M7496=People!$B$5,People!$A$5,IF(M7496=People!$B$4,People!$A$4,IF(M7496=People!$B$3,People!$A$3,IF(M7496=People!$B$2,People!$A$2,0))))</f>
        <v>Kelly Williams</v>
      </c>
      <c r="W7496" s="35" t="str">
        <f>IFERROR(INDEX(Returns!A:A,MATCH(B7496,Returns!B:B,0)),"No")</f>
        <v>No</v>
      </c>
    </row>
    <row r="7497" spans="1:23" x14ac:dyDescent="0.2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32">
        <v>4.4479999999999995</v>
      </c>
      <c r="S7497" s="1">
        <v>2</v>
      </c>
      <c r="T7497" s="9">
        <v>0.2</v>
      </c>
      <c r="U7497" s="1">
        <v>1.4455999999999996</v>
      </c>
      <c r="V7497" s="35" t="str">
        <f>IF(M7497=People!$B$5,People!$A$5,IF(M7497=People!$B$4,People!$A$4,IF(M7497=People!$B$3,People!$A$3,IF(M7497=People!$B$2,People!$A$2,0))))</f>
        <v>Anna Andreadi</v>
      </c>
      <c r="W7497" s="35" t="str">
        <f>IFERROR(INDEX(Returns!A:A,MATCH(B7497,Returns!B:B,0)),"No")</f>
        <v>No</v>
      </c>
    </row>
    <row r="7498" spans="1:23" x14ac:dyDescent="0.2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32">
        <v>276.69</v>
      </c>
      <c r="S7498" s="1">
        <v>3</v>
      </c>
      <c r="T7498" s="9">
        <v>0</v>
      </c>
      <c r="U7498" s="1">
        <v>49.804199999999994</v>
      </c>
      <c r="V7498" s="35" t="str">
        <f>IF(M7498=People!$B$5,People!$A$5,IF(M7498=People!$B$4,People!$A$4,IF(M7498=People!$B$3,People!$A$3,IF(M7498=People!$B$2,People!$A$2,0))))</f>
        <v>Anna Andreadi</v>
      </c>
      <c r="W7498" s="35" t="str">
        <f>IFERROR(INDEX(Returns!A:A,MATCH(B7498,Returns!B:B,0)),"No")</f>
        <v>No</v>
      </c>
    </row>
    <row r="7499" spans="1:23" x14ac:dyDescent="0.2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32">
        <v>4.96</v>
      </c>
      <c r="S7499" s="1">
        <v>4</v>
      </c>
      <c r="T7499" s="9">
        <v>0</v>
      </c>
      <c r="U7499" s="1">
        <v>2.3311999999999999</v>
      </c>
      <c r="V7499" s="35" t="str">
        <f>IF(M7499=People!$B$5,People!$A$5,IF(M7499=People!$B$4,People!$A$4,IF(M7499=People!$B$3,People!$A$3,IF(M7499=People!$B$2,People!$A$2,0))))</f>
        <v>Anna Andreadi</v>
      </c>
      <c r="W7499" s="35" t="str">
        <f>IFERROR(INDEX(Returns!A:A,MATCH(B7499,Returns!B:B,0)),"No")</f>
        <v>No</v>
      </c>
    </row>
    <row r="7500" spans="1:23" x14ac:dyDescent="0.2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32">
        <v>71.92</v>
      </c>
      <c r="S7500" s="1">
        <v>4</v>
      </c>
      <c r="T7500" s="9">
        <v>0</v>
      </c>
      <c r="U7500" s="1">
        <v>20.856799999999993</v>
      </c>
      <c r="V7500" s="35" t="str">
        <f>IF(M7500=People!$B$5,People!$A$5,IF(M7500=People!$B$4,People!$A$4,IF(M7500=People!$B$3,People!$A$3,IF(M7500=People!$B$2,People!$A$2,0))))</f>
        <v>Anna Andreadi</v>
      </c>
      <c r="W7500" s="35" t="str">
        <f>IFERROR(INDEX(Returns!A:A,MATCH(B7500,Returns!B:B,0)),"No")</f>
        <v>No</v>
      </c>
    </row>
    <row r="7501" spans="1:23" x14ac:dyDescent="0.2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32">
        <v>18.84</v>
      </c>
      <c r="S7501" s="1">
        <v>3</v>
      </c>
      <c r="T7501" s="9">
        <v>0</v>
      </c>
      <c r="U7501" s="1">
        <v>7.9128000000000007</v>
      </c>
      <c r="V7501" s="35" t="str">
        <f>IF(M7501=People!$B$5,People!$A$5,IF(M7501=People!$B$4,People!$A$4,IF(M7501=People!$B$3,People!$A$3,IF(M7501=People!$B$2,People!$A$2,0))))</f>
        <v>Anna Andreadi</v>
      </c>
      <c r="W7501" s="35" t="str">
        <f>IFERROR(INDEX(Returns!A:A,MATCH(B7501,Returns!B:B,0)),"No")</f>
        <v>No</v>
      </c>
    </row>
    <row r="7502" spans="1:23" x14ac:dyDescent="0.2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32">
        <v>140.97</v>
      </c>
      <c r="S7502" s="1">
        <v>3</v>
      </c>
      <c r="T7502" s="9">
        <v>0</v>
      </c>
      <c r="U7502" s="1">
        <v>19.735800000000005</v>
      </c>
      <c r="V7502" s="35" t="str">
        <f>IF(M7502=People!$B$5,People!$A$5,IF(M7502=People!$B$4,People!$A$4,IF(M7502=People!$B$3,People!$A$3,IF(M7502=People!$B$2,People!$A$2,0))))</f>
        <v>Anna Andreadi</v>
      </c>
      <c r="W7502" s="35" t="str">
        <f>IFERROR(INDEX(Returns!A:A,MATCH(B7502,Returns!B:B,0)),"No")</f>
        <v>No</v>
      </c>
    </row>
    <row r="7503" spans="1:23" x14ac:dyDescent="0.2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32">
        <v>470.37600000000009</v>
      </c>
      <c r="S7503" s="1">
        <v>3</v>
      </c>
      <c r="T7503" s="9">
        <v>0.2</v>
      </c>
      <c r="U7503" s="1">
        <v>52.917299999999955</v>
      </c>
      <c r="V7503" s="35" t="str">
        <f>IF(M7503=People!$B$5,People!$A$5,IF(M7503=People!$B$4,People!$A$4,IF(M7503=People!$B$3,People!$A$3,IF(M7503=People!$B$2,People!$A$2,0))))</f>
        <v>Anna Andreadi</v>
      </c>
      <c r="W7503" s="35" t="str">
        <f>IFERROR(INDEX(Returns!A:A,MATCH(B7503,Returns!B:B,0)),"No")</f>
        <v>No</v>
      </c>
    </row>
    <row r="7504" spans="1:23" x14ac:dyDescent="0.2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32">
        <v>6.08</v>
      </c>
      <c r="S7504" s="1">
        <v>2</v>
      </c>
      <c r="T7504" s="9">
        <v>0</v>
      </c>
      <c r="U7504" s="1">
        <v>2.0671999999999997</v>
      </c>
      <c r="V7504" s="35" t="str">
        <f>IF(M7504=People!$B$5,People!$A$5,IF(M7504=People!$B$4,People!$A$4,IF(M7504=People!$B$3,People!$A$3,IF(M7504=People!$B$2,People!$A$2,0))))</f>
        <v>Anna Andreadi</v>
      </c>
      <c r="W7504" s="35" t="str">
        <f>IFERROR(INDEX(Returns!A:A,MATCH(B7504,Returns!B:B,0)),"No")</f>
        <v>No</v>
      </c>
    </row>
    <row r="7505" spans="1:23" x14ac:dyDescent="0.2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32">
        <v>164.79200000000003</v>
      </c>
      <c r="S7505" s="1">
        <v>1</v>
      </c>
      <c r="T7505" s="9">
        <v>0.2</v>
      </c>
      <c r="U7505" s="1">
        <v>18.539099999999991</v>
      </c>
      <c r="V7505" s="35" t="str">
        <f>IF(M7505=People!$B$5,People!$A$5,IF(M7505=People!$B$4,People!$A$4,IF(M7505=People!$B$3,People!$A$3,IF(M7505=People!$B$2,People!$A$2,0))))</f>
        <v>Anna Andreadi</v>
      </c>
      <c r="W7505" s="35" t="str">
        <f>IFERROR(INDEX(Returns!A:A,MATCH(B7505,Returns!B:B,0)),"No")</f>
        <v>No</v>
      </c>
    </row>
    <row r="7506" spans="1:23" x14ac:dyDescent="0.2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9">
        <v>0</v>
      </c>
      <c r="U7506" s="1">
        <v>11.68</v>
      </c>
      <c r="V7506" s="35" t="str">
        <f>IF(M7506=People!$B$5,People!$A$5,IF(M7506=People!$B$4,People!$A$4,IF(M7506=People!$B$3,People!$A$3,IF(M7506=People!$B$2,People!$A$2,0))))</f>
        <v>Chuck Magee</v>
      </c>
      <c r="W7506" s="35" t="str">
        <f>IFERROR(INDEX(Returns!A:A,MATCH(B7506,Returns!B:B,0)),"No")</f>
        <v>No</v>
      </c>
    </row>
    <row r="7507" spans="1:23" x14ac:dyDescent="0.2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9">
        <v>0.8</v>
      </c>
      <c r="U7507" s="1">
        <v>-18.872800000000009</v>
      </c>
      <c r="V7507" s="35" t="str">
        <f>IF(M7507=People!$B$5,People!$A$5,IF(M7507=People!$B$4,People!$A$4,IF(M7507=People!$B$3,People!$A$3,IF(M7507=People!$B$2,People!$A$2,0))))</f>
        <v>Kelly Williams</v>
      </c>
      <c r="W7507" s="35" t="str">
        <f>IFERROR(INDEX(Returns!A:A,MATCH(B7507,Returns!B:B,0)),"No")</f>
        <v>No</v>
      </c>
    </row>
    <row r="7508" spans="1:23" x14ac:dyDescent="0.2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32">
        <v>46.384</v>
      </c>
      <c r="S7508" s="1">
        <v>2</v>
      </c>
      <c r="T7508" s="9">
        <v>0.2</v>
      </c>
      <c r="U7508" s="1">
        <v>5.2181999999999924</v>
      </c>
      <c r="V7508" s="35" t="str">
        <f>IF(M7508=People!$B$5,People!$A$5,IF(M7508=People!$B$4,People!$A$4,IF(M7508=People!$B$3,People!$A$3,IF(M7508=People!$B$2,People!$A$2,0))))</f>
        <v>Anna Andreadi</v>
      </c>
      <c r="W7508" s="35" t="str">
        <f>IFERROR(INDEX(Returns!A:A,MATCH(B7508,Returns!B:B,0)),"No")</f>
        <v>No</v>
      </c>
    </row>
    <row r="7509" spans="1:23" x14ac:dyDescent="0.2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32">
        <v>362.92</v>
      </c>
      <c r="S7509" s="1">
        <v>2</v>
      </c>
      <c r="T7509" s="9">
        <v>0</v>
      </c>
      <c r="U7509" s="1">
        <v>105.24679999999995</v>
      </c>
      <c r="V7509" s="35" t="str">
        <f>IF(M7509=People!$B$5,People!$A$5,IF(M7509=People!$B$4,People!$A$4,IF(M7509=People!$B$3,People!$A$3,IF(M7509=People!$B$2,People!$A$2,0))))</f>
        <v>Anna Andreadi</v>
      </c>
      <c r="W7509" s="35" t="str">
        <f>IFERROR(INDEX(Returns!A:A,MATCH(B7509,Returns!B:B,0)),"No")</f>
        <v>No</v>
      </c>
    </row>
    <row r="7510" spans="1:23" x14ac:dyDescent="0.2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9">
        <v>0.2</v>
      </c>
      <c r="U7510" s="1">
        <v>3.3524000000000003</v>
      </c>
      <c r="V7510" s="35" t="str">
        <f>IF(M7510=People!$B$5,People!$A$5,IF(M7510=People!$B$4,People!$A$4,IF(M7510=People!$B$3,People!$A$3,IF(M7510=People!$B$2,People!$A$2,0))))</f>
        <v>Chuck Magee</v>
      </c>
      <c r="W7510" s="35" t="str">
        <f>IFERROR(INDEX(Returns!A:A,MATCH(B7510,Returns!B:B,0)),"No")</f>
        <v>No</v>
      </c>
    </row>
    <row r="7511" spans="1:23" x14ac:dyDescent="0.2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9">
        <v>0.4</v>
      </c>
      <c r="U7511" s="1">
        <v>-377.98919999999998</v>
      </c>
      <c r="V7511" s="35" t="str">
        <f>IF(M7511=People!$B$5,People!$A$5,IF(M7511=People!$B$4,People!$A$4,IF(M7511=People!$B$3,People!$A$3,IF(M7511=People!$B$2,People!$A$2,0))))</f>
        <v>Chuck Magee</v>
      </c>
      <c r="W7511" s="35" t="str">
        <f>IFERROR(INDEX(Returns!A:A,MATCH(B7511,Returns!B:B,0)),"No")</f>
        <v>No</v>
      </c>
    </row>
    <row r="7512" spans="1:23" x14ac:dyDescent="0.2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9">
        <v>0.2</v>
      </c>
      <c r="U7512" s="1">
        <v>4.6530000000000022</v>
      </c>
      <c r="V7512" s="35" t="str">
        <f>IF(M7512=People!$B$5,People!$A$5,IF(M7512=People!$B$4,People!$A$4,IF(M7512=People!$B$3,People!$A$3,IF(M7512=People!$B$2,People!$A$2,0))))</f>
        <v>Chuck Magee</v>
      </c>
      <c r="W7512" s="35" t="str">
        <f>IFERROR(INDEX(Returns!A:A,MATCH(B7512,Returns!B:B,0)),"No")</f>
        <v>No</v>
      </c>
    </row>
    <row r="7513" spans="1:23" x14ac:dyDescent="0.2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9">
        <v>0.2</v>
      </c>
      <c r="U7513" s="1">
        <v>148.845</v>
      </c>
      <c r="V7513" s="35" t="str">
        <f>IF(M7513=People!$B$5,People!$A$5,IF(M7513=People!$B$4,People!$A$4,IF(M7513=People!$B$3,People!$A$3,IF(M7513=People!$B$2,People!$A$2,0))))</f>
        <v>Chuck Magee</v>
      </c>
      <c r="W7513" s="35" t="str">
        <f>IFERROR(INDEX(Returns!A:A,MATCH(B7513,Returns!B:B,0)),"No")</f>
        <v>No</v>
      </c>
    </row>
    <row r="7514" spans="1:23" x14ac:dyDescent="0.2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9">
        <v>0.2</v>
      </c>
      <c r="U7514" s="1">
        <v>17.959200000000003</v>
      </c>
      <c r="V7514" s="35" t="str">
        <f>IF(M7514=People!$B$5,People!$A$5,IF(M7514=People!$B$4,People!$A$4,IF(M7514=People!$B$3,People!$A$3,IF(M7514=People!$B$2,People!$A$2,0))))</f>
        <v>Chuck Magee</v>
      </c>
      <c r="W7514" s="35" t="str">
        <f>IFERROR(INDEX(Returns!A:A,MATCH(B7514,Returns!B:B,0)),"No")</f>
        <v>No</v>
      </c>
    </row>
    <row r="7515" spans="1:23" x14ac:dyDescent="0.2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9">
        <v>0.2</v>
      </c>
      <c r="U7515" s="1">
        <v>2.1319999999999988</v>
      </c>
      <c r="V7515" s="35" t="str">
        <f>IF(M7515=People!$B$5,People!$A$5,IF(M7515=People!$B$4,People!$A$4,IF(M7515=People!$B$3,People!$A$3,IF(M7515=People!$B$2,People!$A$2,0))))</f>
        <v>Chuck Magee</v>
      </c>
      <c r="W7515" s="35" t="str">
        <f>IFERROR(INDEX(Returns!A:A,MATCH(B7515,Returns!B:B,0)),"No")</f>
        <v>No</v>
      </c>
    </row>
    <row r="7516" spans="1:23" x14ac:dyDescent="0.2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9">
        <v>0</v>
      </c>
      <c r="U7516" s="1">
        <v>13.505599999999999</v>
      </c>
      <c r="V7516" s="35" t="str">
        <f>IF(M7516=People!$B$5,People!$A$5,IF(M7516=People!$B$4,People!$A$4,IF(M7516=People!$B$3,People!$A$3,IF(M7516=People!$B$2,People!$A$2,0))))</f>
        <v>Cassandra Brandow</v>
      </c>
      <c r="W7516" s="35" t="str">
        <f>IFERROR(INDEX(Returns!A:A,MATCH(B7516,Returns!B:B,0)),"No")</f>
        <v>No</v>
      </c>
    </row>
    <row r="7517" spans="1:23" x14ac:dyDescent="0.2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9">
        <v>0</v>
      </c>
      <c r="U7517" s="1">
        <v>62.32099999999997</v>
      </c>
      <c r="V7517" s="35" t="str">
        <f>IF(M7517=People!$B$5,People!$A$5,IF(M7517=People!$B$4,People!$A$4,IF(M7517=People!$B$3,People!$A$3,IF(M7517=People!$B$2,People!$A$2,0))))</f>
        <v>Cassandra Brandow</v>
      </c>
      <c r="W7517" s="35" t="str">
        <f>IFERROR(INDEX(Returns!A:A,MATCH(B7517,Returns!B:B,0)),"No")</f>
        <v>No</v>
      </c>
    </row>
    <row r="7518" spans="1:23" x14ac:dyDescent="0.2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9">
        <v>0</v>
      </c>
      <c r="U7518" s="1">
        <v>7.4824000000000002</v>
      </c>
      <c r="V7518" s="35" t="str">
        <f>IF(M7518=People!$B$5,People!$A$5,IF(M7518=People!$B$4,People!$A$4,IF(M7518=People!$B$3,People!$A$3,IF(M7518=People!$B$2,People!$A$2,0))))</f>
        <v>Cassandra Brandow</v>
      </c>
      <c r="W7518" s="35" t="str">
        <f>IFERROR(INDEX(Returns!A:A,MATCH(B7518,Returns!B:B,0)),"No")</f>
        <v>No</v>
      </c>
    </row>
    <row r="7519" spans="1:23" x14ac:dyDescent="0.2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9">
        <v>0</v>
      </c>
      <c r="U7519" s="1">
        <v>48.328499999999991</v>
      </c>
      <c r="V7519" s="35" t="str">
        <f>IF(M7519=People!$B$5,People!$A$5,IF(M7519=People!$B$4,People!$A$4,IF(M7519=People!$B$3,People!$A$3,IF(M7519=People!$B$2,People!$A$2,0))))</f>
        <v>Cassandra Brandow</v>
      </c>
      <c r="W7519" s="35" t="str">
        <f>IFERROR(INDEX(Returns!A:A,MATCH(B7519,Returns!B:B,0)),"No")</f>
        <v>No</v>
      </c>
    </row>
    <row r="7520" spans="1:23" x14ac:dyDescent="0.2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9">
        <v>0</v>
      </c>
      <c r="U7520" s="1">
        <v>0.60559999999999903</v>
      </c>
      <c r="V7520" s="35" t="str">
        <f>IF(M7520=People!$B$5,People!$A$5,IF(M7520=People!$B$4,People!$A$4,IF(M7520=People!$B$3,People!$A$3,IF(M7520=People!$B$2,People!$A$2,0))))</f>
        <v>Cassandra Brandow</v>
      </c>
      <c r="W7520" s="35" t="str">
        <f>IFERROR(INDEX(Returns!A:A,MATCH(B7520,Returns!B:B,0)),"No")</f>
        <v>No</v>
      </c>
    </row>
    <row r="7521" spans="1:23" x14ac:dyDescent="0.2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9">
        <v>0</v>
      </c>
      <c r="U7521" s="1">
        <v>2.6495999999999995</v>
      </c>
      <c r="V7521" s="35" t="str">
        <f>IF(M7521=People!$B$5,People!$A$5,IF(M7521=People!$B$4,People!$A$4,IF(M7521=People!$B$3,People!$A$3,IF(M7521=People!$B$2,People!$A$2,0))))</f>
        <v>Cassandra Brandow</v>
      </c>
      <c r="W7521" s="35" t="str">
        <f>IFERROR(INDEX(Returns!A:A,MATCH(B7521,Returns!B:B,0)),"No")</f>
        <v>No</v>
      </c>
    </row>
    <row r="7522" spans="1:23" x14ac:dyDescent="0.2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9">
        <v>0</v>
      </c>
      <c r="U7522" s="1">
        <v>629.99099999999999</v>
      </c>
      <c r="V7522" s="35" t="str">
        <f>IF(M7522=People!$B$5,People!$A$5,IF(M7522=People!$B$4,People!$A$4,IF(M7522=People!$B$3,People!$A$3,IF(M7522=People!$B$2,People!$A$2,0))))</f>
        <v>Cassandra Brandow</v>
      </c>
      <c r="W7522" s="35" t="str">
        <f>IFERROR(INDEX(Returns!A:A,MATCH(B7522,Returns!B:B,0)),"No")</f>
        <v>No</v>
      </c>
    </row>
    <row r="7523" spans="1:23" x14ac:dyDescent="0.2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9">
        <v>0.7</v>
      </c>
      <c r="U7523" s="1">
        <v>-7.4600000000000009</v>
      </c>
      <c r="V7523" s="35" t="str">
        <f>IF(M7523=People!$B$5,People!$A$5,IF(M7523=People!$B$4,People!$A$4,IF(M7523=People!$B$3,People!$A$3,IF(M7523=People!$B$2,People!$A$2,0))))</f>
        <v>Chuck Magee</v>
      </c>
      <c r="W7523" s="35" t="str">
        <f>IFERROR(INDEX(Returns!A:A,MATCH(B7523,Returns!B:B,0)),"No")</f>
        <v>No</v>
      </c>
    </row>
    <row r="7524" spans="1:23" x14ac:dyDescent="0.2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9">
        <v>0.7</v>
      </c>
      <c r="U7524" s="1">
        <v>-6.4944000000000024</v>
      </c>
      <c r="V7524" s="35" t="str">
        <f>IF(M7524=People!$B$5,People!$A$5,IF(M7524=People!$B$4,People!$A$4,IF(M7524=People!$B$3,People!$A$3,IF(M7524=People!$B$2,People!$A$2,0))))</f>
        <v>Chuck Magee</v>
      </c>
      <c r="W7524" s="35" t="str">
        <f>IFERROR(INDEX(Returns!A:A,MATCH(B7524,Returns!B:B,0)),"No")</f>
        <v>No</v>
      </c>
    </row>
    <row r="7525" spans="1:23" x14ac:dyDescent="0.2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9">
        <v>0.3</v>
      </c>
      <c r="U7525" s="1">
        <v>-1.217800000000004</v>
      </c>
      <c r="V7525" s="35" t="str">
        <f>IF(M7525=People!$B$5,People!$A$5,IF(M7525=People!$B$4,People!$A$4,IF(M7525=People!$B$3,People!$A$3,IF(M7525=People!$B$2,People!$A$2,0))))</f>
        <v>Chuck Magee</v>
      </c>
      <c r="W7525" s="35" t="str">
        <f>IFERROR(INDEX(Returns!A:A,MATCH(B7525,Returns!B:B,0)),"No")</f>
        <v>No</v>
      </c>
    </row>
    <row r="7526" spans="1:23" x14ac:dyDescent="0.2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32">
        <v>21.728000000000002</v>
      </c>
      <c r="S7526" s="1">
        <v>7</v>
      </c>
      <c r="T7526" s="9">
        <v>0.2</v>
      </c>
      <c r="U7526" s="1">
        <v>7.6047999999999991</v>
      </c>
      <c r="V7526" s="35" t="str">
        <f>IF(M7526=People!$B$5,People!$A$5,IF(M7526=People!$B$4,People!$A$4,IF(M7526=People!$B$3,People!$A$3,IF(M7526=People!$B$2,People!$A$2,0))))</f>
        <v>Anna Andreadi</v>
      </c>
      <c r="W7526" s="35" t="str">
        <f>IFERROR(INDEX(Returns!A:A,MATCH(B7526,Returns!B:B,0)),"No")</f>
        <v>No</v>
      </c>
    </row>
    <row r="7527" spans="1:23" x14ac:dyDescent="0.2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32">
        <v>1487.04</v>
      </c>
      <c r="S7527" s="1">
        <v>5</v>
      </c>
      <c r="T7527" s="9">
        <v>0.2</v>
      </c>
      <c r="U7527" s="1">
        <v>148.70400000000006</v>
      </c>
      <c r="V7527" s="35" t="str">
        <f>IF(M7527=People!$B$5,People!$A$5,IF(M7527=People!$B$4,People!$A$4,IF(M7527=People!$B$3,People!$A$3,IF(M7527=People!$B$2,People!$A$2,0))))</f>
        <v>Anna Andreadi</v>
      </c>
      <c r="W7527" s="35" t="str">
        <f>IFERROR(INDEX(Returns!A:A,MATCH(B7527,Returns!B:B,0)),"No")</f>
        <v>No</v>
      </c>
    </row>
    <row r="7528" spans="1:23" x14ac:dyDescent="0.2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32">
        <v>71.88</v>
      </c>
      <c r="S7528" s="1">
        <v>6</v>
      </c>
      <c r="T7528" s="9">
        <v>0</v>
      </c>
      <c r="U7528" s="1">
        <v>33.064799999999998</v>
      </c>
      <c r="V7528" s="35" t="str">
        <f>IF(M7528=People!$B$5,People!$A$5,IF(M7528=People!$B$4,People!$A$4,IF(M7528=People!$B$3,People!$A$3,IF(M7528=People!$B$2,People!$A$2,0))))</f>
        <v>Anna Andreadi</v>
      </c>
      <c r="W7528" s="35" t="str">
        <f>IFERROR(INDEX(Returns!A:A,MATCH(B7528,Returns!B:B,0)),"No")</f>
        <v>No</v>
      </c>
    </row>
    <row r="7529" spans="1:23" x14ac:dyDescent="0.2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32">
        <v>9.24</v>
      </c>
      <c r="S7529" s="1">
        <v>3</v>
      </c>
      <c r="T7529" s="9">
        <v>0</v>
      </c>
      <c r="U7529" s="1">
        <v>2.9567999999999994</v>
      </c>
      <c r="V7529" s="35" t="str">
        <f>IF(M7529=People!$B$5,People!$A$5,IF(M7529=People!$B$4,People!$A$4,IF(M7529=People!$B$3,People!$A$3,IF(M7529=People!$B$2,People!$A$2,0))))</f>
        <v>Anna Andreadi</v>
      </c>
      <c r="W7529" s="35" t="str">
        <f>IFERROR(INDEX(Returns!A:A,MATCH(B7529,Returns!B:B,0)),"No")</f>
        <v>No</v>
      </c>
    </row>
    <row r="7530" spans="1:23" x14ac:dyDescent="0.2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32">
        <v>35.880000000000003</v>
      </c>
      <c r="S7530" s="1">
        <v>6</v>
      </c>
      <c r="T7530" s="9">
        <v>0</v>
      </c>
      <c r="U7530" s="1">
        <v>16.146000000000001</v>
      </c>
      <c r="V7530" s="35" t="str">
        <f>IF(M7530=People!$B$5,People!$A$5,IF(M7530=People!$B$4,People!$A$4,IF(M7530=People!$B$3,People!$A$3,IF(M7530=People!$B$2,People!$A$2,0))))</f>
        <v>Anna Andreadi</v>
      </c>
      <c r="W7530" s="35" t="str">
        <f>IFERROR(INDEX(Returns!A:A,MATCH(B7530,Returns!B:B,0)),"No")</f>
        <v>No</v>
      </c>
    </row>
    <row r="7531" spans="1:23" x14ac:dyDescent="0.2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32">
        <v>17.04</v>
      </c>
      <c r="S7531" s="1">
        <v>3</v>
      </c>
      <c r="T7531" s="9">
        <v>0.2</v>
      </c>
      <c r="U7531" s="1">
        <v>5.5379999999999985</v>
      </c>
      <c r="V7531" s="35" t="str">
        <f>IF(M7531=People!$B$5,People!$A$5,IF(M7531=People!$B$4,People!$A$4,IF(M7531=People!$B$3,People!$A$3,IF(M7531=People!$B$2,People!$A$2,0))))</f>
        <v>Anna Andreadi</v>
      </c>
      <c r="W7531" s="35" t="str">
        <f>IFERROR(INDEX(Returns!A:A,MATCH(B7531,Returns!B:B,0)),"No")</f>
        <v>No</v>
      </c>
    </row>
    <row r="7532" spans="1:23" x14ac:dyDescent="0.2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32">
        <v>931.17600000000016</v>
      </c>
      <c r="S7532" s="1">
        <v>3</v>
      </c>
      <c r="T7532" s="9">
        <v>0.2</v>
      </c>
      <c r="U7532" s="1">
        <v>314.27190000000002</v>
      </c>
      <c r="V7532" s="35" t="str">
        <f>IF(M7532=People!$B$5,People!$A$5,IF(M7532=People!$B$4,People!$A$4,IF(M7532=People!$B$3,People!$A$3,IF(M7532=People!$B$2,People!$A$2,0))))</f>
        <v>Anna Andreadi</v>
      </c>
      <c r="W7532" s="35" t="str">
        <f>IFERROR(INDEX(Returns!A:A,MATCH(B7532,Returns!B:B,0)),"No")</f>
        <v>No</v>
      </c>
    </row>
    <row r="7533" spans="1:23" x14ac:dyDescent="0.2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32">
        <v>266.35200000000003</v>
      </c>
      <c r="S7533" s="1">
        <v>3</v>
      </c>
      <c r="T7533" s="9">
        <v>0.2</v>
      </c>
      <c r="U7533" s="1">
        <v>-13.317600000000013</v>
      </c>
      <c r="V7533" s="35" t="str">
        <f>IF(M7533=People!$B$5,People!$A$5,IF(M7533=People!$B$4,People!$A$4,IF(M7533=People!$B$3,People!$A$3,IF(M7533=People!$B$2,People!$A$2,0))))</f>
        <v>Anna Andreadi</v>
      </c>
      <c r="W7533" s="35" t="str">
        <f>IFERROR(INDEX(Returns!A:A,MATCH(B7533,Returns!B:B,0)),"No")</f>
        <v>No</v>
      </c>
    </row>
    <row r="7534" spans="1:23" x14ac:dyDescent="0.2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32">
        <v>483.13599999999997</v>
      </c>
      <c r="S7534" s="1">
        <v>4</v>
      </c>
      <c r="T7534" s="9">
        <v>0.2</v>
      </c>
      <c r="U7534" s="1">
        <v>54.352799999999945</v>
      </c>
      <c r="V7534" s="35" t="str">
        <f>IF(M7534=People!$B$5,People!$A$5,IF(M7534=People!$B$4,People!$A$4,IF(M7534=People!$B$3,People!$A$3,IF(M7534=People!$B$2,People!$A$2,0))))</f>
        <v>Anna Andreadi</v>
      </c>
      <c r="W7534" s="35" t="str">
        <f>IFERROR(INDEX(Returns!A:A,MATCH(B7534,Returns!B:B,0)),"No")</f>
        <v>No</v>
      </c>
    </row>
    <row r="7535" spans="1:23" x14ac:dyDescent="0.2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9">
        <v>0.2</v>
      </c>
      <c r="U7535" s="1">
        <v>-22.138200000000012</v>
      </c>
      <c r="V7535" s="35" t="str">
        <f>IF(M7535=People!$B$5,People!$A$5,IF(M7535=People!$B$4,People!$A$4,IF(M7535=People!$B$3,People!$A$3,IF(M7535=People!$B$2,People!$A$2,0))))</f>
        <v>Cassandra Brandow</v>
      </c>
      <c r="W7535" s="35" t="str">
        <f>IFERROR(INDEX(Returns!A:A,MATCH(B7535,Returns!B:B,0)),"No")</f>
        <v>No</v>
      </c>
    </row>
    <row r="7536" spans="1:23" x14ac:dyDescent="0.2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9">
        <v>0.2</v>
      </c>
      <c r="U7536" s="1">
        <v>5.7980000000000018</v>
      </c>
      <c r="V7536" s="35" t="str">
        <f>IF(M7536=People!$B$5,People!$A$5,IF(M7536=People!$B$4,People!$A$4,IF(M7536=People!$B$3,People!$A$3,IF(M7536=People!$B$2,People!$A$2,0))))</f>
        <v>Cassandra Brandow</v>
      </c>
      <c r="W7536" s="35" t="str">
        <f>IFERROR(INDEX(Returns!A:A,MATCH(B7536,Returns!B:B,0)),"No")</f>
        <v>No</v>
      </c>
    </row>
    <row r="7537" spans="1:23" x14ac:dyDescent="0.2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32">
        <v>29.700000000000003</v>
      </c>
      <c r="S7537" s="1">
        <v>3</v>
      </c>
      <c r="T7537" s="9">
        <v>0</v>
      </c>
      <c r="U7537" s="1">
        <v>8.0190000000000001</v>
      </c>
      <c r="V7537" s="35" t="str">
        <f>IF(M7537=People!$B$5,People!$A$5,IF(M7537=People!$B$4,People!$A$4,IF(M7537=People!$B$3,People!$A$3,IF(M7537=People!$B$2,People!$A$2,0))))</f>
        <v>Anna Andreadi</v>
      </c>
      <c r="W7537" s="35" t="str">
        <f>IFERROR(INDEX(Returns!A:A,MATCH(B7537,Returns!B:B,0)),"No")</f>
        <v>No</v>
      </c>
    </row>
    <row r="7538" spans="1:23" x14ac:dyDescent="0.2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9">
        <v>0.6</v>
      </c>
      <c r="U7538" s="1">
        <v>-14.271599999999999</v>
      </c>
      <c r="V7538" s="35" t="str">
        <f>IF(M7538=People!$B$5,People!$A$5,IF(M7538=People!$B$4,People!$A$4,IF(M7538=People!$B$3,People!$A$3,IF(M7538=People!$B$2,People!$A$2,0))))</f>
        <v>Kelly Williams</v>
      </c>
      <c r="W7538" s="35" t="str">
        <f>IFERROR(INDEX(Returns!A:A,MATCH(B7538,Returns!B:B,0)),"No")</f>
        <v>No</v>
      </c>
    </row>
    <row r="7539" spans="1:23" x14ac:dyDescent="0.2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32">
        <v>70.88</v>
      </c>
      <c r="S7539" s="1">
        <v>2</v>
      </c>
      <c r="T7539" s="9">
        <v>0</v>
      </c>
      <c r="U7539" s="1">
        <v>33.313599999999994</v>
      </c>
      <c r="V7539" s="35" t="str">
        <f>IF(M7539=People!$B$5,People!$A$5,IF(M7539=People!$B$4,People!$A$4,IF(M7539=People!$B$3,People!$A$3,IF(M7539=People!$B$2,People!$A$2,0))))</f>
        <v>Anna Andreadi</v>
      </c>
      <c r="W7539" s="35" t="str">
        <f>IFERROR(INDEX(Returns!A:A,MATCH(B7539,Returns!B:B,0)),"No")</f>
        <v>No</v>
      </c>
    </row>
    <row r="7540" spans="1:23" x14ac:dyDescent="0.2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32">
        <v>114.28800000000001</v>
      </c>
      <c r="S7540" s="1">
        <v>1</v>
      </c>
      <c r="T7540" s="9">
        <v>0.2</v>
      </c>
      <c r="U7540" s="1">
        <v>12.857399999999984</v>
      </c>
      <c r="V7540" s="35" t="str">
        <f>IF(M7540=People!$B$5,People!$A$5,IF(M7540=People!$B$4,People!$A$4,IF(M7540=People!$B$3,People!$A$3,IF(M7540=People!$B$2,People!$A$2,0))))</f>
        <v>Anna Andreadi</v>
      </c>
      <c r="W7540" s="35" t="str">
        <f>IFERROR(INDEX(Returns!A:A,MATCH(B7540,Returns!B:B,0)),"No")</f>
        <v>No</v>
      </c>
    </row>
    <row r="7541" spans="1:23" x14ac:dyDescent="0.2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32">
        <v>36.624000000000002</v>
      </c>
      <c r="S7541" s="1">
        <v>8</v>
      </c>
      <c r="T7541" s="9">
        <v>0.7</v>
      </c>
      <c r="U7541" s="1">
        <v>-24.41599999999999</v>
      </c>
      <c r="V7541" s="35" t="str">
        <f>IF(M7541=People!$B$5,People!$A$5,IF(M7541=People!$B$4,People!$A$4,IF(M7541=People!$B$3,People!$A$3,IF(M7541=People!$B$2,People!$A$2,0))))</f>
        <v>Anna Andreadi</v>
      </c>
      <c r="W7541" s="35" t="str">
        <f>IFERROR(INDEX(Returns!A:A,MATCH(B7541,Returns!B:B,0)),"No")</f>
        <v>No</v>
      </c>
    </row>
    <row r="7542" spans="1:23" x14ac:dyDescent="0.2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32">
        <v>242.35200000000003</v>
      </c>
      <c r="S7542" s="1">
        <v>8</v>
      </c>
      <c r="T7542" s="9">
        <v>0.7</v>
      </c>
      <c r="U7542" s="1">
        <v>-363.52799999999991</v>
      </c>
      <c r="V7542" s="35" t="str">
        <f>IF(M7542=People!$B$5,People!$A$5,IF(M7542=People!$B$4,People!$A$4,IF(M7542=People!$B$3,People!$A$3,IF(M7542=People!$B$2,People!$A$2,0))))</f>
        <v>Anna Andreadi</v>
      </c>
      <c r="W7542" s="35" t="str">
        <f>IFERROR(INDEX(Returns!A:A,MATCH(B7542,Returns!B:B,0)),"No")</f>
        <v>No</v>
      </c>
    </row>
    <row r="7543" spans="1:23" x14ac:dyDescent="0.2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32">
        <v>49.616000000000007</v>
      </c>
      <c r="S7543" s="1">
        <v>2</v>
      </c>
      <c r="T7543" s="9">
        <v>0.2</v>
      </c>
      <c r="U7543" s="1">
        <v>4.9615999999999989</v>
      </c>
      <c r="V7543" s="35" t="str">
        <f>IF(M7543=People!$B$5,People!$A$5,IF(M7543=People!$B$4,People!$A$4,IF(M7543=People!$B$3,People!$A$3,IF(M7543=People!$B$2,People!$A$2,0))))</f>
        <v>Anna Andreadi</v>
      </c>
      <c r="W7543" s="35" t="str">
        <f>IFERROR(INDEX(Returns!A:A,MATCH(B7543,Returns!B:B,0)),"No")</f>
        <v>No</v>
      </c>
    </row>
    <row r="7544" spans="1:23" x14ac:dyDescent="0.2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32">
        <v>508.70400000000006</v>
      </c>
      <c r="S7544" s="1">
        <v>6</v>
      </c>
      <c r="T7544" s="9">
        <v>0.2</v>
      </c>
      <c r="U7544" s="1">
        <v>0</v>
      </c>
      <c r="V7544" s="35" t="str">
        <f>IF(M7544=People!$B$5,People!$A$5,IF(M7544=People!$B$4,People!$A$4,IF(M7544=People!$B$3,People!$A$3,IF(M7544=People!$B$2,People!$A$2,0))))</f>
        <v>Anna Andreadi</v>
      </c>
      <c r="W7544" s="35" t="str">
        <f>IFERROR(INDEX(Returns!A:A,MATCH(B7544,Returns!B:B,0)),"No")</f>
        <v>No</v>
      </c>
    </row>
    <row r="7545" spans="1:23" x14ac:dyDescent="0.2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32">
        <v>57.36</v>
      </c>
      <c r="S7545" s="1">
        <v>6</v>
      </c>
      <c r="T7545" s="9">
        <v>0.2</v>
      </c>
      <c r="U7545" s="1">
        <v>-14.34</v>
      </c>
      <c r="V7545" s="35" t="str">
        <f>IF(M7545=People!$B$5,People!$A$5,IF(M7545=People!$B$4,People!$A$4,IF(M7545=People!$B$3,People!$A$3,IF(M7545=People!$B$2,People!$A$2,0))))</f>
        <v>Anna Andreadi</v>
      </c>
      <c r="W7545" s="35" t="str">
        <f>IFERROR(INDEX(Returns!A:A,MATCH(B7545,Returns!B:B,0)),"No")</f>
        <v>No</v>
      </c>
    </row>
    <row r="7546" spans="1:23" x14ac:dyDescent="0.2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32">
        <v>906.68000000000006</v>
      </c>
      <c r="S7546" s="1">
        <v>5</v>
      </c>
      <c r="T7546" s="9">
        <v>0.2</v>
      </c>
      <c r="U7546" s="1">
        <v>68.001000000000033</v>
      </c>
      <c r="V7546" s="35" t="str">
        <f>IF(M7546=People!$B$5,People!$A$5,IF(M7546=People!$B$4,People!$A$4,IF(M7546=People!$B$3,People!$A$3,IF(M7546=People!$B$2,People!$A$2,0))))</f>
        <v>Anna Andreadi</v>
      </c>
      <c r="W7546" s="35" t="str">
        <f>IFERROR(INDEX(Returns!A:A,MATCH(B7546,Returns!B:B,0)),"No")</f>
        <v>No</v>
      </c>
    </row>
    <row r="7547" spans="1:23" x14ac:dyDescent="0.2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9">
        <v>0.2</v>
      </c>
      <c r="U7547" s="1">
        <v>71.995200000000011</v>
      </c>
      <c r="V7547" s="35" t="str">
        <f>IF(M7547=People!$B$5,People!$A$5,IF(M7547=People!$B$4,People!$A$4,IF(M7547=People!$B$3,People!$A$3,IF(M7547=People!$B$2,People!$A$2,0))))</f>
        <v>Kelly Williams</v>
      </c>
      <c r="W7547" s="35" t="str">
        <f>IFERROR(INDEX(Returns!A:A,MATCH(B7547,Returns!B:B,0)),"No")</f>
        <v>No</v>
      </c>
    </row>
    <row r="7548" spans="1:23" x14ac:dyDescent="0.2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9">
        <v>0.2</v>
      </c>
      <c r="U7548" s="1">
        <v>66.145099999999957</v>
      </c>
      <c r="V7548" s="35" t="str">
        <f>IF(M7548=People!$B$5,People!$A$5,IF(M7548=People!$B$4,People!$A$4,IF(M7548=People!$B$3,People!$A$3,IF(M7548=People!$B$2,People!$A$2,0))))</f>
        <v>Kelly Williams</v>
      </c>
      <c r="W7548" s="35" t="str">
        <f>IFERROR(INDEX(Returns!A:A,MATCH(B7548,Returns!B:B,0)),"No")</f>
        <v>No</v>
      </c>
    </row>
    <row r="7549" spans="1:23" x14ac:dyDescent="0.2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9">
        <v>0.8</v>
      </c>
      <c r="U7549" s="1">
        <v>-19.16800000000001</v>
      </c>
      <c r="V7549" s="35" t="str">
        <f>IF(M7549=People!$B$5,People!$A$5,IF(M7549=People!$B$4,People!$A$4,IF(M7549=People!$B$3,People!$A$3,IF(M7549=People!$B$2,People!$A$2,0))))</f>
        <v>Kelly Williams</v>
      </c>
      <c r="W7549" s="35" t="str">
        <f>IFERROR(INDEX(Returns!A:A,MATCH(B7549,Returns!B:B,0)),"No")</f>
        <v>No</v>
      </c>
    </row>
    <row r="7550" spans="1:23" x14ac:dyDescent="0.2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9">
        <v>0.8</v>
      </c>
      <c r="U7550" s="1">
        <v>-1.5715000000000008</v>
      </c>
      <c r="V7550" s="35" t="str">
        <f>IF(M7550=People!$B$5,People!$A$5,IF(M7550=People!$B$4,People!$A$4,IF(M7550=People!$B$3,People!$A$3,IF(M7550=People!$B$2,People!$A$2,0))))</f>
        <v>Kelly Williams</v>
      </c>
      <c r="W7550" s="35" t="str">
        <f>IFERROR(INDEX(Returns!A:A,MATCH(B7550,Returns!B:B,0)),"No")</f>
        <v>No</v>
      </c>
    </row>
    <row r="7551" spans="1:23" x14ac:dyDescent="0.2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9">
        <v>0.6</v>
      </c>
      <c r="U7551" s="1">
        <v>-11.662199999999999</v>
      </c>
      <c r="V7551" s="35" t="str">
        <f>IF(M7551=People!$B$5,People!$A$5,IF(M7551=People!$B$4,People!$A$4,IF(M7551=People!$B$3,People!$A$3,IF(M7551=People!$B$2,People!$A$2,0))))</f>
        <v>Kelly Williams</v>
      </c>
      <c r="W7551" s="35" t="str">
        <f>IFERROR(INDEX(Returns!A:A,MATCH(B7551,Returns!B:B,0)),"No")</f>
        <v>No</v>
      </c>
    </row>
    <row r="7552" spans="1:23" x14ac:dyDescent="0.2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9">
        <v>0</v>
      </c>
      <c r="U7552" s="1">
        <v>17.37</v>
      </c>
      <c r="V7552" s="35" t="str">
        <f>IF(M7552=People!$B$5,People!$A$5,IF(M7552=People!$B$4,People!$A$4,IF(M7552=People!$B$3,People!$A$3,IF(M7552=People!$B$2,People!$A$2,0))))</f>
        <v>Chuck Magee</v>
      </c>
      <c r="W7552" s="35" t="str">
        <f>IFERROR(INDEX(Returns!A:A,MATCH(B7552,Returns!B:B,0)),"No")</f>
        <v>No</v>
      </c>
    </row>
    <row r="7553" spans="1:23" x14ac:dyDescent="0.2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9">
        <v>0</v>
      </c>
      <c r="U7553" s="1">
        <v>216.8244</v>
      </c>
      <c r="V7553" s="35" t="str">
        <f>IF(M7553=People!$B$5,People!$A$5,IF(M7553=People!$B$4,People!$A$4,IF(M7553=People!$B$3,People!$A$3,IF(M7553=People!$B$2,People!$A$2,0))))</f>
        <v>Chuck Magee</v>
      </c>
      <c r="W7553" s="35" t="str">
        <f>IFERROR(INDEX(Returns!A:A,MATCH(B7553,Returns!B:B,0)),"No")</f>
        <v>No</v>
      </c>
    </row>
    <row r="7554" spans="1:23" x14ac:dyDescent="0.2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9">
        <v>0.2</v>
      </c>
      <c r="U7554" s="1">
        <v>4.5359999999999996</v>
      </c>
      <c r="V7554" s="35" t="str">
        <f>IF(M7554=People!$B$5,People!$A$5,IF(M7554=People!$B$4,People!$A$4,IF(M7554=People!$B$3,People!$A$3,IF(M7554=People!$B$2,People!$A$2,0))))</f>
        <v>Chuck Magee</v>
      </c>
      <c r="W7554" s="35" t="str">
        <f>IFERROR(INDEX(Returns!A:A,MATCH(B7554,Returns!B:B,0)),"No")</f>
        <v>No</v>
      </c>
    </row>
    <row r="7555" spans="1:23" x14ac:dyDescent="0.2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9">
        <v>0</v>
      </c>
      <c r="U7555" s="1">
        <v>12.441600000000001</v>
      </c>
      <c r="V7555" s="35" t="str">
        <f>IF(M7555=People!$B$5,People!$A$5,IF(M7555=People!$B$4,People!$A$4,IF(M7555=People!$B$3,People!$A$3,IF(M7555=People!$B$2,People!$A$2,0))))</f>
        <v>Chuck Magee</v>
      </c>
      <c r="W7555" s="35" t="str">
        <f>IFERROR(INDEX(Returns!A:A,MATCH(B7555,Returns!B:B,0)),"No")</f>
        <v>No</v>
      </c>
    </row>
    <row r="7556" spans="1:23" x14ac:dyDescent="0.2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9">
        <v>0.5</v>
      </c>
      <c r="U7556" s="1">
        <v>-216.97830000000002</v>
      </c>
      <c r="V7556" s="35" t="str">
        <f>IF(M7556=People!$B$5,People!$A$5,IF(M7556=People!$B$4,People!$A$4,IF(M7556=People!$B$3,People!$A$3,IF(M7556=People!$B$2,People!$A$2,0))))</f>
        <v>Chuck Magee</v>
      </c>
      <c r="W7556" s="35" t="str">
        <f>IFERROR(INDEX(Returns!A:A,MATCH(B7556,Returns!B:B,0)),"No")</f>
        <v>No</v>
      </c>
    </row>
    <row r="7557" spans="1:23" x14ac:dyDescent="0.2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9">
        <v>0.2</v>
      </c>
      <c r="U7557" s="1">
        <v>5.3010000000000002</v>
      </c>
      <c r="V7557" s="35" t="str">
        <f>IF(M7557=People!$B$5,People!$A$5,IF(M7557=People!$B$4,People!$A$4,IF(M7557=People!$B$3,People!$A$3,IF(M7557=People!$B$2,People!$A$2,0))))</f>
        <v>Chuck Magee</v>
      </c>
      <c r="W7557" s="35" t="str">
        <f>IFERROR(INDEX(Returns!A:A,MATCH(B7557,Returns!B:B,0)),"No")</f>
        <v>No</v>
      </c>
    </row>
    <row r="7558" spans="1:23" x14ac:dyDescent="0.2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9">
        <v>0</v>
      </c>
      <c r="U7558" s="1">
        <v>72.808799999999991</v>
      </c>
      <c r="V7558" s="35" t="str">
        <f>IF(M7558=People!$B$5,People!$A$5,IF(M7558=People!$B$4,People!$A$4,IF(M7558=People!$B$3,People!$A$3,IF(M7558=People!$B$2,People!$A$2,0))))</f>
        <v>Kelly Williams</v>
      </c>
      <c r="W7558" s="35" t="str">
        <f>IFERROR(INDEX(Returns!A:A,MATCH(B7558,Returns!B:B,0)),"No")</f>
        <v>No</v>
      </c>
    </row>
    <row r="7559" spans="1:23" x14ac:dyDescent="0.2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9">
        <v>0</v>
      </c>
      <c r="U7559" s="1">
        <v>224.07299999999998</v>
      </c>
      <c r="V7559" s="35" t="str">
        <f>IF(M7559=People!$B$5,People!$A$5,IF(M7559=People!$B$4,People!$A$4,IF(M7559=People!$B$3,People!$A$3,IF(M7559=People!$B$2,People!$A$2,0))))</f>
        <v>Kelly Williams</v>
      </c>
      <c r="W7559" s="35" t="str">
        <f>IFERROR(INDEX(Returns!A:A,MATCH(B7559,Returns!B:B,0)),"No")</f>
        <v>No</v>
      </c>
    </row>
    <row r="7560" spans="1:23" x14ac:dyDescent="0.2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9">
        <v>0</v>
      </c>
      <c r="U7560" s="1">
        <v>154.84259999999995</v>
      </c>
      <c r="V7560" s="35" t="str">
        <f>IF(M7560=People!$B$5,People!$A$5,IF(M7560=People!$B$4,People!$A$4,IF(M7560=People!$B$3,People!$A$3,IF(M7560=People!$B$2,People!$A$2,0))))</f>
        <v>Chuck Magee</v>
      </c>
      <c r="W7560" s="35" t="str">
        <f>IFERROR(INDEX(Returns!A:A,MATCH(B7560,Returns!B:B,0)),"No")</f>
        <v>No</v>
      </c>
    </row>
    <row r="7561" spans="1:23" x14ac:dyDescent="0.2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9">
        <v>0</v>
      </c>
      <c r="U7561" s="1">
        <v>82.290599999999998</v>
      </c>
      <c r="V7561" s="35" t="str">
        <f>IF(M7561=People!$B$5,People!$A$5,IF(M7561=People!$B$4,People!$A$4,IF(M7561=People!$B$3,People!$A$3,IF(M7561=People!$B$2,People!$A$2,0))))</f>
        <v>Chuck Magee</v>
      </c>
      <c r="W7561" s="35" t="str">
        <f>IFERROR(INDEX(Returns!A:A,MATCH(B7561,Returns!B:B,0)),"No")</f>
        <v>No</v>
      </c>
    </row>
    <row r="7562" spans="1:23" x14ac:dyDescent="0.2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9">
        <v>0</v>
      </c>
      <c r="U7562" s="1">
        <v>9.8207999999999984</v>
      </c>
      <c r="V7562" s="35" t="str">
        <f>IF(M7562=People!$B$5,People!$A$5,IF(M7562=People!$B$4,People!$A$4,IF(M7562=People!$B$3,People!$A$3,IF(M7562=People!$B$2,People!$A$2,0))))</f>
        <v>Chuck Magee</v>
      </c>
      <c r="W7562" s="35" t="str">
        <f>IFERROR(INDEX(Returns!A:A,MATCH(B7562,Returns!B:B,0)),"No")</f>
        <v>No</v>
      </c>
    </row>
    <row r="7563" spans="1:23" x14ac:dyDescent="0.2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9">
        <v>0.3</v>
      </c>
      <c r="U7563" s="1">
        <v>0</v>
      </c>
      <c r="V7563" s="35" t="str">
        <f>IF(M7563=People!$B$5,People!$A$5,IF(M7563=People!$B$4,People!$A$4,IF(M7563=People!$B$3,People!$A$3,IF(M7563=People!$B$2,People!$A$2,0))))</f>
        <v>Chuck Magee</v>
      </c>
      <c r="W7563" s="35" t="str">
        <f>IFERROR(INDEX(Returns!A:A,MATCH(B7563,Returns!B:B,0)),"No")</f>
        <v>No</v>
      </c>
    </row>
    <row r="7564" spans="1:23" x14ac:dyDescent="0.2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9">
        <v>0.3</v>
      </c>
      <c r="U7564" s="1">
        <v>0</v>
      </c>
      <c r="V7564" s="35" t="str">
        <f>IF(M7564=People!$B$5,People!$A$5,IF(M7564=People!$B$4,People!$A$4,IF(M7564=People!$B$3,People!$A$3,IF(M7564=People!$B$2,People!$A$2,0))))</f>
        <v>Kelly Williams</v>
      </c>
      <c r="W7564" s="35" t="str">
        <f>IFERROR(INDEX(Returns!A:A,MATCH(B7564,Returns!B:B,0)),"No")</f>
        <v>No</v>
      </c>
    </row>
    <row r="7565" spans="1:23" x14ac:dyDescent="0.2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32">
        <v>63.824000000000005</v>
      </c>
      <c r="S7565" s="1">
        <v>2</v>
      </c>
      <c r="T7565" s="9">
        <v>0.2</v>
      </c>
      <c r="U7565" s="1">
        <v>13.562599999999998</v>
      </c>
      <c r="V7565" s="35" t="str">
        <f>IF(M7565=People!$B$5,People!$A$5,IF(M7565=People!$B$4,People!$A$4,IF(M7565=People!$B$3,People!$A$3,IF(M7565=People!$B$2,People!$A$2,0))))</f>
        <v>Anna Andreadi</v>
      </c>
      <c r="W7565" s="35" t="str">
        <f>IFERROR(INDEX(Returns!A:A,MATCH(B7565,Returns!B:B,0)),"No")</f>
        <v>No</v>
      </c>
    </row>
    <row r="7566" spans="1:23" x14ac:dyDescent="0.2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32">
        <v>435.16800000000006</v>
      </c>
      <c r="S7566" s="1">
        <v>4</v>
      </c>
      <c r="T7566" s="9">
        <v>0.2</v>
      </c>
      <c r="U7566" s="1">
        <v>-59.835600000000042</v>
      </c>
      <c r="V7566" s="35" t="str">
        <f>IF(M7566=People!$B$5,People!$A$5,IF(M7566=People!$B$4,People!$A$4,IF(M7566=People!$B$3,People!$A$3,IF(M7566=People!$B$2,People!$A$2,0))))</f>
        <v>Anna Andreadi</v>
      </c>
      <c r="W7566" s="35" t="str">
        <f>IFERROR(INDEX(Returns!A:A,MATCH(B7566,Returns!B:B,0)),"No")</f>
        <v>No</v>
      </c>
    </row>
    <row r="7567" spans="1:23" x14ac:dyDescent="0.2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32">
        <v>48.58</v>
      </c>
      <c r="S7567" s="1">
        <v>1</v>
      </c>
      <c r="T7567" s="9">
        <v>0</v>
      </c>
      <c r="U7567" s="1">
        <v>7.7728000000000037</v>
      </c>
      <c r="V7567" s="35" t="str">
        <f>IF(M7567=People!$B$5,People!$A$5,IF(M7567=People!$B$4,People!$A$4,IF(M7567=People!$B$3,People!$A$3,IF(M7567=People!$B$2,People!$A$2,0))))</f>
        <v>Anna Andreadi</v>
      </c>
      <c r="W7567" s="35" t="str">
        <f>IFERROR(INDEX(Returns!A:A,MATCH(B7567,Returns!B:B,0)),"No")</f>
        <v>No</v>
      </c>
    </row>
    <row r="7568" spans="1:23" x14ac:dyDescent="0.2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9">
        <v>0.2</v>
      </c>
      <c r="U7568" s="1">
        <v>8.3957999999999942</v>
      </c>
      <c r="V7568" s="35" t="str">
        <f>IF(M7568=People!$B$5,People!$A$5,IF(M7568=People!$B$4,People!$A$4,IF(M7568=People!$B$3,People!$A$3,IF(M7568=People!$B$2,People!$A$2,0))))</f>
        <v>Kelly Williams</v>
      </c>
      <c r="W7568" s="35" t="str">
        <f>IFERROR(INDEX(Returns!A:A,MATCH(B7568,Returns!B:B,0)),"No")</f>
        <v>No</v>
      </c>
    </row>
    <row r="7569" spans="1:23" x14ac:dyDescent="0.2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9">
        <v>0.2</v>
      </c>
      <c r="U7569" s="1">
        <v>7.2576000000000001</v>
      </c>
      <c r="V7569" s="35" t="str">
        <f>IF(M7569=People!$B$5,People!$A$5,IF(M7569=People!$B$4,People!$A$4,IF(M7569=People!$B$3,People!$A$3,IF(M7569=People!$B$2,People!$A$2,0))))</f>
        <v>Kelly Williams</v>
      </c>
      <c r="W7569" s="35" t="str">
        <f>IFERROR(INDEX(Returns!A:A,MATCH(B7569,Returns!B:B,0)),"No")</f>
        <v>No</v>
      </c>
    </row>
    <row r="7570" spans="1:23" x14ac:dyDescent="0.2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32">
        <v>26.46</v>
      </c>
      <c r="S7570" s="1">
        <v>9</v>
      </c>
      <c r="T7570" s="9">
        <v>0</v>
      </c>
      <c r="U7570" s="1">
        <v>11.907</v>
      </c>
      <c r="V7570" s="35" t="str">
        <f>IF(M7570=People!$B$5,People!$A$5,IF(M7570=People!$B$4,People!$A$4,IF(M7570=People!$B$3,People!$A$3,IF(M7570=People!$B$2,People!$A$2,0))))</f>
        <v>Anna Andreadi</v>
      </c>
      <c r="W7570" s="35" t="str">
        <f>IFERROR(INDEX(Returns!A:A,MATCH(B7570,Returns!B:B,0)),"No")</f>
        <v>No</v>
      </c>
    </row>
    <row r="7571" spans="1:23" x14ac:dyDescent="0.2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32">
        <v>49.12</v>
      </c>
      <c r="S7571" s="1">
        <v>4</v>
      </c>
      <c r="T7571" s="9">
        <v>0</v>
      </c>
      <c r="U7571" s="1">
        <v>23.086399999999998</v>
      </c>
      <c r="V7571" s="35" t="str">
        <f>IF(M7571=People!$B$5,People!$A$5,IF(M7571=People!$B$4,People!$A$4,IF(M7571=People!$B$3,People!$A$3,IF(M7571=People!$B$2,People!$A$2,0))))</f>
        <v>Anna Andreadi</v>
      </c>
      <c r="W7571" s="35" t="str">
        <f>IFERROR(INDEX(Returns!A:A,MATCH(B7571,Returns!B:B,0)),"No")</f>
        <v>No</v>
      </c>
    </row>
    <row r="7572" spans="1:23" x14ac:dyDescent="0.2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32">
        <v>15</v>
      </c>
      <c r="S7572" s="1">
        <v>3</v>
      </c>
      <c r="T7572" s="9">
        <v>0</v>
      </c>
      <c r="U7572" s="1">
        <v>7.1999999999999993</v>
      </c>
      <c r="V7572" s="35" t="str">
        <f>IF(M7572=People!$B$5,People!$A$5,IF(M7572=People!$B$4,People!$A$4,IF(M7572=People!$B$3,People!$A$3,IF(M7572=People!$B$2,People!$A$2,0))))</f>
        <v>Anna Andreadi</v>
      </c>
      <c r="W7572" s="35" t="str">
        <f>IFERROR(INDEX(Returns!A:A,MATCH(B7572,Returns!B:B,0)),"No")</f>
        <v>No</v>
      </c>
    </row>
    <row r="7573" spans="1:23" x14ac:dyDescent="0.2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9">
        <v>0</v>
      </c>
      <c r="U7573" s="1">
        <v>9.7349999999999781</v>
      </c>
      <c r="V7573" s="35" t="str">
        <f>IF(M7573=People!$B$5,People!$A$5,IF(M7573=People!$B$4,People!$A$4,IF(M7573=People!$B$3,People!$A$3,IF(M7573=People!$B$2,People!$A$2,0))))</f>
        <v>Cassandra Brandow</v>
      </c>
      <c r="W7573" s="35" t="str">
        <f>IFERROR(INDEX(Returns!A:A,MATCH(B7573,Returns!B:B,0)),"No")</f>
        <v>No</v>
      </c>
    </row>
    <row r="7574" spans="1:23" x14ac:dyDescent="0.2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9">
        <v>0</v>
      </c>
      <c r="U7574" s="1">
        <v>112.35079999999999</v>
      </c>
      <c r="V7574" s="35" t="str">
        <f>IF(M7574=People!$B$5,People!$A$5,IF(M7574=People!$B$4,People!$A$4,IF(M7574=People!$B$3,People!$A$3,IF(M7574=People!$B$2,People!$A$2,0))))</f>
        <v>Cassandra Brandow</v>
      </c>
      <c r="W7574" s="35" t="str">
        <f>IFERROR(INDEX(Returns!A:A,MATCH(B7574,Returns!B:B,0)),"No")</f>
        <v>No</v>
      </c>
    </row>
    <row r="7575" spans="1:23" x14ac:dyDescent="0.2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9">
        <v>0</v>
      </c>
      <c r="U7575" s="1">
        <v>0.88039999999999985</v>
      </c>
      <c r="V7575" s="35" t="str">
        <f>IF(M7575=People!$B$5,People!$A$5,IF(M7575=People!$B$4,People!$A$4,IF(M7575=People!$B$3,People!$A$3,IF(M7575=People!$B$2,People!$A$2,0))))</f>
        <v>Cassandra Brandow</v>
      </c>
      <c r="W7575" s="35" t="str">
        <f>IFERROR(INDEX(Returns!A:A,MATCH(B7575,Returns!B:B,0)),"No")</f>
        <v>No</v>
      </c>
    </row>
    <row r="7576" spans="1:23" x14ac:dyDescent="0.2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32">
        <v>221.96</v>
      </c>
      <c r="S7576" s="1">
        <v>2</v>
      </c>
      <c r="T7576" s="9">
        <v>0</v>
      </c>
      <c r="U7576" s="1">
        <v>4.4391999999999996</v>
      </c>
      <c r="V7576" s="35" t="str">
        <f>IF(M7576=People!$B$5,People!$A$5,IF(M7576=People!$B$4,People!$A$4,IF(M7576=People!$B$3,People!$A$3,IF(M7576=People!$B$2,People!$A$2,0))))</f>
        <v>Anna Andreadi</v>
      </c>
      <c r="W7576" s="35" t="str">
        <f>IFERROR(INDEX(Returns!A:A,MATCH(B7576,Returns!B:B,0)),"No")</f>
        <v>No</v>
      </c>
    </row>
    <row r="7577" spans="1:23" x14ac:dyDescent="0.2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32">
        <v>236</v>
      </c>
      <c r="S7577" s="1">
        <v>4</v>
      </c>
      <c r="T7577" s="9">
        <v>0</v>
      </c>
      <c r="U7577" s="1">
        <v>40.119999999999976</v>
      </c>
      <c r="V7577" s="35" t="str">
        <f>IF(M7577=People!$B$5,People!$A$5,IF(M7577=People!$B$4,People!$A$4,IF(M7577=People!$B$3,People!$A$3,IF(M7577=People!$B$2,People!$A$2,0))))</f>
        <v>Anna Andreadi</v>
      </c>
      <c r="W7577" s="35" t="str">
        <f>IFERROR(INDEX(Returns!A:A,MATCH(B7577,Returns!B:B,0)),"No")</f>
        <v>No</v>
      </c>
    </row>
    <row r="7578" spans="1:23" x14ac:dyDescent="0.2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32">
        <v>41.94</v>
      </c>
      <c r="S7578" s="1">
        <v>2</v>
      </c>
      <c r="T7578" s="9">
        <v>0</v>
      </c>
      <c r="U7578" s="1">
        <v>15.098399999999998</v>
      </c>
      <c r="V7578" s="35" t="str">
        <f>IF(M7578=People!$B$5,People!$A$5,IF(M7578=People!$B$4,People!$A$4,IF(M7578=People!$B$3,People!$A$3,IF(M7578=People!$B$2,People!$A$2,0))))</f>
        <v>Anna Andreadi</v>
      </c>
      <c r="W7578" s="35" t="str">
        <f>IFERROR(INDEX(Returns!A:A,MATCH(B7578,Returns!B:B,0)),"No")</f>
        <v>Yes</v>
      </c>
    </row>
    <row r="7579" spans="1:23" x14ac:dyDescent="0.2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32">
        <v>52.792000000000002</v>
      </c>
      <c r="S7579" s="1">
        <v>1</v>
      </c>
      <c r="T7579" s="9">
        <v>0.2</v>
      </c>
      <c r="U7579" s="1">
        <v>4.6193000000000026</v>
      </c>
      <c r="V7579" s="35" t="str">
        <f>IF(M7579=People!$B$5,People!$A$5,IF(M7579=People!$B$4,People!$A$4,IF(M7579=People!$B$3,People!$A$3,IF(M7579=People!$B$2,People!$A$2,0))))</f>
        <v>Anna Andreadi</v>
      </c>
      <c r="W7579" s="35" t="str">
        <f>IFERROR(INDEX(Returns!A:A,MATCH(B7579,Returns!B:B,0)),"No")</f>
        <v>Yes</v>
      </c>
    </row>
    <row r="7580" spans="1:23" x14ac:dyDescent="0.2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9">
        <v>0</v>
      </c>
      <c r="U7580" s="1">
        <v>112.78800000000001</v>
      </c>
      <c r="V7580" s="35" t="str">
        <f>IF(M7580=People!$B$5,People!$A$5,IF(M7580=People!$B$4,People!$A$4,IF(M7580=People!$B$3,People!$A$3,IF(M7580=People!$B$2,People!$A$2,0))))</f>
        <v>Kelly Williams</v>
      </c>
      <c r="W7580" s="35" t="str">
        <f>IFERROR(INDEX(Returns!A:A,MATCH(B7580,Returns!B:B,0)),"No")</f>
        <v>No</v>
      </c>
    </row>
    <row r="7581" spans="1:23" x14ac:dyDescent="0.2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9">
        <v>0</v>
      </c>
      <c r="U7581" s="1">
        <v>735.03359999999998</v>
      </c>
      <c r="V7581" s="35" t="str">
        <f>IF(M7581=People!$B$5,People!$A$5,IF(M7581=People!$B$4,People!$A$4,IF(M7581=People!$B$3,People!$A$3,IF(M7581=People!$B$2,People!$A$2,0))))</f>
        <v>Chuck Magee</v>
      </c>
      <c r="W7581" s="35" t="str">
        <f>IFERROR(INDEX(Returns!A:A,MATCH(B7581,Returns!B:B,0)),"No")</f>
        <v>No</v>
      </c>
    </row>
    <row r="7582" spans="1:23" x14ac:dyDescent="0.2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9">
        <v>0</v>
      </c>
      <c r="U7582" s="1">
        <v>4.4850000000000003</v>
      </c>
      <c r="V7582" s="35" t="str">
        <f>IF(M7582=People!$B$5,People!$A$5,IF(M7582=People!$B$4,People!$A$4,IF(M7582=People!$B$3,People!$A$3,IF(M7582=People!$B$2,People!$A$2,0))))</f>
        <v>Chuck Magee</v>
      </c>
      <c r="W7582" s="35" t="str">
        <f>IFERROR(INDEX(Returns!A:A,MATCH(B7582,Returns!B:B,0)),"No")</f>
        <v>No</v>
      </c>
    </row>
    <row r="7583" spans="1:23" x14ac:dyDescent="0.2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9">
        <v>0.2</v>
      </c>
      <c r="U7583" s="1">
        <v>15.857099999999974</v>
      </c>
      <c r="V7583" s="35" t="str">
        <f>IF(M7583=People!$B$5,People!$A$5,IF(M7583=People!$B$4,People!$A$4,IF(M7583=People!$B$3,People!$A$3,IF(M7583=People!$B$2,People!$A$2,0))))</f>
        <v>Chuck Magee</v>
      </c>
      <c r="W7583" s="35" t="str">
        <f>IFERROR(INDEX(Returns!A:A,MATCH(B7583,Returns!B:B,0)),"No")</f>
        <v>No</v>
      </c>
    </row>
    <row r="7584" spans="1:23" x14ac:dyDescent="0.2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9">
        <v>0.1</v>
      </c>
      <c r="U7584" s="1">
        <v>2.8392000000000017</v>
      </c>
      <c r="V7584" s="35" t="str">
        <f>IF(M7584=People!$B$5,People!$A$5,IF(M7584=People!$B$4,People!$A$4,IF(M7584=People!$B$3,People!$A$3,IF(M7584=People!$B$2,People!$A$2,0))))</f>
        <v>Chuck Magee</v>
      </c>
      <c r="W7584" s="35" t="str">
        <f>IFERROR(INDEX(Returns!A:A,MATCH(B7584,Returns!B:B,0)),"No")</f>
        <v>No</v>
      </c>
    </row>
    <row r="7585" spans="1:23" x14ac:dyDescent="0.2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9">
        <v>0</v>
      </c>
      <c r="U7585" s="1">
        <v>909.98180000000025</v>
      </c>
      <c r="V7585" s="35" t="str">
        <f>IF(M7585=People!$B$5,People!$A$5,IF(M7585=People!$B$4,People!$A$4,IF(M7585=People!$B$3,People!$A$3,IF(M7585=People!$B$2,People!$A$2,0))))</f>
        <v>Cassandra Brandow</v>
      </c>
      <c r="W7585" s="35" t="str">
        <f>IFERROR(INDEX(Returns!A:A,MATCH(B7585,Returns!B:B,0)),"No")</f>
        <v>No</v>
      </c>
    </row>
    <row r="7586" spans="1:23" x14ac:dyDescent="0.2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9">
        <v>0</v>
      </c>
      <c r="U7586" s="1">
        <v>6.6239999999999988</v>
      </c>
      <c r="V7586" s="35" t="str">
        <f>IF(M7586=People!$B$5,People!$A$5,IF(M7586=People!$B$4,People!$A$4,IF(M7586=People!$B$3,People!$A$3,IF(M7586=People!$B$2,People!$A$2,0))))</f>
        <v>Cassandra Brandow</v>
      </c>
      <c r="W7586" s="35" t="str">
        <f>IFERROR(INDEX(Returns!A:A,MATCH(B7586,Returns!B:B,0)),"No")</f>
        <v>No</v>
      </c>
    </row>
    <row r="7587" spans="1:23" x14ac:dyDescent="0.2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9">
        <v>0</v>
      </c>
      <c r="U7587" s="1">
        <v>60.255300000000005</v>
      </c>
      <c r="V7587" s="35" t="str">
        <f>IF(M7587=People!$B$5,People!$A$5,IF(M7587=People!$B$4,People!$A$4,IF(M7587=People!$B$3,People!$A$3,IF(M7587=People!$B$2,People!$A$2,0))))</f>
        <v>Cassandra Brandow</v>
      </c>
      <c r="W7587" s="35" t="str">
        <f>IFERROR(INDEX(Returns!A:A,MATCH(B7587,Returns!B:B,0)),"No")</f>
        <v>No</v>
      </c>
    </row>
    <row r="7588" spans="1:23" x14ac:dyDescent="0.2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9">
        <v>0</v>
      </c>
      <c r="U7588" s="1">
        <v>2.702799999999999</v>
      </c>
      <c r="V7588" s="35" t="str">
        <f>IF(M7588=People!$B$5,People!$A$5,IF(M7588=People!$B$4,People!$A$4,IF(M7588=People!$B$3,People!$A$3,IF(M7588=People!$B$2,People!$A$2,0))))</f>
        <v>Cassandra Brandow</v>
      </c>
      <c r="W7588" s="35" t="str">
        <f>IFERROR(INDEX(Returns!A:A,MATCH(B7588,Returns!B:B,0)),"No")</f>
        <v>No</v>
      </c>
    </row>
    <row r="7589" spans="1:23" x14ac:dyDescent="0.2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9">
        <v>0</v>
      </c>
      <c r="U7589" s="1">
        <v>59.011199999999988</v>
      </c>
      <c r="V7589" s="35" t="str">
        <f>IF(M7589=People!$B$5,People!$A$5,IF(M7589=People!$B$4,People!$A$4,IF(M7589=People!$B$3,People!$A$3,IF(M7589=People!$B$2,People!$A$2,0))))</f>
        <v>Cassandra Brandow</v>
      </c>
      <c r="W7589" s="35" t="str">
        <f>IFERROR(INDEX(Returns!A:A,MATCH(B7589,Returns!B:B,0)),"No")</f>
        <v>No</v>
      </c>
    </row>
    <row r="7590" spans="1:23" x14ac:dyDescent="0.2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32">
        <v>17.309999999999999</v>
      </c>
      <c r="S7590" s="1">
        <v>3</v>
      </c>
      <c r="T7590" s="9">
        <v>0</v>
      </c>
      <c r="U7590" s="1">
        <v>5.1929999999999996</v>
      </c>
      <c r="V7590" s="35" t="str">
        <f>IF(M7590=People!$B$5,People!$A$5,IF(M7590=People!$B$4,People!$A$4,IF(M7590=People!$B$3,People!$A$3,IF(M7590=People!$B$2,People!$A$2,0))))</f>
        <v>Anna Andreadi</v>
      </c>
      <c r="W7590" s="35" t="str">
        <f>IFERROR(INDEX(Returns!A:A,MATCH(B7590,Returns!B:B,0)),"No")</f>
        <v>No</v>
      </c>
    </row>
    <row r="7591" spans="1:23" x14ac:dyDescent="0.2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9">
        <v>0.2</v>
      </c>
      <c r="U7591" s="1">
        <v>12.874400000000001</v>
      </c>
      <c r="V7591" s="35" t="str">
        <f>IF(M7591=People!$B$5,People!$A$5,IF(M7591=People!$B$4,People!$A$4,IF(M7591=People!$B$3,People!$A$3,IF(M7591=People!$B$2,People!$A$2,0))))</f>
        <v>Kelly Williams</v>
      </c>
      <c r="W7591" s="35" t="str">
        <f>IFERROR(INDEX(Returns!A:A,MATCH(B7591,Returns!B:B,0)),"No")</f>
        <v>No</v>
      </c>
    </row>
    <row r="7592" spans="1:23" x14ac:dyDescent="0.2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9">
        <v>0.2</v>
      </c>
      <c r="U7592" s="1">
        <v>11.649599999999996</v>
      </c>
      <c r="V7592" s="35" t="str">
        <f>IF(M7592=People!$B$5,People!$A$5,IF(M7592=People!$B$4,People!$A$4,IF(M7592=People!$B$3,People!$A$3,IF(M7592=People!$B$2,People!$A$2,0))))</f>
        <v>Chuck Magee</v>
      </c>
      <c r="W7592" s="35" t="str">
        <f>IFERROR(INDEX(Returns!A:A,MATCH(B7592,Returns!B:B,0)),"No")</f>
        <v>No</v>
      </c>
    </row>
    <row r="7593" spans="1:23" x14ac:dyDescent="0.2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9">
        <v>0.3</v>
      </c>
      <c r="U7593" s="1">
        <v>-19.338199999999993</v>
      </c>
      <c r="V7593" s="35" t="str">
        <f>IF(M7593=People!$B$5,People!$A$5,IF(M7593=People!$B$4,People!$A$4,IF(M7593=People!$B$3,People!$A$3,IF(M7593=People!$B$2,People!$A$2,0))))</f>
        <v>Chuck Magee</v>
      </c>
      <c r="W7593" s="35" t="str">
        <f>IFERROR(INDEX(Returns!A:A,MATCH(B7593,Returns!B:B,0)),"No")</f>
        <v>No</v>
      </c>
    </row>
    <row r="7594" spans="1:23" x14ac:dyDescent="0.2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9">
        <v>0.2</v>
      </c>
      <c r="U7594" s="1">
        <v>0.59039999999999937</v>
      </c>
      <c r="V7594" s="35" t="str">
        <f>IF(M7594=People!$B$5,People!$A$5,IF(M7594=People!$B$4,People!$A$4,IF(M7594=People!$B$3,People!$A$3,IF(M7594=People!$B$2,People!$A$2,0))))</f>
        <v>Chuck Magee</v>
      </c>
      <c r="W7594" s="35" t="str">
        <f>IFERROR(INDEX(Returns!A:A,MATCH(B7594,Returns!B:B,0)),"No")</f>
        <v>No</v>
      </c>
    </row>
    <row r="7595" spans="1:23" x14ac:dyDescent="0.2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9">
        <v>0.3</v>
      </c>
      <c r="U7595" s="1">
        <v>-63.376499999999965</v>
      </c>
      <c r="V7595" s="35" t="str">
        <f>IF(M7595=People!$B$5,People!$A$5,IF(M7595=People!$B$4,People!$A$4,IF(M7595=People!$B$3,People!$A$3,IF(M7595=People!$B$2,People!$A$2,0))))</f>
        <v>Chuck Magee</v>
      </c>
      <c r="W7595" s="35" t="str">
        <f>IFERROR(INDEX(Returns!A:A,MATCH(B7595,Returns!B:B,0)),"No")</f>
        <v>No</v>
      </c>
    </row>
    <row r="7596" spans="1:23" x14ac:dyDescent="0.2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9">
        <v>0</v>
      </c>
      <c r="U7596" s="1">
        <v>70.492799999999988</v>
      </c>
      <c r="V7596" s="35" t="str">
        <f>IF(M7596=People!$B$5,People!$A$5,IF(M7596=People!$B$4,People!$A$4,IF(M7596=People!$B$3,People!$A$3,IF(M7596=People!$B$2,People!$A$2,0))))</f>
        <v>Kelly Williams</v>
      </c>
      <c r="W7596" s="35" t="str">
        <f>IFERROR(INDEX(Returns!A:A,MATCH(B7596,Returns!B:B,0)),"No")</f>
        <v>No</v>
      </c>
    </row>
    <row r="7597" spans="1:23" x14ac:dyDescent="0.2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9">
        <v>0</v>
      </c>
      <c r="U7597" s="1">
        <v>18.28</v>
      </c>
      <c r="V7597" s="35" t="str">
        <f>IF(M7597=People!$B$5,People!$A$5,IF(M7597=People!$B$4,People!$A$4,IF(M7597=People!$B$3,People!$A$3,IF(M7597=People!$B$2,People!$A$2,0))))</f>
        <v>Kelly Williams</v>
      </c>
      <c r="W7597" s="35" t="str">
        <f>IFERROR(INDEX(Returns!A:A,MATCH(B7597,Returns!B:B,0)),"No")</f>
        <v>No</v>
      </c>
    </row>
    <row r="7598" spans="1:23" x14ac:dyDescent="0.2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32">
        <v>225.57599999999996</v>
      </c>
      <c r="S7598" s="1">
        <v>3</v>
      </c>
      <c r="T7598" s="9">
        <v>0.2</v>
      </c>
      <c r="U7598" s="1">
        <v>22.557600000000008</v>
      </c>
      <c r="V7598" s="35" t="str">
        <f>IF(M7598=People!$B$5,People!$A$5,IF(M7598=People!$B$4,People!$A$4,IF(M7598=People!$B$3,People!$A$3,IF(M7598=People!$B$2,People!$A$2,0))))</f>
        <v>Anna Andreadi</v>
      </c>
      <c r="W7598" s="35" t="str">
        <f>IFERROR(INDEX(Returns!A:A,MATCH(B7598,Returns!B:B,0)),"No")</f>
        <v>No</v>
      </c>
    </row>
    <row r="7599" spans="1:23" x14ac:dyDescent="0.2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32">
        <v>5.2480000000000002</v>
      </c>
      <c r="S7599" s="1">
        <v>2</v>
      </c>
      <c r="T7599" s="9">
        <v>0.2</v>
      </c>
      <c r="U7599" s="1">
        <v>0.45920000000000027</v>
      </c>
      <c r="V7599" s="35" t="str">
        <f>IF(M7599=People!$B$5,People!$A$5,IF(M7599=People!$B$4,People!$A$4,IF(M7599=People!$B$3,People!$A$3,IF(M7599=People!$B$2,People!$A$2,0))))</f>
        <v>Anna Andreadi</v>
      </c>
      <c r="W7599" s="35" t="str">
        <f>IFERROR(INDEX(Returns!A:A,MATCH(B7599,Returns!B:B,0)),"No")</f>
        <v>No</v>
      </c>
    </row>
    <row r="7600" spans="1:23" x14ac:dyDescent="0.2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32">
        <v>38.256</v>
      </c>
      <c r="S7600" s="1">
        <v>3</v>
      </c>
      <c r="T7600" s="9">
        <v>0.2</v>
      </c>
      <c r="U7600" s="1">
        <v>4.7819999999999947</v>
      </c>
      <c r="V7600" s="35" t="str">
        <f>IF(M7600=People!$B$5,People!$A$5,IF(M7600=People!$B$4,People!$A$4,IF(M7600=People!$B$3,People!$A$3,IF(M7600=People!$B$2,People!$A$2,0))))</f>
        <v>Anna Andreadi</v>
      </c>
      <c r="W7600" s="35" t="str">
        <f>IFERROR(INDEX(Returns!A:A,MATCH(B7600,Returns!B:B,0)),"No")</f>
        <v>No</v>
      </c>
    </row>
    <row r="7601" spans="1:23" x14ac:dyDescent="0.2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32">
        <v>40.24</v>
      </c>
      <c r="S7601" s="1">
        <v>5</v>
      </c>
      <c r="T7601" s="9">
        <v>0.2</v>
      </c>
      <c r="U7601" s="1">
        <v>13.078000000000001</v>
      </c>
      <c r="V7601" s="35" t="str">
        <f>IF(M7601=People!$B$5,People!$A$5,IF(M7601=People!$B$4,People!$A$4,IF(M7601=People!$B$3,People!$A$3,IF(M7601=People!$B$2,People!$A$2,0))))</f>
        <v>Anna Andreadi</v>
      </c>
      <c r="W7601" s="35" t="str">
        <f>IFERROR(INDEX(Returns!A:A,MATCH(B7601,Returns!B:B,0)),"No")</f>
        <v>No</v>
      </c>
    </row>
    <row r="7602" spans="1:23" x14ac:dyDescent="0.2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32">
        <v>29.925000000000001</v>
      </c>
      <c r="S7602" s="1">
        <v>5</v>
      </c>
      <c r="T7602" s="9">
        <v>0.7</v>
      </c>
      <c r="U7602" s="1">
        <v>-21.944999999999993</v>
      </c>
      <c r="V7602" s="35" t="str">
        <f>IF(M7602=People!$B$5,People!$A$5,IF(M7602=People!$B$4,People!$A$4,IF(M7602=People!$B$3,People!$A$3,IF(M7602=People!$B$2,People!$A$2,0))))</f>
        <v>Anna Andreadi</v>
      </c>
      <c r="W7602" s="35" t="str">
        <f>IFERROR(INDEX(Returns!A:A,MATCH(B7602,Returns!B:B,0)),"No")</f>
        <v>No</v>
      </c>
    </row>
    <row r="7603" spans="1:23" x14ac:dyDescent="0.2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32">
        <v>148.70400000000001</v>
      </c>
      <c r="S7603" s="1">
        <v>6</v>
      </c>
      <c r="T7603" s="9">
        <v>0.2</v>
      </c>
      <c r="U7603" s="1">
        <v>46.469999999999985</v>
      </c>
      <c r="V7603" s="35" t="str">
        <f>IF(M7603=People!$B$5,People!$A$5,IF(M7603=People!$B$4,People!$A$4,IF(M7603=People!$B$3,People!$A$3,IF(M7603=People!$B$2,People!$A$2,0))))</f>
        <v>Anna Andreadi</v>
      </c>
      <c r="W7603" s="35" t="str">
        <f>IFERROR(INDEX(Returns!A:A,MATCH(B7603,Returns!B:B,0)),"No")</f>
        <v>No</v>
      </c>
    </row>
    <row r="7604" spans="1:23" x14ac:dyDescent="0.2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32">
        <v>55.92</v>
      </c>
      <c r="S7604" s="1">
        <v>10</v>
      </c>
      <c r="T7604" s="9">
        <v>0.2</v>
      </c>
      <c r="U7604" s="1">
        <v>16.776000000000007</v>
      </c>
      <c r="V7604" s="35" t="str">
        <f>IF(M7604=People!$B$5,People!$A$5,IF(M7604=People!$B$4,People!$A$4,IF(M7604=People!$B$3,People!$A$3,IF(M7604=People!$B$2,People!$A$2,0))))</f>
        <v>Anna Andreadi</v>
      </c>
      <c r="W7604" s="35" t="str">
        <f>IFERROR(INDEX(Returns!A:A,MATCH(B7604,Returns!B:B,0)),"No")</f>
        <v>No</v>
      </c>
    </row>
    <row r="7605" spans="1:23" x14ac:dyDescent="0.2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9">
        <v>0</v>
      </c>
      <c r="U7605" s="1">
        <v>6.2208000000000006</v>
      </c>
      <c r="V7605" s="35" t="str">
        <f>IF(M7605=People!$B$5,People!$A$5,IF(M7605=People!$B$4,People!$A$4,IF(M7605=People!$B$3,People!$A$3,IF(M7605=People!$B$2,People!$A$2,0))))</f>
        <v>Chuck Magee</v>
      </c>
      <c r="W7605" s="35" t="str">
        <f>IFERROR(INDEX(Returns!A:A,MATCH(B7605,Returns!B:B,0)),"No")</f>
        <v>No</v>
      </c>
    </row>
    <row r="7606" spans="1:23" x14ac:dyDescent="0.2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9">
        <v>0.6</v>
      </c>
      <c r="U7606" s="1">
        <v>-33.358199999999997</v>
      </c>
      <c r="V7606" s="35" t="str">
        <f>IF(M7606=People!$B$5,People!$A$5,IF(M7606=People!$B$4,People!$A$4,IF(M7606=People!$B$3,People!$A$3,IF(M7606=People!$B$2,People!$A$2,0))))</f>
        <v>Kelly Williams</v>
      </c>
      <c r="W7606" s="35" t="str">
        <f>IFERROR(INDEX(Returns!A:A,MATCH(B7606,Returns!B:B,0)),"No")</f>
        <v>No</v>
      </c>
    </row>
    <row r="7607" spans="1:23" x14ac:dyDescent="0.2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9">
        <v>0.6</v>
      </c>
      <c r="U7607" s="1">
        <v>-1.6751999999999994</v>
      </c>
      <c r="V7607" s="35" t="str">
        <f>IF(M7607=People!$B$5,People!$A$5,IF(M7607=People!$B$4,People!$A$4,IF(M7607=People!$B$3,People!$A$3,IF(M7607=People!$B$2,People!$A$2,0))))</f>
        <v>Kelly Williams</v>
      </c>
      <c r="W7607" s="35" t="str">
        <f>IFERROR(INDEX(Returns!A:A,MATCH(B7607,Returns!B:B,0)),"No")</f>
        <v>No</v>
      </c>
    </row>
    <row r="7608" spans="1:23" x14ac:dyDescent="0.2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9">
        <v>0.2</v>
      </c>
      <c r="U7608" s="1">
        <v>97.302599999999984</v>
      </c>
      <c r="V7608" s="35" t="str">
        <f>IF(M7608=People!$B$5,People!$A$5,IF(M7608=People!$B$4,People!$A$4,IF(M7608=People!$B$3,People!$A$3,IF(M7608=People!$B$2,People!$A$2,0))))</f>
        <v>Kelly Williams</v>
      </c>
      <c r="W7608" s="35" t="str">
        <f>IFERROR(INDEX(Returns!A:A,MATCH(B7608,Returns!B:B,0)),"No")</f>
        <v>No</v>
      </c>
    </row>
    <row r="7609" spans="1:23" x14ac:dyDescent="0.2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9">
        <v>0.2</v>
      </c>
      <c r="U7609" s="1">
        <v>19.823999999999998</v>
      </c>
      <c r="V7609" s="35" t="str">
        <f>IF(M7609=People!$B$5,People!$A$5,IF(M7609=People!$B$4,People!$A$4,IF(M7609=People!$B$3,People!$A$3,IF(M7609=People!$B$2,People!$A$2,0))))</f>
        <v>Kelly Williams</v>
      </c>
      <c r="W7609" s="35" t="str">
        <f>IFERROR(INDEX(Returns!A:A,MATCH(B7609,Returns!B:B,0)),"No")</f>
        <v>No</v>
      </c>
    </row>
    <row r="7610" spans="1:23" x14ac:dyDescent="0.2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32">
        <v>25.92</v>
      </c>
      <c r="S7610" s="1">
        <v>4</v>
      </c>
      <c r="T7610" s="9">
        <v>0</v>
      </c>
      <c r="U7610" s="1">
        <v>12.441600000000001</v>
      </c>
      <c r="V7610" s="35" t="str">
        <f>IF(M7610=People!$B$5,People!$A$5,IF(M7610=People!$B$4,People!$A$4,IF(M7610=People!$B$3,People!$A$3,IF(M7610=People!$B$2,People!$A$2,0))))</f>
        <v>Anna Andreadi</v>
      </c>
      <c r="W7610" s="35" t="str">
        <f>IFERROR(INDEX(Returns!A:A,MATCH(B7610,Returns!B:B,0)),"No")</f>
        <v>No</v>
      </c>
    </row>
    <row r="7611" spans="1:23" x14ac:dyDescent="0.2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32">
        <v>22.959999999999997</v>
      </c>
      <c r="S7611" s="1">
        <v>7</v>
      </c>
      <c r="T7611" s="9">
        <v>0</v>
      </c>
      <c r="U7611" s="1">
        <v>6.6583999999999968</v>
      </c>
      <c r="V7611" s="35" t="str">
        <f>IF(M7611=People!$B$5,People!$A$5,IF(M7611=People!$B$4,People!$A$4,IF(M7611=People!$B$3,People!$A$3,IF(M7611=People!$B$2,People!$A$2,0))))</f>
        <v>Anna Andreadi</v>
      </c>
      <c r="W7611" s="35" t="str">
        <f>IFERROR(INDEX(Returns!A:A,MATCH(B7611,Returns!B:B,0)),"No")</f>
        <v>No</v>
      </c>
    </row>
    <row r="7612" spans="1:23" x14ac:dyDescent="0.2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32">
        <v>19.440000000000001</v>
      </c>
      <c r="S7612" s="1">
        <v>3</v>
      </c>
      <c r="T7612" s="9">
        <v>0</v>
      </c>
      <c r="U7612" s="1">
        <v>9.3312000000000008</v>
      </c>
      <c r="V7612" s="35" t="str">
        <f>IF(M7612=People!$B$5,People!$A$5,IF(M7612=People!$B$4,People!$A$4,IF(M7612=People!$B$3,People!$A$3,IF(M7612=People!$B$2,People!$A$2,0))))</f>
        <v>Anna Andreadi</v>
      </c>
      <c r="W7612" s="35" t="str">
        <f>IFERROR(INDEX(Returns!A:A,MATCH(B7612,Returns!B:B,0)),"No")</f>
        <v>No</v>
      </c>
    </row>
    <row r="7613" spans="1:23" x14ac:dyDescent="0.2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9">
        <v>0</v>
      </c>
      <c r="U7613" s="1">
        <v>4.2929999999999993</v>
      </c>
      <c r="V7613" s="35" t="str">
        <f>IF(M7613=People!$B$5,People!$A$5,IF(M7613=People!$B$4,People!$A$4,IF(M7613=People!$B$3,People!$A$3,IF(M7613=People!$B$2,People!$A$2,0))))</f>
        <v>Kelly Williams</v>
      </c>
      <c r="W7613" s="35" t="str">
        <f>IFERROR(INDEX(Returns!A:A,MATCH(B7613,Returns!B:B,0)),"No")</f>
        <v>No</v>
      </c>
    </row>
    <row r="7614" spans="1:23" x14ac:dyDescent="0.2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9">
        <v>0</v>
      </c>
      <c r="U7614" s="1">
        <v>1.8010999999999999</v>
      </c>
      <c r="V7614" s="35" t="str">
        <f>IF(M7614=People!$B$5,People!$A$5,IF(M7614=People!$B$4,People!$A$4,IF(M7614=People!$B$3,People!$A$3,IF(M7614=People!$B$2,People!$A$2,0))))</f>
        <v>Kelly Williams</v>
      </c>
      <c r="W7614" s="35" t="str">
        <f>IFERROR(INDEX(Returns!A:A,MATCH(B7614,Returns!B:B,0)),"No")</f>
        <v>No</v>
      </c>
    </row>
    <row r="7615" spans="1:23" x14ac:dyDescent="0.2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9">
        <v>0</v>
      </c>
      <c r="U7615" s="1">
        <v>1.7279999999999998</v>
      </c>
      <c r="V7615" s="35" t="str">
        <f>IF(M7615=People!$B$5,People!$A$5,IF(M7615=People!$B$4,People!$A$4,IF(M7615=People!$B$3,People!$A$3,IF(M7615=People!$B$2,People!$A$2,0))))</f>
        <v>Kelly Williams</v>
      </c>
      <c r="W7615" s="35" t="str">
        <f>IFERROR(INDEX(Returns!A:A,MATCH(B7615,Returns!B:B,0)),"No")</f>
        <v>No</v>
      </c>
    </row>
    <row r="7616" spans="1:23" x14ac:dyDescent="0.2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9">
        <v>0</v>
      </c>
      <c r="U7616" s="1">
        <v>4.6220999999999997</v>
      </c>
      <c r="V7616" s="35" t="str">
        <f>IF(M7616=People!$B$5,People!$A$5,IF(M7616=People!$B$4,People!$A$4,IF(M7616=People!$B$3,People!$A$3,IF(M7616=People!$B$2,People!$A$2,0))))</f>
        <v>Chuck Magee</v>
      </c>
      <c r="W7616" s="35" t="str">
        <f>IFERROR(INDEX(Returns!A:A,MATCH(B7616,Returns!B:B,0)),"No")</f>
        <v>No</v>
      </c>
    </row>
    <row r="7617" spans="1:23" x14ac:dyDescent="0.2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9">
        <v>0.7</v>
      </c>
      <c r="U7617" s="1">
        <v>-4.427999999999999</v>
      </c>
      <c r="V7617" s="35" t="str">
        <f>IF(M7617=People!$B$5,People!$A$5,IF(M7617=People!$B$4,People!$A$4,IF(M7617=People!$B$3,People!$A$3,IF(M7617=People!$B$2,People!$A$2,0))))</f>
        <v>Cassandra Brandow</v>
      </c>
      <c r="W7617" s="35" t="str">
        <f>IFERROR(INDEX(Returns!A:A,MATCH(B7617,Returns!B:B,0)),"No")</f>
        <v>No</v>
      </c>
    </row>
    <row r="7618" spans="1:23" x14ac:dyDescent="0.2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9">
        <v>0</v>
      </c>
      <c r="U7618" s="1">
        <v>8.7137999999999991</v>
      </c>
      <c r="V7618" s="35" t="str">
        <f>IF(M7618=People!$B$5,People!$A$5,IF(M7618=People!$B$4,People!$A$4,IF(M7618=People!$B$3,People!$A$3,IF(M7618=People!$B$2,People!$A$2,0))))</f>
        <v>Chuck Magee</v>
      </c>
      <c r="W7618" s="35" t="str">
        <f>IFERROR(INDEX(Returns!A:A,MATCH(B7618,Returns!B:B,0)),"No")</f>
        <v>No</v>
      </c>
    </row>
    <row r="7619" spans="1:23" x14ac:dyDescent="0.2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9">
        <v>0.2</v>
      </c>
      <c r="U7619" s="1">
        <v>220.98699999999997</v>
      </c>
      <c r="V7619" s="35" t="str">
        <f>IF(M7619=People!$B$5,People!$A$5,IF(M7619=People!$B$4,People!$A$4,IF(M7619=People!$B$3,People!$A$3,IF(M7619=People!$B$2,People!$A$2,0))))</f>
        <v>Chuck Magee</v>
      </c>
      <c r="W7619" s="35" t="str">
        <f>IFERROR(INDEX(Returns!A:A,MATCH(B7619,Returns!B:B,0)),"No")</f>
        <v>No</v>
      </c>
    </row>
    <row r="7620" spans="1:23" x14ac:dyDescent="0.2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32">
        <v>189.57600000000002</v>
      </c>
      <c r="S7620" s="1">
        <v>1</v>
      </c>
      <c r="T7620" s="9">
        <v>0.2</v>
      </c>
      <c r="U7620" s="1">
        <v>9.4787999999999784</v>
      </c>
      <c r="V7620" s="35" t="str">
        <f>IF(M7620=People!$B$5,People!$A$5,IF(M7620=People!$B$4,People!$A$4,IF(M7620=People!$B$3,People!$A$3,IF(M7620=People!$B$2,People!$A$2,0))))</f>
        <v>Anna Andreadi</v>
      </c>
      <c r="W7620" s="35" t="str">
        <f>IFERROR(INDEX(Returns!A:A,MATCH(B7620,Returns!B:B,0)),"No")</f>
        <v>No</v>
      </c>
    </row>
    <row r="7621" spans="1:23" x14ac:dyDescent="0.2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32">
        <v>71.959999999999994</v>
      </c>
      <c r="S7621" s="1">
        <v>5</v>
      </c>
      <c r="T7621" s="9">
        <v>0.2</v>
      </c>
      <c r="U7621" s="1">
        <v>7.1960000000000015</v>
      </c>
      <c r="V7621" s="35" t="str">
        <f>IF(M7621=People!$B$5,People!$A$5,IF(M7621=People!$B$4,People!$A$4,IF(M7621=People!$B$3,People!$A$3,IF(M7621=People!$B$2,People!$A$2,0))))</f>
        <v>Anna Andreadi</v>
      </c>
      <c r="W7621" s="35" t="str">
        <f>IFERROR(INDEX(Returns!A:A,MATCH(B7621,Returns!B:B,0)),"No")</f>
        <v>No</v>
      </c>
    </row>
    <row r="7622" spans="1:23" x14ac:dyDescent="0.2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32">
        <v>539.91999999999996</v>
      </c>
      <c r="S7622" s="1">
        <v>5</v>
      </c>
      <c r="T7622" s="9">
        <v>0.2</v>
      </c>
      <c r="U7622" s="1">
        <v>47.242999999999967</v>
      </c>
      <c r="V7622" s="35" t="str">
        <f>IF(M7622=People!$B$5,People!$A$5,IF(M7622=People!$B$4,People!$A$4,IF(M7622=People!$B$3,People!$A$3,IF(M7622=People!$B$2,People!$A$2,0))))</f>
        <v>Anna Andreadi</v>
      </c>
      <c r="W7622" s="35" t="str">
        <f>IFERROR(INDEX(Returns!A:A,MATCH(B7622,Returns!B:B,0)),"No")</f>
        <v>No</v>
      </c>
    </row>
    <row r="7623" spans="1:23" x14ac:dyDescent="0.2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32">
        <v>725.34400000000005</v>
      </c>
      <c r="S7623" s="1">
        <v>4</v>
      </c>
      <c r="T7623" s="9">
        <v>0.2</v>
      </c>
      <c r="U7623" s="1">
        <v>54.400800000000004</v>
      </c>
      <c r="V7623" s="35" t="str">
        <f>IF(M7623=People!$B$5,People!$A$5,IF(M7623=People!$B$4,People!$A$4,IF(M7623=People!$B$3,People!$A$3,IF(M7623=People!$B$2,People!$A$2,0))))</f>
        <v>Anna Andreadi</v>
      </c>
      <c r="W7623" s="35" t="str">
        <f>IFERROR(INDEX(Returns!A:A,MATCH(B7623,Returns!B:B,0)),"No")</f>
        <v>No</v>
      </c>
    </row>
    <row r="7624" spans="1:23" x14ac:dyDescent="0.2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32">
        <v>7.4399999999999995</v>
      </c>
      <c r="S7624" s="1">
        <v>3</v>
      </c>
      <c r="T7624" s="9">
        <v>0</v>
      </c>
      <c r="U7624" s="1">
        <v>2.6039999999999996</v>
      </c>
      <c r="V7624" s="35" t="str">
        <f>IF(M7624=People!$B$5,People!$A$5,IF(M7624=People!$B$4,People!$A$4,IF(M7624=People!$B$3,People!$A$3,IF(M7624=People!$B$2,People!$A$2,0))))</f>
        <v>Anna Andreadi</v>
      </c>
      <c r="W7624" s="35" t="str">
        <f>IFERROR(INDEX(Returns!A:A,MATCH(B7624,Returns!B:B,0)),"No")</f>
        <v>No</v>
      </c>
    </row>
    <row r="7625" spans="1:23" x14ac:dyDescent="0.2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9">
        <v>0</v>
      </c>
      <c r="U7625" s="1">
        <v>11.054400000000001</v>
      </c>
      <c r="V7625" s="35" t="str">
        <f>IF(M7625=People!$B$5,People!$A$5,IF(M7625=People!$B$4,People!$A$4,IF(M7625=People!$B$3,People!$A$3,IF(M7625=People!$B$2,People!$A$2,0))))</f>
        <v>Chuck Magee</v>
      </c>
      <c r="W7625" s="35" t="str">
        <f>IFERROR(INDEX(Returns!A:A,MATCH(B7625,Returns!B:B,0)),"No")</f>
        <v>No</v>
      </c>
    </row>
    <row r="7626" spans="1:23" x14ac:dyDescent="0.2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9">
        <v>0.1</v>
      </c>
      <c r="U7626" s="1">
        <v>245.69999999999993</v>
      </c>
      <c r="V7626" s="35" t="str">
        <f>IF(M7626=People!$B$5,People!$A$5,IF(M7626=People!$B$4,People!$A$4,IF(M7626=People!$B$3,People!$A$3,IF(M7626=People!$B$2,People!$A$2,0))))</f>
        <v>Kelly Williams</v>
      </c>
      <c r="W7626" s="35" t="str">
        <f>IFERROR(INDEX(Returns!A:A,MATCH(B7626,Returns!B:B,0)),"No")</f>
        <v>No</v>
      </c>
    </row>
    <row r="7627" spans="1:23" x14ac:dyDescent="0.2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9">
        <v>0</v>
      </c>
      <c r="U7627" s="1">
        <v>19.585799999999999</v>
      </c>
      <c r="V7627" s="35" t="str">
        <f>IF(M7627=People!$B$5,People!$A$5,IF(M7627=People!$B$4,People!$A$4,IF(M7627=People!$B$3,People!$A$3,IF(M7627=People!$B$2,People!$A$2,0))))</f>
        <v>Kelly Williams</v>
      </c>
      <c r="W7627" s="35" t="str">
        <f>IFERROR(INDEX(Returns!A:A,MATCH(B7627,Returns!B:B,0)),"No")</f>
        <v>No</v>
      </c>
    </row>
    <row r="7628" spans="1:23" x14ac:dyDescent="0.2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32">
        <v>325.63200000000006</v>
      </c>
      <c r="S7628" s="1">
        <v>6</v>
      </c>
      <c r="T7628" s="9">
        <v>0.2</v>
      </c>
      <c r="U7628" s="1">
        <v>28.492799999999988</v>
      </c>
      <c r="V7628" s="35" t="str">
        <f>IF(M7628=People!$B$5,People!$A$5,IF(M7628=People!$B$4,People!$A$4,IF(M7628=People!$B$3,People!$A$3,IF(M7628=People!$B$2,People!$A$2,0))))</f>
        <v>Anna Andreadi</v>
      </c>
      <c r="W7628" s="35" t="str">
        <f>IFERROR(INDEX(Returns!A:A,MATCH(B7628,Returns!B:B,0)),"No")</f>
        <v>No</v>
      </c>
    </row>
    <row r="7629" spans="1:23" x14ac:dyDescent="0.2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32">
        <v>23.344000000000001</v>
      </c>
      <c r="S7629" s="1">
        <v>2</v>
      </c>
      <c r="T7629" s="9">
        <v>0.2</v>
      </c>
      <c r="U7629" s="1">
        <v>-1.4590000000000014</v>
      </c>
      <c r="V7629" s="35" t="str">
        <f>IF(M7629=People!$B$5,People!$A$5,IF(M7629=People!$B$4,People!$A$4,IF(M7629=People!$B$3,People!$A$3,IF(M7629=People!$B$2,People!$A$2,0))))</f>
        <v>Anna Andreadi</v>
      </c>
      <c r="W7629" s="35" t="str">
        <f>IFERROR(INDEX(Returns!A:A,MATCH(B7629,Returns!B:B,0)),"No")</f>
        <v>No</v>
      </c>
    </row>
    <row r="7630" spans="1:23" x14ac:dyDescent="0.2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32">
        <v>16.520000000000003</v>
      </c>
      <c r="S7630" s="1">
        <v>5</v>
      </c>
      <c r="T7630" s="9">
        <v>0.2</v>
      </c>
      <c r="U7630" s="1">
        <v>5.368999999999998</v>
      </c>
      <c r="V7630" s="35" t="str">
        <f>IF(M7630=People!$B$5,People!$A$5,IF(M7630=People!$B$4,People!$A$4,IF(M7630=People!$B$3,People!$A$3,IF(M7630=People!$B$2,People!$A$2,0))))</f>
        <v>Anna Andreadi</v>
      </c>
      <c r="W7630" s="35" t="str">
        <f>IFERROR(INDEX(Returns!A:A,MATCH(B7630,Returns!B:B,0)),"No")</f>
        <v>No</v>
      </c>
    </row>
    <row r="7631" spans="1:23" x14ac:dyDescent="0.2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9">
        <v>0.2</v>
      </c>
      <c r="U7631" s="1">
        <v>113.30549999999999</v>
      </c>
      <c r="V7631" s="35" t="str">
        <f>IF(M7631=People!$B$5,People!$A$5,IF(M7631=People!$B$4,People!$A$4,IF(M7631=People!$B$3,People!$A$3,IF(M7631=People!$B$2,People!$A$2,0))))</f>
        <v>Kelly Williams</v>
      </c>
      <c r="W7631" s="35" t="str">
        <f>IFERROR(INDEX(Returns!A:A,MATCH(B7631,Returns!B:B,0)),"No")</f>
        <v>No</v>
      </c>
    </row>
    <row r="7632" spans="1:23" x14ac:dyDescent="0.2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9">
        <v>0.2</v>
      </c>
      <c r="U7632" s="1">
        <v>88.180399999999977</v>
      </c>
      <c r="V7632" s="35" t="str">
        <f>IF(M7632=People!$B$5,People!$A$5,IF(M7632=People!$B$4,People!$A$4,IF(M7632=People!$B$3,People!$A$3,IF(M7632=People!$B$2,People!$A$2,0))))</f>
        <v>Kelly Williams</v>
      </c>
      <c r="W7632" s="35" t="str">
        <f>IFERROR(INDEX(Returns!A:A,MATCH(B7632,Returns!B:B,0)),"No")</f>
        <v>No</v>
      </c>
    </row>
    <row r="7633" spans="1:23" x14ac:dyDescent="0.2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9">
        <v>0.3</v>
      </c>
      <c r="U7633" s="1">
        <v>-9.0929999999999964</v>
      </c>
      <c r="V7633" s="35" t="str">
        <f>IF(M7633=People!$B$5,People!$A$5,IF(M7633=People!$B$4,People!$A$4,IF(M7633=People!$B$3,People!$A$3,IF(M7633=People!$B$2,People!$A$2,0))))</f>
        <v>Kelly Williams</v>
      </c>
      <c r="W7633" s="35" t="str">
        <f>IFERROR(INDEX(Returns!A:A,MATCH(B7633,Returns!B:B,0)),"No")</f>
        <v>No</v>
      </c>
    </row>
    <row r="7634" spans="1:23" x14ac:dyDescent="0.2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9">
        <v>0</v>
      </c>
      <c r="U7634" s="1">
        <v>314.03840000000002</v>
      </c>
      <c r="V7634" s="35" t="str">
        <f>IF(M7634=People!$B$5,People!$A$5,IF(M7634=People!$B$4,People!$A$4,IF(M7634=People!$B$3,People!$A$3,IF(M7634=People!$B$2,People!$A$2,0))))</f>
        <v>Cassandra Brandow</v>
      </c>
      <c r="W7634" s="35" t="str">
        <f>IFERROR(INDEX(Returns!A:A,MATCH(B7634,Returns!B:B,0)),"No")</f>
        <v>No</v>
      </c>
    </row>
    <row r="7635" spans="1:23" x14ac:dyDescent="0.2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9">
        <v>0</v>
      </c>
      <c r="U7635" s="1">
        <v>5.8890999999999991</v>
      </c>
      <c r="V7635" s="35" t="str">
        <f>IF(M7635=People!$B$5,People!$A$5,IF(M7635=People!$B$4,People!$A$4,IF(M7635=People!$B$3,People!$A$3,IF(M7635=People!$B$2,People!$A$2,0))))</f>
        <v>Cassandra Brandow</v>
      </c>
      <c r="W7635" s="35" t="str">
        <f>IFERROR(INDEX(Returns!A:A,MATCH(B7635,Returns!B:B,0)),"No")</f>
        <v>No</v>
      </c>
    </row>
    <row r="7636" spans="1:23" x14ac:dyDescent="0.2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9">
        <v>0</v>
      </c>
      <c r="U7636" s="1">
        <v>10.028199999999998</v>
      </c>
      <c r="V7636" s="35" t="str">
        <f>IF(M7636=People!$B$5,People!$A$5,IF(M7636=People!$B$4,People!$A$4,IF(M7636=People!$B$3,People!$A$3,IF(M7636=People!$B$2,People!$A$2,0))))</f>
        <v>Cassandra Brandow</v>
      </c>
      <c r="W7636" s="35" t="str">
        <f>IFERROR(INDEX(Returns!A:A,MATCH(B7636,Returns!B:B,0)),"No")</f>
        <v>No</v>
      </c>
    </row>
    <row r="7637" spans="1:23" x14ac:dyDescent="0.2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9">
        <v>0</v>
      </c>
      <c r="U7637" s="1">
        <v>87.28419999999997</v>
      </c>
      <c r="V7637" s="35" t="str">
        <f>IF(M7637=People!$B$5,People!$A$5,IF(M7637=People!$B$4,People!$A$4,IF(M7637=People!$B$3,People!$A$3,IF(M7637=People!$B$2,People!$A$2,0))))</f>
        <v>Cassandra Brandow</v>
      </c>
      <c r="W7637" s="35" t="str">
        <f>IFERROR(INDEX(Returns!A:A,MATCH(B7637,Returns!B:B,0)),"No")</f>
        <v>No</v>
      </c>
    </row>
    <row r="7638" spans="1:23" x14ac:dyDescent="0.2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9">
        <v>0</v>
      </c>
      <c r="U7638" s="1">
        <v>77.624999999999972</v>
      </c>
      <c r="V7638" s="35" t="str">
        <f>IF(M7638=People!$B$5,People!$A$5,IF(M7638=People!$B$4,People!$A$4,IF(M7638=People!$B$3,People!$A$3,IF(M7638=People!$B$2,People!$A$2,0))))</f>
        <v>Cassandra Brandow</v>
      </c>
      <c r="W7638" s="35" t="str">
        <f>IFERROR(INDEX(Returns!A:A,MATCH(B7638,Returns!B:B,0)),"No")</f>
        <v>No</v>
      </c>
    </row>
    <row r="7639" spans="1:23" x14ac:dyDescent="0.2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9">
        <v>0</v>
      </c>
      <c r="U7639" s="1">
        <v>15.475200000000001</v>
      </c>
      <c r="V7639" s="35" t="str">
        <f>IF(M7639=People!$B$5,People!$A$5,IF(M7639=People!$B$4,People!$A$4,IF(M7639=People!$B$3,People!$A$3,IF(M7639=People!$B$2,People!$A$2,0))))</f>
        <v>Chuck Magee</v>
      </c>
      <c r="W7639" s="35" t="str">
        <f>IFERROR(INDEX(Returns!A:A,MATCH(B7639,Returns!B:B,0)),"No")</f>
        <v>No</v>
      </c>
    </row>
    <row r="7640" spans="1:23" x14ac:dyDescent="0.2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9">
        <v>0</v>
      </c>
      <c r="U7640" s="1">
        <v>27.241199999999996</v>
      </c>
      <c r="V7640" s="35" t="str">
        <f>IF(M7640=People!$B$5,People!$A$5,IF(M7640=People!$B$4,People!$A$4,IF(M7640=People!$B$3,People!$A$3,IF(M7640=People!$B$2,People!$A$2,0))))</f>
        <v>Chuck Magee</v>
      </c>
      <c r="W7640" s="35" t="str">
        <f>IFERROR(INDEX(Returns!A:A,MATCH(B7640,Returns!B:B,0)),"No")</f>
        <v>No</v>
      </c>
    </row>
    <row r="7641" spans="1:23" x14ac:dyDescent="0.2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9">
        <v>0</v>
      </c>
      <c r="U7641" s="1">
        <v>101.6508</v>
      </c>
      <c r="V7641" s="35" t="str">
        <f>IF(M7641=People!$B$5,People!$A$5,IF(M7641=People!$B$4,People!$A$4,IF(M7641=People!$B$3,People!$A$3,IF(M7641=People!$B$2,People!$A$2,0))))</f>
        <v>Chuck Magee</v>
      </c>
      <c r="W7641" s="35" t="str">
        <f>IFERROR(INDEX(Returns!A:A,MATCH(B7641,Returns!B:B,0)),"No")</f>
        <v>No</v>
      </c>
    </row>
    <row r="7642" spans="1:23" x14ac:dyDescent="0.2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9">
        <v>0</v>
      </c>
      <c r="U7642" s="1">
        <v>33.339599999999997</v>
      </c>
      <c r="V7642" s="35" t="str">
        <f>IF(M7642=People!$B$5,People!$A$5,IF(M7642=People!$B$4,People!$A$4,IF(M7642=People!$B$3,People!$A$3,IF(M7642=People!$B$2,People!$A$2,0))))</f>
        <v>Chuck Magee</v>
      </c>
      <c r="W7642" s="35" t="str">
        <f>IFERROR(INDEX(Returns!A:A,MATCH(B7642,Returns!B:B,0)),"No")</f>
        <v>No</v>
      </c>
    </row>
    <row r="7643" spans="1:23" x14ac:dyDescent="0.2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32">
        <v>703.71</v>
      </c>
      <c r="S7643" s="1">
        <v>6</v>
      </c>
      <c r="T7643" s="9">
        <v>0.7</v>
      </c>
      <c r="U7643" s="1">
        <v>-938.28</v>
      </c>
      <c r="V7643" s="35" t="str">
        <f>IF(M7643=People!$B$5,People!$A$5,IF(M7643=People!$B$4,People!$A$4,IF(M7643=People!$B$3,People!$A$3,IF(M7643=People!$B$2,People!$A$2,0))))</f>
        <v>Anna Andreadi</v>
      </c>
      <c r="W7643" s="35" t="str">
        <f>IFERROR(INDEX(Returns!A:A,MATCH(B7643,Returns!B:B,0)),"No")</f>
        <v>Yes</v>
      </c>
    </row>
    <row r="7644" spans="1:23" x14ac:dyDescent="0.2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32">
        <v>17.904000000000003</v>
      </c>
      <c r="S7644" s="1">
        <v>4</v>
      </c>
      <c r="T7644" s="9">
        <v>0.7</v>
      </c>
      <c r="U7644" s="1">
        <v>-14.920000000000002</v>
      </c>
      <c r="V7644" s="35" t="str">
        <f>IF(M7644=People!$B$5,People!$A$5,IF(M7644=People!$B$4,People!$A$4,IF(M7644=People!$B$3,People!$A$3,IF(M7644=People!$B$2,People!$A$2,0))))</f>
        <v>Anna Andreadi</v>
      </c>
      <c r="W7644" s="35" t="str">
        <f>IFERROR(INDEX(Returns!A:A,MATCH(B7644,Returns!B:B,0)),"No")</f>
        <v>Yes</v>
      </c>
    </row>
    <row r="7645" spans="1:23" x14ac:dyDescent="0.2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32">
        <v>11.976000000000003</v>
      </c>
      <c r="S7645" s="1">
        <v>4</v>
      </c>
      <c r="T7645" s="9">
        <v>0.7</v>
      </c>
      <c r="U7645" s="1">
        <v>-9.1815999999999995</v>
      </c>
      <c r="V7645" s="35" t="str">
        <f>IF(M7645=People!$B$5,People!$A$5,IF(M7645=People!$B$4,People!$A$4,IF(M7645=People!$B$3,People!$A$3,IF(M7645=People!$B$2,People!$A$2,0))))</f>
        <v>Anna Andreadi</v>
      </c>
      <c r="W7645" s="35" t="str">
        <f>IFERROR(INDEX(Returns!A:A,MATCH(B7645,Returns!B:B,0)),"No")</f>
        <v>Yes</v>
      </c>
    </row>
    <row r="7646" spans="1:23" x14ac:dyDescent="0.2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32">
        <v>67.959999999999994</v>
      </c>
      <c r="S7646" s="1">
        <v>5</v>
      </c>
      <c r="T7646" s="9">
        <v>0.2</v>
      </c>
      <c r="U7646" s="1">
        <v>0.84950000000000259</v>
      </c>
      <c r="V7646" s="35" t="str">
        <f>IF(M7646=People!$B$5,People!$A$5,IF(M7646=People!$B$4,People!$A$4,IF(M7646=People!$B$3,People!$A$3,IF(M7646=People!$B$2,People!$A$2,0))))</f>
        <v>Anna Andreadi</v>
      </c>
      <c r="W7646" s="35" t="str">
        <f>IFERROR(INDEX(Returns!A:A,MATCH(B7646,Returns!B:B,0)),"No")</f>
        <v>Yes</v>
      </c>
    </row>
    <row r="7647" spans="1:23" x14ac:dyDescent="0.2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32">
        <v>892.22400000000005</v>
      </c>
      <c r="S7647" s="1">
        <v>3</v>
      </c>
      <c r="T7647" s="9">
        <v>0.2</v>
      </c>
      <c r="U7647" s="1">
        <v>89.222400000000022</v>
      </c>
      <c r="V7647" s="35" t="str">
        <f>IF(M7647=People!$B$5,People!$A$5,IF(M7647=People!$B$4,People!$A$4,IF(M7647=People!$B$3,People!$A$3,IF(M7647=People!$B$2,People!$A$2,0))))</f>
        <v>Anna Andreadi</v>
      </c>
      <c r="W7647" s="35" t="str">
        <f>IFERROR(INDEX(Returns!A:A,MATCH(B7647,Returns!B:B,0)),"No")</f>
        <v>No</v>
      </c>
    </row>
    <row r="7648" spans="1:23" x14ac:dyDescent="0.2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9">
        <v>0.5</v>
      </c>
      <c r="U7648" s="1">
        <v>-571.99559999999997</v>
      </c>
      <c r="V7648" s="35" t="str">
        <f>IF(M7648=People!$B$5,People!$A$5,IF(M7648=People!$B$4,People!$A$4,IF(M7648=People!$B$3,People!$A$3,IF(M7648=People!$B$2,People!$A$2,0))))</f>
        <v>Cassandra Brandow</v>
      </c>
      <c r="W7648" s="35" t="str">
        <f>IFERROR(INDEX(Returns!A:A,MATCH(B7648,Returns!B:B,0)),"No")</f>
        <v>No</v>
      </c>
    </row>
    <row r="7649" spans="1:23" x14ac:dyDescent="0.2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32">
        <v>4.5439999999999996</v>
      </c>
      <c r="S7649" s="1">
        <v>2</v>
      </c>
      <c r="T7649" s="9">
        <v>0.2</v>
      </c>
      <c r="U7649" s="1">
        <v>1.6472</v>
      </c>
      <c r="V7649" s="35" t="str">
        <f>IF(M7649=People!$B$5,People!$A$5,IF(M7649=People!$B$4,People!$A$4,IF(M7649=People!$B$3,People!$A$3,IF(M7649=People!$B$2,People!$A$2,0))))</f>
        <v>Anna Andreadi</v>
      </c>
      <c r="W7649" s="35" t="str">
        <f>IFERROR(INDEX(Returns!A:A,MATCH(B7649,Returns!B:B,0)),"No")</f>
        <v>No</v>
      </c>
    </row>
    <row r="7650" spans="1:23" x14ac:dyDescent="0.2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32">
        <v>1352.0320000000002</v>
      </c>
      <c r="S7650" s="1">
        <v>4</v>
      </c>
      <c r="T7650" s="9">
        <v>0.2</v>
      </c>
      <c r="U7650" s="1">
        <v>84.501999999999953</v>
      </c>
      <c r="V7650" s="35" t="str">
        <f>IF(M7650=People!$B$5,People!$A$5,IF(M7650=People!$B$4,People!$A$4,IF(M7650=People!$B$3,People!$A$3,IF(M7650=People!$B$2,People!$A$2,0))))</f>
        <v>Anna Andreadi</v>
      </c>
      <c r="W7650" s="35" t="str">
        <f>IFERROR(INDEX(Returns!A:A,MATCH(B7650,Returns!B:B,0)),"No")</f>
        <v>No</v>
      </c>
    </row>
    <row r="7651" spans="1:23" x14ac:dyDescent="0.2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9">
        <v>0.4</v>
      </c>
      <c r="U7651" s="1">
        <v>-464.69700000000012</v>
      </c>
      <c r="V7651" s="35" t="str">
        <f>IF(M7651=People!$B$5,People!$A$5,IF(M7651=People!$B$4,People!$A$4,IF(M7651=People!$B$3,People!$A$3,IF(M7651=People!$B$2,People!$A$2,0))))</f>
        <v>Chuck Magee</v>
      </c>
      <c r="W7651" s="35" t="str">
        <f>IFERROR(INDEX(Returns!A:A,MATCH(B7651,Returns!B:B,0)),"No")</f>
        <v>No</v>
      </c>
    </row>
    <row r="7652" spans="1:23" x14ac:dyDescent="0.2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9">
        <v>0.2</v>
      </c>
      <c r="U7652" s="1">
        <v>6.7067999999999977</v>
      </c>
      <c r="V7652" s="35" t="str">
        <f>IF(M7652=People!$B$5,People!$A$5,IF(M7652=People!$B$4,People!$A$4,IF(M7652=People!$B$3,People!$A$3,IF(M7652=People!$B$2,People!$A$2,0))))</f>
        <v>Chuck Magee</v>
      </c>
      <c r="W7652" s="35" t="str">
        <f>IFERROR(INDEX(Returns!A:A,MATCH(B7652,Returns!B:B,0)),"No")</f>
        <v>No</v>
      </c>
    </row>
    <row r="7653" spans="1:23" x14ac:dyDescent="0.2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9">
        <v>0.2</v>
      </c>
      <c r="U7653" s="1">
        <v>-13.437900000000006</v>
      </c>
      <c r="V7653" s="35" t="str">
        <f>IF(M7653=People!$B$5,People!$A$5,IF(M7653=People!$B$4,People!$A$4,IF(M7653=People!$B$3,People!$A$3,IF(M7653=People!$B$2,People!$A$2,0))))</f>
        <v>Kelly Williams</v>
      </c>
      <c r="W7653" s="35" t="str">
        <f>IFERROR(INDEX(Returns!A:A,MATCH(B7653,Returns!B:B,0)),"No")</f>
        <v>No</v>
      </c>
    </row>
    <row r="7654" spans="1:23" x14ac:dyDescent="0.2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9">
        <v>0.2</v>
      </c>
      <c r="U7654" s="1">
        <v>-25.108999999999988</v>
      </c>
      <c r="V7654" s="35" t="str">
        <f>IF(M7654=People!$B$5,People!$A$5,IF(M7654=People!$B$4,People!$A$4,IF(M7654=People!$B$3,People!$A$3,IF(M7654=People!$B$2,People!$A$2,0))))</f>
        <v>Kelly Williams</v>
      </c>
      <c r="W7654" s="35" t="str">
        <f>IFERROR(INDEX(Returns!A:A,MATCH(B7654,Returns!B:B,0)),"No")</f>
        <v>No</v>
      </c>
    </row>
    <row r="7655" spans="1:23" x14ac:dyDescent="0.2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9">
        <v>0</v>
      </c>
      <c r="U7655" s="1">
        <v>5.4768000000000008</v>
      </c>
      <c r="V7655" s="35" t="str">
        <f>IF(M7655=People!$B$5,People!$A$5,IF(M7655=People!$B$4,People!$A$4,IF(M7655=People!$B$3,People!$A$3,IF(M7655=People!$B$2,People!$A$2,0))))</f>
        <v>Cassandra Brandow</v>
      </c>
      <c r="W7655" s="35" t="str">
        <f>IFERROR(INDEX(Returns!A:A,MATCH(B7655,Returns!B:B,0)),"No")</f>
        <v>No</v>
      </c>
    </row>
    <row r="7656" spans="1:23" x14ac:dyDescent="0.2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32">
        <v>80.959999999999994</v>
      </c>
      <c r="S7656" s="1">
        <v>4</v>
      </c>
      <c r="T7656" s="9">
        <v>0</v>
      </c>
      <c r="U7656" s="1">
        <v>29.145599999999995</v>
      </c>
      <c r="V7656" s="35" t="str">
        <f>IF(M7656=People!$B$5,People!$A$5,IF(M7656=People!$B$4,People!$A$4,IF(M7656=People!$B$3,People!$A$3,IF(M7656=People!$B$2,People!$A$2,0))))</f>
        <v>Anna Andreadi</v>
      </c>
      <c r="W7656" s="35" t="str">
        <f>IFERROR(INDEX(Returns!A:A,MATCH(B7656,Returns!B:B,0)),"No")</f>
        <v>No</v>
      </c>
    </row>
    <row r="7657" spans="1:23" x14ac:dyDescent="0.2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32">
        <v>25.92</v>
      </c>
      <c r="S7657" s="1">
        <v>4</v>
      </c>
      <c r="T7657" s="9">
        <v>0</v>
      </c>
      <c r="U7657" s="1">
        <v>12.441600000000001</v>
      </c>
      <c r="V7657" s="35" t="str">
        <f>IF(M7657=People!$B$5,People!$A$5,IF(M7657=People!$B$4,People!$A$4,IF(M7657=People!$B$3,People!$A$3,IF(M7657=People!$B$2,People!$A$2,0))))</f>
        <v>Anna Andreadi</v>
      </c>
      <c r="W7657" s="35" t="str">
        <f>IFERROR(INDEX(Returns!A:A,MATCH(B7657,Returns!B:B,0)),"No")</f>
        <v>No</v>
      </c>
    </row>
    <row r="7658" spans="1:23" x14ac:dyDescent="0.2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32">
        <v>106.96</v>
      </c>
      <c r="S7658" s="1">
        <v>2</v>
      </c>
      <c r="T7658" s="9">
        <v>0</v>
      </c>
      <c r="U7658" s="1">
        <v>31.018399999999986</v>
      </c>
      <c r="V7658" s="35" t="str">
        <f>IF(M7658=People!$B$5,People!$A$5,IF(M7658=People!$B$4,People!$A$4,IF(M7658=People!$B$3,People!$A$3,IF(M7658=People!$B$2,People!$A$2,0))))</f>
        <v>Anna Andreadi</v>
      </c>
      <c r="W7658" s="35" t="str">
        <f>IFERROR(INDEX(Returns!A:A,MATCH(B7658,Returns!B:B,0)),"No")</f>
        <v>No</v>
      </c>
    </row>
    <row r="7659" spans="1:23" x14ac:dyDescent="0.2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32">
        <v>187.76</v>
      </c>
      <c r="S7659" s="1">
        <v>4</v>
      </c>
      <c r="T7659" s="9">
        <v>0</v>
      </c>
      <c r="U7659" s="1">
        <v>76.9816</v>
      </c>
      <c r="V7659" s="35" t="str">
        <f>IF(M7659=People!$B$5,People!$A$5,IF(M7659=People!$B$4,People!$A$4,IF(M7659=People!$B$3,People!$A$3,IF(M7659=People!$B$2,People!$A$2,0))))</f>
        <v>Anna Andreadi</v>
      </c>
      <c r="W7659" s="35" t="str">
        <f>IFERROR(INDEX(Returns!A:A,MATCH(B7659,Returns!B:B,0)),"No")</f>
        <v>No</v>
      </c>
    </row>
    <row r="7660" spans="1:23" x14ac:dyDescent="0.2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9">
        <v>0.7</v>
      </c>
      <c r="U7660" s="1">
        <v>-53.743199999999973</v>
      </c>
      <c r="V7660" s="35" t="str">
        <f>IF(M7660=People!$B$5,People!$A$5,IF(M7660=People!$B$4,People!$A$4,IF(M7660=People!$B$3,People!$A$3,IF(M7660=People!$B$2,People!$A$2,0))))</f>
        <v>Chuck Magee</v>
      </c>
      <c r="W7660" s="35" t="str">
        <f>IFERROR(INDEX(Returns!A:A,MATCH(B7660,Returns!B:B,0)),"No")</f>
        <v>No</v>
      </c>
    </row>
    <row r="7661" spans="1:23" x14ac:dyDescent="0.2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9">
        <v>0</v>
      </c>
      <c r="U7661" s="1">
        <v>25.871999999999996</v>
      </c>
      <c r="V7661" s="35" t="str">
        <f>IF(M7661=People!$B$5,People!$A$5,IF(M7661=People!$B$4,People!$A$4,IF(M7661=People!$B$3,People!$A$3,IF(M7661=People!$B$2,People!$A$2,0))))</f>
        <v>Kelly Williams</v>
      </c>
      <c r="W7661" s="35" t="str">
        <f>IFERROR(INDEX(Returns!A:A,MATCH(B7661,Returns!B:B,0)),"No")</f>
        <v>No</v>
      </c>
    </row>
    <row r="7662" spans="1:23" x14ac:dyDescent="0.2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9">
        <v>0.6</v>
      </c>
      <c r="U7662" s="1">
        <v>-53.709599999999988</v>
      </c>
      <c r="V7662" s="35" t="str">
        <f>IF(M7662=People!$B$5,People!$A$5,IF(M7662=People!$B$4,People!$A$4,IF(M7662=People!$B$3,People!$A$3,IF(M7662=People!$B$2,People!$A$2,0))))</f>
        <v>Kelly Williams</v>
      </c>
      <c r="W7662" s="35" t="str">
        <f>IFERROR(INDEX(Returns!A:A,MATCH(B7662,Returns!B:B,0)),"No")</f>
        <v>No</v>
      </c>
    </row>
    <row r="7663" spans="1:23" x14ac:dyDescent="0.2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9">
        <v>0.8</v>
      </c>
      <c r="U7663" s="1">
        <v>-18.252500000000005</v>
      </c>
      <c r="V7663" s="35" t="str">
        <f>IF(M7663=People!$B$5,People!$A$5,IF(M7663=People!$B$4,People!$A$4,IF(M7663=People!$B$3,People!$A$3,IF(M7663=People!$B$2,People!$A$2,0))))</f>
        <v>Kelly Williams</v>
      </c>
      <c r="W7663" s="35" t="str">
        <f>IFERROR(INDEX(Returns!A:A,MATCH(B7663,Returns!B:B,0)),"No")</f>
        <v>No</v>
      </c>
    </row>
    <row r="7664" spans="1:23" x14ac:dyDescent="0.2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32">
        <v>99.2</v>
      </c>
      <c r="S7664" s="1">
        <v>5</v>
      </c>
      <c r="T7664" s="9">
        <v>0</v>
      </c>
      <c r="U7664" s="1">
        <v>25.792000000000002</v>
      </c>
      <c r="V7664" s="35" t="str">
        <f>IF(M7664=People!$B$5,People!$A$5,IF(M7664=People!$B$4,People!$A$4,IF(M7664=People!$B$3,People!$A$3,IF(M7664=People!$B$2,People!$A$2,0))))</f>
        <v>Anna Andreadi</v>
      </c>
      <c r="W7664" s="35" t="str">
        <f>IFERROR(INDEX(Returns!A:A,MATCH(B7664,Returns!B:B,0)),"No")</f>
        <v>No</v>
      </c>
    </row>
    <row r="7665" spans="1:23" x14ac:dyDescent="0.2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9">
        <v>0.2</v>
      </c>
      <c r="U7665" s="1">
        <v>2.7859999999999978</v>
      </c>
      <c r="V7665" s="35" t="str">
        <f>IF(M7665=People!$B$5,People!$A$5,IF(M7665=People!$B$4,People!$A$4,IF(M7665=People!$B$3,People!$A$3,IF(M7665=People!$B$2,People!$A$2,0))))</f>
        <v>Cassandra Brandow</v>
      </c>
      <c r="W7665" s="35" t="str">
        <f>IFERROR(INDEX(Returns!A:A,MATCH(B7665,Returns!B:B,0)),"No")</f>
        <v>No</v>
      </c>
    </row>
    <row r="7666" spans="1:23" x14ac:dyDescent="0.2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9">
        <v>0</v>
      </c>
      <c r="U7666" s="1">
        <v>10.393599999999992</v>
      </c>
      <c r="V7666" s="35" t="str">
        <f>IF(M7666=People!$B$5,People!$A$5,IF(M7666=People!$B$4,People!$A$4,IF(M7666=People!$B$3,People!$A$3,IF(M7666=People!$B$2,People!$A$2,0))))</f>
        <v>Cassandra Brandow</v>
      </c>
      <c r="W7666" s="35" t="str">
        <f>IFERROR(INDEX(Returns!A:A,MATCH(B7666,Returns!B:B,0)),"No")</f>
        <v>No</v>
      </c>
    </row>
    <row r="7667" spans="1:23" x14ac:dyDescent="0.2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9">
        <v>0</v>
      </c>
      <c r="U7667" s="1">
        <v>13.983999999999998</v>
      </c>
      <c r="V7667" s="35" t="str">
        <f>IF(M7667=People!$B$5,People!$A$5,IF(M7667=People!$B$4,People!$A$4,IF(M7667=People!$B$3,People!$A$3,IF(M7667=People!$B$2,People!$A$2,0))))</f>
        <v>Chuck Magee</v>
      </c>
      <c r="W7667" s="35" t="str">
        <f>IFERROR(INDEX(Returns!A:A,MATCH(B7667,Returns!B:B,0)),"No")</f>
        <v>No</v>
      </c>
    </row>
    <row r="7668" spans="1:23" x14ac:dyDescent="0.2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9">
        <v>0</v>
      </c>
      <c r="U7668" s="1">
        <v>2591.9567999999999</v>
      </c>
      <c r="V7668" s="35" t="str">
        <f>IF(M7668=People!$B$5,People!$A$5,IF(M7668=People!$B$4,People!$A$4,IF(M7668=People!$B$3,People!$A$3,IF(M7668=People!$B$2,People!$A$2,0))))</f>
        <v>Chuck Magee</v>
      </c>
      <c r="W7668" s="35" t="str">
        <f>IFERROR(INDEX(Returns!A:A,MATCH(B7668,Returns!B:B,0)),"No")</f>
        <v>No</v>
      </c>
    </row>
    <row r="7669" spans="1:23" x14ac:dyDescent="0.2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9">
        <v>0</v>
      </c>
      <c r="U7669" s="1">
        <v>34.538999999999994</v>
      </c>
      <c r="V7669" s="35" t="str">
        <f>IF(M7669=People!$B$5,People!$A$5,IF(M7669=People!$B$4,People!$A$4,IF(M7669=People!$B$3,People!$A$3,IF(M7669=People!$B$2,People!$A$2,0))))</f>
        <v>Chuck Magee</v>
      </c>
      <c r="W7669" s="35" t="str">
        <f>IFERROR(INDEX(Returns!A:A,MATCH(B7669,Returns!B:B,0)),"No")</f>
        <v>No</v>
      </c>
    </row>
    <row r="7670" spans="1:23" x14ac:dyDescent="0.2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9">
        <v>0</v>
      </c>
      <c r="U7670" s="1">
        <v>19.238399999999999</v>
      </c>
      <c r="V7670" s="35" t="str">
        <f>IF(M7670=People!$B$5,People!$A$5,IF(M7670=People!$B$4,People!$A$4,IF(M7670=People!$B$3,People!$A$3,IF(M7670=People!$B$2,People!$A$2,0))))</f>
        <v>Chuck Magee</v>
      </c>
      <c r="W7670" s="35" t="str">
        <f>IFERROR(INDEX(Returns!A:A,MATCH(B7670,Returns!B:B,0)),"No")</f>
        <v>No</v>
      </c>
    </row>
    <row r="7671" spans="1:23" x14ac:dyDescent="0.2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9">
        <v>0</v>
      </c>
      <c r="U7671" s="1">
        <v>28.171799999999998</v>
      </c>
      <c r="V7671" s="35" t="str">
        <f>IF(M7671=People!$B$5,People!$A$5,IF(M7671=People!$B$4,People!$A$4,IF(M7671=People!$B$3,People!$A$3,IF(M7671=People!$B$2,People!$A$2,0))))</f>
        <v>Chuck Magee</v>
      </c>
      <c r="W7671" s="35" t="str">
        <f>IFERROR(INDEX(Returns!A:A,MATCH(B7671,Returns!B:B,0)),"No")</f>
        <v>No</v>
      </c>
    </row>
    <row r="7672" spans="1:23" x14ac:dyDescent="0.2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9">
        <v>0</v>
      </c>
      <c r="U7672" s="1">
        <v>88.393200000000007</v>
      </c>
      <c r="V7672" s="35" t="str">
        <f>IF(M7672=People!$B$5,People!$A$5,IF(M7672=People!$B$4,People!$A$4,IF(M7672=People!$B$3,People!$A$3,IF(M7672=People!$B$2,People!$A$2,0))))</f>
        <v>Chuck Magee</v>
      </c>
      <c r="W7672" s="35" t="str">
        <f>IFERROR(INDEX(Returns!A:A,MATCH(B7672,Returns!B:B,0)),"No")</f>
        <v>No</v>
      </c>
    </row>
    <row r="7673" spans="1:23" x14ac:dyDescent="0.2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9">
        <v>0</v>
      </c>
      <c r="U7673" s="1">
        <v>32.486199999999997</v>
      </c>
      <c r="V7673" s="35" t="str">
        <f>IF(M7673=People!$B$5,People!$A$5,IF(M7673=People!$B$4,People!$A$4,IF(M7673=People!$B$3,People!$A$3,IF(M7673=People!$B$2,People!$A$2,0))))</f>
        <v>Chuck Magee</v>
      </c>
      <c r="W7673" s="35" t="str">
        <f>IFERROR(INDEX(Returns!A:A,MATCH(B7673,Returns!B:B,0)),"No")</f>
        <v>No</v>
      </c>
    </row>
    <row r="7674" spans="1:23" x14ac:dyDescent="0.2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9">
        <v>0</v>
      </c>
      <c r="U7674" s="1">
        <v>4.6763999999999992</v>
      </c>
      <c r="V7674" s="35" t="str">
        <f>IF(M7674=People!$B$5,People!$A$5,IF(M7674=People!$B$4,People!$A$4,IF(M7674=People!$B$3,People!$A$3,IF(M7674=People!$B$2,People!$A$2,0))))</f>
        <v>Chuck Magee</v>
      </c>
      <c r="W7674" s="35" t="str">
        <f>IFERROR(INDEX(Returns!A:A,MATCH(B7674,Returns!B:B,0)),"No")</f>
        <v>No</v>
      </c>
    </row>
    <row r="7675" spans="1:23" x14ac:dyDescent="0.2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9">
        <v>0</v>
      </c>
      <c r="U7675" s="1">
        <v>69.704999999999998</v>
      </c>
      <c r="V7675" s="35" t="str">
        <f>IF(M7675=People!$B$5,People!$A$5,IF(M7675=People!$B$4,People!$A$4,IF(M7675=People!$B$3,People!$A$3,IF(M7675=People!$B$2,People!$A$2,0))))</f>
        <v>Chuck Magee</v>
      </c>
      <c r="W7675" s="35" t="str">
        <f>IFERROR(INDEX(Returns!A:A,MATCH(B7675,Returns!B:B,0)),"No")</f>
        <v>No</v>
      </c>
    </row>
    <row r="7676" spans="1:23" x14ac:dyDescent="0.2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9">
        <v>0.3</v>
      </c>
      <c r="U7676" s="1">
        <v>0</v>
      </c>
      <c r="V7676" s="35" t="str">
        <f>IF(M7676=People!$B$5,People!$A$5,IF(M7676=People!$B$4,People!$A$4,IF(M7676=People!$B$3,People!$A$3,IF(M7676=People!$B$2,People!$A$2,0))))</f>
        <v>Chuck Magee</v>
      </c>
      <c r="W7676" s="35" t="str">
        <f>IFERROR(INDEX(Returns!A:A,MATCH(B7676,Returns!B:B,0)),"No")</f>
        <v>No</v>
      </c>
    </row>
    <row r="7677" spans="1:23" x14ac:dyDescent="0.2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32">
        <v>152.94</v>
      </c>
      <c r="S7677" s="1">
        <v>3</v>
      </c>
      <c r="T7677" s="9">
        <v>0</v>
      </c>
      <c r="U7677" s="1">
        <v>41.293800000000005</v>
      </c>
      <c r="V7677" s="35" t="str">
        <f>IF(M7677=People!$B$5,People!$A$5,IF(M7677=People!$B$4,People!$A$4,IF(M7677=People!$B$3,People!$A$3,IF(M7677=People!$B$2,People!$A$2,0))))</f>
        <v>Anna Andreadi</v>
      </c>
      <c r="W7677" s="35" t="str">
        <f>IFERROR(INDEX(Returns!A:A,MATCH(B7677,Returns!B:B,0)),"No")</f>
        <v>No</v>
      </c>
    </row>
    <row r="7678" spans="1:23" x14ac:dyDescent="0.2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9">
        <v>0.2</v>
      </c>
      <c r="U7678" s="1">
        <v>4.9877999999999982</v>
      </c>
      <c r="V7678" s="35" t="str">
        <f>IF(M7678=People!$B$5,People!$A$5,IF(M7678=People!$B$4,People!$A$4,IF(M7678=People!$B$3,People!$A$3,IF(M7678=People!$B$2,People!$A$2,0))))</f>
        <v>Cassandra Brandow</v>
      </c>
      <c r="W7678" s="35" t="str">
        <f>IFERROR(INDEX(Returns!A:A,MATCH(B7678,Returns!B:B,0)),"No")</f>
        <v>No</v>
      </c>
    </row>
    <row r="7679" spans="1:23" x14ac:dyDescent="0.2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9">
        <v>0</v>
      </c>
      <c r="U7679" s="1">
        <v>91.950799999999987</v>
      </c>
      <c r="V7679" s="35" t="str">
        <f>IF(M7679=People!$B$5,People!$A$5,IF(M7679=People!$B$4,People!$A$4,IF(M7679=People!$B$3,People!$A$3,IF(M7679=People!$B$2,People!$A$2,0))))</f>
        <v>Chuck Magee</v>
      </c>
      <c r="W7679" s="35" t="str">
        <f>IFERROR(INDEX(Returns!A:A,MATCH(B7679,Returns!B:B,0)),"No")</f>
        <v>No</v>
      </c>
    </row>
    <row r="7680" spans="1:23" x14ac:dyDescent="0.2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9">
        <v>0</v>
      </c>
      <c r="U7680" s="1">
        <v>7.0218000000000007</v>
      </c>
      <c r="V7680" s="35" t="str">
        <f>IF(M7680=People!$B$5,People!$A$5,IF(M7680=People!$B$4,People!$A$4,IF(M7680=People!$B$3,People!$A$3,IF(M7680=People!$B$2,People!$A$2,0))))</f>
        <v>Chuck Magee</v>
      </c>
      <c r="W7680" s="35" t="str">
        <f>IFERROR(INDEX(Returns!A:A,MATCH(B7680,Returns!B:B,0)),"No")</f>
        <v>No</v>
      </c>
    </row>
    <row r="7681" spans="1:23" x14ac:dyDescent="0.2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9">
        <v>0</v>
      </c>
      <c r="U7681" s="1">
        <v>742.63200000000006</v>
      </c>
      <c r="V7681" s="35" t="str">
        <f>IF(M7681=People!$B$5,People!$A$5,IF(M7681=People!$B$4,People!$A$4,IF(M7681=People!$B$3,People!$A$3,IF(M7681=People!$B$2,People!$A$2,0))))</f>
        <v>Chuck Magee</v>
      </c>
      <c r="W7681" s="35" t="str">
        <f>IFERROR(INDEX(Returns!A:A,MATCH(B7681,Returns!B:B,0)),"No")</f>
        <v>No</v>
      </c>
    </row>
    <row r="7682" spans="1:23" x14ac:dyDescent="0.2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9">
        <v>0</v>
      </c>
      <c r="U7682" s="1">
        <v>78.650800000000004</v>
      </c>
      <c r="V7682" s="35" t="str">
        <f>IF(M7682=People!$B$5,People!$A$5,IF(M7682=People!$B$4,People!$A$4,IF(M7682=People!$B$3,People!$A$3,IF(M7682=People!$B$2,People!$A$2,0))))</f>
        <v>Chuck Magee</v>
      </c>
      <c r="W7682" s="35" t="str">
        <f>IFERROR(INDEX(Returns!A:A,MATCH(B7682,Returns!B:B,0)),"No")</f>
        <v>No</v>
      </c>
    </row>
    <row r="7683" spans="1:23" x14ac:dyDescent="0.2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9">
        <v>0</v>
      </c>
      <c r="U7683" s="1">
        <v>151.47000000000003</v>
      </c>
      <c r="V7683" s="35" t="str">
        <f>IF(M7683=People!$B$5,People!$A$5,IF(M7683=People!$B$4,People!$A$4,IF(M7683=People!$B$3,People!$A$3,IF(M7683=People!$B$2,People!$A$2,0))))</f>
        <v>Chuck Magee</v>
      </c>
      <c r="W7683" s="35" t="str">
        <f>IFERROR(INDEX(Returns!A:A,MATCH(B7683,Returns!B:B,0)),"No")</f>
        <v>No</v>
      </c>
    </row>
    <row r="7684" spans="1:23" x14ac:dyDescent="0.2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9">
        <v>0.1</v>
      </c>
      <c r="U7684" s="1">
        <v>41.495999999999967</v>
      </c>
      <c r="V7684" s="35" t="str">
        <f>IF(M7684=People!$B$5,People!$A$5,IF(M7684=People!$B$4,People!$A$4,IF(M7684=People!$B$3,People!$A$3,IF(M7684=People!$B$2,People!$A$2,0))))</f>
        <v>Kelly Williams</v>
      </c>
      <c r="W7684" s="35" t="str">
        <f>IFERROR(INDEX(Returns!A:A,MATCH(B7684,Returns!B:B,0)),"No")</f>
        <v>No</v>
      </c>
    </row>
    <row r="7685" spans="1:23" x14ac:dyDescent="0.2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9">
        <v>0</v>
      </c>
      <c r="U7685" s="1">
        <v>1906.4850000000001</v>
      </c>
      <c r="V7685" s="35" t="str">
        <f>IF(M7685=People!$B$5,People!$A$5,IF(M7685=People!$B$4,People!$A$4,IF(M7685=People!$B$3,People!$A$3,IF(M7685=People!$B$2,People!$A$2,0))))</f>
        <v>Kelly Williams</v>
      </c>
      <c r="W7685" s="35" t="str">
        <f>IFERROR(INDEX(Returns!A:A,MATCH(B7685,Returns!B:B,0)),"No")</f>
        <v>No</v>
      </c>
    </row>
    <row r="7686" spans="1:23" x14ac:dyDescent="0.2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9">
        <v>0.2</v>
      </c>
      <c r="U7686" s="1">
        <v>9.5786999999999995</v>
      </c>
      <c r="V7686" s="35" t="str">
        <f>IF(M7686=People!$B$5,People!$A$5,IF(M7686=People!$B$4,People!$A$4,IF(M7686=People!$B$3,People!$A$3,IF(M7686=People!$B$2,People!$A$2,0))))</f>
        <v>Chuck Magee</v>
      </c>
      <c r="W7686" s="35" t="str">
        <f>IFERROR(INDEX(Returns!A:A,MATCH(B7686,Returns!B:B,0)),"No")</f>
        <v>No</v>
      </c>
    </row>
    <row r="7687" spans="1:23" x14ac:dyDescent="0.2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9">
        <v>0</v>
      </c>
      <c r="U7687" s="1">
        <v>187.79699999999997</v>
      </c>
      <c r="V7687" s="35" t="str">
        <f>IF(M7687=People!$B$5,People!$A$5,IF(M7687=People!$B$4,People!$A$4,IF(M7687=People!$B$3,People!$A$3,IF(M7687=People!$B$2,People!$A$2,0))))</f>
        <v>Chuck Magee</v>
      </c>
      <c r="W7687" s="35" t="str">
        <f>IFERROR(INDEX(Returns!A:A,MATCH(B7687,Returns!B:B,0)),"No")</f>
        <v>No</v>
      </c>
    </row>
    <row r="7688" spans="1:23" x14ac:dyDescent="0.2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9">
        <v>0</v>
      </c>
      <c r="U7688" s="1">
        <v>329.40809999999999</v>
      </c>
      <c r="V7688" s="35" t="str">
        <f>IF(M7688=People!$B$5,People!$A$5,IF(M7688=People!$B$4,People!$A$4,IF(M7688=People!$B$3,People!$A$3,IF(M7688=People!$B$2,People!$A$2,0))))</f>
        <v>Kelly Williams</v>
      </c>
      <c r="W7688" s="35" t="str">
        <f>IFERROR(INDEX(Returns!A:A,MATCH(B7688,Returns!B:B,0)),"No")</f>
        <v>No</v>
      </c>
    </row>
    <row r="7689" spans="1:23" x14ac:dyDescent="0.2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9">
        <v>0</v>
      </c>
      <c r="U7689" s="1">
        <v>8.3040000000000003</v>
      </c>
      <c r="V7689" s="35" t="str">
        <f>IF(M7689=People!$B$5,People!$A$5,IF(M7689=People!$B$4,People!$A$4,IF(M7689=People!$B$3,People!$A$3,IF(M7689=People!$B$2,People!$A$2,0))))</f>
        <v>Kelly Williams</v>
      </c>
      <c r="W7689" s="35" t="str">
        <f>IFERROR(INDEX(Returns!A:A,MATCH(B7689,Returns!B:B,0)),"No")</f>
        <v>No</v>
      </c>
    </row>
    <row r="7690" spans="1:23" x14ac:dyDescent="0.2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9">
        <v>0</v>
      </c>
      <c r="U7690" s="1">
        <v>62.400000000000006</v>
      </c>
      <c r="V7690" s="35" t="str">
        <f>IF(M7690=People!$B$5,People!$A$5,IF(M7690=People!$B$4,People!$A$4,IF(M7690=People!$B$3,People!$A$3,IF(M7690=People!$B$2,People!$A$2,0))))</f>
        <v>Kelly Williams</v>
      </c>
      <c r="W7690" s="35" t="str">
        <f>IFERROR(INDEX(Returns!A:A,MATCH(B7690,Returns!B:B,0)),"No")</f>
        <v>No</v>
      </c>
    </row>
    <row r="7691" spans="1:23" x14ac:dyDescent="0.2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9">
        <v>0</v>
      </c>
      <c r="U7691" s="1">
        <v>50.383200000000009</v>
      </c>
      <c r="V7691" s="35" t="str">
        <f>IF(M7691=People!$B$5,People!$A$5,IF(M7691=People!$B$4,People!$A$4,IF(M7691=People!$B$3,People!$A$3,IF(M7691=People!$B$2,People!$A$2,0))))</f>
        <v>Cassandra Brandow</v>
      </c>
      <c r="W7691" s="35" t="str">
        <f>IFERROR(INDEX(Returns!A:A,MATCH(B7691,Returns!B:B,0)),"No")</f>
        <v>No</v>
      </c>
    </row>
    <row r="7692" spans="1:23" x14ac:dyDescent="0.2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9">
        <v>0</v>
      </c>
      <c r="U7692" s="1">
        <v>157.12919999999997</v>
      </c>
      <c r="V7692" s="35" t="str">
        <f>IF(M7692=People!$B$5,People!$A$5,IF(M7692=People!$B$4,People!$A$4,IF(M7692=People!$B$3,People!$A$3,IF(M7692=People!$B$2,People!$A$2,0))))</f>
        <v>Cassandra Brandow</v>
      </c>
      <c r="W7692" s="35" t="str">
        <f>IFERROR(INDEX(Returns!A:A,MATCH(B7692,Returns!B:B,0)),"No")</f>
        <v>No</v>
      </c>
    </row>
    <row r="7693" spans="1:23" x14ac:dyDescent="0.2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9">
        <v>0</v>
      </c>
      <c r="U7693" s="1">
        <v>6.2208000000000006</v>
      </c>
      <c r="V7693" s="35" t="str">
        <f>IF(M7693=People!$B$5,People!$A$5,IF(M7693=People!$B$4,People!$A$4,IF(M7693=People!$B$3,People!$A$3,IF(M7693=People!$B$2,People!$A$2,0))))</f>
        <v>Cassandra Brandow</v>
      </c>
      <c r="W7693" s="35" t="str">
        <f>IFERROR(INDEX(Returns!A:A,MATCH(B7693,Returns!B:B,0)),"No")</f>
        <v>No</v>
      </c>
    </row>
    <row r="7694" spans="1:23" x14ac:dyDescent="0.2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32">
        <v>88.800000000000011</v>
      </c>
      <c r="S7694" s="1">
        <v>6</v>
      </c>
      <c r="T7694" s="9">
        <v>0</v>
      </c>
      <c r="U7694" s="1">
        <v>44.400000000000006</v>
      </c>
      <c r="V7694" s="35" t="str">
        <f>IF(M7694=People!$B$5,People!$A$5,IF(M7694=People!$B$4,People!$A$4,IF(M7694=People!$B$3,People!$A$3,IF(M7694=People!$B$2,People!$A$2,0))))</f>
        <v>Anna Andreadi</v>
      </c>
      <c r="W7694" s="35" t="str">
        <f>IFERROR(INDEX(Returns!A:A,MATCH(B7694,Returns!B:B,0)),"No")</f>
        <v>No</v>
      </c>
    </row>
    <row r="7695" spans="1:23" x14ac:dyDescent="0.2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32">
        <v>319.96800000000002</v>
      </c>
      <c r="S7695" s="1">
        <v>4</v>
      </c>
      <c r="T7695" s="9">
        <v>0.2</v>
      </c>
      <c r="U7695" s="1">
        <v>35.996399999999952</v>
      </c>
      <c r="V7695" s="35" t="str">
        <f>IF(M7695=People!$B$5,People!$A$5,IF(M7695=People!$B$4,People!$A$4,IF(M7695=People!$B$3,People!$A$3,IF(M7695=People!$B$2,People!$A$2,0))))</f>
        <v>Anna Andreadi</v>
      </c>
      <c r="W7695" s="35" t="str">
        <f>IFERROR(INDEX(Returns!A:A,MATCH(B7695,Returns!B:B,0)),"No")</f>
        <v>No</v>
      </c>
    </row>
    <row r="7696" spans="1:23" x14ac:dyDescent="0.2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32">
        <v>167.88800000000001</v>
      </c>
      <c r="S7696" s="1">
        <v>7</v>
      </c>
      <c r="T7696" s="9">
        <v>0.2</v>
      </c>
      <c r="U7696" s="1">
        <v>14.690199999999997</v>
      </c>
      <c r="V7696" s="35" t="str">
        <f>IF(M7696=People!$B$5,People!$A$5,IF(M7696=People!$B$4,People!$A$4,IF(M7696=People!$B$3,People!$A$3,IF(M7696=People!$B$2,People!$A$2,0))))</f>
        <v>Anna Andreadi</v>
      </c>
      <c r="W7696" s="35" t="str">
        <f>IFERROR(INDEX(Returns!A:A,MATCH(B7696,Returns!B:B,0)),"No")</f>
        <v>Yes</v>
      </c>
    </row>
    <row r="7697" spans="1:23" x14ac:dyDescent="0.2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9">
        <v>0.2</v>
      </c>
      <c r="U7697" s="1">
        <v>59.435499999999998</v>
      </c>
      <c r="V7697" s="35" t="str">
        <f>IF(M7697=People!$B$5,People!$A$5,IF(M7697=People!$B$4,People!$A$4,IF(M7697=People!$B$3,People!$A$3,IF(M7697=People!$B$2,People!$A$2,0))))</f>
        <v>Kelly Williams</v>
      </c>
      <c r="W7697" s="35" t="str">
        <f>IFERROR(INDEX(Returns!A:A,MATCH(B7697,Returns!B:B,0)),"No")</f>
        <v>No</v>
      </c>
    </row>
    <row r="7698" spans="1:23" x14ac:dyDescent="0.2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9">
        <v>0.8</v>
      </c>
      <c r="U7698" s="1">
        <v>-8.1096000000000004</v>
      </c>
      <c r="V7698" s="35" t="str">
        <f>IF(M7698=People!$B$5,People!$A$5,IF(M7698=People!$B$4,People!$A$4,IF(M7698=People!$B$3,People!$A$3,IF(M7698=People!$B$2,People!$A$2,0))))</f>
        <v>Kelly Williams</v>
      </c>
      <c r="W7698" s="35" t="str">
        <f>IFERROR(INDEX(Returns!A:A,MATCH(B7698,Returns!B:B,0)),"No")</f>
        <v>No</v>
      </c>
    </row>
    <row r="7699" spans="1:23" x14ac:dyDescent="0.2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9">
        <v>0</v>
      </c>
      <c r="U7699" s="1">
        <v>467.99220000000003</v>
      </c>
      <c r="V7699" s="35" t="str">
        <f>IF(M7699=People!$B$5,People!$A$5,IF(M7699=People!$B$4,People!$A$4,IF(M7699=People!$B$3,People!$A$3,IF(M7699=People!$B$2,People!$A$2,0))))</f>
        <v>Chuck Magee</v>
      </c>
      <c r="W7699" s="35" t="str">
        <f>IFERROR(INDEX(Returns!A:A,MATCH(B7699,Returns!B:B,0)),"No")</f>
        <v>No</v>
      </c>
    </row>
    <row r="7700" spans="1:23" x14ac:dyDescent="0.2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9">
        <v>0</v>
      </c>
      <c r="U7700" s="1">
        <v>2.2155000000000058</v>
      </c>
      <c r="V7700" s="35" t="str">
        <f>IF(M7700=People!$B$5,People!$A$5,IF(M7700=People!$B$4,People!$A$4,IF(M7700=People!$B$3,People!$A$3,IF(M7700=People!$B$2,People!$A$2,0))))</f>
        <v>Chuck Magee</v>
      </c>
      <c r="W7700" s="35" t="str">
        <f>IFERROR(INDEX(Returns!A:A,MATCH(B7700,Returns!B:B,0)),"No")</f>
        <v>No</v>
      </c>
    </row>
    <row r="7701" spans="1:23" x14ac:dyDescent="0.2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9">
        <v>0</v>
      </c>
      <c r="U7701" s="1">
        <v>6.6846000000000005</v>
      </c>
      <c r="V7701" s="35" t="str">
        <f>IF(M7701=People!$B$5,People!$A$5,IF(M7701=People!$B$4,People!$A$4,IF(M7701=People!$B$3,People!$A$3,IF(M7701=People!$B$2,People!$A$2,0))))</f>
        <v>Chuck Magee</v>
      </c>
      <c r="W7701" s="35" t="str">
        <f>IFERROR(INDEX(Returns!A:A,MATCH(B7701,Returns!B:B,0)),"No")</f>
        <v>No</v>
      </c>
    </row>
    <row r="7702" spans="1:23" x14ac:dyDescent="0.2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9">
        <v>0</v>
      </c>
      <c r="U7702" s="1">
        <v>8.121599999999999</v>
      </c>
      <c r="V7702" s="35" t="str">
        <f>IF(M7702=People!$B$5,People!$A$5,IF(M7702=People!$B$4,People!$A$4,IF(M7702=People!$B$3,People!$A$3,IF(M7702=People!$B$2,People!$A$2,0))))</f>
        <v>Chuck Magee</v>
      </c>
      <c r="W7702" s="35" t="str">
        <f>IFERROR(INDEX(Returns!A:A,MATCH(B7702,Returns!B:B,0)),"No")</f>
        <v>No</v>
      </c>
    </row>
    <row r="7703" spans="1:23" x14ac:dyDescent="0.2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9">
        <v>0.3</v>
      </c>
      <c r="U7703" s="1">
        <v>-52.658199999999965</v>
      </c>
      <c r="V7703" s="35" t="str">
        <f>IF(M7703=People!$B$5,People!$A$5,IF(M7703=People!$B$4,People!$A$4,IF(M7703=People!$B$3,People!$A$3,IF(M7703=People!$B$2,People!$A$2,0))))</f>
        <v>Chuck Magee</v>
      </c>
      <c r="W7703" s="35" t="str">
        <f>IFERROR(INDEX(Returns!A:A,MATCH(B7703,Returns!B:B,0)),"No")</f>
        <v>No</v>
      </c>
    </row>
    <row r="7704" spans="1:23" x14ac:dyDescent="0.2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9">
        <v>0</v>
      </c>
      <c r="U7704" s="1">
        <v>5.6644000000000005</v>
      </c>
      <c r="V7704" s="35" t="str">
        <f>IF(M7704=People!$B$5,People!$A$5,IF(M7704=People!$B$4,People!$A$4,IF(M7704=People!$B$3,People!$A$3,IF(M7704=People!$B$2,People!$A$2,0))))</f>
        <v>Kelly Williams</v>
      </c>
      <c r="W7704" s="35" t="str">
        <f>IFERROR(INDEX(Returns!A:A,MATCH(B7704,Returns!B:B,0)),"No")</f>
        <v>No</v>
      </c>
    </row>
    <row r="7705" spans="1:23" x14ac:dyDescent="0.2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9">
        <v>0</v>
      </c>
      <c r="U7705" s="1">
        <v>58.791600000000003</v>
      </c>
      <c r="V7705" s="35" t="str">
        <f>IF(M7705=People!$B$5,People!$A$5,IF(M7705=People!$B$4,People!$A$4,IF(M7705=People!$B$3,People!$A$3,IF(M7705=People!$B$2,People!$A$2,0))))</f>
        <v>Kelly Williams</v>
      </c>
      <c r="W7705" s="35" t="str">
        <f>IFERROR(INDEX(Returns!A:A,MATCH(B7705,Returns!B:B,0)),"No")</f>
        <v>No</v>
      </c>
    </row>
    <row r="7706" spans="1:23" x14ac:dyDescent="0.2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9">
        <v>0</v>
      </c>
      <c r="U7706" s="1">
        <v>98.524799999999971</v>
      </c>
      <c r="V7706" s="35" t="str">
        <f>IF(M7706=People!$B$5,People!$A$5,IF(M7706=People!$B$4,People!$A$4,IF(M7706=People!$B$3,People!$A$3,IF(M7706=People!$B$2,People!$A$2,0))))</f>
        <v>Kelly Williams</v>
      </c>
      <c r="W7706" s="35" t="str">
        <f>IFERROR(INDEX(Returns!A:A,MATCH(B7706,Returns!B:B,0)),"No")</f>
        <v>No</v>
      </c>
    </row>
    <row r="7707" spans="1:23" x14ac:dyDescent="0.2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9">
        <v>0</v>
      </c>
      <c r="U7707" s="1">
        <v>163.18979999999999</v>
      </c>
      <c r="V7707" s="35" t="str">
        <f>IF(M7707=People!$B$5,People!$A$5,IF(M7707=People!$B$4,People!$A$4,IF(M7707=People!$B$3,People!$A$3,IF(M7707=People!$B$2,People!$A$2,0))))</f>
        <v>Kelly Williams</v>
      </c>
      <c r="W7707" s="35" t="str">
        <f>IFERROR(INDEX(Returns!A:A,MATCH(B7707,Returns!B:B,0)),"No")</f>
        <v>No</v>
      </c>
    </row>
    <row r="7708" spans="1:23" x14ac:dyDescent="0.2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9">
        <v>0</v>
      </c>
      <c r="U7708" s="1">
        <v>2.5055999999999998</v>
      </c>
      <c r="V7708" s="35" t="str">
        <f>IF(M7708=People!$B$5,People!$A$5,IF(M7708=People!$B$4,People!$A$4,IF(M7708=People!$B$3,People!$A$3,IF(M7708=People!$B$2,People!$A$2,0))))</f>
        <v>Kelly Williams</v>
      </c>
      <c r="W7708" s="35" t="str">
        <f>IFERROR(INDEX(Returns!A:A,MATCH(B7708,Returns!B:B,0)),"No")</f>
        <v>No</v>
      </c>
    </row>
    <row r="7709" spans="1:23" x14ac:dyDescent="0.2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32">
        <v>11.68</v>
      </c>
      <c r="S7709" s="1">
        <v>2</v>
      </c>
      <c r="T7709" s="9">
        <v>0</v>
      </c>
      <c r="U7709" s="1">
        <v>4.2047999999999996</v>
      </c>
      <c r="V7709" s="35" t="str">
        <f>IF(M7709=People!$B$5,People!$A$5,IF(M7709=People!$B$4,People!$A$4,IF(M7709=People!$B$3,People!$A$3,IF(M7709=People!$B$2,People!$A$2,0))))</f>
        <v>Anna Andreadi</v>
      </c>
      <c r="W7709" s="35" t="str">
        <f>IFERROR(INDEX(Returns!A:A,MATCH(B7709,Returns!B:B,0)),"No")</f>
        <v>No</v>
      </c>
    </row>
    <row r="7710" spans="1:23" x14ac:dyDescent="0.2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9">
        <v>0.2</v>
      </c>
      <c r="U7710" s="1">
        <v>0.50970000000000049</v>
      </c>
      <c r="V7710" s="35" t="str">
        <f>IF(M7710=People!$B$5,People!$A$5,IF(M7710=People!$B$4,People!$A$4,IF(M7710=People!$B$3,People!$A$3,IF(M7710=People!$B$2,People!$A$2,0))))</f>
        <v>Chuck Magee</v>
      </c>
      <c r="W7710" s="35" t="str">
        <f>IFERROR(INDEX(Returns!A:A,MATCH(B7710,Returns!B:B,0)),"No")</f>
        <v>No</v>
      </c>
    </row>
    <row r="7711" spans="1:23" x14ac:dyDescent="0.2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9">
        <v>0.7</v>
      </c>
      <c r="U7711" s="1">
        <v>-9.5885999999999996</v>
      </c>
      <c r="V7711" s="35" t="str">
        <f>IF(M7711=People!$B$5,People!$A$5,IF(M7711=People!$B$4,People!$A$4,IF(M7711=People!$B$3,People!$A$3,IF(M7711=People!$B$2,People!$A$2,0))))</f>
        <v>Chuck Magee</v>
      </c>
      <c r="W7711" s="35" t="str">
        <f>IFERROR(INDEX(Returns!A:A,MATCH(B7711,Returns!B:B,0)),"No")</f>
        <v>No</v>
      </c>
    </row>
    <row r="7712" spans="1:23" x14ac:dyDescent="0.2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32">
        <v>87.8</v>
      </c>
      <c r="S7712" s="1">
        <v>5</v>
      </c>
      <c r="T7712" s="9">
        <v>0.2</v>
      </c>
      <c r="U7712" s="1">
        <v>32.924999999999997</v>
      </c>
      <c r="V7712" s="35" t="str">
        <f>IF(M7712=People!$B$5,People!$A$5,IF(M7712=People!$B$4,People!$A$4,IF(M7712=People!$B$3,People!$A$3,IF(M7712=People!$B$2,People!$A$2,0))))</f>
        <v>Anna Andreadi</v>
      </c>
      <c r="W7712" s="35" t="str">
        <f>IFERROR(INDEX(Returns!A:A,MATCH(B7712,Returns!B:B,0)),"No")</f>
        <v>No</v>
      </c>
    </row>
    <row r="7713" spans="1:23" x14ac:dyDescent="0.2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9">
        <v>0.2</v>
      </c>
      <c r="U7713" s="1">
        <v>15.590399999999995</v>
      </c>
      <c r="V7713" s="35" t="str">
        <f>IF(M7713=People!$B$5,People!$A$5,IF(M7713=People!$B$4,People!$A$4,IF(M7713=People!$B$3,People!$A$3,IF(M7713=People!$B$2,People!$A$2,0))))</f>
        <v>Cassandra Brandow</v>
      </c>
      <c r="W7713" s="35" t="str">
        <f>IFERROR(INDEX(Returns!A:A,MATCH(B7713,Returns!B:B,0)),"No")</f>
        <v>No</v>
      </c>
    </row>
    <row r="7714" spans="1:23" x14ac:dyDescent="0.2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9">
        <v>0.2</v>
      </c>
      <c r="U7714" s="1">
        <v>-29.436800000000012</v>
      </c>
      <c r="V7714" s="35" t="str">
        <f>IF(M7714=People!$B$5,People!$A$5,IF(M7714=People!$B$4,People!$A$4,IF(M7714=People!$B$3,People!$A$3,IF(M7714=People!$B$2,People!$A$2,0))))</f>
        <v>Cassandra Brandow</v>
      </c>
      <c r="W7714" s="35" t="str">
        <f>IFERROR(INDEX(Returns!A:A,MATCH(B7714,Returns!B:B,0)),"No")</f>
        <v>No</v>
      </c>
    </row>
    <row r="7715" spans="1:23" x14ac:dyDescent="0.2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9">
        <v>0.2</v>
      </c>
      <c r="U7715" s="1">
        <v>16.183799999999998</v>
      </c>
      <c r="V7715" s="35" t="str">
        <f>IF(M7715=People!$B$5,People!$A$5,IF(M7715=People!$B$4,People!$A$4,IF(M7715=People!$B$3,People!$A$3,IF(M7715=People!$B$2,People!$A$2,0))))</f>
        <v>Cassandra Brandow</v>
      </c>
      <c r="W7715" s="35" t="str">
        <f>IFERROR(INDEX(Returns!A:A,MATCH(B7715,Returns!B:B,0)),"No")</f>
        <v>No</v>
      </c>
    </row>
    <row r="7716" spans="1:23" x14ac:dyDescent="0.2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32">
        <v>250.26</v>
      </c>
      <c r="S7716" s="1">
        <v>6</v>
      </c>
      <c r="T7716" s="9">
        <v>0</v>
      </c>
      <c r="U7716" s="1">
        <v>72.575399999999973</v>
      </c>
      <c r="V7716" s="35" t="str">
        <f>IF(M7716=People!$B$5,People!$A$5,IF(M7716=People!$B$4,People!$A$4,IF(M7716=People!$B$3,People!$A$3,IF(M7716=People!$B$2,People!$A$2,0))))</f>
        <v>Anna Andreadi</v>
      </c>
      <c r="W7716" s="35" t="str">
        <f>IFERROR(INDEX(Returns!A:A,MATCH(B7716,Returns!B:B,0)),"No")</f>
        <v>No</v>
      </c>
    </row>
    <row r="7717" spans="1:23" x14ac:dyDescent="0.2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9">
        <v>0.2</v>
      </c>
      <c r="U7717" s="1">
        <v>0.50970000000000049</v>
      </c>
      <c r="V7717" s="35" t="str">
        <f>IF(M7717=People!$B$5,People!$A$5,IF(M7717=People!$B$4,People!$A$4,IF(M7717=People!$B$3,People!$A$3,IF(M7717=People!$B$2,People!$A$2,0))))</f>
        <v>Chuck Magee</v>
      </c>
      <c r="W7717" s="35" t="str">
        <f>IFERROR(INDEX(Returns!A:A,MATCH(B7717,Returns!B:B,0)),"No")</f>
        <v>No</v>
      </c>
    </row>
    <row r="7718" spans="1:23" x14ac:dyDescent="0.2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32">
        <v>29.600000000000005</v>
      </c>
      <c r="S7718" s="1">
        <v>5</v>
      </c>
      <c r="T7718" s="9">
        <v>0.2</v>
      </c>
      <c r="U7718" s="1">
        <v>9.2499999999999964</v>
      </c>
      <c r="V7718" s="35" t="str">
        <f>IF(M7718=People!$B$5,People!$A$5,IF(M7718=People!$B$4,People!$A$4,IF(M7718=People!$B$3,People!$A$3,IF(M7718=People!$B$2,People!$A$2,0))))</f>
        <v>Anna Andreadi</v>
      </c>
      <c r="W7718" s="35" t="str">
        <f>IFERROR(INDEX(Returns!A:A,MATCH(B7718,Returns!B:B,0)),"No")</f>
        <v>Yes</v>
      </c>
    </row>
    <row r="7719" spans="1:23" x14ac:dyDescent="0.2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32">
        <v>1.9380000000000002</v>
      </c>
      <c r="S7719" s="1">
        <v>2</v>
      </c>
      <c r="T7719" s="9">
        <v>0.7</v>
      </c>
      <c r="U7719" s="1">
        <v>-1.3565999999999994</v>
      </c>
      <c r="V7719" s="35" t="str">
        <f>IF(M7719=People!$B$5,People!$A$5,IF(M7719=People!$B$4,People!$A$4,IF(M7719=People!$B$3,People!$A$3,IF(M7719=People!$B$2,People!$A$2,0))))</f>
        <v>Anna Andreadi</v>
      </c>
      <c r="W7719" s="35" t="str">
        <f>IFERROR(INDEX(Returns!A:A,MATCH(B7719,Returns!B:B,0)),"No")</f>
        <v>Yes</v>
      </c>
    </row>
    <row r="7720" spans="1:23" x14ac:dyDescent="0.2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32">
        <v>159.96</v>
      </c>
      <c r="S7720" s="1">
        <v>4</v>
      </c>
      <c r="T7720" s="9">
        <v>0</v>
      </c>
      <c r="U7720" s="1">
        <v>51.18719999999999</v>
      </c>
      <c r="V7720" s="35" t="str">
        <f>IF(M7720=People!$B$5,People!$A$5,IF(M7720=People!$B$4,People!$A$4,IF(M7720=People!$B$3,People!$A$3,IF(M7720=People!$B$2,People!$A$2,0))))</f>
        <v>Anna Andreadi</v>
      </c>
      <c r="W7720" s="35" t="str">
        <f>IFERROR(INDEX(Returns!A:A,MATCH(B7720,Returns!B:B,0)),"No")</f>
        <v>No</v>
      </c>
    </row>
    <row r="7721" spans="1:23" x14ac:dyDescent="0.2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9">
        <v>0</v>
      </c>
      <c r="U7721" s="1">
        <v>15.475200000000001</v>
      </c>
      <c r="V7721" s="35" t="str">
        <f>IF(M7721=People!$B$5,People!$A$5,IF(M7721=People!$B$4,People!$A$4,IF(M7721=People!$B$3,People!$A$3,IF(M7721=People!$B$2,People!$A$2,0))))</f>
        <v>Chuck Magee</v>
      </c>
      <c r="W7721" s="35" t="str">
        <f>IFERROR(INDEX(Returns!A:A,MATCH(B7721,Returns!B:B,0)),"No")</f>
        <v>No</v>
      </c>
    </row>
    <row r="7722" spans="1:23" x14ac:dyDescent="0.2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9">
        <v>0</v>
      </c>
      <c r="U7722" s="1">
        <v>8.2156000000000002</v>
      </c>
      <c r="V7722" s="35" t="str">
        <f>IF(M7722=People!$B$5,People!$A$5,IF(M7722=People!$B$4,People!$A$4,IF(M7722=People!$B$3,People!$A$3,IF(M7722=People!$B$2,People!$A$2,0))))</f>
        <v>Chuck Magee</v>
      </c>
      <c r="W7722" s="35" t="str">
        <f>IFERROR(INDEX(Returns!A:A,MATCH(B7722,Returns!B:B,0)),"No")</f>
        <v>No</v>
      </c>
    </row>
    <row r="7723" spans="1:23" x14ac:dyDescent="0.2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9">
        <v>0.2</v>
      </c>
      <c r="U7723" s="1">
        <v>4.6088000000000005</v>
      </c>
      <c r="V7723" s="35" t="str">
        <f>IF(M7723=People!$B$5,People!$A$5,IF(M7723=People!$B$4,People!$A$4,IF(M7723=People!$B$3,People!$A$3,IF(M7723=People!$B$2,People!$A$2,0))))</f>
        <v>Chuck Magee</v>
      </c>
      <c r="W7723" s="35" t="str">
        <f>IFERROR(INDEX(Returns!A:A,MATCH(B7723,Returns!B:B,0)),"No")</f>
        <v>No</v>
      </c>
    </row>
    <row r="7724" spans="1:23" x14ac:dyDescent="0.2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32">
        <v>40.74</v>
      </c>
      <c r="S7724" s="1">
        <v>3</v>
      </c>
      <c r="T7724" s="9">
        <v>0</v>
      </c>
      <c r="U7724" s="1">
        <v>12.222</v>
      </c>
      <c r="V7724" s="35" t="str">
        <f>IF(M7724=People!$B$5,People!$A$5,IF(M7724=People!$B$4,People!$A$4,IF(M7724=People!$B$3,People!$A$3,IF(M7724=People!$B$2,People!$A$2,0))))</f>
        <v>Anna Andreadi</v>
      </c>
      <c r="W7724" s="35" t="str">
        <f>IFERROR(INDEX(Returns!A:A,MATCH(B7724,Returns!B:B,0)),"No")</f>
        <v>No</v>
      </c>
    </row>
    <row r="7725" spans="1:23" x14ac:dyDescent="0.2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9">
        <v>0.3</v>
      </c>
      <c r="U7725" s="1">
        <v>-2.5698000000000292</v>
      </c>
      <c r="V7725" s="35" t="str">
        <f>IF(M7725=People!$B$5,People!$A$5,IF(M7725=People!$B$4,People!$A$4,IF(M7725=People!$B$3,People!$A$3,IF(M7725=People!$B$2,People!$A$2,0))))</f>
        <v>Kelly Williams</v>
      </c>
      <c r="W7725" s="35" t="str">
        <f>IFERROR(INDEX(Returns!A:A,MATCH(B7725,Returns!B:B,0)),"No")</f>
        <v>No</v>
      </c>
    </row>
    <row r="7726" spans="1:23" x14ac:dyDescent="0.2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9">
        <v>0.2</v>
      </c>
      <c r="U7726" s="1">
        <v>17.890999999999977</v>
      </c>
      <c r="V7726" s="35" t="str">
        <f>IF(M7726=People!$B$5,People!$A$5,IF(M7726=People!$B$4,People!$A$4,IF(M7726=People!$B$3,People!$A$3,IF(M7726=People!$B$2,People!$A$2,0))))</f>
        <v>Chuck Magee</v>
      </c>
      <c r="W7726" s="35" t="str">
        <f>IFERROR(INDEX(Returns!A:A,MATCH(B7726,Returns!B:B,0)),"No")</f>
        <v>No</v>
      </c>
    </row>
    <row r="7727" spans="1:23" x14ac:dyDescent="0.2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9">
        <v>0.2</v>
      </c>
      <c r="U7727" s="1">
        <v>-4.8448000000000029</v>
      </c>
      <c r="V7727" s="35" t="str">
        <f>IF(M7727=People!$B$5,People!$A$5,IF(M7727=People!$B$4,People!$A$4,IF(M7727=People!$B$3,People!$A$3,IF(M7727=People!$B$2,People!$A$2,0))))</f>
        <v>Chuck Magee</v>
      </c>
      <c r="W7727" s="35" t="str">
        <f>IFERROR(INDEX(Returns!A:A,MATCH(B7727,Returns!B:B,0)),"No")</f>
        <v>No</v>
      </c>
    </row>
    <row r="7728" spans="1:23" x14ac:dyDescent="0.2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9">
        <v>0.2</v>
      </c>
      <c r="U7728" s="1">
        <v>-82.884</v>
      </c>
      <c r="V7728" s="35" t="str">
        <f>IF(M7728=People!$B$5,People!$A$5,IF(M7728=People!$B$4,People!$A$4,IF(M7728=People!$B$3,People!$A$3,IF(M7728=People!$B$2,People!$A$2,0))))</f>
        <v>Chuck Magee</v>
      </c>
      <c r="W7728" s="35" t="str">
        <f>IFERROR(INDEX(Returns!A:A,MATCH(B7728,Returns!B:B,0)),"No")</f>
        <v>No</v>
      </c>
    </row>
    <row r="7729" spans="1:23" x14ac:dyDescent="0.2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9">
        <v>0</v>
      </c>
      <c r="U7729" s="1">
        <v>6.3071999999999999</v>
      </c>
      <c r="V7729" s="35" t="str">
        <f>IF(M7729=People!$B$5,People!$A$5,IF(M7729=People!$B$4,People!$A$4,IF(M7729=People!$B$3,People!$A$3,IF(M7729=People!$B$2,People!$A$2,0))))</f>
        <v>Chuck Magee</v>
      </c>
      <c r="W7729" s="35" t="str">
        <f>IFERROR(INDEX(Returns!A:A,MATCH(B7729,Returns!B:B,0)),"No")</f>
        <v>No</v>
      </c>
    </row>
    <row r="7730" spans="1:23" x14ac:dyDescent="0.2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9">
        <v>0.2</v>
      </c>
      <c r="U7730" s="1">
        <v>4.2408000000000001</v>
      </c>
      <c r="V7730" s="35" t="str">
        <f>IF(M7730=People!$B$5,People!$A$5,IF(M7730=People!$B$4,People!$A$4,IF(M7730=People!$B$3,People!$A$3,IF(M7730=People!$B$2,People!$A$2,0))))</f>
        <v>Kelly Williams</v>
      </c>
      <c r="W7730" s="35" t="str">
        <f>IFERROR(INDEX(Returns!A:A,MATCH(B7730,Returns!B:B,0)),"No")</f>
        <v>No</v>
      </c>
    </row>
    <row r="7731" spans="1:23" x14ac:dyDescent="0.2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9">
        <v>0.2</v>
      </c>
      <c r="U7731" s="1">
        <v>-75.59580000000004</v>
      </c>
      <c r="V7731" s="35" t="str">
        <f>IF(M7731=People!$B$5,People!$A$5,IF(M7731=People!$B$4,People!$A$4,IF(M7731=People!$B$3,People!$A$3,IF(M7731=People!$B$2,People!$A$2,0))))</f>
        <v>Cassandra Brandow</v>
      </c>
      <c r="W7731" s="35" t="str">
        <f>IFERROR(INDEX(Returns!A:A,MATCH(B7731,Returns!B:B,0)),"No")</f>
        <v>No</v>
      </c>
    </row>
    <row r="7732" spans="1:23" x14ac:dyDescent="0.2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32">
        <v>291.13600000000002</v>
      </c>
      <c r="S7732" s="1">
        <v>4</v>
      </c>
      <c r="T7732" s="9">
        <v>0.2</v>
      </c>
      <c r="U7732" s="1">
        <v>-25.474400000000017</v>
      </c>
      <c r="V7732" s="35" t="str">
        <f>IF(M7732=People!$B$5,People!$A$5,IF(M7732=People!$B$4,People!$A$4,IF(M7732=People!$B$3,People!$A$3,IF(M7732=People!$B$2,People!$A$2,0))))</f>
        <v>Anna Andreadi</v>
      </c>
      <c r="W7732" s="35" t="str">
        <f>IFERROR(INDEX(Returns!A:A,MATCH(B7732,Returns!B:B,0)),"No")</f>
        <v>No</v>
      </c>
    </row>
    <row r="7733" spans="1:23" x14ac:dyDescent="0.2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9">
        <v>0.2</v>
      </c>
      <c r="U7733" s="1">
        <v>35.889999999999986</v>
      </c>
      <c r="V7733" s="35" t="str">
        <f>IF(M7733=People!$B$5,People!$A$5,IF(M7733=People!$B$4,People!$A$4,IF(M7733=People!$B$3,People!$A$3,IF(M7733=People!$B$2,People!$A$2,0))))</f>
        <v>Kelly Williams</v>
      </c>
      <c r="W7733" s="35" t="str">
        <f>IFERROR(INDEX(Returns!A:A,MATCH(B7733,Returns!B:B,0)),"No")</f>
        <v>No</v>
      </c>
    </row>
    <row r="7734" spans="1:23" x14ac:dyDescent="0.2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9">
        <v>0.2</v>
      </c>
      <c r="U7734" s="1">
        <v>3.7407999999999997</v>
      </c>
      <c r="V7734" s="35" t="str">
        <f>IF(M7734=People!$B$5,People!$A$5,IF(M7734=People!$B$4,People!$A$4,IF(M7734=People!$B$3,People!$A$3,IF(M7734=People!$B$2,People!$A$2,0))))</f>
        <v>Kelly Williams</v>
      </c>
      <c r="W7734" s="35" t="str">
        <f>IFERROR(INDEX(Returns!A:A,MATCH(B7734,Returns!B:B,0)),"No")</f>
        <v>No</v>
      </c>
    </row>
    <row r="7735" spans="1:23" x14ac:dyDescent="0.2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9">
        <v>0.2</v>
      </c>
      <c r="U7735" s="1">
        <v>5.5215999999999994</v>
      </c>
      <c r="V7735" s="35" t="str">
        <f>IF(M7735=People!$B$5,People!$A$5,IF(M7735=People!$B$4,People!$A$4,IF(M7735=People!$B$3,People!$A$3,IF(M7735=People!$B$2,People!$A$2,0))))</f>
        <v>Chuck Magee</v>
      </c>
      <c r="W7735" s="35" t="str">
        <f>IFERROR(INDEX(Returns!A:A,MATCH(B7735,Returns!B:B,0)),"No")</f>
        <v>No</v>
      </c>
    </row>
    <row r="7736" spans="1:23" x14ac:dyDescent="0.2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32">
        <v>12.419999999999998</v>
      </c>
      <c r="S7736" s="1">
        <v>3</v>
      </c>
      <c r="T7736" s="9">
        <v>0</v>
      </c>
      <c r="U7736" s="1">
        <v>5.2164000000000001</v>
      </c>
      <c r="V7736" s="35" t="str">
        <f>IF(M7736=People!$B$5,People!$A$5,IF(M7736=People!$B$4,People!$A$4,IF(M7736=People!$B$3,People!$A$3,IF(M7736=People!$B$2,People!$A$2,0))))</f>
        <v>Anna Andreadi</v>
      </c>
      <c r="W7736" s="35" t="str">
        <f>IFERROR(INDEX(Returns!A:A,MATCH(B7736,Returns!B:B,0)),"No")</f>
        <v>No</v>
      </c>
    </row>
    <row r="7737" spans="1:23" x14ac:dyDescent="0.2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32">
        <v>19.440000000000001</v>
      </c>
      <c r="S7737" s="1">
        <v>3</v>
      </c>
      <c r="T7737" s="9">
        <v>0</v>
      </c>
      <c r="U7737" s="1">
        <v>9.3312000000000008</v>
      </c>
      <c r="V7737" s="35" t="str">
        <f>IF(M7737=People!$B$5,People!$A$5,IF(M7737=People!$B$4,People!$A$4,IF(M7737=People!$B$3,People!$A$3,IF(M7737=People!$B$2,People!$A$2,0))))</f>
        <v>Anna Andreadi</v>
      </c>
      <c r="W7737" s="35" t="str">
        <f>IFERROR(INDEX(Returns!A:A,MATCH(B7737,Returns!B:B,0)),"No")</f>
        <v>No</v>
      </c>
    </row>
    <row r="7738" spans="1:23" x14ac:dyDescent="0.2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9">
        <v>0.2</v>
      </c>
      <c r="U7738" s="1">
        <v>26.387999999999998</v>
      </c>
      <c r="V7738" s="35" t="str">
        <f>IF(M7738=People!$B$5,People!$A$5,IF(M7738=People!$B$4,People!$A$4,IF(M7738=People!$B$3,People!$A$3,IF(M7738=People!$B$2,People!$A$2,0))))</f>
        <v>Chuck Magee</v>
      </c>
      <c r="W7738" s="35" t="str">
        <f>IFERROR(INDEX(Returns!A:A,MATCH(B7738,Returns!B:B,0)),"No")</f>
        <v>No</v>
      </c>
    </row>
    <row r="7739" spans="1:23" x14ac:dyDescent="0.2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9">
        <v>0.2</v>
      </c>
      <c r="U7739" s="1">
        <v>1.4255999999999993</v>
      </c>
      <c r="V7739" s="35" t="str">
        <f>IF(M7739=People!$B$5,People!$A$5,IF(M7739=People!$B$4,People!$A$4,IF(M7739=People!$B$3,People!$A$3,IF(M7739=People!$B$2,People!$A$2,0))))</f>
        <v>Cassandra Brandow</v>
      </c>
      <c r="W7739" s="35" t="str">
        <f>IFERROR(INDEX(Returns!A:A,MATCH(B7739,Returns!B:B,0)),"No")</f>
        <v>No</v>
      </c>
    </row>
    <row r="7740" spans="1:23" x14ac:dyDescent="0.2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9">
        <v>0</v>
      </c>
      <c r="U7740" s="1">
        <v>43.175999999999995</v>
      </c>
      <c r="V7740" s="35" t="str">
        <f>IF(M7740=People!$B$5,People!$A$5,IF(M7740=People!$B$4,People!$A$4,IF(M7740=People!$B$3,People!$A$3,IF(M7740=People!$B$2,People!$A$2,0))))</f>
        <v>Chuck Magee</v>
      </c>
      <c r="W7740" s="35" t="str">
        <f>IFERROR(INDEX(Returns!A:A,MATCH(B7740,Returns!B:B,0)),"No")</f>
        <v>No</v>
      </c>
    </row>
    <row r="7741" spans="1:23" x14ac:dyDescent="0.2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32">
        <v>6.58</v>
      </c>
      <c r="S7741" s="1">
        <v>2</v>
      </c>
      <c r="T7741" s="9">
        <v>0</v>
      </c>
      <c r="U7741" s="1">
        <v>3.0267999999999997</v>
      </c>
      <c r="V7741" s="35" t="str">
        <f>IF(M7741=People!$B$5,People!$A$5,IF(M7741=People!$B$4,People!$A$4,IF(M7741=People!$B$3,People!$A$3,IF(M7741=People!$B$2,People!$A$2,0))))</f>
        <v>Anna Andreadi</v>
      </c>
      <c r="W7741" s="35" t="str">
        <f>IFERROR(INDEX(Returns!A:A,MATCH(B7741,Returns!B:B,0)),"No")</f>
        <v>No</v>
      </c>
    </row>
    <row r="7742" spans="1:23" x14ac:dyDescent="0.2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32">
        <v>94.99</v>
      </c>
      <c r="S7742" s="1">
        <v>1</v>
      </c>
      <c r="T7742" s="9">
        <v>0</v>
      </c>
      <c r="U7742" s="1">
        <v>28.496999999999986</v>
      </c>
      <c r="V7742" s="35" t="str">
        <f>IF(M7742=People!$B$5,People!$A$5,IF(M7742=People!$B$4,People!$A$4,IF(M7742=People!$B$3,People!$A$3,IF(M7742=People!$B$2,People!$A$2,0))))</f>
        <v>Anna Andreadi</v>
      </c>
      <c r="W7742" s="35" t="str">
        <f>IFERROR(INDEX(Returns!A:A,MATCH(B7742,Returns!B:B,0)),"No")</f>
        <v>No</v>
      </c>
    </row>
    <row r="7743" spans="1:23" x14ac:dyDescent="0.2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32">
        <v>35.119999999999997</v>
      </c>
      <c r="S7743" s="1">
        <v>2</v>
      </c>
      <c r="T7743" s="9">
        <v>0.2</v>
      </c>
      <c r="U7743" s="1">
        <v>13.17</v>
      </c>
      <c r="V7743" s="35" t="str">
        <f>IF(M7743=People!$B$5,People!$A$5,IF(M7743=People!$B$4,People!$A$4,IF(M7743=People!$B$3,People!$A$3,IF(M7743=People!$B$2,People!$A$2,0))))</f>
        <v>Anna Andreadi</v>
      </c>
      <c r="W7743" s="35" t="str">
        <f>IFERROR(INDEX(Returns!A:A,MATCH(B7743,Returns!B:B,0)),"No")</f>
        <v>No</v>
      </c>
    </row>
    <row r="7744" spans="1:23" x14ac:dyDescent="0.2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32">
        <v>25.92</v>
      </c>
      <c r="S7744" s="1">
        <v>4</v>
      </c>
      <c r="T7744" s="9">
        <v>0</v>
      </c>
      <c r="U7744" s="1">
        <v>12.441600000000001</v>
      </c>
      <c r="V7744" s="35" t="str">
        <f>IF(M7744=People!$B$5,People!$A$5,IF(M7744=People!$B$4,People!$A$4,IF(M7744=People!$B$3,People!$A$3,IF(M7744=People!$B$2,People!$A$2,0))))</f>
        <v>Anna Andreadi</v>
      </c>
      <c r="W7744" s="35" t="str">
        <f>IFERROR(INDEX(Returns!A:A,MATCH(B7744,Returns!B:B,0)),"No")</f>
        <v>No</v>
      </c>
    </row>
    <row r="7745" spans="1:23" x14ac:dyDescent="0.2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9">
        <v>0</v>
      </c>
      <c r="U7745" s="1">
        <v>3.7412000000000001</v>
      </c>
      <c r="V7745" s="35" t="str">
        <f>IF(M7745=People!$B$5,People!$A$5,IF(M7745=People!$B$4,People!$A$4,IF(M7745=People!$B$3,People!$A$3,IF(M7745=People!$B$2,People!$A$2,0))))</f>
        <v>Chuck Magee</v>
      </c>
      <c r="W7745" s="35" t="str">
        <f>IFERROR(INDEX(Returns!A:A,MATCH(B7745,Returns!B:B,0)),"No")</f>
        <v>No</v>
      </c>
    </row>
    <row r="7746" spans="1:23" x14ac:dyDescent="0.2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9">
        <v>0</v>
      </c>
      <c r="U7746" s="1">
        <v>153.08189999999999</v>
      </c>
      <c r="V7746" s="35" t="str">
        <f>IF(M7746=People!$B$5,People!$A$5,IF(M7746=People!$B$4,People!$A$4,IF(M7746=People!$B$3,People!$A$3,IF(M7746=People!$B$2,People!$A$2,0))))</f>
        <v>Chuck Magee</v>
      </c>
      <c r="W7746" s="35" t="str">
        <f>IFERROR(INDEX(Returns!A:A,MATCH(B7746,Returns!B:B,0)),"No")</f>
        <v>No</v>
      </c>
    </row>
    <row r="7747" spans="1:23" x14ac:dyDescent="0.2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9">
        <v>0</v>
      </c>
      <c r="U7747" s="1">
        <v>2.8535999999999988</v>
      </c>
      <c r="V7747" s="35" t="str">
        <f>IF(M7747=People!$B$5,People!$A$5,IF(M7747=People!$B$4,People!$A$4,IF(M7747=People!$B$3,People!$A$3,IF(M7747=People!$B$2,People!$A$2,0))))</f>
        <v>Chuck Magee</v>
      </c>
      <c r="W7747" s="35" t="str">
        <f>IFERROR(INDEX(Returns!A:A,MATCH(B7747,Returns!B:B,0)),"No")</f>
        <v>No</v>
      </c>
    </row>
    <row r="7748" spans="1:23" x14ac:dyDescent="0.2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9">
        <v>0.2</v>
      </c>
      <c r="U7748" s="1">
        <v>4.7789999999999999</v>
      </c>
      <c r="V7748" s="35" t="str">
        <f>IF(M7748=People!$B$5,People!$A$5,IF(M7748=People!$B$4,People!$A$4,IF(M7748=People!$B$3,People!$A$3,IF(M7748=People!$B$2,People!$A$2,0))))</f>
        <v>Kelly Williams</v>
      </c>
      <c r="W7748" s="35" t="str">
        <f>IFERROR(INDEX(Returns!A:A,MATCH(B7748,Returns!B:B,0)),"No")</f>
        <v>No</v>
      </c>
    </row>
    <row r="7749" spans="1:23" x14ac:dyDescent="0.2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9">
        <v>0</v>
      </c>
      <c r="U7749" s="1">
        <v>0.3024</v>
      </c>
      <c r="V7749" s="35" t="str">
        <f>IF(M7749=People!$B$5,People!$A$5,IF(M7749=People!$B$4,People!$A$4,IF(M7749=People!$B$3,People!$A$3,IF(M7749=People!$B$2,People!$A$2,0))))</f>
        <v>Chuck Magee</v>
      </c>
      <c r="W7749" s="35" t="str">
        <f>IFERROR(INDEX(Returns!A:A,MATCH(B7749,Returns!B:B,0)),"No")</f>
        <v>No</v>
      </c>
    </row>
    <row r="7750" spans="1:23" x14ac:dyDescent="0.2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9">
        <v>0</v>
      </c>
      <c r="U7750" s="1">
        <v>19.468799999999998</v>
      </c>
      <c r="V7750" s="35" t="str">
        <f>IF(M7750=People!$B$5,People!$A$5,IF(M7750=People!$B$4,People!$A$4,IF(M7750=People!$B$3,People!$A$3,IF(M7750=People!$B$2,People!$A$2,0))))</f>
        <v>Cassandra Brandow</v>
      </c>
      <c r="W7750" s="35" t="str">
        <f>IFERROR(INDEX(Returns!A:A,MATCH(B7750,Returns!B:B,0)),"No")</f>
        <v>No</v>
      </c>
    </row>
    <row r="7751" spans="1:23" x14ac:dyDescent="0.2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9">
        <v>0</v>
      </c>
      <c r="U7751" s="1">
        <v>58.505200000000002</v>
      </c>
      <c r="V7751" s="35" t="str">
        <f>IF(M7751=People!$B$5,People!$A$5,IF(M7751=People!$B$4,People!$A$4,IF(M7751=People!$B$3,People!$A$3,IF(M7751=People!$B$2,People!$A$2,0))))</f>
        <v>Cassandra Brandow</v>
      </c>
      <c r="W7751" s="35" t="str">
        <f>IFERROR(INDEX(Returns!A:A,MATCH(B7751,Returns!B:B,0)),"No")</f>
        <v>No</v>
      </c>
    </row>
    <row r="7752" spans="1:23" x14ac:dyDescent="0.2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9">
        <v>0</v>
      </c>
      <c r="U7752" s="1">
        <v>16.608000000000001</v>
      </c>
      <c r="V7752" s="35" t="str">
        <f>IF(M7752=People!$B$5,People!$A$5,IF(M7752=People!$B$4,People!$A$4,IF(M7752=People!$B$3,People!$A$3,IF(M7752=People!$B$2,People!$A$2,0))))</f>
        <v>Cassandra Brandow</v>
      </c>
      <c r="W7752" s="35" t="str">
        <f>IFERROR(INDEX(Returns!A:A,MATCH(B7752,Returns!B:B,0)),"No")</f>
        <v>No</v>
      </c>
    </row>
    <row r="7753" spans="1:23" x14ac:dyDescent="0.2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9">
        <v>0</v>
      </c>
      <c r="U7753" s="1">
        <v>140.39099999999999</v>
      </c>
      <c r="V7753" s="35" t="str">
        <f>IF(M7753=People!$B$5,People!$A$5,IF(M7753=People!$B$4,People!$A$4,IF(M7753=People!$B$3,People!$A$3,IF(M7753=People!$B$2,People!$A$2,0))))</f>
        <v>Cassandra Brandow</v>
      </c>
      <c r="W7753" s="35" t="str">
        <f>IFERROR(INDEX(Returns!A:A,MATCH(B7753,Returns!B:B,0)),"No")</f>
        <v>No</v>
      </c>
    </row>
    <row r="7754" spans="1:23" x14ac:dyDescent="0.2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9">
        <v>0</v>
      </c>
      <c r="U7754" s="1">
        <v>15.849600000000002</v>
      </c>
      <c r="V7754" s="35" t="str">
        <f>IF(M7754=People!$B$5,People!$A$5,IF(M7754=People!$B$4,People!$A$4,IF(M7754=People!$B$3,People!$A$3,IF(M7754=People!$B$2,People!$A$2,0))))</f>
        <v>Cassandra Brandow</v>
      </c>
      <c r="W7754" s="35" t="str">
        <f>IFERROR(INDEX(Returns!A:A,MATCH(B7754,Returns!B:B,0)),"No")</f>
        <v>No</v>
      </c>
    </row>
    <row r="7755" spans="1:23" x14ac:dyDescent="0.2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9">
        <v>0.2</v>
      </c>
      <c r="U7755" s="1">
        <v>1.0679999999999996</v>
      </c>
      <c r="V7755" s="35" t="str">
        <f>IF(M7755=People!$B$5,People!$A$5,IF(M7755=People!$B$4,People!$A$4,IF(M7755=People!$B$3,People!$A$3,IF(M7755=People!$B$2,People!$A$2,0))))</f>
        <v>Cassandra Brandow</v>
      </c>
      <c r="W7755" s="35" t="str">
        <f>IFERROR(INDEX(Returns!A:A,MATCH(B7755,Returns!B:B,0)),"No")</f>
        <v>No</v>
      </c>
    </row>
    <row r="7756" spans="1:23" x14ac:dyDescent="0.2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9">
        <v>0.2</v>
      </c>
      <c r="U7756" s="1">
        <v>0.33839999999999981</v>
      </c>
      <c r="V7756" s="35" t="str">
        <f>IF(M7756=People!$B$5,People!$A$5,IF(M7756=People!$B$4,People!$A$4,IF(M7756=People!$B$3,People!$A$3,IF(M7756=People!$B$2,People!$A$2,0))))</f>
        <v>Chuck Magee</v>
      </c>
      <c r="W7756" s="35" t="str">
        <f>IFERROR(INDEX(Returns!A:A,MATCH(B7756,Returns!B:B,0)),"No")</f>
        <v>No</v>
      </c>
    </row>
    <row r="7757" spans="1:23" x14ac:dyDescent="0.2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9">
        <v>0.2</v>
      </c>
      <c r="U7757" s="1">
        <v>93.883999999999986</v>
      </c>
      <c r="V7757" s="35" t="str">
        <f>IF(M7757=People!$B$5,People!$A$5,IF(M7757=People!$B$4,People!$A$4,IF(M7757=People!$B$3,People!$A$3,IF(M7757=People!$B$2,People!$A$2,0))))</f>
        <v>Cassandra Brandow</v>
      </c>
      <c r="W7757" s="35" t="str">
        <f>IFERROR(INDEX(Returns!A:A,MATCH(B7757,Returns!B:B,0)),"No")</f>
        <v>No</v>
      </c>
    </row>
    <row r="7758" spans="1:23" x14ac:dyDescent="0.2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9">
        <v>0.2</v>
      </c>
      <c r="U7758" s="1">
        <v>107.78999999999996</v>
      </c>
      <c r="V7758" s="35" t="str">
        <f>IF(M7758=People!$B$5,People!$A$5,IF(M7758=People!$B$4,People!$A$4,IF(M7758=People!$B$3,People!$A$3,IF(M7758=People!$B$2,People!$A$2,0))))</f>
        <v>Cassandra Brandow</v>
      </c>
      <c r="W7758" s="35" t="str">
        <f>IFERROR(INDEX(Returns!A:A,MATCH(B7758,Returns!B:B,0)),"No")</f>
        <v>No</v>
      </c>
    </row>
    <row r="7759" spans="1:23" x14ac:dyDescent="0.2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9">
        <v>0</v>
      </c>
      <c r="U7759" s="1">
        <v>12.208000000000002</v>
      </c>
      <c r="V7759" s="35" t="str">
        <f>IF(M7759=People!$B$5,People!$A$5,IF(M7759=People!$B$4,People!$A$4,IF(M7759=People!$B$3,People!$A$3,IF(M7759=People!$B$2,People!$A$2,0))))</f>
        <v>Chuck Magee</v>
      </c>
      <c r="W7759" s="35" t="str">
        <f>IFERROR(INDEX(Returns!A:A,MATCH(B7759,Returns!B:B,0)),"No")</f>
        <v>No</v>
      </c>
    </row>
    <row r="7760" spans="1:23" x14ac:dyDescent="0.2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9">
        <v>0</v>
      </c>
      <c r="U7760" s="1">
        <v>30.989999999999995</v>
      </c>
      <c r="V7760" s="35" t="str">
        <f>IF(M7760=People!$B$5,People!$A$5,IF(M7760=People!$B$4,People!$A$4,IF(M7760=People!$B$3,People!$A$3,IF(M7760=People!$B$2,People!$A$2,0))))</f>
        <v>Chuck Magee</v>
      </c>
      <c r="W7760" s="35" t="str">
        <f>IFERROR(INDEX(Returns!A:A,MATCH(B7760,Returns!B:B,0)),"No")</f>
        <v>No</v>
      </c>
    </row>
    <row r="7761" spans="1:23" x14ac:dyDescent="0.2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9">
        <v>0.2</v>
      </c>
      <c r="U7761" s="1">
        <v>5.4432</v>
      </c>
      <c r="V7761" s="35" t="str">
        <f>IF(M7761=People!$B$5,People!$A$5,IF(M7761=People!$B$4,People!$A$4,IF(M7761=People!$B$3,People!$A$3,IF(M7761=People!$B$2,People!$A$2,0))))</f>
        <v>Kelly Williams</v>
      </c>
      <c r="W7761" s="35" t="str">
        <f>IFERROR(INDEX(Returns!A:A,MATCH(B7761,Returns!B:B,0)),"No")</f>
        <v>No</v>
      </c>
    </row>
    <row r="7762" spans="1:23" x14ac:dyDescent="0.2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9">
        <v>0.2</v>
      </c>
      <c r="U7762" s="1">
        <v>13.717599999999997</v>
      </c>
      <c r="V7762" s="35" t="str">
        <f>IF(M7762=People!$B$5,People!$A$5,IF(M7762=People!$B$4,People!$A$4,IF(M7762=People!$B$3,People!$A$3,IF(M7762=People!$B$2,People!$A$2,0))))</f>
        <v>Cassandra Brandow</v>
      </c>
      <c r="W7762" s="35" t="str">
        <f>IFERROR(INDEX(Returns!A:A,MATCH(B7762,Returns!B:B,0)),"No")</f>
        <v>No</v>
      </c>
    </row>
    <row r="7763" spans="1:23" x14ac:dyDescent="0.2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9">
        <v>0.2</v>
      </c>
      <c r="U7763" s="1">
        <v>3.6288</v>
      </c>
      <c r="V7763" s="35" t="str">
        <f>IF(M7763=People!$B$5,People!$A$5,IF(M7763=People!$B$4,People!$A$4,IF(M7763=People!$B$3,People!$A$3,IF(M7763=People!$B$2,People!$A$2,0))))</f>
        <v>Kelly Williams</v>
      </c>
      <c r="W7763" s="35" t="str">
        <f>IFERROR(INDEX(Returns!A:A,MATCH(B7763,Returns!B:B,0)),"No")</f>
        <v>No</v>
      </c>
    </row>
    <row r="7764" spans="1:23" x14ac:dyDescent="0.2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32">
        <v>2.2239999999999998</v>
      </c>
      <c r="S7764" s="1">
        <v>1</v>
      </c>
      <c r="T7764" s="9">
        <v>0.2</v>
      </c>
      <c r="U7764" s="1">
        <v>0.55599999999999994</v>
      </c>
      <c r="V7764" s="35" t="str">
        <f>IF(M7764=People!$B$5,People!$A$5,IF(M7764=People!$B$4,People!$A$4,IF(M7764=People!$B$3,People!$A$3,IF(M7764=People!$B$2,People!$A$2,0))))</f>
        <v>Anna Andreadi</v>
      </c>
      <c r="W7764" s="35" t="str">
        <f>IFERROR(INDEX(Returns!A:A,MATCH(B7764,Returns!B:B,0)),"No")</f>
        <v>Yes</v>
      </c>
    </row>
    <row r="7765" spans="1:23" x14ac:dyDescent="0.2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9">
        <v>0</v>
      </c>
      <c r="U7765" s="1">
        <v>35.024399999999993</v>
      </c>
      <c r="V7765" s="35" t="str">
        <f>IF(M7765=People!$B$5,People!$A$5,IF(M7765=People!$B$4,People!$A$4,IF(M7765=People!$B$3,People!$A$3,IF(M7765=People!$B$2,People!$A$2,0))))</f>
        <v>Cassandra Brandow</v>
      </c>
      <c r="W7765" s="35" t="str">
        <f>IFERROR(INDEX(Returns!A:A,MATCH(B7765,Returns!B:B,0)),"No")</f>
        <v>No</v>
      </c>
    </row>
    <row r="7766" spans="1:23" x14ac:dyDescent="0.2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9">
        <v>0</v>
      </c>
      <c r="U7766" s="1">
        <v>5.2559999999999993</v>
      </c>
      <c r="V7766" s="35" t="str">
        <f>IF(M7766=People!$B$5,People!$A$5,IF(M7766=People!$B$4,People!$A$4,IF(M7766=People!$B$3,People!$A$3,IF(M7766=People!$B$2,People!$A$2,0))))</f>
        <v>Chuck Magee</v>
      </c>
      <c r="W7766" s="35" t="str">
        <f>IFERROR(INDEX(Returns!A:A,MATCH(B7766,Returns!B:B,0)),"No")</f>
        <v>No</v>
      </c>
    </row>
    <row r="7767" spans="1:23" x14ac:dyDescent="0.2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9">
        <v>0</v>
      </c>
      <c r="U7767" s="1">
        <v>373.77899999999983</v>
      </c>
      <c r="V7767" s="35" t="str">
        <f>IF(M7767=People!$B$5,People!$A$5,IF(M7767=People!$B$4,People!$A$4,IF(M7767=People!$B$3,People!$A$3,IF(M7767=People!$B$2,People!$A$2,0))))</f>
        <v>Chuck Magee</v>
      </c>
      <c r="W7767" s="35" t="str">
        <f>IFERROR(INDEX(Returns!A:A,MATCH(B7767,Returns!B:B,0)),"No")</f>
        <v>No</v>
      </c>
    </row>
    <row r="7768" spans="1:23" x14ac:dyDescent="0.2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9">
        <v>0</v>
      </c>
      <c r="U7768" s="1">
        <v>59.373000000000005</v>
      </c>
      <c r="V7768" s="35" t="str">
        <f>IF(M7768=People!$B$5,People!$A$5,IF(M7768=People!$B$4,People!$A$4,IF(M7768=People!$B$3,People!$A$3,IF(M7768=People!$B$2,People!$A$2,0))))</f>
        <v>Chuck Magee</v>
      </c>
      <c r="W7768" s="35" t="str">
        <f>IFERROR(INDEX(Returns!A:A,MATCH(B7768,Returns!B:B,0)),"No")</f>
        <v>No</v>
      </c>
    </row>
    <row r="7769" spans="1:23" x14ac:dyDescent="0.2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32">
        <v>7.1519999999999992</v>
      </c>
      <c r="S7769" s="1">
        <v>3</v>
      </c>
      <c r="T7769" s="9">
        <v>0.2</v>
      </c>
      <c r="U7769" s="1">
        <v>0.71520000000000028</v>
      </c>
      <c r="V7769" s="35" t="str">
        <f>IF(M7769=People!$B$5,People!$A$5,IF(M7769=People!$B$4,People!$A$4,IF(M7769=People!$B$3,People!$A$3,IF(M7769=People!$B$2,People!$A$2,0))))</f>
        <v>Anna Andreadi</v>
      </c>
      <c r="W7769" s="35" t="str">
        <f>IFERROR(INDEX(Returns!A:A,MATCH(B7769,Returns!B:B,0)),"No")</f>
        <v>No</v>
      </c>
    </row>
    <row r="7770" spans="1:23" x14ac:dyDescent="0.2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9">
        <v>0.2</v>
      </c>
      <c r="U7770" s="1">
        <v>9.3520000000000003</v>
      </c>
      <c r="V7770" s="35" t="str">
        <f>IF(M7770=People!$B$5,People!$A$5,IF(M7770=People!$B$4,People!$A$4,IF(M7770=People!$B$3,People!$A$3,IF(M7770=People!$B$2,People!$A$2,0))))</f>
        <v>Cassandra Brandow</v>
      </c>
      <c r="W7770" s="35" t="str">
        <f>IFERROR(INDEX(Returns!A:A,MATCH(B7770,Returns!B:B,0)),"No")</f>
        <v>No</v>
      </c>
    </row>
    <row r="7771" spans="1:23" x14ac:dyDescent="0.2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32">
        <v>1039.7280000000001</v>
      </c>
      <c r="S7771" s="1">
        <v>2</v>
      </c>
      <c r="T7771" s="9">
        <v>0.2</v>
      </c>
      <c r="U7771" s="1">
        <v>90.976200000000063</v>
      </c>
      <c r="V7771" s="35" t="str">
        <f>IF(M7771=People!$B$5,People!$A$5,IF(M7771=People!$B$4,People!$A$4,IF(M7771=People!$B$3,People!$A$3,IF(M7771=People!$B$2,People!$A$2,0))))</f>
        <v>Anna Andreadi</v>
      </c>
      <c r="W7771" s="35" t="str">
        <f>IFERROR(INDEX(Returns!A:A,MATCH(B7771,Returns!B:B,0)),"No")</f>
        <v>No</v>
      </c>
    </row>
    <row r="7772" spans="1:23" x14ac:dyDescent="0.2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32">
        <v>45.96</v>
      </c>
      <c r="S7772" s="1">
        <v>2</v>
      </c>
      <c r="T7772" s="9">
        <v>0</v>
      </c>
      <c r="U7772" s="1">
        <v>13.787999999999997</v>
      </c>
      <c r="V7772" s="35" t="str">
        <f>IF(M7772=People!$B$5,People!$A$5,IF(M7772=People!$B$4,People!$A$4,IF(M7772=People!$B$3,People!$A$3,IF(M7772=People!$B$2,People!$A$2,0))))</f>
        <v>Anna Andreadi</v>
      </c>
      <c r="W7772" s="35" t="str">
        <f>IFERROR(INDEX(Returns!A:A,MATCH(B7772,Returns!B:B,0)),"No")</f>
        <v>No</v>
      </c>
    </row>
    <row r="7773" spans="1:23" x14ac:dyDescent="0.2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9">
        <v>0.7</v>
      </c>
      <c r="U7773" s="1">
        <v>-304.39200000000005</v>
      </c>
      <c r="V7773" s="35" t="str">
        <f>IF(M7773=People!$B$5,People!$A$5,IF(M7773=People!$B$4,People!$A$4,IF(M7773=People!$B$3,People!$A$3,IF(M7773=People!$B$2,People!$A$2,0))))</f>
        <v>Chuck Magee</v>
      </c>
      <c r="W7773" s="35" t="str">
        <f>IFERROR(INDEX(Returns!A:A,MATCH(B7773,Returns!B:B,0)),"No")</f>
        <v>No</v>
      </c>
    </row>
    <row r="7774" spans="1:23" x14ac:dyDescent="0.2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9">
        <v>0.7</v>
      </c>
      <c r="U7774" s="1">
        <v>-6599.978000000001</v>
      </c>
      <c r="V7774" s="35" t="str">
        <f>IF(M7774=People!$B$5,People!$A$5,IF(M7774=People!$B$4,People!$A$4,IF(M7774=People!$B$3,People!$A$3,IF(M7774=People!$B$2,People!$A$2,0))))</f>
        <v>Chuck Magee</v>
      </c>
      <c r="W7774" s="35" t="str">
        <f>IFERROR(INDEX(Returns!A:A,MATCH(B7774,Returns!B:B,0)),"No")</f>
        <v>No</v>
      </c>
    </row>
    <row r="7775" spans="1:23" x14ac:dyDescent="0.2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9">
        <v>0.2</v>
      </c>
      <c r="U7775" s="1">
        <v>11.995199999999997</v>
      </c>
      <c r="V7775" s="35" t="str">
        <f>IF(M7775=People!$B$5,People!$A$5,IF(M7775=People!$B$4,People!$A$4,IF(M7775=People!$B$3,People!$A$3,IF(M7775=People!$B$2,People!$A$2,0))))</f>
        <v>Chuck Magee</v>
      </c>
      <c r="W7775" s="35" t="str">
        <f>IFERROR(INDEX(Returns!A:A,MATCH(B7775,Returns!B:B,0)),"No")</f>
        <v>No</v>
      </c>
    </row>
    <row r="7776" spans="1:23" x14ac:dyDescent="0.2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32">
        <v>6.12</v>
      </c>
      <c r="S7776" s="1">
        <v>3</v>
      </c>
      <c r="T7776" s="9">
        <v>0</v>
      </c>
      <c r="U7776" s="1">
        <v>2.8763999999999994</v>
      </c>
      <c r="V7776" s="35" t="str">
        <f>IF(M7776=People!$B$5,People!$A$5,IF(M7776=People!$B$4,People!$A$4,IF(M7776=People!$B$3,People!$A$3,IF(M7776=People!$B$2,People!$A$2,0))))</f>
        <v>Anna Andreadi</v>
      </c>
      <c r="W7776" s="35" t="str">
        <f>IFERROR(INDEX(Returns!A:A,MATCH(B7776,Returns!B:B,0)),"No")</f>
        <v>No</v>
      </c>
    </row>
    <row r="7777" spans="1:23" x14ac:dyDescent="0.2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32">
        <v>10.98</v>
      </c>
      <c r="S7777" s="1">
        <v>1</v>
      </c>
      <c r="T7777" s="9">
        <v>0</v>
      </c>
      <c r="U7777" s="1">
        <v>2.9646000000000008</v>
      </c>
      <c r="V7777" s="35" t="str">
        <f>IF(M7777=People!$B$5,People!$A$5,IF(M7777=People!$B$4,People!$A$4,IF(M7777=People!$B$3,People!$A$3,IF(M7777=People!$B$2,People!$A$2,0))))</f>
        <v>Anna Andreadi</v>
      </c>
      <c r="W7777" s="35" t="str">
        <f>IFERROR(INDEX(Returns!A:A,MATCH(B7777,Returns!B:B,0)),"No")</f>
        <v>No</v>
      </c>
    </row>
    <row r="7778" spans="1:23" x14ac:dyDescent="0.2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32">
        <v>7.86</v>
      </c>
      <c r="S7778" s="1">
        <v>3</v>
      </c>
      <c r="T7778" s="9">
        <v>0</v>
      </c>
      <c r="U7778" s="1">
        <v>3.6156000000000001</v>
      </c>
      <c r="V7778" s="35" t="str">
        <f>IF(M7778=People!$B$5,People!$A$5,IF(M7778=People!$B$4,People!$A$4,IF(M7778=People!$B$3,People!$A$3,IF(M7778=People!$B$2,People!$A$2,0))))</f>
        <v>Anna Andreadi</v>
      </c>
      <c r="W7778" s="35" t="str">
        <f>IFERROR(INDEX(Returns!A:A,MATCH(B7778,Returns!B:B,0)),"No")</f>
        <v>No</v>
      </c>
    </row>
    <row r="7779" spans="1:23" x14ac:dyDescent="0.2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32">
        <v>51.449999999999996</v>
      </c>
      <c r="S7779" s="1">
        <v>3</v>
      </c>
      <c r="T7779" s="9">
        <v>0</v>
      </c>
      <c r="U7779" s="1">
        <v>13.891499999999999</v>
      </c>
      <c r="V7779" s="35" t="str">
        <f>IF(M7779=People!$B$5,People!$A$5,IF(M7779=People!$B$4,People!$A$4,IF(M7779=People!$B$3,People!$A$3,IF(M7779=People!$B$2,People!$A$2,0))))</f>
        <v>Anna Andreadi</v>
      </c>
      <c r="W7779" s="35" t="str">
        <f>IFERROR(INDEX(Returns!A:A,MATCH(B7779,Returns!B:B,0)),"No")</f>
        <v>No</v>
      </c>
    </row>
    <row r="7780" spans="1:23" x14ac:dyDescent="0.2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32">
        <v>37.055999999999997</v>
      </c>
      <c r="S7780" s="1">
        <v>3</v>
      </c>
      <c r="T7780" s="9">
        <v>0.2</v>
      </c>
      <c r="U7780" s="1">
        <v>13.896000000000001</v>
      </c>
      <c r="V7780" s="35" t="str">
        <f>IF(M7780=People!$B$5,People!$A$5,IF(M7780=People!$B$4,People!$A$4,IF(M7780=People!$B$3,People!$A$3,IF(M7780=People!$B$2,People!$A$2,0))))</f>
        <v>Anna Andreadi</v>
      </c>
      <c r="W7780" s="35" t="str">
        <f>IFERROR(INDEX(Returns!A:A,MATCH(B7780,Returns!B:B,0)),"No")</f>
        <v>No</v>
      </c>
    </row>
    <row r="7781" spans="1:23" x14ac:dyDescent="0.2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9">
        <v>0</v>
      </c>
      <c r="U7781" s="1">
        <v>55.058400000000006</v>
      </c>
      <c r="V7781" s="35" t="str">
        <f>IF(M7781=People!$B$5,People!$A$5,IF(M7781=People!$B$4,People!$A$4,IF(M7781=People!$B$3,People!$A$3,IF(M7781=People!$B$2,People!$A$2,0))))</f>
        <v>Cassandra Brandow</v>
      </c>
      <c r="W7781" s="35" t="str">
        <f>IFERROR(INDEX(Returns!A:A,MATCH(B7781,Returns!B:B,0)),"No")</f>
        <v>No</v>
      </c>
    </row>
    <row r="7782" spans="1:23" x14ac:dyDescent="0.2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9">
        <v>0</v>
      </c>
      <c r="U7782" s="1">
        <v>7.9812000000000012</v>
      </c>
      <c r="V7782" s="35" t="str">
        <f>IF(M7782=People!$B$5,People!$A$5,IF(M7782=People!$B$4,People!$A$4,IF(M7782=People!$B$3,People!$A$3,IF(M7782=People!$B$2,People!$A$2,0))))</f>
        <v>Cassandra Brandow</v>
      </c>
      <c r="W7782" s="35" t="str">
        <f>IFERROR(INDEX(Returns!A:A,MATCH(B7782,Returns!B:B,0)),"No")</f>
        <v>No</v>
      </c>
    </row>
    <row r="7783" spans="1:23" x14ac:dyDescent="0.2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9">
        <v>0.8</v>
      </c>
      <c r="U7783" s="1">
        <v>-14.5656</v>
      </c>
      <c r="V7783" s="35" t="str">
        <f>IF(M7783=People!$B$5,People!$A$5,IF(M7783=People!$B$4,People!$A$4,IF(M7783=People!$B$3,People!$A$3,IF(M7783=People!$B$2,People!$A$2,0))))</f>
        <v>Kelly Williams</v>
      </c>
      <c r="W7783" s="35" t="str">
        <f>IFERROR(INDEX(Returns!A:A,MATCH(B7783,Returns!B:B,0)),"No")</f>
        <v>No</v>
      </c>
    </row>
    <row r="7784" spans="1:23" x14ac:dyDescent="0.2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9">
        <v>0.2</v>
      </c>
      <c r="U7784" s="1">
        <v>3.9591999999999992</v>
      </c>
      <c r="V7784" s="35" t="str">
        <f>IF(M7784=People!$B$5,People!$A$5,IF(M7784=People!$B$4,People!$A$4,IF(M7784=People!$B$3,People!$A$3,IF(M7784=People!$B$2,People!$A$2,0))))</f>
        <v>Cassandra Brandow</v>
      </c>
      <c r="W7784" s="35" t="str">
        <f>IFERROR(INDEX(Returns!A:A,MATCH(B7784,Returns!B:B,0)),"No")</f>
        <v>No</v>
      </c>
    </row>
    <row r="7785" spans="1:23" x14ac:dyDescent="0.2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9">
        <v>0.4</v>
      </c>
      <c r="U7785" s="1">
        <v>-292.10000000000014</v>
      </c>
      <c r="V7785" s="35" t="str">
        <f>IF(M7785=People!$B$5,People!$A$5,IF(M7785=People!$B$4,People!$A$4,IF(M7785=People!$B$3,People!$A$3,IF(M7785=People!$B$2,People!$A$2,0))))</f>
        <v>Cassandra Brandow</v>
      </c>
      <c r="W7785" s="35" t="str">
        <f>IFERROR(INDEX(Returns!A:A,MATCH(B7785,Returns!B:B,0)),"No")</f>
        <v>No</v>
      </c>
    </row>
    <row r="7786" spans="1:23" x14ac:dyDescent="0.2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9">
        <v>0.2</v>
      </c>
      <c r="U7786" s="1">
        <v>-34.758000000000017</v>
      </c>
      <c r="V7786" s="35" t="str">
        <f>IF(M7786=People!$B$5,People!$A$5,IF(M7786=People!$B$4,People!$A$4,IF(M7786=People!$B$3,People!$A$3,IF(M7786=People!$B$2,People!$A$2,0))))</f>
        <v>Cassandra Brandow</v>
      </c>
      <c r="W7786" s="35" t="str">
        <f>IFERROR(INDEX(Returns!A:A,MATCH(B7786,Returns!B:B,0)),"No")</f>
        <v>No</v>
      </c>
    </row>
    <row r="7787" spans="1:23" x14ac:dyDescent="0.2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9">
        <v>0</v>
      </c>
      <c r="U7787" s="1">
        <v>11.778199999999998</v>
      </c>
      <c r="V7787" s="35" t="str">
        <f>IF(M7787=People!$B$5,People!$A$5,IF(M7787=People!$B$4,People!$A$4,IF(M7787=People!$B$3,People!$A$3,IF(M7787=People!$B$2,People!$A$2,0))))</f>
        <v>Chuck Magee</v>
      </c>
      <c r="W7787" s="35" t="str">
        <f>IFERROR(INDEX(Returns!A:A,MATCH(B7787,Returns!B:B,0)),"No")</f>
        <v>No</v>
      </c>
    </row>
    <row r="7788" spans="1:23" x14ac:dyDescent="0.2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9">
        <v>0.8</v>
      </c>
      <c r="U7788" s="1">
        <v>-4.7685000000000013</v>
      </c>
      <c r="V7788" s="35" t="str">
        <f>IF(M7788=People!$B$5,People!$A$5,IF(M7788=People!$B$4,People!$A$4,IF(M7788=People!$B$3,People!$A$3,IF(M7788=People!$B$2,People!$A$2,0))))</f>
        <v>Kelly Williams</v>
      </c>
      <c r="W7788" s="35" t="str">
        <f>IFERROR(INDEX(Returns!A:A,MATCH(B7788,Returns!B:B,0)),"No")</f>
        <v>No</v>
      </c>
    </row>
    <row r="7789" spans="1:23" x14ac:dyDescent="0.2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9">
        <v>0.2</v>
      </c>
      <c r="U7789" s="1">
        <v>2.4674999999999994</v>
      </c>
      <c r="V7789" s="35" t="str">
        <f>IF(M7789=People!$B$5,People!$A$5,IF(M7789=People!$B$4,People!$A$4,IF(M7789=People!$B$3,People!$A$3,IF(M7789=People!$B$2,People!$A$2,0))))</f>
        <v>Kelly Williams</v>
      </c>
      <c r="W7789" s="35" t="str">
        <f>IFERROR(INDEX(Returns!A:A,MATCH(B7789,Returns!B:B,0)),"No")</f>
        <v>No</v>
      </c>
    </row>
    <row r="7790" spans="1:23" x14ac:dyDescent="0.2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9">
        <v>0.6</v>
      </c>
      <c r="U7790" s="1">
        <v>-10.173599999999997</v>
      </c>
      <c r="V7790" s="35" t="str">
        <f>IF(M7790=People!$B$5,People!$A$5,IF(M7790=People!$B$4,People!$A$4,IF(M7790=People!$B$3,People!$A$3,IF(M7790=People!$B$2,People!$A$2,0))))</f>
        <v>Kelly Williams</v>
      </c>
      <c r="W7790" s="35" t="str">
        <f>IFERROR(INDEX(Returns!A:A,MATCH(B7790,Returns!B:B,0)),"No")</f>
        <v>No</v>
      </c>
    </row>
    <row r="7791" spans="1:23" x14ac:dyDescent="0.2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9">
        <v>0.2</v>
      </c>
      <c r="U7791" s="1">
        <v>9.5399999999999974</v>
      </c>
      <c r="V7791" s="35" t="str">
        <f>IF(M7791=People!$B$5,People!$A$5,IF(M7791=People!$B$4,People!$A$4,IF(M7791=People!$B$3,People!$A$3,IF(M7791=People!$B$2,People!$A$2,0))))</f>
        <v>Kelly Williams</v>
      </c>
      <c r="W7791" s="35" t="str">
        <f>IFERROR(INDEX(Returns!A:A,MATCH(B7791,Returns!B:B,0)),"No")</f>
        <v>No</v>
      </c>
    </row>
    <row r="7792" spans="1:23" x14ac:dyDescent="0.2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9">
        <v>0.7</v>
      </c>
      <c r="U7792" s="1">
        <v>-3.3893999999999984</v>
      </c>
      <c r="V7792" s="35" t="str">
        <f>IF(M7792=People!$B$5,People!$A$5,IF(M7792=People!$B$4,People!$A$4,IF(M7792=People!$B$3,People!$A$3,IF(M7792=People!$B$2,People!$A$2,0))))</f>
        <v>Chuck Magee</v>
      </c>
      <c r="W7792" s="35" t="str">
        <f>IFERROR(INDEX(Returns!A:A,MATCH(B7792,Returns!B:B,0)),"No")</f>
        <v>No</v>
      </c>
    </row>
    <row r="7793" spans="1:23" x14ac:dyDescent="0.2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9">
        <v>0.8</v>
      </c>
      <c r="U7793" s="1">
        <v>-2.8800000000000008</v>
      </c>
      <c r="V7793" s="35" t="str">
        <f>IF(M7793=People!$B$5,People!$A$5,IF(M7793=People!$B$4,People!$A$4,IF(M7793=People!$B$3,People!$A$3,IF(M7793=People!$B$2,People!$A$2,0))))</f>
        <v>Kelly Williams</v>
      </c>
      <c r="W7793" s="35" t="str">
        <f>IFERROR(INDEX(Returns!A:A,MATCH(B7793,Returns!B:B,0)),"No")</f>
        <v>No</v>
      </c>
    </row>
    <row r="7794" spans="1:23" x14ac:dyDescent="0.2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9">
        <v>0.2</v>
      </c>
      <c r="U7794" s="1">
        <v>-1.4994000000000067</v>
      </c>
      <c r="V7794" s="35" t="str">
        <f>IF(M7794=People!$B$5,People!$A$5,IF(M7794=People!$B$4,People!$A$4,IF(M7794=People!$B$3,People!$A$3,IF(M7794=People!$B$2,People!$A$2,0))))</f>
        <v>Kelly Williams</v>
      </c>
      <c r="W7794" s="35" t="str">
        <f>IFERROR(INDEX(Returns!A:A,MATCH(B7794,Returns!B:B,0)),"No")</f>
        <v>No</v>
      </c>
    </row>
    <row r="7795" spans="1:23" x14ac:dyDescent="0.2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32">
        <v>32.400000000000006</v>
      </c>
      <c r="S7795" s="1">
        <v>5</v>
      </c>
      <c r="T7795" s="9">
        <v>0</v>
      </c>
      <c r="U7795" s="1">
        <v>15.876000000000001</v>
      </c>
      <c r="V7795" s="35" t="str">
        <f>IF(M7795=People!$B$5,People!$A$5,IF(M7795=People!$B$4,People!$A$4,IF(M7795=People!$B$3,People!$A$3,IF(M7795=People!$B$2,People!$A$2,0))))</f>
        <v>Anna Andreadi</v>
      </c>
      <c r="W7795" s="35" t="str">
        <f>IFERROR(INDEX(Returns!A:A,MATCH(B7795,Returns!B:B,0)),"No")</f>
        <v>No</v>
      </c>
    </row>
    <row r="7796" spans="1:23" x14ac:dyDescent="0.2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32">
        <v>97.88</v>
      </c>
      <c r="S7796" s="1">
        <v>2</v>
      </c>
      <c r="T7796" s="9">
        <v>0</v>
      </c>
      <c r="U7796" s="1">
        <v>48.94</v>
      </c>
      <c r="V7796" s="35" t="str">
        <f>IF(M7796=People!$B$5,People!$A$5,IF(M7796=People!$B$4,People!$A$4,IF(M7796=People!$B$3,People!$A$3,IF(M7796=People!$B$2,People!$A$2,0))))</f>
        <v>Anna Andreadi</v>
      </c>
      <c r="W7796" s="35" t="str">
        <f>IFERROR(INDEX(Returns!A:A,MATCH(B7796,Returns!B:B,0)),"No")</f>
        <v>No</v>
      </c>
    </row>
    <row r="7797" spans="1:23" x14ac:dyDescent="0.2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9">
        <v>0.2</v>
      </c>
      <c r="U7797" s="1">
        <v>30.716800000000006</v>
      </c>
      <c r="V7797" s="35" t="str">
        <f>IF(M7797=People!$B$5,People!$A$5,IF(M7797=People!$B$4,People!$A$4,IF(M7797=People!$B$3,People!$A$3,IF(M7797=People!$B$2,People!$A$2,0))))</f>
        <v>Kelly Williams</v>
      </c>
      <c r="W7797" s="35" t="str">
        <f>IFERROR(INDEX(Returns!A:A,MATCH(B7797,Returns!B:B,0)),"No")</f>
        <v>No</v>
      </c>
    </row>
    <row r="7798" spans="1:23" x14ac:dyDescent="0.2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9">
        <v>0</v>
      </c>
      <c r="U7798" s="1">
        <v>13.181000000000001</v>
      </c>
      <c r="V7798" s="35" t="str">
        <f>IF(M7798=People!$B$5,People!$A$5,IF(M7798=People!$B$4,People!$A$4,IF(M7798=People!$B$3,People!$A$3,IF(M7798=People!$B$2,People!$A$2,0))))</f>
        <v>Chuck Magee</v>
      </c>
      <c r="W7798" s="35" t="str">
        <f>IFERROR(INDEX(Returns!A:A,MATCH(B7798,Returns!B:B,0)),"No")</f>
        <v>No</v>
      </c>
    </row>
    <row r="7799" spans="1:23" x14ac:dyDescent="0.2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9">
        <v>0</v>
      </c>
      <c r="U7799" s="1">
        <v>22.094699999999996</v>
      </c>
      <c r="V7799" s="35" t="str">
        <f>IF(M7799=People!$B$5,People!$A$5,IF(M7799=People!$B$4,People!$A$4,IF(M7799=People!$B$3,People!$A$3,IF(M7799=People!$B$2,People!$A$2,0))))</f>
        <v>Chuck Magee</v>
      </c>
      <c r="W7799" s="35" t="str">
        <f>IFERROR(INDEX(Returns!A:A,MATCH(B7799,Returns!B:B,0)),"No")</f>
        <v>No</v>
      </c>
    </row>
    <row r="7800" spans="1:23" x14ac:dyDescent="0.2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9">
        <v>0</v>
      </c>
      <c r="U7800" s="1">
        <v>136.29709999999994</v>
      </c>
      <c r="V7800" s="35" t="str">
        <f>IF(M7800=People!$B$5,People!$A$5,IF(M7800=People!$B$4,People!$A$4,IF(M7800=People!$B$3,People!$A$3,IF(M7800=People!$B$2,People!$A$2,0))))</f>
        <v>Chuck Magee</v>
      </c>
      <c r="W7800" s="35" t="str">
        <f>IFERROR(INDEX(Returns!A:A,MATCH(B7800,Returns!B:B,0)),"No")</f>
        <v>No</v>
      </c>
    </row>
    <row r="7801" spans="1:23" x14ac:dyDescent="0.2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9">
        <v>0.1</v>
      </c>
      <c r="U7801" s="1">
        <v>2.3093999999999895</v>
      </c>
      <c r="V7801" s="35" t="str">
        <f>IF(M7801=People!$B$5,People!$A$5,IF(M7801=People!$B$4,People!$A$4,IF(M7801=People!$B$3,People!$A$3,IF(M7801=People!$B$2,People!$A$2,0))))</f>
        <v>Chuck Magee</v>
      </c>
      <c r="W7801" s="35" t="str">
        <f>IFERROR(INDEX(Returns!A:A,MATCH(B7801,Returns!B:B,0)),"No")</f>
        <v>No</v>
      </c>
    </row>
    <row r="7802" spans="1:23" x14ac:dyDescent="0.2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9">
        <v>0.2</v>
      </c>
      <c r="U7802" s="1">
        <v>-77.126699999999971</v>
      </c>
      <c r="V7802" s="35" t="str">
        <f>IF(M7802=People!$B$5,People!$A$5,IF(M7802=People!$B$4,People!$A$4,IF(M7802=People!$B$3,People!$A$3,IF(M7802=People!$B$2,People!$A$2,0))))</f>
        <v>Chuck Magee</v>
      </c>
      <c r="W7802" s="35" t="str">
        <f>IFERROR(INDEX(Returns!A:A,MATCH(B7802,Returns!B:B,0)),"No")</f>
        <v>No</v>
      </c>
    </row>
    <row r="7803" spans="1:23" x14ac:dyDescent="0.2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32">
        <v>40.479999999999997</v>
      </c>
      <c r="S7803" s="1">
        <v>2</v>
      </c>
      <c r="T7803" s="9">
        <v>0</v>
      </c>
      <c r="U7803" s="1">
        <v>14.572799999999997</v>
      </c>
      <c r="V7803" s="35" t="str">
        <f>IF(M7803=People!$B$5,People!$A$5,IF(M7803=People!$B$4,People!$A$4,IF(M7803=People!$B$3,People!$A$3,IF(M7803=People!$B$2,People!$A$2,0))))</f>
        <v>Anna Andreadi</v>
      </c>
      <c r="W7803" s="35" t="str">
        <f>IFERROR(INDEX(Returns!A:A,MATCH(B7803,Returns!B:B,0)),"No")</f>
        <v>No</v>
      </c>
    </row>
    <row r="7804" spans="1:23" x14ac:dyDescent="0.2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9">
        <v>0.2</v>
      </c>
      <c r="U7804" s="1">
        <v>4.1999999999999993</v>
      </c>
      <c r="V7804" s="35" t="str">
        <f>IF(M7804=People!$B$5,People!$A$5,IF(M7804=People!$B$4,People!$A$4,IF(M7804=People!$B$3,People!$A$3,IF(M7804=People!$B$2,People!$A$2,0))))</f>
        <v>Cassandra Brandow</v>
      </c>
      <c r="W7804" s="35" t="str">
        <f>IFERROR(INDEX(Returns!A:A,MATCH(B7804,Returns!B:B,0)),"No")</f>
        <v>No</v>
      </c>
    </row>
    <row r="7805" spans="1:23" x14ac:dyDescent="0.2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9">
        <v>0.2</v>
      </c>
      <c r="U7805" s="1">
        <v>-63.005600000000015</v>
      </c>
      <c r="V7805" s="35" t="str">
        <f>IF(M7805=People!$B$5,People!$A$5,IF(M7805=People!$B$4,People!$A$4,IF(M7805=People!$B$3,People!$A$3,IF(M7805=People!$B$2,People!$A$2,0))))</f>
        <v>Cassandra Brandow</v>
      </c>
      <c r="W7805" s="35" t="str">
        <f>IFERROR(INDEX(Returns!A:A,MATCH(B7805,Returns!B:B,0)),"No")</f>
        <v>No</v>
      </c>
    </row>
    <row r="7806" spans="1:23" x14ac:dyDescent="0.2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9">
        <v>0.2</v>
      </c>
      <c r="U7806" s="1">
        <v>-4.7670000000000021</v>
      </c>
      <c r="V7806" s="35" t="str">
        <f>IF(M7806=People!$B$5,People!$A$5,IF(M7806=People!$B$4,People!$A$4,IF(M7806=People!$B$3,People!$A$3,IF(M7806=People!$B$2,People!$A$2,0))))</f>
        <v>Cassandra Brandow</v>
      </c>
      <c r="W7806" s="35" t="str">
        <f>IFERROR(INDEX(Returns!A:A,MATCH(B7806,Returns!B:B,0)),"No")</f>
        <v>No</v>
      </c>
    </row>
    <row r="7807" spans="1:23" x14ac:dyDescent="0.2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9">
        <v>0.2</v>
      </c>
      <c r="U7807" s="1">
        <v>0.31679999999999986</v>
      </c>
      <c r="V7807" s="35" t="str">
        <f>IF(M7807=People!$B$5,People!$A$5,IF(M7807=People!$B$4,People!$A$4,IF(M7807=People!$B$3,People!$A$3,IF(M7807=People!$B$2,People!$A$2,0))))</f>
        <v>Cassandra Brandow</v>
      </c>
      <c r="W7807" s="35" t="str">
        <f>IFERROR(INDEX(Returns!A:A,MATCH(B7807,Returns!B:B,0)),"No")</f>
        <v>No</v>
      </c>
    </row>
    <row r="7808" spans="1:23" x14ac:dyDescent="0.2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9">
        <v>0.7</v>
      </c>
      <c r="U7808" s="1">
        <v>-2.5631999999999993</v>
      </c>
      <c r="V7808" s="35" t="str">
        <f>IF(M7808=People!$B$5,People!$A$5,IF(M7808=People!$B$4,People!$A$4,IF(M7808=People!$B$3,People!$A$3,IF(M7808=People!$B$2,People!$A$2,0))))</f>
        <v>Cassandra Brandow</v>
      </c>
      <c r="W7808" s="35" t="str">
        <f>IFERROR(INDEX(Returns!A:A,MATCH(B7808,Returns!B:B,0)),"No")</f>
        <v>No</v>
      </c>
    </row>
    <row r="7809" spans="1:23" x14ac:dyDescent="0.2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9">
        <v>0.7</v>
      </c>
      <c r="U7809" s="1">
        <v>-24.662400000000005</v>
      </c>
      <c r="V7809" s="35" t="str">
        <f>IF(M7809=People!$B$5,People!$A$5,IF(M7809=People!$B$4,People!$A$4,IF(M7809=People!$B$3,People!$A$3,IF(M7809=People!$B$2,People!$A$2,0))))</f>
        <v>Cassandra Brandow</v>
      </c>
      <c r="W7809" s="35" t="str">
        <f>IFERROR(INDEX(Returns!A:A,MATCH(B7809,Returns!B:B,0)),"No")</f>
        <v>No</v>
      </c>
    </row>
    <row r="7810" spans="1:23" x14ac:dyDescent="0.2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9">
        <v>0.2</v>
      </c>
      <c r="U7810" s="1">
        <v>5.9519999999999946</v>
      </c>
      <c r="V7810" s="35" t="str">
        <f>IF(M7810=People!$B$5,People!$A$5,IF(M7810=People!$B$4,People!$A$4,IF(M7810=People!$B$3,People!$A$3,IF(M7810=People!$B$2,People!$A$2,0))))</f>
        <v>Cassandra Brandow</v>
      </c>
      <c r="W7810" s="35" t="str">
        <f>IFERROR(INDEX(Returns!A:A,MATCH(B7810,Returns!B:B,0)),"No")</f>
        <v>No</v>
      </c>
    </row>
    <row r="7811" spans="1:23" x14ac:dyDescent="0.2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9">
        <v>0.2</v>
      </c>
      <c r="U7811" s="1">
        <v>10.878399999999999</v>
      </c>
      <c r="V7811" s="35" t="str">
        <f>IF(M7811=People!$B$5,People!$A$5,IF(M7811=People!$B$4,People!$A$4,IF(M7811=People!$B$3,People!$A$3,IF(M7811=People!$B$2,People!$A$2,0))))</f>
        <v>Cassandra Brandow</v>
      </c>
      <c r="W7811" s="35" t="str">
        <f>IFERROR(INDEX(Returns!A:A,MATCH(B7811,Returns!B:B,0)),"No")</f>
        <v>No</v>
      </c>
    </row>
    <row r="7812" spans="1:23" x14ac:dyDescent="0.2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9">
        <v>0</v>
      </c>
      <c r="U7812" s="1">
        <v>2.1464999999999996</v>
      </c>
      <c r="V7812" s="35" t="str">
        <f>IF(M7812=People!$B$5,People!$A$5,IF(M7812=People!$B$4,People!$A$4,IF(M7812=People!$B$3,People!$A$3,IF(M7812=People!$B$2,People!$A$2,0))))</f>
        <v>Chuck Magee</v>
      </c>
      <c r="W7812" s="35" t="str">
        <f>IFERROR(INDEX(Returns!A:A,MATCH(B7812,Returns!B:B,0)),"No")</f>
        <v>No</v>
      </c>
    </row>
    <row r="7813" spans="1:23" x14ac:dyDescent="0.2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9">
        <v>0</v>
      </c>
      <c r="U7813" s="1">
        <v>2.0747999999999998</v>
      </c>
      <c r="V7813" s="35" t="str">
        <f>IF(M7813=People!$B$5,People!$A$5,IF(M7813=People!$B$4,People!$A$4,IF(M7813=People!$B$3,People!$A$3,IF(M7813=People!$B$2,People!$A$2,0))))</f>
        <v>Chuck Magee</v>
      </c>
      <c r="W7813" s="35" t="str">
        <f>IFERROR(INDEX(Returns!A:A,MATCH(B7813,Returns!B:B,0)),"No")</f>
        <v>No</v>
      </c>
    </row>
    <row r="7814" spans="1:23" x14ac:dyDescent="0.2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9">
        <v>0.3</v>
      </c>
      <c r="U7814" s="1">
        <v>-47.179800000000029</v>
      </c>
      <c r="V7814" s="35" t="str">
        <f>IF(M7814=People!$B$5,People!$A$5,IF(M7814=People!$B$4,People!$A$4,IF(M7814=People!$B$3,People!$A$3,IF(M7814=People!$B$2,People!$A$2,0))))</f>
        <v>Chuck Magee</v>
      </c>
      <c r="W7814" s="35" t="str">
        <f>IFERROR(INDEX(Returns!A:A,MATCH(B7814,Returns!B:B,0)),"No")</f>
        <v>No</v>
      </c>
    </row>
    <row r="7815" spans="1:23" x14ac:dyDescent="0.2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9">
        <v>0</v>
      </c>
      <c r="U7815" s="1">
        <v>4.6464000000000008</v>
      </c>
      <c r="V7815" s="35" t="str">
        <f>IF(M7815=People!$B$5,People!$A$5,IF(M7815=People!$B$4,People!$A$4,IF(M7815=People!$B$3,People!$A$3,IF(M7815=People!$B$2,People!$A$2,0))))</f>
        <v>Chuck Magee</v>
      </c>
      <c r="W7815" s="35" t="str">
        <f>IFERROR(INDEX(Returns!A:A,MATCH(B7815,Returns!B:B,0)),"No")</f>
        <v>No</v>
      </c>
    </row>
    <row r="7816" spans="1:23" x14ac:dyDescent="0.2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32">
        <v>1497.6659999999999</v>
      </c>
      <c r="S7816" s="1">
        <v>2</v>
      </c>
      <c r="T7816" s="9">
        <v>0.15</v>
      </c>
      <c r="U7816" s="1">
        <v>140.95680000000004</v>
      </c>
      <c r="V7816" s="35" t="str">
        <f>IF(M7816=People!$B$5,People!$A$5,IF(M7816=People!$B$4,People!$A$4,IF(M7816=People!$B$3,People!$A$3,IF(M7816=People!$B$2,People!$A$2,0))))</f>
        <v>Anna Andreadi</v>
      </c>
      <c r="W7816" s="35" t="str">
        <f>IFERROR(INDEX(Returns!A:A,MATCH(B7816,Returns!B:B,0)),"No")</f>
        <v>No</v>
      </c>
    </row>
    <row r="7817" spans="1:23" x14ac:dyDescent="0.2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32">
        <v>17.52</v>
      </c>
      <c r="S7817" s="1">
        <v>2</v>
      </c>
      <c r="T7817" s="9">
        <v>0.2</v>
      </c>
      <c r="U7817" s="1">
        <v>-3.5040000000000022</v>
      </c>
      <c r="V7817" s="35" t="str">
        <f>IF(M7817=People!$B$5,People!$A$5,IF(M7817=People!$B$4,People!$A$4,IF(M7817=People!$B$3,People!$A$3,IF(M7817=People!$B$2,People!$A$2,0))))</f>
        <v>Anna Andreadi</v>
      </c>
      <c r="W7817" s="35" t="str">
        <f>IFERROR(INDEX(Returns!A:A,MATCH(B7817,Returns!B:B,0)),"No")</f>
        <v>No</v>
      </c>
    </row>
    <row r="7818" spans="1:23" x14ac:dyDescent="0.2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32">
        <v>113.22</v>
      </c>
      <c r="S7818" s="1">
        <v>3</v>
      </c>
      <c r="T7818" s="9">
        <v>0</v>
      </c>
      <c r="U7818" s="1">
        <v>29.437200000000001</v>
      </c>
      <c r="V7818" s="35" t="str">
        <f>IF(M7818=People!$B$5,People!$A$5,IF(M7818=People!$B$4,People!$A$4,IF(M7818=People!$B$3,People!$A$3,IF(M7818=People!$B$2,People!$A$2,0))))</f>
        <v>Anna Andreadi</v>
      </c>
      <c r="W7818" s="35" t="str">
        <f>IFERROR(INDEX(Returns!A:A,MATCH(B7818,Returns!B:B,0)),"No")</f>
        <v>No</v>
      </c>
    </row>
    <row r="7819" spans="1:23" x14ac:dyDescent="0.2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32">
        <v>35.880000000000003</v>
      </c>
      <c r="S7819" s="1">
        <v>6</v>
      </c>
      <c r="T7819" s="9">
        <v>0</v>
      </c>
      <c r="U7819" s="1">
        <v>17.581200000000003</v>
      </c>
      <c r="V7819" s="35" t="str">
        <f>IF(M7819=People!$B$5,People!$A$5,IF(M7819=People!$B$4,People!$A$4,IF(M7819=People!$B$3,People!$A$3,IF(M7819=People!$B$2,People!$A$2,0))))</f>
        <v>Anna Andreadi</v>
      </c>
      <c r="W7819" s="35" t="str">
        <f>IFERROR(INDEX(Returns!A:A,MATCH(B7819,Returns!B:B,0)),"No")</f>
        <v>No</v>
      </c>
    </row>
    <row r="7820" spans="1:23" x14ac:dyDescent="0.2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32">
        <v>4535.9760000000006</v>
      </c>
      <c r="S7820" s="1">
        <v>3</v>
      </c>
      <c r="T7820" s="9">
        <v>0.2</v>
      </c>
      <c r="U7820" s="1">
        <v>1644.2912999999999</v>
      </c>
      <c r="V7820" s="35" t="str">
        <f>IF(M7820=People!$B$5,People!$A$5,IF(M7820=People!$B$4,People!$A$4,IF(M7820=People!$B$3,People!$A$3,IF(M7820=People!$B$2,People!$A$2,0))))</f>
        <v>Anna Andreadi</v>
      </c>
      <c r="W7820" s="35" t="str">
        <f>IFERROR(INDEX(Returns!A:A,MATCH(B7820,Returns!B:B,0)),"No")</f>
        <v>No</v>
      </c>
    </row>
    <row r="7821" spans="1:23" x14ac:dyDescent="0.2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32">
        <v>11.84</v>
      </c>
      <c r="S7821" s="1">
        <v>8</v>
      </c>
      <c r="T7821" s="9">
        <v>0</v>
      </c>
      <c r="U7821" s="1">
        <v>5.6831999999999994</v>
      </c>
      <c r="V7821" s="35" t="str">
        <f>IF(M7821=People!$B$5,People!$A$5,IF(M7821=People!$B$4,People!$A$4,IF(M7821=People!$B$3,People!$A$3,IF(M7821=People!$B$2,People!$A$2,0))))</f>
        <v>Anna Andreadi</v>
      </c>
      <c r="W7821" s="35" t="str">
        <f>IFERROR(INDEX(Returns!A:A,MATCH(B7821,Returns!B:B,0)),"No")</f>
        <v>No</v>
      </c>
    </row>
    <row r="7822" spans="1:23" x14ac:dyDescent="0.2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9">
        <v>0</v>
      </c>
      <c r="U7822" s="1">
        <v>160.03979999999999</v>
      </c>
      <c r="V7822" s="35" t="str">
        <f>IF(M7822=People!$B$5,People!$A$5,IF(M7822=People!$B$4,People!$A$4,IF(M7822=People!$B$3,People!$A$3,IF(M7822=People!$B$2,People!$A$2,0))))</f>
        <v>Chuck Magee</v>
      </c>
      <c r="W7822" s="35" t="str">
        <f>IFERROR(INDEX(Returns!A:A,MATCH(B7822,Returns!B:B,0)),"No")</f>
        <v>No</v>
      </c>
    </row>
    <row r="7823" spans="1:23" x14ac:dyDescent="0.2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9">
        <v>0.2</v>
      </c>
      <c r="U7823" s="1">
        <v>6.9794999999999909</v>
      </c>
      <c r="V7823" s="35" t="str">
        <f>IF(M7823=People!$B$5,People!$A$5,IF(M7823=People!$B$4,People!$A$4,IF(M7823=People!$B$3,People!$A$3,IF(M7823=People!$B$2,People!$A$2,0))))</f>
        <v>Cassandra Brandow</v>
      </c>
      <c r="W7823" s="35" t="str">
        <f>IFERROR(INDEX(Returns!A:A,MATCH(B7823,Returns!B:B,0)),"No")</f>
        <v>No</v>
      </c>
    </row>
    <row r="7824" spans="1:23" x14ac:dyDescent="0.2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9">
        <v>0</v>
      </c>
      <c r="U7824" s="1">
        <v>2.5055999999999998</v>
      </c>
      <c r="V7824" s="35" t="str">
        <f>IF(M7824=People!$B$5,People!$A$5,IF(M7824=People!$B$4,People!$A$4,IF(M7824=People!$B$3,People!$A$3,IF(M7824=People!$B$2,People!$A$2,0))))</f>
        <v>Chuck Magee</v>
      </c>
      <c r="W7824" s="35" t="str">
        <f>IFERROR(INDEX(Returns!A:A,MATCH(B7824,Returns!B:B,0)),"No")</f>
        <v>No</v>
      </c>
    </row>
    <row r="7825" spans="1:23" x14ac:dyDescent="0.2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9">
        <v>0</v>
      </c>
      <c r="U7825" s="1">
        <v>52.489499999999992</v>
      </c>
      <c r="V7825" s="35" t="str">
        <f>IF(M7825=People!$B$5,People!$A$5,IF(M7825=People!$B$4,People!$A$4,IF(M7825=People!$B$3,People!$A$3,IF(M7825=People!$B$2,People!$A$2,0))))</f>
        <v>Chuck Magee</v>
      </c>
      <c r="W7825" s="35" t="str">
        <f>IFERROR(INDEX(Returns!A:A,MATCH(B7825,Returns!B:B,0)),"No")</f>
        <v>No</v>
      </c>
    </row>
    <row r="7826" spans="1:23" x14ac:dyDescent="0.2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32">
        <v>232.88</v>
      </c>
      <c r="S7826" s="1">
        <v>5</v>
      </c>
      <c r="T7826" s="9">
        <v>0.2</v>
      </c>
      <c r="U7826" s="1">
        <v>17.466000000000008</v>
      </c>
      <c r="V7826" s="35" t="str">
        <f>IF(M7826=People!$B$5,People!$A$5,IF(M7826=People!$B$4,People!$A$4,IF(M7826=People!$B$3,People!$A$3,IF(M7826=People!$B$2,People!$A$2,0))))</f>
        <v>Anna Andreadi</v>
      </c>
      <c r="W7826" s="35" t="str">
        <f>IFERROR(INDEX(Returns!A:A,MATCH(B7826,Returns!B:B,0)),"No")</f>
        <v>No</v>
      </c>
    </row>
    <row r="7827" spans="1:23" x14ac:dyDescent="0.2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9">
        <v>0.1</v>
      </c>
      <c r="U7827" s="1">
        <v>15.147000000000004</v>
      </c>
      <c r="V7827" s="35" t="str">
        <f>IF(M7827=People!$B$5,People!$A$5,IF(M7827=People!$B$4,People!$A$4,IF(M7827=People!$B$3,People!$A$3,IF(M7827=People!$B$2,People!$A$2,0))))</f>
        <v>Chuck Magee</v>
      </c>
      <c r="W7827" s="35" t="str">
        <f>IFERROR(INDEX(Returns!A:A,MATCH(B7827,Returns!B:B,0)),"No")</f>
        <v>No</v>
      </c>
    </row>
    <row r="7828" spans="1:23" x14ac:dyDescent="0.2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9">
        <v>0.2</v>
      </c>
      <c r="U7828" s="1">
        <v>38.157600000000002</v>
      </c>
      <c r="V7828" s="35" t="str">
        <f>IF(M7828=People!$B$5,People!$A$5,IF(M7828=People!$B$4,People!$A$4,IF(M7828=People!$B$3,People!$A$3,IF(M7828=People!$B$2,People!$A$2,0))))</f>
        <v>Kelly Williams</v>
      </c>
      <c r="W7828" s="35" t="str">
        <f>IFERROR(INDEX(Returns!A:A,MATCH(B7828,Returns!B:B,0)),"No")</f>
        <v>No</v>
      </c>
    </row>
    <row r="7829" spans="1:23" x14ac:dyDescent="0.2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9">
        <v>0.2</v>
      </c>
      <c r="U7829" s="1">
        <v>3.2213999999999996</v>
      </c>
      <c r="V7829" s="35" t="str">
        <f>IF(M7829=People!$B$5,People!$A$5,IF(M7829=People!$B$4,People!$A$4,IF(M7829=People!$B$3,People!$A$3,IF(M7829=People!$B$2,People!$A$2,0))))</f>
        <v>Kelly Williams</v>
      </c>
      <c r="W7829" s="35" t="str">
        <f>IFERROR(INDEX(Returns!A:A,MATCH(B7829,Returns!B:B,0)),"No")</f>
        <v>No</v>
      </c>
    </row>
    <row r="7830" spans="1:23" x14ac:dyDescent="0.2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32">
        <v>63.936000000000007</v>
      </c>
      <c r="S7830" s="1">
        <v>3</v>
      </c>
      <c r="T7830" s="9">
        <v>0.2</v>
      </c>
      <c r="U7830" s="1">
        <v>6.3935999999999957</v>
      </c>
      <c r="V7830" s="35" t="str">
        <f>IF(M7830=People!$B$5,People!$A$5,IF(M7830=People!$B$4,People!$A$4,IF(M7830=People!$B$3,People!$A$3,IF(M7830=People!$B$2,People!$A$2,0))))</f>
        <v>Anna Andreadi</v>
      </c>
      <c r="W7830" s="35" t="str">
        <f>IFERROR(INDEX(Returns!A:A,MATCH(B7830,Returns!B:B,0)),"No")</f>
        <v>No</v>
      </c>
    </row>
    <row r="7831" spans="1:23" x14ac:dyDescent="0.2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32">
        <v>59.519999999999996</v>
      </c>
      <c r="S7831" s="1">
        <v>3</v>
      </c>
      <c r="T7831" s="9">
        <v>0</v>
      </c>
      <c r="U7831" s="1">
        <v>15.475200000000001</v>
      </c>
      <c r="V7831" s="35" t="str">
        <f>IF(M7831=People!$B$5,People!$A$5,IF(M7831=People!$B$4,People!$A$4,IF(M7831=People!$B$3,People!$A$3,IF(M7831=People!$B$2,People!$A$2,0))))</f>
        <v>Anna Andreadi</v>
      </c>
      <c r="W7831" s="35" t="str">
        <f>IFERROR(INDEX(Returns!A:A,MATCH(B7831,Returns!B:B,0)),"No")</f>
        <v>No</v>
      </c>
    </row>
    <row r="7832" spans="1:23" x14ac:dyDescent="0.2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32">
        <v>311.97600000000006</v>
      </c>
      <c r="S7832" s="1">
        <v>3</v>
      </c>
      <c r="T7832" s="9">
        <v>0.2</v>
      </c>
      <c r="U7832" s="1">
        <v>38.996999999999986</v>
      </c>
      <c r="V7832" s="35" t="str">
        <f>IF(M7832=People!$B$5,People!$A$5,IF(M7832=People!$B$4,People!$A$4,IF(M7832=People!$B$3,People!$A$3,IF(M7832=People!$B$2,People!$A$2,0))))</f>
        <v>Anna Andreadi</v>
      </c>
      <c r="W7832" s="35" t="str">
        <f>IFERROR(INDEX(Returns!A:A,MATCH(B7832,Returns!B:B,0)),"No")</f>
        <v>No</v>
      </c>
    </row>
    <row r="7833" spans="1:23" x14ac:dyDescent="0.2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32">
        <v>50.352000000000004</v>
      </c>
      <c r="S7833" s="1">
        <v>3</v>
      </c>
      <c r="T7833" s="9">
        <v>0.2</v>
      </c>
      <c r="U7833" s="1">
        <v>17.623199999999997</v>
      </c>
      <c r="V7833" s="35" t="str">
        <f>IF(M7833=People!$B$5,People!$A$5,IF(M7833=People!$B$4,People!$A$4,IF(M7833=People!$B$3,People!$A$3,IF(M7833=People!$B$2,People!$A$2,0))))</f>
        <v>Anna Andreadi</v>
      </c>
      <c r="W7833" s="35" t="str">
        <f>IFERROR(INDEX(Returns!A:A,MATCH(B7833,Returns!B:B,0)),"No")</f>
        <v>No</v>
      </c>
    </row>
    <row r="7834" spans="1:23" x14ac:dyDescent="0.2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9">
        <v>0.2</v>
      </c>
      <c r="U7834" s="1">
        <v>1.9136000000000006</v>
      </c>
      <c r="V7834" s="35" t="str">
        <f>IF(M7834=People!$B$5,People!$A$5,IF(M7834=People!$B$4,People!$A$4,IF(M7834=People!$B$3,People!$A$3,IF(M7834=People!$B$2,People!$A$2,0))))</f>
        <v>Kelly Williams</v>
      </c>
      <c r="W7834" s="35" t="str">
        <f>IFERROR(INDEX(Returns!A:A,MATCH(B7834,Returns!B:B,0)),"No")</f>
        <v>No</v>
      </c>
    </row>
    <row r="7835" spans="1:23" x14ac:dyDescent="0.2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9">
        <v>0.2</v>
      </c>
      <c r="U7835" s="1">
        <v>2.1319999999999988</v>
      </c>
      <c r="V7835" s="35" t="str">
        <f>IF(M7835=People!$B$5,People!$A$5,IF(M7835=People!$B$4,People!$A$4,IF(M7835=People!$B$3,People!$A$3,IF(M7835=People!$B$2,People!$A$2,0))))</f>
        <v>Cassandra Brandow</v>
      </c>
      <c r="W7835" s="35" t="str">
        <f>IFERROR(INDEX(Returns!A:A,MATCH(B7835,Returns!B:B,0)),"No")</f>
        <v>No</v>
      </c>
    </row>
    <row r="7836" spans="1:23" x14ac:dyDescent="0.2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32">
        <v>241.56799999999998</v>
      </c>
      <c r="S7836" s="1">
        <v>2</v>
      </c>
      <c r="T7836" s="9">
        <v>0.2</v>
      </c>
      <c r="U7836" s="1">
        <v>-15.098000000000013</v>
      </c>
      <c r="V7836" s="35" t="str">
        <f>IF(M7836=People!$B$5,People!$A$5,IF(M7836=People!$B$4,People!$A$4,IF(M7836=People!$B$3,People!$A$3,IF(M7836=People!$B$2,People!$A$2,0))))</f>
        <v>Anna Andreadi</v>
      </c>
      <c r="W7836" s="35" t="str">
        <f>IFERROR(INDEX(Returns!A:A,MATCH(B7836,Returns!B:B,0)),"No")</f>
        <v>No</v>
      </c>
    </row>
    <row r="7837" spans="1:23" x14ac:dyDescent="0.2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32">
        <v>479.92</v>
      </c>
      <c r="S7837" s="1">
        <v>2</v>
      </c>
      <c r="T7837" s="9">
        <v>0.2</v>
      </c>
      <c r="U7837" s="1">
        <v>41.993000000000009</v>
      </c>
      <c r="V7837" s="35" t="str">
        <f>IF(M7837=People!$B$5,People!$A$5,IF(M7837=People!$B$4,People!$A$4,IF(M7837=People!$B$3,People!$A$3,IF(M7837=People!$B$2,People!$A$2,0))))</f>
        <v>Anna Andreadi</v>
      </c>
      <c r="W7837" s="35" t="str">
        <f>IFERROR(INDEX(Returns!A:A,MATCH(B7837,Returns!B:B,0)),"No")</f>
        <v>No</v>
      </c>
    </row>
    <row r="7838" spans="1:23" x14ac:dyDescent="0.2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32">
        <v>307.13600000000002</v>
      </c>
      <c r="S7838" s="1">
        <v>4</v>
      </c>
      <c r="T7838" s="9">
        <v>0.2</v>
      </c>
      <c r="U7838" s="1">
        <v>-11.51760000000003</v>
      </c>
      <c r="V7838" s="35" t="str">
        <f>IF(M7838=People!$B$5,People!$A$5,IF(M7838=People!$B$4,People!$A$4,IF(M7838=People!$B$3,People!$A$3,IF(M7838=People!$B$2,People!$A$2,0))))</f>
        <v>Anna Andreadi</v>
      </c>
      <c r="W7838" s="35" t="str">
        <f>IFERROR(INDEX(Returns!A:A,MATCH(B7838,Returns!B:B,0)),"No")</f>
        <v>No</v>
      </c>
    </row>
    <row r="7839" spans="1:23" x14ac:dyDescent="0.2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32">
        <v>12.6</v>
      </c>
      <c r="S7839" s="1">
        <v>2</v>
      </c>
      <c r="T7839" s="9">
        <v>0</v>
      </c>
      <c r="U7839" s="1">
        <v>5.7959999999999994</v>
      </c>
      <c r="V7839" s="35" t="str">
        <f>IF(M7839=People!$B$5,People!$A$5,IF(M7839=People!$B$4,People!$A$4,IF(M7839=People!$B$3,People!$A$3,IF(M7839=People!$B$2,People!$A$2,0))))</f>
        <v>Anna Andreadi</v>
      </c>
      <c r="W7839" s="35" t="str">
        <f>IFERROR(INDEX(Returns!A:A,MATCH(B7839,Returns!B:B,0)),"No")</f>
        <v>No</v>
      </c>
    </row>
    <row r="7840" spans="1:23" x14ac:dyDescent="0.2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32">
        <v>159.97999999999999</v>
      </c>
      <c r="S7840" s="1">
        <v>2</v>
      </c>
      <c r="T7840" s="9">
        <v>0</v>
      </c>
      <c r="U7840" s="1">
        <v>57.592799999999997</v>
      </c>
      <c r="V7840" s="35" t="str">
        <f>IF(M7840=People!$B$5,People!$A$5,IF(M7840=People!$B$4,People!$A$4,IF(M7840=People!$B$3,People!$A$3,IF(M7840=People!$B$2,People!$A$2,0))))</f>
        <v>Anna Andreadi</v>
      </c>
      <c r="W7840" s="35" t="str">
        <f>IFERROR(INDEX(Returns!A:A,MATCH(B7840,Returns!B:B,0)),"No")</f>
        <v>No</v>
      </c>
    </row>
    <row r="7841" spans="1:23" x14ac:dyDescent="0.2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9">
        <v>0</v>
      </c>
      <c r="U7841" s="1">
        <v>2.8763999999999994</v>
      </c>
      <c r="V7841" s="35" t="str">
        <f>IF(M7841=People!$B$5,People!$A$5,IF(M7841=People!$B$4,People!$A$4,IF(M7841=People!$B$3,People!$A$3,IF(M7841=People!$B$2,People!$A$2,0))))</f>
        <v>Kelly Williams</v>
      </c>
      <c r="W7841" s="35" t="str">
        <f>IFERROR(INDEX(Returns!A:A,MATCH(B7841,Returns!B:B,0)),"No")</f>
        <v>No</v>
      </c>
    </row>
    <row r="7842" spans="1:23" x14ac:dyDescent="0.2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9">
        <v>0</v>
      </c>
      <c r="U7842" s="1">
        <v>106.62480000000005</v>
      </c>
      <c r="V7842" s="35" t="str">
        <f>IF(M7842=People!$B$5,People!$A$5,IF(M7842=People!$B$4,People!$A$4,IF(M7842=People!$B$3,People!$A$3,IF(M7842=People!$B$2,People!$A$2,0))))</f>
        <v>Kelly Williams</v>
      </c>
      <c r="W7842" s="35" t="str">
        <f>IFERROR(INDEX(Returns!A:A,MATCH(B7842,Returns!B:B,0)),"No")</f>
        <v>No</v>
      </c>
    </row>
    <row r="7843" spans="1:23" x14ac:dyDescent="0.2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9">
        <v>0</v>
      </c>
      <c r="U7843" s="1">
        <v>13.787999999999997</v>
      </c>
      <c r="V7843" s="35" t="str">
        <f>IF(M7843=People!$B$5,People!$A$5,IF(M7843=People!$B$4,People!$A$4,IF(M7843=People!$B$3,People!$A$3,IF(M7843=People!$B$2,People!$A$2,0))))</f>
        <v>Chuck Magee</v>
      </c>
      <c r="W7843" s="35" t="str">
        <f>IFERROR(INDEX(Returns!A:A,MATCH(B7843,Returns!B:B,0)),"No")</f>
        <v>No</v>
      </c>
    </row>
    <row r="7844" spans="1:23" x14ac:dyDescent="0.2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9">
        <v>0</v>
      </c>
      <c r="U7844" s="1">
        <v>26.702999999999999</v>
      </c>
      <c r="V7844" s="35" t="str">
        <f>IF(M7844=People!$B$5,People!$A$5,IF(M7844=People!$B$4,People!$A$4,IF(M7844=People!$B$3,People!$A$3,IF(M7844=People!$B$2,People!$A$2,0))))</f>
        <v>Cassandra Brandow</v>
      </c>
      <c r="W7844" s="35" t="str">
        <f>IFERROR(INDEX(Returns!A:A,MATCH(B7844,Returns!B:B,0)),"No")</f>
        <v>No</v>
      </c>
    </row>
    <row r="7845" spans="1:23" x14ac:dyDescent="0.2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9">
        <v>0</v>
      </c>
      <c r="U7845" s="1">
        <v>34.214400000000005</v>
      </c>
      <c r="V7845" s="35" t="str">
        <f>IF(M7845=People!$B$5,People!$A$5,IF(M7845=People!$B$4,People!$A$4,IF(M7845=People!$B$3,People!$A$3,IF(M7845=People!$B$2,People!$A$2,0))))</f>
        <v>Cassandra Brandow</v>
      </c>
      <c r="W7845" s="35" t="str">
        <f>IFERROR(INDEX(Returns!A:A,MATCH(B7845,Returns!B:B,0)),"No")</f>
        <v>No</v>
      </c>
    </row>
    <row r="7846" spans="1:23" x14ac:dyDescent="0.2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9">
        <v>0.3</v>
      </c>
      <c r="U7846" s="1">
        <v>-21.3264</v>
      </c>
      <c r="V7846" s="35" t="str">
        <f>IF(M7846=People!$B$5,People!$A$5,IF(M7846=People!$B$4,People!$A$4,IF(M7846=People!$B$3,People!$A$3,IF(M7846=People!$B$2,People!$A$2,0))))</f>
        <v>Kelly Williams</v>
      </c>
      <c r="W7846" s="35" t="str">
        <f>IFERROR(INDEX(Returns!A:A,MATCH(B7846,Returns!B:B,0)),"No")</f>
        <v>Yes</v>
      </c>
    </row>
    <row r="7847" spans="1:23" x14ac:dyDescent="0.2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9">
        <v>0</v>
      </c>
      <c r="U7847" s="1">
        <v>69.704999999999998</v>
      </c>
      <c r="V7847" s="35" t="str">
        <f>IF(M7847=People!$B$5,People!$A$5,IF(M7847=People!$B$4,People!$A$4,IF(M7847=People!$B$3,People!$A$3,IF(M7847=People!$B$2,People!$A$2,0))))</f>
        <v>Cassandra Brandow</v>
      </c>
      <c r="W7847" s="35" t="str">
        <f>IFERROR(INDEX(Returns!A:A,MATCH(B7847,Returns!B:B,0)),"No")</f>
        <v>No</v>
      </c>
    </row>
    <row r="7848" spans="1:23" x14ac:dyDescent="0.2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9">
        <v>0</v>
      </c>
      <c r="U7848" s="1">
        <v>561.56399999999996</v>
      </c>
      <c r="V7848" s="35" t="str">
        <f>IF(M7848=People!$B$5,People!$A$5,IF(M7848=People!$B$4,People!$A$4,IF(M7848=People!$B$3,People!$A$3,IF(M7848=People!$B$2,People!$A$2,0))))</f>
        <v>Cassandra Brandow</v>
      </c>
      <c r="W7848" s="35" t="str">
        <f>IFERROR(INDEX(Returns!A:A,MATCH(B7848,Returns!B:B,0)),"No")</f>
        <v>No</v>
      </c>
    </row>
    <row r="7849" spans="1:23" x14ac:dyDescent="0.2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9">
        <v>0.6</v>
      </c>
      <c r="U7849" s="1">
        <v>-6.8815999999999953</v>
      </c>
      <c r="V7849" s="35" t="str">
        <f>IF(M7849=People!$B$5,People!$A$5,IF(M7849=People!$B$4,People!$A$4,IF(M7849=People!$B$3,People!$A$3,IF(M7849=People!$B$2,People!$A$2,0))))</f>
        <v>Kelly Williams</v>
      </c>
      <c r="W7849" s="35" t="str">
        <f>IFERROR(INDEX(Returns!A:A,MATCH(B7849,Returns!B:B,0)),"No")</f>
        <v>No</v>
      </c>
    </row>
    <row r="7850" spans="1:23" x14ac:dyDescent="0.2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9">
        <v>0.2</v>
      </c>
      <c r="U7850" s="1">
        <v>-3.787200000000003</v>
      </c>
      <c r="V7850" s="35" t="str">
        <f>IF(M7850=People!$B$5,People!$A$5,IF(M7850=People!$B$4,People!$A$4,IF(M7850=People!$B$3,People!$A$3,IF(M7850=People!$B$2,People!$A$2,0))))</f>
        <v>Kelly Williams</v>
      </c>
      <c r="W7850" s="35" t="str">
        <f>IFERROR(INDEX(Returns!A:A,MATCH(B7850,Returns!B:B,0)),"No")</f>
        <v>No</v>
      </c>
    </row>
    <row r="7851" spans="1:23" x14ac:dyDescent="0.2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9">
        <v>0.2</v>
      </c>
      <c r="U7851" s="1">
        <v>-3.1680000000000001</v>
      </c>
      <c r="V7851" s="35" t="str">
        <f>IF(M7851=People!$B$5,People!$A$5,IF(M7851=People!$B$4,People!$A$4,IF(M7851=People!$B$3,People!$A$3,IF(M7851=People!$B$2,People!$A$2,0))))</f>
        <v>Kelly Williams</v>
      </c>
      <c r="W7851" s="35" t="str">
        <f>IFERROR(INDEX(Returns!A:A,MATCH(B7851,Returns!B:B,0)),"No")</f>
        <v>No</v>
      </c>
    </row>
    <row r="7852" spans="1:23" x14ac:dyDescent="0.2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9">
        <v>0.2</v>
      </c>
      <c r="U7852" s="1">
        <v>1.764</v>
      </c>
      <c r="V7852" s="35" t="str">
        <f>IF(M7852=People!$B$5,People!$A$5,IF(M7852=People!$B$4,People!$A$4,IF(M7852=People!$B$3,People!$A$3,IF(M7852=People!$B$2,People!$A$2,0))))</f>
        <v>Kelly Williams</v>
      </c>
      <c r="W7852" s="35" t="str">
        <f>IFERROR(INDEX(Returns!A:A,MATCH(B7852,Returns!B:B,0)),"No")</f>
        <v>No</v>
      </c>
    </row>
    <row r="7853" spans="1:23" x14ac:dyDescent="0.2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9">
        <v>0.2</v>
      </c>
      <c r="U7853" s="1">
        <v>2.9568000000000003</v>
      </c>
      <c r="V7853" s="35" t="str">
        <f>IF(M7853=People!$B$5,People!$A$5,IF(M7853=People!$B$4,People!$A$4,IF(M7853=People!$B$3,People!$A$3,IF(M7853=People!$B$2,People!$A$2,0))))</f>
        <v>Kelly Williams</v>
      </c>
      <c r="W7853" s="35" t="str">
        <f>IFERROR(INDEX(Returns!A:A,MATCH(B7853,Returns!B:B,0)),"No")</f>
        <v>No</v>
      </c>
    </row>
    <row r="7854" spans="1:23" x14ac:dyDescent="0.2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9">
        <v>0.8</v>
      </c>
      <c r="U7854" s="1">
        <v>-53.008800000000008</v>
      </c>
      <c r="V7854" s="35" t="str">
        <f>IF(M7854=People!$B$5,People!$A$5,IF(M7854=People!$B$4,People!$A$4,IF(M7854=People!$B$3,People!$A$3,IF(M7854=People!$B$2,People!$A$2,0))))</f>
        <v>Kelly Williams</v>
      </c>
      <c r="W7854" s="35" t="str">
        <f>IFERROR(INDEX(Returns!A:A,MATCH(B7854,Returns!B:B,0)),"No")</f>
        <v>No</v>
      </c>
    </row>
    <row r="7855" spans="1:23" x14ac:dyDescent="0.2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32">
        <v>9.9600000000000009</v>
      </c>
      <c r="S7855" s="1">
        <v>2</v>
      </c>
      <c r="T7855" s="9">
        <v>0</v>
      </c>
      <c r="U7855" s="1">
        <v>4.8804000000000007</v>
      </c>
      <c r="V7855" s="35" t="str">
        <f>IF(M7855=People!$B$5,People!$A$5,IF(M7855=People!$B$4,People!$A$4,IF(M7855=People!$B$3,People!$A$3,IF(M7855=People!$B$2,People!$A$2,0))))</f>
        <v>Anna Andreadi</v>
      </c>
      <c r="W7855" s="35" t="str">
        <f>IFERROR(INDEX(Returns!A:A,MATCH(B7855,Returns!B:B,0)),"No")</f>
        <v>No</v>
      </c>
    </row>
    <row r="7856" spans="1:23" x14ac:dyDescent="0.2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9">
        <v>0</v>
      </c>
      <c r="U7856" s="1">
        <v>89.779200000000003</v>
      </c>
      <c r="V7856" s="35" t="str">
        <f>IF(M7856=People!$B$5,People!$A$5,IF(M7856=People!$B$4,People!$A$4,IF(M7856=People!$B$3,People!$A$3,IF(M7856=People!$B$2,People!$A$2,0))))</f>
        <v>Cassandra Brandow</v>
      </c>
      <c r="W7856" s="35" t="str">
        <f>IFERROR(INDEX(Returns!A:A,MATCH(B7856,Returns!B:B,0)),"No")</f>
        <v>No</v>
      </c>
    </row>
    <row r="7857" spans="1:23" x14ac:dyDescent="0.2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9">
        <v>0</v>
      </c>
      <c r="U7857" s="1">
        <v>23.4</v>
      </c>
      <c r="V7857" s="35" t="str">
        <f>IF(M7857=People!$B$5,People!$A$5,IF(M7857=People!$B$4,People!$A$4,IF(M7857=People!$B$3,People!$A$3,IF(M7857=People!$B$2,People!$A$2,0))))</f>
        <v>Cassandra Brandow</v>
      </c>
      <c r="W7857" s="35" t="str">
        <f>IFERROR(INDEX(Returns!A:A,MATCH(B7857,Returns!B:B,0)),"No")</f>
        <v>No</v>
      </c>
    </row>
    <row r="7858" spans="1:23" x14ac:dyDescent="0.2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9">
        <v>0.2</v>
      </c>
      <c r="U7858" s="1">
        <v>8.9543999999999997</v>
      </c>
      <c r="V7858" s="35" t="str">
        <f>IF(M7858=People!$B$5,People!$A$5,IF(M7858=People!$B$4,People!$A$4,IF(M7858=People!$B$3,People!$A$3,IF(M7858=People!$B$2,People!$A$2,0))))</f>
        <v>Chuck Magee</v>
      </c>
      <c r="W7858" s="35" t="str">
        <f>IFERROR(INDEX(Returns!A:A,MATCH(B7858,Returns!B:B,0)),"No")</f>
        <v>No</v>
      </c>
    </row>
    <row r="7859" spans="1:23" x14ac:dyDescent="0.2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9">
        <v>0</v>
      </c>
      <c r="U7859" s="1">
        <v>134.55999999999995</v>
      </c>
      <c r="V7859" s="35" t="str">
        <f>IF(M7859=People!$B$5,People!$A$5,IF(M7859=People!$B$4,People!$A$4,IF(M7859=People!$B$3,People!$A$3,IF(M7859=People!$B$2,People!$A$2,0))))</f>
        <v>Chuck Magee</v>
      </c>
      <c r="W7859" s="35" t="str">
        <f>IFERROR(INDEX(Returns!A:A,MATCH(B7859,Returns!B:B,0)),"No")</f>
        <v>No</v>
      </c>
    </row>
    <row r="7860" spans="1:23" x14ac:dyDescent="0.2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9">
        <v>0</v>
      </c>
      <c r="U7860" s="1">
        <v>77.863499999999988</v>
      </c>
      <c r="V7860" s="35" t="str">
        <f>IF(M7860=People!$B$5,People!$A$5,IF(M7860=People!$B$4,People!$A$4,IF(M7860=People!$B$3,People!$A$3,IF(M7860=People!$B$2,People!$A$2,0))))</f>
        <v>Chuck Magee</v>
      </c>
      <c r="W7860" s="35" t="str">
        <f>IFERROR(INDEX(Returns!A:A,MATCH(B7860,Returns!B:B,0)),"No")</f>
        <v>No</v>
      </c>
    </row>
    <row r="7861" spans="1:23" x14ac:dyDescent="0.2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9">
        <v>0</v>
      </c>
      <c r="U7861" s="1">
        <v>17.981999999999999</v>
      </c>
      <c r="V7861" s="35" t="str">
        <f>IF(M7861=People!$B$5,People!$A$5,IF(M7861=People!$B$4,People!$A$4,IF(M7861=People!$B$3,People!$A$3,IF(M7861=People!$B$2,People!$A$2,0))))</f>
        <v>Chuck Magee</v>
      </c>
      <c r="W7861" s="35" t="str">
        <f>IFERROR(INDEX(Returns!A:A,MATCH(B7861,Returns!B:B,0)),"No")</f>
        <v>No</v>
      </c>
    </row>
    <row r="7862" spans="1:23" x14ac:dyDescent="0.2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9">
        <v>0.7</v>
      </c>
      <c r="U7862" s="1">
        <v>-12.352</v>
      </c>
      <c r="V7862" s="35" t="str">
        <f>IF(M7862=People!$B$5,People!$A$5,IF(M7862=People!$B$4,People!$A$4,IF(M7862=People!$B$3,People!$A$3,IF(M7862=People!$B$2,People!$A$2,0))))</f>
        <v>Chuck Magee</v>
      </c>
      <c r="W7862" s="35" t="str">
        <f>IFERROR(INDEX(Returns!A:A,MATCH(B7862,Returns!B:B,0)),"No")</f>
        <v>No</v>
      </c>
    </row>
    <row r="7863" spans="1:23" x14ac:dyDescent="0.2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32">
        <v>17.899999999999999</v>
      </c>
      <c r="S7863" s="1">
        <v>2</v>
      </c>
      <c r="T7863" s="9">
        <v>0</v>
      </c>
      <c r="U7863" s="1">
        <v>3.400999999999998</v>
      </c>
      <c r="V7863" s="35" t="str">
        <f>IF(M7863=People!$B$5,People!$A$5,IF(M7863=People!$B$4,People!$A$4,IF(M7863=People!$B$3,People!$A$3,IF(M7863=People!$B$2,People!$A$2,0))))</f>
        <v>Anna Andreadi</v>
      </c>
      <c r="W7863" s="35" t="str">
        <f>IFERROR(INDEX(Returns!A:A,MATCH(B7863,Returns!B:B,0)),"No")</f>
        <v>No</v>
      </c>
    </row>
    <row r="7864" spans="1:23" x14ac:dyDescent="0.2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32">
        <v>81.96</v>
      </c>
      <c r="S7864" s="1">
        <v>2</v>
      </c>
      <c r="T7864" s="9">
        <v>0</v>
      </c>
      <c r="U7864" s="1">
        <v>0</v>
      </c>
      <c r="V7864" s="35" t="str">
        <f>IF(M7864=People!$B$5,People!$A$5,IF(M7864=People!$B$4,People!$A$4,IF(M7864=People!$B$3,People!$A$3,IF(M7864=People!$B$2,People!$A$2,0))))</f>
        <v>Anna Andreadi</v>
      </c>
      <c r="W7864" s="35" t="str">
        <f>IFERROR(INDEX(Returns!A:A,MATCH(B7864,Returns!B:B,0)),"No")</f>
        <v>No</v>
      </c>
    </row>
    <row r="7865" spans="1:23" x14ac:dyDescent="0.2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32">
        <v>272.73599999999999</v>
      </c>
      <c r="S7865" s="1">
        <v>3</v>
      </c>
      <c r="T7865" s="9">
        <v>0.2</v>
      </c>
      <c r="U7865" s="1">
        <v>-64.774800000000013</v>
      </c>
      <c r="V7865" s="35" t="str">
        <f>IF(M7865=People!$B$5,People!$A$5,IF(M7865=People!$B$4,People!$A$4,IF(M7865=People!$B$3,People!$A$3,IF(M7865=People!$B$2,People!$A$2,0))))</f>
        <v>Anna Andreadi</v>
      </c>
      <c r="W7865" s="35" t="str">
        <f>IFERROR(INDEX(Returns!A:A,MATCH(B7865,Returns!B:B,0)),"No")</f>
        <v>No</v>
      </c>
    </row>
    <row r="7866" spans="1:23" x14ac:dyDescent="0.2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32">
        <v>18.496000000000002</v>
      </c>
      <c r="S7866" s="1">
        <v>4</v>
      </c>
      <c r="T7866" s="9">
        <v>0.2</v>
      </c>
      <c r="U7866" s="1">
        <v>6.7048000000000005</v>
      </c>
      <c r="V7866" s="35" t="str">
        <f>IF(M7866=People!$B$5,People!$A$5,IF(M7866=People!$B$4,People!$A$4,IF(M7866=People!$B$3,People!$A$3,IF(M7866=People!$B$2,People!$A$2,0))))</f>
        <v>Anna Andreadi</v>
      </c>
      <c r="W7866" s="35" t="str">
        <f>IFERROR(INDEX(Returns!A:A,MATCH(B7866,Returns!B:B,0)),"No")</f>
        <v>No</v>
      </c>
    </row>
    <row r="7867" spans="1:23" x14ac:dyDescent="0.2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32">
        <v>441.92</v>
      </c>
      <c r="S7867" s="1">
        <v>2</v>
      </c>
      <c r="T7867" s="9">
        <v>0.2</v>
      </c>
      <c r="U7867" s="1">
        <v>49.715999999999966</v>
      </c>
      <c r="V7867" s="35" t="str">
        <f>IF(M7867=People!$B$5,People!$A$5,IF(M7867=People!$B$4,People!$A$4,IF(M7867=People!$B$3,People!$A$3,IF(M7867=People!$B$2,People!$A$2,0))))</f>
        <v>Anna Andreadi</v>
      </c>
      <c r="W7867" s="35" t="str">
        <f>IFERROR(INDEX(Returns!A:A,MATCH(B7867,Returns!B:B,0)),"No")</f>
        <v>No</v>
      </c>
    </row>
    <row r="7868" spans="1:23" x14ac:dyDescent="0.2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32">
        <v>127.76400000000002</v>
      </c>
      <c r="S7868" s="1">
        <v>6</v>
      </c>
      <c r="T7868" s="9">
        <v>0.7</v>
      </c>
      <c r="U7868" s="1">
        <v>-191.64599999999996</v>
      </c>
      <c r="V7868" s="35" t="str">
        <f>IF(M7868=People!$B$5,People!$A$5,IF(M7868=People!$B$4,People!$A$4,IF(M7868=People!$B$3,People!$A$3,IF(M7868=People!$B$2,People!$A$2,0))))</f>
        <v>Anna Andreadi</v>
      </c>
      <c r="W7868" s="35" t="str">
        <f>IFERROR(INDEX(Returns!A:A,MATCH(B7868,Returns!B:B,0)),"No")</f>
        <v>No</v>
      </c>
    </row>
    <row r="7869" spans="1:23" x14ac:dyDescent="0.2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32">
        <v>166.44</v>
      </c>
      <c r="S7869" s="1">
        <v>3</v>
      </c>
      <c r="T7869" s="9">
        <v>0</v>
      </c>
      <c r="U7869" s="1">
        <v>79.891199999999998</v>
      </c>
      <c r="V7869" s="35" t="str">
        <f>IF(M7869=People!$B$5,People!$A$5,IF(M7869=People!$B$4,People!$A$4,IF(M7869=People!$B$3,People!$A$3,IF(M7869=People!$B$2,People!$A$2,0))))</f>
        <v>Anna Andreadi</v>
      </c>
      <c r="W7869" s="35" t="str">
        <f>IFERROR(INDEX(Returns!A:A,MATCH(B7869,Returns!B:B,0)),"No")</f>
        <v>No</v>
      </c>
    </row>
    <row r="7870" spans="1:23" x14ac:dyDescent="0.2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32">
        <v>13.38</v>
      </c>
      <c r="S7870" s="1">
        <v>2</v>
      </c>
      <c r="T7870" s="9">
        <v>0</v>
      </c>
      <c r="U7870" s="1">
        <v>6.1547999999999998</v>
      </c>
      <c r="V7870" s="35" t="str">
        <f>IF(M7870=People!$B$5,People!$A$5,IF(M7870=People!$B$4,People!$A$4,IF(M7870=People!$B$3,People!$A$3,IF(M7870=People!$B$2,People!$A$2,0))))</f>
        <v>Anna Andreadi</v>
      </c>
      <c r="W7870" s="35" t="str">
        <f>IFERROR(INDEX(Returns!A:A,MATCH(B7870,Returns!B:B,0)),"No")</f>
        <v>No</v>
      </c>
    </row>
    <row r="7871" spans="1:23" x14ac:dyDescent="0.2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9">
        <v>0.2</v>
      </c>
      <c r="U7871" s="1">
        <v>-2.6999999999999993</v>
      </c>
      <c r="V7871" s="35" t="str">
        <f>IF(M7871=People!$B$5,People!$A$5,IF(M7871=People!$B$4,People!$A$4,IF(M7871=People!$B$3,People!$A$3,IF(M7871=People!$B$2,People!$A$2,0))))</f>
        <v>Cassandra Brandow</v>
      </c>
      <c r="W7871" s="35" t="str">
        <f>IFERROR(INDEX(Returns!A:A,MATCH(B7871,Returns!B:B,0)),"No")</f>
        <v>No</v>
      </c>
    </row>
    <row r="7872" spans="1:23" x14ac:dyDescent="0.2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9">
        <v>0.2</v>
      </c>
      <c r="U7872" s="1">
        <v>8.8623999999999992</v>
      </c>
      <c r="V7872" s="35" t="str">
        <f>IF(M7872=People!$B$5,People!$A$5,IF(M7872=People!$B$4,People!$A$4,IF(M7872=People!$B$3,People!$A$3,IF(M7872=People!$B$2,People!$A$2,0))))</f>
        <v>Chuck Magee</v>
      </c>
      <c r="W7872" s="35" t="str">
        <f>IFERROR(INDEX(Returns!A:A,MATCH(B7872,Returns!B:B,0)),"No")</f>
        <v>No</v>
      </c>
    </row>
    <row r="7873" spans="1:23" x14ac:dyDescent="0.2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32">
        <v>6.16</v>
      </c>
      <c r="S7873" s="1">
        <v>2</v>
      </c>
      <c r="T7873" s="9">
        <v>0</v>
      </c>
      <c r="U7873" s="1">
        <v>2.9567999999999999</v>
      </c>
      <c r="V7873" s="35" t="str">
        <f>IF(M7873=People!$B$5,People!$A$5,IF(M7873=People!$B$4,People!$A$4,IF(M7873=People!$B$3,People!$A$3,IF(M7873=People!$B$2,People!$A$2,0))))</f>
        <v>Anna Andreadi</v>
      </c>
      <c r="W7873" s="35" t="str">
        <f>IFERROR(INDEX(Returns!A:A,MATCH(B7873,Returns!B:B,0)),"No")</f>
        <v>No</v>
      </c>
    </row>
    <row r="7874" spans="1:23" x14ac:dyDescent="0.2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32">
        <v>915.13600000000008</v>
      </c>
      <c r="S7874" s="1">
        <v>4</v>
      </c>
      <c r="T7874" s="9">
        <v>0.2</v>
      </c>
      <c r="U7874" s="1">
        <v>102.95279999999988</v>
      </c>
      <c r="V7874" s="35" t="str">
        <f>IF(M7874=People!$B$5,People!$A$5,IF(M7874=People!$B$4,People!$A$4,IF(M7874=People!$B$3,People!$A$3,IF(M7874=People!$B$2,People!$A$2,0))))</f>
        <v>Anna Andreadi</v>
      </c>
      <c r="W7874" s="35" t="str">
        <f>IFERROR(INDEX(Returns!A:A,MATCH(B7874,Returns!B:B,0)),"No")</f>
        <v>No</v>
      </c>
    </row>
    <row r="7875" spans="1:23" x14ac:dyDescent="0.2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32">
        <v>8.56</v>
      </c>
      <c r="S7875" s="1">
        <v>2</v>
      </c>
      <c r="T7875" s="9">
        <v>0</v>
      </c>
      <c r="U7875" s="1">
        <v>3.8519999999999994</v>
      </c>
      <c r="V7875" s="35" t="str">
        <f>IF(M7875=People!$B$5,People!$A$5,IF(M7875=People!$B$4,People!$A$4,IF(M7875=People!$B$3,People!$A$3,IF(M7875=People!$B$2,People!$A$2,0))))</f>
        <v>Anna Andreadi</v>
      </c>
      <c r="W7875" s="35" t="str">
        <f>IFERROR(INDEX(Returns!A:A,MATCH(B7875,Returns!B:B,0)),"No")</f>
        <v>No</v>
      </c>
    </row>
    <row r="7876" spans="1:23" x14ac:dyDescent="0.2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32">
        <v>97.82</v>
      </c>
      <c r="S7876" s="1">
        <v>2</v>
      </c>
      <c r="T7876" s="9">
        <v>0</v>
      </c>
      <c r="U7876" s="1">
        <v>45.975399999999993</v>
      </c>
      <c r="V7876" s="35" t="str">
        <f>IF(M7876=People!$B$5,People!$A$5,IF(M7876=People!$B$4,People!$A$4,IF(M7876=People!$B$3,People!$A$3,IF(M7876=People!$B$2,People!$A$2,0))))</f>
        <v>Anna Andreadi</v>
      </c>
      <c r="W7876" s="35" t="str">
        <f>IFERROR(INDEX(Returns!A:A,MATCH(B7876,Returns!B:B,0)),"No")</f>
        <v>No</v>
      </c>
    </row>
    <row r="7877" spans="1:23" x14ac:dyDescent="0.2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32">
        <v>31.104000000000006</v>
      </c>
      <c r="S7877" s="1">
        <v>6</v>
      </c>
      <c r="T7877" s="9">
        <v>0.2</v>
      </c>
      <c r="U7877" s="1">
        <v>11.2752</v>
      </c>
      <c r="V7877" s="35" t="str">
        <f>IF(M7877=People!$B$5,People!$A$5,IF(M7877=People!$B$4,People!$A$4,IF(M7877=People!$B$3,People!$A$3,IF(M7877=People!$B$2,People!$A$2,0))))</f>
        <v>Anna Andreadi</v>
      </c>
      <c r="W7877" s="35" t="str">
        <f>IFERROR(INDEX(Returns!A:A,MATCH(B7877,Returns!B:B,0)),"No")</f>
        <v>No</v>
      </c>
    </row>
    <row r="7878" spans="1:23" x14ac:dyDescent="0.2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32">
        <v>11.176000000000002</v>
      </c>
      <c r="S7878" s="1">
        <v>1</v>
      </c>
      <c r="T7878" s="9">
        <v>0.2</v>
      </c>
      <c r="U7878" s="1">
        <v>0.8382000000000005</v>
      </c>
      <c r="V7878" s="35" t="str">
        <f>IF(M7878=People!$B$5,People!$A$5,IF(M7878=People!$B$4,People!$A$4,IF(M7878=People!$B$3,People!$A$3,IF(M7878=People!$B$2,People!$A$2,0))))</f>
        <v>Anna Andreadi</v>
      </c>
      <c r="W7878" s="35" t="str">
        <f>IFERROR(INDEX(Returns!A:A,MATCH(B7878,Returns!B:B,0)),"No")</f>
        <v>No</v>
      </c>
    </row>
    <row r="7879" spans="1:23" x14ac:dyDescent="0.2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9">
        <v>0.2</v>
      </c>
      <c r="U7879" s="1">
        <v>1.764</v>
      </c>
      <c r="V7879" s="35" t="str">
        <f>IF(M7879=People!$B$5,People!$A$5,IF(M7879=People!$B$4,People!$A$4,IF(M7879=People!$B$3,People!$A$3,IF(M7879=People!$B$2,People!$A$2,0))))</f>
        <v>Cassandra Brandow</v>
      </c>
      <c r="W7879" s="35" t="str">
        <f>IFERROR(INDEX(Returns!A:A,MATCH(B7879,Returns!B:B,0)),"No")</f>
        <v>No</v>
      </c>
    </row>
    <row r="7880" spans="1:23" x14ac:dyDescent="0.2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9">
        <v>0.6</v>
      </c>
      <c r="U7880" s="1">
        <v>-302.72000000000003</v>
      </c>
      <c r="V7880" s="35" t="str">
        <f>IF(M7880=People!$B$5,People!$A$5,IF(M7880=People!$B$4,People!$A$4,IF(M7880=People!$B$3,People!$A$3,IF(M7880=People!$B$2,People!$A$2,0))))</f>
        <v>Kelly Williams</v>
      </c>
      <c r="W7880" s="35" t="str">
        <f>IFERROR(INDEX(Returns!A:A,MATCH(B7880,Returns!B:B,0)),"No")</f>
        <v>No</v>
      </c>
    </row>
    <row r="7881" spans="1:23" x14ac:dyDescent="0.2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9">
        <v>0.4</v>
      </c>
      <c r="U7881" s="1">
        <v>-118.01160000000002</v>
      </c>
      <c r="V7881" s="35" t="str">
        <f>IF(M7881=People!$B$5,People!$A$5,IF(M7881=People!$B$4,People!$A$4,IF(M7881=People!$B$3,People!$A$3,IF(M7881=People!$B$2,People!$A$2,0))))</f>
        <v>Chuck Magee</v>
      </c>
      <c r="W7881" s="35" t="str">
        <f>IFERROR(INDEX(Returns!A:A,MATCH(B7881,Returns!B:B,0)),"No")</f>
        <v>No</v>
      </c>
    </row>
    <row r="7882" spans="1:23" x14ac:dyDescent="0.2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32">
        <v>13.343999999999998</v>
      </c>
      <c r="S7882" s="1">
        <v>6</v>
      </c>
      <c r="T7882" s="9">
        <v>0.2</v>
      </c>
      <c r="U7882" s="1">
        <v>1.0007999999999999</v>
      </c>
      <c r="V7882" s="35" t="str">
        <f>IF(M7882=People!$B$5,People!$A$5,IF(M7882=People!$B$4,People!$A$4,IF(M7882=People!$B$3,People!$A$3,IF(M7882=People!$B$2,People!$A$2,0))))</f>
        <v>Anna Andreadi</v>
      </c>
      <c r="W7882" s="35" t="str">
        <f>IFERROR(INDEX(Returns!A:A,MATCH(B7882,Returns!B:B,0)),"No")</f>
        <v>No</v>
      </c>
    </row>
    <row r="7883" spans="1:23" x14ac:dyDescent="0.2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32">
        <v>76.75200000000001</v>
      </c>
      <c r="S7883" s="1">
        <v>6</v>
      </c>
      <c r="T7883" s="9">
        <v>0.2</v>
      </c>
      <c r="U7883" s="1">
        <v>10.553399999999993</v>
      </c>
      <c r="V7883" s="35" t="str">
        <f>IF(M7883=People!$B$5,People!$A$5,IF(M7883=People!$B$4,People!$A$4,IF(M7883=People!$B$3,People!$A$3,IF(M7883=People!$B$2,People!$A$2,0))))</f>
        <v>Anna Andreadi</v>
      </c>
      <c r="W7883" s="35" t="str">
        <f>IFERROR(INDEX(Returns!A:A,MATCH(B7883,Returns!B:B,0)),"No")</f>
        <v>No</v>
      </c>
    </row>
    <row r="7884" spans="1:23" x14ac:dyDescent="0.2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32">
        <v>102.33600000000001</v>
      </c>
      <c r="S7884" s="1">
        <v>8</v>
      </c>
      <c r="T7884" s="9">
        <v>0.2</v>
      </c>
      <c r="U7884" s="1">
        <v>14.07119999999999</v>
      </c>
      <c r="V7884" s="35" t="str">
        <f>IF(M7884=People!$B$5,People!$A$5,IF(M7884=People!$B$4,People!$A$4,IF(M7884=People!$B$3,People!$A$3,IF(M7884=People!$B$2,People!$A$2,0))))</f>
        <v>Anna Andreadi</v>
      </c>
      <c r="W7884" s="35" t="str">
        <f>IFERROR(INDEX(Returns!A:A,MATCH(B7884,Returns!B:B,0)),"No")</f>
        <v>No</v>
      </c>
    </row>
    <row r="7885" spans="1:23" x14ac:dyDescent="0.2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32">
        <v>10.32</v>
      </c>
      <c r="S7885" s="1">
        <v>2</v>
      </c>
      <c r="T7885" s="9">
        <v>0.2</v>
      </c>
      <c r="U7885" s="1">
        <v>3.7409999999999997</v>
      </c>
      <c r="V7885" s="35" t="str">
        <f>IF(M7885=People!$B$5,People!$A$5,IF(M7885=People!$B$4,People!$A$4,IF(M7885=People!$B$3,People!$A$3,IF(M7885=People!$B$2,People!$A$2,0))))</f>
        <v>Anna Andreadi</v>
      </c>
      <c r="W7885" s="35" t="str">
        <f>IFERROR(INDEX(Returns!A:A,MATCH(B7885,Returns!B:B,0)),"No")</f>
        <v>No</v>
      </c>
    </row>
    <row r="7886" spans="1:23" x14ac:dyDescent="0.2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32">
        <v>47.32</v>
      </c>
      <c r="S7886" s="1">
        <v>7</v>
      </c>
      <c r="T7886" s="9">
        <v>0.2</v>
      </c>
      <c r="U7886" s="1">
        <v>5.9149999999999938</v>
      </c>
      <c r="V7886" s="35" t="str">
        <f>IF(M7886=People!$B$5,People!$A$5,IF(M7886=People!$B$4,People!$A$4,IF(M7886=People!$B$3,People!$A$3,IF(M7886=People!$B$2,People!$A$2,0))))</f>
        <v>Anna Andreadi</v>
      </c>
      <c r="W7886" s="35" t="str">
        <f>IFERROR(INDEX(Returns!A:A,MATCH(B7886,Returns!B:B,0)),"No")</f>
        <v>No</v>
      </c>
    </row>
    <row r="7887" spans="1:23" x14ac:dyDescent="0.2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32">
        <v>23.376000000000001</v>
      </c>
      <c r="S7887" s="1">
        <v>3</v>
      </c>
      <c r="T7887" s="9">
        <v>0.2</v>
      </c>
      <c r="U7887" s="1">
        <v>7.0128000000000013</v>
      </c>
      <c r="V7887" s="35" t="str">
        <f>IF(M7887=People!$B$5,People!$A$5,IF(M7887=People!$B$4,People!$A$4,IF(M7887=People!$B$3,People!$A$3,IF(M7887=People!$B$2,People!$A$2,0))))</f>
        <v>Anna Andreadi</v>
      </c>
      <c r="W7887" s="35" t="str">
        <f>IFERROR(INDEX(Returns!A:A,MATCH(B7887,Returns!B:B,0)),"No")</f>
        <v>No</v>
      </c>
    </row>
    <row r="7888" spans="1:23" x14ac:dyDescent="0.2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32">
        <v>16.72</v>
      </c>
      <c r="S7888" s="1">
        <v>5</v>
      </c>
      <c r="T7888" s="9">
        <v>0.2</v>
      </c>
      <c r="U7888" s="1">
        <v>3.3439999999999994</v>
      </c>
      <c r="V7888" s="35" t="str">
        <f>IF(M7888=People!$B$5,People!$A$5,IF(M7888=People!$B$4,People!$A$4,IF(M7888=People!$B$3,People!$A$3,IF(M7888=People!$B$2,People!$A$2,0))))</f>
        <v>Anna Andreadi</v>
      </c>
      <c r="W7888" s="35" t="str">
        <f>IFERROR(INDEX(Returns!A:A,MATCH(B7888,Returns!B:B,0)),"No")</f>
        <v>No</v>
      </c>
    </row>
    <row r="7889" spans="1:23" x14ac:dyDescent="0.2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32">
        <v>16.192</v>
      </c>
      <c r="S7889" s="1">
        <v>1</v>
      </c>
      <c r="T7889" s="9">
        <v>0.2</v>
      </c>
      <c r="U7889" s="1">
        <v>4.6552000000000007</v>
      </c>
      <c r="V7889" s="35" t="str">
        <f>IF(M7889=People!$B$5,People!$A$5,IF(M7889=People!$B$4,People!$A$4,IF(M7889=People!$B$3,People!$A$3,IF(M7889=People!$B$2,People!$A$2,0))))</f>
        <v>Anna Andreadi</v>
      </c>
      <c r="W7889" s="35" t="str">
        <f>IFERROR(INDEX(Returns!A:A,MATCH(B7889,Returns!B:B,0)),"No")</f>
        <v>No</v>
      </c>
    </row>
    <row r="7890" spans="1:23" x14ac:dyDescent="0.2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32">
        <v>32.400000000000006</v>
      </c>
      <c r="S7890" s="1">
        <v>5</v>
      </c>
      <c r="T7890" s="9">
        <v>0</v>
      </c>
      <c r="U7890" s="1">
        <v>15.552000000000001</v>
      </c>
      <c r="V7890" s="35" t="str">
        <f>IF(M7890=People!$B$5,People!$A$5,IF(M7890=People!$B$4,People!$A$4,IF(M7890=People!$B$3,People!$A$3,IF(M7890=People!$B$2,People!$A$2,0))))</f>
        <v>Anna Andreadi</v>
      </c>
      <c r="W7890" s="35" t="str">
        <f>IFERROR(INDEX(Returns!A:A,MATCH(B7890,Returns!B:B,0)),"No")</f>
        <v>No</v>
      </c>
    </row>
    <row r="7891" spans="1:23" x14ac:dyDescent="0.2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9">
        <v>0</v>
      </c>
      <c r="U7891" s="1">
        <v>5.3703000000000003</v>
      </c>
      <c r="V7891" s="35" t="str">
        <f>IF(M7891=People!$B$5,People!$A$5,IF(M7891=People!$B$4,People!$A$4,IF(M7891=People!$B$3,People!$A$3,IF(M7891=People!$B$2,People!$A$2,0))))</f>
        <v>Cassandra Brandow</v>
      </c>
      <c r="W7891" s="35" t="str">
        <f>IFERROR(INDEX(Returns!A:A,MATCH(B7891,Returns!B:B,0)),"No")</f>
        <v>No</v>
      </c>
    </row>
    <row r="7892" spans="1:23" x14ac:dyDescent="0.2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9">
        <v>0</v>
      </c>
      <c r="U7892" s="1">
        <v>171.99140000000003</v>
      </c>
      <c r="V7892" s="35" t="str">
        <f>IF(M7892=People!$B$5,People!$A$5,IF(M7892=People!$B$4,People!$A$4,IF(M7892=People!$B$3,People!$A$3,IF(M7892=People!$B$2,People!$A$2,0))))</f>
        <v>Cassandra Brandow</v>
      </c>
      <c r="W7892" s="35" t="str">
        <f>IFERROR(INDEX(Returns!A:A,MATCH(B7892,Returns!B:B,0)),"No")</f>
        <v>No</v>
      </c>
    </row>
    <row r="7893" spans="1:23" x14ac:dyDescent="0.2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9">
        <v>0</v>
      </c>
      <c r="U7893" s="1">
        <v>137.54000000000002</v>
      </c>
      <c r="V7893" s="35" t="str">
        <f>IF(M7893=People!$B$5,People!$A$5,IF(M7893=People!$B$4,People!$A$4,IF(M7893=People!$B$3,People!$A$3,IF(M7893=People!$B$2,People!$A$2,0))))</f>
        <v>Cassandra Brandow</v>
      </c>
      <c r="W7893" s="35" t="str">
        <f>IFERROR(INDEX(Returns!A:A,MATCH(B7893,Returns!B:B,0)),"No")</f>
        <v>No</v>
      </c>
    </row>
    <row r="7894" spans="1:23" x14ac:dyDescent="0.2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9">
        <v>0</v>
      </c>
      <c r="U7894" s="1">
        <v>49.970399999999991</v>
      </c>
      <c r="V7894" s="35" t="str">
        <f>IF(M7894=People!$B$5,People!$A$5,IF(M7894=People!$B$4,People!$A$4,IF(M7894=People!$B$3,People!$A$3,IF(M7894=People!$B$2,People!$A$2,0))))</f>
        <v>Cassandra Brandow</v>
      </c>
      <c r="W7894" s="35" t="str">
        <f>IFERROR(INDEX(Returns!A:A,MATCH(B7894,Returns!B:B,0)),"No")</f>
        <v>No</v>
      </c>
    </row>
    <row r="7895" spans="1:23" x14ac:dyDescent="0.2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9">
        <v>0.2</v>
      </c>
      <c r="U7895" s="1">
        <v>4.3500000000000005</v>
      </c>
      <c r="V7895" s="35" t="str">
        <f>IF(M7895=People!$B$5,People!$A$5,IF(M7895=People!$B$4,People!$A$4,IF(M7895=People!$B$3,People!$A$3,IF(M7895=People!$B$2,People!$A$2,0))))</f>
        <v>Chuck Magee</v>
      </c>
      <c r="W7895" s="35" t="str">
        <f>IFERROR(INDEX(Returns!A:A,MATCH(B7895,Returns!B:B,0)),"No")</f>
        <v>No</v>
      </c>
    </row>
    <row r="7896" spans="1:23" x14ac:dyDescent="0.2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9">
        <v>0</v>
      </c>
      <c r="U7896" s="1">
        <v>40.376000000000005</v>
      </c>
      <c r="V7896" s="35" t="str">
        <f>IF(M7896=People!$B$5,People!$A$5,IF(M7896=People!$B$4,People!$A$4,IF(M7896=People!$B$3,People!$A$3,IF(M7896=People!$B$2,People!$A$2,0))))</f>
        <v>Chuck Magee</v>
      </c>
      <c r="W7896" s="35" t="str">
        <f>IFERROR(INDEX(Returns!A:A,MATCH(B7896,Returns!B:B,0)),"No")</f>
        <v>No</v>
      </c>
    </row>
    <row r="7897" spans="1:23" x14ac:dyDescent="0.2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9">
        <v>0</v>
      </c>
      <c r="U7897" s="1">
        <v>3.0575999999999999</v>
      </c>
      <c r="V7897" s="35" t="str">
        <f>IF(M7897=People!$B$5,People!$A$5,IF(M7897=People!$B$4,People!$A$4,IF(M7897=People!$B$3,People!$A$3,IF(M7897=People!$B$2,People!$A$2,0))))</f>
        <v>Chuck Magee</v>
      </c>
      <c r="W7897" s="35" t="str">
        <f>IFERROR(INDEX(Returns!A:A,MATCH(B7897,Returns!B:B,0)),"No")</f>
        <v>No</v>
      </c>
    </row>
    <row r="7898" spans="1:23" x14ac:dyDescent="0.2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9">
        <v>0</v>
      </c>
      <c r="U7898" s="1">
        <v>219.44159999999999</v>
      </c>
      <c r="V7898" s="35" t="str">
        <f>IF(M7898=People!$B$5,People!$A$5,IF(M7898=People!$B$4,People!$A$4,IF(M7898=People!$B$3,People!$A$3,IF(M7898=People!$B$2,People!$A$2,0))))</f>
        <v>Chuck Magee</v>
      </c>
      <c r="W7898" s="35" t="str">
        <f>IFERROR(INDEX(Returns!A:A,MATCH(B7898,Returns!B:B,0)),"No")</f>
        <v>No</v>
      </c>
    </row>
    <row r="7899" spans="1:23" x14ac:dyDescent="0.2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9">
        <v>0.2</v>
      </c>
      <c r="U7899" s="1">
        <v>30.605399999999946</v>
      </c>
      <c r="V7899" s="35" t="str">
        <f>IF(M7899=People!$B$5,People!$A$5,IF(M7899=People!$B$4,People!$A$4,IF(M7899=People!$B$3,People!$A$3,IF(M7899=People!$B$2,People!$A$2,0))))</f>
        <v>Cassandra Brandow</v>
      </c>
      <c r="W7899" s="35" t="str">
        <f>IFERROR(INDEX(Returns!A:A,MATCH(B7899,Returns!B:B,0)),"No")</f>
        <v>No</v>
      </c>
    </row>
    <row r="7900" spans="1:23" x14ac:dyDescent="0.2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9">
        <v>0.7</v>
      </c>
      <c r="U7900" s="1">
        <v>-1237.8461999999995</v>
      </c>
      <c r="V7900" s="35" t="str">
        <f>IF(M7900=People!$B$5,People!$A$5,IF(M7900=People!$B$4,People!$A$4,IF(M7900=People!$B$3,People!$A$3,IF(M7900=People!$B$2,People!$A$2,0))))</f>
        <v>Cassandra Brandow</v>
      </c>
      <c r="W7900" s="35" t="str">
        <f>IFERROR(INDEX(Returns!A:A,MATCH(B7900,Returns!B:B,0)),"No")</f>
        <v>No</v>
      </c>
    </row>
    <row r="7901" spans="1:23" x14ac:dyDescent="0.2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9">
        <v>0.2</v>
      </c>
      <c r="U7901" s="1">
        <v>9.1199999999999974</v>
      </c>
      <c r="V7901" s="35" t="str">
        <f>IF(M7901=People!$B$5,People!$A$5,IF(M7901=People!$B$4,People!$A$4,IF(M7901=People!$B$3,People!$A$3,IF(M7901=People!$B$2,People!$A$2,0))))</f>
        <v>Cassandra Brandow</v>
      </c>
      <c r="W7901" s="35" t="str">
        <f>IFERROR(INDEX(Returns!A:A,MATCH(B7901,Returns!B:B,0)),"No")</f>
        <v>No</v>
      </c>
    </row>
    <row r="7902" spans="1:23" x14ac:dyDescent="0.2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9">
        <v>0.2</v>
      </c>
      <c r="U7902" s="1">
        <v>0.47520000000000018</v>
      </c>
      <c r="V7902" s="35" t="str">
        <f>IF(M7902=People!$B$5,People!$A$5,IF(M7902=People!$B$4,People!$A$4,IF(M7902=People!$B$3,People!$A$3,IF(M7902=People!$B$2,People!$A$2,0))))</f>
        <v>Cassandra Brandow</v>
      </c>
      <c r="W7902" s="35" t="str">
        <f>IFERROR(INDEX(Returns!A:A,MATCH(B7902,Returns!B:B,0)),"No")</f>
        <v>No</v>
      </c>
    </row>
    <row r="7903" spans="1:23" x14ac:dyDescent="0.2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9">
        <v>0.2</v>
      </c>
      <c r="U7903" s="1">
        <v>0</v>
      </c>
      <c r="V7903" s="35" t="str">
        <f>IF(M7903=People!$B$5,People!$A$5,IF(M7903=People!$B$4,People!$A$4,IF(M7903=People!$B$3,People!$A$3,IF(M7903=People!$B$2,People!$A$2,0))))</f>
        <v>Cassandra Brandow</v>
      </c>
      <c r="W7903" s="35" t="str">
        <f>IFERROR(INDEX(Returns!A:A,MATCH(B7903,Returns!B:B,0)),"No")</f>
        <v>No</v>
      </c>
    </row>
    <row r="7904" spans="1:23" x14ac:dyDescent="0.2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9">
        <v>0.2</v>
      </c>
      <c r="U7904" s="1">
        <v>4.7969999999999988</v>
      </c>
      <c r="V7904" s="35" t="str">
        <f>IF(M7904=People!$B$5,People!$A$5,IF(M7904=People!$B$4,People!$A$4,IF(M7904=People!$B$3,People!$A$3,IF(M7904=People!$B$2,People!$A$2,0))))</f>
        <v>Cassandra Brandow</v>
      </c>
      <c r="W7904" s="35" t="str">
        <f>IFERROR(INDEX(Returns!A:A,MATCH(B7904,Returns!B:B,0)),"No")</f>
        <v>No</v>
      </c>
    </row>
    <row r="7905" spans="1:23" x14ac:dyDescent="0.2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9">
        <v>0.2</v>
      </c>
      <c r="U7905" s="1">
        <v>47.660399999999967</v>
      </c>
      <c r="V7905" s="35" t="str">
        <f>IF(M7905=People!$B$5,People!$A$5,IF(M7905=People!$B$4,People!$A$4,IF(M7905=People!$B$3,People!$A$3,IF(M7905=People!$B$2,People!$A$2,0))))</f>
        <v>Cassandra Brandow</v>
      </c>
      <c r="W7905" s="35" t="str">
        <f>IFERROR(INDEX(Returns!A:A,MATCH(B7905,Returns!B:B,0)),"No")</f>
        <v>No</v>
      </c>
    </row>
    <row r="7906" spans="1:23" x14ac:dyDescent="0.2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9">
        <v>0.2</v>
      </c>
      <c r="U7906" s="1">
        <v>26.823999999999995</v>
      </c>
      <c r="V7906" s="35" t="str">
        <f>IF(M7906=People!$B$5,People!$A$5,IF(M7906=People!$B$4,People!$A$4,IF(M7906=People!$B$3,People!$A$3,IF(M7906=People!$B$2,People!$A$2,0))))</f>
        <v>Kelly Williams</v>
      </c>
      <c r="W7906" s="35" t="str">
        <f>IFERROR(INDEX(Returns!A:A,MATCH(B7906,Returns!B:B,0)),"No")</f>
        <v>No</v>
      </c>
    </row>
    <row r="7907" spans="1:23" x14ac:dyDescent="0.2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9">
        <v>0.2</v>
      </c>
      <c r="U7907" s="1">
        <v>1.6739999999999999</v>
      </c>
      <c r="V7907" s="35" t="str">
        <f>IF(M7907=People!$B$5,People!$A$5,IF(M7907=People!$B$4,People!$A$4,IF(M7907=People!$B$3,People!$A$3,IF(M7907=People!$B$2,People!$A$2,0))))</f>
        <v>Kelly Williams</v>
      </c>
      <c r="W7907" s="35" t="str">
        <f>IFERROR(INDEX(Returns!A:A,MATCH(B7907,Returns!B:B,0)),"No")</f>
        <v>No</v>
      </c>
    </row>
    <row r="7908" spans="1:23" x14ac:dyDescent="0.2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9">
        <v>0.8</v>
      </c>
      <c r="U7908" s="1">
        <v>-6.93</v>
      </c>
      <c r="V7908" s="35" t="str">
        <f>IF(M7908=People!$B$5,People!$A$5,IF(M7908=People!$B$4,People!$A$4,IF(M7908=People!$B$3,People!$A$3,IF(M7908=People!$B$2,People!$A$2,0))))</f>
        <v>Kelly Williams</v>
      </c>
      <c r="W7908" s="35" t="str">
        <f>IFERROR(INDEX(Returns!A:A,MATCH(B7908,Returns!B:B,0)),"No")</f>
        <v>No</v>
      </c>
    </row>
    <row r="7909" spans="1:23" x14ac:dyDescent="0.2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32">
        <v>715.64</v>
      </c>
      <c r="S7909" s="1">
        <v>2</v>
      </c>
      <c r="T7909" s="9">
        <v>0</v>
      </c>
      <c r="U7909" s="1">
        <v>178.90999999999997</v>
      </c>
      <c r="V7909" s="35" t="str">
        <f>IF(M7909=People!$B$5,People!$A$5,IF(M7909=People!$B$4,People!$A$4,IF(M7909=People!$B$3,People!$A$3,IF(M7909=People!$B$2,People!$A$2,0))))</f>
        <v>Anna Andreadi</v>
      </c>
      <c r="W7909" s="35" t="str">
        <f>IFERROR(INDEX(Returns!A:A,MATCH(B7909,Returns!B:B,0)),"No")</f>
        <v>No</v>
      </c>
    </row>
    <row r="7910" spans="1:23" x14ac:dyDescent="0.2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32">
        <v>268.70400000000001</v>
      </c>
      <c r="S7910" s="1">
        <v>3</v>
      </c>
      <c r="T7910" s="9">
        <v>0.2</v>
      </c>
      <c r="U7910" s="1">
        <v>6.717599999999976</v>
      </c>
      <c r="V7910" s="35" t="str">
        <f>IF(M7910=People!$B$5,People!$A$5,IF(M7910=People!$B$4,People!$A$4,IF(M7910=People!$B$3,People!$A$3,IF(M7910=People!$B$2,People!$A$2,0))))</f>
        <v>Anna Andreadi</v>
      </c>
      <c r="W7910" s="35" t="str">
        <f>IFERROR(INDEX(Returns!A:A,MATCH(B7910,Returns!B:B,0)),"No")</f>
        <v>No</v>
      </c>
    </row>
    <row r="7911" spans="1:23" x14ac:dyDescent="0.2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32">
        <v>21.92</v>
      </c>
      <c r="S7911" s="1">
        <v>8</v>
      </c>
      <c r="T7911" s="9">
        <v>0</v>
      </c>
      <c r="U7911" s="1">
        <v>5.9184000000000019</v>
      </c>
      <c r="V7911" s="35" t="str">
        <f>IF(M7911=People!$B$5,People!$A$5,IF(M7911=People!$B$4,People!$A$4,IF(M7911=People!$B$3,People!$A$3,IF(M7911=People!$B$2,People!$A$2,0))))</f>
        <v>Anna Andreadi</v>
      </c>
      <c r="W7911" s="35" t="str">
        <f>IFERROR(INDEX(Returns!A:A,MATCH(B7911,Returns!B:B,0)),"No")</f>
        <v>No</v>
      </c>
    </row>
    <row r="7912" spans="1:23" x14ac:dyDescent="0.2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32">
        <v>48.72</v>
      </c>
      <c r="S7912" s="1">
        <v>3</v>
      </c>
      <c r="T7912" s="9">
        <v>0</v>
      </c>
      <c r="U7912" s="1">
        <v>7.3079999999999998</v>
      </c>
      <c r="V7912" s="35" t="str">
        <f>IF(M7912=People!$B$5,People!$A$5,IF(M7912=People!$B$4,People!$A$4,IF(M7912=People!$B$3,People!$A$3,IF(M7912=People!$B$2,People!$A$2,0))))</f>
        <v>Anna Andreadi</v>
      </c>
      <c r="W7912" s="35" t="str">
        <f>IFERROR(INDEX(Returns!A:A,MATCH(B7912,Returns!B:B,0)),"No")</f>
        <v>No</v>
      </c>
    </row>
    <row r="7913" spans="1:23" x14ac:dyDescent="0.2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32">
        <v>205.666</v>
      </c>
      <c r="S7913" s="1">
        <v>2</v>
      </c>
      <c r="T7913" s="9">
        <v>0.15</v>
      </c>
      <c r="U7913" s="1">
        <v>-12.097999999999999</v>
      </c>
      <c r="V7913" s="35" t="str">
        <f>IF(M7913=People!$B$5,People!$A$5,IF(M7913=People!$B$4,People!$A$4,IF(M7913=People!$B$3,People!$A$3,IF(M7913=People!$B$2,People!$A$2,0))))</f>
        <v>Anna Andreadi</v>
      </c>
      <c r="W7913" s="35" t="str">
        <f>IFERROR(INDEX(Returns!A:A,MATCH(B7913,Returns!B:B,0)),"No")</f>
        <v>No</v>
      </c>
    </row>
    <row r="7914" spans="1:23" x14ac:dyDescent="0.2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9">
        <v>0.6</v>
      </c>
      <c r="U7914" s="1">
        <v>-31.861200000000004</v>
      </c>
      <c r="V7914" s="35" t="str">
        <f>IF(M7914=People!$B$5,People!$A$5,IF(M7914=People!$B$4,People!$A$4,IF(M7914=People!$B$3,People!$A$3,IF(M7914=People!$B$2,People!$A$2,0))))</f>
        <v>Kelly Williams</v>
      </c>
      <c r="W7914" s="35" t="str">
        <f>IFERROR(INDEX(Returns!A:A,MATCH(B7914,Returns!B:B,0)),"No")</f>
        <v>No</v>
      </c>
    </row>
    <row r="7915" spans="1:23" x14ac:dyDescent="0.2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9">
        <v>0.2</v>
      </c>
      <c r="U7915" s="1">
        <v>1.9271999999999991</v>
      </c>
      <c r="V7915" s="35" t="str">
        <f>IF(M7915=People!$B$5,People!$A$5,IF(M7915=People!$B$4,People!$A$4,IF(M7915=People!$B$3,People!$A$3,IF(M7915=People!$B$2,People!$A$2,0))))</f>
        <v>Chuck Magee</v>
      </c>
      <c r="W7915" s="35" t="str">
        <f>IFERROR(INDEX(Returns!A:A,MATCH(B7915,Returns!B:B,0)),"No")</f>
        <v>No</v>
      </c>
    </row>
    <row r="7916" spans="1:23" x14ac:dyDescent="0.2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9">
        <v>0</v>
      </c>
      <c r="U7916" s="1">
        <v>1668.2049999999999</v>
      </c>
      <c r="V7916" s="35" t="str">
        <f>IF(M7916=People!$B$5,People!$A$5,IF(M7916=People!$B$4,People!$A$4,IF(M7916=People!$B$3,People!$A$3,IF(M7916=People!$B$2,People!$A$2,0))))</f>
        <v>Chuck Magee</v>
      </c>
      <c r="W7916" s="35" t="str">
        <f>IFERROR(INDEX(Returns!A:A,MATCH(B7916,Returns!B:B,0)),"No")</f>
        <v>No</v>
      </c>
    </row>
    <row r="7917" spans="1:23" x14ac:dyDescent="0.2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9">
        <v>0</v>
      </c>
      <c r="U7917" s="1">
        <v>8.1071999999999917</v>
      </c>
      <c r="V7917" s="35" t="str">
        <f>IF(M7917=People!$B$5,People!$A$5,IF(M7917=People!$B$4,People!$A$4,IF(M7917=People!$B$3,People!$A$3,IF(M7917=People!$B$2,People!$A$2,0))))</f>
        <v>Chuck Magee</v>
      </c>
      <c r="W7917" s="35" t="str">
        <f>IFERROR(INDEX(Returns!A:A,MATCH(B7917,Returns!B:B,0)),"No")</f>
        <v>No</v>
      </c>
    </row>
    <row r="7918" spans="1:23" x14ac:dyDescent="0.2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9">
        <v>0.3</v>
      </c>
      <c r="U7918" s="1">
        <v>-93.472400000000022</v>
      </c>
      <c r="V7918" s="35" t="str">
        <f>IF(M7918=People!$B$5,People!$A$5,IF(M7918=People!$B$4,People!$A$4,IF(M7918=People!$B$3,People!$A$3,IF(M7918=People!$B$2,People!$A$2,0))))</f>
        <v>Chuck Magee</v>
      </c>
      <c r="W7918" s="35" t="str">
        <f>IFERROR(INDEX(Returns!A:A,MATCH(B7918,Returns!B:B,0)),"No")</f>
        <v>No</v>
      </c>
    </row>
    <row r="7919" spans="1:23" x14ac:dyDescent="0.2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9">
        <v>0.2</v>
      </c>
      <c r="U7919" s="1">
        <v>3.7979999999999947</v>
      </c>
      <c r="V7919" s="35" t="str">
        <f>IF(M7919=People!$B$5,People!$A$5,IF(M7919=People!$B$4,People!$A$4,IF(M7919=People!$B$3,People!$A$3,IF(M7919=People!$B$2,People!$A$2,0))))</f>
        <v>Kelly Williams</v>
      </c>
      <c r="W7919" s="35" t="str">
        <f>IFERROR(INDEX(Returns!A:A,MATCH(B7919,Returns!B:B,0)),"No")</f>
        <v>No</v>
      </c>
    </row>
    <row r="7920" spans="1:23" x14ac:dyDescent="0.2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32">
        <v>22.847999999999999</v>
      </c>
      <c r="S7920" s="1">
        <v>2</v>
      </c>
      <c r="T7920" s="9">
        <v>0.2</v>
      </c>
      <c r="U7920" s="1">
        <v>7.4255999999999993</v>
      </c>
      <c r="V7920" s="35" t="str">
        <f>IF(M7920=People!$B$5,People!$A$5,IF(M7920=People!$B$4,People!$A$4,IF(M7920=People!$B$3,People!$A$3,IF(M7920=People!$B$2,People!$A$2,0))))</f>
        <v>Anna Andreadi</v>
      </c>
      <c r="W7920" s="35" t="str">
        <f>IFERROR(INDEX(Returns!A:A,MATCH(B7920,Returns!B:B,0)),"No")</f>
        <v>No</v>
      </c>
    </row>
    <row r="7921" spans="1:23" x14ac:dyDescent="0.2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9">
        <v>0</v>
      </c>
      <c r="U7921" s="1">
        <v>10.813600000000001</v>
      </c>
      <c r="V7921" s="35" t="str">
        <f>IF(M7921=People!$B$5,People!$A$5,IF(M7921=People!$B$4,People!$A$4,IF(M7921=People!$B$3,People!$A$3,IF(M7921=People!$B$2,People!$A$2,0))))</f>
        <v>Chuck Magee</v>
      </c>
      <c r="W7921" s="35" t="str">
        <f>IFERROR(INDEX(Returns!A:A,MATCH(B7921,Returns!B:B,0)),"No")</f>
        <v>No</v>
      </c>
    </row>
    <row r="7922" spans="1:23" x14ac:dyDescent="0.2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9">
        <v>0</v>
      </c>
      <c r="U7922" s="1">
        <v>10.796399999999998</v>
      </c>
      <c r="V7922" s="35" t="str">
        <f>IF(M7922=People!$B$5,People!$A$5,IF(M7922=People!$B$4,People!$A$4,IF(M7922=People!$B$3,People!$A$3,IF(M7922=People!$B$2,People!$A$2,0))))</f>
        <v>Chuck Magee</v>
      </c>
      <c r="W7922" s="35" t="str">
        <f>IFERROR(INDEX(Returns!A:A,MATCH(B7922,Returns!B:B,0)),"No")</f>
        <v>No</v>
      </c>
    </row>
    <row r="7923" spans="1:23" x14ac:dyDescent="0.2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9">
        <v>0</v>
      </c>
      <c r="U7923" s="1">
        <v>81.920999999999992</v>
      </c>
      <c r="V7923" s="35" t="str">
        <f>IF(M7923=People!$B$5,People!$A$5,IF(M7923=People!$B$4,People!$A$4,IF(M7923=People!$B$3,People!$A$3,IF(M7923=People!$B$2,People!$A$2,0))))</f>
        <v>Chuck Magee</v>
      </c>
      <c r="W7923" s="35" t="str">
        <f>IFERROR(INDEX(Returns!A:A,MATCH(B7923,Returns!B:B,0)),"No")</f>
        <v>No</v>
      </c>
    </row>
    <row r="7924" spans="1:23" x14ac:dyDescent="0.2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9">
        <v>0.2</v>
      </c>
      <c r="U7924" s="1">
        <v>38.396000000000015</v>
      </c>
      <c r="V7924" s="35" t="str">
        <f>IF(M7924=People!$B$5,People!$A$5,IF(M7924=People!$B$4,People!$A$4,IF(M7924=People!$B$3,People!$A$3,IF(M7924=People!$B$2,People!$A$2,0))))</f>
        <v>Cassandra Brandow</v>
      </c>
      <c r="W7924" s="35" t="str">
        <f>IFERROR(INDEX(Returns!A:A,MATCH(B7924,Returns!B:B,0)),"No")</f>
        <v>No</v>
      </c>
    </row>
    <row r="7925" spans="1:23" x14ac:dyDescent="0.2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9">
        <v>0.7</v>
      </c>
      <c r="U7925" s="1">
        <v>-11.417999999999999</v>
      </c>
      <c r="V7925" s="35" t="str">
        <f>IF(M7925=People!$B$5,People!$A$5,IF(M7925=People!$B$4,People!$A$4,IF(M7925=People!$B$3,People!$A$3,IF(M7925=People!$B$2,People!$A$2,0))))</f>
        <v>Cassandra Brandow</v>
      </c>
      <c r="W7925" s="35" t="str">
        <f>IFERROR(INDEX(Returns!A:A,MATCH(B7925,Returns!B:B,0)),"No")</f>
        <v>No</v>
      </c>
    </row>
    <row r="7926" spans="1:23" x14ac:dyDescent="0.2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9">
        <v>0</v>
      </c>
      <c r="U7926" s="1">
        <v>10.7136</v>
      </c>
      <c r="V7926" s="35" t="str">
        <f>IF(M7926=People!$B$5,People!$A$5,IF(M7926=People!$B$4,People!$A$4,IF(M7926=People!$B$3,People!$A$3,IF(M7926=People!$B$2,People!$A$2,0))))</f>
        <v>Cassandra Brandow</v>
      </c>
      <c r="W7926" s="35" t="str">
        <f>IFERROR(INDEX(Returns!A:A,MATCH(B7926,Returns!B:B,0)),"No")</f>
        <v>No</v>
      </c>
    </row>
    <row r="7927" spans="1:23" x14ac:dyDescent="0.2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9">
        <v>0</v>
      </c>
      <c r="U7927" s="1">
        <v>51.800000000000004</v>
      </c>
      <c r="V7927" s="35" t="str">
        <f>IF(M7927=People!$B$5,People!$A$5,IF(M7927=People!$B$4,People!$A$4,IF(M7927=People!$B$3,People!$A$3,IF(M7927=People!$B$2,People!$A$2,0))))</f>
        <v>Cassandra Brandow</v>
      </c>
      <c r="W7927" s="35" t="str">
        <f>IFERROR(INDEX(Returns!A:A,MATCH(B7927,Returns!B:B,0)),"No")</f>
        <v>No</v>
      </c>
    </row>
    <row r="7928" spans="1:23" x14ac:dyDescent="0.2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9">
        <v>0</v>
      </c>
      <c r="U7928" s="1">
        <v>1.3365</v>
      </c>
      <c r="V7928" s="35" t="str">
        <f>IF(M7928=People!$B$5,People!$A$5,IF(M7928=People!$B$4,People!$A$4,IF(M7928=People!$B$3,People!$A$3,IF(M7928=People!$B$2,People!$A$2,0))))</f>
        <v>Chuck Magee</v>
      </c>
      <c r="W7928" s="35" t="str">
        <f>IFERROR(INDEX(Returns!A:A,MATCH(B7928,Returns!B:B,0)),"No")</f>
        <v>No</v>
      </c>
    </row>
    <row r="7929" spans="1:23" x14ac:dyDescent="0.2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9">
        <v>0</v>
      </c>
      <c r="U7929" s="1">
        <v>170.99699999999996</v>
      </c>
      <c r="V7929" s="35" t="str">
        <f>IF(M7929=People!$B$5,People!$A$5,IF(M7929=People!$B$4,People!$A$4,IF(M7929=People!$B$3,People!$A$3,IF(M7929=People!$B$2,People!$A$2,0))))</f>
        <v>Chuck Magee</v>
      </c>
      <c r="W7929" s="35" t="str">
        <f>IFERROR(INDEX(Returns!A:A,MATCH(B7929,Returns!B:B,0)),"No")</f>
        <v>No</v>
      </c>
    </row>
    <row r="7930" spans="1:23" x14ac:dyDescent="0.2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9">
        <v>0</v>
      </c>
      <c r="U7930" s="1">
        <v>9.1745999999999981</v>
      </c>
      <c r="V7930" s="35" t="str">
        <f>IF(M7930=People!$B$5,People!$A$5,IF(M7930=People!$B$4,People!$A$4,IF(M7930=People!$B$3,People!$A$3,IF(M7930=People!$B$2,People!$A$2,0))))</f>
        <v>Chuck Magee</v>
      </c>
      <c r="W7930" s="35" t="str">
        <f>IFERROR(INDEX(Returns!A:A,MATCH(B7930,Returns!B:B,0)),"No")</f>
        <v>No</v>
      </c>
    </row>
    <row r="7931" spans="1:23" x14ac:dyDescent="0.2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9">
        <v>0.3</v>
      </c>
      <c r="U7931" s="1">
        <v>-4.2588000000000363</v>
      </c>
      <c r="V7931" s="35" t="str">
        <f>IF(M7931=People!$B$5,People!$A$5,IF(M7931=People!$B$4,People!$A$4,IF(M7931=People!$B$3,People!$A$3,IF(M7931=People!$B$2,People!$A$2,0))))</f>
        <v>Kelly Williams</v>
      </c>
      <c r="W7931" s="35" t="str">
        <f>IFERROR(INDEX(Returns!A:A,MATCH(B7931,Returns!B:B,0)),"No")</f>
        <v>No</v>
      </c>
    </row>
    <row r="7932" spans="1:23" x14ac:dyDescent="0.2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9">
        <v>0</v>
      </c>
      <c r="U7932" s="1">
        <v>17.855999999999995</v>
      </c>
      <c r="V7932" s="35" t="str">
        <f>IF(M7932=People!$B$5,People!$A$5,IF(M7932=People!$B$4,People!$A$4,IF(M7932=People!$B$3,People!$A$3,IF(M7932=People!$B$2,People!$A$2,0))))</f>
        <v>Chuck Magee</v>
      </c>
      <c r="W7932" s="35" t="str">
        <f>IFERROR(INDEX(Returns!A:A,MATCH(B7932,Returns!B:B,0)),"No")</f>
        <v>No</v>
      </c>
    </row>
    <row r="7933" spans="1:23" x14ac:dyDescent="0.2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32">
        <v>230.28000000000003</v>
      </c>
      <c r="S7933" s="1">
        <v>3</v>
      </c>
      <c r="T7933" s="9">
        <v>0.2</v>
      </c>
      <c r="U7933" s="1">
        <v>23.027999999999992</v>
      </c>
      <c r="V7933" s="35" t="str">
        <f>IF(M7933=People!$B$5,People!$A$5,IF(M7933=People!$B$4,People!$A$4,IF(M7933=People!$B$3,People!$A$3,IF(M7933=People!$B$2,People!$A$2,0))))</f>
        <v>Anna Andreadi</v>
      </c>
      <c r="W7933" s="35" t="str">
        <f>IFERROR(INDEX(Returns!A:A,MATCH(B7933,Returns!B:B,0)),"No")</f>
        <v>No</v>
      </c>
    </row>
    <row r="7934" spans="1:23" x14ac:dyDescent="0.2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32">
        <v>105.52</v>
      </c>
      <c r="S7934" s="1">
        <v>5</v>
      </c>
      <c r="T7934" s="9">
        <v>0.2</v>
      </c>
      <c r="U7934" s="1">
        <v>34.293999999999997</v>
      </c>
      <c r="V7934" s="35" t="str">
        <f>IF(M7934=People!$B$5,People!$A$5,IF(M7934=People!$B$4,People!$A$4,IF(M7934=People!$B$3,People!$A$3,IF(M7934=People!$B$2,People!$A$2,0))))</f>
        <v>Anna Andreadi</v>
      </c>
      <c r="W7934" s="35" t="str">
        <f>IFERROR(INDEX(Returns!A:A,MATCH(B7934,Returns!B:B,0)),"No")</f>
        <v>No</v>
      </c>
    </row>
    <row r="7935" spans="1:23" x14ac:dyDescent="0.2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32">
        <v>23.36</v>
      </c>
      <c r="S7935" s="1">
        <v>2</v>
      </c>
      <c r="T7935" s="9">
        <v>0</v>
      </c>
      <c r="U7935" s="1">
        <v>11.68</v>
      </c>
      <c r="V7935" s="35" t="str">
        <f>IF(M7935=People!$B$5,People!$A$5,IF(M7935=People!$B$4,People!$A$4,IF(M7935=People!$B$3,People!$A$3,IF(M7935=People!$B$2,People!$A$2,0))))</f>
        <v>Anna Andreadi</v>
      </c>
      <c r="W7935" s="35" t="str">
        <f>IFERROR(INDEX(Returns!A:A,MATCH(B7935,Returns!B:B,0)),"No")</f>
        <v>Yes</v>
      </c>
    </row>
    <row r="7936" spans="1:23" x14ac:dyDescent="0.2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32">
        <v>71.975999999999999</v>
      </c>
      <c r="S7936" s="1">
        <v>3</v>
      </c>
      <c r="T7936" s="9">
        <v>0.2</v>
      </c>
      <c r="U7936" s="1">
        <v>8.9969999999999892</v>
      </c>
      <c r="V7936" s="35" t="str">
        <f>IF(M7936=People!$B$5,People!$A$5,IF(M7936=People!$B$4,People!$A$4,IF(M7936=People!$B$3,People!$A$3,IF(M7936=People!$B$2,People!$A$2,0))))</f>
        <v>Anna Andreadi</v>
      </c>
      <c r="W7936" s="35" t="str">
        <f>IFERROR(INDEX(Returns!A:A,MATCH(B7936,Returns!B:B,0)),"No")</f>
        <v>Yes</v>
      </c>
    </row>
    <row r="7937" spans="1:23" x14ac:dyDescent="0.2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32">
        <v>8.56</v>
      </c>
      <c r="S7937" s="1">
        <v>2</v>
      </c>
      <c r="T7937" s="9">
        <v>0</v>
      </c>
      <c r="U7937" s="1">
        <v>3.8519999999999994</v>
      </c>
      <c r="V7937" s="35" t="str">
        <f>IF(M7937=People!$B$5,People!$A$5,IF(M7937=People!$B$4,People!$A$4,IF(M7937=People!$B$3,People!$A$3,IF(M7937=People!$B$2,People!$A$2,0))))</f>
        <v>Anna Andreadi</v>
      </c>
      <c r="W7937" s="35" t="str">
        <f>IFERROR(INDEX(Returns!A:A,MATCH(B7937,Returns!B:B,0)),"No")</f>
        <v>Yes</v>
      </c>
    </row>
    <row r="7938" spans="1:23" x14ac:dyDescent="0.2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32">
        <v>13.919999999999998</v>
      </c>
      <c r="S7938" s="1">
        <v>3</v>
      </c>
      <c r="T7938" s="9">
        <v>0.2</v>
      </c>
      <c r="U7938" s="1">
        <v>4.8720000000000008</v>
      </c>
      <c r="V7938" s="35" t="str">
        <f>IF(M7938=People!$B$5,People!$A$5,IF(M7938=People!$B$4,People!$A$4,IF(M7938=People!$B$3,People!$A$3,IF(M7938=People!$B$2,People!$A$2,0))))</f>
        <v>Anna Andreadi</v>
      </c>
      <c r="W7938" s="35" t="str">
        <f>IFERROR(INDEX(Returns!A:A,MATCH(B7938,Returns!B:B,0)),"No")</f>
        <v>Yes</v>
      </c>
    </row>
    <row r="7939" spans="1:23" x14ac:dyDescent="0.2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32">
        <v>2518.29</v>
      </c>
      <c r="S7939" s="1">
        <v>9</v>
      </c>
      <c r="T7939" s="9">
        <v>0</v>
      </c>
      <c r="U7939" s="1">
        <v>654.7553999999999</v>
      </c>
      <c r="V7939" s="35" t="str">
        <f>IF(M7939=People!$B$5,People!$A$5,IF(M7939=People!$B$4,People!$A$4,IF(M7939=People!$B$3,People!$A$3,IF(M7939=People!$B$2,People!$A$2,0))))</f>
        <v>Anna Andreadi</v>
      </c>
      <c r="W7939" s="35" t="str">
        <f>IFERROR(INDEX(Returns!A:A,MATCH(B7939,Returns!B:B,0)),"No")</f>
        <v>Yes</v>
      </c>
    </row>
    <row r="7940" spans="1:23" x14ac:dyDescent="0.2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32">
        <v>540.56999999999994</v>
      </c>
      <c r="S7940" s="1">
        <v>3</v>
      </c>
      <c r="T7940" s="9">
        <v>0</v>
      </c>
      <c r="U7940" s="1">
        <v>140.54820000000001</v>
      </c>
      <c r="V7940" s="35" t="str">
        <f>IF(M7940=People!$B$5,People!$A$5,IF(M7940=People!$B$4,People!$A$4,IF(M7940=People!$B$3,People!$A$3,IF(M7940=People!$B$2,People!$A$2,0))))</f>
        <v>Anna Andreadi</v>
      </c>
      <c r="W7940" s="35" t="str">
        <f>IFERROR(INDEX(Returns!A:A,MATCH(B7940,Returns!B:B,0)),"No")</f>
        <v>Yes</v>
      </c>
    </row>
    <row r="7941" spans="1:23" x14ac:dyDescent="0.2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32">
        <v>221.05600000000001</v>
      </c>
      <c r="S7941" s="1">
        <v>8</v>
      </c>
      <c r="T7941" s="9">
        <v>0.2</v>
      </c>
      <c r="U7941" s="1">
        <v>77.369599999999991</v>
      </c>
      <c r="V7941" s="35" t="str">
        <f>IF(M7941=People!$B$5,People!$A$5,IF(M7941=People!$B$4,People!$A$4,IF(M7941=People!$B$3,People!$A$3,IF(M7941=People!$B$2,People!$A$2,0))))</f>
        <v>Anna Andreadi</v>
      </c>
      <c r="W7941" s="35" t="str">
        <f>IFERROR(INDEX(Returns!A:A,MATCH(B7941,Returns!B:B,0)),"No")</f>
        <v>Yes</v>
      </c>
    </row>
    <row r="7942" spans="1:23" x14ac:dyDescent="0.2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32">
        <v>81.424000000000007</v>
      </c>
      <c r="S7942" s="1">
        <v>2</v>
      </c>
      <c r="T7942" s="9">
        <v>0.2</v>
      </c>
      <c r="U7942" s="1">
        <v>-9.1601999999999961</v>
      </c>
      <c r="V7942" s="35" t="str">
        <f>IF(M7942=People!$B$5,People!$A$5,IF(M7942=People!$B$4,People!$A$4,IF(M7942=People!$B$3,People!$A$3,IF(M7942=People!$B$2,People!$A$2,0))))</f>
        <v>Anna Andreadi</v>
      </c>
      <c r="W7942" s="35" t="str">
        <f>IFERROR(INDEX(Returns!A:A,MATCH(B7942,Returns!B:B,0)),"No")</f>
        <v>No</v>
      </c>
    </row>
    <row r="7943" spans="1:23" x14ac:dyDescent="0.2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32">
        <v>134.80000000000001</v>
      </c>
      <c r="S7943" s="1">
        <v>10</v>
      </c>
      <c r="T7943" s="9">
        <v>0</v>
      </c>
      <c r="U7943" s="1">
        <v>35.047999999999995</v>
      </c>
      <c r="V7943" s="35" t="str">
        <f>IF(M7943=People!$B$5,People!$A$5,IF(M7943=People!$B$4,People!$A$4,IF(M7943=People!$B$3,People!$A$3,IF(M7943=People!$B$2,People!$A$2,0))))</f>
        <v>Anna Andreadi</v>
      </c>
      <c r="W7943" s="35" t="str">
        <f>IFERROR(INDEX(Returns!A:A,MATCH(B7943,Returns!B:B,0)),"No")</f>
        <v>No</v>
      </c>
    </row>
    <row r="7944" spans="1:23" x14ac:dyDescent="0.2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9">
        <v>0.8</v>
      </c>
      <c r="U7944" s="1">
        <v>-59.372999999999976</v>
      </c>
      <c r="V7944" s="35" t="str">
        <f>IF(M7944=People!$B$5,People!$A$5,IF(M7944=People!$B$4,People!$A$4,IF(M7944=People!$B$3,People!$A$3,IF(M7944=People!$B$2,People!$A$2,0))))</f>
        <v>Kelly Williams</v>
      </c>
      <c r="W7944" s="35" t="str">
        <f>IFERROR(INDEX(Returns!A:A,MATCH(B7944,Returns!B:B,0)),"No")</f>
        <v>Yes</v>
      </c>
    </row>
    <row r="7945" spans="1:23" x14ac:dyDescent="0.2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9">
        <v>0.2</v>
      </c>
      <c r="U7945" s="1">
        <v>5.0273999999999965</v>
      </c>
      <c r="V7945" s="35" t="str">
        <f>IF(M7945=People!$B$5,People!$A$5,IF(M7945=People!$B$4,People!$A$4,IF(M7945=People!$B$3,People!$A$3,IF(M7945=People!$B$2,People!$A$2,0))))</f>
        <v>Kelly Williams</v>
      </c>
      <c r="W7945" s="35" t="str">
        <f>IFERROR(INDEX(Returns!A:A,MATCH(B7945,Returns!B:B,0)),"No")</f>
        <v>Yes</v>
      </c>
    </row>
    <row r="7946" spans="1:23" x14ac:dyDescent="0.2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9">
        <v>0.2</v>
      </c>
      <c r="U7946" s="1">
        <v>2.3808000000000007</v>
      </c>
      <c r="V7946" s="35" t="str">
        <f>IF(M7946=People!$B$5,People!$A$5,IF(M7946=People!$B$4,People!$A$4,IF(M7946=People!$B$3,People!$A$3,IF(M7946=People!$B$2,People!$A$2,0))))</f>
        <v>Kelly Williams</v>
      </c>
      <c r="W7946" s="35" t="str">
        <f>IFERROR(INDEX(Returns!A:A,MATCH(B7946,Returns!B:B,0)),"No")</f>
        <v>Yes</v>
      </c>
    </row>
    <row r="7947" spans="1:23" x14ac:dyDescent="0.2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9">
        <v>0.8</v>
      </c>
      <c r="U7947" s="1">
        <v>-65.567999999999998</v>
      </c>
      <c r="V7947" s="35" t="str">
        <f>IF(M7947=People!$B$5,People!$A$5,IF(M7947=People!$B$4,People!$A$4,IF(M7947=People!$B$3,People!$A$3,IF(M7947=People!$B$2,People!$A$2,0))))</f>
        <v>Kelly Williams</v>
      </c>
      <c r="W7947" s="35" t="str">
        <f>IFERROR(INDEX(Returns!A:A,MATCH(B7947,Returns!B:B,0)),"No")</f>
        <v>Yes</v>
      </c>
    </row>
    <row r="7948" spans="1:23" x14ac:dyDescent="0.2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9">
        <v>0.8</v>
      </c>
      <c r="U7948" s="1">
        <v>-5.0687999999999995</v>
      </c>
      <c r="V7948" s="35" t="str">
        <f>IF(M7948=People!$B$5,People!$A$5,IF(M7948=People!$B$4,People!$A$4,IF(M7948=People!$B$3,People!$A$3,IF(M7948=People!$B$2,People!$A$2,0))))</f>
        <v>Kelly Williams</v>
      </c>
      <c r="W7948" s="35" t="str">
        <f>IFERROR(INDEX(Returns!A:A,MATCH(B7948,Returns!B:B,0)),"No")</f>
        <v>Yes</v>
      </c>
    </row>
    <row r="7949" spans="1:23" x14ac:dyDescent="0.2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9">
        <v>0.2</v>
      </c>
      <c r="U7949" s="1">
        <v>-3.5324999999999998</v>
      </c>
      <c r="V7949" s="35" t="str">
        <f>IF(M7949=People!$B$5,People!$A$5,IF(M7949=People!$B$4,People!$A$4,IF(M7949=People!$B$3,People!$A$3,IF(M7949=People!$B$2,People!$A$2,0))))</f>
        <v>Kelly Williams</v>
      </c>
      <c r="W7949" s="35" t="str">
        <f>IFERROR(INDEX(Returns!A:A,MATCH(B7949,Returns!B:B,0)),"No")</f>
        <v>No</v>
      </c>
    </row>
    <row r="7950" spans="1:23" x14ac:dyDescent="0.2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9">
        <v>0.3</v>
      </c>
      <c r="U7950" s="1">
        <v>0</v>
      </c>
      <c r="V7950" s="35" t="str">
        <f>IF(M7950=People!$B$5,People!$A$5,IF(M7950=People!$B$4,People!$A$4,IF(M7950=People!$B$3,People!$A$3,IF(M7950=People!$B$2,People!$A$2,0))))</f>
        <v>Kelly Williams</v>
      </c>
      <c r="W7950" s="35" t="str">
        <f>IFERROR(INDEX(Returns!A:A,MATCH(B7950,Returns!B:B,0)),"No")</f>
        <v>No</v>
      </c>
    </row>
    <row r="7951" spans="1:23" x14ac:dyDescent="0.2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9">
        <v>0.6</v>
      </c>
      <c r="U7951" s="1">
        <v>-34.953600000000002</v>
      </c>
      <c r="V7951" s="35" t="str">
        <f>IF(M7951=People!$B$5,People!$A$5,IF(M7951=People!$B$4,People!$A$4,IF(M7951=People!$B$3,People!$A$3,IF(M7951=People!$B$2,People!$A$2,0))))</f>
        <v>Kelly Williams</v>
      </c>
      <c r="W7951" s="35" t="str">
        <f>IFERROR(INDEX(Returns!A:A,MATCH(B7951,Returns!B:B,0)),"No")</f>
        <v>No</v>
      </c>
    </row>
    <row r="7952" spans="1:23" x14ac:dyDescent="0.2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9">
        <v>0.2</v>
      </c>
      <c r="U7952" s="1">
        <v>-22.671600000000005</v>
      </c>
      <c r="V7952" s="35" t="str">
        <f>IF(M7952=People!$B$5,People!$A$5,IF(M7952=People!$B$4,People!$A$4,IF(M7952=People!$B$3,People!$A$3,IF(M7952=People!$B$2,People!$A$2,0))))</f>
        <v>Kelly Williams</v>
      </c>
      <c r="W7952" s="35" t="str">
        <f>IFERROR(INDEX(Returns!A:A,MATCH(B7952,Returns!B:B,0)),"No")</f>
        <v>No</v>
      </c>
    </row>
    <row r="7953" spans="1:23" x14ac:dyDescent="0.2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9">
        <v>0.2</v>
      </c>
      <c r="U7953" s="1">
        <v>2.2439999999999998</v>
      </c>
      <c r="V7953" s="35" t="str">
        <f>IF(M7953=People!$B$5,People!$A$5,IF(M7953=People!$B$4,People!$A$4,IF(M7953=People!$B$3,People!$A$3,IF(M7953=People!$B$2,People!$A$2,0))))</f>
        <v>Chuck Magee</v>
      </c>
      <c r="W7953" s="35" t="str">
        <f>IFERROR(INDEX(Returns!A:A,MATCH(B7953,Returns!B:B,0)),"No")</f>
        <v>No</v>
      </c>
    </row>
    <row r="7954" spans="1:23" x14ac:dyDescent="0.2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9">
        <v>0</v>
      </c>
      <c r="U7954" s="1">
        <v>249.91039999999998</v>
      </c>
      <c r="V7954" s="35" t="str">
        <f>IF(M7954=People!$B$5,People!$A$5,IF(M7954=People!$B$4,People!$A$4,IF(M7954=People!$B$3,People!$A$3,IF(M7954=People!$B$2,People!$A$2,0))))</f>
        <v>Chuck Magee</v>
      </c>
      <c r="W7954" s="35" t="str">
        <f>IFERROR(INDEX(Returns!A:A,MATCH(B7954,Returns!B:B,0)),"No")</f>
        <v>No</v>
      </c>
    </row>
    <row r="7955" spans="1:23" x14ac:dyDescent="0.2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9">
        <v>0</v>
      </c>
      <c r="U7955" s="1">
        <v>2.6783999999999963</v>
      </c>
      <c r="V7955" s="35" t="str">
        <f>IF(M7955=People!$B$5,People!$A$5,IF(M7955=People!$B$4,People!$A$4,IF(M7955=People!$B$3,People!$A$3,IF(M7955=People!$B$2,People!$A$2,0))))</f>
        <v>Chuck Magee</v>
      </c>
      <c r="W7955" s="35" t="str">
        <f>IFERROR(INDEX(Returns!A:A,MATCH(B7955,Returns!B:B,0)),"No")</f>
        <v>No</v>
      </c>
    </row>
    <row r="7956" spans="1:23" x14ac:dyDescent="0.2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9">
        <v>0</v>
      </c>
      <c r="U7956" s="1">
        <v>3.0575999999999999</v>
      </c>
      <c r="V7956" s="35" t="str">
        <f>IF(M7956=People!$B$5,People!$A$5,IF(M7956=People!$B$4,People!$A$4,IF(M7956=People!$B$3,People!$A$3,IF(M7956=People!$B$2,People!$A$2,0))))</f>
        <v>Chuck Magee</v>
      </c>
      <c r="W7956" s="35" t="str">
        <f>IFERROR(INDEX(Returns!A:A,MATCH(B7956,Returns!B:B,0)),"No")</f>
        <v>No</v>
      </c>
    </row>
    <row r="7957" spans="1:23" x14ac:dyDescent="0.2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32">
        <v>435.16800000000006</v>
      </c>
      <c r="S7957" s="1">
        <v>4</v>
      </c>
      <c r="T7957" s="9">
        <v>0.2</v>
      </c>
      <c r="U7957" s="1">
        <v>-59.835600000000042</v>
      </c>
      <c r="V7957" s="35" t="str">
        <f>IF(M7957=People!$B$5,People!$A$5,IF(M7957=People!$B$4,People!$A$4,IF(M7957=People!$B$3,People!$A$3,IF(M7957=People!$B$2,People!$A$2,0))))</f>
        <v>Anna Andreadi</v>
      </c>
      <c r="W7957" s="35" t="str">
        <f>IFERROR(INDEX(Returns!A:A,MATCH(B7957,Returns!B:B,0)),"No")</f>
        <v>Yes</v>
      </c>
    </row>
    <row r="7958" spans="1:23" x14ac:dyDescent="0.2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32">
        <v>14.9</v>
      </c>
      <c r="S7958" s="1">
        <v>5</v>
      </c>
      <c r="T7958" s="9">
        <v>0</v>
      </c>
      <c r="U7958" s="1">
        <v>6.8539999999999992</v>
      </c>
      <c r="V7958" s="35" t="str">
        <f>IF(M7958=People!$B$5,People!$A$5,IF(M7958=People!$B$4,People!$A$4,IF(M7958=People!$B$3,People!$A$3,IF(M7958=People!$B$2,People!$A$2,0))))</f>
        <v>Anna Andreadi</v>
      </c>
      <c r="W7958" s="35" t="str">
        <f>IFERROR(INDEX(Returns!A:A,MATCH(B7958,Returns!B:B,0)),"No")</f>
        <v>Yes</v>
      </c>
    </row>
    <row r="7959" spans="1:23" x14ac:dyDescent="0.2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32">
        <v>15.8</v>
      </c>
      <c r="S7959" s="1">
        <v>4</v>
      </c>
      <c r="T7959" s="9">
        <v>0</v>
      </c>
      <c r="U7959" s="1">
        <v>4.1080000000000005</v>
      </c>
      <c r="V7959" s="35" t="str">
        <f>IF(M7959=People!$B$5,People!$A$5,IF(M7959=People!$B$4,People!$A$4,IF(M7959=People!$B$3,People!$A$3,IF(M7959=People!$B$2,People!$A$2,0))))</f>
        <v>Anna Andreadi</v>
      </c>
      <c r="W7959" s="35" t="str">
        <f>IFERROR(INDEX(Returns!A:A,MATCH(B7959,Returns!B:B,0)),"No")</f>
        <v>Yes</v>
      </c>
    </row>
    <row r="7960" spans="1:23" x14ac:dyDescent="0.2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32">
        <v>72.900000000000006</v>
      </c>
      <c r="S7960" s="1">
        <v>5</v>
      </c>
      <c r="T7960" s="9">
        <v>0</v>
      </c>
      <c r="U7960" s="1">
        <v>26.973000000000003</v>
      </c>
      <c r="V7960" s="35" t="str">
        <f>IF(M7960=People!$B$5,People!$A$5,IF(M7960=People!$B$4,People!$A$4,IF(M7960=People!$B$3,People!$A$3,IF(M7960=People!$B$2,People!$A$2,0))))</f>
        <v>Anna Andreadi</v>
      </c>
      <c r="W7960" s="35" t="str">
        <f>IFERROR(INDEX(Returns!A:A,MATCH(B7960,Returns!B:B,0)),"No")</f>
        <v>Yes</v>
      </c>
    </row>
    <row r="7961" spans="1:23" x14ac:dyDescent="0.2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32">
        <v>206.35200000000003</v>
      </c>
      <c r="S7961" s="1">
        <v>3</v>
      </c>
      <c r="T7961" s="9">
        <v>0.2</v>
      </c>
      <c r="U7961" s="1">
        <v>5.1587999999999852</v>
      </c>
      <c r="V7961" s="35" t="str">
        <f>IF(M7961=People!$B$5,People!$A$5,IF(M7961=People!$B$4,People!$A$4,IF(M7961=People!$B$3,People!$A$3,IF(M7961=People!$B$2,People!$A$2,0))))</f>
        <v>Anna Andreadi</v>
      </c>
      <c r="W7961" s="35" t="str">
        <f>IFERROR(INDEX(Returns!A:A,MATCH(B7961,Returns!B:B,0)),"No")</f>
        <v>Yes</v>
      </c>
    </row>
    <row r="7962" spans="1:23" x14ac:dyDescent="0.2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32">
        <v>7.9920000000000009</v>
      </c>
      <c r="S7962" s="1">
        <v>1</v>
      </c>
      <c r="T7962" s="9">
        <v>0.2</v>
      </c>
      <c r="U7962" s="1">
        <v>2.6972999999999994</v>
      </c>
      <c r="V7962" s="35" t="str">
        <f>IF(M7962=People!$B$5,People!$A$5,IF(M7962=People!$B$4,People!$A$4,IF(M7962=People!$B$3,People!$A$3,IF(M7962=People!$B$2,People!$A$2,0))))</f>
        <v>Anna Andreadi</v>
      </c>
      <c r="W7962" s="35" t="str">
        <f>IFERROR(INDEX(Returns!A:A,MATCH(B7962,Returns!B:B,0)),"No")</f>
        <v>Yes</v>
      </c>
    </row>
    <row r="7963" spans="1:23" x14ac:dyDescent="0.2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9">
        <v>0.2</v>
      </c>
      <c r="U7963" s="1">
        <v>-19.323000000000011</v>
      </c>
      <c r="V7963" s="35" t="str">
        <f>IF(M7963=People!$B$5,People!$A$5,IF(M7963=People!$B$4,People!$A$4,IF(M7963=People!$B$3,People!$A$3,IF(M7963=People!$B$2,People!$A$2,0))))</f>
        <v>Cassandra Brandow</v>
      </c>
      <c r="W7963" s="35" t="str">
        <f>IFERROR(INDEX(Returns!A:A,MATCH(B7963,Returns!B:B,0)),"No")</f>
        <v>No</v>
      </c>
    </row>
    <row r="7964" spans="1:23" x14ac:dyDescent="0.2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9">
        <v>0.7</v>
      </c>
      <c r="U7964" s="1">
        <v>-16.185600000000001</v>
      </c>
      <c r="V7964" s="35" t="str">
        <f>IF(M7964=People!$B$5,People!$A$5,IF(M7964=People!$B$4,People!$A$4,IF(M7964=People!$B$3,People!$A$3,IF(M7964=People!$B$2,People!$A$2,0))))</f>
        <v>Cassandra Brandow</v>
      </c>
      <c r="W7964" s="35" t="str">
        <f>IFERROR(INDEX(Returns!A:A,MATCH(B7964,Returns!B:B,0)),"No")</f>
        <v>No</v>
      </c>
    </row>
    <row r="7965" spans="1:23" x14ac:dyDescent="0.2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9">
        <v>0.2</v>
      </c>
      <c r="U7965" s="1">
        <v>48.631999999999948</v>
      </c>
      <c r="V7965" s="35" t="str">
        <f>IF(M7965=People!$B$5,People!$A$5,IF(M7965=People!$B$4,People!$A$4,IF(M7965=People!$B$3,People!$A$3,IF(M7965=People!$B$2,People!$A$2,0))))</f>
        <v>Cassandra Brandow</v>
      </c>
      <c r="W7965" s="35" t="str">
        <f>IFERROR(INDEX(Returns!A:A,MATCH(B7965,Returns!B:B,0)),"No")</f>
        <v>No</v>
      </c>
    </row>
    <row r="7966" spans="1:23" x14ac:dyDescent="0.2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9">
        <v>0.2</v>
      </c>
      <c r="U7966" s="1">
        <v>7.2576000000000001</v>
      </c>
      <c r="V7966" s="35" t="str">
        <f>IF(M7966=People!$B$5,People!$A$5,IF(M7966=People!$B$4,People!$A$4,IF(M7966=People!$B$3,People!$A$3,IF(M7966=People!$B$2,People!$A$2,0))))</f>
        <v>Cassandra Brandow</v>
      </c>
      <c r="W7966" s="35" t="str">
        <f>IFERROR(INDEX(Returns!A:A,MATCH(B7966,Returns!B:B,0)),"No")</f>
        <v>No</v>
      </c>
    </row>
    <row r="7967" spans="1:23" x14ac:dyDescent="0.2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9">
        <v>0.2</v>
      </c>
      <c r="U7967" s="1">
        <v>14.5152</v>
      </c>
      <c r="V7967" s="35" t="str">
        <f>IF(M7967=People!$B$5,People!$A$5,IF(M7967=People!$B$4,People!$A$4,IF(M7967=People!$B$3,People!$A$3,IF(M7967=People!$B$2,People!$A$2,0))))</f>
        <v>Cassandra Brandow</v>
      </c>
      <c r="W7967" s="35" t="str">
        <f>IFERROR(INDEX(Returns!A:A,MATCH(B7967,Returns!B:B,0)),"No")</f>
        <v>No</v>
      </c>
    </row>
    <row r="7968" spans="1:23" x14ac:dyDescent="0.2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32">
        <v>33.36</v>
      </c>
      <c r="S7968" s="1">
        <v>4</v>
      </c>
      <c r="T7968" s="9">
        <v>0</v>
      </c>
      <c r="U7968" s="1">
        <v>16.68</v>
      </c>
      <c r="V7968" s="35" t="str">
        <f>IF(M7968=People!$B$5,People!$A$5,IF(M7968=People!$B$4,People!$A$4,IF(M7968=People!$B$3,People!$A$3,IF(M7968=People!$B$2,People!$A$2,0))))</f>
        <v>Anna Andreadi</v>
      </c>
      <c r="W7968" s="35" t="str">
        <f>IFERROR(INDEX(Returns!A:A,MATCH(B7968,Returns!B:B,0)),"No")</f>
        <v>No</v>
      </c>
    </row>
    <row r="7969" spans="1:23" x14ac:dyDescent="0.2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32">
        <v>90.882000000000005</v>
      </c>
      <c r="S7969" s="1">
        <v>3</v>
      </c>
      <c r="T7969" s="9">
        <v>0.7</v>
      </c>
      <c r="U7969" s="1">
        <v>-190.85220000000004</v>
      </c>
      <c r="V7969" s="35" t="str">
        <f>IF(M7969=People!$B$5,People!$A$5,IF(M7969=People!$B$4,People!$A$4,IF(M7969=People!$B$3,People!$A$3,IF(M7969=People!$B$2,People!$A$2,0))))</f>
        <v>Anna Andreadi</v>
      </c>
      <c r="W7969" s="35" t="str">
        <f>IFERROR(INDEX(Returns!A:A,MATCH(B7969,Returns!B:B,0)),"No")</f>
        <v>No</v>
      </c>
    </row>
    <row r="7970" spans="1:23" x14ac:dyDescent="0.2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32">
        <v>15.991999999999999</v>
      </c>
      <c r="S7970" s="1">
        <v>1</v>
      </c>
      <c r="T7970" s="9">
        <v>0.2</v>
      </c>
      <c r="U7970" s="1">
        <v>-2.9985000000000022</v>
      </c>
      <c r="V7970" s="35" t="str">
        <f>IF(M7970=People!$B$5,People!$A$5,IF(M7970=People!$B$4,People!$A$4,IF(M7970=People!$B$3,People!$A$3,IF(M7970=People!$B$2,People!$A$2,0))))</f>
        <v>Anna Andreadi</v>
      </c>
      <c r="W7970" s="35" t="str">
        <f>IFERROR(INDEX(Returns!A:A,MATCH(B7970,Returns!B:B,0)),"No")</f>
        <v>No</v>
      </c>
    </row>
    <row r="7971" spans="1:23" x14ac:dyDescent="0.2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32">
        <v>120.78399999999999</v>
      </c>
      <c r="S7971" s="1">
        <v>1</v>
      </c>
      <c r="T7971" s="9">
        <v>0.2</v>
      </c>
      <c r="U7971" s="1">
        <v>13.588199999999986</v>
      </c>
      <c r="V7971" s="35" t="str">
        <f>IF(M7971=People!$B$5,People!$A$5,IF(M7971=People!$B$4,People!$A$4,IF(M7971=People!$B$3,People!$A$3,IF(M7971=People!$B$2,People!$A$2,0))))</f>
        <v>Anna Andreadi</v>
      </c>
      <c r="W7971" s="35" t="str">
        <f>IFERROR(INDEX(Returns!A:A,MATCH(B7971,Returns!B:B,0)),"No")</f>
        <v>No</v>
      </c>
    </row>
    <row r="7972" spans="1:23" x14ac:dyDescent="0.2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9">
        <v>0.4</v>
      </c>
      <c r="U7972" s="1">
        <v>-112.62159999999994</v>
      </c>
      <c r="V7972" s="35" t="str">
        <f>IF(M7972=People!$B$5,People!$A$5,IF(M7972=People!$B$4,People!$A$4,IF(M7972=People!$B$3,People!$A$3,IF(M7972=People!$B$2,People!$A$2,0))))</f>
        <v>Chuck Magee</v>
      </c>
      <c r="W7972" s="35" t="str">
        <f>IFERROR(INDEX(Returns!A:A,MATCH(B7972,Returns!B:B,0)),"No")</f>
        <v>No</v>
      </c>
    </row>
    <row r="7973" spans="1:23" x14ac:dyDescent="0.2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9">
        <v>0.2</v>
      </c>
      <c r="U7973" s="1">
        <v>-5.4558000000000035</v>
      </c>
      <c r="V7973" s="35" t="str">
        <f>IF(M7973=People!$B$5,People!$A$5,IF(M7973=People!$B$4,People!$A$4,IF(M7973=People!$B$3,People!$A$3,IF(M7973=People!$B$2,People!$A$2,0))))</f>
        <v>Chuck Magee</v>
      </c>
      <c r="W7973" s="35" t="str">
        <f>IFERROR(INDEX(Returns!A:A,MATCH(B7973,Returns!B:B,0)),"No")</f>
        <v>No</v>
      </c>
    </row>
    <row r="7974" spans="1:23" x14ac:dyDescent="0.2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9">
        <v>0.2</v>
      </c>
      <c r="U7974" s="1">
        <v>3.6288</v>
      </c>
      <c r="V7974" s="35" t="str">
        <f>IF(M7974=People!$B$5,People!$A$5,IF(M7974=People!$B$4,People!$A$4,IF(M7974=People!$B$3,People!$A$3,IF(M7974=People!$B$2,People!$A$2,0))))</f>
        <v>Chuck Magee</v>
      </c>
      <c r="W7974" s="35" t="str">
        <f>IFERROR(INDEX(Returns!A:A,MATCH(B7974,Returns!B:B,0)),"No")</f>
        <v>No</v>
      </c>
    </row>
    <row r="7975" spans="1:23" x14ac:dyDescent="0.2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9">
        <v>0.7</v>
      </c>
      <c r="U7975" s="1">
        <v>-1.9067999999999996</v>
      </c>
      <c r="V7975" s="35" t="str">
        <f>IF(M7975=People!$B$5,People!$A$5,IF(M7975=People!$B$4,People!$A$4,IF(M7975=People!$B$3,People!$A$3,IF(M7975=People!$B$2,People!$A$2,0))))</f>
        <v>Chuck Magee</v>
      </c>
      <c r="W7975" s="35" t="str">
        <f>IFERROR(INDEX(Returns!A:A,MATCH(B7975,Returns!B:B,0)),"No")</f>
        <v>No</v>
      </c>
    </row>
    <row r="7976" spans="1:23" x14ac:dyDescent="0.2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9">
        <v>0.2</v>
      </c>
      <c r="U7976" s="1">
        <v>0</v>
      </c>
      <c r="V7976" s="35" t="str">
        <f>IF(M7976=People!$B$5,People!$A$5,IF(M7976=People!$B$4,People!$A$4,IF(M7976=People!$B$3,People!$A$3,IF(M7976=People!$B$2,People!$A$2,0))))</f>
        <v>Chuck Magee</v>
      </c>
      <c r="W7976" s="35" t="str">
        <f>IFERROR(INDEX(Returns!A:A,MATCH(B7976,Returns!B:B,0)),"No")</f>
        <v>No</v>
      </c>
    </row>
    <row r="7977" spans="1:23" x14ac:dyDescent="0.2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9">
        <v>0.7</v>
      </c>
      <c r="U7977" s="1">
        <v>-2.758799999999999</v>
      </c>
      <c r="V7977" s="35" t="str">
        <f>IF(M7977=People!$B$5,People!$A$5,IF(M7977=People!$B$4,People!$A$4,IF(M7977=People!$B$3,People!$A$3,IF(M7977=People!$B$2,People!$A$2,0))))</f>
        <v>Chuck Magee</v>
      </c>
      <c r="W7977" s="35" t="str">
        <f>IFERROR(INDEX(Returns!A:A,MATCH(B7977,Returns!B:B,0)),"No")</f>
        <v>No</v>
      </c>
    </row>
    <row r="7978" spans="1:23" x14ac:dyDescent="0.2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9">
        <v>0.2</v>
      </c>
      <c r="U7978" s="1">
        <v>3.2099999999999982</v>
      </c>
      <c r="V7978" s="35" t="str">
        <f>IF(M7978=People!$B$5,People!$A$5,IF(M7978=People!$B$4,People!$A$4,IF(M7978=People!$B$3,People!$A$3,IF(M7978=People!$B$2,People!$A$2,0))))</f>
        <v>Chuck Magee</v>
      </c>
      <c r="W7978" s="35" t="str">
        <f>IFERROR(INDEX(Returns!A:A,MATCH(B7978,Returns!B:B,0)),"No")</f>
        <v>No</v>
      </c>
    </row>
    <row r="7979" spans="1:23" x14ac:dyDescent="0.2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9">
        <v>0</v>
      </c>
      <c r="U7979" s="1">
        <v>197.99099999999996</v>
      </c>
      <c r="V7979" s="35" t="str">
        <f>IF(M7979=People!$B$5,People!$A$5,IF(M7979=People!$B$4,People!$A$4,IF(M7979=People!$B$3,People!$A$3,IF(M7979=People!$B$2,People!$A$2,0))))</f>
        <v>Cassandra Brandow</v>
      </c>
      <c r="W7979" s="35" t="str">
        <f>IFERROR(INDEX(Returns!A:A,MATCH(B7979,Returns!B:B,0)),"No")</f>
        <v>No</v>
      </c>
    </row>
    <row r="7980" spans="1:23" x14ac:dyDescent="0.2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9">
        <v>0</v>
      </c>
      <c r="U7980" s="1">
        <v>32.981699999999989</v>
      </c>
      <c r="V7980" s="35" t="str">
        <f>IF(M7980=People!$B$5,People!$A$5,IF(M7980=People!$B$4,People!$A$4,IF(M7980=People!$B$3,People!$A$3,IF(M7980=People!$B$2,People!$A$2,0))))</f>
        <v>Cassandra Brandow</v>
      </c>
      <c r="W7980" s="35" t="str">
        <f>IFERROR(INDEX(Returns!A:A,MATCH(B7980,Returns!B:B,0)),"No")</f>
        <v>No</v>
      </c>
    </row>
    <row r="7981" spans="1:23" x14ac:dyDescent="0.2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32">
        <v>5.1040000000000001</v>
      </c>
      <c r="S7981" s="1">
        <v>1</v>
      </c>
      <c r="T7981" s="9">
        <v>0.2</v>
      </c>
      <c r="U7981" s="1">
        <v>1.6587999999999996</v>
      </c>
      <c r="V7981" s="35" t="str">
        <f>IF(M7981=People!$B$5,People!$A$5,IF(M7981=People!$B$4,People!$A$4,IF(M7981=People!$B$3,People!$A$3,IF(M7981=People!$B$2,People!$A$2,0))))</f>
        <v>Anna Andreadi</v>
      </c>
      <c r="W7981" s="35" t="str">
        <f>IFERROR(INDEX(Returns!A:A,MATCH(B7981,Returns!B:B,0)),"No")</f>
        <v>No</v>
      </c>
    </row>
    <row r="7982" spans="1:23" x14ac:dyDescent="0.2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9">
        <v>0.2</v>
      </c>
      <c r="U7982" s="1">
        <v>5.5511999999999979</v>
      </c>
      <c r="V7982" s="35" t="str">
        <f>IF(M7982=People!$B$5,People!$A$5,IF(M7982=People!$B$4,People!$A$4,IF(M7982=People!$B$3,People!$A$3,IF(M7982=People!$B$2,People!$A$2,0))))</f>
        <v>Kelly Williams</v>
      </c>
      <c r="W7982" s="35" t="str">
        <f>IFERROR(INDEX(Returns!A:A,MATCH(B7982,Returns!B:B,0)),"No")</f>
        <v>No</v>
      </c>
    </row>
    <row r="7983" spans="1:23" x14ac:dyDescent="0.2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9">
        <v>0</v>
      </c>
      <c r="U7983" s="1">
        <v>22.118400000000001</v>
      </c>
      <c r="V7983" s="35" t="str">
        <f>IF(M7983=People!$B$5,People!$A$5,IF(M7983=People!$B$4,People!$A$4,IF(M7983=People!$B$3,People!$A$3,IF(M7983=People!$B$2,People!$A$2,0))))</f>
        <v>Chuck Magee</v>
      </c>
      <c r="W7983" s="35" t="str">
        <f>IFERROR(INDEX(Returns!A:A,MATCH(B7983,Returns!B:B,0)),"No")</f>
        <v>No</v>
      </c>
    </row>
    <row r="7984" spans="1:23" x14ac:dyDescent="0.2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9">
        <v>0</v>
      </c>
      <c r="U7984" s="1">
        <v>76.469999999999985</v>
      </c>
      <c r="V7984" s="35" t="str">
        <f>IF(M7984=People!$B$5,People!$A$5,IF(M7984=People!$B$4,People!$A$4,IF(M7984=People!$B$3,People!$A$3,IF(M7984=People!$B$2,People!$A$2,0))))</f>
        <v>Chuck Magee</v>
      </c>
      <c r="W7984" s="35" t="str">
        <f>IFERROR(INDEX(Returns!A:A,MATCH(B7984,Returns!B:B,0)),"No")</f>
        <v>No</v>
      </c>
    </row>
    <row r="7985" spans="1:23" x14ac:dyDescent="0.2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9">
        <v>0.2</v>
      </c>
      <c r="U7985" s="1">
        <v>4.9139999999999988</v>
      </c>
      <c r="V7985" s="35" t="str">
        <f>IF(M7985=People!$B$5,People!$A$5,IF(M7985=People!$B$4,People!$A$4,IF(M7985=People!$B$3,People!$A$3,IF(M7985=People!$B$2,People!$A$2,0))))</f>
        <v>Kelly Williams</v>
      </c>
      <c r="W7985" s="35" t="str">
        <f>IFERROR(INDEX(Returns!A:A,MATCH(B7985,Returns!B:B,0)),"No")</f>
        <v>No</v>
      </c>
    </row>
    <row r="7986" spans="1:23" x14ac:dyDescent="0.2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9">
        <v>0.2</v>
      </c>
      <c r="U7986" s="1">
        <v>0.88559999999999883</v>
      </c>
      <c r="V7986" s="35" t="str">
        <f>IF(M7986=People!$B$5,People!$A$5,IF(M7986=People!$B$4,People!$A$4,IF(M7986=People!$B$3,People!$A$3,IF(M7986=People!$B$2,People!$A$2,0))))</f>
        <v>Kelly Williams</v>
      </c>
      <c r="W7986" s="35" t="str">
        <f>IFERROR(INDEX(Returns!A:A,MATCH(B7986,Returns!B:B,0)),"No")</f>
        <v>No</v>
      </c>
    </row>
    <row r="7987" spans="1:23" x14ac:dyDescent="0.2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32">
        <v>8.32</v>
      </c>
      <c r="S7987" s="1">
        <v>5</v>
      </c>
      <c r="T7987" s="9">
        <v>0.2</v>
      </c>
      <c r="U7987" s="1">
        <v>2.8079999999999998</v>
      </c>
      <c r="V7987" s="35" t="str">
        <f>IF(M7987=People!$B$5,People!$A$5,IF(M7987=People!$B$4,People!$A$4,IF(M7987=People!$B$3,People!$A$3,IF(M7987=People!$B$2,People!$A$2,0))))</f>
        <v>Anna Andreadi</v>
      </c>
      <c r="W7987" s="35" t="str">
        <f>IFERROR(INDEX(Returns!A:A,MATCH(B7987,Returns!B:B,0)),"No")</f>
        <v>No</v>
      </c>
    </row>
    <row r="7988" spans="1:23" x14ac:dyDescent="0.2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9">
        <v>0</v>
      </c>
      <c r="U7988" s="1">
        <v>43.175999999999995</v>
      </c>
      <c r="V7988" s="35" t="str">
        <f>IF(M7988=People!$B$5,People!$A$5,IF(M7988=People!$B$4,People!$A$4,IF(M7988=People!$B$3,People!$A$3,IF(M7988=People!$B$2,People!$A$2,0))))</f>
        <v>Chuck Magee</v>
      </c>
      <c r="W7988" s="35" t="str">
        <f>IFERROR(INDEX(Returns!A:A,MATCH(B7988,Returns!B:B,0)),"No")</f>
        <v>No</v>
      </c>
    </row>
    <row r="7989" spans="1:23" x14ac:dyDescent="0.2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9">
        <v>0</v>
      </c>
      <c r="U7989" s="1">
        <v>11.591999999999999</v>
      </c>
      <c r="V7989" s="35" t="str">
        <f>IF(M7989=People!$B$5,People!$A$5,IF(M7989=People!$B$4,People!$A$4,IF(M7989=People!$B$3,People!$A$3,IF(M7989=People!$B$2,People!$A$2,0))))</f>
        <v>Kelly Williams</v>
      </c>
      <c r="W7989" s="35" t="str">
        <f>IFERROR(INDEX(Returns!A:A,MATCH(B7989,Returns!B:B,0)),"No")</f>
        <v>No</v>
      </c>
    </row>
    <row r="7990" spans="1:23" x14ac:dyDescent="0.2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9">
        <v>0</v>
      </c>
      <c r="U7990" s="1">
        <v>17.667299999999997</v>
      </c>
      <c r="V7990" s="35" t="str">
        <f>IF(M7990=People!$B$5,People!$A$5,IF(M7990=People!$B$4,People!$A$4,IF(M7990=People!$B$3,People!$A$3,IF(M7990=People!$B$2,People!$A$2,0))))</f>
        <v>Kelly Williams</v>
      </c>
      <c r="W7990" s="35" t="str">
        <f>IFERROR(INDEX(Returns!A:A,MATCH(B7990,Returns!B:B,0)),"No")</f>
        <v>No</v>
      </c>
    </row>
    <row r="7991" spans="1:23" x14ac:dyDescent="0.2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9">
        <v>0</v>
      </c>
      <c r="U7991" s="1">
        <v>4.1916000000000011</v>
      </c>
      <c r="V7991" s="35" t="str">
        <f>IF(M7991=People!$B$5,People!$A$5,IF(M7991=People!$B$4,People!$A$4,IF(M7991=People!$B$3,People!$A$3,IF(M7991=People!$B$2,People!$A$2,0))))</f>
        <v>Kelly Williams</v>
      </c>
      <c r="W7991" s="35" t="str">
        <f>IFERROR(INDEX(Returns!A:A,MATCH(B7991,Returns!B:B,0)),"No")</f>
        <v>No</v>
      </c>
    </row>
    <row r="7992" spans="1:23" x14ac:dyDescent="0.2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9">
        <v>0</v>
      </c>
      <c r="U7992" s="1">
        <v>0.89100000000000001</v>
      </c>
      <c r="V7992" s="35" t="str">
        <f>IF(M7992=People!$B$5,People!$A$5,IF(M7992=People!$B$4,People!$A$4,IF(M7992=People!$B$3,People!$A$3,IF(M7992=People!$B$2,People!$A$2,0))))</f>
        <v>Kelly Williams</v>
      </c>
      <c r="W7992" s="35" t="str">
        <f>IFERROR(INDEX(Returns!A:A,MATCH(B7992,Returns!B:B,0)),"No")</f>
        <v>No</v>
      </c>
    </row>
    <row r="7993" spans="1:23" x14ac:dyDescent="0.2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9">
        <v>0.7</v>
      </c>
      <c r="U7993" s="1">
        <v>-26.623999999999995</v>
      </c>
      <c r="V7993" s="35" t="str">
        <f>IF(M7993=People!$B$5,People!$A$5,IF(M7993=People!$B$4,People!$A$4,IF(M7993=People!$B$3,People!$A$3,IF(M7993=People!$B$2,People!$A$2,0))))</f>
        <v>Cassandra Brandow</v>
      </c>
      <c r="W7993" s="35" t="str">
        <f>IFERROR(INDEX(Returns!A:A,MATCH(B7993,Returns!B:B,0)),"No")</f>
        <v>No</v>
      </c>
    </row>
    <row r="7994" spans="1:23" x14ac:dyDescent="0.2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9">
        <v>0.2</v>
      </c>
      <c r="U7994" s="1">
        <v>2.3079999999999998</v>
      </c>
      <c r="V7994" s="35" t="str">
        <f>IF(M7994=People!$B$5,People!$A$5,IF(M7994=People!$B$4,People!$A$4,IF(M7994=People!$B$3,People!$A$3,IF(M7994=People!$B$2,People!$A$2,0))))</f>
        <v>Cassandra Brandow</v>
      </c>
      <c r="W7994" s="35" t="str">
        <f>IFERROR(INDEX(Returns!A:A,MATCH(B7994,Returns!B:B,0)),"No")</f>
        <v>No</v>
      </c>
    </row>
    <row r="7995" spans="1:23" x14ac:dyDescent="0.2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32">
        <v>4.8960000000000008</v>
      </c>
      <c r="S7995" s="1">
        <v>3</v>
      </c>
      <c r="T7995" s="9">
        <v>0.7</v>
      </c>
      <c r="U7995" s="1">
        <v>-3.4271999999999991</v>
      </c>
      <c r="V7995" s="35" t="str">
        <f>IF(M7995=People!$B$5,People!$A$5,IF(M7995=People!$B$4,People!$A$4,IF(M7995=People!$B$3,People!$A$3,IF(M7995=People!$B$2,People!$A$2,0))))</f>
        <v>Anna Andreadi</v>
      </c>
      <c r="W7995" s="35" t="str">
        <f>IFERROR(INDEX(Returns!A:A,MATCH(B7995,Returns!B:B,0)),"No")</f>
        <v>No</v>
      </c>
    </row>
    <row r="7996" spans="1:23" x14ac:dyDescent="0.2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32">
        <v>145.76400000000001</v>
      </c>
      <c r="S7996" s="1">
        <v>6</v>
      </c>
      <c r="T7996" s="9">
        <v>0.7</v>
      </c>
      <c r="U7996" s="1">
        <v>-247.79879999999997</v>
      </c>
      <c r="V7996" s="35" t="str">
        <f>IF(M7996=People!$B$5,People!$A$5,IF(M7996=People!$B$4,People!$A$4,IF(M7996=People!$B$3,People!$A$3,IF(M7996=People!$B$2,People!$A$2,0))))</f>
        <v>Anna Andreadi</v>
      </c>
      <c r="W7996" s="35" t="str">
        <f>IFERROR(INDEX(Returns!A:A,MATCH(B7996,Returns!B:B,0)),"No")</f>
        <v>No</v>
      </c>
    </row>
    <row r="7997" spans="1:23" x14ac:dyDescent="0.2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32">
        <v>9.6120000000000001</v>
      </c>
      <c r="S7997" s="1">
        <v>6</v>
      </c>
      <c r="T7997" s="9">
        <v>0.7</v>
      </c>
      <c r="U7997" s="1">
        <v>-7.3691999999999993</v>
      </c>
      <c r="V7997" s="35" t="str">
        <f>IF(M7997=People!$B$5,People!$A$5,IF(M7997=People!$B$4,People!$A$4,IF(M7997=People!$B$3,People!$A$3,IF(M7997=People!$B$2,People!$A$2,0))))</f>
        <v>Anna Andreadi</v>
      </c>
      <c r="W7997" s="35" t="str">
        <f>IFERROR(INDEX(Returns!A:A,MATCH(B7997,Returns!B:B,0)),"No")</f>
        <v>No</v>
      </c>
    </row>
    <row r="7998" spans="1:23" x14ac:dyDescent="0.2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32">
        <v>199.75</v>
      </c>
      <c r="S7998" s="1">
        <v>5</v>
      </c>
      <c r="T7998" s="9">
        <v>0</v>
      </c>
      <c r="U7998" s="1">
        <v>87.890000000000015</v>
      </c>
      <c r="V7998" s="35" t="str">
        <f>IF(M7998=People!$B$5,People!$A$5,IF(M7998=People!$B$4,People!$A$4,IF(M7998=People!$B$3,People!$A$3,IF(M7998=People!$B$2,People!$A$2,0))))</f>
        <v>Anna Andreadi</v>
      </c>
      <c r="W7998" s="35" t="str">
        <f>IFERROR(INDEX(Returns!A:A,MATCH(B7998,Returns!B:B,0)),"No")</f>
        <v>No</v>
      </c>
    </row>
    <row r="7999" spans="1:23" x14ac:dyDescent="0.2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32">
        <v>1673.1839999999997</v>
      </c>
      <c r="S7999" s="1">
        <v>12</v>
      </c>
      <c r="T7999" s="9">
        <v>0.2</v>
      </c>
      <c r="U7999" s="1">
        <v>20.914800000000014</v>
      </c>
      <c r="V7999" s="35" t="str">
        <f>IF(M7999=People!$B$5,People!$A$5,IF(M7999=People!$B$4,People!$A$4,IF(M7999=People!$B$3,People!$A$3,IF(M7999=People!$B$2,People!$A$2,0))))</f>
        <v>Anna Andreadi</v>
      </c>
      <c r="W7999" s="35" t="str">
        <f>IFERROR(INDEX(Returns!A:A,MATCH(B7999,Returns!B:B,0)),"No")</f>
        <v>No</v>
      </c>
    </row>
    <row r="8000" spans="1:23" x14ac:dyDescent="0.2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32">
        <v>12.18</v>
      </c>
      <c r="S8000" s="1">
        <v>7</v>
      </c>
      <c r="T8000" s="9">
        <v>0</v>
      </c>
      <c r="U8000" s="1">
        <v>3.8975999999999997</v>
      </c>
      <c r="V8000" s="35" t="str">
        <f>IF(M8000=People!$B$5,People!$A$5,IF(M8000=People!$B$4,People!$A$4,IF(M8000=People!$B$3,People!$A$3,IF(M8000=People!$B$2,People!$A$2,0))))</f>
        <v>Anna Andreadi</v>
      </c>
      <c r="W8000" s="35" t="str">
        <f>IFERROR(INDEX(Returns!A:A,MATCH(B8000,Returns!B:B,0)),"No")</f>
        <v>No</v>
      </c>
    </row>
    <row r="8001" spans="1:23" x14ac:dyDescent="0.2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32">
        <v>57.68</v>
      </c>
      <c r="S8001" s="1">
        <v>4</v>
      </c>
      <c r="T8001" s="9">
        <v>0</v>
      </c>
      <c r="U8001" s="1">
        <v>19.034399999999998</v>
      </c>
      <c r="V8001" s="35" t="str">
        <f>IF(M8001=People!$B$5,People!$A$5,IF(M8001=People!$B$4,People!$A$4,IF(M8001=People!$B$3,People!$A$3,IF(M8001=People!$B$2,People!$A$2,0))))</f>
        <v>Anna Andreadi</v>
      </c>
      <c r="W8001" s="35" t="str">
        <f>IFERROR(INDEX(Returns!A:A,MATCH(B8001,Returns!B:B,0)),"No")</f>
        <v>No</v>
      </c>
    </row>
    <row r="8002" spans="1:23" x14ac:dyDescent="0.2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9">
        <v>0</v>
      </c>
      <c r="U8002" s="1">
        <v>76.548399999999987</v>
      </c>
      <c r="V8002" s="35" t="str">
        <f>IF(M8002=People!$B$5,People!$A$5,IF(M8002=People!$B$4,People!$A$4,IF(M8002=People!$B$3,People!$A$3,IF(M8002=People!$B$2,People!$A$2,0))))</f>
        <v>Kelly Williams</v>
      </c>
      <c r="W8002" s="35" t="str">
        <f>IFERROR(INDEX(Returns!A:A,MATCH(B8002,Returns!B:B,0)),"No")</f>
        <v>No</v>
      </c>
    </row>
    <row r="8003" spans="1:23" x14ac:dyDescent="0.2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32">
        <v>299.94</v>
      </c>
      <c r="S8003" s="1">
        <v>6</v>
      </c>
      <c r="T8003" s="9">
        <v>0</v>
      </c>
      <c r="U8003" s="1">
        <v>128.97420000000002</v>
      </c>
      <c r="V8003" s="35" t="str">
        <f>IF(M8003=People!$B$5,People!$A$5,IF(M8003=People!$B$4,People!$A$4,IF(M8003=People!$B$3,People!$A$3,IF(M8003=People!$B$2,People!$A$2,0))))</f>
        <v>Anna Andreadi</v>
      </c>
      <c r="W8003" s="35" t="str">
        <f>IFERROR(INDEX(Returns!A:A,MATCH(B8003,Returns!B:B,0)),"No")</f>
        <v>No</v>
      </c>
    </row>
    <row r="8004" spans="1:23" x14ac:dyDescent="0.2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32">
        <v>25.76</v>
      </c>
      <c r="S8004" s="1">
        <v>7</v>
      </c>
      <c r="T8004" s="9">
        <v>0</v>
      </c>
      <c r="U8004" s="1">
        <v>0.51519999999999921</v>
      </c>
      <c r="V8004" s="35" t="str">
        <f>IF(M8004=People!$B$5,People!$A$5,IF(M8004=People!$B$4,People!$A$4,IF(M8004=People!$B$3,People!$A$3,IF(M8004=People!$B$2,People!$A$2,0))))</f>
        <v>Anna Andreadi</v>
      </c>
      <c r="W8004" s="35" t="str">
        <f>IFERROR(INDEX(Returns!A:A,MATCH(B8004,Returns!B:B,0)),"No")</f>
        <v>No</v>
      </c>
    </row>
    <row r="8005" spans="1:23" x14ac:dyDescent="0.2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9">
        <v>0</v>
      </c>
      <c r="U8005" s="1">
        <v>78.850999999999971</v>
      </c>
      <c r="V8005" s="35" t="str">
        <f>IF(M8005=People!$B$5,People!$A$5,IF(M8005=People!$B$4,People!$A$4,IF(M8005=People!$B$3,People!$A$3,IF(M8005=People!$B$2,People!$A$2,0))))</f>
        <v>Chuck Magee</v>
      </c>
      <c r="W8005" s="35" t="str">
        <f>IFERROR(INDEX(Returns!A:A,MATCH(B8005,Returns!B:B,0)),"No")</f>
        <v>No</v>
      </c>
    </row>
    <row r="8006" spans="1:23" x14ac:dyDescent="0.2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9">
        <v>0</v>
      </c>
      <c r="U8006" s="1">
        <v>15.585599999999999</v>
      </c>
      <c r="V8006" s="35" t="str">
        <f>IF(M8006=People!$B$5,People!$A$5,IF(M8006=People!$B$4,People!$A$4,IF(M8006=People!$B$3,People!$A$3,IF(M8006=People!$B$2,People!$A$2,0))))</f>
        <v>Chuck Magee</v>
      </c>
      <c r="W8006" s="35" t="str">
        <f>IFERROR(INDEX(Returns!A:A,MATCH(B8006,Returns!B:B,0)),"No")</f>
        <v>No</v>
      </c>
    </row>
    <row r="8007" spans="1:23" x14ac:dyDescent="0.2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9">
        <v>0</v>
      </c>
      <c r="U8007" s="1">
        <v>3.2405999999999997</v>
      </c>
      <c r="V8007" s="35" t="str">
        <f>IF(M8007=People!$B$5,People!$A$5,IF(M8007=People!$B$4,People!$A$4,IF(M8007=People!$B$3,People!$A$3,IF(M8007=People!$B$2,People!$A$2,0))))</f>
        <v>Chuck Magee</v>
      </c>
      <c r="W8007" s="35" t="str">
        <f>IFERROR(INDEX(Returns!A:A,MATCH(B8007,Returns!B:B,0)),"No")</f>
        <v>No</v>
      </c>
    </row>
    <row r="8008" spans="1:23" x14ac:dyDescent="0.2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32">
        <v>93.36</v>
      </c>
      <c r="S8008" s="1">
        <v>12</v>
      </c>
      <c r="T8008" s="9">
        <v>0</v>
      </c>
      <c r="U8008" s="1">
        <v>0.93359999999999843</v>
      </c>
      <c r="V8008" s="35" t="str">
        <f>IF(M8008=People!$B$5,People!$A$5,IF(M8008=People!$B$4,People!$A$4,IF(M8008=People!$B$3,People!$A$3,IF(M8008=People!$B$2,People!$A$2,0))))</f>
        <v>Anna Andreadi</v>
      </c>
      <c r="W8008" s="35" t="str">
        <f>IFERROR(INDEX(Returns!A:A,MATCH(B8008,Returns!B:B,0)),"No")</f>
        <v>No</v>
      </c>
    </row>
    <row r="8009" spans="1:23" x14ac:dyDescent="0.2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9">
        <v>0</v>
      </c>
      <c r="U8009" s="1">
        <v>5.4124000000000478</v>
      </c>
      <c r="V8009" s="35" t="str">
        <f>IF(M8009=People!$B$5,People!$A$5,IF(M8009=People!$B$4,People!$A$4,IF(M8009=People!$B$3,People!$A$3,IF(M8009=People!$B$2,People!$A$2,0))))</f>
        <v>Kelly Williams</v>
      </c>
      <c r="W8009" s="35" t="str">
        <f>IFERROR(INDEX(Returns!A:A,MATCH(B8009,Returns!B:B,0)),"No")</f>
        <v>No</v>
      </c>
    </row>
    <row r="8010" spans="1:23" x14ac:dyDescent="0.2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9">
        <v>0</v>
      </c>
      <c r="U8010" s="1">
        <v>49.970399999999991</v>
      </c>
      <c r="V8010" s="35" t="str">
        <f>IF(M8010=People!$B$5,People!$A$5,IF(M8010=People!$B$4,People!$A$4,IF(M8010=People!$B$3,People!$A$3,IF(M8010=People!$B$2,People!$A$2,0))))</f>
        <v>Kelly Williams</v>
      </c>
      <c r="W8010" s="35" t="str">
        <f>IFERROR(INDEX(Returns!A:A,MATCH(B8010,Returns!B:B,0)),"No")</f>
        <v>No</v>
      </c>
    </row>
    <row r="8011" spans="1:23" x14ac:dyDescent="0.2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9">
        <v>0</v>
      </c>
      <c r="U8011" s="1">
        <v>383.93099999999993</v>
      </c>
      <c r="V8011" s="35" t="str">
        <f>IF(M8011=People!$B$5,People!$A$5,IF(M8011=People!$B$4,People!$A$4,IF(M8011=People!$B$3,People!$A$3,IF(M8011=People!$B$2,People!$A$2,0))))</f>
        <v>Kelly Williams</v>
      </c>
      <c r="W8011" s="35" t="str">
        <f>IFERROR(INDEX(Returns!A:A,MATCH(B8011,Returns!B:B,0)),"No")</f>
        <v>No</v>
      </c>
    </row>
    <row r="8012" spans="1:23" x14ac:dyDescent="0.2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9">
        <v>0.2</v>
      </c>
      <c r="U8012" s="1">
        <v>41.152799999999992</v>
      </c>
      <c r="V8012" s="35" t="str">
        <f>IF(M8012=People!$B$5,People!$A$5,IF(M8012=People!$B$4,People!$A$4,IF(M8012=People!$B$3,People!$A$3,IF(M8012=People!$B$2,People!$A$2,0))))</f>
        <v>Chuck Magee</v>
      </c>
      <c r="W8012" s="35" t="str">
        <f>IFERROR(INDEX(Returns!A:A,MATCH(B8012,Returns!B:B,0)),"No")</f>
        <v>No</v>
      </c>
    </row>
    <row r="8013" spans="1:23" x14ac:dyDescent="0.2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32">
        <v>125.944</v>
      </c>
      <c r="S8013" s="1">
        <v>7</v>
      </c>
      <c r="T8013" s="9">
        <v>0.2</v>
      </c>
      <c r="U8013" s="1">
        <v>15.742999999999984</v>
      </c>
      <c r="V8013" s="35" t="str">
        <f>IF(M8013=People!$B$5,People!$A$5,IF(M8013=People!$B$4,People!$A$4,IF(M8013=People!$B$3,People!$A$3,IF(M8013=People!$B$2,People!$A$2,0))))</f>
        <v>Anna Andreadi</v>
      </c>
      <c r="W8013" s="35" t="str">
        <f>IFERROR(INDEX(Returns!A:A,MATCH(B8013,Returns!B:B,0)),"No")</f>
        <v>No</v>
      </c>
    </row>
    <row r="8014" spans="1:23" x14ac:dyDescent="0.2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9">
        <v>0.2</v>
      </c>
      <c r="U8014" s="1">
        <v>207.47499999999994</v>
      </c>
      <c r="V8014" s="35" t="str">
        <f>IF(M8014=People!$B$5,People!$A$5,IF(M8014=People!$B$4,People!$A$4,IF(M8014=People!$B$3,People!$A$3,IF(M8014=People!$B$2,People!$A$2,0))))</f>
        <v>Chuck Magee</v>
      </c>
      <c r="W8014" s="35" t="str">
        <f>IFERROR(INDEX(Returns!A:A,MATCH(B8014,Returns!B:B,0)),"No")</f>
        <v>No</v>
      </c>
    </row>
    <row r="8015" spans="1:23" x14ac:dyDescent="0.2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9">
        <v>0</v>
      </c>
      <c r="U8015" s="1">
        <v>13.200000000000003</v>
      </c>
      <c r="V8015" s="35" t="str">
        <f>IF(M8015=People!$B$5,People!$A$5,IF(M8015=People!$B$4,People!$A$4,IF(M8015=People!$B$3,People!$A$3,IF(M8015=People!$B$2,People!$A$2,0))))</f>
        <v>Chuck Magee</v>
      </c>
      <c r="W8015" s="35" t="str">
        <f>IFERROR(INDEX(Returns!A:A,MATCH(B8015,Returns!B:B,0)),"No")</f>
        <v>No</v>
      </c>
    </row>
    <row r="8016" spans="1:23" x14ac:dyDescent="0.2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9">
        <v>0</v>
      </c>
      <c r="U8016" s="1">
        <v>1.4804999999999999</v>
      </c>
      <c r="V8016" s="35" t="str">
        <f>IF(M8016=People!$B$5,People!$A$5,IF(M8016=People!$B$4,People!$A$4,IF(M8016=People!$B$3,People!$A$3,IF(M8016=People!$B$2,People!$A$2,0))))</f>
        <v>Chuck Magee</v>
      </c>
      <c r="W8016" s="35" t="str">
        <f>IFERROR(INDEX(Returns!A:A,MATCH(B8016,Returns!B:B,0)),"No")</f>
        <v>No</v>
      </c>
    </row>
    <row r="8017" spans="1:23" x14ac:dyDescent="0.2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9">
        <v>0</v>
      </c>
      <c r="U8017" s="1">
        <v>6.0287999999999995</v>
      </c>
      <c r="V8017" s="35" t="str">
        <f>IF(M8017=People!$B$5,People!$A$5,IF(M8017=People!$B$4,People!$A$4,IF(M8017=People!$B$3,People!$A$3,IF(M8017=People!$B$2,People!$A$2,0))))</f>
        <v>Chuck Magee</v>
      </c>
      <c r="W8017" s="35" t="str">
        <f>IFERROR(INDEX(Returns!A:A,MATCH(B8017,Returns!B:B,0)),"No")</f>
        <v>No</v>
      </c>
    </row>
    <row r="8018" spans="1:23" x14ac:dyDescent="0.2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9">
        <v>0.2</v>
      </c>
      <c r="U8018" s="1">
        <v>12.892799999999998</v>
      </c>
      <c r="V8018" s="35" t="str">
        <f>IF(M8018=People!$B$5,People!$A$5,IF(M8018=People!$B$4,People!$A$4,IF(M8018=People!$B$3,People!$A$3,IF(M8018=People!$B$2,People!$A$2,0))))</f>
        <v>Chuck Magee</v>
      </c>
      <c r="W8018" s="35" t="str">
        <f>IFERROR(INDEX(Returns!A:A,MATCH(B8018,Returns!B:B,0)),"No")</f>
        <v>No</v>
      </c>
    </row>
    <row r="8019" spans="1:23" x14ac:dyDescent="0.2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9">
        <v>0.2</v>
      </c>
      <c r="U8019" s="1">
        <v>2.6964000000000006</v>
      </c>
      <c r="V8019" s="35" t="str">
        <f>IF(M8019=People!$B$5,People!$A$5,IF(M8019=People!$B$4,People!$A$4,IF(M8019=People!$B$3,People!$A$3,IF(M8019=People!$B$2,People!$A$2,0))))</f>
        <v>Chuck Magee</v>
      </c>
      <c r="W8019" s="35" t="str">
        <f>IFERROR(INDEX(Returns!A:A,MATCH(B8019,Returns!B:B,0)),"No")</f>
        <v>No</v>
      </c>
    </row>
    <row r="8020" spans="1:23" x14ac:dyDescent="0.2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32">
        <v>52.792000000000002</v>
      </c>
      <c r="S8020" s="1">
        <v>1</v>
      </c>
      <c r="T8020" s="9">
        <v>0.2</v>
      </c>
      <c r="U8020" s="1">
        <v>4.6193000000000026</v>
      </c>
      <c r="V8020" s="35" t="str">
        <f>IF(M8020=People!$B$5,People!$A$5,IF(M8020=People!$B$4,People!$A$4,IF(M8020=People!$B$3,People!$A$3,IF(M8020=People!$B$2,People!$A$2,0))))</f>
        <v>Anna Andreadi</v>
      </c>
      <c r="W8020" s="35" t="str">
        <f>IFERROR(INDEX(Returns!A:A,MATCH(B8020,Returns!B:B,0)),"No")</f>
        <v>No</v>
      </c>
    </row>
    <row r="8021" spans="1:23" x14ac:dyDescent="0.2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9">
        <v>0</v>
      </c>
      <c r="U8021" s="1">
        <v>20.975000000000001</v>
      </c>
      <c r="V8021" s="35" t="str">
        <f>IF(M8021=People!$B$5,People!$A$5,IF(M8021=People!$B$4,People!$A$4,IF(M8021=People!$B$3,People!$A$3,IF(M8021=People!$B$2,People!$A$2,0))))</f>
        <v>Kelly Williams</v>
      </c>
      <c r="W8021" s="35" t="str">
        <f>IFERROR(INDEX(Returns!A:A,MATCH(B8021,Returns!B:B,0)),"No")</f>
        <v>No</v>
      </c>
    </row>
    <row r="8022" spans="1:23" x14ac:dyDescent="0.2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9">
        <v>0</v>
      </c>
      <c r="U8022" s="1">
        <v>5.7623999999999995</v>
      </c>
      <c r="V8022" s="35" t="str">
        <f>IF(M8022=People!$B$5,People!$A$5,IF(M8022=People!$B$4,People!$A$4,IF(M8022=People!$B$3,People!$A$3,IF(M8022=People!$B$2,People!$A$2,0))))</f>
        <v>Kelly Williams</v>
      </c>
      <c r="W8022" s="35" t="str">
        <f>IFERROR(INDEX(Returns!A:A,MATCH(B8022,Returns!B:B,0)),"No")</f>
        <v>No</v>
      </c>
    </row>
    <row r="8023" spans="1:23" x14ac:dyDescent="0.2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9">
        <v>0.8</v>
      </c>
      <c r="U8023" s="1">
        <v>-12.979200000000002</v>
      </c>
      <c r="V8023" s="35" t="str">
        <f>IF(M8023=People!$B$5,People!$A$5,IF(M8023=People!$B$4,People!$A$4,IF(M8023=People!$B$3,People!$A$3,IF(M8023=People!$B$2,People!$A$2,0))))</f>
        <v>Kelly Williams</v>
      </c>
      <c r="W8023" s="35" t="str">
        <f>IFERROR(INDEX(Returns!A:A,MATCH(B8023,Returns!B:B,0)),"No")</f>
        <v>No</v>
      </c>
    </row>
    <row r="8024" spans="1:23" x14ac:dyDescent="0.2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9">
        <v>0.2</v>
      </c>
      <c r="U8024" s="1">
        <v>29.673000000000005</v>
      </c>
      <c r="V8024" s="35" t="str">
        <f>IF(M8024=People!$B$5,People!$A$5,IF(M8024=People!$B$4,People!$A$4,IF(M8024=People!$B$3,People!$A$3,IF(M8024=People!$B$2,People!$A$2,0))))</f>
        <v>Kelly Williams</v>
      </c>
      <c r="W8024" s="35" t="str">
        <f>IFERROR(INDEX(Returns!A:A,MATCH(B8024,Returns!B:B,0)),"No")</f>
        <v>No</v>
      </c>
    </row>
    <row r="8025" spans="1:23" x14ac:dyDescent="0.2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9">
        <v>0.3</v>
      </c>
      <c r="U8025" s="1">
        <v>-93.989999999999952</v>
      </c>
      <c r="V8025" s="35" t="str">
        <f>IF(M8025=People!$B$5,People!$A$5,IF(M8025=People!$B$4,People!$A$4,IF(M8025=People!$B$3,People!$A$3,IF(M8025=People!$B$2,People!$A$2,0))))</f>
        <v>Kelly Williams</v>
      </c>
      <c r="W8025" s="35" t="str">
        <f>IFERROR(INDEX(Returns!A:A,MATCH(B8025,Returns!B:B,0)),"No")</f>
        <v>No</v>
      </c>
    </row>
    <row r="8026" spans="1:23" x14ac:dyDescent="0.2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9">
        <v>0.8</v>
      </c>
      <c r="U8026" s="1">
        <v>-1.8270000000000004</v>
      </c>
      <c r="V8026" s="35" t="str">
        <f>IF(M8026=People!$B$5,People!$A$5,IF(M8026=People!$B$4,People!$A$4,IF(M8026=People!$B$3,People!$A$3,IF(M8026=People!$B$2,People!$A$2,0))))</f>
        <v>Kelly Williams</v>
      </c>
      <c r="W8026" s="35" t="str">
        <f>IFERROR(INDEX(Returns!A:A,MATCH(B8026,Returns!B:B,0)),"No")</f>
        <v>No</v>
      </c>
    </row>
    <row r="8027" spans="1:23" x14ac:dyDescent="0.2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9">
        <v>0</v>
      </c>
      <c r="U8027" s="1">
        <v>50.563199999999995</v>
      </c>
      <c r="V8027" s="35" t="str">
        <f>IF(M8027=People!$B$5,People!$A$5,IF(M8027=People!$B$4,People!$A$4,IF(M8027=People!$B$3,People!$A$3,IF(M8027=People!$B$2,People!$A$2,0))))</f>
        <v>Chuck Magee</v>
      </c>
      <c r="W8027" s="35" t="str">
        <f>IFERROR(INDEX(Returns!A:A,MATCH(B8027,Returns!B:B,0)),"No")</f>
        <v>No</v>
      </c>
    </row>
    <row r="8028" spans="1:23" x14ac:dyDescent="0.2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9">
        <v>0</v>
      </c>
      <c r="U8028" s="1">
        <v>1.5760000000000076</v>
      </c>
      <c r="V8028" s="35" t="str">
        <f>IF(M8028=People!$B$5,People!$A$5,IF(M8028=People!$B$4,People!$A$4,IF(M8028=People!$B$3,People!$A$3,IF(M8028=People!$B$2,People!$A$2,0))))</f>
        <v>Chuck Magee</v>
      </c>
      <c r="W8028" s="35" t="str">
        <f>IFERROR(INDEX(Returns!A:A,MATCH(B8028,Returns!B:B,0)),"No")</f>
        <v>No</v>
      </c>
    </row>
    <row r="8029" spans="1:23" x14ac:dyDescent="0.2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9">
        <v>0</v>
      </c>
      <c r="U8029" s="1">
        <v>6.796599999999998</v>
      </c>
      <c r="V8029" s="35" t="str">
        <f>IF(M8029=People!$B$5,People!$A$5,IF(M8029=People!$B$4,People!$A$4,IF(M8029=People!$B$3,People!$A$3,IF(M8029=People!$B$2,People!$A$2,0))))</f>
        <v>Chuck Magee</v>
      </c>
      <c r="W8029" s="35" t="str">
        <f>IFERROR(INDEX(Returns!A:A,MATCH(B8029,Returns!B:B,0)),"No")</f>
        <v>No</v>
      </c>
    </row>
    <row r="8030" spans="1:23" x14ac:dyDescent="0.2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9">
        <v>0</v>
      </c>
      <c r="U8030" s="1">
        <v>108.17520000000002</v>
      </c>
      <c r="V8030" s="35" t="str">
        <f>IF(M8030=People!$B$5,People!$A$5,IF(M8030=People!$B$4,People!$A$4,IF(M8030=People!$B$3,People!$A$3,IF(M8030=People!$B$2,People!$A$2,0))))</f>
        <v>Chuck Magee</v>
      </c>
      <c r="W8030" s="35" t="str">
        <f>IFERROR(INDEX(Returns!A:A,MATCH(B8030,Returns!B:B,0)),"No")</f>
        <v>No</v>
      </c>
    </row>
    <row r="8031" spans="1:23" x14ac:dyDescent="0.2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9">
        <v>0.2</v>
      </c>
      <c r="U8031" s="1">
        <v>-9.2819999999999965</v>
      </c>
      <c r="V8031" s="35" t="str">
        <f>IF(M8031=People!$B$5,People!$A$5,IF(M8031=People!$B$4,People!$A$4,IF(M8031=People!$B$3,People!$A$3,IF(M8031=People!$B$2,People!$A$2,0))))</f>
        <v>Kelly Williams</v>
      </c>
      <c r="W8031" s="35" t="str">
        <f>IFERROR(INDEX(Returns!A:A,MATCH(B8031,Returns!B:B,0)),"No")</f>
        <v>No</v>
      </c>
    </row>
    <row r="8032" spans="1:23" x14ac:dyDescent="0.2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9">
        <v>0.6</v>
      </c>
      <c r="U8032" s="1">
        <v>-10.961100000000002</v>
      </c>
      <c r="V8032" s="35" t="str">
        <f>IF(M8032=People!$B$5,People!$A$5,IF(M8032=People!$B$4,People!$A$4,IF(M8032=People!$B$3,People!$A$3,IF(M8032=People!$B$2,People!$A$2,0))))</f>
        <v>Kelly Williams</v>
      </c>
      <c r="W8032" s="35" t="str">
        <f>IFERROR(INDEX(Returns!A:A,MATCH(B8032,Returns!B:B,0)),"No")</f>
        <v>No</v>
      </c>
    </row>
    <row r="8033" spans="1:23" x14ac:dyDescent="0.2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9">
        <v>0.2</v>
      </c>
      <c r="U8033" s="1">
        <v>9.0719999999999992</v>
      </c>
      <c r="V8033" s="35" t="str">
        <f>IF(M8033=People!$B$5,People!$A$5,IF(M8033=People!$B$4,People!$A$4,IF(M8033=People!$B$3,People!$A$3,IF(M8033=People!$B$2,People!$A$2,0))))</f>
        <v>Kelly Williams</v>
      </c>
      <c r="W8033" s="35" t="str">
        <f>IFERROR(INDEX(Returns!A:A,MATCH(B8033,Returns!B:B,0)),"No")</f>
        <v>No</v>
      </c>
    </row>
    <row r="8034" spans="1:23" x14ac:dyDescent="0.2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9">
        <v>0.2</v>
      </c>
      <c r="U8034" s="1">
        <v>16.183799999999998</v>
      </c>
      <c r="V8034" s="35" t="str">
        <f>IF(M8034=People!$B$5,People!$A$5,IF(M8034=People!$B$4,People!$A$4,IF(M8034=People!$B$3,People!$A$3,IF(M8034=People!$B$2,People!$A$2,0))))</f>
        <v>Kelly Williams</v>
      </c>
      <c r="W8034" s="35" t="str">
        <f>IFERROR(INDEX(Returns!A:A,MATCH(B8034,Returns!B:B,0)),"No")</f>
        <v>No</v>
      </c>
    </row>
    <row r="8035" spans="1:23" x14ac:dyDescent="0.2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9">
        <v>0.8</v>
      </c>
      <c r="U8035" s="1">
        <v>-1.476</v>
      </c>
      <c r="V8035" s="35" t="str">
        <f>IF(M8035=People!$B$5,People!$A$5,IF(M8035=People!$B$4,People!$A$4,IF(M8035=People!$B$3,People!$A$3,IF(M8035=People!$B$2,People!$A$2,0))))</f>
        <v>Kelly Williams</v>
      </c>
      <c r="W8035" s="35" t="str">
        <f>IFERROR(INDEX(Returns!A:A,MATCH(B8035,Returns!B:B,0)),"No")</f>
        <v>No</v>
      </c>
    </row>
    <row r="8036" spans="1:23" x14ac:dyDescent="0.2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9">
        <v>0.6</v>
      </c>
      <c r="U8036" s="1">
        <v>-20.730599999999995</v>
      </c>
      <c r="V8036" s="35" t="str">
        <f>IF(M8036=People!$B$5,People!$A$5,IF(M8036=People!$B$4,People!$A$4,IF(M8036=People!$B$3,People!$A$3,IF(M8036=People!$B$2,People!$A$2,0))))</f>
        <v>Kelly Williams</v>
      </c>
      <c r="W8036" s="35" t="str">
        <f>IFERROR(INDEX(Returns!A:A,MATCH(B8036,Returns!B:B,0)),"No")</f>
        <v>No</v>
      </c>
    </row>
    <row r="8037" spans="1:23" x14ac:dyDescent="0.2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9">
        <v>0.2</v>
      </c>
      <c r="U8037" s="1">
        <v>1.6704000000000001</v>
      </c>
      <c r="V8037" s="35" t="str">
        <f>IF(M8037=People!$B$5,People!$A$5,IF(M8037=People!$B$4,People!$A$4,IF(M8037=People!$B$3,People!$A$3,IF(M8037=People!$B$2,People!$A$2,0))))</f>
        <v>Kelly Williams</v>
      </c>
      <c r="W8037" s="35" t="str">
        <f>IFERROR(INDEX(Returns!A:A,MATCH(B8037,Returns!B:B,0)),"No")</f>
        <v>No</v>
      </c>
    </row>
    <row r="8038" spans="1:23" x14ac:dyDescent="0.2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9">
        <v>0</v>
      </c>
      <c r="U8038" s="1">
        <v>16.955999999999996</v>
      </c>
      <c r="V8038" s="35" t="str">
        <f>IF(M8038=People!$B$5,People!$A$5,IF(M8038=People!$B$4,People!$A$4,IF(M8038=People!$B$3,People!$A$3,IF(M8038=People!$B$2,People!$A$2,0))))</f>
        <v>Chuck Magee</v>
      </c>
      <c r="W8038" s="35" t="str">
        <f>IFERROR(INDEX(Returns!A:A,MATCH(B8038,Returns!B:B,0)),"No")</f>
        <v>No</v>
      </c>
    </row>
    <row r="8039" spans="1:23" x14ac:dyDescent="0.2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9">
        <v>0</v>
      </c>
      <c r="U8039" s="1">
        <v>10.896600000000003</v>
      </c>
      <c r="V8039" s="35" t="str">
        <f>IF(M8039=People!$B$5,People!$A$5,IF(M8039=People!$B$4,People!$A$4,IF(M8039=People!$B$3,People!$A$3,IF(M8039=People!$B$2,People!$A$2,0))))</f>
        <v>Cassandra Brandow</v>
      </c>
      <c r="W8039" s="35" t="str">
        <f>IFERROR(INDEX(Returns!A:A,MATCH(B8039,Returns!B:B,0)),"No")</f>
        <v>No</v>
      </c>
    </row>
    <row r="8040" spans="1:23" x14ac:dyDescent="0.2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32">
        <v>435.99900000000002</v>
      </c>
      <c r="S8040" s="1">
        <v>3</v>
      </c>
      <c r="T8040" s="9">
        <v>0.15</v>
      </c>
      <c r="U8040" s="1">
        <v>5.1293999999999755</v>
      </c>
      <c r="V8040" s="35" t="str">
        <f>IF(M8040=People!$B$5,People!$A$5,IF(M8040=People!$B$4,People!$A$4,IF(M8040=People!$B$3,People!$A$3,IF(M8040=People!$B$2,People!$A$2,0))))</f>
        <v>Anna Andreadi</v>
      </c>
      <c r="W8040" s="35" t="str">
        <f>IFERROR(INDEX(Returns!A:A,MATCH(B8040,Returns!B:B,0)),"No")</f>
        <v>No</v>
      </c>
    </row>
    <row r="8041" spans="1:23" x14ac:dyDescent="0.2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32">
        <v>388.70400000000006</v>
      </c>
      <c r="S8041" s="1">
        <v>6</v>
      </c>
      <c r="T8041" s="9">
        <v>0.2</v>
      </c>
      <c r="U8041" s="1">
        <v>38.870400000000018</v>
      </c>
      <c r="V8041" s="35" t="str">
        <f>IF(M8041=People!$B$5,People!$A$5,IF(M8041=People!$B$4,People!$A$4,IF(M8041=People!$B$3,People!$A$3,IF(M8041=People!$B$2,People!$A$2,0))))</f>
        <v>Anna Andreadi</v>
      </c>
      <c r="W8041" s="35" t="str">
        <f>IFERROR(INDEX(Returns!A:A,MATCH(B8041,Returns!B:B,0)),"No")</f>
        <v>No</v>
      </c>
    </row>
    <row r="8042" spans="1:23" x14ac:dyDescent="0.2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32">
        <v>572.58000000000004</v>
      </c>
      <c r="S8042" s="1">
        <v>6</v>
      </c>
      <c r="T8042" s="9">
        <v>0</v>
      </c>
      <c r="U8042" s="1">
        <v>34.354799999999955</v>
      </c>
      <c r="V8042" s="35" t="str">
        <f>IF(M8042=People!$B$5,People!$A$5,IF(M8042=People!$B$4,People!$A$4,IF(M8042=People!$B$3,People!$A$3,IF(M8042=People!$B$2,People!$A$2,0))))</f>
        <v>Anna Andreadi</v>
      </c>
      <c r="W8042" s="35" t="str">
        <f>IFERROR(INDEX(Returns!A:A,MATCH(B8042,Returns!B:B,0)),"No")</f>
        <v>No</v>
      </c>
    </row>
    <row r="8043" spans="1:23" x14ac:dyDescent="0.2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32">
        <v>33.18</v>
      </c>
      <c r="S8043" s="1">
        <v>2</v>
      </c>
      <c r="T8043" s="9">
        <v>0</v>
      </c>
      <c r="U8043" s="1">
        <v>11.613</v>
      </c>
      <c r="V8043" s="35" t="str">
        <f>IF(M8043=People!$B$5,People!$A$5,IF(M8043=People!$B$4,People!$A$4,IF(M8043=People!$B$3,People!$A$3,IF(M8043=People!$B$2,People!$A$2,0))))</f>
        <v>Anna Andreadi</v>
      </c>
      <c r="W8043" s="35" t="str">
        <f>IFERROR(INDEX(Returns!A:A,MATCH(B8043,Returns!B:B,0)),"No")</f>
        <v>No</v>
      </c>
    </row>
    <row r="8044" spans="1:23" x14ac:dyDescent="0.2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9">
        <v>0</v>
      </c>
      <c r="U8044" s="1">
        <v>24.913200000000003</v>
      </c>
      <c r="V8044" s="35" t="str">
        <f>IF(M8044=People!$B$5,People!$A$5,IF(M8044=People!$B$4,People!$A$4,IF(M8044=People!$B$3,People!$A$3,IF(M8044=People!$B$2,People!$A$2,0))))</f>
        <v>Chuck Magee</v>
      </c>
      <c r="W8044" s="35" t="str">
        <f>IFERROR(INDEX(Returns!A:A,MATCH(B8044,Returns!B:B,0)),"No")</f>
        <v>No</v>
      </c>
    </row>
    <row r="8045" spans="1:23" x14ac:dyDescent="0.2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9">
        <v>0</v>
      </c>
      <c r="U8045" s="1">
        <v>11.756800000000002</v>
      </c>
      <c r="V8045" s="35" t="str">
        <f>IF(M8045=People!$B$5,People!$A$5,IF(M8045=People!$B$4,People!$A$4,IF(M8045=People!$B$3,People!$A$3,IF(M8045=People!$B$2,People!$A$2,0))))</f>
        <v>Chuck Magee</v>
      </c>
      <c r="W8045" s="35" t="str">
        <f>IFERROR(INDEX(Returns!A:A,MATCH(B8045,Returns!B:B,0)),"No")</f>
        <v>No</v>
      </c>
    </row>
    <row r="8046" spans="1:23" x14ac:dyDescent="0.2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32">
        <v>295.05599999999998</v>
      </c>
      <c r="S8046" s="1">
        <v>9</v>
      </c>
      <c r="T8046" s="9">
        <v>0.2</v>
      </c>
      <c r="U8046" s="1">
        <v>106.95779999999998</v>
      </c>
      <c r="V8046" s="35" t="str">
        <f>IF(M8046=People!$B$5,People!$A$5,IF(M8046=People!$B$4,People!$A$4,IF(M8046=People!$B$3,People!$A$3,IF(M8046=People!$B$2,People!$A$2,0))))</f>
        <v>Anna Andreadi</v>
      </c>
      <c r="W8046" s="35" t="str">
        <f>IFERROR(INDEX(Returns!A:A,MATCH(B8046,Returns!B:B,0)),"No")</f>
        <v>Yes</v>
      </c>
    </row>
    <row r="8047" spans="1:23" x14ac:dyDescent="0.2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9">
        <v>0</v>
      </c>
      <c r="U8047" s="1">
        <v>129.77249999999998</v>
      </c>
      <c r="V8047" s="35" t="str">
        <f>IF(M8047=People!$B$5,People!$A$5,IF(M8047=People!$B$4,People!$A$4,IF(M8047=People!$B$3,People!$A$3,IF(M8047=People!$B$2,People!$A$2,0))))</f>
        <v>Chuck Magee</v>
      </c>
      <c r="W8047" s="35" t="str">
        <f>IFERROR(INDEX(Returns!A:A,MATCH(B8047,Returns!B:B,0)),"No")</f>
        <v>No</v>
      </c>
    </row>
    <row r="8048" spans="1:23" x14ac:dyDescent="0.2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9">
        <v>0.7</v>
      </c>
      <c r="U8048" s="1">
        <v>-1.4760000000000004</v>
      </c>
      <c r="V8048" s="35" t="str">
        <f>IF(M8048=People!$B$5,People!$A$5,IF(M8048=People!$B$4,People!$A$4,IF(M8048=People!$B$3,People!$A$3,IF(M8048=People!$B$2,People!$A$2,0))))</f>
        <v>Chuck Magee</v>
      </c>
      <c r="W8048" s="35" t="str">
        <f>IFERROR(INDEX(Returns!A:A,MATCH(B8048,Returns!B:B,0)),"No")</f>
        <v>No</v>
      </c>
    </row>
    <row r="8049" spans="1:23" x14ac:dyDescent="0.2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9">
        <v>0.2</v>
      </c>
      <c r="U8049" s="1">
        <v>5.2883999999999984</v>
      </c>
      <c r="V8049" s="35" t="str">
        <f>IF(M8049=People!$B$5,People!$A$5,IF(M8049=People!$B$4,People!$A$4,IF(M8049=People!$B$3,People!$A$3,IF(M8049=People!$B$2,People!$A$2,0))))</f>
        <v>Cassandra Brandow</v>
      </c>
      <c r="W8049" s="35" t="str">
        <f>IFERROR(INDEX(Returns!A:A,MATCH(B8049,Returns!B:B,0)),"No")</f>
        <v>No</v>
      </c>
    </row>
    <row r="8050" spans="1:23" x14ac:dyDescent="0.2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9">
        <v>0</v>
      </c>
      <c r="U8050" s="1">
        <v>197.92079999999999</v>
      </c>
      <c r="V8050" s="35" t="str">
        <f>IF(M8050=People!$B$5,People!$A$5,IF(M8050=People!$B$4,People!$A$4,IF(M8050=People!$B$3,People!$A$3,IF(M8050=People!$B$2,People!$A$2,0))))</f>
        <v>Chuck Magee</v>
      </c>
      <c r="W8050" s="35" t="str">
        <f>IFERROR(INDEX(Returns!A:A,MATCH(B8050,Returns!B:B,0)),"No")</f>
        <v>No</v>
      </c>
    </row>
    <row r="8051" spans="1:23" x14ac:dyDescent="0.2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9">
        <v>0.7</v>
      </c>
      <c r="U8051" s="1">
        <v>-4.577</v>
      </c>
      <c r="V8051" s="35" t="str">
        <f>IF(M8051=People!$B$5,People!$A$5,IF(M8051=People!$B$4,People!$A$4,IF(M8051=People!$B$3,People!$A$3,IF(M8051=People!$B$2,People!$A$2,0))))</f>
        <v>Chuck Magee</v>
      </c>
      <c r="W8051" s="35" t="str">
        <f>IFERROR(INDEX(Returns!A:A,MATCH(B8051,Returns!B:B,0)),"No")</f>
        <v>No</v>
      </c>
    </row>
    <row r="8052" spans="1:23" x14ac:dyDescent="0.2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9">
        <v>0.2</v>
      </c>
      <c r="U8052" s="1">
        <v>4.7664</v>
      </c>
      <c r="V8052" s="35" t="str">
        <f>IF(M8052=People!$B$5,People!$A$5,IF(M8052=People!$B$4,People!$A$4,IF(M8052=People!$B$3,People!$A$3,IF(M8052=People!$B$2,People!$A$2,0))))</f>
        <v>Chuck Magee</v>
      </c>
      <c r="W8052" s="35" t="str">
        <f>IFERROR(INDEX(Returns!A:A,MATCH(B8052,Returns!B:B,0)),"No")</f>
        <v>No</v>
      </c>
    </row>
    <row r="8053" spans="1:23" x14ac:dyDescent="0.2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9">
        <v>0.2</v>
      </c>
      <c r="U8053" s="1">
        <v>3.1032000000000011</v>
      </c>
      <c r="V8053" s="35" t="str">
        <f>IF(M8053=People!$B$5,People!$A$5,IF(M8053=People!$B$4,People!$A$4,IF(M8053=People!$B$3,People!$A$3,IF(M8053=People!$B$2,People!$A$2,0))))</f>
        <v>Chuck Magee</v>
      </c>
      <c r="W8053" s="35" t="str">
        <f>IFERROR(INDEX(Returns!A:A,MATCH(B8053,Returns!B:B,0)),"No")</f>
        <v>No</v>
      </c>
    </row>
    <row r="8054" spans="1:23" x14ac:dyDescent="0.2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9">
        <v>0</v>
      </c>
      <c r="U8054" s="1">
        <v>4.4850000000000003</v>
      </c>
      <c r="V8054" s="35" t="str">
        <f>IF(M8054=People!$B$5,People!$A$5,IF(M8054=People!$B$4,People!$A$4,IF(M8054=People!$B$3,People!$A$3,IF(M8054=People!$B$2,People!$A$2,0))))</f>
        <v>Chuck Magee</v>
      </c>
      <c r="W8054" s="35" t="str">
        <f>IFERROR(INDEX(Returns!A:A,MATCH(B8054,Returns!B:B,0)),"No")</f>
        <v>No</v>
      </c>
    </row>
    <row r="8055" spans="1:23" x14ac:dyDescent="0.2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9">
        <v>0.7</v>
      </c>
      <c r="U8055" s="1">
        <v>-1.8584999999999994</v>
      </c>
      <c r="V8055" s="35" t="str">
        <f>IF(M8055=People!$B$5,People!$A$5,IF(M8055=People!$B$4,People!$A$4,IF(M8055=People!$B$3,People!$A$3,IF(M8055=People!$B$2,People!$A$2,0))))</f>
        <v>Chuck Magee</v>
      </c>
      <c r="W8055" s="35" t="str">
        <f>IFERROR(INDEX(Returns!A:A,MATCH(B8055,Returns!B:B,0)),"No")</f>
        <v>No</v>
      </c>
    </row>
    <row r="8056" spans="1:23" x14ac:dyDescent="0.2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32">
        <v>892.35</v>
      </c>
      <c r="S8056" s="1">
        <v>5</v>
      </c>
      <c r="T8056" s="9">
        <v>0</v>
      </c>
      <c r="U8056" s="1">
        <v>267.70499999999993</v>
      </c>
      <c r="V8056" s="35" t="str">
        <f>IF(M8056=People!$B$5,People!$A$5,IF(M8056=People!$B$4,People!$A$4,IF(M8056=People!$B$3,People!$A$3,IF(M8056=People!$B$2,People!$A$2,0))))</f>
        <v>Anna Andreadi</v>
      </c>
      <c r="W8056" s="35" t="str">
        <f>IFERROR(INDEX(Returns!A:A,MATCH(B8056,Returns!B:B,0)),"No")</f>
        <v>No</v>
      </c>
    </row>
    <row r="8057" spans="1:23" x14ac:dyDescent="0.2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32">
        <v>307.666</v>
      </c>
      <c r="S8057" s="1">
        <v>2</v>
      </c>
      <c r="T8057" s="9">
        <v>0.15</v>
      </c>
      <c r="U8057" s="1">
        <v>28.956799999999973</v>
      </c>
      <c r="V8057" s="35" t="str">
        <f>IF(M8057=People!$B$5,People!$A$5,IF(M8057=People!$B$4,People!$A$4,IF(M8057=People!$B$3,People!$A$3,IF(M8057=People!$B$2,People!$A$2,0))))</f>
        <v>Anna Andreadi</v>
      </c>
      <c r="W8057" s="35" t="str">
        <f>IFERROR(INDEX(Returns!A:A,MATCH(B8057,Returns!B:B,0)),"No")</f>
        <v>No</v>
      </c>
    </row>
    <row r="8058" spans="1:23" x14ac:dyDescent="0.2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32">
        <v>728.82</v>
      </c>
      <c r="S8058" s="1">
        <v>9</v>
      </c>
      <c r="T8058" s="9">
        <v>0</v>
      </c>
      <c r="U8058" s="1">
        <v>29.152799999999971</v>
      </c>
      <c r="V8058" s="35" t="str">
        <f>IF(M8058=People!$B$5,People!$A$5,IF(M8058=People!$B$4,People!$A$4,IF(M8058=People!$B$3,People!$A$3,IF(M8058=People!$B$2,People!$A$2,0))))</f>
        <v>Anna Andreadi</v>
      </c>
      <c r="W8058" s="35" t="str">
        <f>IFERROR(INDEX(Returns!A:A,MATCH(B8058,Returns!B:B,0)),"No")</f>
        <v>No</v>
      </c>
    </row>
    <row r="8059" spans="1:23" x14ac:dyDescent="0.2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32">
        <v>41.36</v>
      </c>
      <c r="S8059" s="1">
        <v>5</v>
      </c>
      <c r="T8059" s="9">
        <v>0.2</v>
      </c>
      <c r="U8059" s="1">
        <v>13.959</v>
      </c>
      <c r="V8059" s="35" t="str">
        <f>IF(M8059=People!$B$5,People!$A$5,IF(M8059=People!$B$4,People!$A$4,IF(M8059=People!$B$3,People!$A$3,IF(M8059=People!$B$2,People!$A$2,0))))</f>
        <v>Anna Andreadi</v>
      </c>
      <c r="W8059" s="35" t="str">
        <f>IFERROR(INDEX(Returns!A:A,MATCH(B8059,Returns!B:B,0)),"No")</f>
        <v>No</v>
      </c>
    </row>
    <row r="8060" spans="1:23" x14ac:dyDescent="0.2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32">
        <v>43.176000000000002</v>
      </c>
      <c r="S8060" s="1">
        <v>3</v>
      </c>
      <c r="T8060" s="9">
        <v>0.2</v>
      </c>
      <c r="U8060" s="1">
        <v>15.111599999999999</v>
      </c>
      <c r="V8060" s="35" t="str">
        <f>IF(M8060=People!$B$5,People!$A$5,IF(M8060=People!$B$4,People!$A$4,IF(M8060=People!$B$3,People!$A$3,IF(M8060=People!$B$2,People!$A$2,0))))</f>
        <v>Anna Andreadi</v>
      </c>
      <c r="W8060" s="35" t="str">
        <f>IFERROR(INDEX(Returns!A:A,MATCH(B8060,Returns!B:B,0)),"No")</f>
        <v>No</v>
      </c>
    </row>
    <row r="8061" spans="1:23" x14ac:dyDescent="0.2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32">
        <v>4.16</v>
      </c>
      <c r="S8061" s="1">
        <v>2</v>
      </c>
      <c r="T8061" s="9">
        <v>0</v>
      </c>
      <c r="U8061" s="1">
        <v>1.7472000000000003</v>
      </c>
      <c r="V8061" s="35" t="str">
        <f>IF(M8061=People!$B$5,People!$A$5,IF(M8061=People!$B$4,People!$A$4,IF(M8061=People!$B$3,People!$A$3,IF(M8061=People!$B$2,People!$A$2,0))))</f>
        <v>Anna Andreadi</v>
      </c>
      <c r="W8061" s="35" t="str">
        <f>IFERROR(INDEX(Returns!A:A,MATCH(B8061,Returns!B:B,0)),"No")</f>
        <v>No</v>
      </c>
    </row>
    <row r="8062" spans="1:23" x14ac:dyDescent="0.2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9">
        <v>0</v>
      </c>
      <c r="U8062" s="1">
        <v>28.857999999999997</v>
      </c>
      <c r="V8062" s="35" t="str">
        <f>IF(M8062=People!$B$5,People!$A$5,IF(M8062=People!$B$4,People!$A$4,IF(M8062=People!$B$3,People!$A$3,IF(M8062=People!$B$2,People!$A$2,0))))</f>
        <v>Chuck Magee</v>
      </c>
      <c r="W8062" s="35" t="str">
        <f>IFERROR(INDEX(Returns!A:A,MATCH(B8062,Returns!B:B,0)),"No")</f>
        <v>No</v>
      </c>
    </row>
    <row r="8063" spans="1:23" x14ac:dyDescent="0.2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9">
        <v>0.2</v>
      </c>
      <c r="U8063" s="1">
        <v>8.8623999999999992</v>
      </c>
      <c r="V8063" s="35" t="str">
        <f>IF(M8063=People!$B$5,People!$A$5,IF(M8063=People!$B$4,People!$A$4,IF(M8063=People!$B$3,People!$A$3,IF(M8063=People!$B$2,People!$A$2,0))))</f>
        <v>Chuck Magee</v>
      </c>
      <c r="W8063" s="35" t="str">
        <f>IFERROR(INDEX(Returns!A:A,MATCH(B8063,Returns!B:B,0)),"No")</f>
        <v>No</v>
      </c>
    </row>
    <row r="8064" spans="1:23" x14ac:dyDescent="0.2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9">
        <v>0</v>
      </c>
      <c r="U8064" s="1">
        <v>71.269200000000012</v>
      </c>
      <c r="V8064" s="35" t="str">
        <f>IF(M8064=People!$B$5,People!$A$5,IF(M8064=People!$B$4,People!$A$4,IF(M8064=People!$B$3,People!$A$3,IF(M8064=People!$B$2,People!$A$2,0))))</f>
        <v>Chuck Magee</v>
      </c>
      <c r="W8064" s="35" t="str">
        <f>IFERROR(INDEX(Returns!A:A,MATCH(B8064,Returns!B:B,0)),"No")</f>
        <v>No</v>
      </c>
    </row>
    <row r="8065" spans="1:23" x14ac:dyDescent="0.2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9">
        <v>0</v>
      </c>
      <c r="U8065" s="1">
        <v>100.7916</v>
      </c>
      <c r="V8065" s="35" t="str">
        <f>IF(M8065=People!$B$5,People!$A$5,IF(M8065=People!$B$4,People!$A$4,IF(M8065=People!$B$3,People!$A$3,IF(M8065=People!$B$2,People!$A$2,0))))</f>
        <v>Chuck Magee</v>
      </c>
      <c r="W8065" s="35" t="str">
        <f>IFERROR(INDEX(Returns!A:A,MATCH(B8065,Returns!B:B,0)),"No")</f>
        <v>No</v>
      </c>
    </row>
    <row r="8066" spans="1:23" x14ac:dyDescent="0.2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9">
        <v>0</v>
      </c>
      <c r="U8066" s="1">
        <v>6.2208000000000006</v>
      </c>
      <c r="V8066" s="35" t="str">
        <f>IF(M8066=People!$B$5,People!$A$5,IF(M8066=People!$B$4,People!$A$4,IF(M8066=People!$B$3,People!$A$3,IF(M8066=People!$B$2,People!$A$2,0))))</f>
        <v>Chuck Magee</v>
      </c>
      <c r="W8066" s="35" t="str">
        <f>IFERROR(INDEX(Returns!A:A,MATCH(B8066,Returns!B:B,0)),"No")</f>
        <v>No</v>
      </c>
    </row>
    <row r="8067" spans="1:23" x14ac:dyDescent="0.2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9">
        <v>0</v>
      </c>
      <c r="U8067" s="1">
        <v>5.8409999999999869</v>
      </c>
      <c r="V8067" s="35" t="str">
        <f>IF(M8067=People!$B$5,People!$A$5,IF(M8067=People!$B$4,People!$A$4,IF(M8067=People!$B$3,People!$A$3,IF(M8067=People!$B$2,People!$A$2,0))))</f>
        <v>Chuck Magee</v>
      </c>
      <c r="W8067" s="35" t="str">
        <f>IFERROR(INDEX(Returns!A:A,MATCH(B8067,Returns!B:B,0)),"No")</f>
        <v>No</v>
      </c>
    </row>
    <row r="8068" spans="1:23" x14ac:dyDescent="0.2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9">
        <v>0.2</v>
      </c>
      <c r="U8068" s="1">
        <v>89.954799999999992</v>
      </c>
      <c r="V8068" s="35" t="str">
        <f>IF(M8068=People!$B$5,People!$A$5,IF(M8068=People!$B$4,People!$A$4,IF(M8068=People!$B$3,People!$A$3,IF(M8068=People!$B$2,People!$A$2,0))))</f>
        <v>Chuck Magee</v>
      </c>
      <c r="W8068" s="35" t="str">
        <f>IFERROR(INDEX(Returns!A:A,MATCH(B8068,Returns!B:B,0)),"No")</f>
        <v>No</v>
      </c>
    </row>
    <row r="8069" spans="1:23" x14ac:dyDescent="0.2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32">
        <v>239.96999999999997</v>
      </c>
      <c r="S8069" s="1">
        <v>3</v>
      </c>
      <c r="T8069" s="9">
        <v>0</v>
      </c>
      <c r="U8069" s="1">
        <v>86.389199999999988</v>
      </c>
      <c r="V8069" s="35" t="str">
        <f>IF(M8069=People!$B$5,People!$A$5,IF(M8069=People!$B$4,People!$A$4,IF(M8069=People!$B$3,People!$A$3,IF(M8069=People!$B$2,People!$A$2,0))))</f>
        <v>Anna Andreadi</v>
      </c>
      <c r="W8069" s="35" t="str">
        <f>IFERROR(INDEX(Returns!A:A,MATCH(B8069,Returns!B:B,0)),"No")</f>
        <v>No</v>
      </c>
    </row>
    <row r="8070" spans="1:23" x14ac:dyDescent="0.2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32">
        <v>16.02</v>
      </c>
      <c r="S8070" s="1">
        <v>6</v>
      </c>
      <c r="T8070" s="9">
        <v>0</v>
      </c>
      <c r="U8070" s="1">
        <v>6.0876000000000001</v>
      </c>
      <c r="V8070" s="35" t="str">
        <f>IF(M8070=People!$B$5,People!$A$5,IF(M8070=People!$B$4,People!$A$4,IF(M8070=People!$B$3,People!$A$3,IF(M8070=People!$B$2,People!$A$2,0))))</f>
        <v>Anna Andreadi</v>
      </c>
      <c r="W8070" s="35" t="str">
        <f>IFERROR(INDEX(Returns!A:A,MATCH(B8070,Returns!B:B,0)),"No")</f>
        <v>No</v>
      </c>
    </row>
    <row r="8071" spans="1:23" x14ac:dyDescent="0.2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9">
        <v>0.2</v>
      </c>
      <c r="U8071" s="1">
        <v>-107.95800000000004</v>
      </c>
      <c r="V8071" s="35" t="str">
        <f>IF(M8071=People!$B$5,People!$A$5,IF(M8071=People!$B$4,People!$A$4,IF(M8071=People!$B$3,People!$A$3,IF(M8071=People!$B$2,People!$A$2,0))))</f>
        <v>Kelly Williams</v>
      </c>
      <c r="W8071" s="35" t="str">
        <f>IFERROR(INDEX(Returns!A:A,MATCH(B8071,Returns!B:B,0)),"No")</f>
        <v>No</v>
      </c>
    </row>
    <row r="8072" spans="1:23" x14ac:dyDescent="0.2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9">
        <v>0.6</v>
      </c>
      <c r="U8072" s="1">
        <v>-187.38150000000002</v>
      </c>
      <c r="V8072" s="35" t="str">
        <f>IF(M8072=People!$B$5,People!$A$5,IF(M8072=People!$B$4,People!$A$4,IF(M8072=People!$B$3,People!$A$3,IF(M8072=People!$B$2,People!$A$2,0))))</f>
        <v>Kelly Williams</v>
      </c>
      <c r="W8072" s="35" t="str">
        <f>IFERROR(INDEX(Returns!A:A,MATCH(B8072,Returns!B:B,0)),"No")</f>
        <v>No</v>
      </c>
    </row>
    <row r="8073" spans="1:23" x14ac:dyDescent="0.2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9">
        <v>0.3</v>
      </c>
      <c r="U8073" s="1">
        <v>-26.635199999999998</v>
      </c>
      <c r="V8073" s="35" t="str">
        <f>IF(M8073=People!$B$5,People!$A$5,IF(M8073=People!$B$4,People!$A$4,IF(M8073=People!$B$3,People!$A$3,IF(M8073=People!$B$2,People!$A$2,0))))</f>
        <v>Kelly Williams</v>
      </c>
      <c r="W8073" s="35" t="str">
        <f>IFERROR(INDEX(Returns!A:A,MATCH(B8073,Returns!B:B,0)),"No")</f>
        <v>No</v>
      </c>
    </row>
    <row r="8074" spans="1:23" x14ac:dyDescent="0.2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9">
        <v>0.2</v>
      </c>
      <c r="U8074" s="1">
        <v>2.2287999999999988</v>
      </c>
      <c r="V8074" s="35" t="str">
        <f>IF(M8074=People!$B$5,People!$A$5,IF(M8074=People!$B$4,People!$A$4,IF(M8074=People!$B$3,People!$A$3,IF(M8074=People!$B$2,People!$A$2,0))))</f>
        <v>Kelly Williams</v>
      </c>
      <c r="W8074" s="35" t="str">
        <f>IFERROR(INDEX(Returns!A:A,MATCH(B8074,Returns!B:B,0)),"No")</f>
        <v>No</v>
      </c>
    </row>
    <row r="8075" spans="1:23" x14ac:dyDescent="0.2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9">
        <v>0.8</v>
      </c>
      <c r="U8075" s="1">
        <v>-9.7050000000000018</v>
      </c>
      <c r="V8075" s="35" t="str">
        <f>IF(M8075=People!$B$5,People!$A$5,IF(M8075=People!$B$4,People!$A$4,IF(M8075=People!$B$3,People!$A$3,IF(M8075=People!$B$2,People!$A$2,0))))</f>
        <v>Kelly Williams</v>
      </c>
      <c r="W8075" s="35" t="str">
        <f>IFERROR(INDEX(Returns!A:A,MATCH(B8075,Returns!B:B,0)),"No")</f>
        <v>No</v>
      </c>
    </row>
    <row r="8076" spans="1:23" x14ac:dyDescent="0.2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9">
        <v>0.8</v>
      </c>
      <c r="U8076" s="1">
        <v>-22.684200000000004</v>
      </c>
      <c r="V8076" s="35" t="str">
        <f>IF(M8076=People!$B$5,People!$A$5,IF(M8076=People!$B$4,People!$A$4,IF(M8076=People!$B$3,People!$A$3,IF(M8076=People!$B$2,People!$A$2,0))))</f>
        <v>Kelly Williams</v>
      </c>
      <c r="W8076" s="35" t="str">
        <f>IFERROR(INDEX(Returns!A:A,MATCH(B8076,Returns!B:B,0)),"No")</f>
        <v>No</v>
      </c>
    </row>
    <row r="8077" spans="1:23" x14ac:dyDescent="0.2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9">
        <v>0.8</v>
      </c>
      <c r="U8077" s="1">
        <v>-38.821200000000012</v>
      </c>
      <c r="V8077" s="35" t="str">
        <f>IF(M8077=People!$B$5,People!$A$5,IF(M8077=People!$B$4,People!$A$4,IF(M8077=People!$B$3,People!$A$3,IF(M8077=People!$B$2,People!$A$2,0))))</f>
        <v>Kelly Williams</v>
      </c>
      <c r="W8077" s="35" t="str">
        <f>IFERROR(INDEX(Returns!A:A,MATCH(B8077,Returns!B:B,0)),"No")</f>
        <v>No</v>
      </c>
    </row>
    <row r="8078" spans="1:23" x14ac:dyDescent="0.2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9">
        <v>0</v>
      </c>
      <c r="U8078" s="1">
        <v>9.3227999999999991</v>
      </c>
      <c r="V8078" s="35" t="str">
        <f>IF(M8078=People!$B$5,People!$A$5,IF(M8078=People!$B$4,People!$A$4,IF(M8078=People!$B$3,People!$A$3,IF(M8078=People!$B$2,People!$A$2,0))))</f>
        <v>Cassandra Brandow</v>
      </c>
      <c r="W8078" s="35" t="str">
        <f>IFERROR(INDEX(Returns!A:A,MATCH(B8078,Returns!B:B,0)),"No")</f>
        <v>No</v>
      </c>
    </row>
    <row r="8079" spans="1:23" x14ac:dyDescent="0.2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9">
        <v>0</v>
      </c>
      <c r="U8079" s="1">
        <v>74.690999999999988</v>
      </c>
      <c r="V8079" s="35" t="str">
        <f>IF(M8079=People!$B$5,People!$A$5,IF(M8079=People!$B$4,People!$A$4,IF(M8079=People!$B$3,People!$A$3,IF(M8079=People!$B$2,People!$A$2,0))))</f>
        <v>Cassandra Brandow</v>
      </c>
      <c r="W8079" s="35" t="str">
        <f>IFERROR(INDEX(Returns!A:A,MATCH(B8079,Returns!B:B,0)),"No")</f>
        <v>No</v>
      </c>
    </row>
    <row r="8080" spans="1:23" x14ac:dyDescent="0.2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9">
        <v>0</v>
      </c>
      <c r="U8080" s="1">
        <v>18</v>
      </c>
      <c r="V8080" s="35" t="str">
        <f>IF(M8080=People!$B$5,People!$A$5,IF(M8080=People!$B$4,People!$A$4,IF(M8080=People!$B$3,People!$A$3,IF(M8080=People!$B$2,People!$A$2,0))))</f>
        <v>Cassandra Brandow</v>
      </c>
      <c r="W8080" s="35" t="str">
        <f>IFERROR(INDEX(Returns!A:A,MATCH(B8080,Returns!B:B,0)),"No")</f>
        <v>No</v>
      </c>
    </row>
    <row r="8081" spans="1:23" x14ac:dyDescent="0.2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9">
        <v>0.2</v>
      </c>
      <c r="U8081" s="1">
        <v>46.99519999999999</v>
      </c>
      <c r="V8081" s="35" t="str">
        <f>IF(M8081=People!$B$5,People!$A$5,IF(M8081=People!$B$4,People!$A$4,IF(M8081=People!$B$3,People!$A$3,IF(M8081=People!$B$2,People!$A$2,0))))</f>
        <v>Chuck Magee</v>
      </c>
      <c r="W8081" s="35" t="str">
        <f>IFERROR(INDEX(Returns!A:A,MATCH(B8081,Returns!B:B,0)),"No")</f>
        <v>No</v>
      </c>
    </row>
    <row r="8082" spans="1:23" x14ac:dyDescent="0.2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32">
        <v>146.54400000000001</v>
      </c>
      <c r="S8082" s="1">
        <v>6</v>
      </c>
      <c r="T8082" s="9">
        <v>0.2</v>
      </c>
      <c r="U8082" s="1">
        <v>47.626799999999996</v>
      </c>
      <c r="V8082" s="35" t="str">
        <f>IF(M8082=People!$B$5,People!$A$5,IF(M8082=People!$B$4,People!$A$4,IF(M8082=People!$B$3,People!$A$3,IF(M8082=People!$B$2,People!$A$2,0))))</f>
        <v>Anna Andreadi</v>
      </c>
      <c r="W8082" s="35" t="str">
        <f>IFERROR(INDEX(Returns!A:A,MATCH(B8082,Returns!B:B,0)),"No")</f>
        <v>No</v>
      </c>
    </row>
    <row r="8083" spans="1:23" x14ac:dyDescent="0.2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32">
        <v>131.904</v>
      </c>
      <c r="S8083" s="1">
        <v>3</v>
      </c>
      <c r="T8083" s="9">
        <v>0.2</v>
      </c>
      <c r="U8083" s="1">
        <v>47.815200000000004</v>
      </c>
      <c r="V8083" s="35" t="str">
        <f>IF(M8083=People!$B$5,People!$A$5,IF(M8083=People!$B$4,People!$A$4,IF(M8083=People!$B$3,People!$A$3,IF(M8083=People!$B$2,People!$A$2,0))))</f>
        <v>Anna Andreadi</v>
      </c>
      <c r="W8083" s="35" t="str">
        <f>IFERROR(INDEX(Returns!A:A,MATCH(B8083,Returns!B:B,0)),"No")</f>
        <v>No</v>
      </c>
    </row>
    <row r="8084" spans="1:23" x14ac:dyDescent="0.2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32">
        <v>203.88000000000002</v>
      </c>
      <c r="S8084" s="1">
        <v>5</v>
      </c>
      <c r="T8084" s="9">
        <v>0.2</v>
      </c>
      <c r="U8084" s="1">
        <v>20.387999999999998</v>
      </c>
      <c r="V8084" s="35" t="str">
        <f>IF(M8084=People!$B$5,People!$A$5,IF(M8084=People!$B$4,People!$A$4,IF(M8084=People!$B$3,People!$A$3,IF(M8084=People!$B$2,People!$A$2,0))))</f>
        <v>Anna Andreadi</v>
      </c>
      <c r="W8084" s="35" t="str">
        <f>IFERROR(INDEX(Returns!A:A,MATCH(B8084,Returns!B:B,0)),"No")</f>
        <v>No</v>
      </c>
    </row>
    <row r="8085" spans="1:23" x14ac:dyDescent="0.2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32">
        <v>14.301000000000002</v>
      </c>
      <c r="S8085" s="1">
        <v>7</v>
      </c>
      <c r="T8085" s="9">
        <v>0.7</v>
      </c>
      <c r="U8085" s="1">
        <v>-10.487400000000001</v>
      </c>
      <c r="V8085" s="35" t="str">
        <f>IF(M8085=People!$B$5,People!$A$5,IF(M8085=People!$B$4,People!$A$4,IF(M8085=People!$B$3,People!$A$3,IF(M8085=People!$B$2,People!$A$2,0))))</f>
        <v>Anna Andreadi</v>
      </c>
      <c r="W8085" s="35" t="str">
        <f>IFERROR(INDEX(Returns!A:A,MATCH(B8085,Returns!B:B,0)),"No")</f>
        <v>No</v>
      </c>
    </row>
    <row r="8086" spans="1:23" x14ac:dyDescent="0.2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32">
        <v>718.6400000000001</v>
      </c>
      <c r="S8086" s="1">
        <v>10</v>
      </c>
      <c r="T8086" s="9">
        <v>0.2</v>
      </c>
      <c r="U8086" s="1">
        <v>-161.69400000000005</v>
      </c>
      <c r="V8086" s="35" t="str">
        <f>IF(M8086=People!$B$5,People!$A$5,IF(M8086=People!$B$4,People!$A$4,IF(M8086=People!$B$3,People!$A$3,IF(M8086=People!$B$2,People!$A$2,0))))</f>
        <v>Anna Andreadi</v>
      </c>
      <c r="W8086" s="35" t="str">
        <f>IFERROR(INDEX(Returns!A:A,MATCH(B8086,Returns!B:B,0)),"No")</f>
        <v>No</v>
      </c>
    </row>
    <row r="8087" spans="1:23" x14ac:dyDescent="0.2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9">
        <v>0</v>
      </c>
      <c r="U8087" s="1">
        <v>18.329999999999991</v>
      </c>
      <c r="V8087" s="35" t="str">
        <f>IF(M8087=People!$B$5,People!$A$5,IF(M8087=People!$B$4,People!$A$4,IF(M8087=People!$B$3,People!$A$3,IF(M8087=People!$B$2,People!$A$2,0))))</f>
        <v>Cassandra Brandow</v>
      </c>
      <c r="W8087" s="35" t="str">
        <f>IFERROR(INDEX(Returns!A:A,MATCH(B8087,Returns!B:B,0)),"No")</f>
        <v>No</v>
      </c>
    </row>
    <row r="8088" spans="1:23" x14ac:dyDescent="0.2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9">
        <v>0.2</v>
      </c>
      <c r="U8088" s="1">
        <v>5.2650000000000006</v>
      </c>
      <c r="V8088" s="35" t="str">
        <f>IF(M8088=People!$B$5,People!$A$5,IF(M8088=People!$B$4,People!$A$4,IF(M8088=People!$B$3,People!$A$3,IF(M8088=People!$B$2,People!$A$2,0))))</f>
        <v>Cassandra Brandow</v>
      </c>
      <c r="W8088" s="35" t="str">
        <f>IFERROR(INDEX(Returns!A:A,MATCH(B8088,Returns!B:B,0)),"No")</f>
        <v>No</v>
      </c>
    </row>
    <row r="8089" spans="1:23" x14ac:dyDescent="0.2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32">
        <v>10.496</v>
      </c>
      <c r="S8089" s="1">
        <v>4</v>
      </c>
      <c r="T8089" s="9">
        <v>0.2</v>
      </c>
      <c r="U8089" s="1">
        <v>1.1807999999999983</v>
      </c>
      <c r="V8089" s="35" t="str">
        <f>IF(M8089=People!$B$5,People!$A$5,IF(M8089=People!$B$4,People!$A$4,IF(M8089=People!$B$3,People!$A$3,IF(M8089=People!$B$2,People!$A$2,0))))</f>
        <v>Anna Andreadi</v>
      </c>
      <c r="W8089" s="35" t="str">
        <f>IFERROR(INDEX(Returns!A:A,MATCH(B8089,Returns!B:B,0)),"No")</f>
        <v>No</v>
      </c>
    </row>
    <row r="8090" spans="1:23" x14ac:dyDescent="0.2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32">
        <v>39.92</v>
      </c>
      <c r="S8090" s="1">
        <v>2</v>
      </c>
      <c r="T8090" s="9">
        <v>0.2</v>
      </c>
      <c r="U8090" s="1">
        <v>12.973999999999997</v>
      </c>
      <c r="V8090" s="35" t="str">
        <f>IF(M8090=People!$B$5,People!$A$5,IF(M8090=People!$B$4,People!$A$4,IF(M8090=People!$B$3,People!$A$3,IF(M8090=People!$B$2,People!$A$2,0))))</f>
        <v>Anna Andreadi</v>
      </c>
      <c r="W8090" s="35" t="str">
        <f>IFERROR(INDEX(Returns!A:A,MATCH(B8090,Returns!B:B,0)),"No")</f>
        <v>No</v>
      </c>
    </row>
    <row r="8091" spans="1:23" x14ac:dyDescent="0.2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9">
        <v>0</v>
      </c>
      <c r="U8091" s="1">
        <v>20.1708</v>
      </c>
      <c r="V8091" s="35" t="str">
        <f>IF(M8091=People!$B$5,People!$A$5,IF(M8091=People!$B$4,People!$A$4,IF(M8091=People!$B$3,People!$A$3,IF(M8091=People!$B$2,People!$A$2,0))))</f>
        <v>Chuck Magee</v>
      </c>
      <c r="W8091" s="35" t="str">
        <f>IFERROR(INDEX(Returns!A:A,MATCH(B8091,Returns!B:B,0)),"No")</f>
        <v>No</v>
      </c>
    </row>
    <row r="8092" spans="1:23" x14ac:dyDescent="0.2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32">
        <v>269.35999999999996</v>
      </c>
      <c r="S8092" s="1">
        <v>7</v>
      </c>
      <c r="T8092" s="9">
        <v>0</v>
      </c>
      <c r="U8092" s="1">
        <v>70.033599999999993</v>
      </c>
      <c r="V8092" s="35" t="str">
        <f>IF(M8092=People!$B$5,People!$A$5,IF(M8092=People!$B$4,People!$A$4,IF(M8092=People!$B$3,People!$A$3,IF(M8092=People!$B$2,People!$A$2,0))))</f>
        <v>Anna Andreadi</v>
      </c>
      <c r="W8092" s="35" t="str">
        <f>IFERROR(INDEX(Returns!A:A,MATCH(B8092,Returns!B:B,0)),"No")</f>
        <v>No</v>
      </c>
    </row>
    <row r="8093" spans="1:23" x14ac:dyDescent="0.2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32">
        <v>5.76</v>
      </c>
      <c r="S8093" s="1">
        <v>2</v>
      </c>
      <c r="T8093" s="9">
        <v>0</v>
      </c>
      <c r="U8093" s="1">
        <v>2.8224</v>
      </c>
      <c r="V8093" s="35" t="str">
        <f>IF(M8093=People!$B$5,People!$A$5,IF(M8093=People!$B$4,People!$A$4,IF(M8093=People!$B$3,People!$A$3,IF(M8093=People!$B$2,People!$A$2,0))))</f>
        <v>Anna Andreadi</v>
      </c>
      <c r="W8093" s="35" t="str">
        <f>IFERROR(INDEX(Returns!A:A,MATCH(B8093,Returns!B:B,0)),"No")</f>
        <v>No</v>
      </c>
    </row>
    <row r="8094" spans="1:23" x14ac:dyDescent="0.2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9">
        <v>0</v>
      </c>
      <c r="U8094" s="1">
        <v>32.97</v>
      </c>
      <c r="V8094" s="35" t="str">
        <f>IF(M8094=People!$B$5,People!$A$5,IF(M8094=People!$B$4,People!$A$4,IF(M8094=People!$B$3,People!$A$3,IF(M8094=People!$B$2,People!$A$2,0))))</f>
        <v>Chuck Magee</v>
      </c>
      <c r="W8094" s="35" t="str">
        <f>IFERROR(INDEX(Returns!A:A,MATCH(B8094,Returns!B:B,0)),"No")</f>
        <v>No</v>
      </c>
    </row>
    <row r="8095" spans="1:23" x14ac:dyDescent="0.2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32">
        <v>23.88</v>
      </c>
      <c r="S8095" s="1">
        <v>3</v>
      </c>
      <c r="T8095" s="9">
        <v>0</v>
      </c>
      <c r="U8095" s="1">
        <v>10.507200000000001</v>
      </c>
      <c r="V8095" s="35" t="str">
        <f>IF(M8095=People!$B$5,People!$A$5,IF(M8095=People!$B$4,People!$A$4,IF(M8095=People!$B$3,People!$A$3,IF(M8095=People!$B$2,People!$A$2,0))))</f>
        <v>Anna Andreadi</v>
      </c>
      <c r="W8095" s="35" t="str">
        <f>IFERROR(INDEX(Returns!A:A,MATCH(B8095,Returns!B:B,0)),"No")</f>
        <v>No</v>
      </c>
    </row>
    <row r="8096" spans="1:23" x14ac:dyDescent="0.2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32">
        <v>26.2</v>
      </c>
      <c r="S8096" s="1">
        <v>4</v>
      </c>
      <c r="T8096" s="9">
        <v>0</v>
      </c>
      <c r="U8096" s="1">
        <v>12.052</v>
      </c>
      <c r="V8096" s="35" t="str">
        <f>IF(M8096=People!$B$5,People!$A$5,IF(M8096=People!$B$4,People!$A$4,IF(M8096=People!$B$3,People!$A$3,IF(M8096=People!$B$2,People!$A$2,0))))</f>
        <v>Anna Andreadi</v>
      </c>
      <c r="W8096" s="35" t="str">
        <f>IFERROR(INDEX(Returns!A:A,MATCH(B8096,Returns!B:B,0)),"No")</f>
        <v>No</v>
      </c>
    </row>
    <row r="8097" spans="1:23" x14ac:dyDescent="0.2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32">
        <v>12.96</v>
      </c>
      <c r="S8097" s="1">
        <v>2</v>
      </c>
      <c r="T8097" s="9">
        <v>0</v>
      </c>
      <c r="U8097" s="1">
        <v>6.2208000000000006</v>
      </c>
      <c r="V8097" s="35" t="str">
        <f>IF(M8097=People!$B$5,People!$A$5,IF(M8097=People!$B$4,People!$A$4,IF(M8097=People!$B$3,People!$A$3,IF(M8097=People!$B$2,People!$A$2,0))))</f>
        <v>Anna Andreadi</v>
      </c>
      <c r="W8097" s="35" t="str">
        <f>IFERROR(INDEX(Returns!A:A,MATCH(B8097,Returns!B:B,0)),"No")</f>
        <v>No</v>
      </c>
    </row>
    <row r="8098" spans="1:23" x14ac:dyDescent="0.2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32">
        <v>234.95000000000002</v>
      </c>
      <c r="S8098" s="1">
        <v>5</v>
      </c>
      <c r="T8098" s="9">
        <v>0</v>
      </c>
      <c r="U8098" s="1">
        <v>32.893000000000008</v>
      </c>
      <c r="V8098" s="35" t="str">
        <f>IF(M8098=People!$B$5,People!$A$5,IF(M8098=People!$B$4,People!$A$4,IF(M8098=People!$B$3,People!$A$3,IF(M8098=People!$B$2,People!$A$2,0))))</f>
        <v>Anna Andreadi</v>
      </c>
      <c r="W8098" s="35" t="str">
        <f>IFERROR(INDEX(Returns!A:A,MATCH(B8098,Returns!B:B,0)),"No")</f>
        <v>No</v>
      </c>
    </row>
    <row r="8099" spans="1:23" x14ac:dyDescent="0.2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32">
        <v>118.25</v>
      </c>
      <c r="S8099" s="1">
        <v>5</v>
      </c>
      <c r="T8099" s="9">
        <v>0</v>
      </c>
      <c r="U8099" s="1">
        <v>34.292499999999997</v>
      </c>
      <c r="V8099" s="35" t="str">
        <f>IF(M8099=People!$B$5,People!$A$5,IF(M8099=People!$B$4,People!$A$4,IF(M8099=People!$B$3,People!$A$3,IF(M8099=People!$B$2,People!$A$2,0))))</f>
        <v>Anna Andreadi</v>
      </c>
      <c r="W8099" s="35" t="str">
        <f>IFERROR(INDEX(Returns!A:A,MATCH(B8099,Returns!B:B,0)),"No")</f>
        <v>No</v>
      </c>
    </row>
    <row r="8100" spans="1:23" x14ac:dyDescent="0.2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32">
        <v>4.28</v>
      </c>
      <c r="S8100" s="1">
        <v>1</v>
      </c>
      <c r="T8100" s="9">
        <v>0</v>
      </c>
      <c r="U8100" s="1">
        <v>1.9259999999999997</v>
      </c>
      <c r="V8100" s="35" t="str">
        <f>IF(M8100=People!$B$5,People!$A$5,IF(M8100=People!$B$4,People!$A$4,IF(M8100=People!$B$3,People!$A$3,IF(M8100=People!$B$2,People!$A$2,0))))</f>
        <v>Anna Andreadi</v>
      </c>
      <c r="W8100" s="35" t="str">
        <f>IFERROR(INDEX(Returns!A:A,MATCH(B8100,Returns!B:B,0)),"No")</f>
        <v>No</v>
      </c>
    </row>
    <row r="8101" spans="1:23" x14ac:dyDescent="0.2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32">
        <v>26.849999999999998</v>
      </c>
      <c r="S8101" s="1">
        <v>3</v>
      </c>
      <c r="T8101" s="9">
        <v>0</v>
      </c>
      <c r="U8101" s="1">
        <v>5.101499999999997</v>
      </c>
      <c r="V8101" s="35" t="str">
        <f>IF(M8101=People!$B$5,People!$A$5,IF(M8101=People!$B$4,People!$A$4,IF(M8101=People!$B$3,People!$A$3,IF(M8101=People!$B$2,People!$A$2,0))))</f>
        <v>Anna Andreadi</v>
      </c>
      <c r="W8101" s="35" t="str">
        <f>IFERROR(INDEX(Returns!A:A,MATCH(B8101,Returns!B:B,0)),"No")</f>
        <v>No</v>
      </c>
    </row>
    <row r="8102" spans="1:23" x14ac:dyDescent="0.2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32">
        <v>3357.6000000000004</v>
      </c>
      <c r="S8102" s="1">
        <v>3</v>
      </c>
      <c r="T8102" s="9">
        <v>0.2</v>
      </c>
      <c r="U8102" s="1">
        <v>377.72999999999956</v>
      </c>
      <c r="V8102" s="35" t="str">
        <f>IF(M8102=People!$B$5,People!$A$5,IF(M8102=People!$B$4,People!$A$4,IF(M8102=People!$B$3,People!$A$3,IF(M8102=People!$B$2,People!$A$2,0))))</f>
        <v>Anna Andreadi</v>
      </c>
      <c r="W8102" s="35" t="str">
        <f>IFERROR(INDEX(Returns!A:A,MATCH(B8102,Returns!B:B,0)),"No")</f>
        <v>No</v>
      </c>
    </row>
    <row r="8103" spans="1:23" x14ac:dyDescent="0.2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32">
        <v>8.26</v>
      </c>
      <c r="S8103" s="1">
        <v>2</v>
      </c>
      <c r="T8103" s="9">
        <v>0</v>
      </c>
      <c r="U8103" s="1">
        <v>3.7995999999999999</v>
      </c>
      <c r="V8103" s="35" t="str">
        <f>IF(M8103=People!$B$5,People!$A$5,IF(M8103=People!$B$4,People!$A$4,IF(M8103=People!$B$3,People!$A$3,IF(M8103=People!$B$2,People!$A$2,0))))</f>
        <v>Anna Andreadi</v>
      </c>
      <c r="W8103" s="35" t="str">
        <f>IFERROR(INDEX(Returns!A:A,MATCH(B8103,Returns!B:B,0)),"No")</f>
        <v>No</v>
      </c>
    </row>
    <row r="8104" spans="1:23" x14ac:dyDescent="0.2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32">
        <v>2973.32</v>
      </c>
      <c r="S8104" s="1">
        <v>7</v>
      </c>
      <c r="T8104" s="9">
        <v>0.2</v>
      </c>
      <c r="U8104" s="1">
        <v>334.49849999999958</v>
      </c>
      <c r="V8104" s="35" t="str">
        <f>IF(M8104=People!$B$5,People!$A$5,IF(M8104=People!$B$4,People!$A$4,IF(M8104=People!$B$3,People!$A$3,IF(M8104=People!$B$2,People!$A$2,0))))</f>
        <v>Anna Andreadi</v>
      </c>
      <c r="W8104" s="35" t="str">
        <f>IFERROR(INDEX(Returns!A:A,MATCH(B8104,Returns!B:B,0)),"No")</f>
        <v>No</v>
      </c>
    </row>
    <row r="8105" spans="1:23" x14ac:dyDescent="0.2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32">
        <v>104.79</v>
      </c>
      <c r="S8105" s="1">
        <v>7</v>
      </c>
      <c r="T8105" s="9">
        <v>0</v>
      </c>
      <c r="U8105" s="1">
        <v>29.341200000000008</v>
      </c>
      <c r="V8105" s="35" t="str">
        <f>IF(M8105=People!$B$5,People!$A$5,IF(M8105=People!$B$4,People!$A$4,IF(M8105=People!$B$3,People!$A$3,IF(M8105=People!$B$2,People!$A$2,0))))</f>
        <v>Anna Andreadi</v>
      </c>
      <c r="W8105" s="35" t="str">
        <f>IFERROR(INDEX(Returns!A:A,MATCH(B8105,Returns!B:B,0)),"No")</f>
        <v>No</v>
      </c>
    </row>
    <row r="8106" spans="1:23" x14ac:dyDescent="0.2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32">
        <v>775.72800000000007</v>
      </c>
      <c r="S8106" s="1">
        <v>6</v>
      </c>
      <c r="T8106" s="9">
        <v>0.2</v>
      </c>
      <c r="U8106" s="1">
        <v>58.179600000000022</v>
      </c>
      <c r="V8106" s="35" t="str">
        <f>IF(M8106=People!$B$5,People!$A$5,IF(M8106=People!$B$4,People!$A$4,IF(M8106=People!$B$3,People!$A$3,IF(M8106=People!$B$2,People!$A$2,0))))</f>
        <v>Anna Andreadi</v>
      </c>
      <c r="W8106" s="35" t="str">
        <f>IFERROR(INDEX(Returns!A:A,MATCH(B8106,Returns!B:B,0)),"No")</f>
        <v>No</v>
      </c>
    </row>
    <row r="8107" spans="1:23" x14ac:dyDescent="0.2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9">
        <v>0.32</v>
      </c>
      <c r="U8107" s="1">
        <v>-17.027400000000007</v>
      </c>
      <c r="V8107" s="35" t="str">
        <f>IF(M8107=People!$B$5,People!$A$5,IF(M8107=People!$B$4,People!$A$4,IF(M8107=People!$B$3,People!$A$3,IF(M8107=People!$B$2,People!$A$2,0))))</f>
        <v>Kelly Williams</v>
      </c>
      <c r="W8107" s="35" t="str">
        <f>IFERROR(INDEX(Returns!A:A,MATCH(B8107,Returns!B:B,0)),"No")</f>
        <v>No</v>
      </c>
    </row>
    <row r="8108" spans="1:23" x14ac:dyDescent="0.2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9">
        <v>0.2</v>
      </c>
      <c r="U8108" s="1">
        <v>52.632000000000005</v>
      </c>
      <c r="V8108" s="35" t="str">
        <f>IF(M8108=People!$B$5,People!$A$5,IF(M8108=People!$B$4,People!$A$4,IF(M8108=People!$B$3,People!$A$3,IF(M8108=People!$B$2,People!$A$2,0))))</f>
        <v>Kelly Williams</v>
      </c>
      <c r="W8108" s="35" t="str">
        <f>IFERROR(INDEX(Returns!A:A,MATCH(B8108,Returns!B:B,0)),"No")</f>
        <v>No</v>
      </c>
    </row>
    <row r="8109" spans="1:23" x14ac:dyDescent="0.2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9">
        <v>0.2</v>
      </c>
      <c r="U8109" s="1">
        <v>-87.667200000000037</v>
      </c>
      <c r="V8109" s="35" t="str">
        <f>IF(M8109=People!$B$5,People!$A$5,IF(M8109=People!$B$4,People!$A$4,IF(M8109=People!$B$3,People!$A$3,IF(M8109=People!$B$2,People!$A$2,0))))</f>
        <v>Kelly Williams</v>
      </c>
      <c r="W8109" s="35" t="str">
        <f>IFERROR(INDEX(Returns!A:A,MATCH(B8109,Returns!B:B,0)),"No")</f>
        <v>No</v>
      </c>
    </row>
    <row r="8110" spans="1:23" x14ac:dyDescent="0.2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9">
        <v>0.3</v>
      </c>
      <c r="U8110" s="1">
        <v>-58.504800000000017</v>
      </c>
      <c r="V8110" s="35" t="str">
        <f>IF(M8110=People!$B$5,People!$A$5,IF(M8110=People!$B$4,People!$A$4,IF(M8110=People!$B$3,People!$A$3,IF(M8110=People!$B$2,People!$A$2,0))))</f>
        <v>Chuck Magee</v>
      </c>
      <c r="W8110" s="35" t="str">
        <f>IFERROR(INDEX(Returns!A:A,MATCH(B8110,Returns!B:B,0)),"No")</f>
        <v>No</v>
      </c>
    </row>
    <row r="8111" spans="1:23" x14ac:dyDescent="0.2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9">
        <v>0.2</v>
      </c>
      <c r="U8111" s="1">
        <v>20.844000000000001</v>
      </c>
      <c r="V8111" s="35" t="str">
        <f>IF(M8111=People!$B$5,People!$A$5,IF(M8111=People!$B$4,People!$A$4,IF(M8111=People!$B$3,People!$A$3,IF(M8111=People!$B$2,People!$A$2,0))))</f>
        <v>Kelly Williams</v>
      </c>
      <c r="W8111" s="35" t="str">
        <f>IFERROR(INDEX(Returns!A:A,MATCH(B8111,Returns!B:B,0)),"No")</f>
        <v>No</v>
      </c>
    </row>
    <row r="8112" spans="1:23" x14ac:dyDescent="0.2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9">
        <v>0.3</v>
      </c>
      <c r="U8112" s="1">
        <v>-25.477199999999982</v>
      </c>
      <c r="V8112" s="35" t="str">
        <f>IF(M8112=People!$B$5,People!$A$5,IF(M8112=People!$B$4,People!$A$4,IF(M8112=People!$B$3,People!$A$3,IF(M8112=People!$B$2,People!$A$2,0))))</f>
        <v>Kelly Williams</v>
      </c>
      <c r="W8112" s="35" t="str">
        <f>IFERROR(INDEX(Returns!A:A,MATCH(B8112,Returns!B:B,0)),"No")</f>
        <v>No</v>
      </c>
    </row>
    <row r="8113" spans="1:23" x14ac:dyDescent="0.2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9">
        <v>0.3</v>
      </c>
      <c r="U8113" s="1">
        <v>-17.744999999999976</v>
      </c>
      <c r="V8113" s="35" t="str">
        <f>IF(M8113=People!$B$5,People!$A$5,IF(M8113=People!$B$4,People!$A$4,IF(M8113=People!$B$3,People!$A$3,IF(M8113=People!$B$2,People!$A$2,0))))</f>
        <v>Kelly Williams</v>
      </c>
      <c r="W8113" s="35" t="str">
        <f>IFERROR(INDEX(Returns!A:A,MATCH(B8113,Returns!B:B,0)),"No")</f>
        <v>No</v>
      </c>
    </row>
    <row r="8114" spans="1:23" x14ac:dyDescent="0.2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9">
        <v>0.8</v>
      </c>
      <c r="U8114" s="1">
        <v>-30.867200000000004</v>
      </c>
      <c r="V8114" s="35" t="str">
        <f>IF(M8114=People!$B$5,People!$A$5,IF(M8114=People!$B$4,People!$A$4,IF(M8114=People!$B$3,People!$A$3,IF(M8114=People!$B$2,People!$A$2,0))))</f>
        <v>Kelly Williams</v>
      </c>
      <c r="W8114" s="35" t="str">
        <f>IFERROR(INDEX(Returns!A:A,MATCH(B8114,Returns!B:B,0)),"No")</f>
        <v>No</v>
      </c>
    </row>
    <row r="8115" spans="1:23" x14ac:dyDescent="0.2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9">
        <v>0.3</v>
      </c>
      <c r="U8115" s="1">
        <v>-1.217800000000004</v>
      </c>
      <c r="V8115" s="35" t="str">
        <f>IF(M8115=People!$B$5,People!$A$5,IF(M8115=People!$B$4,People!$A$4,IF(M8115=People!$B$3,People!$A$3,IF(M8115=People!$B$2,People!$A$2,0))))</f>
        <v>Kelly Williams</v>
      </c>
      <c r="W8115" s="35" t="str">
        <f>IFERROR(INDEX(Returns!A:A,MATCH(B8115,Returns!B:B,0)),"No")</f>
        <v>No</v>
      </c>
    </row>
    <row r="8116" spans="1:23" x14ac:dyDescent="0.2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9">
        <v>0.2</v>
      </c>
      <c r="U8116" s="1">
        <v>2.3219999999999974</v>
      </c>
      <c r="V8116" s="35" t="str">
        <f>IF(M8116=People!$B$5,People!$A$5,IF(M8116=People!$B$4,People!$A$4,IF(M8116=People!$B$3,People!$A$3,IF(M8116=People!$B$2,People!$A$2,0))))</f>
        <v>Kelly Williams</v>
      </c>
      <c r="W8116" s="35" t="str">
        <f>IFERROR(INDEX(Returns!A:A,MATCH(B8116,Returns!B:B,0)),"No")</f>
        <v>No</v>
      </c>
    </row>
    <row r="8117" spans="1:23" x14ac:dyDescent="0.2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32">
        <v>148.02000000000001</v>
      </c>
      <c r="S8117" s="1">
        <v>3</v>
      </c>
      <c r="T8117" s="9">
        <v>0</v>
      </c>
      <c r="U8117" s="1">
        <v>41.445600000000013</v>
      </c>
      <c r="V8117" s="35" t="str">
        <f>IF(M8117=People!$B$5,People!$A$5,IF(M8117=People!$B$4,People!$A$4,IF(M8117=People!$B$3,People!$A$3,IF(M8117=People!$B$2,People!$A$2,0))))</f>
        <v>Anna Andreadi</v>
      </c>
      <c r="W8117" s="35" t="str">
        <f>IFERROR(INDEX(Returns!A:A,MATCH(B8117,Returns!B:B,0)),"No")</f>
        <v>No</v>
      </c>
    </row>
    <row r="8118" spans="1:23" x14ac:dyDescent="0.2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9">
        <v>0</v>
      </c>
      <c r="U8118" s="1">
        <v>7.9895999999999994</v>
      </c>
      <c r="V8118" s="35" t="str">
        <f>IF(M8118=People!$B$5,People!$A$5,IF(M8118=People!$B$4,People!$A$4,IF(M8118=People!$B$3,People!$A$3,IF(M8118=People!$B$2,People!$A$2,0))))</f>
        <v>Kelly Williams</v>
      </c>
      <c r="W8118" s="35" t="str">
        <f>IFERROR(INDEX(Returns!A:A,MATCH(B8118,Returns!B:B,0)),"No")</f>
        <v>No</v>
      </c>
    </row>
    <row r="8119" spans="1:23" x14ac:dyDescent="0.2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32">
        <v>204.95000000000002</v>
      </c>
      <c r="S8119" s="1">
        <v>5</v>
      </c>
      <c r="T8119" s="9">
        <v>0</v>
      </c>
      <c r="U8119" s="1">
        <v>100.4255</v>
      </c>
      <c r="V8119" s="35" t="str">
        <f>IF(M8119=People!$B$5,People!$A$5,IF(M8119=People!$B$4,People!$A$4,IF(M8119=People!$B$3,People!$A$3,IF(M8119=People!$B$2,People!$A$2,0))))</f>
        <v>Anna Andreadi</v>
      </c>
      <c r="W8119" s="35" t="str">
        <f>IFERROR(INDEX(Returns!A:A,MATCH(B8119,Returns!B:B,0)),"No")</f>
        <v>No</v>
      </c>
    </row>
    <row r="8120" spans="1:23" x14ac:dyDescent="0.2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9">
        <v>0.3</v>
      </c>
      <c r="U8120" s="1">
        <v>-75.191999999999979</v>
      </c>
      <c r="V8120" s="35" t="str">
        <f>IF(M8120=People!$B$5,People!$A$5,IF(M8120=People!$B$4,People!$A$4,IF(M8120=People!$B$3,People!$A$3,IF(M8120=People!$B$2,People!$A$2,0))))</f>
        <v>Kelly Williams</v>
      </c>
      <c r="W8120" s="35" t="str">
        <f>IFERROR(INDEX(Returns!A:A,MATCH(B8120,Returns!B:B,0)),"No")</f>
        <v>No</v>
      </c>
    </row>
    <row r="8121" spans="1:23" x14ac:dyDescent="0.2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32">
        <v>41.96</v>
      </c>
      <c r="S8121" s="1">
        <v>2</v>
      </c>
      <c r="T8121" s="9">
        <v>0</v>
      </c>
      <c r="U8121" s="1">
        <v>10.909600000000001</v>
      </c>
      <c r="V8121" s="35" t="str">
        <f>IF(M8121=People!$B$5,People!$A$5,IF(M8121=People!$B$4,People!$A$4,IF(M8121=People!$B$3,People!$A$3,IF(M8121=People!$B$2,People!$A$2,0))))</f>
        <v>Anna Andreadi</v>
      </c>
      <c r="W8121" s="35" t="str">
        <f>IFERROR(INDEX(Returns!A:A,MATCH(B8121,Returns!B:B,0)),"No")</f>
        <v>No</v>
      </c>
    </row>
    <row r="8122" spans="1:23" x14ac:dyDescent="0.2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32">
        <v>451.15199999999993</v>
      </c>
      <c r="S8122" s="1">
        <v>3</v>
      </c>
      <c r="T8122" s="9">
        <v>0.2</v>
      </c>
      <c r="U8122" s="1">
        <v>0</v>
      </c>
      <c r="V8122" s="35" t="str">
        <f>IF(M8122=People!$B$5,People!$A$5,IF(M8122=People!$B$4,People!$A$4,IF(M8122=People!$B$3,People!$A$3,IF(M8122=People!$B$2,People!$A$2,0))))</f>
        <v>Anna Andreadi</v>
      </c>
      <c r="W8122" s="35" t="str">
        <f>IFERROR(INDEX(Returns!A:A,MATCH(B8122,Returns!B:B,0)),"No")</f>
        <v>No</v>
      </c>
    </row>
    <row r="8123" spans="1:23" x14ac:dyDescent="0.2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32">
        <v>31.504000000000005</v>
      </c>
      <c r="S8123" s="1">
        <v>11</v>
      </c>
      <c r="T8123" s="9">
        <v>0.2</v>
      </c>
      <c r="U8123" s="1">
        <v>11.026399999999999</v>
      </c>
      <c r="V8123" s="35" t="str">
        <f>IF(M8123=People!$B$5,People!$A$5,IF(M8123=People!$B$4,People!$A$4,IF(M8123=People!$B$3,People!$A$3,IF(M8123=People!$B$2,People!$A$2,0))))</f>
        <v>Anna Andreadi</v>
      </c>
      <c r="W8123" s="35" t="str">
        <f>IFERROR(INDEX(Returns!A:A,MATCH(B8123,Returns!B:B,0)),"No")</f>
        <v>No</v>
      </c>
    </row>
    <row r="8124" spans="1:23" x14ac:dyDescent="0.2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9">
        <v>0.2</v>
      </c>
      <c r="U8124" s="1">
        <v>9.5850000000000009</v>
      </c>
      <c r="V8124" s="35" t="str">
        <f>IF(M8124=People!$B$5,People!$A$5,IF(M8124=People!$B$4,People!$A$4,IF(M8124=People!$B$3,People!$A$3,IF(M8124=People!$B$2,People!$A$2,0))))</f>
        <v>Chuck Magee</v>
      </c>
      <c r="W8124" s="35" t="str">
        <f>IFERROR(INDEX(Returns!A:A,MATCH(B8124,Returns!B:B,0)),"No")</f>
        <v>No</v>
      </c>
    </row>
    <row r="8125" spans="1:23" x14ac:dyDescent="0.2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9">
        <v>0.4</v>
      </c>
      <c r="U8125" s="1">
        <v>125.99719999999991</v>
      </c>
      <c r="V8125" s="35" t="str">
        <f>IF(M8125=People!$B$5,People!$A$5,IF(M8125=People!$B$4,People!$A$4,IF(M8125=People!$B$3,People!$A$3,IF(M8125=People!$B$2,People!$A$2,0))))</f>
        <v>Chuck Magee</v>
      </c>
      <c r="W8125" s="35" t="str">
        <f>IFERROR(INDEX(Returns!A:A,MATCH(B8125,Returns!B:B,0)),"No")</f>
        <v>No</v>
      </c>
    </row>
    <row r="8126" spans="1:23" x14ac:dyDescent="0.2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32">
        <v>161.56800000000001</v>
      </c>
      <c r="S8126" s="1">
        <v>2</v>
      </c>
      <c r="T8126" s="9">
        <v>0.2</v>
      </c>
      <c r="U8126" s="1">
        <v>-28.274400000000021</v>
      </c>
      <c r="V8126" s="35" t="str">
        <f>IF(M8126=People!$B$5,People!$A$5,IF(M8126=People!$B$4,People!$A$4,IF(M8126=People!$B$3,People!$A$3,IF(M8126=People!$B$2,People!$A$2,0))))</f>
        <v>Anna Andreadi</v>
      </c>
      <c r="W8126" s="35" t="str">
        <f>IFERROR(INDEX(Returns!A:A,MATCH(B8126,Returns!B:B,0)),"No")</f>
        <v>No</v>
      </c>
    </row>
    <row r="8127" spans="1:23" x14ac:dyDescent="0.2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9">
        <v>0.8</v>
      </c>
      <c r="U8127" s="1">
        <v>-4.9878000000000018</v>
      </c>
      <c r="V8127" s="35" t="str">
        <f>IF(M8127=People!$B$5,People!$A$5,IF(M8127=People!$B$4,People!$A$4,IF(M8127=People!$B$3,People!$A$3,IF(M8127=People!$B$2,People!$A$2,0))))</f>
        <v>Kelly Williams</v>
      </c>
      <c r="W8127" s="35" t="str">
        <f>IFERROR(INDEX(Returns!A:A,MATCH(B8127,Returns!B:B,0)),"No")</f>
        <v>No</v>
      </c>
    </row>
    <row r="8128" spans="1:23" x14ac:dyDescent="0.2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9">
        <v>0.2</v>
      </c>
      <c r="U8128" s="1">
        <v>4.4004000000000003</v>
      </c>
      <c r="V8128" s="35" t="str">
        <f>IF(M8128=People!$B$5,People!$A$5,IF(M8128=People!$B$4,People!$A$4,IF(M8128=People!$B$3,People!$A$3,IF(M8128=People!$B$2,People!$A$2,0))))</f>
        <v>Kelly Williams</v>
      </c>
      <c r="W8128" s="35" t="str">
        <f>IFERROR(INDEX(Returns!A:A,MATCH(B8128,Returns!B:B,0)),"No")</f>
        <v>No</v>
      </c>
    </row>
    <row r="8129" spans="1:23" x14ac:dyDescent="0.2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9">
        <v>0.2</v>
      </c>
      <c r="U8129" s="1">
        <v>-125.76600000000005</v>
      </c>
      <c r="V8129" s="35" t="str">
        <f>IF(M8129=People!$B$5,People!$A$5,IF(M8129=People!$B$4,People!$A$4,IF(M8129=People!$B$3,People!$A$3,IF(M8129=People!$B$2,People!$A$2,0))))</f>
        <v>Kelly Williams</v>
      </c>
      <c r="W8129" s="35" t="str">
        <f>IFERROR(INDEX(Returns!A:A,MATCH(B8129,Returns!B:B,0)),"No")</f>
        <v>No</v>
      </c>
    </row>
    <row r="8130" spans="1:23" x14ac:dyDescent="0.2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9">
        <v>0.6</v>
      </c>
      <c r="U8130" s="1">
        <v>-43.847999999999985</v>
      </c>
      <c r="V8130" s="35" t="str">
        <f>IF(M8130=People!$B$5,People!$A$5,IF(M8130=People!$B$4,People!$A$4,IF(M8130=People!$B$3,People!$A$3,IF(M8130=People!$B$2,People!$A$2,0))))</f>
        <v>Kelly Williams</v>
      </c>
      <c r="W8130" s="35" t="str">
        <f>IFERROR(INDEX(Returns!A:A,MATCH(B8130,Returns!B:B,0)),"No")</f>
        <v>No</v>
      </c>
    </row>
    <row r="8131" spans="1:23" x14ac:dyDescent="0.2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32">
        <v>41.94</v>
      </c>
      <c r="S8131" s="1">
        <v>2</v>
      </c>
      <c r="T8131" s="9">
        <v>0</v>
      </c>
      <c r="U8131" s="1">
        <v>15.098399999999998</v>
      </c>
      <c r="V8131" s="35" t="str">
        <f>IF(M8131=People!$B$5,People!$A$5,IF(M8131=People!$B$4,People!$A$4,IF(M8131=People!$B$3,People!$A$3,IF(M8131=People!$B$2,People!$A$2,0))))</f>
        <v>Anna Andreadi</v>
      </c>
      <c r="W8131" s="35" t="str">
        <f>IFERROR(INDEX(Returns!A:A,MATCH(B8131,Returns!B:B,0)),"No")</f>
        <v>No</v>
      </c>
    </row>
    <row r="8132" spans="1:23" x14ac:dyDescent="0.2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32">
        <v>11.96</v>
      </c>
      <c r="S8132" s="1">
        <v>2</v>
      </c>
      <c r="T8132" s="9">
        <v>0</v>
      </c>
      <c r="U8132" s="1">
        <v>5.8604000000000003</v>
      </c>
      <c r="V8132" s="35" t="str">
        <f>IF(M8132=People!$B$5,People!$A$5,IF(M8132=People!$B$4,People!$A$4,IF(M8132=People!$B$3,People!$A$3,IF(M8132=People!$B$2,People!$A$2,0))))</f>
        <v>Anna Andreadi</v>
      </c>
      <c r="W8132" s="35" t="str">
        <f>IFERROR(INDEX(Returns!A:A,MATCH(B8132,Returns!B:B,0)),"No")</f>
        <v>No</v>
      </c>
    </row>
    <row r="8133" spans="1:23" x14ac:dyDescent="0.2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32">
        <v>13.12</v>
      </c>
      <c r="S8133" s="1">
        <v>4</v>
      </c>
      <c r="T8133" s="9">
        <v>0</v>
      </c>
      <c r="U8133" s="1">
        <v>3.8047999999999984</v>
      </c>
      <c r="V8133" s="35" t="str">
        <f>IF(M8133=People!$B$5,People!$A$5,IF(M8133=People!$B$4,People!$A$4,IF(M8133=People!$B$3,People!$A$3,IF(M8133=People!$B$2,People!$A$2,0))))</f>
        <v>Anna Andreadi</v>
      </c>
      <c r="W8133" s="35" t="str">
        <f>IFERROR(INDEX(Returns!A:A,MATCH(B8133,Returns!B:B,0)),"No")</f>
        <v>No</v>
      </c>
    </row>
    <row r="8134" spans="1:23" x14ac:dyDescent="0.2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32">
        <v>535.41</v>
      </c>
      <c r="S8134" s="1">
        <v>3</v>
      </c>
      <c r="T8134" s="9">
        <v>0</v>
      </c>
      <c r="U8134" s="1">
        <v>160.62299999999993</v>
      </c>
      <c r="V8134" s="35" t="str">
        <f>IF(M8134=People!$B$5,People!$A$5,IF(M8134=People!$B$4,People!$A$4,IF(M8134=People!$B$3,People!$A$3,IF(M8134=People!$B$2,People!$A$2,0))))</f>
        <v>Anna Andreadi</v>
      </c>
      <c r="W8134" s="35" t="str">
        <f>IFERROR(INDEX(Returns!A:A,MATCH(B8134,Returns!B:B,0)),"No")</f>
        <v>No</v>
      </c>
    </row>
    <row r="8135" spans="1:23" x14ac:dyDescent="0.2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9">
        <v>0.6</v>
      </c>
      <c r="U8135" s="1">
        <v>-70.960499999999996</v>
      </c>
      <c r="V8135" s="35" t="str">
        <f>IF(M8135=People!$B$5,People!$A$5,IF(M8135=People!$B$4,People!$A$4,IF(M8135=People!$B$3,People!$A$3,IF(M8135=People!$B$2,People!$A$2,0))))</f>
        <v>Kelly Williams</v>
      </c>
      <c r="W8135" s="35" t="str">
        <f>IFERROR(INDEX(Returns!A:A,MATCH(B8135,Returns!B:B,0)),"No")</f>
        <v>No</v>
      </c>
    </row>
    <row r="8136" spans="1:23" x14ac:dyDescent="0.2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32">
        <v>36.839999999999996</v>
      </c>
      <c r="S8136" s="1">
        <v>3</v>
      </c>
      <c r="T8136" s="9">
        <v>0</v>
      </c>
      <c r="U8136" s="1">
        <v>17.314799999999998</v>
      </c>
      <c r="V8136" s="35" t="str">
        <f>IF(M8136=People!$B$5,People!$A$5,IF(M8136=People!$B$4,People!$A$4,IF(M8136=People!$B$3,People!$A$3,IF(M8136=People!$B$2,People!$A$2,0))))</f>
        <v>Anna Andreadi</v>
      </c>
      <c r="W8136" s="35" t="str">
        <f>IFERROR(INDEX(Returns!A:A,MATCH(B8136,Returns!B:B,0)),"No")</f>
        <v>No</v>
      </c>
    </row>
    <row r="8137" spans="1:23" x14ac:dyDescent="0.2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32">
        <v>87.71</v>
      </c>
      <c r="S8137" s="1">
        <v>7</v>
      </c>
      <c r="T8137" s="9">
        <v>0</v>
      </c>
      <c r="U8137" s="1">
        <v>41.223699999999994</v>
      </c>
      <c r="V8137" s="35" t="str">
        <f>IF(M8137=People!$B$5,People!$A$5,IF(M8137=People!$B$4,People!$A$4,IF(M8137=People!$B$3,People!$A$3,IF(M8137=People!$B$2,People!$A$2,0))))</f>
        <v>Anna Andreadi</v>
      </c>
      <c r="W8137" s="35" t="str">
        <f>IFERROR(INDEX(Returns!A:A,MATCH(B8137,Returns!B:B,0)),"No")</f>
        <v>No</v>
      </c>
    </row>
    <row r="8138" spans="1:23" x14ac:dyDescent="0.2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9">
        <v>0.45</v>
      </c>
      <c r="U8138" s="1">
        <v>-255.58750000000009</v>
      </c>
      <c r="V8138" s="35" t="str">
        <f>IF(M8138=People!$B$5,People!$A$5,IF(M8138=People!$B$4,People!$A$4,IF(M8138=People!$B$3,People!$A$3,IF(M8138=People!$B$2,People!$A$2,0))))</f>
        <v>Cassandra Brandow</v>
      </c>
      <c r="W8138" s="35" t="str">
        <f>IFERROR(INDEX(Returns!A:A,MATCH(B8138,Returns!B:B,0)),"No")</f>
        <v>No</v>
      </c>
    </row>
    <row r="8139" spans="1:23" x14ac:dyDescent="0.2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9">
        <v>0</v>
      </c>
      <c r="U8139" s="1">
        <v>21.477600000000002</v>
      </c>
      <c r="V8139" s="35" t="str">
        <f>IF(M8139=People!$B$5,People!$A$5,IF(M8139=People!$B$4,People!$A$4,IF(M8139=People!$B$3,People!$A$3,IF(M8139=People!$B$2,People!$A$2,0))))</f>
        <v>Chuck Magee</v>
      </c>
      <c r="W8139" s="35" t="str">
        <f>IFERROR(INDEX(Returns!A:A,MATCH(B8139,Returns!B:B,0)),"No")</f>
        <v>No</v>
      </c>
    </row>
    <row r="8140" spans="1:23" x14ac:dyDescent="0.2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9">
        <v>0.2</v>
      </c>
      <c r="U8140" s="1">
        <v>1.2671999999999994</v>
      </c>
      <c r="V8140" s="35" t="str">
        <f>IF(M8140=People!$B$5,People!$A$5,IF(M8140=People!$B$4,People!$A$4,IF(M8140=People!$B$3,People!$A$3,IF(M8140=People!$B$2,People!$A$2,0))))</f>
        <v>Chuck Magee</v>
      </c>
      <c r="W8140" s="35" t="str">
        <f>IFERROR(INDEX(Returns!A:A,MATCH(B8140,Returns!B:B,0)),"No")</f>
        <v>No</v>
      </c>
    </row>
    <row r="8141" spans="1:23" x14ac:dyDescent="0.2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9">
        <v>0.2</v>
      </c>
      <c r="U8141" s="1">
        <v>24.856999999999999</v>
      </c>
      <c r="V8141" s="35" t="str">
        <f>IF(M8141=People!$B$5,People!$A$5,IF(M8141=People!$B$4,People!$A$4,IF(M8141=People!$B$3,People!$A$3,IF(M8141=People!$B$2,People!$A$2,0))))</f>
        <v>Chuck Magee</v>
      </c>
      <c r="W8141" s="35" t="str">
        <f>IFERROR(INDEX(Returns!A:A,MATCH(B8141,Returns!B:B,0)),"No")</f>
        <v>No</v>
      </c>
    </row>
    <row r="8142" spans="1:23" x14ac:dyDescent="0.2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9">
        <v>0.2</v>
      </c>
      <c r="U8142" s="1">
        <v>6.7048000000000005</v>
      </c>
      <c r="V8142" s="35" t="str">
        <f>IF(M8142=People!$B$5,People!$A$5,IF(M8142=People!$B$4,People!$A$4,IF(M8142=People!$B$3,People!$A$3,IF(M8142=People!$B$2,People!$A$2,0))))</f>
        <v>Chuck Magee</v>
      </c>
      <c r="W8142" s="35" t="str">
        <f>IFERROR(INDEX(Returns!A:A,MATCH(B8142,Returns!B:B,0)),"No")</f>
        <v>No</v>
      </c>
    </row>
    <row r="8143" spans="1:23" x14ac:dyDescent="0.2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32">
        <v>14.73</v>
      </c>
      <c r="S8143" s="1">
        <v>3</v>
      </c>
      <c r="T8143" s="9">
        <v>0</v>
      </c>
      <c r="U8143" s="1">
        <v>7.2176999999999998</v>
      </c>
      <c r="V8143" s="35" t="str">
        <f>IF(M8143=People!$B$5,People!$A$5,IF(M8143=People!$B$4,People!$A$4,IF(M8143=People!$B$3,People!$A$3,IF(M8143=People!$B$2,People!$A$2,0))))</f>
        <v>Anna Andreadi</v>
      </c>
      <c r="W8143" s="35" t="str">
        <f>IFERROR(INDEX(Returns!A:A,MATCH(B8143,Returns!B:B,0)),"No")</f>
        <v>No</v>
      </c>
    </row>
    <row r="8144" spans="1:23" x14ac:dyDescent="0.2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32">
        <v>186.54</v>
      </c>
      <c r="S8144" s="1">
        <v>3</v>
      </c>
      <c r="T8144" s="9">
        <v>0</v>
      </c>
      <c r="U8144" s="1">
        <v>50.365800000000007</v>
      </c>
      <c r="V8144" s="35" t="str">
        <f>IF(M8144=People!$B$5,People!$A$5,IF(M8144=People!$B$4,People!$A$4,IF(M8144=People!$B$3,People!$A$3,IF(M8144=People!$B$2,People!$A$2,0))))</f>
        <v>Anna Andreadi</v>
      </c>
      <c r="W8144" s="35" t="str">
        <f>IFERROR(INDEX(Returns!A:A,MATCH(B8144,Returns!B:B,0)),"No")</f>
        <v>No</v>
      </c>
    </row>
    <row r="8145" spans="1:23" x14ac:dyDescent="0.2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32">
        <v>557.72799999999995</v>
      </c>
      <c r="S8145" s="1">
        <v>4</v>
      </c>
      <c r="T8145" s="9">
        <v>0.2</v>
      </c>
      <c r="U8145" s="1">
        <v>6.9715999999999951</v>
      </c>
      <c r="V8145" s="35" t="str">
        <f>IF(M8145=People!$B$5,People!$A$5,IF(M8145=People!$B$4,People!$A$4,IF(M8145=People!$B$3,People!$A$3,IF(M8145=People!$B$2,People!$A$2,0))))</f>
        <v>Anna Andreadi</v>
      </c>
      <c r="W8145" s="35" t="str">
        <f>IFERROR(INDEX(Returns!A:A,MATCH(B8145,Returns!B:B,0)),"No")</f>
        <v>No</v>
      </c>
    </row>
    <row r="8146" spans="1:23" x14ac:dyDescent="0.2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32">
        <v>159.96800000000002</v>
      </c>
      <c r="S8146" s="1">
        <v>4</v>
      </c>
      <c r="T8146" s="9">
        <v>0.2</v>
      </c>
      <c r="U8146" s="1">
        <v>-31.993600000000029</v>
      </c>
      <c r="V8146" s="35" t="str">
        <f>IF(M8146=People!$B$5,People!$A$5,IF(M8146=People!$B$4,People!$A$4,IF(M8146=People!$B$3,People!$A$3,IF(M8146=People!$B$2,People!$A$2,0))))</f>
        <v>Anna Andreadi</v>
      </c>
      <c r="W8146" s="35" t="str">
        <f>IFERROR(INDEX(Returns!A:A,MATCH(B8146,Returns!B:B,0)),"No")</f>
        <v>No</v>
      </c>
    </row>
    <row r="8147" spans="1:23" x14ac:dyDescent="0.2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9">
        <v>0</v>
      </c>
      <c r="U8147" s="1">
        <v>155.72699999999998</v>
      </c>
      <c r="V8147" s="35" t="str">
        <f>IF(M8147=People!$B$5,People!$A$5,IF(M8147=People!$B$4,People!$A$4,IF(M8147=People!$B$3,People!$A$3,IF(M8147=People!$B$2,People!$A$2,0))))</f>
        <v>Kelly Williams</v>
      </c>
      <c r="W8147" s="35" t="str">
        <f>IFERROR(INDEX(Returns!A:A,MATCH(B8147,Returns!B:B,0)),"No")</f>
        <v>No</v>
      </c>
    </row>
    <row r="8148" spans="1:23" x14ac:dyDescent="0.2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9">
        <v>0</v>
      </c>
      <c r="U8148" s="1">
        <v>1.6896</v>
      </c>
      <c r="V8148" s="35" t="str">
        <f>IF(M8148=People!$B$5,People!$A$5,IF(M8148=People!$B$4,People!$A$4,IF(M8148=People!$B$3,People!$A$3,IF(M8148=People!$B$2,People!$A$2,0))))</f>
        <v>Kelly Williams</v>
      </c>
      <c r="W8148" s="35" t="str">
        <f>IFERROR(INDEX(Returns!A:A,MATCH(B8148,Returns!B:B,0)),"No")</f>
        <v>No</v>
      </c>
    </row>
    <row r="8149" spans="1:23" x14ac:dyDescent="0.2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9">
        <v>0</v>
      </c>
      <c r="U8149" s="1">
        <v>23.086399999999998</v>
      </c>
      <c r="V8149" s="35" t="str">
        <f>IF(M8149=People!$B$5,People!$A$5,IF(M8149=People!$B$4,People!$A$4,IF(M8149=People!$B$3,People!$A$3,IF(M8149=People!$B$2,People!$A$2,0))))</f>
        <v>Cassandra Brandow</v>
      </c>
      <c r="W8149" s="35" t="str">
        <f>IFERROR(INDEX(Returns!A:A,MATCH(B8149,Returns!B:B,0)),"No")</f>
        <v>No</v>
      </c>
    </row>
    <row r="8150" spans="1:23" x14ac:dyDescent="0.2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32">
        <v>20.16</v>
      </c>
      <c r="S8150" s="1">
        <v>7</v>
      </c>
      <c r="T8150" s="9">
        <v>0</v>
      </c>
      <c r="U8150" s="1">
        <v>9.8783999999999992</v>
      </c>
      <c r="V8150" s="35" t="str">
        <f>IF(M8150=People!$B$5,People!$A$5,IF(M8150=People!$B$4,People!$A$4,IF(M8150=People!$B$3,People!$A$3,IF(M8150=People!$B$2,People!$A$2,0))))</f>
        <v>Anna Andreadi</v>
      </c>
      <c r="W8150" s="35" t="str">
        <f>IFERROR(INDEX(Returns!A:A,MATCH(B8150,Returns!B:B,0)),"No")</f>
        <v>No</v>
      </c>
    </row>
    <row r="8151" spans="1:23" x14ac:dyDescent="0.2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9">
        <v>0</v>
      </c>
      <c r="U8151" s="1">
        <v>5.0195999999999996</v>
      </c>
      <c r="V8151" s="35" t="str">
        <f>IF(M8151=People!$B$5,People!$A$5,IF(M8151=People!$B$4,People!$A$4,IF(M8151=People!$B$3,People!$A$3,IF(M8151=People!$B$2,People!$A$2,0))))</f>
        <v>Kelly Williams</v>
      </c>
      <c r="W8151" s="35" t="str">
        <f>IFERROR(INDEX(Returns!A:A,MATCH(B8151,Returns!B:B,0)),"No")</f>
        <v>No</v>
      </c>
    </row>
    <row r="8152" spans="1:23" x14ac:dyDescent="0.2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9">
        <v>0</v>
      </c>
      <c r="U8152" s="1">
        <v>39.748800000000003</v>
      </c>
      <c r="V8152" s="35" t="str">
        <f>IF(M8152=People!$B$5,People!$A$5,IF(M8152=People!$B$4,People!$A$4,IF(M8152=People!$B$3,People!$A$3,IF(M8152=People!$B$2,People!$A$2,0))))</f>
        <v>Kelly Williams</v>
      </c>
      <c r="W8152" s="35" t="str">
        <f>IFERROR(INDEX(Returns!A:A,MATCH(B8152,Returns!B:B,0)),"No")</f>
        <v>No</v>
      </c>
    </row>
    <row r="8153" spans="1:23" x14ac:dyDescent="0.2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32">
        <v>32.479999999999997</v>
      </c>
      <c r="S8153" s="1">
        <v>2</v>
      </c>
      <c r="T8153" s="9">
        <v>0</v>
      </c>
      <c r="U8153" s="1">
        <v>4.8719999999999999</v>
      </c>
      <c r="V8153" s="35" t="str">
        <f>IF(M8153=People!$B$5,People!$A$5,IF(M8153=People!$B$4,People!$A$4,IF(M8153=People!$B$3,People!$A$3,IF(M8153=People!$B$2,People!$A$2,0))))</f>
        <v>Anna Andreadi</v>
      </c>
      <c r="W8153" s="35" t="str">
        <f>IFERROR(INDEX(Returns!A:A,MATCH(B8153,Returns!B:B,0)),"No")</f>
        <v>Yes</v>
      </c>
    </row>
    <row r="8154" spans="1:23" x14ac:dyDescent="0.2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32">
        <v>20.04</v>
      </c>
      <c r="S8154" s="1">
        <v>3</v>
      </c>
      <c r="T8154" s="9">
        <v>0</v>
      </c>
      <c r="U8154" s="1">
        <v>9.6191999999999993</v>
      </c>
      <c r="V8154" s="35" t="str">
        <f>IF(M8154=People!$B$5,People!$A$5,IF(M8154=People!$B$4,People!$A$4,IF(M8154=People!$B$3,People!$A$3,IF(M8154=People!$B$2,People!$A$2,0))))</f>
        <v>Anna Andreadi</v>
      </c>
      <c r="W8154" s="35" t="str">
        <f>IFERROR(INDEX(Returns!A:A,MATCH(B8154,Returns!B:B,0)),"No")</f>
        <v>Yes</v>
      </c>
    </row>
    <row r="8155" spans="1:23" x14ac:dyDescent="0.2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32">
        <v>13999.96</v>
      </c>
      <c r="S8155" s="1">
        <v>4</v>
      </c>
      <c r="T8155" s="9">
        <v>0</v>
      </c>
      <c r="U8155" s="1">
        <v>6719.9807999999994</v>
      </c>
      <c r="V8155" s="35" t="str">
        <f>IF(M8155=People!$B$5,People!$A$5,IF(M8155=People!$B$4,People!$A$4,IF(M8155=People!$B$3,People!$A$3,IF(M8155=People!$B$2,People!$A$2,0))))</f>
        <v>Anna Andreadi</v>
      </c>
      <c r="W8155" s="35" t="str">
        <f>IFERROR(INDEX(Returns!A:A,MATCH(B8155,Returns!B:B,0)),"No")</f>
        <v>Yes</v>
      </c>
    </row>
    <row r="8156" spans="1:23" x14ac:dyDescent="0.2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9">
        <v>0</v>
      </c>
      <c r="U8156" s="1">
        <v>38.080000000000013</v>
      </c>
      <c r="V8156" s="35" t="str">
        <f>IF(M8156=People!$B$5,People!$A$5,IF(M8156=People!$B$4,People!$A$4,IF(M8156=People!$B$3,People!$A$3,IF(M8156=People!$B$2,People!$A$2,0))))</f>
        <v>Chuck Magee</v>
      </c>
      <c r="W8156" s="35" t="str">
        <f>IFERROR(INDEX(Returns!A:A,MATCH(B8156,Returns!B:B,0)),"No")</f>
        <v>No</v>
      </c>
    </row>
    <row r="8157" spans="1:23" x14ac:dyDescent="0.2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9">
        <v>0</v>
      </c>
      <c r="U8157" s="1">
        <v>27.881999999999998</v>
      </c>
      <c r="V8157" s="35" t="str">
        <f>IF(M8157=People!$B$5,People!$A$5,IF(M8157=People!$B$4,People!$A$4,IF(M8157=People!$B$3,People!$A$3,IF(M8157=People!$B$2,People!$A$2,0))))</f>
        <v>Chuck Magee</v>
      </c>
      <c r="W8157" s="35" t="str">
        <f>IFERROR(INDEX(Returns!A:A,MATCH(B8157,Returns!B:B,0)),"No")</f>
        <v>No</v>
      </c>
    </row>
    <row r="8158" spans="1:23" x14ac:dyDescent="0.2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9">
        <v>0.3</v>
      </c>
      <c r="U8158" s="1">
        <v>-23.93719999999999</v>
      </c>
      <c r="V8158" s="35" t="str">
        <f>IF(M8158=People!$B$5,People!$A$5,IF(M8158=People!$B$4,People!$A$4,IF(M8158=People!$B$3,People!$A$3,IF(M8158=People!$B$2,People!$A$2,0))))</f>
        <v>Chuck Magee</v>
      </c>
      <c r="W8158" s="35" t="str">
        <f>IFERROR(INDEX(Returns!A:A,MATCH(B8158,Returns!B:B,0)),"No")</f>
        <v>No</v>
      </c>
    </row>
    <row r="8159" spans="1:23" x14ac:dyDescent="0.2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32">
        <v>595</v>
      </c>
      <c r="S8159" s="1">
        <v>5</v>
      </c>
      <c r="T8159" s="9">
        <v>0</v>
      </c>
      <c r="U8159" s="1">
        <v>95.200000000000031</v>
      </c>
      <c r="V8159" s="35" t="str">
        <f>IF(M8159=People!$B$5,People!$A$5,IF(M8159=People!$B$4,People!$A$4,IF(M8159=People!$B$3,People!$A$3,IF(M8159=People!$B$2,People!$A$2,0))))</f>
        <v>Anna Andreadi</v>
      </c>
      <c r="W8159" s="35" t="str">
        <f>IFERROR(INDEX(Returns!A:A,MATCH(B8159,Returns!B:B,0)),"No")</f>
        <v>No</v>
      </c>
    </row>
    <row r="8160" spans="1:23" x14ac:dyDescent="0.2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9">
        <v>0.2</v>
      </c>
      <c r="U8160" s="1">
        <v>5.6111999999999993</v>
      </c>
      <c r="V8160" s="35" t="str">
        <f>IF(M8160=People!$B$5,People!$A$5,IF(M8160=People!$B$4,People!$A$4,IF(M8160=People!$B$3,People!$A$3,IF(M8160=People!$B$2,People!$A$2,0))))</f>
        <v>Kelly Williams</v>
      </c>
      <c r="W8160" s="35" t="str">
        <f>IFERROR(INDEX(Returns!A:A,MATCH(B8160,Returns!B:B,0)),"No")</f>
        <v>No</v>
      </c>
    </row>
    <row r="8161" spans="1:23" x14ac:dyDescent="0.2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9">
        <v>0</v>
      </c>
      <c r="U8161" s="1">
        <v>87.890000000000015</v>
      </c>
      <c r="V8161" s="35" t="str">
        <f>IF(M8161=People!$B$5,People!$A$5,IF(M8161=People!$B$4,People!$A$4,IF(M8161=People!$B$3,People!$A$3,IF(M8161=People!$B$2,People!$A$2,0))))</f>
        <v>Chuck Magee</v>
      </c>
      <c r="W8161" s="35" t="str">
        <f>IFERROR(INDEX(Returns!A:A,MATCH(B8161,Returns!B:B,0)),"No")</f>
        <v>No</v>
      </c>
    </row>
    <row r="8162" spans="1:23" x14ac:dyDescent="0.2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9">
        <v>0</v>
      </c>
      <c r="U8162" s="1">
        <v>36.473600000000005</v>
      </c>
      <c r="V8162" s="35" t="str">
        <f>IF(M8162=People!$B$5,People!$A$5,IF(M8162=People!$B$4,People!$A$4,IF(M8162=People!$B$3,People!$A$3,IF(M8162=People!$B$2,People!$A$2,0))))</f>
        <v>Chuck Magee</v>
      </c>
      <c r="W8162" s="35" t="str">
        <f>IFERROR(INDEX(Returns!A:A,MATCH(B8162,Returns!B:B,0)),"No")</f>
        <v>No</v>
      </c>
    </row>
    <row r="8163" spans="1:23" x14ac:dyDescent="0.2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9">
        <v>0</v>
      </c>
      <c r="U8163" s="1">
        <v>76.315200000000004</v>
      </c>
      <c r="V8163" s="35" t="str">
        <f>IF(M8163=People!$B$5,People!$A$5,IF(M8163=People!$B$4,People!$A$4,IF(M8163=People!$B$3,People!$A$3,IF(M8163=People!$B$2,People!$A$2,0))))</f>
        <v>Chuck Magee</v>
      </c>
      <c r="W8163" s="35" t="str">
        <f>IFERROR(INDEX(Returns!A:A,MATCH(B8163,Returns!B:B,0)),"No")</f>
        <v>No</v>
      </c>
    </row>
    <row r="8164" spans="1:23" x14ac:dyDescent="0.2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9">
        <v>0</v>
      </c>
      <c r="U8164" s="1">
        <v>89.314199999999971</v>
      </c>
      <c r="V8164" s="35" t="str">
        <f>IF(M8164=People!$B$5,People!$A$5,IF(M8164=People!$B$4,People!$A$4,IF(M8164=People!$B$3,People!$A$3,IF(M8164=People!$B$2,People!$A$2,0))))</f>
        <v>Chuck Magee</v>
      </c>
      <c r="W8164" s="35" t="str">
        <f>IFERROR(INDEX(Returns!A:A,MATCH(B8164,Returns!B:B,0)),"No")</f>
        <v>No</v>
      </c>
    </row>
    <row r="8165" spans="1:23" x14ac:dyDescent="0.2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32">
        <v>96.960000000000008</v>
      </c>
      <c r="S8165" s="1">
        <v>6</v>
      </c>
      <c r="T8165" s="9">
        <v>0</v>
      </c>
      <c r="U8165" s="1">
        <v>33.935999999999993</v>
      </c>
      <c r="V8165" s="35" t="str">
        <f>IF(M8165=People!$B$5,People!$A$5,IF(M8165=People!$B$4,People!$A$4,IF(M8165=People!$B$3,People!$A$3,IF(M8165=People!$B$2,People!$A$2,0))))</f>
        <v>Anna Andreadi</v>
      </c>
      <c r="W8165" s="35" t="str">
        <f>IFERROR(INDEX(Returns!A:A,MATCH(B8165,Returns!B:B,0)),"No")</f>
        <v>No</v>
      </c>
    </row>
    <row r="8166" spans="1:23" x14ac:dyDescent="0.2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32">
        <v>117.48800000000001</v>
      </c>
      <c r="S8166" s="1">
        <v>7</v>
      </c>
      <c r="T8166" s="9">
        <v>0.2</v>
      </c>
      <c r="U8166" s="1">
        <v>41.120799999999988</v>
      </c>
      <c r="V8166" s="35" t="str">
        <f>IF(M8166=People!$B$5,People!$A$5,IF(M8166=People!$B$4,People!$A$4,IF(M8166=People!$B$3,People!$A$3,IF(M8166=People!$B$2,People!$A$2,0))))</f>
        <v>Anna Andreadi</v>
      </c>
      <c r="W8166" s="35" t="str">
        <f>IFERROR(INDEX(Returns!A:A,MATCH(B8166,Returns!B:B,0)),"No")</f>
        <v>No</v>
      </c>
    </row>
    <row r="8167" spans="1:23" x14ac:dyDescent="0.2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32">
        <v>11.952000000000002</v>
      </c>
      <c r="S8167" s="1">
        <v>3</v>
      </c>
      <c r="T8167" s="9">
        <v>0.2</v>
      </c>
      <c r="U8167" s="1">
        <v>4.1832000000000003</v>
      </c>
      <c r="V8167" s="35" t="str">
        <f>IF(M8167=People!$B$5,People!$A$5,IF(M8167=People!$B$4,People!$A$4,IF(M8167=People!$B$3,People!$A$3,IF(M8167=People!$B$2,People!$A$2,0))))</f>
        <v>Anna Andreadi</v>
      </c>
      <c r="W8167" s="35" t="str">
        <f>IFERROR(INDEX(Returns!A:A,MATCH(B8167,Returns!B:B,0)),"No")</f>
        <v>No</v>
      </c>
    </row>
    <row r="8168" spans="1:23" x14ac:dyDescent="0.2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32">
        <v>512.49900000000002</v>
      </c>
      <c r="S8168" s="1">
        <v>3</v>
      </c>
      <c r="T8168" s="9">
        <v>0.15</v>
      </c>
      <c r="U8168" s="1">
        <v>-30.147000000000048</v>
      </c>
      <c r="V8168" s="35" t="str">
        <f>IF(M8168=People!$B$5,People!$A$5,IF(M8168=People!$B$4,People!$A$4,IF(M8168=People!$B$3,People!$A$3,IF(M8168=People!$B$2,People!$A$2,0))))</f>
        <v>Anna Andreadi</v>
      </c>
      <c r="W8168" s="35" t="str">
        <f>IFERROR(INDEX(Returns!A:A,MATCH(B8168,Returns!B:B,0)),"No")</f>
        <v>No</v>
      </c>
    </row>
    <row r="8169" spans="1:23" x14ac:dyDescent="0.2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32">
        <v>863.12800000000004</v>
      </c>
      <c r="S8169" s="1">
        <v>7</v>
      </c>
      <c r="T8169" s="9">
        <v>0.2</v>
      </c>
      <c r="U8169" s="1">
        <v>-32.367300000000085</v>
      </c>
      <c r="V8169" s="35" t="str">
        <f>IF(M8169=People!$B$5,People!$A$5,IF(M8169=People!$B$4,People!$A$4,IF(M8169=People!$B$3,People!$A$3,IF(M8169=People!$B$2,People!$A$2,0))))</f>
        <v>Anna Andreadi</v>
      </c>
      <c r="W8169" s="35" t="str">
        <f>IFERROR(INDEX(Returns!A:A,MATCH(B8169,Returns!B:B,0)),"No")</f>
        <v>No</v>
      </c>
    </row>
    <row r="8170" spans="1:23" x14ac:dyDescent="0.2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32">
        <v>2036.8600000000001</v>
      </c>
      <c r="S8170" s="1">
        <v>7</v>
      </c>
      <c r="T8170" s="9">
        <v>0</v>
      </c>
      <c r="U8170" s="1">
        <v>366.63479999999993</v>
      </c>
      <c r="V8170" s="35" t="str">
        <f>IF(M8170=People!$B$5,People!$A$5,IF(M8170=People!$B$4,People!$A$4,IF(M8170=People!$B$3,People!$A$3,IF(M8170=People!$B$2,People!$A$2,0))))</f>
        <v>Anna Andreadi</v>
      </c>
      <c r="W8170" s="35" t="str">
        <f>IFERROR(INDEX(Returns!A:A,MATCH(B8170,Returns!B:B,0)),"No")</f>
        <v>No</v>
      </c>
    </row>
    <row r="8171" spans="1:23" x14ac:dyDescent="0.2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32">
        <v>449.56800000000004</v>
      </c>
      <c r="S8171" s="1">
        <v>2</v>
      </c>
      <c r="T8171" s="9">
        <v>0.2</v>
      </c>
      <c r="U8171" s="1">
        <v>-73.054800000000071</v>
      </c>
      <c r="V8171" s="35" t="str">
        <f>IF(M8171=People!$B$5,People!$A$5,IF(M8171=People!$B$4,People!$A$4,IF(M8171=People!$B$3,People!$A$3,IF(M8171=People!$B$2,People!$A$2,0))))</f>
        <v>Anna Andreadi</v>
      </c>
      <c r="W8171" s="35" t="str">
        <f>IFERROR(INDEX(Returns!A:A,MATCH(B8171,Returns!B:B,0)),"No")</f>
        <v>No</v>
      </c>
    </row>
    <row r="8172" spans="1:23" x14ac:dyDescent="0.2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32">
        <v>108.96000000000001</v>
      </c>
      <c r="S8172" s="1">
        <v>3</v>
      </c>
      <c r="T8172" s="9">
        <v>0</v>
      </c>
      <c r="U8172" s="1">
        <v>32.687999999999988</v>
      </c>
      <c r="V8172" s="35" t="str">
        <f>IF(M8172=People!$B$5,People!$A$5,IF(M8172=People!$B$4,People!$A$4,IF(M8172=People!$B$3,People!$A$3,IF(M8172=People!$B$2,People!$A$2,0))))</f>
        <v>Anna Andreadi</v>
      </c>
      <c r="W8172" s="35" t="str">
        <f>IFERROR(INDEX(Returns!A:A,MATCH(B8172,Returns!B:B,0)),"No")</f>
        <v>No</v>
      </c>
    </row>
    <row r="8173" spans="1:23" x14ac:dyDescent="0.2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9">
        <v>0</v>
      </c>
      <c r="U8173" s="1">
        <v>68.686800000000005</v>
      </c>
      <c r="V8173" s="35" t="str">
        <f>IF(M8173=People!$B$5,People!$A$5,IF(M8173=People!$B$4,People!$A$4,IF(M8173=People!$B$3,People!$A$3,IF(M8173=People!$B$2,People!$A$2,0))))</f>
        <v>Cassandra Brandow</v>
      </c>
      <c r="W8173" s="35" t="str">
        <f>IFERROR(INDEX(Returns!A:A,MATCH(B8173,Returns!B:B,0)),"No")</f>
        <v>No</v>
      </c>
    </row>
    <row r="8174" spans="1:23" x14ac:dyDescent="0.2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32">
        <v>2.88</v>
      </c>
      <c r="S8174" s="1">
        <v>1</v>
      </c>
      <c r="T8174" s="9">
        <v>0</v>
      </c>
      <c r="U8174" s="1">
        <v>1.4112</v>
      </c>
      <c r="V8174" s="35" t="str">
        <f>IF(M8174=People!$B$5,People!$A$5,IF(M8174=People!$B$4,People!$A$4,IF(M8174=People!$B$3,People!$A$3,IF(M8174=People!$B$2,People!$A$2,0))))</f>
        <v>Anna Andreadi</v>
      </c>
      <c r="W8174" s="35" t="str">
        <f>IFERROR(INDEX(Returns!A:A,MATCH(B8174,Returns!B:B,0)),"No")</f>
        <v>No</v>
      </c>
    </row>
    <row r="8175" spans="1:23" x14ac:dyDescent="0.2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32">
        <v>41.904000000000003</v>
      </c>
      <c r="S8175" s="1">
        <v>6</v>
      </c>
      <c r="T8175" s="9">
        <v>0.2</v>
      </c>
      <c r="U8175" s="1">
        <v>14.142599999999996</v>
      </c>
      <c r="V8175" s="35" t="str">
        <f>IF(M8175=People!$B$5,People!$A$5,IF(M8175=People!$B$4,People!$A$4,IF(M8175=People!$B$3,People!$A$3,IF(M8175=People!$B$2,People!$A$2,0))))</f>
        <v>Anna Andreadi</v>
      </c>
      <c r="W8175" s="35" t="str">
        <f>IFERROR(INDEX(Returns!A:A,MATCH(B8175,Returns!B:B,0)),"No")</f>
        <v>No</v>
      </c>
    </row>
    <row r="8176" spans="1:23" x14ac:dyDescent="0.2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32">
        <v>23.92</v>
      </c>
      <c r="S8176" s="1">
        <v>4</v>
      </c>
      <c r="T8176" s="9">
        <v>0</v>
      </c>
      <c r="U8176" s="1">
        <v>4.066399999999998</v>
      </c>
      <c r="V8176" s="35" t="str">
        <f>IF(M8176=People!$B$5,People!$A$5,IF(M8176=People!$B$4,People!$A$4,IF(M8176=People!$B$3,People!$A$3,IF(M8176=People!$B$2,People!$A$2,0))))</f>
        <v>Anna Andreadi</v>
      </c>
      <c r="W8176" s="35" t="str">
        <f>IFERROR(INDEX(Returns!A:A,MATCH(B8176,Returns!B:B,0)),"No")</f>
        <v>No</v>
      </c>
    </row>
    <row r="8177" spans="1:23" x14ac:dyDescent="0.2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9">
        <v>0.2</v>
      </c>
      <c r="U8177" s="1">
        <v>52.822799999999987</v>
      </c>
      <c r="V8177" s="35" t="str">
        <f>IF(M8177=People!$B$5,People!$A$5,IF(M8177=People!$B$4,People!$A$4,IF(M8177=People!$B$3,People!$A$3,IF(M8177=People!$B$2,People!$A$2,0))))</f>
        <v>Kelly Williams</v>
      </c>
      <c r="W8177" s="35" t="str">
        <f>IFERROR(INDEX(Returns!A:A,MATCH(B8177,Returns!B:B,0)),"No")</f>
        <v>No</v>
      </c>
    </row>
    <row r="8178" spans="1:23" x14ac:dyDescent="0.2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9">
        <v>0</v>
      </c>
      <c r="U8178" s="1">
        <v>37.218599999999995</v>
      </c>
      <c r="V8178" s="35" t="str">
        <f>IF(M8178=People!$B$5,People!$A$5,IF(M8178=People!$B$4,People!$A$4,IF(M8178=People!$B$3,People!$A$3,IF(M8178=People!$B$2,People!$A$2,0))))</f>
        <v>Chuck Magee</v>
      </c>
      <c r="W8178" s="35" t="str">
        <f>IFERROR(INDEX(Returns!A:A,MATCH(B8178,Returns!B:B,0)),"No")</f>
        <v>No</v>
      </c>
    </row>
    <row r="8179" spans="1:23" x14ac:dyDescent="0.2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32">
        <v>474.95</v>
      </c>
      <c r="S8179" s="1">
        <v>5</v>
      </c>
      <c r="T8179" s="9">
        <v>0</v>
      </c>
      <c r="U8179" s="1">
        <v>142.48499999999993</v>
      </c>
      <c r="V8179" s="35" t="str">
        <f>IF(M8179=People!$B$5,People!$A$5,IF(M8179=People!$B$4,People!$A$4,IF(M8179=People!$B$3,People!$A$3,IF(M8179=People!$B$2,People!$A$2,0))))</f>
        <v>Anna Andreadi</v>
      </c>
      <c r="W8179" s="35" t="str">
        <f>IFERROR(INDEX(Returns!A:A,MATCH(B8179,Returns!B:B,0)),"No")</f>
        <v>No</v>
      </c>
    </row>
    <row r="8180" spans="1:23" x14ac:dyDescent="0.2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32">
        <v>999.98</v>
      </c>
      <c r="S8180" s="1">
        <v>2</v>
      </c>
      <c r="T8180" s="9">
        <v>0</v>
      </c>
      <c r="U8180" s="1">
        <v>449.99099999999999</v>
      </c>
      <c r="V8180" s="35" t="str">
        <f>IF(M8180=People!$B$5,People!$A$5,IF(M8180=People!$B$4,People!$A$4,IF(M8180=People!$B$3,People!$A$3,IF(M8180=People!$B$2,People!$A$2,0))))</f>
        <v>Anna Andreadi</v>
      </c>
      <c r="W8180" s="35" t="str">
        <f>IFERROR(INDEX(Returns!A:A,MATCH(B8180,Returns!B:B,0)),"No")</f>
        <v>No</v>
      </c>
    </row>
    <row r="8181" spans="1:23" x14ac:dyDescent="0.2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32">
        <v>277.5</v>
      </c>
      <c r="S8181" s="1">
        <v>4</v>
      </c>
      <c r="T8181" s="9">
        <v>0.5</v>
      </c>
      <c r="U8181" s="1">
        <v>-188.7</v>
      </c>
      <c r="V8181" s="35" t="str">
        <f>IF(M8181=People!$B$5,People!$A$5,IF(M8181=People!$B$4,People!$A$4,IF(M8181=People!$B$3,People!$A$3,IF(M8181=People!$B$2,People!$A$2,0))))</f>
        <v>Anna Andreadi</v>
      </c>
      <c r="W8181" s="35" t="str">
        <f>IFERROR(INDEX(Returns!A:A,MATCH(B8181,Returns!B:B,0)),"No")</f>
        <v>No</v>
      </c>
    </row>
    <row r="8182" spans="1:23" x14ac:dyDescent="0.2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9">
        <v>0.4</v>
      </c>
      <c r="U8182" s="1">
        <v>-480.20320000000027</v>
      </c>
      <c r="V8182" s="35" t="str">
        <f>IF(M8182=People!$B$5,People!$A$5,IF(M8182=People!$B$4,People!$A$4,IF(M8182=People!$B$3,People!$A$3,IF(M8182=People!$B$2,People!$A$2,0))))</f>
        <v>Chuck Magee</v>
      </c>
      <c r="W8182" s="35" t="str">
        <f>IFERROR(INDEX(Returns!A:A,MATCH(B8182,Returns!B:B,0)),"No")</f>
        <v>No</v>
      </c>
    </row>
    <row r="8183" spans="1:23" x14ac:dyDescent="0.2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9">
        <v>0.4</v>
      </c>
      <c r="U8183" s="1">
        <v>-24.043499999999995</v>
      </c>
      <c r="V8183" s="35" t="str">
        <f>IF(M8183=People!$B$5,People!$A$5,IF(M8183=People!$B$4,People!$A$4,IF(M8183=People!$B$3,People!$A$3,IF(M8183=People!$B$2,People!$A$2,0))))</f>
        <v>Chuck Magee</v>
      </c>
      <c r="W8183" s="35" t="str">
        <f>IFERROR(INDEX(Returns!A:A,MATCH(B8183,Returns!B:B,0)),"No")</f>
        <v>No</v>
      </c>
    </row>
    <row r="8184" spans="1:23" x14ac:dyDescent="0.2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9">
        <v>0.6</v>
      </c>
      <c r="U8184" s="1">
        <v>-10.173599999999997</v>
      </c>
      <c r="V8184" s="35" t="str">
        <f>IF(M8184=People!$B$5,People!$A$5,IF(M8184=People!$B$4,People!$A$4,IF(M8184=People!$B$3,People!$A$3,IF(M8184=People!$B$2,People!$A$2,0))))</f>
        <v>Kelly Williams</v>
      </c>
      <c r="W8184" s="35" t="str">
        <f>IFERROR(INDEX(Returns!A:A,MATCH(B8184,Returns!B:B,0)),"No")</f>
        <v>No</v>
      </c>
    </row>
    <row r="8185" spans="1:23" x14ac:dyDescent="0.2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9">
        <v>0.6</v>
      </c>
      <c r="U8185" s="1">
        <v>-0.99329999999999963</v>
      </c>
      <c r="V8185" s="35" t="str">
        <f>IF(M8185=People!$B$5,People!$A$5,IF(M8185=People!$B$4,People!$A$4,IF(M8185=People!$B$3,People!$A$3,IF(M8185=People!$B$2,People!$A$2,0))))</f>
        <v>Kelly Williams</v>
      </c>
      <c r="W8185" s="35" t="str">
        <f>IFERROR(INDEX(Returns!A:A,MATCH(B8185,Returns!B:B,0)),"No")</f>
        <v>No</v>
      </c>
    </row>
    <row r="8186" spans="1:23" x14ac:dyDescent="0.2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9">
        <v>0.2</v>
      </c>
      <c r="U8186" s="1">
        <v>20.576399999999996</v>
      </c>
      <c r="V8186" s="35" t="str">
        <f>IF(M8186=People!$B$5,People!$A$5,IF(M8186=People!$B$4,People!$A$4,IF(M8186=People!$B$3,People!$A$3,IF(M8186=People!$B$2,People!$A$2,0))))</f>
        <v>Kelly Williams</v>
      </c>
      <c r="W8186" s="35" t="str">
        <f>IFERROR(INDEX(Returns!A:A,MATCH(B8186,Returns!B:B,0)),"No")</f>
        <v>No</v>
      </c>
    </row>
    <row r="8187" spans="1:23" x14ac:dyDescent="0.2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9">
        <v>0.2</v>
      </c>
      <c r="U8187" s="1">
        <v>2.9339999999999997</v>
      </c>
      <c r="V8187" s="35" t="str">
        <f>IF(M8187=People!$B$5,People!$A$5,IF(M8187=People!$B$4,People!$A$4,IF(M8187=People!$B$3,People!$A$3,IF(M8187=People!$B$2,People!$A$2,0))))</f>
        <v>Kelly Williams</v>
      </c>
      <c r="W8187" s="35" t="str">
        <f>IFERROR(INDEX(Returns!A:A,MATCH(B8187,Returns!B:B,0)),"No")</f>
        <v>No</v>
      </c>
    </row>
    <row r="8188" spans="1:23" x14ac:dyDescent="0.2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9">
        <v>0.3</v>
      </c>
      <c r="U8188" s="1">
        <v>-12.147999999999996</v>
      </c>
      <c r="V8188" s="35" t="str">
        <f>IF(M8188=People!$B$5,People!$A$5,IF(M8188=People!$B$4,People!$A$4,IF(M8188=People!$B$3,People!$A$3,IF(M8188=People!$B$2,People!$A$2,0))))</f>
        <v>Kelly Williams</v>
      </c>
      <c r="W8188" s="35" t="str">
        <f>IFERROR(INDEX(Returns!A:A,MATCH(B8188,Returns!B:B,0)),"No")</f>
        <v>No</v>
      </c>
    </row>
    <row r="8189" spans="1:23" x14ac:dyDescent="0.2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9">
        <v>0</v>
      </c>
      <c r="U8189" s="1">
        <v>29.525400000000001</v>
      </c>
      <c r="V8189" s="35" t="str">
        <f>IF(M8189=People!$B$5,People!$A$5,IF(M8189=People!$B$4,People!$A$4,IF(M8189=People!$B$3,People!$A$3,IF(M8189=People!$B$2,People!$A$2,0))))</f>
        <v>Chuck Magee</v>
      </c>
      <c r="W8189" s="35" t="str">
        <f>IFERROR(INDEX(Returns!A:A,MATCH(B8189,Returns!B:B,0)),"No")</f>
        <v>No</v>
      </c>
    </row>
    <row r="8190" spans="1:23" x14ac:dyDescent="0.2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9">
        <v>0</v>
      </c>
      <c r="U8190" s="1">
        <v>9.3312000000000008</v>
      </c>
      <c r="V8190" s="35" t="str">
        <f>IF(M8190=People!$B$5,People!$A$5,IF(M8190=People!$B$4,People!$A$4,IF(M8190=People!$B$3,People!$A$3,IF(M8190=People!$B$2,People!$A$2,0))))</f>
        <v>Chuck Magee</v>
      </c>
      <c r="W8190" s="35" t="str">
        <f>IFERROR(INDEX(Returns!A:A,MATCH(B8190,Returns!B:B,0)),"No")</f>
        <v>No</v>
      </c>
    </row>
    <row r="8191" spans="1:23" x14ac:dyDescent="0.2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9">
        <v>0</v>
      </c>
      <c r="U8191" s="1">
        <v>3.6162000000000001</v>
      </c>
      <c r="V8191" s="35" t="str">
        <f>IF(M8191=People!$B$5,People!$A$5,IF(M8191=People!$B$4,People!$A$4,IF(M8191=People!$B$3,People!$A$3,IF(M8191=People!$B$2,People!$A$2,0))))</f>
        <v>Chuck Magee</v>
      </c>
      <c r="W8191" s="35" t="str">
        <f>IFERROR(INDEX(Returns!A:A,MATCH(B8191,Returns!B:B,0)),"No")</f>
        <v>No</v>
      </c>
    </row>
    <row r="8192" spans="1:23" x14ac:dyDescent="0.2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9">
        <v>0</v>
      </c>
      <c r="U8192" s="1">
        <v>18.662400000000002</v>
      </c>
      <c r="V8192" s="35" t="str">
        <f>IF(M8192=People!$B$5,People!$A$5,IF(M8192=People!$B$4,People!$A$4,IF(M8192=People!$B$3,People!$A$3,IF(M8192=People!$B$2,People!$A$2,0))))</f>
        <v>Chuck Magee</v>
      </c>
      <c r="W8192" s="35" t="str">
        <f>IFERROR(INDEX(Returns!A:A,MATCH(B8192,Returns!B:B,0)),"No")</f>
        <v>No</v>
      </c>
    </row>
    <row r="8193" spans="1:23" x14ac:dyDescent="0.2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9">
        <v>0</v>
      </c>
      <c r="U8193" s="1">
        <v>76.9816</v>
      </c>
      <c r="V8193" s="35" t="str">
        <f>IF(M8193=People!$B$5,People!$A$5,IF(M8193=People!$B$4,People!$A$4,IF(M8193=People!$B$3,People!$A$3,IF(M8193=People!$B$2,People!$A$2,0))))</f>
        <v>Chuck Magee</v>
      </c>
      <c r="W8193" s="35" t="str">
        <f>IFERROR(INDEX(Returns!A:A,MATCH(B8193,Returns!B:B,0)),"No")</f>
        <v>No</v>
      </c>
    </row>
    <row r="8194" spans="1:23" x14ac:dyDescent="0.2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9">
        <v>0.7</v>
      </c>
      <c r="U8194" s="1">
        <v>-4.2336000000000009</v>
      </c>
      <c r="V8194" s="35" t="str">
        <f>IF(M8194=People!$B$5,People!$A$5,IF(M8194=People!$B$4,People!$A$4,IF(M8194=People!$B$3,People!$A$3,IF(M8194=People!$B$2,People!$A$2,0))))</f>
        <v>Cassandra Brandow</v>
      </c>
      <c r="W8194" s="35" t="str">
        <f>IFERROR(INDEX(Returns!A:A,MATCH(B8194,Returns!B:B,0)),"No")</f>
        <v>No</v>
      </c>
    </row>
    <row r="8195" spans="1:23" x14ac:dyDescent="0.2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9">
        <v>0.2</v>
      </c>
      <c r="U8195" s="1">
        <v>9.8351999999999933</v>
      </c>
      <c r="V8195" s="35" t="str">
        <f>IF(M8195=People!$B$5,People!$A$5,IF(M8195=People!$B$4,People!$A$4,IF(M8195=People!$B$3,People!$A$3,IF(M8195=People!$B$2,People!$A$2,0))))</f>
        <v>Cassandra Brandow</v>
      </c>
      <c r="W8195" s="35" t="str">
        <f>IFERROR(INDEX(Returns!A:A,MATCH(B8195,Returns!B:B,0)),"No")</f>
        <v>No</v>
      </c>
    </row>
    <row r="8196" spans="1:23" x14ac:dyDescent="0.2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9">
        <v>0.2</v>
      </c>
      <c r="U8196" s="1">
        <v>25.180800000000005</v>
      </c>
      <c r="V8196" s="35" t="str">
        <f>IF(M8196=People!$B$5,People!$A$5,IF(M8196=People!$B$4,People!$A$4,IF(M8196=People!$B$3,People!$A$3,IF(M8196=People!$B$2,People!$A$2,0))))</f>
        <v>Cassandra Brandow</v>
      </c>
      <c r="W8196" s="35" t="str">
        <f>IFERROR(INDEX(Returns!A:A,MATCH(B8196,Returns!B:B,0)),"No")</f>
        <v>No</v>
      </c>
    </row>
    <row r="8197" spans="1:23" x14ac:dyDescent="0.2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32">
        <v>8.9600000000000009</v>
      </c>
      <c r="S8197" s="1">
        <v>2</v>
      </c>
      <c r="T8197" s="9">
        <v>0</v>
      </c>
      <c r="U8197" s="1">
        <v>4.3904000000000005</v>
      </c>
      <c r="V8197" s="35" t="str">
        <f>IF(M8197=People!$B$5,People!$A$5,IF(M8197=People!$B$4,People!$A$4,IF(M8197=People!$B$3,People!$A$3,IF(M8197=People!$B$2,People!$A$2,0))))</f>
        <v>Anna Andreadi</v>
      </c>
      <c r="W8197" s="35" t="str">
        <f>IFERROR(INDEX(Returns!A:A,MATCH(B8197,Returns!B:B,0)),"No")</f>
        <v>No</v>
      </c>
    </row>
    <row r="8198" spans="1:23" x14ac:dyDescent="0.2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9">
        <v>0.2</v>
      </c>
      <c r="U8198" s="1">
        <v>-1.119600000000009</v>
      </c>
      <c r="V8198" s="35" t="str">
        <f>IF(M8198=People!$B$5,People!$A$5,IF(M8198=People!$B$4,People!$A$4,IF(M8198=People!$B$3,People!$A$3,IF(M8198=People!$B$2,People!$A$2,0))))</f>
        <v>Cassandra Brandow</v>
      </c>
      <c r="W8198" s="35" t="str">
        <f>IFERROR(INDEX(Returns!A:A,MATCH(B8198,Returns!B:B,0)),"No")</f>
        <v>No</v>
      </c>
    </row>
    <row r="8199" spans="1:23" x14ac:dyDescent="0.2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9">
        <v>0.2</v>
      </c>
      <c r="U8199" s="1">
        <v>7.1960000000000015</v>
      </c>
      <c r="V8199" s="35" t="str">
        <f>IF(M8199=People!$B$5,People!$A$5,IF(M8199=People!$B$4,People!$A$4,IF(M8199=People!$B$3,People!$A$3,IF(M8199=People!$B$2,People!$A$2,0))))</f>
        <v>Cassandra Brandow</v>
      </c>
      <c r="W8199" s="35" t="str">
        <f>IFERROR(INDEX(Returns!A:A,MATCH(B8199,Returns!B:B,0)),"No")</f>
        <v>No</v>
      </c>
    </row>
    <row r="8200" spans="1:23" x14ac:dyDescent="0.2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9">
        <v>0.2</v>
      </c>
      <c r="U8200" s="1">
        <v>5.4432</v>
      </c>
      <c r="V8200" s="35" t="str">
        <f>IF(M8200=People!$B$5,People!$A$5,IF(M8200=People!$B$4,People!$A$4,IF(M8200=People!$B$3,People!$A$3,IF(M8200=People!$B$2,People!$A$2,0))))</f>
        <v>Cassandra Brandow</v>
      </c>
      <c r="W8200" s="35" t="str">
        <f>IFERROR(INDEX(Returns!A:A,MATCH(B8200,Returns!B:B,0)),"No")</f>
        <v>No</v>
      </c>
    </row>
    <row r="8201" spans="1:23" x14ac:dyDescent="0.2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9">
        <v>0.8</v>
      </c>
      <c r="U8201" s="1">
        <v>-18.252500000000001</v>
      </c>
      <c r="V8201" s="35" t="str">
        <f>IF(M8201=People!$B$5,People!$A$5,IF(M8201=People!$B$4,People!$A$4,IF(M8201=People!$B$3,People!$A$3,IF(M8201=People!$B$2,People!$A$2,0))))</f>
        <v>Kelly Williams</v>
      </c>
      <c r="W8201" s="35" t="str">
        <f>IFERROR(INDEX(Returns!A:A,MATCH(B8201,Returns!B:B,0)),"No")</f>
        <v>No</v>
      </c>
    </row>
    <row r="8202" spans="1:23" x14ac:dyDescent="0.2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9">
        <v>0.2</v>
      </c>
      <c r="U8202" s="1">
        <v>-18.196000000000002</v>
      </c>
      <c r="V8202" s="35" t="str">
        <f>IF(M8202=People!$B$5,People!$A$5,IF(M8202=People!$B$4,People!$A$4,IF(M8202=People!$B$3,People!$A$3,IF(M8202=People!$B$2,People!$A$2,0))))</f>
        <v>Kelly Williams</v>
      </c>
      <c r="W8202" s="35" t="str">
        <f>IFERROR(INDEX(Returns!A:A,MATCH(B8202,Returns!B:B,0)),"No")</f>
        <v>No</v>
      </c>
    </row>
    <row r="8203" spans="1:23" x14ac:dyDescent="0.2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9">
        <v>0</v>
      </c>
      <c r="U8203" s="1">
        <v>16.787500000000001</v>
      </c>
      <c r="V8203" s="35" t="str">
        <f>IF(M8203=People!$B$5,People!$A$5,IF(M8203=People!$B$4,People!$A$4,IF(M8203=People!$B$3,People!$A$3,IF(M8203=People!$B$2,People!$A$2,0))))</f>
        <v>Chuck Magee</v>
      </c>
      <c r="W8203" s="35" t="str">
        <f>IFERROR(INDEX(Returns!A:A,MATCH(B8203,Returns!B:B,0)),"No")</f>
        <v>No</v>
      </c>
    </row>
    <row r="8204" spans="1:23" x14ac:dyDescent="0.2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9">
        <v>0</v>
      </c>
      <c r="U8204" s="1">
        <v>142.9948</v>
      </c>
      <c r="V8204" s="35" t="str">
        <f>IF(M8204=People!$B$5,People!$A$5,IF(M8204=People!$B$4,People!$A$4,IF(M8204=People!$B$3,People!$A$3,IF(M8204=People!$B$2,People!$A$2,0))))</f>
        <v>Chuck Magee</v>
      </c>
      <c r="W8204" s="35" t="str">
        <f>IFERROR(INDEX(Returns!A:A,MATCH(B8204,Returns!B:B,0)),"No")</f>
        <v>No</v>
      </c>
    </row>
    <row r="8205" spans="1:23" x14ac:dyDescent="0.2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9">
        <v>0</v>
      </c>
      <c r="U8205" s="1">
        <v>4.7279999999999998</v>
      </c>
      <c r="V8205" s="35" t="str">
        <f>IF(M8205=People!$B$5,People!$A$5,IF(M8205=People!$B$4,People!$A$4,IF(M8205=People!$B$3,People!$A$3,IF(M8205=People!$B$2,People!$A$2,0))))</f>
        <v>Chuck Magee</v>
      </c>
      <c r="W8205" s="35" t="str">
        <f>IFERROR(INDEX(Returns!A:A,MATCH(B8205,Returns!B:B,0)),"No")</f>
        <v>No</v>
      </c>
    </row>
    <row r="8206" spans="1:23" x14ac:dyDescent="0.2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9">
        <v>0</v>
      </c>
      <c r="U8206" s="1">
        <v>2229.0239999999999</v>
      </c>
      <c r="V8206" s="35" t="str">
        <f>IF(M8206=People!$B$5,People!$A$5,IF(M8206=People!$B$4,People!$A$4,IF(M8206=People!$B$3,People!$A$3,IF(M8206=People!$B$2,People!$A$2,0))))</f>
        <v>Chuck Magee</v>
      </c>
      <c r="W8206" s="35" t="str">
        <f>IFERROR(INDEX(Returns!A:A,MATCH(B8206,Returns!B:B,0)),"No")</f>
        <v>No</v>
      </c>
    </row>
    <row r="8207" spans="1:23" x14ac:dyDescent="0.2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9">
        <v>0.1</v>
      </c>
      <c r="U8207" s="1">
        <v>115.5528</v>
      </c>
      <c r="V8207" s="35" t="str">
        <f>IF(M8207=People!$B$5,People!$A$5,IF(M8207=People!$B$4,People!$A$4,IF(M8207=People!$B$3,People!$A$3,IF(M8207=People!$B$2,People!$A$2,0))))</f>
        <v>Chuck Magee</v>
      </c>
      <c r="W8207" s="35" t="str">
        <f>IFERROR(INDEX(Returns!A:A,MATCH(B8207,Returns!B:B,0)),"No")</f>
        <v>No</v>
      </c>
    </row>
    <row r="8208" spans="1:23" x14ac:dyDescent="0.2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9">
        <v>0.45</v>
      </c>
      <c r="U8208" s="1">
        <v>-76.606200000000001</v>
      </c>
      <c r="V8208" s="35" t="str">
        <f>IF(M8208=People!$B$5,People!$A$5,IF(M8208=People!$B$4,People!$A$4,IF(M8208=People!$B$3,People!$A$3,IF(M8208=People!$B$2,People!$A$2,0))))</f>
        <v>Cassandra Brandow</v>
      </c>
      <c r="W8208" s="35" t="str">
        <f>IFERROR(INDEX(Returns!A:A,MATCH(B8208,Returns!B:B,0)),"No")</f>
        <v>No</v>
      </c>
    </row>
    <row r="8209" spans="1:23" x14ac:dyDescent="0.2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9">
        <v>0.2</v>
      </c>
      <c r="U8209" s="1">
        <v>0.42639999999999978</v>
      </c>
      <c r="V8209" s="35" t="str">
        <f>IF(M8209=People!$B$5,People!$A$5,IF(M8209=People!$B$4,People!$A$4,IF(M8209=People!$B$3,People!$A$3,IF(M8209=People!$B$2,People!$A$2,0))))</f>
        <v>Cassandra Brandow</v>
      </c>
      <c r="W8209" s="35" t="str">
        <f>IFERROR(INDEX(Returns!A:A,MATCH(B8209,Returns!B:B,0)),"No")</f>
        <v>No</v>
      </c>
    </row>
    <row r="8210" spans="1:23" x14ac:dyDescent="0.2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9">
        <v>0.7</v>
      </c>
      <c r="U8210" s="1">
        <v>-913.17599999999993</v>
      </c>
      <c r="V8210" s="35" t="str">
        <f>IF(M8210=People!$B$5,People!$A$5,IF(M8210=People!$B$4,People!$A$4,IF(M8210=People!$B$3,People!$A$3,IF(M8210=People!$B$2,People!$A$2,0))))</f>
        <v>Cassandra Brandow</v>
      </c>
      <c r="W8210" s="35" t="str">
        <f>IFERROR(INDEX(Returns!A:A,MATCH(B8210,Returns!B:B,0)),"No")</f>
        <v>No</v>
      </c>
    </row>
    <row r="8211" spans="1:23" x14ac:dyDescent="0.2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9">
        <v>0.2</v>
      </c>
      <c r="U8211" s="1">
        <v>-58.873600000000025</v>
      </c>
      <c r="V8211" s="35" t="str">
        <f>IF(M8211=People!$B$5,People!$A$5,IF(M8211=People!$B$4,People!$A$4,IF(M8211=People!$B$3,People!$A$3,IF(M8211=People!$B$2,People!$A$2,0))))</f>
        <v>Cassandra Brandow</v>
      </c>
      <c r="W8211" s="35" t="str">
        <f>IFERROR(INDEX(Returns!A:A,MATCH(B8211,Returns!B:B,0)),"No")</f>
        <v>No</v>
      </c>
    </row>
    <row r="8212" spans="1:23" x14ac:dyDescent="0.2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9">
        <v>0.2</v>
      </c>
      <c r="U8212" s="1">
        <v>7.1372000000000035</v>
      </c>
      <c r="V8212" s="35" t="str">
        <f>IF(M8212=People!$B$5,People!$A$5,IF(M8212=People!$B$4,People!$A$4,IF(M8212=People!$B$3,People!$A$3,IF(M8212=People!$B$2,People!$A$2,0))))</f>
        <v>Cassandra Brandow</v>
      </c>
      <c r="W8212" s="35" t="str">
        <f>IFERROR(INDEX(Returns!A:A,MATCH(B8212,Returns!B:B,0)),"No")</f>
        <v>No</v>
      </c>
    </row>
    <row r="8213" spans="1:23" x14ac:dyDescent="0.2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9">
        <v>0.6</v>
      </c>
      <c r="U8213" s="1">
        <v>-17.783999999999992</v>
      </c>
      <c r="V8213" s="35" t="str">
        <f>IF(M8213=People!$B$5,People!$A$5,IF(M8213=People!$B$4,People!$A$4,IF(M8213=People!$B$3,People!$A$3,IF(M8213=People!$B$2,People!$A$2,0))))</f>
        <v>Kelly Williams</v>
      </c>
      <c r="W8213" s="35" t="str">
        <f>IFERROR(INDEX(Returns!A:A,MATCH(B8213,Returns!B:B,0)),"No")</f>
        <v>No</v>
      </c>
    </row>
    <row r="8214" spans="1:23" x14ac:dyDescent="0.2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9">
        <v>0.2</v>
      </c>
      <c r="U8214" s="1">
        <v>19.630499999999998</v>
      </c>
      <c r="V8214" s="35" t="str">
        <f>IF(M8214=People!$B$5,People!$A$5,IF(M8214=People!$B$4,People!$A$4,IF(M8214=People!$B$3,People!$A$3,IF(M8214=People!$B$2,People!$A$2,0))))</f>
        <v>Kelly Williams</v>
      </c>
      <c r="W8214" s="35" t="str">
        <f>IFERROR(INDEX(Returns!A:A,MATCH(B8214,Returns!B:B,0)),"No")</f>
        <v>No</v>
      </c>
    </row>
    <row r="8215" spans="1:23" x14ac:dyDescent="0.2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9">
        <v>0.7</v>
      </c>
      <c r="U8215" s="1">
        <v>-4.6463999999999981</v>
      </c>
      <c r="V8215" s="35" t="str">
        <f>IF(M8215=People!$B$5,People!$A$5,IF(M8215=People!$B$4,People!$A$4,IF(M8215=People!$B$3,People!$A$3,IF(M8215=People!$B$2,People!$A$2,0))))</f>
        <v>Cassandra Brandow</v>
      </c>
      <c r="W8215" s="35" t="str">
        <f>IFERROR(INDEX(Returns!A:A,MATCH(B8215,Returns!B:B,0)),"No")</f>
        <v>No</v>
      </c>
    </row>
    <row r="8216" spans="1:23" x14ac:dyDescent="0.2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9">
        <v>0.2</v>
      </c>
      <c r="U8216" s="1">
        <v>3.7989999999999995</v>
      </c>
      <c r="V8216" s="35" t="str">
        <f>IF(M8216=People!$B$5,People!$A$5,IF(M8216=People!$B$4,People!$A$4,IF(M8216=People!$B$3,People!$A$3,IF(M8216=People!$B$2,People!$A$2,0))))</f>
        <v>Cassandra Brandow</v>
      </c>
      <c r="W8216" s="35" t="str">
        <f>IFERROR(INDEX(Returns!A:A,MATCH(B8216,Returns!B:B,0)),"No")</f>
        <v>No</v>
      </c>
    </row>
    <row r="8217" spans="1:23" x14ac:dyDescent="0.2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9">
        <v>0.7</v>
      </c>
      <c r="U8217" s="1">
        <v>-1.8106</v>
      </c>
      <c r="V8217" s="35" t="str">
        <f>IF(M8217=People!$B$5,People!$A$5,IF(M8217=People!$B$4,People!$A$4,IF(M8217=People!$B$3,People!$A$3,IF(M8217=People!$B$2,People!$A$2,0))))</f>
        <v>Cassandra Brandow</v>
      </c>
      <c r="W8217" s="35" t="str">
        <f>IFERROR(INDEX(Returns!A:A,MATCH(B8217,Returns!B:B,0)),"No")</f>
        <v>No</v>
      </c>
    </row>
    <row r="8218" spans="1:23" x14ac:dyDescent="0.2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9">
        <v>0.7</v>
      </c>
      <c r="U8218" s="1">
        <v>-2.2847999999999997</v>
      </c>
      <c r="V8218" s="35" t="str">
        <f>IF(M8218=People!$B$5,People!$A$5,IF(M8218=People!$B$4,People!$A$4,IF(M8218=People!$B$3,People!$A$3,IF(M8218=People!$B$2,People!$A$2,0))))</f>
        <v>Cassandra Brandow</v>
      </c>
      <c r="W8218" s="35" t="str">
        <f>IFERROR(INDEX(Returns!A:A,MATCH(B8218,Returns!B:B,0)),"No")</f>
        <v>No</v>
      </c>
    </row>
    <row r="8219" spans="1:23" x14ac:dyDescent="0.2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9">
        <v>0.2</v>
      </c>
      <c r="U8219" s="1">
        <v>0.86879999999999979</v>
      </c>
      <c r="V8219" s="35" t="str">
        <f>IF(M8219=People!$B$5,People!$A$5,IF(M8219=People!$B$4,People!$A$4,IF(M8219=People!$B$3,People!$A$3,IF(M8219=People!$B$2,People!$A$2,0))))</f>
        <v>Kelly Williams</v>
      </c>
      <c r="W8219" s="35" t="str">
        <f>IFERROR(INDEX(Returns!A:A,MATCH(B8219,Returns!B:B,0)),"No")</f>
        <v>No</v>
      </c>
    </row>
    <row r="8220" spans="1:23" x14ac:dyDescent="0.2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9">
        <v>0.6</v>
      </c>
      <c r="U8220" s="1">
        <v>-19.065600000000007</v>
      </c>
      <c r="V8220" s="35" t="str">
        <f>IF(M8220=People!$B$5,People!$A$5,IF(M8220=People!$B$4,People!$A$4,IF(M8220=People!$B$3,People!$A$3,IF(M8220=People!$B$2,People!$A$2,0))))</f>
        <v>Kelly Williams</v>
      </c>
      <c r="W8220" s="35" t="str">
        <f>IFERROR(INDEX(Returns!A:A,MATCH(B8220,Returns!B:B,0)),"No")</f>
        <v>No</v>
      </c>
    </row>
    <row r="8221" spans="1:23" x14ac:dyDescent="0.2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9">
        <v>0.2</v>
      </c>
      <c r="U8221" s="1">
        <v>1.7247999999999997</v>
      </c>
      <c r="V8221" s="35" t="str">
        <f>IF(M8221=People!$B$5,People!$A$5,IF(M8221=People!$B$4,People!$A$4,IF(M8221=People!$B$3,People!$A$3,IF(M8221=People!$B$2,People!$A$2,0))))</f>
        <v>Kelly Williams</v>
      </c>
      <c r="W8221" s="35" t="str">
        <f>IFERROR(INDEX(Returns!A:A,MATCH(B8221,Returns!B:B,0)),"No")</f>
        <v>No</v>
      </c>
    </row>
    <row r="8222" spans="1:23" x14ac:dyDescent="0.2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9">
        <v>0.8</v>
      </c>
      <c r="U8222" s="1">
        <v>-3.0396000000000001</v>
      </c>
      <c r="V8222" s="35" t="str">
        <f>IF(M8222=People!$B$5,People!$A$5,IF(M8222=People!$B$4,People!$A$4,IF(M8222=People!$B$3,People!$A$3,IF(M8222=People!$B$2,People!$A$2,0))))</f>
        <v>Kelly Williams</v>
      </c>
      <c r="W8222" s="35" t="str">
        <f>IFERROR(INDEX(Returns!A:A,MATCH(B8222,Returns!B:B,0)),"No")</f>
        <v>No</v>
      </c>
    </row>
    <row r="8223" spans="1:23" x14ac:dyDescent="0.2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9">
        <v>0.2</v>
      </c>
      <c r="U8223" s="1">
        <v>-3.7680000000000002</v>
      </c>
      <c r="V8223" s="35" t="str">
        <f>IF(M8223=People!$B$5,People!$A$5,IF(M8223=People!$B$4,People!$A$4,IF(M8223=People!$B$3,People!$A$3,IF(M8223=People!$B$2,People!$A$2,0))))</f>
        <v>Kelly Williams</v>
      </c>
      <c r="W8223" s="35" t="str">
        <f>IFERROR(INDEX(Returns!A:A,MATCH(B8223,Returns!B:B,0)),"No")</f>
        <v>No</v>
      </c>
    </row>
    <row r="8224" spans="1:23" x14ac:dyDescent="0.2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9">
        <v>0.2</v>
      </c>
      <c r="U8224" s="1">
        <v>-2.5248000000000022</v>
      </c>
      <c r="V8224" s="35" t="str">
        <f>IF(M8224=People!$B$5,People!$A$5,IF(M8224=People!$B$4,People!$A$4,IF(M8224=People!$B$3,People!$A$3,IF(M8224=People!$B$2,People!$A$2,0))))</f>
        <v>Kelly Williams</v>
      </c>
      <c r="W8224" s="35" t="str">
        <f>IFERROR(INDEX(Returns!A:A,MATCH(B8224,Returns!B:B,0)),"No")</f>
        <v>No</v>
      </c>
    </row>
    <row r="8225" spans="1:23" x14ac:dyDescent="0.2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32">
        <v>185.88</v>
      </c>
      <c r="S8225" s="1">
        <v>6</v>
      </c>
      <c r="T8225" s="9">
        <v>0</v>
      </c>
      <c r="U8225" s="1">
        <v>83.645999999999987</v>
      </c>
      <c r="V8225" s="35" t="str">
        <f>IF(M8225=People!$B$5,People!$A$5,IF(M8225=People!$B$4,People!$A$4,IF(M8225=People!$B$3,People!$A$3,IF(M8225=People!$B$2,People!$A$2,0))))</f>
        <v>Anna Andreadi</v>
      </c>
      <c r="W8225" s="35" t="str">
        <f>IFERROR(INDEX(Returns!A:A,MATCH(B8225,Returns!B:B,0)),"No")</f>
        <v>No</v>
      </c>
    </row>
    <row r="8226" spans="1:23" x14ac:dyDescent="0.2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32">
        <v>12.96</v>
      </c>
      <c r="S8226" s="1">
        <v>2</v>
      </c>
      <c r="T8226" s="9">
        <v>0</v>
      </c>
      <c r="U8226" s="1">
        <v>6.2208000000000006</v>
      </c>
      <c r="V8226" s="35" t="str">
        <f>IF(M8226=People!$B$5,People!$A$5,IF(M8226=People!$B$4,People!$A$4,IF(M8226=People!$B$3,People!$A$3,IF(M8226=People!$B$2,People!$A$2,0))))</f>
        <v>Anna Andreadi</v>
      </c>
      <c r="W8226" s="35" t="str">
        <f>IFERROR(INDEX(Returns!A:A,MATCH(B8226,Returns!B:B,0)),"No")</f>
        <v>No</v>
      </c>
    </row>
    <row r="8227" spans="1:23" x14ac:dyDescent="0.2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9">
        <v>0</v>
      </c>
      <c r="U8227" s="1">
        <v>91.055999999999983</v>
      </c>
      <c r="V8227" s="35" t="str">
        <f>IF(M8227=People!$B$5,People!$A$5,IF(M8227=People!$B$4,People!$A$4,IF(M8227=People!$B$3,People!$A$3,IF(M8227=People!$B$2,People!$A$2,0))))</f>
        <v>Chuck Magee</v>
      </c>
      <c r="W8227" s="35" t="str">
        <f>IFERROR(INDEX(Returns!A:A,MATCH(B8227,Returns!B:B,0)),"No")</f>
        <v>No</v>
      </c>
    </row>
    <row r="8228" spans="1:23" x14ac:dyDescent="0.2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9">
        <v>0</v>
      </c>
      <c r="U8228" s="1">
        <v>20.085100000000001</v>
      </c>
      <c r="V8228" s="35" t="str">
        <f>IF(M8228=People!$B$5,People!$A$5,IF(M8228=People!$B$4,People!$A$4,IF(M8228=People!$B$3,People!$A$3,IF(M8228=People!$B$2,People!$A$2,0))))</f>
        <v>Chuck Magee</v>
      </c>
      <c r="W8228" s="35" t="str">
        <f>IFERROR(INDEX(Returns!A:A,MATCH(B8228,Returns!B:B,0)),"No")</f>
        <v>No</v>
      </c>
    </row>
    <row r="8229" spans="1:23" x14ac:dyDescent="0.2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9">
        <v>0</v>
      </c>
      <c r="U8229" s="1">
        <v>7.4376000000000033</v>
      </c>
      <c r="V8229" s="35" t="str">
        <f>IF(M8229=People!$B$5,People!$A$5,IF(M8229=People!$B$4,People!$A$4,IF(M8229=People!$B$3,People!$A$3,IF(M8229=People!$B$2,People!$A$2,0))))</f>
        <v>Chuck Magee</v>
      </c>
      <c r="W8229" s="35" t="str">
        <f>IFERROR(INDEX(Returns!A:A,MATCH(B8229,Returns!B:B,0)),"No")</f>
        <v>No</v>
      </c>
    </row>
    <row r="8230" spans="1:23" x14ac:dyDescent="0.2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9">
        <v>0</v>
      </c>
      <c r="U8230" s="1">
        <v>8.0652000000000008</v>
      </c>
      <c r="V8230" s="35" t="str">
        <f>IF(M8230=People!$B$5,People!$A$5,IF(M8230=People!$B$4,People!$A$4,IF(M8230=People!$B$3,People!$A$3,IF(M8230=People!$B$2,People!$A$2,0))))</f>
        <v>Chuck Magee</v>
      </c>
      <c r="W8230" s="35" t="str">
        <f>IFERROR(INDEX(Returns!A:A,MATCH(B8230,Returns!B:B,0)),"No")</f>
        <v>No</v>
      </c>
    </row>
    <row r="8231" spans="1:23" x14ac:dyDescent="0.2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9">
        <v>0</v>
      </c>
      <c r="U8231" s="1">
        <v>37.787400000000005</v>
      </c>
      <c r="V8231" s="35" t="str">
        <f>IF(M8231=People!$B$5,People!$A$5,IF(M8231=People!$B$4,People!$A$4,IF(M8231=People!$B$3,People!$A$3,IF(M8231=People!$B$2,People!$A$2,0))))</f>
        <v>Chuck Magee</v>
      </c>
      <c r="W8231" s="35" t="str">
        <f>IFERROR(INDEX(Returns!A:A,MATCH(B8231,Returns!B:B,0)),"No")</f>
        <v>No</v>
      </c>
    </row>
    <row r="8232" spans="1:23" x14ac:dyDescent="0.2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9">
        <v>0</v>
      </c>
      <c r="U8232" s="1">
        <v>9.7118999999999982</v>
      </c>
      <c r="V8232" s="35" t="str">
        <f>IF(M8232=People!$B$5,People!$A$5,IF(M8232=People!$B$4,People!$A$4,IF(M8232=People!$B$3,People!$A$3,IF(M8232=People!$B$2,People!$A$2,0))))</f>
        <v>Cassandra Brandow</v>
      </c>
      <c r="W8232" s="35" t="str">
        <f>IFERROR(INDEX(Returns!A:A,MATCH(B8232,Returns!B:B,0)),"No")</f>
        <v>No</v>
      </c>
    </row>
    <row r="8233" spans="1:23" x14ac:dyDescent="0.2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9">
        <v>0</v>
      </c>
      <c r="U8233" s="1">
        <v>291.37779999999987</v>
      </c>
      <c r="V8233" s="35" t="str">
        <f>IF(M8233=People!$B$5,People!$A$5,IF(M8233=People!$B$4,People!$A$4,IF(M8233=People!$B$3,People!$A$3,IF(M8233=People!$B$2,People!$A$2,0))))</f>
        <v>Cassandra Brandow</v>
      </c>
      <c r="W8233" s="35" t="str">
        <f>IFERROR(INDEX(Returns!A:A,MATCH(B8233,Returns!B:B,0)),"No")</f>
        <v>No</v>
      </c>
    </row>
    <row r="8234" spans="1:23" x14ac:dyDescent="0.2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32">
        <v>169.45</v>
      </c>
      <c r="S8234" s="1">
        <v>5</v>
      </c>
      <c r="T8234" s="9">
        <v>0</v>
      </c>
      <c r="U8234" s="1">
        <v>42.362499999999997</v>
      </c>
      <c r="V8234" s="35" t="str">
        <f>IF(M8234=People!$B$5,People!$A$5,IF(M8234=People!$B$4,People!$A$4,IF(M8234=People!$B$3,People!$A$3,IF(M8234=People!$B$2,People!$A$2,0))))</f>
        <v>Anna Andreadi</v>
      </c>
      <c r="W8234" s="35" t="str">
        <f>IFERROR(INDEX(Returns!A:A,MATCH(B8234,Returns!B:B,0)),"No")</f>
        <v>No</v>
      </c>
    </row>
    <row r="8235" spans="1:23" x14ac:dyDescent="0.2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32">
        <v>40.68</v>
      </c>
      <c r="S8235" s="1">
        <v>2</v>
      </c>
      <c r="T8235" s="9">
        <v>0</v>
      </c>
      <c r="U8235" s="1">
        <v>0.40679999999999694</v>
      </c>
      <c r="V8235" s="35" t="str">
        <f>IF(M8235=People!$B$5,People!$A$5,IF(M8235=People!$B$4,People!$A$4,IF(M8235=People!$B$3,People!$A$3,IF(M8235=People!$B$2,People!$A$2,0))))</f>
        <v>Anna Andreadi</v>
      </c>
      <c r="W8235" s="35" t="str">
        <f>IFERROR(INDEX(Returns!A:A,MATCH(B8235,Returns!B:B,0)),"No")</f>
        <v>No</v>
      </c>
    </row>
    <row r="8236" spans="1:23" x14ac:dyDescent="0.2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9">
        <v>0.2</v>
      </c>
      <c r="U8236" s="1">
        <v>0.4159999999999997</v>
      </c>
      <c r="V8236" s="35" t="str">
        <f>IF(M8236=People!$B$5,People!$A$5,IF(M8236=People!$B$4,People!$A$4,IF(M8236=People!$B$3,People!$A$3,IF(M8236=People!$B$2,People!$A$2,0))))</f>
        <v>Cassandra Brandow</v>
      </c>
      <c r="W8236" s="35" t="str">
        <f>IFERROR(INDEX(Returns!A:A,MATCH(B8236,Returns!B:B,0)),"No")</f>
        <v>No</v>
      </c>
    </row>
    <row r="8237" spans="1:23" x14ac:dyDescent="0.2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9">
        <v>0.45</v>
      </c>
      <c r="U8237" s="1">
        <v>-458.14679999999998</v>
      </c>
      <c r="V8237" s="35" t="str">
        <f>IF(M8237=People!$B$5,People!$A$5,IF(M8237=People!$B$4,People!$A$4,IF(M8237=People!$B$3,People!$A$3,IF(M8237=People!$B$2,People!$A$2,0))))</f>
        <v>Cassandra Brandow</v>
      </c>
      <c r="W8237" s="35" t="str">
        <f>IFERROR(INDEX(Returns!A:A,MATCH(B8237,Returns!B:B,0)),"No")</f>
        <v>No</v>
      </c>
    </row>
    <row r="8238" spans="1:23" x14ac:dyDescent="0.2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9">
        <v>0.2</v>
      </c>
      <c r="U8238" s="1">
        <v>0</v>
      </c>
      <c r="V8238" s="35" t="str">
        <f>IF(M8238=People!$B$5,People!$A$5,IF(M8238=People!$B$4,People!$A$4,IF(M8238=People!$B$3,People!$A$3,IF(M8238=People!$B$2,People!$A$2,0))))</f>
        <v>Cassandra Brandow</v>
      </c>
      <c r="W8238" s="35" t="str">
        <f>IFERROR(INDEX(Returns!A:A,MATCH(B8238,Returns!B:B,0)),"No")</f>
        <v>No</v>
      </c>
    </row>
    <row r="8239" spans="1:23" x14ac:dyDescent="0.2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9">
        <v>0.2</v>
      </c>
      <c r="U8239" s="1">
        <v>-0.7748000000000006</v>
      </c>
      <c r="V8239" s="35" t="str">
        <f>IF(M8239=People!$B$5,People!$A$5,IF(M8239=People!$B$4,People!$A$4,IF(M8239=People!$B$3,People!$A$3,IF(M8239=People!$B$2,People!$A$2,0))))</f>
        <v>Cassandra Brandow</v>
      </c>
      <c r="W8239" s="35" t="str">
        <f>IFERROR(INDEX(Returns!A:A,MATCH(B8239,Returns!B:B,0)),"No")</f>
        <v>No</v>
      </c>
    </row>
    <row r="8240" spans="1:23" x14ac:dyDescent="0.2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9">
        <v>0.2</v>
      </c>
      <c r="U8240" s="1">
        <v>2.5019999999999998</v>
      </c>
      <c r="V8240" s="35" t="str">
        <f>IF(M8240=People!$B$5,People!$A$5,IF(M8240=People!$B$4,People!$A$4,IF(M8240=People!$B$3,People!$A$3,IF(M8240=People!$B$2,People!$A$2,0))))</f>
        <v>Cassandra Brandow</v>
      </c>
      <c r="W8240" s="35" t="str">
        <f>IFERROR(INDEX(Returns!A:A,MATCH(B8240,Returns!B:B,0)),"No")</f>
        <v>No</v>
      </c>
    </row>
    <row r="8241" spans="1:23" x14ac:dyDescent="0.2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9">
        <v>0.2</v>
      </c>
      <c r="U8241" s="1">
        <v>1.1119999999999999</v>
      </c>
      <c r="V8241" s="35" t="str">
        <f>IF(M8241=People!$B$5,People!$A$5,IF(M8241=People!$B$4,People!$A$4,IF(M8241=People!$B$3,People!$A$3,IF(M8241=People!$B$2,People!$A$2,0))))</f>
        <v>Cassandra Brandow</v>
      </c>
      <c r="W8241" s="35" t="str">
        <f>IFERROR(INDEX(Returns!A:A,MATCH(B8241,Returns!B:B,0)),"No")</f>
        <v>No</v>
      </c>
    </row>
    <row r="8242" spans="1:23" x14ac:dyDescent="0.2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9">
        <v>0.2</v>
      </c>
      <c r="U8242" s="1">
        <v>6.0411999999999964</v>
      </c>
      <c r="V8242" s="35" t="str">
        <f>IF(M8242=People!$B$5,People!$A$5,IF(M8242=People!$B$4,People!$A$4,IF(M8242=People!$B$3,People!$A$3,IF(M8242=People!$B$2,People!$A$2,0))))</f>
        <v>Cassandra Brandow</v>
      </c>
      <c r="W8242" s="35" t="str">
        <f>IFERROR(INDEX(Returns!A:A,MATCH(B8242,Returns!B:B,0)),"No")</f>
        <v>No</v>
      </c>
    </row>
    <row r="8243" spans="1:23" x14ac:dyDescent="0.2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9">
        <v>0.2</v>
      </c>
      <c r="U8243" s="1">
        <v>8.3103999999999996</v>
      </c>
      <c r="V8243" s="35" t="str">
        <f>IF(M8243=People!$B$5,People!$A$5,IF(M8243=People!$B$4,People!$A$4,IF(M8243=People!$B$3,People!$A$3,IF(M8243=People!$B$2,People!$A$2,0))))</f>
        <v>Chuck Magee</v>
      </c>
      <c r="W8243" s="35" t="str">
        <f>IFERROR(INDEX(Returns!A:A,MATCH(B8243,Returns!B:B,0)),"No")</f>
        <v>No</v>
      </c>
    </row>
    <row r="8244" spans="1:23" x14ac:dyDescent="0.2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9">
        <v>0</v>
      </c>
      <c r="U8244" s="1">
        <v>57.120000000000019</v>
      </c>
      <c r="V8244" s="35" t="str">
        <f>IF(M8244=People!$B$5,People!$A$5,IF(M8244=People!$B$4,People!$A$4,IF(M8244=People!$B$3,People!$A$3,IF(M8244=People!$B$2,People!$A$2,0))))</f>
        <v>Chuck Magee</v>
      </c>
      <c r="W8244" s="35" t="str">
        <f>IFERROR(INDEX(Returns!A:A,MATCH(B8244,Returns!B:B,0)),"No")</f>
        <v>No</v>
      </c>
    </row>
    <row r="8245" spans="1:23" x14ac:dyDescent="0.2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32">
        <v>806.33600000000001</v>
      </c>
      <c r="S8245" s="1">
        <v>8</v>
      </c>
      <c r="T8245" s="9">
        <v>0.2</v>
      </c>
      <c r="U8245" s="1">
        <v>50.396000000000015</v>
      </c>
      <c r="V8245" s="35" t="str">
        <f>IF(M8245=People!$B$5,People!$A$5,IF(M8245=People!$B$4,People!$A$4,IF(M8245=People!$B$3,People!$A$3,IF(M8245=People!$B$2,People!$A$2,0))))</f>
        <v>Anna Andreadi</v>
      </c>
      <c r="W8245" s="35" t="str">
        <f>IFERROR(INDEX(Returns!A:A,MATCH(B8245,Returns!B:B,0)),"No")</f>
        <v>No</v>
      </c>
    </row>
    <row r="8246" spans="1:23" x14ac:dyDescent="0.2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32">
        <v>85.44</v>
      </c>
      <c r="S8246" s="1">
        <v>3</v>
      </c>
      <c r="T8246" s="9">
        <v>0</v>
      </c>
      <c r="U8246" s="1">
        <v>31.612800000000004</v>
      </c>
      <c r="V8246" s="35" t="str">
        <f>IF(M8246=People!$B$5,People!$A$5,IF(M8246=People!$B$4,People!$A$4,IF(M8246=People!$B$3,People!$A$3,IF(M8246=People!$B$2,People!$A$2,0))))</f>
        <v>Anna Andreadi</v>
      </c>
      <c r="W8246" s="35" t="str">
        <f>IFERROR(INDEX(Returns!A:A,MATCH(B8246,Returns!B:B,0)),"No")</f>
        <v>No</v>
      </c>
    </row>
    <row r="8247" spans="1:23" x14ac:dyDescent="0.2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9">
        <v>0</v>
      </c>
      <c r="U8247" s="1">
        <v>10.347300000000004</v>
      </c>
      <c r="V8247" s="35" t="str">
        <f>IF(M8247=People!$B$5,People!$A$5,IF(M8247=People!$B$4,People!$A$4,IF(M8247=People!$B$3,People!$A$3,IF(M8247=People!$B$2,People!$A$2,0))))</f>
        <v>Cassandra Brandow</v>
      </c>
      <c r="W8247" s="35" t="str">
        <f>IFERROR(INDEX(Returns!A:A,MATCH(B8247,Returns!B:B,0)),"No")</f>
        <v>No</v>
      </c>
    </row>
    <row r="8248" spans="1:23" x14ac:dyDescent="0.2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9">
        <v>0.8</v>
      </c>
      <c r="U8248" s="1">
        <v>-191.619</v>
      </c>
      <c r="V8248" s="35" t="str">
        <f>IF(M8248=People!$B$5,People!$A$5,IF(M8248=People!$B$4,People!$A$4,IF(M8248=People!$B$3,People!$A$3,IF(M8248=People!$B$2,People!$A$2,0))))</f>
        <v>Kelly Williams</v>
      </c>
      <c r="W8248" s="35" t="str">
        <f>IFERROR(INDEX(Returns!A:A,MATCH(B8248,Returns!B:B,0)),"No")</f>
        <v>No</v>
      </c>
    </row>
    <row r="8249" spans="1:23" x14ac:dyDescent="0.2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9">
        <v>0.2</v>
      </c>
      <c r="U8249" s="1">
        <v>3.6784000000000017</v>
      </c>
      <c r="V8249" s="35" t="str">
        <f>IF(M8249=People!$B$5,People!$A$5,IF(M8249=People!$B$4,People!$A$4,IF(M8249=People!$B$3,People!$A$3,IF(M8249=People!$B$2,People!$A$2,0))))</f>
        <v>Kelly Williams</v>
      </c>
      <c r="W8249" s="35" t="str">
        <f>IFERROR(INDEX(Returns!A:A,MATCH(B8249,Returns!B:B,0)),"No")</f>
        <v>No</v>
      </c>
    </row>
    <row r="8250" spans="1:23" x14ac:dyDescent="0.2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9">
        <v>0.4</v>
      </c>
      <c r="U8250" s="1">
        <v>-123.9980000000001</v>
      </c>
      <c r="V8250" s="35" t="str">
        <f>IF(M8250=People!$B$5,People!$A$5,IF(M8250=People!$B$4,People!$A$4,IF(M8250=People!$B$3,People!$A$3,IF(M8250=People!$B$2,People!$A$2,0))))</f>
        <v>Chuck Magee</v>
      </c>
      <c r="W8250" s="35" t="str">
        <f>IFERROR(INDEX(Returns!A:A,MATCH(B8250,Returns!B:B,0)),"No")</f>
        <v>No</v>
      </c>
    </row>
    <row r="8251" spans="1:23" x14ac:dyDescent="0.2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9">
        <v>0.8</v>
      </c>
      <c r="U8251" s="1">
        <v>-16.818000000000005</v>
      </c>
      <c r="V8251" s="35" t="str">
        <f>IF(M8251=People!$B$5,People!$A$5,IF(M8251=People!$B$4,People!$A$4,IF(M8251=People!$B$3,People!$A$3,IF(M8251=People!$B$2,People!$A$2,0))))</f>
        <v>Kelly Williams</v>
      </c>
      <c r="W8251" s="35" t="str">
        <f>IFERROR(INDEX(Returns!A:A,MATCH(B8251,Returns!B:B,0)),"No")</f>
        <v>No</v>
      </c>
    </row>
    <row r="8252" spans="1:23" x14ac:dyDescent="0.2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9">
        <v>0.6</v>
      </c>
      <c r="U8252" s="1">
        <v>-1.8847999999999994</v>
      </c>
      <c r="V8252" s="35" t="str">
        <f>IF(M8252=People!$B$5,People!$A$5,IF(M8252=People!$B$4,People!$A$4,IF(M8252=People!$B$3,People!$A$3,IF(M8252=People!$B$2,People!$A$2,0))))</f>
        <v>Kelly Williams</v>
      </c>
      <c r="W8252" s="35" t="str">
        <f>IFERROR(INDEX(Returns!A:A,MATCH(B8252,Returns!B:B,0)),"No")</f>
        <v>No</v>
      </c>
    </row>
    <row r="8253" spans="1:23" x14ac:dyDescent="0.2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9">
        <v>0.8</v>
      </c>
      <c r="U8253" s="1">
        <v>-470.548</v>
      </c>
      <c r="V8253" s="35" t="str">
        <f>IF(M8253=People!$B$5,People!$A$5,IF(M8253=People!$B$4,People!$A$4,IF(M8253=People!$B$3,People!$A$3,IF(M8253=People!$B$2,People!$A$2,0))))</f>
        <v>Kelly Williams</v>
      </c>
      <c r="W8253" s="35" t="str">
        <f>IFERROR(INDEX(Returns!A:A,MATCH(B8253,Returns!B:B,0)),"No")</f>
        <v>No</v>
      </c>
    </row>
    <row r="8254" spans="1:23" x14ac:dyDescent="0.2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9">
        <v>0.2</v>
      </c>
      <c r="U8254" s="1">
        <v>6.0416000000000025</v>
      </c>
      <c r="V8254" s="35" t="str">
        <f>IF(M8254=People!$B$5,People!$A$5,IF(M8254=People!$B$4,People!$A$4,IF(M8254=People!$B$3,People!$A$3,IF(M8254=People!$B$2,People!$A$2,0))))</f>
        <v>Kelly Williams</v>
      </c>
      <c r="W8254" s="35" t="str">
        <f>IFERROR(INDEX(Returns!A:A,MATCH(B8254,Returns!B:B,0)),"No")</f>
        <v>No</v>
      </c>
    </row>
    <row r="8255" spans="1:23" x14ac:dyDescent="0.2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32">
        <v>299.99</v>
      </c>
      <c r="S8255" s="1">
        <v>1</v>
      </c>
      <c r="T8255" s="9">
        <v>0</v>
      </c>
      <c r="U8255" s="1">
        <v>89.996999999999986</v>
      </c>
      <c r="V8255" s="35" t="str">
        <f>IF(M8255=People!$B$5,People!$A$5,IF(M8255=People!$B$4,People!$A$4,IF(M8255=People!$B$3,People!$A$3,IF(M8255=People!$B$2,People!$A$2,0))))</f>
        <v>Anna Andreadi</v>
      </c>
      <c r="W8255" s="35" t="str">
        <f>IFERROR(INDEX(Returns!A:A,MATCH(B8255,Returns!B:B,0)),"No")</f>
        <v>No</v>
      </c>
    </row>
    <row r="8256" spans="1:23" x14ac:dyDescent="0.2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32">
        <v>192.16</v>
      </c>
      <c r="S8256" s="1">
        <v>4</v>
      </c>
      <c r="T8256" s="9">
        <v>0</v>
      </c>
      <c r="U8256" s="1">
        <v>92.236799999999988</v>
      </c>
      <c r="V8256" s="35" t="str">
        <f>IF(M8256=People!$B$5,People!$A$5,IF(M8256=People!$B$4,People!$A$4,IF(M8256=People!$B$3,People!$A$3,IF(M8256=People!$B$2,People!$A$2,0))))</f>
        <v>Anna Andreadi</v>
      </c>
      <c r="W8256" s="35" t="str">
        <f>IFERROR(INDEX(Returns!A:A,MATCH(B8256,Returns!B:B,0)),"No")</f>
        <v>No</v>
      </c>
    </row>
    <row r="8257" spans="1:23" x14ac:dyDescent="0.2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32">
        <v>242.624</v>
      </c>
      <c r="S8257" s="1">
        <v>8</v>
      </c>
      <c r="T8257" s="9">
        <v>0.2</v>
      </c>
      <c r="U8257" s="1">
        <v>27.295199999999973</v>
      </c>
      <c r="V8257" s="35" t="str">
        <f>IF(M8257=People!$B$5,People!$A$5,IF(M8257=People!$B$4,People!$A$4,IF(M8257=People!$B$3,People!$A$3,IF(M8257=People!$B$2,People!$A$2,0))))</f>
        <v>Anna Andreadi</v>
      </c>
      <c r="W8257" s="35" t="str">
        <f>IFERROR(INDEX(Returns!A:A,MATCH(B8257,Returns!B:B,0)),"No")</f>
        <v>No</v>
      </c>
    </row>
    <row r="8258" spans="1:23" x14ac:dyDescent="0.2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32">
        <v>46.74</v>
      </c>
      <c r="S8258" s="1">
        <v>3</v>
      </c>
      <c r="T8258" s="9">
        <v>0</v>
      </c>
      <c r="U8258" s="1">
        <v>11.684999999999999</v>
      </c>
      <c r="V8258" s="35" t="str">
        <f>IF(M8258=People!$B$5,People!$A$5,IF(M8258=People!$B$4,People!$A$4,IF(M8258=People!$B$3,People!$A$3,IF(M8258=People!$B$2,People!$A$2,0))))</f>
        <v>Anna Andreadi</v>
      </c>
      <c r="W8258" s="35" t="str">
        <f>IFERROR(INDEX(Returns!A:A,MATCH(B8258,Returns!B:B,0)),"No")</f>
        <v>No</v>
      </c>
    </row>
    <row r="8259" spans="1:23" x14ac:dyDescent="0.2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32">
        <v>174.95000000000002</v>
      </c>
      <c r="S8259" s="1">
        <v>5</v>
      </c>
      <c r="T8259" s="9">
        <v>0</v>
      </c>
      <c r="U8259" s="1">
        <v>12.246500000000005</v>
      </c>
      <c r="V8259" s="35" t="str">
        <f>IF(M8259=People!$B$5,People!$A$5,IF(M8259=People!$B$4,People!$A$4,IF(M8259=People!$B$3,People!$A$3,IF(M8259=People!$B$2,People!$A$2,0))))</f>
        <v>Anna Andreadi</v>
      </c>
      <c r="W8259" s="35" t="str">
        <f>IFERROR(INDEX(Returns!A:A,MATCH(B8259,Returns!B:B,0)),"No")</f>
        <v>No</v>
      </c>
    </row>
    <row r="8260" spans="1:23" x14ac:dyDescent="0.2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32">
        <v>100.70400000000001</v>
      </c>
      <c r="S8260" s="1">
        <v>6</v>
      </c>
      <c r="T8260" s="9">
        <v>0.2</v>
      </c>
      <c r="U8260" s="1">
        <v>37.763999999999996</v>
      </c>
      <c r="V8260" s="35" t="str">
        <f>IF(M8260=People!$B$5,People!$A$5,IF(M8260=People!$B$4,People!$A$4,IF(M8260=People!$B$3,People!$A$3,IF(M8260=People!$B$2,People!$A$2,0))))</f>
        <v>Anna Andreadi</v>
      </c>
      <c r="W8260" s="35" t="str">
        <f>IFERROR(INDEX(Returns!A:A,MATCH(B8260,Returns!B:B,0)),"No")</f>
        <v>No</v>
      </c>
    </row>
    <row r="8261" spans="1:23" x14ac:dyDescent="0.2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9">
        <v>0</v>
      </c>
      <c r="U8261" s="1">
        <v>180.76590000000002</v>
      </c>
      <c r="V8261" s="35" t="str">
        <f>IF(M8261=People!$B$5,People!$A$5,IF(M8261=People!$B$4,People!$A$4,IF(M8261=People!$B$3,People!$A$3,IF(M8261=People!$B$2,People!$A$2,0))))</f>
        <v>Kelly Williams</v>
      </c>
      <c r="W8261" s="35" t="str">
        <f>IFERROR(INDEX(Returns!A:A,MATCH(B8261,Returns!B:B,0)),"No")</f>
        <v>No</v>
      </c>
    </row>
    <row r="8262" spans="1:23" x14ac:dyDescent="0.2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9">
        <v>0</v>
      </c>
      <c r="U8262" s="1">
        <v>3.7693999999999992</v>
      </c>
      <c r="V8262" s="35" t="str">
        <f>IF(M8262=People!$B$5,People!$A$5,IF(M8262=People!$B$4,People!$A$4,IF(M8262=People!$B$3,People!$A$3,IF(M8262=People!$B$2,People!$A$2,0))))</f>
        <v>Kelly Williams</v>
      </c>
      <c r="W8262" s="35" t="str">
        <f>IFERROR(INDEX(Returns!A:A,MATCH(B8262,Returns!B:B,0)),"No")</f>
        <v>No</v>
      </c>
    </row>
    <row r="8263" spans="1:23" x14ac:dyDescent="0.2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9">
        <v>0</v>
      </c>
      <c r="U8263" s="1">
        <v>44.470399999999998</v>
      </c>
      <c r="V8263" s="35" t="str">
        <f>IF(M8263=People!$B$5,People!$A$5,IF(M8263=People!$B$4,People!$A$4,IF(M8263=People!$B$3,People!$A$3,IF(M8263=People!$B$2,People!$A$2,0))))</f>
        <v>Kelly Williams</v>
      </c>
      <c r="W8263" s="35" t="str">
        <f>IFERROR(INDEX(Returns!A:A,MATCH(B8263,Returns!B:B,0)),"No")</f>
        <v>No</v>
      </c>
    </row>
    <row r="8264" spans="1:23" x14ac:dyDescent="0.2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9">
        <v>0</v>
      </c>
      <c r="U8264" s="1">
        <v>9.3312000000000008</v>
      </c>
      <c r="V8264" s="35" t="str">
        <f>IF(M8264=People!$B$5,People!$A$5,IF(M8264=People!$B$4,People!$A$4,IF(M8264=People!$B$3,People!$A$3,IF(M8264=People!$B$2,People!$A$2,0))))</f>
        <v>Cassandra Brandow</v>
      </c>
      <c r="W8264" s="35" t="str">
        <f>IFERROR(INDEX(Returns!A:A,MATCH(B8264,Returns!B:B,0)),"No")</f>
        <v>No</v>
      </c>
    </row>
    <row r="8265" spans="1:23" x14ac:dyDescent="0.2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9">
        <v>0.7</v>
      </c>
      <c r="U8265" s="1">
        <v>-10.037199999999999</v>
      </c>
      <c r="V8265" s="35" t="str">
        <f>IF(M8265=People!$B$5,People!$A$5,IF(M8265=People!$B$4,People!$A$4,IF(M8265=People!$B$3,People!$A$3,IF(M8265=People!$B$2,People!$A$2,0))))</f>
        <v>Cassandra Brandow</v>
      </c>
      <c r="W8265" s="35" t="str">
        <f>IFERROR(INDEX(Returns!A:A,MATCH(B8265,Returns!B:B,0)),"No")</f>
        <v>No</v>
      </c>
    </row>
    <row r="8266" spans="1:23" x14ac:dyDescent="0.2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9">
        <v>0</v>
      </c>
      <c r="U8266" s="1">
        <v>30.734999999999992</v>
      </c>
      <c r="V8266" s="35" t="str">
        <f>IF(M8266=People!$B$5,People!$A$5,IF(M8266=People!$B$4,People!$A$4,IF(M8266=People!$B$3,People!$A$3,IF(M8266=People!$B$2,People!$A$2,0))))</f>
        <v>Chuck Magee</v>
      </c>
      <c r="W8266" s="35" t="str">
        <f>IFERROR(INDEX(Returns!A:A,MATCH(B8266,Returns!B:B,0)),"No")</f>
        <v>No</v>
      </c>
    </row>
    <row r="8267" spans="1:23" x14ac:dyDescent="0.2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9">
        <v>0.2</v>
      </c>
      <c r="U8267" s="1">
        <v>12.8499</v>
      </c>
      <c r="V8267" s="35" t="str">
        <f>IF(M8267=People!$B$5,People!$A$5,IF(M8267=People!$B$4,People!$A$4,IF(M8267=People!$B$3,People!$A$3,IF(M8267=People!$B$2,People!$A$2,0))))</f>
        <v>Chuck Magee</v>
      </c>
      <c r="W8267" s="35" t="str">
        <f>IFERROR(INDEX(Returns!A:A,MATCH(B8267,Returns!B:B,0)),"No")</f>
        <v>No</v>
      </c>
    </row>
    <row r="8268" spans="1:23" x14ac:dyDescent="0.2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9">
        <v>0</v>
      </c>
      <c r="U8268" s="1">
        <v>5.1948000000000008</v>
      </c>
      <c r="V8268" s="35" t="str">
        <f>IF(M8268=People!$B$5,People!$A$5,IF(M8268=People!$B$4,People!$A$4,IF(M8268=People!$B$3,People!$A$3,IF(M8268=People!$B$2,People!$A$2,0))))</f>
        <v>Chuck Magee</v>
      </c>
      <c r="W8268" s="35" t="str">
        <f>IFERROR(INDEX(Returns!A:A,MATCH(B8268,Returns!B:B,0)),"No")</f>
        <v>No</v>
      </c>
    </row>
    <row r="8269" spans="1:23" x14ac:dyDescent="0.2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9">
        <v>0.5</v>
      </c>
      <c r="U8269" s="1">
        <v>-47.174999999999997</v>
      </c>
      <c r="V8269" s="35" t="str">
        <f>IF(M8269=People!$B$5,People!$A$5,IF(M8269=People!$B$4,People!$A$4,IF(M8269=People!$B$3,People!$A$3,IF(M8269=People!$B$2,People!$A$2,0))))</f>
        <v>Kelly Williams</v>
      </c>
      <c r="W8269" s="35" t="str">
        <f>IFERROR(INDEX(Returns!A:A,MATCH(B8269,Returns!B:B,0)),"No")</f>
        <v>No</v>
      </c>
    </row>
    <row r="8270" spans="1:23" x14ac:dyDescent="0.2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9">
        <v>0.2</v>
      </c>
      <c r="U8270" s="1">
        <v>2.7719999999999994</v>
      </c>
      <c r="V8270" s="35" t="str">
        <f>IF(M8270=People!$B$5,People!$A$5,IF(M8270=People!$B$4,People!$A$4,IF(M8270=People!$B$3,People!$A$3,IF(M8270=People!$B$2,People!$A$2,0))))</f>
        <v>Kelly Williams</v>
      </c>
      <c r="W8270" s="35" t="str">
        <f>IFERROR(INDEX(Returns!A:A,MATCH(B8270,Returns!B:B,0)),"No")</f>
        <v>No</v>
      </c>
    </row>
    <row r="8271" spans="1:23" x14ac:dyDescent="0.2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9">
        <v>0.2</v>
      </c>
      <c r="U8271" s="1">
        <v>250.39599999999984</v>
      </c>
      <c r="V8271" s="35" t="str">
        <f>IF(M8271=People!$B$5,People!$A$5,IF(M8271=People!$B$4,People!$A$4,IF(M8271=People!$B$3,People!$A$3,IF(M8271=People!$B$2,People!$A$2,0))))</f>
        <v>Kelly Williams</v>
      </c>
      <c r="W8271" s="35" t="str">
        <f>IFERROR(INDEX(Returns!A:A,MATCH(B8271,Returns!B:B,0)),"No")</f>
        <v>No</v>
      </c>
    </row>
    <row r="8272" spans="1:23" x14ac:dyDescent="0.2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9">
        <v>0.2</v>
      </c>
      <c r="U8272" s="1">
        <v>3.1535999999999995</v>
      </c>
      <c r="V8272" s="35" t="str">
        <f>IF(M8272=People!$B$5,People!$A$5,IF(M8272=People!$B$4,People!$A$4,IF(M8272=People!$B$3,People!$A$3,IF(M8272=People!$B$2,People!$A$2,0))))</f>
        <v>Kelly Williams</v>
      </c>
      <c r="W8272" s="35" t="str">
        <f>IFERROR(INDEX(Returns!A:A,MATCH(B8272,Returns!B:B,0)),"No")</f>
        <v>No</v>
      </c>
    </row>
    <row r="8273" spans="1:23" x14ac:dyDescent="0.2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9">
        <v>0.1</v>
      </c>
      <c r="U8273" s="1">
        <v>313.26239999999967</v>
      </c>
      <c r="V8273" s="35" t="str">
        <f>IF(M8273=People!$B$5,People!$A$5,IF(M8273=People!$B$4,People!$A$4,IF(M8273=People!$B$3,People!$A$3,IF(M8273=People!$B$2,People!$A$2,0))))</f>
        <v>Chuck Magee</v>
      </c>
      <c r="W8273" s="35" t="str">
        <f>IFERROR(INDEX(Returns!A:A,MATCH(B8273,Returns!B:B,0)),"No")</f>
        <v>No</v>
      </c>
    </row>
    <row r="8274" spans="1:23" x14ac:dyDescent="0.2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32">
        <v>387.13600000000002</v>
      </c>
      <c r="S8274" s="1">
        <v>4</v>
      </c>
      <c r="T8274" s="9">
        <v>0.2</v>
      </c>
      <c r="U8274" s="1">
        <v>4.8391999999999911</v>
      </c>
      <c r="V8274" s="35" t="str">
        <f>IF(M8274=People!$B$5,People!$A$5,IF(M8274=People!$B$4,People!$A$4,IF(M8274=People!$B$3,People!$A$3,IF(M8274=People!$B$2,People!$A$2,0))))</f>
        <v>Anna Andreadi</v>
      </c>
      <c r="W8274" s="35" t="str">
        <f>IFERROR(INDEX(Returns!A:A,MATCH(B8274,Returns!B:B,0)),"No")</f>
        <v>No</v>
      </c>
    </row>
    <row r="8275" spans="1:23" x14ac:dyDescent="0.2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9">
        <v>0.2</v>
      </c>
      <c r="U8275" s="1">
        <v>0.29960000000000009</v>
      </c>
      <c r="V8275" s="35" t="str">
        <f>IF(M8275=People!$B$5,People!$A$5,IF(M8275=People!$B$4,People!$A$4,IF(M8275=People!$B$3,People!$A$3,IF(M8275=People!$B$2,People!$A$2,0))))</f>
        <v>Chuck Magee</v>
      </c>
      <c r="W8275" s="35" t="str">
        <f>IFERROR(INDEX(Returns!A:A,MATCH(B8275,Returns!B:B,0)),"No")</f>
        <v>No</v>
      </c>
    </row>
    <row r="8276" spans="1:23" x14ac:dyDescent="0.2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9">
        <v>0</v>
      </c>
      <c r="U8276" s="1">
        <v>282.20920000000001</v>
      </c>
      <c r="V8276" s="35" t="str">
        <f>IF(M8276=People!$B$5,People!$A$5,IF(M8276=People!$B$4,People!$A$4,IF(M8276=People!$B$3,People!$A$3,IF(M8276=People!$B$2,People!$A$2,0))))</f>
        <v>Chuck Magee</v>
      </c>
      <c r="W8276" s="35" t="str">
        <f>IFERROR(INDEX(Returns!A:A,MATCH(B8276,Returns!B:B,0)),"No")</f>
        <v>No</v>
      </c>
    </row>
    <row r="8277" spans="1:23" x14ac:dyDescent="0.2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9">
        <v>0.2</v>
      </c>
      <c r="U8277" s="1">
        <v>15.607799999999999</v>
      </c>
      <c r="V8277" s="35" t="str">
        <f>IF(M8277=People!$B$5,People!$A$5,IF(M8277=People!$B$4,People!$A$4,IF(M8277=People!$B$3,People!$A$3,IF(M8277=People!$B$2,People!$A$2,0))))</f>
        <v>Chuck Magee</v>
      </c>
      <c r="W8277" s="35" t="str">
        <f>IFERROR(INDEX(Returns!A:A,MATCH(B8277,Returns!B:B,0)),"No")</f>
        <v>No</v>
      </c>
    </row>
    <row r="8278" spans="1:23" x14ac:dyDescent="0.2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9">
        <v>0.7</v>
      </c>
      <c r="U8278" s="1">
        <v>-2.758799999999999</v>
      </c>
      <c r="V8278" s="35" t="str">
        <f>IF(M8278=People!$B$5,People!$A$5,IF(M8278=People!$B$4,People!$A$4,IF(M8278=People!$B$3,People!$A$3,IF(M8278=People!$B$2,People!$A$2,0))))</f>
        <v>Cassandra Brandow</v>
      </c>
      <c r="W8278" s="35" t="str">
        <f>IFERROR(INDEX(Returns!A:A,MATCH(B8278,Returns!B:B,0)),"No")</f>
        <v>No</v>
      </c>
    </row>
    <row r="8279" spans="1:23" x14ac:dyDescent="0.2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9">
        <v>0.7</v>
      </c>
      <c r="U8279" s="1">
        <v>-26.726000000000006</v>
      </c>
      <c r="V8279" s="35" t="str">
        <f>IF(M8279=People!$B$5,People!$A$5,IF(M8279=People!$B$4,People!$A$4,IF(M8279=People!$B$3,People!$A$3,IF(M8279=People!$B$2,People!$A$2,0))))</f>
        <v>Cassandra Brandow</v>
      </c>
      <c r="W8279" s="35" t="str">
        <f>IFERROR(INDEX(Returns!A:A,MATCH(B8279,Returns!B:B,0)),"No")</f>
        <v>No</v>
      </c>
    </row>
    <row r="8280" spans="1:23" x14ac:dyDescent="0.2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9">
        <v>0.2</v>
      </c>
      <c r="U8280" s="1">
        <v>32.434200000000004</v>
      </c>
      <c r="V8280" s="35" t="str">
        <f>IF(M8280=People!$B$5,People!$A$5,IF(M8280=People!$B$4,People!$A$4,IF(M8280=People!$B$3,People!$A$3,IF(M8280=People!$B$2,People!$A$2,0))))</f>
        <v>Cassandra Brandow</v>
      </c>
      <c r="W8280" s="35" t="str">
        <f>IFERROR(INDEX(Returns!A:A,MATCH(B8280,Returns!B:B,0)),"No")</f>
        <v>No</v>
      </c>
    </row>
    <row r="8281" spans="1:23" x14ac:dyDescent="0.2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9">
        <v>0</v>
      </c>
      <c r="U8281" s="1">
        <v>87.757800000000003</v>
      </c>
      <c r="V8281" s="35" t="str">
        <f>IF(M8281=People!$B$5,People!$A$5,IF(M8281=People!$B$4,People!$A$4,IF(M8281=People!$B$3,People!$A$3,IF(M8281=People!$B$2,People!$A$2,0))))</f>
        <v>Cassandra Brandow</v>
      </c>
      <c r="W8281" s="35" t="str">
        <f>IFERROR(INDEX(Returns!A:A,MATCH(B8281,Returns!B:B,0)),"No")</f>
        <v>No</v>
      </c>
    </row>
    <row r="8282" spans="1:23" x14ac:dyDescent="0.2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9">
        <v>0.2</v>
      </c>
      <c r="U8282" s="1">
        <v>22.015799999999999</v>
      </c>
      <c r="V8282" s="35" t="str">
        <f>IF(M8282=People!$B$5,People!$A$5,IF(M8282=People!$B$4,People!$A$4,IF(M8282=People!$B$3,People!$A$3,IF(M8282=People!$B$2,People!$A$2,0))))</f>
        <v>Cassandra Brandow</v>
      </c>
      <c r="W8282" s="35" t="str">
        <f>IFERROR(INDEX(Returns!A:A,MATCH(B8282,Returns!B:B,0)),"No")</f>
        <v>No</v>
      </c>
    </row>
    <row r="8283" spans="1:23" x14ac:dyDescent="0.2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9">
        <v>0.2</v>
      </c>
      <c r="U8283" s="1">
        <v>25.874999999999972</v>
      </c>
      <c r="V8283" s="35" t="str">
        <f>IF(M8283=People!$B$5,People!$A$5,IF(M8283=People!$B$4,People!$A$4,IF(M8283=People!$B$3,People!$A$3,IF(M8283=People!$B$2,People!$A$2,0))))</f>
        <v>Cassandra Brandow</v>
      </c>
      <c r="W8283" s="35" t="str">
        <f>IFERROR(INDEX(Returns!A:A,MATCH(B8283,Returns!B:B,0)),"No")</f>
        <v>No</v>
      </c>
    </row>
    <row r="8284" spans="1:23" x14ac:dyDescent="0.2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9">
        <v>0.3</v>
      </c>
      <c r="U8284" s="1">
        <v>137.26399999999995</v>
      </c>
      <c r="V8284" s="35" t="str">
        <f>IF(M8284=People!$B$5,People!$A$5,IF(M8284=People!$B$4,People!$A$4,IF(M8284=People!$B$3,People!$A$3,IF(M8284=People!$B$2,People!$A$2,0))))</f>
        <v>Kelly Williams</v>
      </c>
      <c r="W8284" s="35" t="str">
        <f>IFERROR(INDEX(Returns!A:A,MATCH(B8284,Returns!B:B,0)),"No")</f>
        <v>No</v>
      </c>
    </row>
    <row r="8285" spans="1:23" x14ac:dyDescent="0.2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9">
        <v>0.2</v>
      </c>
      <c r="U8285" s="1">
        <v>14.227200000000003</v>
      </c>
      <c r="V8285" s="35" t="str">
        <f>IF(M8285=People!$B$5,People!$A$5,IF(M8285=People!$B$4,People!$A$4,IF(M8285=People!$B$3,People!$A$3,IF(M8285=People!$B$2,People!$A$2,0))))</f>
        <v>Kelly Williams</v>
      </c>
      <c r="W8285" s="35" t="str">
        <f>IFERROR(INDEX(Returns!A:A,MATCH(B8285,Returns!B:B,0)),"No")</f>
        <v>No</v>
      </c>
    </row>
    <row r="8286" spans="1:23" x14ac:dyDescent="0.2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9">
        <v>0.2</v>
      </c>
      <c r="U8286" s="1">
        <v>135.45599999999996</v>
      </c>
      <c r="V8286" s="35" t="str">
        <f>IF(M8286=People!$B$5,People!$A$5,IF(M8286=People!$B$4,People!$A$4,IF(M8286=People!$B$3,People!$A$3,IF(M8286=People!$B$2,People!$A$2,0))))</f>
        <v>Kelly Williams</v>
      </c>
      <c r="W8286" s="35" t="str">
        <f>IFERROR(INDEX(Returns!A:A,MATCH(B8286,Returns!B:B,0)),"No")</f>
        <v>No</v>
      </c>
    </row>
    <row r="8287" spans="1:23" x14ac:dyDescent="0.2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9">
        <v>0.6</v>
      </c>
      <c r="U8287" s="1">
        <v>-33.641399999999997</v>
      </c>
      <c r="V8287" s="35" t="str">
        <f>IF(M8287=People!$B$5,People!$A$5,IF(M8287=People!$B$4,People!$A$4,IF(M8287=People!$B$3,People!$A$3,IF(M8287=People!$B$2,People!$A$2,0))))</f>
        <v>Kelly Williams</v>
      </c>
      <c r="W8287" s="35" t="str">
        <f>IFERROR(INDEX(Returns!A:A,MATCH(B8287,Returns!B:B,0)),"No")</f>
        <v>No</v>
      </c>
    </row>
    <row r="8288" spans="1:23" x14ac:dyDescent="0.2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9">
        <v>0.2</v>
      </c>
      <c r="U8288" s="1">
        <v>10.8864</v>
      </c>
      <c r="V8288" s="35" t="str">
        <f>IF(M8288=People!$B$5,People!$A$5,IF(M8288=People!$B$4,People!$A$4,IF(M8288=People!$B$3,People!$A$3,IF(M8288=People!$B$2,People!$A$2,0))))</f>
        <v>Cassandra Brandow</v>
      </c>
      <c r="W8288" s="35" t="str">
        <f>IFERROR(INDEX(Returns!A:A,MATCH(B8288,Returns!B:B,0)),"No")</f>
        <v>No</v>
      </c>
    </row>
    <row r="8289" spans="1:23" x14ac:dyDescent="0.2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9">
        <v>0.2</v>
      </c>
      <c r="U8289" s="1">
        <v>4.196499999999995</v>
      </c>
      <c r="V8289" s="35" t="str">
        <f>IF(M8289=People!$B$5,People!$A$5,IF(M8289=People!$B$4,People!$A$4,IF(M8289=People!$B$3,People!$A$3,IF(M8289=People!$B$2,People!$A$2,0))))</f>
        <v>Cassandra Brandow</v>
      </c>
      <c r="W8289" s="35" t="str">
        <f>IFERROR(INDEX(Returns!A:A,MATCH(B8289,Returns!B:B,0)),"No")</f>
        <v>No</v>
      </c>
    </row>
    <row r="8290" spans="1:23" x14ac:dyDescent="0.2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9">
        <v>0.2</v>
      </c>
      <c r="U8290" s="1">
        <v>41.718599999999995</v>
      </c>
      <c r="V8290" s="35" t="str">
        <f>IF(M8290=People!$B$5,People!$A$5,IF(M8290=People!$B$4,People!$A$4,IF(M8290=People!$B$3,People!$A$3,IF(M8290=People!$B$2,People!$A$2,0))))</f>
        <v>Cassandra Brandow</v>
      </c>
      <c r="W8290" s="35" t="str">
        <f>IFERROR(INDEX(Returns!A:A,MATCH(B8290,Returns!B:B,0)),"No")</f>
        <v>No</v>
      </c>
    </row>
    <row r="8291" spans="1:23" x14ac:dyDescent="0.2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9">
        <v>0.2</v>
      </c>
      <c r="U8291" s="1">
        <v>15.843599999999995</v>
      </c>
      <c r="V8291" s="35" t="str">
        <f>IF(M8291=People!$B$5,People!$A$5,IF(M8291=People!$B$4,People!$A$4,IF(M8291=People!$B$3,People!$A$3,IF(M8291=People!$B$2,People!$A$2,0))))</f>
        <v>Cassandra Brandow</v>
      </c>
      <c r="W8291" s="35" t="str">
        <f>IFERROR(INDEX(Returns!A:A,MATCH(B8291,Returns!B:B,0)),"No")</f>
        <v>No</v>
      </c>
    </row>
    <row r="8292" spans="1:23" x14ac:dyDescent="0.2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9">
        <v>0.2</v>
      </c>
      <c r="U8292" s="1">
        <v>-1.0410000000000006</v>
      </c>
      <c r="V8292" s="35" t="str">
        <f>IF(M8292=People!$B$5,People!$A$5,IF(M8292=People!$B$4,People!$A$4,IF(M8292=People!$B$3,People!$A$3,IF(M8292=People!$B$2,People!$A$2,0))))</f>
        <v>Cassandra Brandow</v>
      </c>
      <c r="W8292" s="35" t="str">
        <f>IFERROR(INDEX(Returns!A:A,MATCH(B8292,Returns!B:B,0)),"No")</f>
        <v>No</v>
      </c>
    </row>
    <row r="8293" spans="1:23" x14ac:dyDescent="0.2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9">
        <v>0.2</v>
      </c>
      <c r="U8293" s="1">
        <v>0.99629999999999996</v>
      </c>
      <c r="V8293" s="35" t="str">
        <f>IF(M8293=People!$B$5,People!$A$5,IF(M8293=People!$B$4,People!$A$4,IF(M8293=People!$B$3,People!$A$3,IF(M8293=People!$B$2,People!$A$2,0))))</f>
        <v>Cassandra Brandow</v>
      </c>
      <c r="W8293" s="35" t="str">
        <f>IFERROR(INDEX(Returns!A:A,MATCH(B8293,Returns!B:B,0)),"No")</f>
        <v>No</v>
      </c>
    </row>
    <row r="8294" spans="1:23" x14ac:dyDescent="0.2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9">
        <v>0.7</v>
      </c>
      <c r="U8294" s="1">
        <v>-7.5767999999999986</v>
      </c>
      <c r="V8294" s="35" t="str">
        <f>IF(M8294=People!$B$5,People!$A$5,IF(M8294=People!$B$4,People!$A$4,IF(M8294=People!$B$3,People!$A$3,IF(M8294=People!$B$2,People!$A$2,0))))</f>
        <v>Chuck Magee</v>
      </c>
      <c r="W8294" s="35" t="str">
        <f>IFERROR(INDEX(Returns!A:A,MATCH(B8294,Returns!B:B,0)),"No")</f>
        <v>No</v>
      </c>
    </row>
    <row r="8295" spans="1:23" x14ac:dyDescent="0.2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32">
        <v>18.368000000000002</v>
      </c>
      <c r="S8295" s="1">
        <v>4</v>
      </c>
      <c r="T8295" s="9">
        <v>0.2</v>
      </c>
      <c r="U8295" s="1">
        <v>5.9695999999999998</v>
      </c>
      <c r="V8295" s="35" t="str">
        <f>IF(M8295=People!$B$5,People!$A$5,IF(M8295=People!$B$4,People!$A$4,IF(M8295=People!$B$3,People!$A$3,IF(M8295=People!$B$2,People!$A$2,0))))</f>
        <v>Anna Andreadi</v>
      </c>
      <c r="W8295" s="35" t="str">
        <f>IFERROR(INDEX(Returns!A:A,MATCH(B8295,Returns!B:B,0)),"No")</f>
        <v>No</v>
      </c>
    </row>
    <row r="8296" spans="1:23" x14ac:dyDescent="0.2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9">
        <v>0</v>
      </c>
      <c r="U8296" s="1">
        <v>74.974999999999994</v>
      </c>
      <c r="V8296" s="35" t="str">
        <f>IF(M8296=People!$B$5,People!$A$5,IF(M8296=People!$B$4,People!$A$4,IF(M8296=People!$B$3,People!$A$3,IF(M8296=People!$B$2,People!$A$2,0))))</f>
        <v>Chuck Magee</v>
      </c>
      <c r="W8296" s="35" t="str">
        <f>IFERROR(INDEX(Returns!A:A,MATCH(B8296,Returns!B:B,0)),"No")</f>
        <v>No</v>
      </c>
    </row>
    <row r="8297" spans="1:23" x14ac:dyDescent="0.2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9">
        <v>0</v>
      </c>
      <c r="U8297" s="1">
        <v>12.744</v>
      </c>
      <c r="V8297" s="35" t="str">
        <f>IF(M8297=People!$B$5,People!$A$5,IF(M8297=People!$B$4,People!$A$4,IF(M8297=People!$B$3,People!$A$3,IF(M8297=People!$B$2,People!$A$2,0))))</f>
        <v>Cassandra Brandow</v>
      </c>
      <c r="W8297" s="35" t="str">
        <f>IFERROR(INDEX(Returns!A:A,MATCH(B8297,Returns!B:B,0)),"No")</f>
        <v>No</v>
      </c>
    </row>
    <row r="8298" spans="1:23" x14ac:dyDescent="0.2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9">
        <v>0</v>
      </c>
      <c r="U8298" s="1">
        <v>26.875200000000007</v>
      </c>
      <c r="V8298" s="35" t="str">
        <f>IF(M8298=People!$B$5,People!$A$5,IF(M8298=People!$B$4,People!$A$4,IF(M8298=People!$B$3,People!$A$3,IF(M8298=People!$B$2,People!$A$2,0))))</f>
        <v>Cassandra Brandow</v>
      </c>
      <c r="W8298" s="35" t="str">
        <f>IFERROR(INDEX(Returns!A:A,MATCH(B8298,Returns!B:B,0)),"No")</f>
        <v>No</v>
      </c>
    </row>
    <row r="8299" spans="1:23" x14ac:dyDescent="0.2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9">
        <v>0.2</v>
      </c>
      <c r="U8299" s="1">
        <v>0.73919999999999941</v>
      </c>
      <c r="V8299" s="35" t="str">
        <f>IF(M8299=People!$B$5,People!$A$5,IF(M8299=People!$B$4,People!$A$4,IF(M8299=People!$B$3,People!$A$3,IF(M8299=People!$B$2,People!$A$2,0))))</f>
        <v>Cassandra Brandow</v>
      </c>
      <c r="W8299" s="35" t="str">
        <f>IFERROR(INDEX(Returns!A:A,MATCH(B8299,Returns!B:B,0)),"No")</f>
        <v>No</v>
      </c>
    </row>
    <row r="8300" spans="1:23" x14ac:dyDescent="0.2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9">
        <v>0.2</v>
      </c>
      <c r="U8300" s="1">
        <v>4.2716999999999992</v>
      </c>
      <c r="V8300" s="35" t="str">
        <f>IF(M8300=People!$B$5,People!$A$5,IF(M8300=People!$B$4,People!$A$4,IF(M8300=People!$B$3,People!$A$3,IF(M8300=People!$B$2,People!$A$2,0))))</f>
        <v>Cassandra Brandow</v>
      </c>
      <c r="W8300" s="35" t="str">
        <f>IFERROR(INDEX(Returns!A:A,MATCH(B8300,Returns!B:B,0)),"No")</f>
        <v>No</v>
      </c>
    </row>
    <row r="8301" spans="1:23" x14ac:dyDescent="0.2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32">
        <v>7.98</v>
      </c>
      <c r="S8301" s="1">
        <v>3</v>
      </c>
      <c r="T8301" s="9">
        <v>0</v>
      </c>
      <c r="U8301" s="1">
        <v>2.0747999999999998</v>
      </c>
      <c r="V8301" s="35" t="str">
        <f>IF(M8301=People!$B$5,People!$A$5,IF(M8301=People!$B$4,People!$A$4,IF(M8301=People!$B$3,People!$A$3,IF(M8301=People!$B$2,People!$A$2,0))))</f>
        <v>Anna Andreadi</v>
      </c>
      <c r="W8301" s="35" t="str">
        <f>IFERROR(INDEX(Returns!A:A,MATCH(B8301,Returns!B:B,0)),"No")</f>
        <v>No</v>
      </c>
    </row>
    <row r="8302" spans="1:23" x14ac:dyDescent="0.2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9">
        <v>0</v>
      </c>
      <c r="U8302" s="1">
        <v>81.432000000000002</v>
      </c>
      <c r="V8302" s="35" t="str">
        <f>IF(M8302=People!$B$5,People!$A$5,IF(M8302=People!$B$4,People!$A$4,IF(M8302=People!$B$3,People!$A$3,IF(M8302=People!$B$2,People!$A$2,0))))</f>
        <v>Kelly Williams</v>
      </c>
      <c r="W8302" s="35" t="str">
        <f>IFERROR(INDEX(Returns!A:A,MATCH(B8302,Returns!B:B,0)),"No")</f>
        <v>No</v>
      </c>
    </row>
    <row r="8303" spans="1:23" x14ac:dyDescent="0.2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32">
        <v>1649.95</v>
      </c>
      <c r="S8303" s="1">
        <v>5</v>
      </c>
      <c r="T8303" s="9">
        <v>0</v>
      </c>
      <c r="U8303" s="1">
        <v>659.98</v>
      </c>
      <c r="V8303" s="35" t="str">
        <f>IF(M8303=People!$B$5,People!$A$5,IF(M8303=People!$B$4,People!$A$4,IF(M8303=People!$B$3,People!$A$3,IF(M8303=People!$B$2,People!$A$2,0))))</f>
        <v>Anna Andreadi</v>
      </c>
      <c r="W8303" s="35" t="str">
        <f>IFERROR(INDEX(Returns!A:A,MATCH(B8303,Returns!B:B,0)),"No")</f>
        <v>No</v>
      </c>
    </row>
    <row r="8304" spans="1:23" x14ac:dyDescent="0.2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32">
        <v>362.35199999999998</v>
      </c>
      <c r="S8304" s="1">
        <v>3</v>
      </c>
      <c r="T8304" s="9">
        <v>0.2</v>
      </c>
      <c r="U8304" s="1">
        <v>45.293999999999954</v>
      </c>
      <c r="V8304" s="35" t="str">
        <f>IF(M8304=People!$B$5,People!$A$5,IF(M8304=People!$B$4,People!$A$4,IF(M8304=People!$B$3,People!$A$3,IF(M8304=People!$B$2,People!$A$2,0))))</f>
        <v>Anna Andreadi</v>
      </c>
      <c r="W8304" s="35" t="str">
        <f>IFERROR(INDEX(Returns!A:A,MATCH(B8304,Returns!B:B,0)),"No")</f>
        <v>No</v>
      </c>
    </row>
    <row r="8305" spans="1:23" x14ac:dyDescent="0.2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32">
        <v>73.584000000000003</v>
      </c>
      <c r="S8305" s="1">
        <v>2</v>
      </c>
      <c r="T8305" s="9">
        <v>0.2</v>
      </c>
      <c r="U8305" s="1">
        <v>8.2781999999999982</v>
      </c>
      <c r="V8305" s="35" t="str">
        <f>IF(M8305=People!$B$5,People!$A$5,IF(M8305=People!$B$4,People!$A$4,IF(M8305=People!$B$3,People!$A$3,IF(M8305=People!$B$2,People!$A$2,0))))</f>
        <v>Anna Andreadi</v>
      </c>
      <c r="W8305" s="35" t="str">
        <f>IFERROR(INDEX(Returns!A:A,MATCH(B8305,Returns!B:B,0)),"No")</f>
        <v>No</v>
      </c>
    </row>
    <row r="8306" spans="1:23" x14ac:dyDescent="0.2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32">
        <v>486.36800000000005</v>
      </c>
      <c r="S8306" s="1">
        <v>4</v>
      </c>
      <c r="T8306" s="9">
        <v>0.2</v>
      </c>
      <c r="U8306" s="1">
        <v>36.477600000000024</v>
      </c>
      <c r="V8306" s="35" t="str">
        <f>IF(M8306=People!$B$5,People!$A$5,IF(M8306=People!$B$4,People!$A$4,IF(M8306=People!$B$3,People!$A$3,IF(M8306=People!$B$2,People!$A$2,0))))</f>
        <v>Anna Andreadi</v>
      </c>
      <c r="W8306" s="35" t="str">
        <f>IFERROR(INDEX(Returns!A:A,MATCH(B8306,Returns!B:B,0)),"No")</f>
        <v>No</v>
      </c>
    </row>
    <row r="8307" spans="1:23" x14ac:dyDescent="0.2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9">
        <v>0</v>
      </c>
      <c r="U8307" s="1">
        <v>15.552000000000001</v>
      </c>
      <c r="V8307" s="35" t="str">
        <f>IF(M8307=People!$B$5,People!$A$5,IF(M8307=People!$B$4,People!$A$4,IF(M8307=People!$B$3,People!$A$3,IF(M8307=People!$B$2,People!$A$2,0))))</f>
        <v>Kelly Williams</v>
      </c>
      <c r="W8307" s="35" t="str">
        <f>IFERROR(INDEX(Returns!A:A,MATCH(B8307,Returns!B:B,0)),"No")</f>
        <v>Yes</v>
      </c>
    </row>
    <row r="8308" spans="1:23" x14ac:dyDescent="0.2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9">
        <v>0</v>
      </c>
      <c r="U8308" s="1">
        <v>19.255600000000001</v>
      </c>
      <c r="V8308" s="35" t="str">
        <f>IF(M8308=People!$B$5,People!$A$5,IF(M8308=People!$B$4,People!$A$4,IF(M8308=People!$B$3,People!$A$3,IF(M8308=People!$B$2,People!$A$2,0))))</f>
        <v>Kelly Williams</v>
      </c>
      <c r="W8308" s="35" t="str">
        <f>IFERROR(INDEX(Returns!A:A,MATCH(B8308,Returns!B:B,0)),"No")</f>
        <v>Yes</v>
      </c>
    </row>
    <row r="8309" spans="1:23" x14ac:dyDescent="0.2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9">
        <v>0</v>
      </c>
      <c r="U8309" s="1">
        <v>35.677599999999998</v>
      </c>
      <c r="V8309" s="35" t="str">
        <f>IF(M8309=People!$B$5,People!$A$5,IF(M8309=People!$B$4,People!$A$4,IF(M8309=People!$B$3,People!$A$3,IF(M8309=People!$B$2,People!$A$2,0))))</f>
        <v>Kelly Williams</v>
      </c>
      <c r="W8309" s="35" t="str">
        <f>IFERROR(INDEX(Returns!A:A,MATCH(B8309,Returns!B:B,0)),"No")</f>
        <v>Yes</v>
      </c>
    </row>
    <row r="8310" spans="1:23" x14ac:dyDescent="0.2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32">
        <v>37.17</v>
      </c>
      <c r="S8310" s="1">
        <v>9</v>
      </c>
      <c r="T8310" s="9">
        <v>0</v>
      </c>
      <c r="U8310" s="1">
        <v>11.151</v>
      </c>
      <c r="V8310" s="35" t="str">
        <f>IF(M8310=People!$B$5,People!$A$5,IF(M8310=People!$B$4,People!$A$4,IF(M8310=People!$B$3,People!$A$3,IF(M8310=People!$B$2,People!$A$2,0))))</f>
        <v>Anna Andreadi</v>
      </c>
      <c r="W8310" s="35" t="str">
        <f>IFERROR(INDEX(Returns!A:A,MATCH(B8310,Returns!B:B,0)),"No")</f>
        <v>No</v>
      </c>
    </row>
    <row r="8311" spans="1:23" x14ac:dyDescent="0.2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9">
        <v>0.2</v>
      </c>
      <c r="U8311" s="1">
        <v>8.5844999999999914</v>
      </c>
      <c r="V8311" s="35" t="str">
        <f>IF(M8311=People!$B$5,People!$A$5,IF(M8311=People!$B$4,People!$A$4,IF(M8311=People!$B$3,People!$A$3,IF(M8311=People!$B$2,People!$A$2,0))))</f>
        <v>Kelly Williams</v>
      </c>
      <c r="W8311" s="35" t="str">
        <f>IFERROR(INDEX(Returns!A:A,MATCH(B8311,Returns!B:B,0)),"No")</f>
        <v>No</v>
      </c>
    </row>
    <row r="8312" spans="1:23" x14ac:dyDescent="0.2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9">
        <v>0.3</v>
      </c>
      <c r="U8312" s="1">
        <v>-43.029600000000045</v>
      </c>
      <c r="V8312" s="35" t="str">
        <f>IF(M8312=People!$B$5,People!$A$5,IF(M8312=People!$B$4,People!$A$4,IF(M8312=People!$B$3,People!$A$3,IF(M8312=People!$B$2,People!$A$2,0))))</f>
        <v>Kelly Williams</v>
      </c>
      <c r="W8312" s="35" t="str">
        <f>IFERROR(INDEX(Returns!A:A,MATCH(B8312,Returns!B:B,0)),"No")</f>
        <v>No</v>
      </c>
    </row>
    <row r="8313" spans="1:23" x14ac:dyDescent="0.2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9">
        <v>0</v>
      </c>
      <c r="U8313" s="1">
        <v>24.460799999999999</v>
      </c>
      <c r="V8313" s="35" t="str">
        <f>IF(M8313=People!$B$5,People!$A$5,IF(M8313=People!$B$4,People!$A$4,IF(M8313=People!$B$3,People!$A$3,IF(M8313=People!$B$2,People!$A$2,0))))</f>
        <v>Cassandra Brandow</v>
      </c>
      <c r="W8313" s="35" t="str">
        <f>IFERROR(INDEX(Returns!A:A,MATCH(B8313,Returns!B:B,0)),"No")</f>
        <v>No</v>
      </c>
    </row>
    <row r="8314" spans="1:23" x14ac:dyDescent="0.2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9">
        <v>0</v>
      </c>
      <c r="U8314" s="1">
        <v>764.38180000000011</v>
      </c>
      <c r="V8314" s="35" t="str">
        <f>IF(M8314=People!$B$5,People!$A$5,IF(M8314=People!$B$4,People!$A$4,IF(M8314=People!$B$3,People!$A$3,IF(M8314=People!$B$2,People!$A$2,0))))</f>
        <v>Cassandra Brandow</v>
      </c>
      <c r="W8314" s="35" t="str">
        <f>IFERROR(INDEX(Returns!A:A,MATCH(B8314,Returns!B:B,0)),"No")</f>
        <v>No</v>
      </c>
    </row>
    <row r="8315" spans="1:23" x14ac:dyDescent="0.2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9">
        <v>0.3</v>
      </c>
      <c r="U8315" s="1">
        <v>-14.638799999999947</v>
      </c>
      <c r="V8315" s="35" t="str">
        <f>IF(M8315=People!$B$5,People!$A$5,IF(M8315=People!$B$4,People!$A$4,IF(M8315=People!$B$3,People!$A$3,IF(M8315=People!$B$2,People!$A$2,0))))</f>
        <v>Kelly Williams</v>
      </c>
      <c r="W8315" s="35" t="str">
        <f>IFERROR(INDEX(Returns!A:A,MATCH(B8315,Returns!B:B,0)),"No")</f>
        <v>No</v>
      </c>
    </row>
    <row r="8316" spans="1:23" x14ac:dyDescent="0.2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9">
        <v>0.2</v>
      </c>
      <c r="U8316" s="1">
        <v>0.56679999999999997</v>
      </c>
      <c r="V8316" s="35" t="str">
        <f>IF(M8316=People!$B$5,People!$A$5,IF(M8316=People!$B$4,People!$A$4,IF(M8316=People!$B$3,People!$A$3,IF(M8316=People!$B$2,People!$A$2,0))))</f>
        <v>Kelly Williams</v>
      </c>
      <c r="W8316" s="35" t="str">
        <f>IFERROR(INDEX(Returns!A:A,MATCH(B8316,Returns!B:B,0)),"No")</f>
        <v>No</v>
      </c>
    </row>
    <row r="8317" spans="1:23" x14ac:dyDescent="0.2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9">
        <v>0.2</v>
      </c>
      <c r="U8317" s="1">
        <v>3.9003999999999985</v>
      </c>
      <c r="V8317" s="35" t="str">
        <f>IF(M8317=People!$B$5,People!$A$5,IF(M8317=People!$B$4,People!$A$4,IF(M8317=People!$B$3,People!$A$3,IF(M8317=People!$B$2,People!$A$2,0))))</f>
        <v>Kelly Williams</v>
      </c>
      <c r="W8317" s="35" t="str">
        <f>IFERROR(INDEX(Returns!A:A,MATCH(B8317,Returns!B:B,0)),"No")</f>
        <v>No</v>
      </c>
    </row>
    <row r="8318" spans="1:23" x14ac:dyDescent="0.2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9">
        <v>0.2</v>
      </c>
      <c r="U8318" s="1">
        <v>5.6111999999999993</v>
      </c>
      <c r="V8318" s="35" t="str">
        <f>IF(M8318=People!$B$5,People!$A$5,IF(M8318=People!$B$4,People!$A$4,IF(M8318=People!$B$3,People!$A$3,IF(M8318=People!$B$2,People!$A$2,0))))</f>
        <v>Kelly Williams</v>
      </c>
      <c r="W8318" s="35" t="str">
        <f>IFERROR(INDEX(Returns!A:A,MATCH(B8318,Returns!B:B,0)),"No")</f>
        <v>No</v>
      </c>
    </row>
    <row r="8319" spans="1:23" x14ac:dyDescent="0.2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9">
        <v>0.2</v>
      </c>
      <c r="U8319" s="1">
        <v>0.15329999999999994</v>
      </c>
      <c r="V8319" s="35" t="str">
        <f>IF(M8319=People!$B$5,People!$A$5,IF(M8319=People!$B$4,People!$A$4,IF(M8319=People!$B$3,People!$A$3,IF(M8319=People!$B$2,People!$A$2,0))))</f>
        <v>Cassandra Brandow</v>
      </c>
      <c r="W8319" s="35" t="str">
        <f>IFERROR(INDEX(Returns!A:A,MATCH(B8319,Returns!B:B,0)),"No")</f>
        <v>No</v>
      </c>
    </row>
    <row r="8320" spans="1:23" x14ac:dyDescent="0.2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9">
        <v>0.2</v>
      </c>
      <c r="U8320" s="1">
        <v>2.3615999999999966</v>
      </c>
      <c r="V8320" s="35" t="str">
        <f>IF(M8320=People!$B$5,People!$A$5,IF(M8320=People!$B$4,People!$A$4,IF(M8320=People!$B$3,People!$A$3,IF(M8320=People!$B$2,People!$A$2,0))))</f>
        <v>Cassandra Brandow</v>
      </c>
      <c r="W8320" s="35" t="str">
        <f>IFERROR(INDEX(Returns!A:A,MATCH(B8320,Returns!B:B,0)),"No")</f>
        <v>No</v>
      </c>
    </row>
    <row r="8321" spans="1:23" x14ac:dyDescent="0.2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9">
        <v>0</v>
      </c>
      <c r="U8321" s="1">
        <v>3.3629999999999995</v>
      </c>
      <c r="V8321" s="35" t="str">
        <f>IF(M8321=People!$B$5,People!$A$5,IF(M8321=People!$B$4,People!$A$4,IF(M8321=People!$B$3,People!$A$3,IF(M8321=People!$B$2,People!$A$2,0))))</f>
        <v>Chuck Magee</v>
      </c>
      <c r="W8321" s="35" t="str">
        <f>IFERROR(INDEX(Returns!A:A,MATCH(B8321,Returns!B:B,0)),"No")</f>
        <v>No</v>
      </c>
    </row>
    <row r="8322" spans="1:23" x14ac:dyDescent="0.2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9">
        <v>0.2</v>
      </c>
      <c r="U8322" s="1">
        <v>4.5040000000000031</v>
      </c>
      <c r="V8322" s="35" t="str">
        <f>IF(M8322=People!$B$5,People!$A$5,IF(M8322=People!$B$4,People!$A$4,IF(M8322=People!$B$3,People!$A$3,IF(M8322=People!$B$2,People!$A$2,0))))</f>
        <v>Kelly Williams</v>
      </c>
      <c r="W8322" s="35" t="str">
        <f>IFERROR(INDEX(Returns!A:A,MATCH(B8322,Returns!B:B,0)),"No")</f>
        <v>No</v>
      </c>
    </row>
    <row r="8323" spans="1:23" x14ac:dyDescent="0.2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9">
        <v>0.8</v>
      </c>
      <c r="U8323" s="1">
        <v>-24.998400000000011</v>
      </c>
      <c r="V8323" s="35" t="str">
        <f>IF(M8323=People!$B$5,People!$A$5,IF(M8323=People!$B$4,People!$A$4,IF(M8323=People!$B$3,People!$A$3,IF(M8323=People!$B$2,People!$A$2,0))))</f>
        <v>Kelly Williams</v>
      </c>
      <c r="W8323" s="35" t="str">
        <f>IFERROR(INDEX(Returns!A:A,MATCH(B8323,Returns!B:B,0)),"No")</f>
        <v>No</v>
      </c>
    </row>
    <row r="8324" spans="1:23" x14ac:dyDescent="0.2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9">
        <v>0</v>
      </c>
      <c r="U8324" s="1">
        <v>2.2724000000000002</v>
      </c>
      <c r="V8324" s="35" t="str">
        <f>IF(M8324=People!$B$5,People!$A$5,IF(M8324=People!$B$4,People!$A$4,IF(M8324=People!$B$3,People!$A$3,IF(M8324=People!$B$2,People!$A$2,0))))</f>
        <v>Chuck Magee</v>
      </c>
      <c r="W8324" s="35" t="str">
        <f>IFERROR(INDEX(Returns!A:A,MATCH(B8324,Returns!B:B,0)),"No")</f>
        <v>No</v>
      </c>
    </row>
    <row r="8325" spans="1:23" x14ac:dyDescent="0.2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9">
        <v>0</v>
      </c>
      <c r="U8325" s="1">
        <v>20.584999999999994</v>
      </c>
      <c r="V8325" s="35" t="str">
        <f>IF(M8325=People!$B$5,People!$A$5,IF(M8325=People!$B$4,People!$A$4,IF(M8325=People!$B$3,People!$A$3,IF(M8325=People!$B$2,People!$A$2,0))))</f>
        <v>Chuck Magee</v>
      </c>
      <c r="W8325" s="35" t="str">
        <f>IFERROR(INDEX(Returns!A:A,MATCH(B8325,Returns!B:B,0)),"No")</f>
        <v>No</v>
      </c>
    </row>
    <row r="8326" spans="1:23" x14ac:dyDescent="0.2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9">
        <v>0.2</v>
      </c>
      <c r="U8326" s="1">
        <v>5.3970000000000073</v>
      </c>
      <c r="V8326" s="35" t="str">
        <f>IF(M8326=People!$B$5,People!$A$5,IF(M8326=People!$B$4,People!$A$4,IF(M8326=People!$B$3,People!$A$3,IF(M8326=People!$B$2,People!$A$2,0))))</f>
        <v>Cassandra Brandow</v>
      </c>
      <c r="W8326" s="35" t="str">
        <f>IFERROR(INDEX(Returns!A:A,MATCH(B8326,Returns!B:B,0)),"No")</f>
        <v>No</v>
      </c>
    </row>
    <row r="8327" spans="1:23" x14ac:dyDescent="0.2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9">
        <v>0.2</v>
      </c>
      <c r="U8327" s="1">
        <v>13.857900000000008</v>
      </c>
      <c r="V8327" s="35" t="str">
        <f>IF(M8327=People!$B$5,People!$A$5,IF(M8327=People!$B$4,People!$A$4,IF(M8327=People!$B$3,People!$A$3,IF(M8327=People!$B$2,People!$A$2,0))))</f>
        <v>Cassandra Brandow</v>
      </c>
      <c r="W8327" s="35" t="str">
        <f>IFERROR(INDEX(Returns!A:A,MATCH(B8327,Returns!B:B,0)),"No")</f>
        <v>No</v>
      </c>
    </row>
    <row r="8328" spans="1:23" x14ac:dyDescent="0.2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9">
        <v>0.8</v>
      </c>
      <c r="U8328" s="1">
        <v>-4.5824000000000016</v>
      </c>
      <c r="V8328" s="35" t="str">
        <f>IF(M8328=People!$B$5,People!$A$5,IF(M8328=People!$B$4,People!$A$4,IF(M8328=People!$B$3,People!$A$3,IF(M8328=People!$B$2,People!$A$2,0))))</f>
        <v>Kelly Williams</v>
      </c>
      <c r="W8328" s="35" t="str">
        <f>IFERROR(INDEX(Returns!A:A,MATCH(B8328,Returns!B:B,0)),"No")</f>
        <v>No</v>
      </c>
    </row>
    <row r="8329" spans="1:23" x14ac:dyDescent="0.2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9">
        <v>0.8</v>
      </c>
      <c r="U8329" s="1">
        <v>-164.83600000000007</v>
      </c>
      <c r="V8329" s="35" t="str">
        <f>IF(M8329=People!$B$5,People!$A$5,IF(M8329=People!$B$4,People!$A$4,IF(M8329=People!$B$3,People!$A$3,IF(M8329=People!$B$2,People!$A$2,0))))</f>
        <v>Kelly Williams</v>
      </c>
      <c r="W8329" s="35" t="str">
        <f>IFERROR(INDEX(Returns!A:A,MATCH(B8329,Returns!B:B,0)),"No")</f>
        <v>No</v>
      </c>
    </row>
    <row r="8330" spans="1:23" x14ac:dyDescent="0.2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9">
        <v>0</v>
      </c>
      <c r="U8330" s="1">
        <v>68.975999999999999</v>
      </c>
      <c r="V8330" s="35" t="str">
        <f>IF(M8330=People!$B$5,People!$A$5,IF(M8330=People!$B$4,People!$A$4,IF(M8330=People!$B$3,People!$A$3,IF(M8330=People!$B$2,People!$A$2,0))))</f>
        <v>Chuck Magee</v>
      </c>
      <c r="W8330" s="35" t="str">
        <f>IFERROR(INDEX(Returns!A:A,MATCH(B8330,Returns!B:B,0)),"No")</f>
        <v>No</v>
      </c>
    </row>
    <row r="8331" spans="1:23" x14ac:dyDescent="0.2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9">
        <v>0</v>
      </c>
      <c r="U8331" s="1">
        <v>3.1104000000000003</v>
      </c>
      <c r="V8331" s="35" t="str">
        <f>IF(M8331=People!$B$5,People!$A$5,IF(M8331=People!$B$4,People!$A$4,IF(M8331=People!$B$3,People!$A$3,IF(M8331=People!$B$2,People!$A$2,0))))</f>
        <v>Chuck Magee</v>
      </c>
      <c r="W8331" s="35" t="str">
        <f>IFERROR(INDEX(Returns!A:A,MATCH(B8331,Returns!B:B,0)),"No")</f>
        <v>No</v>
      </c>
    </row>
    <row r="8332" spans="1:23" x14ac:dyDescent="0.2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9">
        <v>0</v>
      </c>
      <c r="U8332" s="1">
        <v>2.5215999999999994</v>
      </c>
      <c r="V8332" s="35" t="str">
        <f>IF(M8332=People!$B$5,People!$A$5,IF(M8332=People!$B$4,People!$A$4,IF(M8332=People!$B$3,People!$A$3,IF(M8332=People!$B$2,People!$A$2,0))))</f>
        <v>Chuck Magee</v>
      </c>
      <c r="W8332" s="35" t="str">
        <f>IFERROR(INDEX(Returns!A:A,MATCH(B8332,Returns!B:B,0)),"No")</f>
        <v>No</v>
      </c>
    </row>
    <row r="8333" spans="1:23" x14ac:dyDescent="0.2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9">
        <v>0</v>
      </c>
      <c r="U8333" s="1">
        <v>3.3629999999999995</v>
      </c>
      <c r="V8333" s="35" t="str">
        <f>IF(M8333=People!$B$5,People!$A$5,IF(M8333=People!$B$4,People!$A$4,IF(M8333=People!$B$3,People!$A$3,IF(M8333=People!$B$2,People!$A$2,0))))</f>
        <v>Chuck Magee</v>
      </c>
      <c r="W8333" s="35" t="str">
        <f>IFERROR(INDEX(Returns!A:A,MATCH(B8333,Returns!B:B,0)),"No")</f>
        <v>No</v>
      </c>
    </row>
    <row r="8334" spans="1:23" x14ac:dyDescent="0.2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9">
        <v>0</v>
      </c>
      <c r="U8334" s="1">
        <v>88.725000000000023</v>
      </c>
      <c r="V8334" s="35" t="str">
        <f>IF(M8334=People!$B$5,People!$A$5,IF(M8334=People!$B$4,People!$A$4,IF(M8334=People!$B$3,People!$A$3,IF(M8334=People!$B$2,People!$A$2,0))))</f>
        <v>Chuck Magee</v>
      </c>
      <c r="W8334" s="35" t="str">
        <f>IFERROR(INDEX(Returns!A:A,MATCH(B8334,Returns!B:B,0)),"No")</f>
        <v>No</v>
      </c>
    </row>
    <row r="8335" spans="1:23" x14ac:dyDescent="0.2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9">
        <v>0</v>
      </c>
      <c r="U8335" s="1">
        <v>8.7906000000000013</v>
      </c>
      <c r="V8335" s="35" t="str">
        <f>IF(M8335=People!$B$5,People!$A$5,IF(M8335=People!$B$4,People!$A$4,IF(M8335=People!$B$3,People!$A$3,IF(M8335=People!$B$2,People!$A$2,0))))</f>
        <v>Chuck Magee</v>
      </c>
      <c r="W8335" s="35" t="str">
        <f>IFERROR(INDEX(Returns!A:A,MATCH(B8335,Returns!B:B,0)),"No")</f>
        <v>No</v>
      </c>
    </row>
    <row r="8336" spans="1:23" x14ac:dyDescent="0.2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9">
        <v>0</v>
      </c>
      <c r="U8336" s="1">
        <v>23.309999999999995</v>
      </c>
      <c r="V8336" s="35" t="str">
        <f>IF(M8336=People!$B$5,People!$A$5,IF(M8336=People!$B$4,People!$A$4,IF(M8336=People!$B$3,People!$A$3,IF(M8336=People!$B$2,People!$A$2,0))))</f>
        <v>Chuck Magee</v>
      </c>
      <c r="W8336" s="35" t="str">
        <f>IFERROR(INDEX(Returns!A:A,MATCH(B8336,Returns!B:B,0)),"No")</f>
        <v>No</v>
      </c>
    </row>
    <row r="8337" spans="1:23" x14ac:dyDescent="0.2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9">
        <v>0</v>
      </c>
      <c r="U8337" s="1">
        <v>149.76</v>
      </c>
      <c r="V8337" s="35" t="str">
        <f>IF(M8337=People!$B$5,People!$A$5,IF(M8337=People!$B$4,People!$A$4,IF(M8337=People!$B$3,People!$A$3,IF(M8337=People!$B$2,People!$A$2,0))))</f>
        <v>Chuck Magee</v>
      </c>
      <c r="W8337" s="35" t="str">
        <f>IFERROR(INDEX(Returns!A:A,MATCH(B8337,Returns!B:B,0)),"No")</f>
        <v>No</v>
      </c>
    </row>
    <row r="8338" spans="1:23" x14ac:dyDescent="0.2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9">
        <v>0</v>
      </c>
      <c r="U8338" s="1">
        <v>3.157</v>
      </c>
      <c r="V8338" s="35" t="str">
        <f>IF(M8338=People!$B$5,People!$A$5,IF(M8338=People!$B$4,People!$A$4,IF(M8338=People!$B$3,People!$A$3,IF(M8338=People!$B$2,People!$A$2,0))))</f>
        <v>Cassandra Brandow</v>
      </c>
      <c r="W8338" s="35" t="str">
        <f>IFERROR(INDEX(Returns!A:A,MATCH(B8338,Returns!B:B,0)),"No")</f>
        <v>No</v>
      </c>
    </row>
    <row r="8339" spans="1:23" x14ac:dyDescent="0.2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9">
        <v>0</v>
      </c>
      <c r="U8339" s="1">
        <v>11.720800000000001</v>
      </c>
      <c r="V8339" s="35" t="str">
        <f>IF(M8339=People!$B$5,People!$A$5,IF(M8339=People!$B$4,People!$A$4,IF(M8339=People!$B$3,People!$A$3,IF(M8339=People!$B$2,People!$A$2,0))))</f>
        <v>Cassandra Brandow</v>
      </c>
      <c r="W8339" s="35" t="str">
        <f>IFERROR(INDEX(Returns!A:A,MATCH(B8339,Returns!B:B,0)),"No")</f>
        <v>No</v>
      </c>
    </row>
    <row r="8340" spans="1:23" x14ac:dyDescent="0.2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9">
        <v>0</v>
      </c>
      <c r="U8340" s="1">
        <v>184.26</v>
      </c>
      <c r="V8340" s="35" t="str">
        <f>IF(M8340=People!$B$5,People!$A$5,IF(M8340=People!$B$4,People!$A$4,IF(M8340=People!$B$3,People!$A$3,IF(M8340=People!$B$2,People!$A$2,0))))</f>
        <v>Cassandra Brandow</v>
      </c>
      <c r="W8340" s="35" t="str">
        <f>IFERROR(INDEX(Returns!A:A,MATCH(B8340,Returns!B:B,0)),"No")</f>
        <v>No</v>
      </c>
    </row>
    <row r="8341" spans="1:23" x14ac:dyDescent="0.2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32">
        <v>436.70400000000006</v>
      </c>
      <c r="S8341" s="1">
        <v>6</v>
      </c>
      <c r="T8341" s="9">
        <v>0.2</v>
      </c>
      <c r="U8341" s="1">
        <v>-38.211600000000033</v>
      </c>
      <c r="V8341" s="35" t="str">
        <f>IF(M8341=People!$B$5,People!$A$5,IF(M8341=People!$B$4,People!$A$4,IF(M8341=People!$B$3,People!$A$3,IF(M8341=People!$B$2,People!$A$2,0))))</f>
        <v>Anna Andreadi</v>
      </c>
      <c r="W8341" s="35" t="str">
        <f>IFERROR(INDEX(Returns!A:A,MATCH(B8341,Returns!B:B,0)),"No")</f>
        <v>No</v>
      </c>
    </row>
    <row r="8342" spans="1:23" x14ac:dyDescent="0.2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9">
        <v>0</v>
      </c>
      <c r="U8342" s="1">
        <v>15.552000000000001</v>
      </c>
      <c r="V8342" s="35" t="str">
        <f>IF(M8342=People!$B$5,People!$A$5,IF(M8342=People!$B$4,People!$A$4,IF(M8342=People!$B$3,People!$A$3,IF(M8342=People!$B$2,People!$A$2,0))))</f>
        <v>Cassandra Brandow</v>
      </c>
      <c r="W8342" s="35" t="str">
        <f>IFERROR(INDEX(Returns!A:A,MATCH(B8342,Returns!B:B,0)),"No")</f>
        <v>No</v>
      </c>
    </row>
    <row r="8343" spans="1:23" x14ac:dyDescent="0.2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32">
        <v>61.44</v>
      </c>
      <c r="S8343" s="1">
        <v>3</v>
      </c>
      <c r="T8343" s="9">
        <v>0</v>
      </c>
      <c r="U8343" s="1">
        <v>16.588799999999999</v>
      </c>
      <c r="V8343" s="35" t="str">
        <f>IF(M8343=People!$B$5,People!$A$5,IF(M8343=People!$B$4,People!$A$4,IF(M8343=People!$B$3,People!$A$3,IF(M8343=People!$B$2,People!$A$2,0))))</f>
        <v>Anna Andreadi</v>
      </c>
      <c r="W8343" s="35" t="str">
        <f>IFERROR(INDEX(Returns!A:A,MATCH(B8343,Returns!B:B,0)),"No")</f>
        <v>No</v>
      </c>
    </row>
    <row r="8344" spans="1:23" x14ac:dyDescent="0.2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9">
        <v>0</v>
      </c>
      <c r="U8344" s="1">
        <v>19.807200000000002</v>
      </c>
      <c r="V8344" s="35" t="str">
        <f>IF(M8344=People!$B$5,People!$A$5,IF(M8344=People!$B$4,People!$A$4,IF(M8344=People!$B$3,People!$A$3,IF(M8344=People!$B$2,People!$A$2,0))))</f>
        <v>Cassandra Brandow</v>
      </c>
      <c r="W8344" s="35" t="str">
        <f>IFERROR(INDEX(Returns!A:A,MATCH(B8344,Returns!B:B,0)),"No")</f>
        <v>No</v>
      </c>
    </row>
    <row r="8345" spans="1:23" x14ac:dyDescent="0.2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9">
        <v>0.2</v>
      </c>
      <c r="U8345" s="1">
        <v>22.199999999999996</v>
      </c>
      <c r="V8345" s="35" t="str">
        <f>IF(M8345=People!$B$5,People!$A$5,IF(M8345=People!$B$4,People!$A$4,IF(M8345=People!$B$3,People!$A$3,IF(M8345=People!$B$2,People!$A$2,0))))</f>
        <v>Cassandra Brandow</v>
      </c>
      <c r="W8345" s="35" t="str">
        <f>IFERROR(INDEX(Returns!A:A,MATCH(B8345,Returns!B:B,0)),"No")</f>
        <v>No</v>
      </c>
    </row>
    <row r="8346" spans="1:23" x14ac:dyDescent="0.2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9">
        <v>0.2</v>
      </c>
      <c r="U8346" s="1">
        <v>6.5903999999999989</v>
      </c>
      <c r="V8346" s="35" t="str">
        <f>IF(M8346=People!$B$5,People!$A$5,IF(M8346=People!$B$4,People!$A$4,IF(M8346=People!$B$3,People!$A$3,IF(M8346=People!$B$2,People!$A$2,0))))</f>
        <v>Cassandra Brandow</v>
      </c>
      <c r="W8346" s="35" t="str">
        <f>IFERROR(INDEX(Returns!A:A,MATCH(B8346,Returns!B:B,0)),"No")</f>
        <v>No</v>
      </c>
    </row>
    <row r="8347" spans="1:23" x14ac:dyDescent="0.2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9">
        <v>0.2</v>
      </c>
      <c r="U8347" s="1">
        <v>-10.918799999999983</v>
      </c>
      <c r="V8347" s="35" t="str">
        <f>IF(M8347=People!$B$5,People!$A$5,IF(M8347=People!$B$4,People!$A$4,IF(M8347=People!$B$3,People!$A$3,IF(M8347=People!$B$2,People!$A$2,0))))</f>
        <v>Cassandra Brandow</v>
      </c>
      <c r="W8347" s="35" t="str">
        <f>IFERROR(INDEX(Returns!A:A,MATCH(B8347,Returns!B:B,0)),"No")</f>
        <v>No</v>
      </c>
    </row>
    <row r="8348" spans="1:23" x14ac:dyDescent="0.2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9">
        <v>0</v>
      </c>
      <c r="U8348" s="1">
        <v>13.188000000000002</v>
      </c>
      <c r="V8348" s="35" t="str">
        <f>IF(M8348=People!$B$5,People!$A$5,IF(M8348=People!$B$4,People!$A$4,IF(M8348=People!$B$3,People!$A$3,IF(M8348=People!$B$2,People!$A$2,0))))</f>
        <v>Chuck Magee</v>
      </c>
      <c r="W8348" s="35" t="str">
        <f>IFERROR(INDEX(Returns!A:A,MATCH(B8348,Returns!B:B,0)),"No")</f>
        <v>No</v>
      </c>
    </row>
    <row r="8349" spans="1:23" x14ac:dyDescent="0.2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9">
        <v>0</v>
      </c>
      <c r="U8349" s="1">
        <v>3.7920000000000007</v>
      </c>
      <c r="V8349" s="35" t="str">
        <f>IF(M8349=People!$B$5,People!$A$5,IF(M8349=People!$B$4,People!$A$4,IF(M8349=People!$B$3,People!$A$3,IF(M8349=People!$B$2,People!$A$2,0))))</f>
        <v>Chuck Magee</v>
      </c>
      <c r="W8349" s="35" t="str">
        <f>IFERROR(INDEX(Returns!A:A,MATCH(B8349,Returns!B:B,0)),"No")</f>
        <v>No</v>
      </c>
    </row>
    <row r="8350" spans="1:23" x14ac:dyDescent="0.2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9">
        <v>0</v>
      </c>
      <c r="U8350" s="1">
        <v>58.66</v>
      </c>
      <c r="V8350" s="35" t="str">
        <f>IF(M8350=People!$B$5,People!$A$5,IF(M8350=People!$B$4,People!$A$4,IF(M8350=People!$B$3,People!$A$3,IF(M8350=People!$B$2,People!$A$2,0))))</f>
        <v>Chuck Magee</v>
      </c>
      <c r="W8350" s="35" t="str">
        <f>IFERROR(INDEX(Returns!A:A,MATCH(B8350,Returns!B:B,0)),"No")</f>
        <v>No</v>
      </c>
    </row>
    <row r="8351" spans="1:23" x14ac:dyDescent="0.2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9">
        <v>0</v>
      </c>
      <c r="U8351" s="1">
        <v>10.449000000000002</v>
      </c>
      <c r="V8351" s="35" t="str">
        <f>IF(M8351=People!$B$5,People!$A$5,IF(M8351=People!$B$4,People!$A$4,IF(M8351=People!$B$3,People!$A$3,IF(M8351=People!$B$2,People!$A$2,0))))</f>
        <v>Chuck Magee</v>
      </c>
      <c r="W8351" s="35" t="str">
        <f>IFERROR(INDEX(Returns!A:A,MATCH(B8351,Returns!B:B,0)),"No")</f>
        <v>No</v>
      </c>
    </row>
    <row r="8352" spans="1:23" x14ac:dyDescent="0.2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9">
        <v>0</v>
      </c>
      <c r="U8352" s="1">
        <v>3.1104000000000003</v>
      </c>
      <c r="V8352" s="35" t="str">
        <f>IF(M8352=People!$B$5,People!$A$5,IF(M8352=People!$B$4,People!$A$4,IF(M8352=People!$B$3,People!$A$3,IF(M8352=People!$B$2,People!$A$2,0))))</f>
        <v>Chuck Magee</v>
      </c>
      <c r="W8352" s="35" t="str">
        <f>IFERROR(INDEX(Returns!A:A,MATCH(B8352,Returns!B:B,0)),"No")</f>
        <v>No</v>
      </c>
    </row>
    <row r="8353" spans="1:23" x14ac:dyDescent="0.2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9">
        <v>0.2</v>
      </c>
      <c r="U8353" s="1">
        <v>7.3008000000000006</v>
      </c>
      <c r="V8353" s="35" t="str">
        <f>IF(M8353=People!$B$5,People!$A$5,IF(M8353=People!$B$4,People!$A$4,IF(M8353=People!$B$3,People!$A$3,IF(M8353=People!$B$2,People!$A$2,0))))</f>
        <v>Chuck Magee</v>
      </c>
      <c r="W8353" s="35" t="str">
        <f>IFERROR(INDEX(Returns!A:A,MATCH(B8353,Returns!B:B,0)),"No")</f>
        <v>No</v>
      </c>
    </row>
    <row r="8354" spans="1:23" x14ac:dyDescent="0.2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9">
        <v>0.7</v>
      </c>
      <c r="U8354" s="1">
        <v>-17.591999999999992</v>
      </c>
      <c r="V8354" s="35" t="str">
        <f>IF(M8354=People!$B$5,People!$A$5,IF(M8354=People!$B$4,People!$A$4,IF(M8354=People!$B$3,People!$A$3,IF(M8354=People!$B$2,People!$A$2,0))))</f>
        <v>Chuck Magee</v>
      </c>
      <c r="W8354" s="35" t="str">
        <f>IFERROR(INDEX(Returns!A:A,MATCH(B8354,Returns!B:B,0)),"No")</f>
        <v>No</v>
      </c>
    </row>
    <row r="8355" spans="1:23" x14ac:dyDescent="0.2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9">
        <v>0.4</v>
      </c>
      <c r="U8355" s="1">
        <v>-112.041</v>
      </c>
      <c r="V8355" s="35" t="str">
        <f>IF(M8355=People!$B$5,People!$A$5,IF(M8355=People!$B$4,People!$A$4,IF(M8355=People!$B$3,People!$A$3,IF(M8355=People!$B$2,People!$A$2,0))))</f>
        <v>Chuck Magee</v>
      </c>
      <c r="W8355" s="35" t="str">
        <f>IFERROR(INDEX(Returns!A:A,MATCH(B8355,Returns!B:B,0)),"No")</f>
        <v>No</v>
      </c>
    </row>
    <row r="8356" spans="1:23" x14ac:dyDescent="0.2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9">
        <v>0.7</v>
      </c>
      <c r="U8356" s="1">
        <v>-44.94</v>
      </c>
      <c r="V8356" s="35" t="str">
        <f>IF(M8356=People!$B$5,People!$A$5,IF(M8356=People!$B$4,People!$A$4,IF(M8356=People!$B$3,People!$A$3,IF(M8356=People!$B$2,People!$A$2,0))))</f>
        <v>Chuck Magee</v>
      </c>
      <c r="W8356" s="35" t="str">
        <f>IFERROR(INDEX(Returns!A:A,MATCH(B8356,Returns!B:B,0)),"No")</f>
        <v>No</v>
      </c>
    </row>
    <row r="8357" spans="1:23" x14ac:dyDescent="0.2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9">
        <v>0.2</v>
      </c>
      <c r="U8357" s="1">
        <v>2.8</v>
      </c>
      <c r="V8357" s="35" t="str">
        <f>IF(M8357=People!$B$5,People!$A$5,IF(M8357=People!$B$4,People!$A$4,IF(M8357=People!$B$3,People!$A$3,IF(M8357=People!$B$2,People!$A$2,0))))</f>
        <v>Chuck Magee</v>
      </c>
      <c r="W8357" s="35" t="str">
        <f>IFERROR(INDEX(Returns!A:A,MATCH(B8357,Returns!B:B,0)),"No")</f>
        <v>No</v>
      </c>
    </row>
    <row r="8358" spans="1:23" x14ac:dyDescent="0.2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9">
        <v>0</v>
      </c>
      <c r="U8358" s="1">
        <v>41.038800000000002</v>
      </c>
      <c r="V8358" s="35" t="str">
        <f>IF(M8358=People!$B$5,People!$A$5,IF(M8358=People!$B$4,People!$A$4,IF(M8358=People!$B$3,People!$A$3,IF(M8358=People!$B$2,People!$A$2,0))))</f>
        <v>Cassandra Brandow</v>
      </c>
      <c r="W8358" s="35" t="str">
        <f>IFERROR(INDEX(Returns!A:A,MATCH(B8358,Returns!B:B,0)),"No")</f>
        <v>No</v>
      </c>
    </row>
    <row r="8359" spans="1:23" x14ac:dyDescent="0.2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32">
        <v>87.08</v>
      </c>
      <c r="S8359" s="1">
        <v>7</v>
      </c>
      <c r="T8359" s="9">
        <v>0</v>
      </c>
      <c r="U8359" s="1">
        <v>24.382400000000001</v>
      </c>
      <c r="V8359" s="35" t="str">
        <f>IF(M8359=People!$B$5,People!$A$5,IF(M8359=People!$B$4,People!$A$4,IF(M8359=People!$B$3,People!$A$3,IF(M8359=People!$B$2,People!$A$2,0))))</f>
        <v>Anna Andreadi</v>
      </c>
      <c r="W8359" s="35" t="str">
        <f>IFERROR(INDEX(Returns!A:A,MATCH(B8359,Returns!B:B,0)),"No")</f>
        <v>No</v>
      </c>
    </row>
    <row r="8360" spans="1:23" x14ac:dyDescent="0.2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32">
        <v>105.584</v>
      </c>
      <c r="S8360" s="1">
        <v>2</v>
      </c>
      <c r="T8360" s="9">
        <v>0.2</v>
      </c>
      <c r="U8360" s="1">
        <v>9.2386000000000053</v>
      </c>
      <c r="V8360" s="35" t="str">
        <f>IF(M8360=People!$B$5,People!$A$5,IF(M8360=People!$B$4,People!$A$4,IF(M8360=People!$B$3,People!$A$3,IF(M8360=People!$B$2,People!$A$2,0))))</f>
        <v>Anna Andreadi</v>
      </c>
      <c r="W8360" s="35" t="str">
        <f>IFERROR(INDEX(Returns!A:A,MATCH(B8360,Returns!B:B,0)),"No")</f>
        <v>No</v>
      </c>
    </row>
    <row r="8361" spans="1:23" x14ac:dyDescent="0.2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32">
        <v>217.44</v>
      </c>
      <c r="S8361" s="1">
        <v>6</v>
      </c>
      <c r="T8361" s="9">
        <v>0</v>
      </c>
      <c r="U8361" s="1">
        <v>91.32480000000001</v>
      </c>
      <c r="V8361" s="35" t="str">
        <f>IF(M8361=People!$B$5,People!$A$5,IF(M8361=People!$B$4,People!$A$4,IF(M8361=People!$B$3,People!$A$3,IF(M8361=People!$B$2,People!$A$2,0))))</f>
        <v>Anna Andreadi</v>
      </c>
      <c r="W8361" s="35" t="str">
        <f>IFERROR(INDEX(Returns!A:A,MATCH(B8361,Returns!B:B,0)),"No")</f>
        <v>No</v>
      </c>
    </row>
    <row r="8362" spans="1:23" x14ac:dyDescent="0.2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9">
        <v>0.2</v>
      </c>
      <c r="U8362" s="1">
        <v>3.9679999999999964</v>
      </c>
      <c r="V8362" s="35" t="str">
        <f>IF(M8362=People!$B$5,People!$A$5,IF(M8362=People!$B$4,People!$A$4,IF(M8362=People!$B$3,People!$A$3,IF(M8362=People!$B$2,People!$A$2,0))))</f>
        <v>Kelly Williams</v>
      </c>
      <c r="W8362" s="35" t="str">
        <f>IFERROR(INDEX(Returns!A:A,MATCH(B8362,Returns!B:B,0)),"No")</f>
        <v>No</v>
      </c>
    </row>
    <row r="8363" spans="1:23" x14ac:dyDescent="0.2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9">
        <v>0.8</v>
      </c>
      <c r="U8363" s="1">
        <v>-13.580000000000002</v>
      </c>
      <c r="V8363" s="35" t="str">
        <f>IF(M8363=People!$B$5,People!$A$5,IF(M8363=People!$B$4,People!$A$4,IF(M8363=People!$B$3,People!$A$3,IF(M8363=People!$B$2,People!$A$2,0))))</f>
        <v>Kelly Williams</v>
      </c>
      <c r="W8363" s="35" t="str">
        <f>IFERROR(INDEX(Returns!A:A,MATCH(B8363,Returns!B:B,0)),"No")</f>
        <v>No</v>
      </c>
    </row>
    <row r="8364" spans="1:23" x14ac:dyDescent="0.2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9">
        <v>0.3</v>
      </c>
      <c r="U8364" s="1">
        <v>-169.63700000000009</v>
      </c>
      <c r="V8364" s="35" t="str">
        <f>IF(M8364=People!$B$5,People!$A$5,IF(M8364=People!$B$4,People!$A$4,IF(M8364=People!$B$3,People!$A$3,IF(M8364=People!$B$2,People!$A$2,0))))</f>
        <v>Kelly Williams</v>
      </c>
      <c r="W8364" s="35" t="str">
        <f>IFERROR(INDEX(Returns!A:A,MATCH(B8364,Returns!B:B,0)),"No")</f>
        <v>No</v>
      </c>
    </row>
    <row r="8365" spans="1:23" x14ac:dyDescent="0.2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9">
        <v>0.2</v>
      </c>
      <c r="U8365" s="1">
        <v>27.910800000000009</v>
      </c>
      <c r="V8365" s="35" t="str">
        <f>IF(M8365=People!$B$5,People!$A$5,IF(M8365=People!$B$4,People!$A$4,IF(M8365=People!$B$3,People!$A$3,IF(M8365=People!$B$2,People!$A$2,0))))</f>
        <v>Kelly Williams</v>
      </c>
      <c r="W8365" s="35" t="str">
        <f>IFERROR(INDEX(Returns!A:A,MATCH(B8365,Returns!B:B,0)),"No")</f>
        <v>No</v>
      </c>
    </row>
    <row r="8366" spans="1:23" x14ac:dyDescent="0.2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9">
        <v>0.2</v>
      </c>
      <c r="U8366" s="1">
        <v>84.598199999999878</v>
      </c>
      <c r="V8366" s="35" t="str">
        <f>IF(M8366=People!$B$5,People!$A$5,IF(M8366=People!$B$4,People!$A$4,IF(M8366=People!$B$3,People!$A$3,IF(M8366=People!$B$2,People!$A$2,0))))</f>
        <v>Cassandra Brandow</v>
      </c>
      <c r="W8366" s="35" t="str">
        <f>IFERROR(INDEX(Returns!A:A,MATCH(B8366,Returns!B:B,0)),"No")</f>
        <v>No</v>
      </c>
    </row>
    <row r="8367" spans="1:23" x14ac:dyDescent="0.2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32">
        <v>604.76800000000003</v>
      </c>
      <c r="S8367" s="1">
        <v>4</v>
      </c>
      <c r="T8367" s="9">
        <v>0.2</v>
      </c>
      <c r="U8367" s="1">
        <v>60.476800000000026</v>
      </c>
      <c r="V8367" s="35" t="str">
        <f>IF(M8367=People!$B$5,People!$A$5,IF(M8367=People!$B$4,People!$A$4,IF(M8367=People!$B$3,People!$A$3,IF(M8367=People!$B$2,People!$A$2,0))))</f>
        <v>Anna Andreadi</v>
      </c>
      <c r="W8367" s="35" t="str">
        <f>IFERROR(INDEX(Returns!A:A,MATCH(B8367,Returns!B:B,0)),"No")</f>
        <v>No</v>
      </c>
    </row>
    <row r="8368" spans="1:23" x14ac:dyDescent="0.2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32">
        <v>27.36</v>
      </c>
      <c r="S8368" s="1">
        <v>4</v>
      </c>
      <c r="T8368" s="9">
        <v>0</v>
      </c>
      <c r="U8368" s="1">
        <v>7.3872</v>
      </c>
      <c r="V8368" s="35" t="str">
        <f>IF(M8368=People!$B$5,People!$A$5,IF(M8368=People!$B$4,People!$A$4,IF(M8368=People!$B$3,People!$A$3,IF(M8368=People!$B$2,People!$A$2,0))))</f>
        <v>Anna Andreadi</v>
      </c>
      <c r="W8368" s="35" t="str">
        <f>IFERROR(INDEX(Returns!A:A,MATCH(B8368,Returns!B:B,0)),"No")</f>
        <v>Yes</v>
      </c>
    </row>
    <row r="8369" spans="1:23" x14ac:dyDescent="0.2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32">
        <v>20.56</v>
      </c>
      <c r="S8369" s="1">
        <v>2</v>
      </c>
      <c r="T8369" s="9">
        <v>0</v>
      </c>
      <c r="U8369" s="1">
        <v>9.663199999999998</v>
      </c>
      <c r="V8369" s="35" t="str">
        <f>IF(M8369=People!$B$5,People!$A$5,IF(M8369=People!$B$4,People!$A$4,IF(M8369=People!$B$3,People!$A$3,IF(M8369=People!$B$2,People!$A$2,0))))</f>
        <v>Anna Andreadi</v>
      </c>
      <c r="W8369" s="35" t="str">
        <f>IFERROR(INDEX(Returns!A:A,MATCH(B8369,Returns!B:B,0)),"No")</f>
        <v>Yes</v>
      </c>
    </row>
    <row r="8370" spans="1:23" x14ac:dyDescent="0.2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32">
        <v>83.920000000000016</v>
      </c>
      <c r="S8370" s="1">
        <v>5</v>
      </c>
      <c r="T8370" s="9">
        <v>0.2</v>
      </c>
      <c r="U8370" s="1">
        <v>31.47</v>
      </c>
      <c r="V8370" s="35" t="str">
        <f>IF(M8370=People!$B$5,People!$A$5,IF(M8370=People!$B$4,People!$A$4,IF(M8370=People!$B$3,People!$A$3,IF(M8370=People!$B$2,People!$A$2,0))))</f>
        <v>Anna Andreadi</v>
      </c>
      <c r="W8370" s="35" t="str">
        <f>IFERROR(INDEX(Returns!A:A,MATCH(B8370,Returns!B:B,0)),"No")</f>
        <v>Yes</v>
      </c>
    </row>
    <row r="8371" spans="1:23" x14ac:dyDescent="0.2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32">
        <v>902.71199999999999</v>
      </c>
      <c r="S8371" s="1">
        <v>3</v>
      </c>
      <c r="T8371" s="9">
        <v>0.2</v>
      </c>
      <c r="U8371" s="1">
        <v>33.851700000000051</v>
      </c>
      <c r="V8371" s="35" t="str">
        <f>IF(M8371=People!$B$5,People!$A$5,IF(M8371=People!$B$4,People!$A$4,IF(M8371=People!$B$3,People!$A$3,IF(M8371=People!$B$2,People!$A$2,0))))</f>
        <v>Anna Andreadi</v>
      </c>
      <c r="W8371" s="35" t="str">
        <f>IFERROR(INDEX(Returns!A:A,MATCH(B8371,Returns!B:B,0)),"No")</f>
        <v>No</v>
      </c>
    </row>
    <row r="8372" spans="1:23" x14ac:dyDescent="0.2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32">
        <v>120.666</v>
      </c>
      <c r="S8372" s="1">
        <v>2</v>
      </c>
      <c r="T8372" s="9">
        <v>0.15</v>
      </c>
      <c r="U8372" s="1">
        <v>21.293999999999993</v>
      </c>
      <c r="V8372" s="35" t="str">
        <f>IF(M8372=People!$B$5,People!$A$5,IF(M8372=People!$B$4,People!$A$4,IF(M8372=People!$B$3,People!$A$3,IF(M8372=People!$B$2,People!$A$2,0))))</f>
        <v>Anna Andreadi</v>
      </c>
      <c r="W8372" s="35" t="str">
        <f>IFERROR(INDEX(Returns!A:A,MATCH(B8372,Returns!B:B,0)),"No")</f>
        <v>No</v>
      </c>
    </row>
    <row r="8373" spans="1:23" x14ac:dyDescent="0.2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9">
        <v>0.8</v>
      </c>
      <c r="U8373" s="1">
        <v>-8.472800000000003</v>
      </c>
      <c r="V8373" s="35" t="str">
        <f>IF(M8373=People!$B$5,People!$A$5,IF(M8373=People!$B$4,People!$A$4,IF(M8373=People!$B$3,People!$A$3,IF(M8373=People!$B$2,People!$A$2,0))))</f>
        <v>Kelly Williams</v>
      </c>
      <c r="W8373" s="35" t="str">
        <f>IFERROR(INDEX(Returns!A:A,MATCH(B8373,Returns!B:B,0)),"No")</f>
        <v>No</v>
      </c>
    </row>
    <row r="8374" spans="1:23" x14ac:dyDescent="0.2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32">
        <v>82.26</v>
      </c>
      <c r="S8374" s="1">
        <v>3</v>
      </c>
      <c r="T8374" s="9">
        <v>0</v>
      </c>
      <c r="U8374" s="1">
        <v>33.726600000000005</v>
      </c>
      <c r="V8374" s="35" t="str">
        <f>IF(M8374=People!$B$5,People!$A$5,IF(M8374=People!$B$4,People!$A$4,IF(M8374=People!$B$3,People!$A$3,IF(M8374=People!$B$2,People!$A$2,0))))</f>
        <v>Anna Andreadi</v>
      </c>
      <c r="W8374" s="35" t="str">
        <f>IFERROR(INDEX(Returns!A:A,MATCH(B8374,Returns!B:B,0)),"No")</f>
        <v>No</v>
      </c>
    </row>
    <row r="8375" spans="1:23" x14ac:dyDescent="0.2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32">
        <v>29.74</v>
      </c>
      <c r="S8375" s="1">
        <v>1</v>
      </c>
      <c r="T8375" s="9">
        <v>0</v>
      </c>
      <c r="U8375" s="1">
        <v>4.4610000000000021</v>
      </c>
      <c r="V8375" s="35" t="str">
        <f>IF(M8375=People!$B$5,People!$A$5,IF(M8375=People!$B$4,People!$A$4,IF(M8375=People!$B$3,People!$A$3,IF(M8375=People!$B$2,People!$A$2,0))))</f>
        <v>Anna Andreadi</v>
      </c>
      <c r="W8375" s="35" t="str">
        <f>IFERROR(INDEX(Returns!A:A,MATCH(B8375,Returns!B:B,0)),"No")</f>
        <v>No</v>
      </c>
    </row>
    <row r="8376" spans="1:23" x14ac:dyDescent="0.2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32">
        <v>87.36</v>
      </c>
      <c r="S8376" s="1">
        <v>6</v>
      </c>
      <c r="T8376" s="9">
        <v>0</v>
      </c>
      <c r="U8376" s="1">
        <v>23.587200000000003</v>
      </c>
      <c r="V8376" s="35" t="str">
        <f>IF(M8376=People!$B$5,People!$A$5,IF(M8376=People!$B$4,People!$A$4,IF(M8376=People!$B$3,People!$A$3,IF(M8376=People!$B$2,People!$A$2,0))))</f>
        <v>Anna Andreadi</v>
      </c>
      <c r="W8376" s="35" t="str">
        <f>IFERROR(INDEX(Returns!A:A,MATCH(B8376,Returns!B:B,0)),"No")</f>
        <v>No</v>
      </c>
    </row>
    <row r="8377" spans="1:23" x14ac:dyDescent="0.2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32">
        <v>56.16</v>
      </c>
      <c r="S8377" s="1">
        <v>6</v>
      </c>
      <c r="T8377" s="9">
        <v>0.2</v>
      </c>
      <c r="U8377" s="1">
        <v>17.549999999999994</v>
      </c>
      <c r="V8377" s="35" t="str">
        <f>IF(M8377=People!$B$5,People!$A$5,IF(M8377=People!$B$4,People!$A$4,IF(M8377=People!$B$3,People!$A$3,IF(M8377=People!$B$2,People!$A$2,0))))</f>
        <v>Anna Andreadi</v>
      </c>
      <c r="W8377" s="35" t="str">
        <f>IFERROR(INDEX(Returns!A:A,MATCH(B8377,Returns!B:B,0)),"No")</f>
        <v>No</v>
      </c>
    </row>
    <row r="8378" spans="1:23" x14ac:dyDescent="0.2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9">
        <v>0.2</v>
      </c>
      <c r="U8378" s="1">
        <v>8.0479999999999983</v>
      </c>
      <c r="V8378" s="35" t="str">
        <f>IF(M8378=People!$B$5,People!$A$5,IF(M8378=People!$B$4,People!$A$4,IF(M8378=People!$B$3,People!$A$3,IF(M8378=People!$B$2,People!$A$2,0))))</f>
        <v>Cassandra Brandow</v>
      </c>
      <c r="W8378" s="35" t="str">
        <f>IFERROR(INDEX(Returns!A:A,MATCH(B8378,Returns!B:B,0)),"No")</f>
        <v>No</v>
      </c>
    </row>
    <row r="8379" spans="1:23" x14ac:dyDescent="0.2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9">
        <v>0.2</v>
      </c>
      <c r="U8379" s="1">
        <v>-14.576399999999996</v>
      </c>
      <c r="V8379" s="35" t="str">
        <f>IF(M8379=People!$B$5,People!$A$5,IF(M8379=People!$B$4,People!$A$4,IF(M8379=People!$B$3,People!$A$3,IF(M8379=People!$B$2,People!$A$2,0))))</f>
        <v>Kelly Williams</v>
      </c>
      <c r="W8379" s="35" t="str">
        <f>IFERROR(INDEX(Returns!A:A,MATCH(B8379,Returns!B:B,0)),"No")</f>
        <v>No</v>
      </c>
    </row>
    <row r="8380" spans="1:23" x14ac:dyDescent="0.2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9">
        <v>0.2</v>
      </c>
      <c r="U8380" s="1">
        <v>5.6375999999999999</v>
      </c>
      <c r="V8380" s="35" t="str">
        <f>IF(M8380=People!$B$5,People!$A$5,IF(M8380=People!$B$4,People!$A$4,IF(M8380=People!$B$3,People!$A$3,IF(M8380=People!$B$2,People!$A$2,0))))</f>
        <v>Kelly Williams</v>
      </c>
      <c r="W8380" s="35" t="str">
        <f>IFERROR(INDEX(Returns!A:A,MATCH(B8380,Returns!B:B,0)),"No")</f>
        <v>No</v>
      </c>
    </row>
    <row r="8381" spans="1:23" x14ac:dyDescent="0.2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9">
        <v>0.2</v>
      </c>
      <c r="U8381" s="1">
        <v>69.964999999999975</v>
      </c>
      <c r="V8381" s="35" t="str">
        <f>IF(M8381=People!$B$5,People!$A$5,IF(M8381=People!$B$4,People!$A$4,IF(M8381=People!$B$3,People!$A$3,IF(M8381=People!$B$2,People!$A$2,0))))</f>
        <v>Kelly Williams</v>
      </c>
      <c r="W8381" s="35" t="str">
        <f>IFERROR(INDEX(Returns!A:A,MATCH(B8381,Returns!B:B,0)),"No")</f>
        <v>No</v>
      </c>
    </row>
    <row r="8382" spans="1:23" x14ac:dyDescent="0.2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9">
        <v>0.2</v>
      </c>
      <c r="U8382" s="1">
        <v>3.4049999999999994</v>
      </c>
      <c r="V8382" s="35" t="str">
        <f>IF(M8382=People!$B$5,People!$A$5,IF(M8382=People!$B$4,People!$A$4,IF(M8382=People!$B$3,People!$A$3,IF(M8382=People!$B$2,People!$A$2,0))))</f>
        <v>Kelly Williams</v>
      </c>
      <c r="W8382" s="35" t="str">
        <f>IFERROR(INDEX(Returns!A:A,MATCH(B8382,Returns!B:B,0)),"No")</f>
        <v>No</v>
      </c>
    </row>
    <row r="8383" spans="1:23" x14ac:dyDescent="0.2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32">
        <v>84.784000000000006</v>
      </c>
      <c r="S8383" s="1">
        <v>2</v>
      </c>
      <c r="T8383" s="9">
        <v>0.2</v>
      </c>
      <c r="U8383" s="1">
        <v>-20.136200000000006</v>
      </c>
      <c r="V8383" s="35" t="str">
        <f>IF(M8383=People!$B$5,People!$A$5,IF(M8383=People!$B$4,People!$A$4,IF(M8383=People!$B$3,People!$A$3,IF(M8383=People!$B$2,People!$A$2,0))))</f>
        <v>Anna Andreadi</v>
      </c>
      <c r="W8383" s="35" t="str">
        <f>IFERROR(INDEX(Returns!A:A,MATCH(B8383,Returns!B:B,0)),"No")</f>
        <v>No</v>
      </c>
    </row>
    <row r="8384" spans="1:23" x14ac:dyDescent="0.2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9">
        <v>0.3</v>
      </c>
      <c r="U8384" s="1">
        <v>0</v>
      </c>
      <c r="V8384" s="35" t="str">
        <f>IF(M8384=People!$B$5,People!$A$5,IF(M8384=People!$B$4,People!$A$4,IF(M8384=People!$B$3,People!$A$3,IF(M8384=People!$B$2,People!$A$2,0))))</f>
        <v>Kelly Williams</v>
      </c>
      <c r="W8384" s="35" t="str">
        <f>IFERROR(INDEX(Returns!A:A,MATCH(B8384,Returns!B:B,0)),"No")</f>
        <v>No</v>
      </c>
    </row>
    <row r="8385" spans="1:23" x14ac:dyDescent="0.2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9">
        <v>0</v>
      </c>
      <c r="U8385" s="1">
        <v>14.992499999999996</v>
      </c>
      <c r="V8385" s="35" t="str">
        <f>IF(M8385=People!$B$5,People!$A$5,IF(M8385=People!$B$4,People!$A$4,IF(M8385=People!$B$3,People!$A$3,IF(M8385=People!$B$2,People!$A$2,0))))</f>
        <v>Chuck Magee</v>
      </c>
      <c r="W8385" s="35" t="str">
        <f>IFERROR(INDEX(Returns!A:A,MATCH(B8385,Returns!B:B,0)),"No")</f>
        <v>No</v>
      </c>
    </row>
    <row r="8386" spans="1:23" x14ac:dyDescent="0.2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9">
        <v>0</v>
      </c>
      <c r="U8386" s="1">
        <v>6.4127999999999998</v>
      </c>
      <c r="V8386" s="35" t="str">
        <f>IF(M8386=People!$B$5,People!$A$5,IF(M8386=People!$B$4,People!$A$4,IF(M8386=People!$B$3,People!$A$3,IF(M8386=People!$B$2,People!$A$2,0))))</f>
        <v>Chuck Magee</v>
      </c>
      <c r="W8386" s="35" t="str">
        <f>IFERROR(INDEX(Returns!A:A,MATCH(B8386,Returns!B:B,0)),"No")</f>
        <v>No</v>
      </c>
    </row>
    <row r="8387" spans="1:23" x14ac:dyDescent="0.2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32">
        <v>11.808</v>
      </c>
      <c r="S8387" s="1">
        <v>3</v>
      </c>
      <c r="T8387" s="9">
        <v>0.2</v>
      </c>
      <c r="U8387" s="1">
        <v>4.1327999999999996</v>
      </c>
      <c r="V8387" s="35" t="str">
        <f>IF(M8387=People!$B$5,People!$A$5,IF(M8387=People!$B$4,People!$A$4,IF(M8387=People!$B$3,People!$A$3,IF(M8387=People!$B$2,People!$A$2,0))))</f>
        <v>Anna Andreadi</v>
      </c>
      <c r="W8387" s="35" t="str">
        <f>IFERROR(INDEX(Returns!A:A,MATCH(B8387,Returns!B:B,0)),"No")</f>
        <v>No</v>
      </c>
    </row>
    <row r="8388" spans="1:23" x14ac:dyDescent="0.2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9">
        <v>0</v>
      </c>
      <c r="U8388" s="1">
        <v>2.4359999999999999</v>
      </c>
      <c r="V8388" s="35" t="str">
        <f>IF(M8388=People!$B$5,People!$A$5,IF(M8388=People!$B$4,People!$A$4,IF(M8388=People!$B$3,People!$A$3,IF(M8388=People!$B$2,People!$A$2,0))))</f>
        <v>Chuck Magee</v>
      </c>
      <c r="W8388" s="35" t="str">
        <f>IFERROR(INDEX(Returns!A:A,MATCH(B8388,Returns!B:B,0)),"No")</f>
        <v>No</v>
      </c>
    </row>
    <row r="8389" spans="1:23" x14ac:dyDescent="0.2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9">
        <v>0</v>
      </c>
      <c r="U8389" s="1">
        <v>21.714000000000002</v>
      </c>
      <c r="V8389" s="35" t="str">
        <f>IF(M8389=People!$B$5,People!$A$5,IF(M8389=People!$B$4,People!$A$4,IF(M8389=People!$B$3,People!$A$3,IF(M8389=People!$B$2,People!$A$2,0))))</f>
        <v>Chuck Magee</v>
      </c>
      <c r="W8389" s="35" t="str">
        <f>IFERROR(INDEX(Returns!A:A,MATCH(B8389,Returns!B:B,0)),"No")</f>
        <v>No</v>
      </c>
    </row>
    <row r="8390" spans="1:23" x14ac:dyDescent="0.2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9">
        <v>0</v>
      </c>
      <c r="U8390" s="1">
        <v>22.074799999999996</v>
      </c>
      <c r="V8390" s="35" t="str">
        <f>IF(M8390=People!$B$5,People!$A$5,IF(M8390=People!$B$4,People!$A$4,IF(M8390=People!$B$3,People!$A$3,IF(M8390=People!$B$2,People!$A$2,0))))</f>
        <v>Chuck Magee</v>
      </c>
      <c r="W8390" s="35" t="str">
        <f>IFERROR(INDEX(Returns!A:A,MATCH(B8390,Returns!B:B,0)),"No")</f>
        <v>No</v>
      </c>
    </row>
    <row r="8391" spans="1:23" x14ac:dyDescent="0.2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9">
        <v>0.2</v>
      </c>
      <c r="U8391" s="1">
        <v>6.2291999999999996</v>
      </c>
      <c r="V8391" s="35" t="str">
        <f>IF(M8391=People!$B$5,People!$A$5,IF(M8391=People!$B$4,People!$A$4,IF(M8391=People!$B$3,People!$A$3,IF(M8391=People!$B$2,People!$A$2,0))))</f>
        <v>Chuck Magee</v>
      </c>
      <c r="W8391" s="35" t="str">
        <f>IFERROR(INDEX(Returns!A:A,MATCH(B8391,Returns!B:B,0)),"No")</f>
        <v>No</v>
      </c>
    </row>
    <row r="8392" spans="1:23" x14ac:dyDescent="0.2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32">
        <v>11.76</v>
      </c>
      <c r="S8392" s="1">
        <v>2</v>
      </c>
      <c r="T8392" s="9">
        <v>0</v>
      </c>
      <c r="U8392" s="1">
        <v>5.7623999999999995</v>
      </c>
      <c r="V8392" s="35" t="str">
        <f>IF(M8392=People!$B$5,People!$A$5,IF(M8392=People!$B$4,People!$A$4,IF(M8392=People!$B$3,People!$A$3,IF(M8392=People!$B$2,People!$A$2,0))))</f>
        <v>Anna Andreadi</v>
      </c>
      <c r="W8392" s="35" t="str">
        <f>IFERROR(INDEX(Returns!A:A,MATCH(B8392,Returns!B:B,0)),"No")</f>
        <v>No</v>
      </c>
    </row>
    <row r="8393" spans="1:23" x14ac:dyDescent="0.2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9">
        <v>0</v>
      </c>
      <c r="U8393" s="1">
        <v>9.8856000000000002</v>
      </c>
      <c r="V8393" s="35" t="str">
        <f>IF(M8393=People!$B$5,People!$A$5,IF(M8393=People!$B$4,People!$A$4,IF(M8393=People!$B$3,People!$A$3,IF(M8393=People!$B$2,People!$A$2,0))))</f>
        <v>Chuck Magee</v>
      </c>
      <c r="W8393" s="35" t="str">
        <f>IFERROR(INDEX(Returns!A:A,MATCH(B8393,Returns!B:B,0)),"No")</f>
        <v>No</v>
      </c>
    </row>
    <row r="8394" spans="1:23" x14ac:dyDescent="0.2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9">
        <v>0</v>
      </c>
      <c r="U8394" s="1">
        <v>35.864399999999996</v>
      </c>
      <c r="V8394" s="35" t="str">
        <f>IF(M8394=People!$B$5,People!$A$5,IF(M8394=People!$B$4,People!$A$4,IF(M8394=People!$B$3,People!$A$3,IF(M8394=People!$B$2,People!$A$2,0))))</f>
        <v>Chuck Magee</v>
      </c>
      <c r="W8394" s="35" t="str">
        <f>IFERROR(INDEX(Returns!A:A,MATCH(B8394,Returns!B:B,0)),"No")</f>
        <v>No</v>
      </c>
    </row>
    <row r="8395" spans="1:23" x14ac:dyDescent="0.2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9">
        <v>0</v>
      </c>
      <c r="U8395" s="1">
        <v>48.906000000000006</v>
      </c>
      <c r="V8395" s="35" t="str">
        <f>IF(M8395=People!$B$5,People!$A$5,IF(M8395=People!$B$4,People!$A$4,IF(M8395=People!$B$3,People!$A$3,IF(M8395=People!$B$2,People!$A$2,0))))</f>
        <v>Chuck Magee</v>
      </c>
      <c r="W8395" s="35" t="str">
        <f>IFERROR(INDEX(Returns!A:A,MATCH(B8395,Returns!B:B,0)),"No")</f>
        <v>No</v>
      </c>
    </row>
    <row r="8396" spans="1:23" x14ac:dyDescent="0.2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9">
        <v>0</v>
      </c>
      <c r="U8396" s="1">
        <v>297.64349999999996</v>
      </c>
      <c r="V8396" s="35" t="str">
        <f>IF(M8396=People!$B$5,People!$A$5,IF(M8396=People!$B$4,People!$A$4,IF(M8396=People!$B$3,People!$A$3,IF(M8396=People!$B$2,People!$A$2,0))))</f>
        <v>Chuck Magee</v>
      </c>
      <c r="W8396" s="35" t="str">
        <f>IFERROR(INDEX(Returns!A:A,MATCH(B8396,Returns!B:B,0)),"No")</f>
        <v>No</v>
      </c>
    </row>
    <row r="8397" spans="1:23" x14ac:dyDescent="0.2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9">
        <v>0.3</v>
      </c>
      <c r="U8397" s="1">
        <v>-47.058300000000003</v>
      </c>
      <c r="V8397" s="35" t="str">
        <f>IF(M8397=People!$B$5,People!$A$5,IF(M8397=People!$B$4,People!$A$4,IF(M8397=People!$B$3,People!$A$3,IF(M8397=People!$B$2,People!$A$2,0))))</f>
        <v>Chuck Magee</v>
      </c>
      <c r="W8397" s="35" t="str">
        <f>IFERROR(INDEX(Returns!A:A,MATCH(B8397,Returns!B:B,0)),"No")</f>
        <v>No</v>
      </c>
    </row>
    <row r="8398" spans="1:23" x14ac:dyDescent="0.2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9">
        <v>0.2</v>
      </c>
      <c r="U8398" s="1">
        <v>108.74079999999998</v>
      </c>
      <c r="V8398" s="35" t="str">
        <f>IF(M8398=People!$B$5,People!$A$5,IF(M8398=People!$B$4,People!$A$4,IF(M8398=People!$B$3,People!$A$3,IF(M8398=People!$B$2,People!$A$2,0))))</f>
        <v>Cassandra Brandow</v>
      </c>
      <c r="W8398" s="35" t="str">
        <f>IFERROR(INDEX(Returns!A:A,MATCH(B8398,Returns!B:B,0)),"No")</f>
        <v>No</v>
      </c>
    </row>
    <row r="8399" spans="1:23" x14ac:dyDescent="0.2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9">
        <v>0.8</v>
      </c>
      <c r="U8399" s="1">
        <v>-11.52</v>
      </c>
      <c r="V8399" s="35" t="str">
        <f>IF(M8399=People!$B$5,People!$A$5,IF(M8399=People!$B$4,People!$A$4,IF(M8399=People!$B$3,People!$A$3,IF(M8399=People!$B$2,People!$A$2,0))))</f>
        <v>Kelly Williams</v>
      </c>
      <c r="W8399" s="35" t="str">
        <f>IFERROR(INDEX(Returns!A:A,MATCH(B8399,Returns!B:B,0)),"No")</f>
        <v>No</v>
      </c>
    </row>
    <row r="8400" spans="1:23" x14ac:dyDescent="0.2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9">
        <v>0.3</v>
      </c>
      <c r="U8400" s="1">
        <v>-35.513599999999997</v>
      </c>
      <c r="V8400" s="35" t="str">
        <f>IF(M8400=People!$B$5,People!$A$5,IF(M8400=People!$B$4,People!$A$4,IF(M8400=People!$B$3,People!$A$3,IF(M8400=People!$B$2,People!$A$2,0))))</f>
        <v>Chuck Magee</v>
      </c>
      <c r="W8400" s="35" t="str">
        <f>IFERROR(INDEX(Returns!A:A,MATCH(B8400,Returns!B:B,0)),"No")</f>
        <v>No</v>
      </c>
    </row>
    <row r="8401" spans="1:23" x14ac:dyDescent="0.2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32">
        <v>10.744</v>
      </c>
      <c r="S8401" s="1">
        <v>1</v>
      </c>
      <c r="T8401" s="9">
        <v>0.2</v>
      </c>
      <c r="U8401" s="1">
        <v>0.80579999999999963</v>
      </c>
      <c r="V8401" s="35" t="str">
        <f>IF(M8401=People!$B$5,People!$A$5,IF(M8401=People!$B$4,People!$A$4,IF(M8401=People!$B$3,People!$A$3,IF(M8401=People!$B$2,People!$A$2,0))))</f>
        <v>Anna Andreadi</v>
      </c>
      <c r="W8401" s="35" t="str">
        <f>IFERROR(INDEX(Returns!A:A,MATCH(B8401,Returns!B:B,0)),"No")</f>
        <v>No</v>
      </c>
    </row>
    <row r="8402" spans="1:23" x14ac:dyDescent="0.2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9">
        <v>0.2</v>
      </c>
      <c r="U8402" s="1">
        <v>78.434999999999988</v>
      </c>
      <c r="V8402" s="35" t="str">
        <f>IF(M8402=People!$B$5,People!$A$5,IF(M8402=People!$B$4,People!$A$4,IF(M8402=People!$B$3,People!$A$3,IF(M8402=People!$B$2,People!$A$2,0))))</f>
        <v>Chuck Magee</v>
      </c>
      <c r="W8402" s="35" t="str">
        <f>IFERROR(INDEX(Returns!A:A,MATCH(B8402,Returns!B:B,0)),"No")</f>
        <v>Yes</v>
      </c>
    </row>
    <row r="8403" spans="1:23" x14ac:dyDescent="0.2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9">
        <v>0.1</v>
      </c>
      <c r="U8403" s="1">
        <v>12.805799999999994</v>
      </c>
      <c r="V8403" s="35" t="str">
        <f>IF(M8403=People!$B$5,People!$A$5,IF(M8403=People!$B$4,People!$A$4,IF(M8403=People!$B$3,People!$A$3,IF(M8403=People!$B$2,People!$A$2,0))))</f>
        <v>Chuck Magee</v>
      </c>
      <c r="W8403" s="35" t="str">
        <f>IFERROR(INDEX(Returns!A:A,MATCH(B8403,Returns!B:B,0)),"No")</f>
        <v>Yes</v>
      </c>
    </row>
    <row r="8404" spans="1:23" x14ac:dyDescent="0.2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9">
        <v>0</v>
      </c>
      <c r="U8404" s="1">
        <v>11.113199999999999</v>
      </c>
      <c r="V8404" s="35" t="str">
        <f>IF(M8404=People!$B$5,People!$A$5,IF(M8404=People!$B$4,People!$A$4,IF(M8404=People!$B$3,People!$A$3,IF(M8404=People!$B$2,People!$A$2,0))))</f>
        <v>Chuck Magee</v>
      </c>
      <c r="W8404" s="35" t="str">
        <f>IFERROR(INDEX(Returns!A:A,MATCH(B8404,Returns!B:B,0)),"No")</f>
        <v>Yes</v>
      </c>
    </row>
    <row r="8405" spans="1:23" x14ac:dyDescent="0.2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32">
        <v>105.52</v>
      </c>
      <c r="S8405" s="1">
        <v>4</v>
      </c>
      <c r="T8405" s="9">
        <v>0</v>
      </c>
      <c r="U8405" s="1">
        <v>48.539199999999994</v>
      </c>
      <c r="V8405" s="35" t="str">
        <f>IF(M8405=People!$B$5,People!$A$5,IF(M8405=People!$B$4,People!$A$4,IF(M8405=People!$B$3,People!$A$3,IF(M8405=People!$B$2,People!$A$2,0))))</f>
        <v>Anna Andreadi</v>
      </c>
      <c r="W8405" s="35" t="str">
        <f>IFERROR(INDEX(Returns!A:A,MATCH(B8405,Returns!B:B,0)),"No")</f>
        <v>No</v>
      </c>
    </row>
    <row r="8406" spans="1:23" x14ac:dyDescent="0.2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9">
        <v>0</v>
      </c>
      <c r="U8406" s="1">
        <v>5.8743999999999943</v>
      </c>
      <c r="V8406" s="35" t="str">
        <f>IF(M8406=People!$B$5,People!$A$5,IF(M8406=People!$B$4,People!$A$4,IF(M8406=People!$B$3,People!$A$3,IF(M8406=People!$B$2,People!$A$2,0))))</f>
        <v>Chuck Magee</v>
      </c>
      <c r="W8406" s="35" t="str">
        <f>IFERROR(INDEX(Returns!A:A,MATCH(B8406,Returns!B:B,0)),"No")</f>
        <v>No</v>
      </c>
    </row>
    <row r="8407" spans="1:23" x14ac:dyDescent="0.2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9">
        <v>0</v>
      </c>
      <c r="U8407" s="1">
        <v>58.179000000000002</v>
      </c>
      <c r="V8407" s="35" t="str">
        <f>IF(M8407=People!$B$5,People!$A$5,IF(M8407=People!$B$4,People!$A$4,IF(M8407=People!$B$3,People!$A$3,IF(M8407=People!$B$2,People!$A$2,0))))</f>
        <v>Chuck Magee</v>
      </c>
      <c r="W8407" s="35" t="str">
        <f>IFERROR(INDEX(Returns!A:A,MATCH(B8407,Returns!B:B,0)),"No")</f>
        <v>No</v>
      </c>
    </row>
    <row r="8408" spans="1:23" x14ac:dyDescent="0.2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9">
        <v>0</v>
      </c>
      <c r="U8408" s="1">
        <v>9.1953999999999994</v>
      </c>
      <c r="V8408" s="35" t="str">
        <f>IF(M8408=People!$B$5,People!$A$5,IF(M8408=People!$B$4,People!$A$4,IF(M8408=People!$B$3,People!$A$3,IF(M8408=People!$B$2,People!$A$2,0))))</f>
        <v>Chuck Magee</v>
      </c>
      <c r="W8408" s="35" t="str">
        <f>IFERROR(INDEX(Returns!A:A,MATCH(B8408,Returns!B:B,0)),"No")</f>
        <v>No</v>
      </c>
    </row>
    <row r="8409" spans="1:23" x14ac:dyDescent="0.2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9">
        <v>0</v>
      </c>
      <c r="U8409" s="1">
        <v>8.6729999999999983</v>
      </c>
      <c r="V8409" s="35" t="str">
        <f>IF(M8409=People!$B$5,People!$A$5,IF(M8409=People!$B$4,People!$A$4,IF(M8409=People!$B$3,People!$A$3,IF(M8409=People!$B$2,People!$A$2,0))))</f>
        <v>Chuck Magee</v>
      </c>
      <c r="W8409" s="35" t="str">
        <f>IFERROR(INDEX(Returns!A:A,MATCH(B8409,Returns!B:B,0)),"No")</f>
        <v>No</v>
      </c>
    </row>
    <row r="8410" spans="1:23" x14ac:dyDescent="0.2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9">
        <v>0</v>
      </c>
      <c r="U8410" s="1">
        <v>45.487000000000002</v>
      </c>
      <c r="V8410" s="35" t="str">
        <f>IF(M8410=People!$B$5,People!$A$5,IF(M8410=People!$B$4,People!$A$4,IF(M8410=People!$B$3,People!$A$3,IF(M8410=People!$B$2,People!$A$2,0))))</f>
        <v>Chuck Magee</v>
      </c>
      <c r="W8410" s="35" t="str">
        <f>IFERROR(INDEX(Returns!A:A,MATCH(B8410,Returns!B:B,0)),"No")</f>
        <v>No</v>
      </c>
    </row>
    <row r="8411" spans="1:23" x14ac:dyDescent="0.2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32">
        <v>110.52800000000001</v>
      </c>
      <c r="S8411" s="1">
        <v>4</v>
      </c>
      <c r="T8411" s="9">
        <v>0.2</v>
      </c>
      <c r="U8411" s="1">
        <v>38.684799999999996</v>
      </c>
      <c r="V8411" s="35" t="str">
        <f>IF(M8411=People!$B$5,People!$A$5,IF(M8411=People!$B$4,People!$A$4,IF(M8411=People!$B$3,People!$A$3,IF(M8411=People!$B$2,People!$A$2,0))))</f>
        <v>Anna Andreadi</v>
      </c>
      <c r="W8411" s="35" t="str">
        <f>IFERROR(INDEX(Returns!A:A,MATCH(B8411,Returns!B:B,0)),"No")</f>
        <v>No</v>
      </c>
    </row>
    <row r="8412" spans="1:23" x14ac:dyDescent="0.2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9">
        <v>0.4</v>
      </c>
      <c r="U8412" s="1">
        <v>-199.50760000000008</v>
      </c>
      <c r="V8412" s="35" t="str">
        <f>IF(M8412=People!$B$5,People!$A$5,IF(M8412=People!$B$4,People!$A$4,IF(M8412=People!$B$3,People!$A$3,IF(M8412=People!$B$2,People!$A$2,0))))</f>
        <v>Cassandra Brandow</v>
      </c>
      <c r="W8412" s="35" t="str">
        <f>IFERROR(INDEX(Returns!A:A,MATCH(B8412,Returns!B:B,0)),"No")</f>
        <v>No</v>
      </c>
    </row>
    <row r="8413" spans="1:23" x14ac:dyDescent="0.2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9">
        <v>0</v>
      </c>
      <c r="U8413" s="1">
        <v>9.1937999999999978</v>
      </c>
      <c r="V8413" s="35" t="str">
        <f>IF(M8413=People!$B$5,People!$A$5,IF(M8413=People!$B$4,People!$A$4,IF(M8413=People!$B$3,People!$A$3,IF(M8413=People!$B$2,People!$A$2,0))))</f>
        <v>Cassandra Brandow</v>
      </c>
      <c r="W8413" s="35" t="str">
        <f>IFERROR(INDEX(Returns!A:A,MATCH(B8413,Returns!B:B,0)),"No")</f>
        <v>No</v>
      </c>
    </row>
    <row r="8414" spans="1:23" x14ac:dyDescent="0.2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9">
        <v>0.3</v>
      </c>
      <c r="U8414" s="1">
        <v>-173.34719999999999</v>
      </c>
      <c r="V8414" s="35" t="str">
        <f>IF(M8414=People!$B$5,People!$A$5,IF(M8414=People!$B$4,People!$A$4,IF(M8414=People!$B$3,People!$A$3,IF(M8414=People!$B$2,People!$A$2,0))))</f>
        <v>Kelly Williams</v>
      </c>
      <c r="W8414" s="35" t="str">
        <f>IFERROR(INDEX(Returns!A:A,MATCH(B8414,Returns!B:B,0)),"No")</f>
        <v>No</v>
      </c>
    </row>
    <row r="8415" spans="1:23" x14ac:dyDescent="0.2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9">
        <v>0.2</v>
      </c>
      <c r="U8415" s="1">
        <v>18.143999999999998</v>
      </c>
      <c r="V8415" s="35" t="str">
        <f>IF(M8415=People!$B$5,People!$A$5,IF(M8415=People!$B$4,People!$A$4,IF(M8415=People!$B$3,People!$A$3,IF(M8415=People!$B$2,People!$A$2,0))))</f>
        <v>Kelly Williams</v>
      </c>
      <c r="W8415" s="35" t="str">
        <f>IFERROR(INDEX(Returns!A:A,MATCH(B8415,Returns!B:B,0)),"No")</f>
        <v>No</v>
      </c>
    </row>
    <row r="8416" spans="1:23" x14ac:dyDescent="0.2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9">
        <v>0.2</v>
      </c>
      <c r="U8416" s="1">
        <v>-6.2100000000000151</v>
      </c>
      <c r="V8416" s="35" t="str">
        <f>IF(M8416=People!$B$5,People!$A$5,IF(M8416=People!$B$4,People!$A$4,IF(M8416=People!$B$3,People!$A$3,IF(M8416=People!$B$2,People!$A$2,0))))</f>
        <v>Kelly Williams</v>
      </c>
      <c r="W8416" s="35" t="str">
        <f>IFERROR(INDEX(Returns!A:A,MATCH(B8416,Returns!B:B,0)),"No")</f>
        <v>No</v>
      </c>
    </row>
    <row r="8417" spans="1:23" x14ac:dyDescent="0.2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9">
        <v>0</v>
      </c>
      <c r="U8417" s="1">
        <v>49.970399999999991</v>
      </c>
      <c r="V8417" s="35" t="str">
        <f>IF(M8417=People!$B$5,People!$A$5,IF(M8417=People!$B$4,People!$A$4,IF(M8417=People!$B$3,People!$A$3,IF(M8417=People!$B$2,People!$A$2,0))))</f>
        <v>Kelly Williams</v>
      </c>
      <c r="W8417" s="35" t="str">
        <f>IFERROR(INDEX(Returns!A:A,MATCH(B8417,Returns!B:B,0)),"No")</f>
        <v>No</v>
      </c>
    </row>
    <row r="8418" spans="1:23" x14ac:dyDescent="0.2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32">
        <v>147.91999999999999</v>
      </c>
      <c r="S8418" s="1">
        <v>5</v>
      </c>
      <c r="T8418" s="9">
        <v>0.2</v>
      </c>
      <c r="U8418" s="1">
        <v>46.224999999999987</v>
      </c>
      <c r="V8418" s="35" t="str">
        <f>IF(M8418=People!$B$5,People!$A$5,IF(M8418=People!$B$4,People!$A$4,IF(M8418=People!$B$3,People!$A$3,IF(M8418=People!$B$2,People!$A$2,0))))</f>
        <v>Anna Andreadi</v>
      </c>
      <c r="W8418" s="35" t="str">
        <f>IFERROR(INDEX(Returns!A:A,MATCH(B8418,Returns!B:B,0)),"No")</f>
        <v>No</v>
      </c>
    </row>
    <row r="8419" spans="1:23" x14ac:dyDescent="0.2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32">
        <v>104.28</v>
      </c>
      <c r="S8419" s="1">
        <v>3</v>
      </c>
      <c r="T8419" s="9">
        <v>0</v>
      </c>
      <c r="U8419" s="1">
        <v>26.069999999999993</v>
      </c>
      <c r="V8419" s="35" t="str">
        <f>IF(M8419=People!$B$5,People!$A$5,IF(M8419=People!$B$4,People!$A$4,IF(M8419=People!$B$3,People!$A$3,IF(M8419=People!$B$2,People!$A$2,0))))</f>
        <v>Anna Andreadi</v>
      </c>
      <c r="W8419" s="35" t="str">
        <f>IFERROR(INDEX(Returns!A:A,MATCH(B8419,Returns!B:B,0)),"No")</f>
        <v>No</v>
      </c>
    </row>
    <row r="8420" spans="1:23" x14ac:dyDescent="0.2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32">
        <v>286.85000000000002</v>
      </c>
      <c r="S8420" s="1">
        <v>1</v>
      </c>
      <c r="T8420" s="9">
        <v>0</v>
      </c>
      <c r="U8420" s="1">
        <v>63.106999999999999</v>
      </c>
      <c r="V8420" s="35" t="str">
        <f>IF(M8420=People!$B$5,People!$A$5,IF(M8420=People!$B$4,People!$A$4,IF(M8420=People!$B$3,People!$A$3,IF(M8420=People!$B$2,People!$A$2,0))))</f>
        <v>Anna Andreadi</v>
      </c>
      <c r="W8420" s="35" t="str">
        <f>IFERROR(INDEX(Returns!A:A,MATCH(B8420,Returns!B:B,0)),"No")</f>
        <v>No</v>
      </c>
    </row>
    <row r="8421" spans="1:23" x14ac:dyDescent="0.2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32">
        <v>66.959999999999994</v>
      </c>
      <c r="S8421" s="1">
        <v>4</v>
      </c>
      <c r="T8421" s="9">
        <v>0</v>
      </c>
      <c r="U8421" s="1">
        <v>2.6783999999999963</v>
      </c>
      <c r="V8421" s="35" t="str">
        <f>IF(M8421=People!$B$5,People!$A$5,IF(M8421=People!$B$4,People!$A$4,IF(M8421=People!$B$3,People!$A$3,IF(M8421=People!$B$2,People!$A$2,0))))</f>
        <v>Anna Andreadi</v>
      </c>
      <c r="W8421" s="35" t="str">
        <f>IFERROR(INDEX(Returns!A:A,MATCH(B8421,Returns!B:B,0)),"No")</f>
        <v>No</v>
      </c>
    </row>
    <row r="8422" spans="1:23" x14ac:dyDescent="0.2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32">
        <v>199.98</v>
      </c>
      <c r="S8422" s="1">
        <v>2</v>
      </c>
      <c r="T8422" s="9">
        <v>0</v>
      </c>
      <c r="U8422" s="1">
        <v>87.991200000000006</v>
      </c>
      <c r="V8422" s="35" t="str">
        <f>IF(M8422=People!$B$5,People!$A$5,IF(M8422=People!$B$4,People!$A$4,IF(M8422=People!$B$3,People!$A$3,IF(M8422=People!$B$2,People!$A$2,0))))</f>
        <v>Anna Andreadi</v>
      </c>
      <c r="W8422" s="35" t="str">
        <f>IFERROR(INDEX(Returns!A:A,MATCH(B8422,Returns!B:B,0)),"No")</f>
        <v>No</v>
      </c>
    </row>
    <row r="8423" spans="1:23" x14ac:dyDescent="0.2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9">
        <v>0</v>
      </c>
      <c r="U8423" s="1">
        <v>4.9500000000000011</v>
      </c>
      <c r="V8423" s="35" t="str">
        <f>IF(M8423=People!$B$5,People!$A$5,IF(M8423=People!$B$4,People!$A$4,IF(M8423=People!$B$3,People!$A$3,IF(M8423=People!$B$2,People!$A$2,0))))</f>
        <v>Chuck Magee</v>
      </c>
      <c r="W8423" s="35" t="str">
        <f>IFERROR(INDEX(Returns!A:A,MATCH(B8423,Returns!B:B,0)),"No")</f>
        <v>No</v>
      </c>
    </row>
    <row r="8424" spans="1:23" x14ac:dyDescent="0.2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9">
        <v>0</v>
      </c>
      <c r="U8424" s="1">
        <v>8.7710000000000008</v>
      </c>
      <c r="V8424" s="35" t="str">
        <f>IF(M8424=People!$B$5,People!$A$5,IF(M8424=People!$B$4,People!$A$4,IF(M8424=People!$B$3,People!$A$3,IF(M8424=People!$B$2,People!$A$2,0))))</f>
        <v>Chuck Magee</v>
      </c>
      <c r="W8424" s="35" t="str">
        <f>IFERROR(INDEX(Returns!A:A,MATCH(B8424,Returns!B:B,0)),"No")</f>
        <v>No</v>
      </c>
    </row>
    <row r="8425" spans="1:23" x14ac:dyDescent="0.2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9">
        <v>0</v>
      </c>
      <c r="U8425" s="1">
        <v>17.406400000000001</v>
      </c>
      <c r="V8425" s="35" t="str">
        <f>IF(M8425=People!$B$5,People!$A$5,IF(M8425=People!$B$4,People!$A$4,IF(M8425=People!$B$3,People!$A$3,IF(M8425=People!$B$2,People!$A$2,0))))</f>
        <v>Chuck Magee</v>
      </c>
      <c r="W8425" s="35" t="str">
        <f>IFERROR(INDEX(Returns!A:A,MATCH(B8425,Returns!B:B,0)),"No")</f>
        <v>No</v>
      </c>
    </row>
    <row r="8426" spans="1:23" x14ac:dyDescent="0.2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9">
        <v>0</v>
      </c>
      <c r="U8426" s="1">
        <v>129.29399999999987</v>
      </c>
      <c r="V8426" s="35" t="str">
        <f>IF(M8426=People!$B$5,People!$A$5,IF(M8426=People!$B$4,People!$A$4,IF(M8426=People!$B$3,People!$A$3,IF(M8426=People!$B$2,People!$A$2,0))))</f>
        <v>Chuck Magee</v>
      </c>
      <c r="W8426" s="35" t="str">
        <f>IFERROR(INDEX(Returns!A:A,MATCH(B8426,Returns!B:B,0)),"No")</f>
        <v>No</v>
      </c>
    </row>
    <row r="8427" spans="1:23" x14ac:dyDescent="0.2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9">
        <v>0.7</v>
      </c>
      <c r="U8427" s="1">
        <v>-12.287999999999997</v>
      </c>
      <c r="V8427" s="35" t="str">
        <f>IF(M8427=People!$B$5,People!$A$5,IF(M8427=People!$B$4,People!$A$4,IF(M8427=People!$B$3,People!$A$3,IF(M8427=People!$B$2,People!$A$2,0))))</f>
        <v>Chuck Magee</v>
      </c>
      <c r="W8427" s="35" t="str">
        <f>IFERROR(INDEX(Returns!A:A,MATCH(B8427,Returns!B:B,0)),"No")</f>
        <v>No</v>
      </c>
    </row>
    <row r="8428" spans="1:23" x14ac:dyDescent="0.2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32">
        <v>10.944000000000001</v>
      </c>
      <c r="S8428" s="1">
        <v>2</v>
      </c>
      <c r="T8428" s="9">
        <v>0.2</v>
      </c>
      <c r="U8428" s="1">
        <v>0.95759999999999978</v>
      </c>
      <c r="V8428" s="35" t="str">
        <f>IF(M8428=People!$B$5,People!$A$5,IF(M8428=People!$B$4,People!$A$4,IF(M8428=People!$B$3,People!$A$3,IF(M8428=People!$B$2,People!$A$2,0))))</f>
        <v>Anna Andreadi</v>
      </c>
      <c r="W8428" s="35" t="str">
        <f>IFERROR(INDEX(Returns!A:A,MATCH(B8428,Returns!B:B,0)),"No")</f>
        <v>No</v>
      </c>
    </row>
    <row r="8429" spans="1:23" x14ac:dyDescent="0.2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9">
        <v>0</v>
      </c>
      <c r="U8429" s="1">
        <v>0.17439999999999944</v>
      </c>
      <c r="V8429" s="35" t="str">
        <f>IF(M8429=People!$B$5,People!$A$5,IF(M8429=People!$B$4,People!$A$4,IF(M8429=People!$B$3,People!$A$3,IF(M8429=People!$B$2,People!$A$2,0))))</f>
        <v>Kelly Williams</v>
      </c>
      <c r="W8429" s="35" t="str">
        <f>IFERROR(INDEX(Returns!A:A,MATCH(B8429,Returns!B:B,0)),"No")</f>
        <v>No</v>
      </c>
    </row>
    <row r="8430" spans="1:23" x14ac:dyDescent="0.2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32">
        <v>62.352000000000004</v>
      </c>
      <c r="S8430" s="1">
        <v>6</v>
      </c>
      <c r="T8430" s="9">
        <v>0.2</v>
      </c>
      <c r="U8430" s="1">
        <v>-10.911600000000007</v>
      </c>
      <c r="V8430" s="35" t="str">
        <f>IF(M8430=People!$B$5,People!$A$5,IF(M8430=People!$B$4,People!$A$4,IF(M8430=People!$B$3,People!$A$3,IF(M8430=People!$B$2,People!$A$2,0))))</f>
        <v>Anna Andreadi</v>
      </c>
      <c r="W8430" s="35" t="str">
        <f>IFERROR(INDEX(Returns!A:A,MATCH(B8430,Returns!B:B,0)),"No")</f>
        <v>No</v>
      </c>
    </row>
    <row r="8431" spans="1:23" x14ac:dyDescent="0.2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9">
        <v>0.2</v>
      </c>
      <c r="U8431" s="1">
        <v>-30.392000000000024</v>
      </c>
      <c r="V8431" s="35" t="str">
        <f>IF(M8431=People!$B$5,People!$A$5,IF(M8431=People!$B$4,People!$A$4,IF(M8431=People!$B$3,People!$A$3,IF(M8431=People!$B$2,People!$A$2,0))))</f>
        <v>Chuck Magee</v>
      </c>
      <c r="W8431" s="35" t="str">
        <f>IFERROR(INDEX(Returns!A:A,MATCH(B8431,Returns!B:B,0)),"No")</f>
        <v>No</v>
      </c>
    </row>
    <row r="8432" spans="1:23" x14ac:dyDescent="0.2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9">
        <v>0</v>
      </c>
      <c r="U8432" s="1">
        <v>6.4649999999999892</v>
      </c>
      <c r="V8432" s="35" t="str">
        <f>IF(M8432=People!$B$5,People!$A$5,IF(M8432=People!$B$4,People!$A$4,IF(M8432=People!$B$3,People!$A$3,IF(M8432=People!$B$2,People!$A$2,0))))</f>
        <v>Kelly Williams</v>
      </c>
      <c r="W8432" s="35" t="str">
        <f>IFERROR(INDEX(Returns!A:A,MATCH(B8432,Returns!B:B,0)),"No")</f>
        <v>No</v>
      </c>
    </row>
    <row r="8433" spans="1:23" x14ac:dyDescent="0.2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9">
        <v>0</v>
      </c>
      <c r="U8433" s="1">
        <v>112.422</v>
      </c>
      <c r="V8433" s="35" t="str">
        <f>IF(M8433=People!$B$5,People!$A$5,IF(M8433=People!$B$4,People!$A$4,IF(M8433=People!$B$3,People!$A$3,IF(M8433=People!$B$2,People!$A$2,0))))</f>
        <v>Chuck Magee</v>
      </c>
      <c r="W8433" s="35" t="str">
        <f>IFERROR(INDEX(Returns!A:A,MATCH(B8433,Returns!B:B,0)),"No")</f>
        <v>No</v>
      </c>
    </row>
    <row r="8434" spans="1:23" x14ac:dyDescent="0.2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9">
        <v>0.2</v>
      </c>
      <c r="U8434" s="1">
        <v>-1.3607999999999998</v>
      </c>
      <c r="V8434" s="35" t="str">
        <f>IF(M8434=People!$B$5,People!$A$5,IF(M8434=People!$B$4,People!$A$4,IF(M8434=People!$B$3,People!$A$3,IF(M8434=People!$B$2,People!$A$2,0))))</f>
        <v>Kelly Williams</v>
      </c>
      <c r="W8434" s="35" t="str">
        <f>IFERROR(INDEX(Returns!A:A,MATCH(B8434,Returns!B:B,0)),"No")</f>
        <v>No</v>
      </c>
    </row>
    <row r="8435" spans="1:23" x14ac:dyDescent="0.2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9">
        <v>0.2</v>
      </c>
      <c r="U8435" s="1">
        <v>2.1399999999999992</v>
      </c>
      <c r="V8435" s="35" t="str">
        <f>IF(M8435=People!$B$5,People!$A$5,IF(M8435=People!$B$4,People!$A$4,IF(M8435=People!$B$3,People!$A$3,IF(M8435=People!$B$2,People!$A$2,0))))</f>
        <v>Kelly Williams</v>
      </c>
      <c r="W8435" s="35" t="str">
        <f>IFERROR(INDEX(Returns!A:A,MATCH(B8435,Returns!B:B,0)),"No")</f>
        <v>No</v>
      </c>
    </row>
    <row r="8436" spans="1:23" x14ac:dyDescent="0.2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9">
        <v>0.6</v>
      </c>
      <c r="U8436" s="1">
        <v>-6.7230000000000008</v>
      </c>
      <c r="V8436" s="35" t="str">
        <f>IF(M8436=People!$B$5,People!$A$5,IF(M8436=People!$B$4,People!$A$4,IF(M8436=People!$B$3,People!$A$3,IF(M8436=People!$B$2,People!$A$2,0))))</f>
        <v>Kelly Williams</v>
      </c>
      <c r="W8436" s="35" t="str">
        <f>IFERROR(INDEX(Returns!A:A,MATCH(B8436,Returns!B:B,0)),"No")</f>
        <v>No</v>
      </c>
    </row>
    <row r="8437" spans="1:23" x14ac:dyDescent="0.2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9">
        <v>0.8</v>
      </c>
      <c r="U8437" s="1">
        <v>-13.683199999999999</v>
      </c>
      <c r="V8437" s="35" t="str">
        <f>IF(M8437=People!$B$5,People!$A$5,IF(M8437=People!$B$4,People!$A$4,IF(M8437=People!$B$3,People!$A$3,IF(M8437=People!$B$2,People!$A$2,0))))</f>
        <v>Kelly Williams</v>
      </c>
      <c r="W8437" s="35" t="str">
        <f>IFERROR(INDEX(Returns!A:A,MATCH(B8437,Returns!B:B,0)),"No")</f>
        <v>No</v>
      </c>
    </row>
    <row r="8438" spans="1:23" x14ac:dyDescent="0.2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32">
        <v>45.584000000000003</v>
      </c>
      <c r="S8438" s="1">
        <v>11</v>
      </c>
      <c r="T8438" s="9">
        <v>0.2</v>
      </c>
      <c r="U8438" s="1">
        <v>16.524199999999997</v>
      </c>
      <c r="V8438" s="35" t="str">
        <f>IF(M8438=People!$B$5,People!$A$5,IF(M8438=People!$B$4,People!$A$4,IF(M8438=People!$B$3,People!$A$3,IF(M8438=People!$B$2,People!$A$2,0))))</f>
        <v>Anna Andreadi</v>
      </c>
      <c r="W8438" s="35" t="str">
        <f>IFERROR(INDEX(Returns!A:A,MATCH(B8438,Returns!B:B,0)),"No")</f>
        <v>No</v>
      </c>
    </row>
    <row r="8439" spans="1:23" x14ac:dyDescent="0.2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9">
        <v>0.2</v>
      </c>
      <c r="U8439" s="1">
        <v>4.4603999999999999</v>
      </c>
      <c r="V8439" s="35" t="str">
        <f>IF(M8439=People!$B$5,People!$A$5,IF(M8439=People!$B$4,People!$A$4,IF(M8439=People!$B$3,People!$A$3,IF(M8439=People!$B$2,People!$A$2,0))))</f>
        <v>Chuck Magee</v>
      </c>
      <c r="W8439" s="35" t="str">
        <f>IFERROR(INDEX(Returns!A:A,MATCH(B8439,Returns!B:B,0)),"No")</f>
        <v>No</v>
      </c>
    </row>
    <row r="8440" spans="1:23" x14ac:dyDescent="0.2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32">
        <v>136.96</v>
      </c>
      <c r="S8440" s="1">
        <v>4</v>
      </c>
      <c r="T8440" s="9">
        <v>0.2</v>
      </c>
      <c r="U8440" s="1">
        <v>51.359999999999992</v>
      </c>
      <c r="V8440" s="35" t="str">
        <f>IF(M8440=People!$B$5,People!$A$5,IF(M8440=People!$B$4,People!$A$4,IF(M8440=People!$B$3,People!$A$3,IF(M8440=People!$B$2,People!$A$2,0))))</f>
        <v>Anna Andreadi</v>
      </c>
      <c r="W8440" s="35" t="str">
        <f>IFERROR(INDEX(Returns!A:A,MATCH(B8440,Returns!B:B,0)),"No")</f>
        <v>Yes</v>
      </c>
    </row>
    <row r="8441" spans="1:23" x14ac:dyDescent="0.2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9">
        <v>0.2</v>
      </c>
      <c r="U8441" s="1">
        <v>4.9615999999999989</v>
      </c>
      <c r="V8441" s="35" t="str">
        <f>IF(M8441=People!$B$5,People!$A$5,IF(M8441=People!$B$4,People!$A$4,IF(M8441=People!$B$3,People!$A$3,IF(M8441=People!$B$2,People!$A$2,0))))</f>
        <v>Kelly Williams</v>
      </c>
      <c r="W8441" s="35" t="str">
        <f>IFERROR(INDEX(Returns!A:A,MATCH(B8441,Returns!B:B,0)),"No")</f>
        <v>No</v>
      </c>
    </row>
    <row r="8442" spans="1:23" x14ac:dyDescent="0.2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9">
        <v>0.2</v>
      </c>
      <c r="U8442" s="1">
        <v>3.4397999999999995</v>
      </c>
      <c r="V8442" s="35" t="str">
        <f>IF(M8442=People!$B$5,People!$A$5,IF(M8442=People!$B$4,People!$A$4,IF(M8442=People!$B$3,People!$A$3,IF(M8442=People!$B$2,People!$A$2,0))))</f>
        <v>Chuck Magee</v>
      </c>
      <c r="W8442" s="35" t="str">
        <f>IFERROR(INDEX(Returns!A:A,MATCH(B8442,Returns!B:B,0)),"No")</f>
        <v>No</v>
      </c>
    </row>
    <row r="8443" spans="1:23" x14ac:dyDescent="0.2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32">
        <v>84.415999999999997</v>
      </c>
      <c r="S8443" s="1">
        <v>4</v>
      </c>
      <c r="T8443" s="9">
        <v>0.2</v>
      </c>
      <c r="U8443" s="1">
        <v>27.435199999999995</v>
      </c>
      <c r="V8443" s="35" t="str">
        <f>IF(M8443=People!$B$5,People!$A$5,IF(M8443=People!$B$4,People!$A$4,IF(M8443=People!$B$3,People!$A$3,IF(M8443=People!$B$2,People!$A$2,0))))</f>
        <v>Anna Andreadi</v>
      </c>
      <c r="W8443" s="35" t="str">
        <f>IFERROR(INDEX(Returns!A:A,MATCH(B8443,Returns!B:B,0)),"No")</f>
        <v>No</v>
      </c>
    </row>
    <row r="8444" spans="1:23" x14ac:dyDescent="0.2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9">
        <v>0.4</v>
      </c>
      <c r="U8444" s="1">
        <v>-71.990000000000009</v>
      </c>
      <c r="V8444" s="35" t="str">
        <f>IF(M8444=People!$B$5,People!$A$5,IF(M8444=People!$B$4,People!$A$4,IF(M8444=People!$B$3,People!$A$3,IF(M8444=People!$B$2,People!$A$2,0))))</f>
        <v>Chuck Magee</v>
      </c>
      <c r="W8444" s="35" t="str">
        <f>IFERROR(INDEX(Returns!A:A,MATCH(B8444,Returns!B:B,0)),"No")</f>
        <v>No</v>
      </c>
    </row>
    <row r="8445" spans="1:23" x14ac:dyDescent="0.2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9">
        <v>0.7</v>
      </c>
      <c r="U8445" s="1">
        <v>-1.4981999999999998</v>
      </c>
      <c r="V8445" s="35" t="str">
        <f>IF(M8445=People!$B$5,People!$A$5,IF(M8445=People!$B$4,People!$A$4,IF(M8445=People!$B$3,People!$A$3,IF(M8445=People!$B$2,People!$A$2,0))))</f>
        <v>Chuck Magee</v>
      </c>
      <c r="W8445" s="35" t="str">
        <f>IFERROR(INDEX(Returns!A:A,MATCH(B8445,Returns!B:B,0)),"No")</f>
        <v>No</v>
      </c>
    </row>
    <row r="8446" spans="1:23" x14ac:dyDescent="0.2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9">
        <v>0.4</v>
      </c>
      <c r="U8446" s="1">
        <v>-12.510300000000008</v>
      </c>
      <c r="V8446" s="35" t="str">
        <f>IF(M8446=People!$B$5,People!$A$5,IF(M8446=People!$B$4,People!$A$4,IF(M8446=People!$B$3,People!$A$3,IF(M8446=People!$B$2,People!$A$2,0))))</f>
        <v>Chuck Magee</v>
      </c>
      <c r="W8446" s="35" t="str">
        <f>IFERROR(INDEX(Returns!A:A,MATCH(B8446,Returns!B:B,0)),"No")</f>
        <v>No</v>
      </c>
    </row>
    <row r="8447" spans="1:23" x14ac:dyDescent="0.2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9">
        <v>0.3</v>
      </c>
      <c r="U8447" s="1">
        <v>-13.756799999999984</v>
      </c>
      <c r="V8447" s="35" t="str">
        <f>IF(M8447=People!$B$5,People!$A$5,IF(M8447=People!$B$4,People!$A$4,IF(M8447=People!$B$3,People!$A$3,IF(M8447=People!$B$2,People!$A$2,0))))</f>
        <v>Chuck Magee</v>
      </c>
      <c r="W8447" s="35" t="str">
        <f>IFERROR(INDEX(Returns!A:A,MATCH(B8447,Returns!B:B,0)),"No")</f>
        <v>No</v>
      </c>
    </row>
    <row r="8448" spans="1:23" x14ac:dyDescent="0.2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9">
        <v>0</v>
      </c>
      <c r="U8448" s="1">
        <v>14.700000000000003</v>
      </c>
      <c r="V8448" s="35" t="str">
        <f>IF(M8448=People!$B$5,People!$A$5,IF(M8448=People!$B$4,People!$A$4,IF(M8448=People!$B$3,People!$A$3,IF(M8448=People!$B$2,People!$A$2,0))))</f>
        <v>Chuck Magee</v>
      </c>
      <c r="W8448" s="35" t="str">
        <f>IFERROR(INDEX(Returns!A:A,MATCH(B8448,Returns!B:B,0)),"No")</f>
        <v>No</v>
      </c>
    </row>
    <row r="8449" spans="1:23" x14ac:dyDescent="0.2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9">
        <v>0</v>
      </c>
      <c r="U8449" s="1">
        <v>50.563199999999995</v>
      </c>
      <c r="V8449" s="35" t="str">
        <f>IF(M8449=People!$B$5,People!$A$5,IF(M8449=People!$B$4,People!$A$4,IF(M8449=People!$B$3,People!$A$3,IF(M8449=People!$B$2,People!$A$2,0))))</f>
        <v>Chuck Magee</v>
      </c>
      <c r="W8449" s="35" t="str">
        <f>IFERROR(INDEX(Returns!A:A,MATCH(B8449,Returns!B:B,0)),"No")</f>
        <v>No</v>
      </c>
    </row>
    <row r="8450" spans="1:23" x14ac:dyDescent="0.2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9">
        <v>0.3</v>
      </c>
      <c r="U8450" s="1">
        <v>-127.57919999999996</v>
      </c>
      <c r="V8450" s="35" t="str">
        <f>IF(M8450=People!$B$5,People!$A$5,IF(M8450=People!$B$4,People!$A$4,IF(M8450=People!$B$3,People!$A$3,IF(M8450=People!$B$2,People!$A$2,0))))</f>
        <v>Chuck Magee</v>
      </c>
      <c r="W8450" s="35" t="str">
        <f>IFERROR(INDEX(Returns!A:A,MATCH(B8450,Returns!B:B,0)),"No")</f>
        <v>No</v>
      </c>
    </row>
    <row r="8451" spans="1:23" x14ac:dyDescent="0.2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9">
        <v>0</v>
      </c>
      <c r="U8451" s="1">
        <v>21.285599999999999</v>
      </c>
      <c r="V8451" s="35" t="str">
        <f>IF(M8451=People!$B$5,People!$A$5,IF(M8451=People!$B$4,People!$A$4,IF(M8451=People!$B$3,People!$A$3,IF(M8451=People!$B$2,People!$A$2,0))))</f>
        <v>Chuck Magee</v>
      </c>
      <c r="W8451" s="35" t="str">
        <f>IFERROR(INDEX(Returns!A:A,MATCH(B8451,Returns!B:B,0)),"No")</f>
        <v>No</v>
      </c>
    </row>
    <row r="8452" spans="1:23" x14ac:dyDescent="0.2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9">
        <v>0</v>
      </c>
      <c r="U8452" s="1">
        <v>0.66599999999999993</v>
      </c>
      <c r="V8452" s="35" t="str">
        <f>IF(M8452=People!$B$5,People!$A$5,IF(M8452=People!$B$4,People!$A$4,IF(M8452=People!$B$3,People!$A$3,IF(M8452=People!$B$2,People!$A$2,0))))</f>
        <v>Chuck Magee</v>
      </c>
      <c r="W8452" s="35" t="str">
        <f>IFERROR(INDEX(Returns!A:A,MATCH(B8452,Returns!B:B,0)),"No")</f>
        <v>No</v>
      </c>
    </row>
    <row r="8453" spans="1:23" x14ac:dyDescent="0.2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32">
        <v>1679.96</v>
      </c>
      <c r="S8453" s="1">
        <v>5</v>
      </c>
      <c r="T8453" s="9">
        <v>0.2</v>
      </c>
      <c r="U8453" s="1">
        <v>125.99700000000007</v>
      </c>
      <c r="V8453" s="35" t="str">
        <f>IF(M8453=People!$B$5,People!$A$5,IF(M8453=People!$B$4,People!$A$4,IF(M8453=People!$B$3,People!$A$3,IF(M8453=People!$B$2,People!$A$2,0))))</f>
        <v>Anna Andreadi</v>
      </c>
      <c r="W8453" s="35" t="str">
        <f>IFERROR(INDEX(Returns!A:A,MATCH(B8453,Returns!B:B,0)),"No")</f>
        <v>No</v>
      </c>
    </row>
    <row r="8454" spans="1:23" x14ac:dyDescent="0.2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9">
        <v>0.3</v>
      </c>
      <c r="U8454" s="1">
        <v>-93.472400000000022</v>
      </c>
      <c r="V8454" s="35" t="str">
        <f>IF(M8454=People!$B$5,People!$A$5,IF(M8454=People!$B$4,People!$A$4,IF(M8454=People!$B$3,People!$A$3,IF(M8454=People!$B$2,People!$A$2,0))))</f>
        <v>Kelly Williams</v>
      </c>
      <c r="W8454" s="35" t="str">
        <f>IFERROR(INDEX(Returns!A:A,MATCH(B8454,Returns!B:B,0)),"No")</f>
        <v>No</v>
      </c>
    </row>
    <row r="8455" spans="1:23" x14ac:dyDescent="0.2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9">
        <v>0.2</v>
      </c>
      <c r="U8455" s="1">
        <v>77.746800000000007</v>
      </c>
      <c r="V8455" s="35" t="str">
        <f>IF(M8455=People!$B$5,People!$A$5,IF(M8455=People!$B$4,People!$A$4,IF(M8455=People!$B$3,People!$A$3,IF(M8455=People!$B$2,People!$A$2,0))))</f>
        <v>Kelly Williams</v>
      </c>
      <c r="W8455" s="35" t="str">
        <f>IFERROR(INDEX(Returns!A:A,MATCH(B8455,Returns!B:B,0)),"No")</f>
        <v>No</v>
      </c>
    </row>
    <row r="8456" spans="1:23" x14ac:dyDescent="0.2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9">
        <v>0.6</v>
      </c>
      <c r="U8456" s="1">
        <v>-67.137</v>
      </c>
      <c r="V8456" s="35" t="str">
        <f>IF(M8456=People!$B$5,People!$A$5,IF(M8456=People!$B$4,People!$A$4,IF(M8456=People!$B$3,People!$A$3,IF(M8456=People!$B$2,People!$A$2,0))))</f>
        <v>Kelly Williams</v>
      </c>
      <c r="W8456" s="35" t="str">
        <f>IFERROR(INDEX(Returns!A:A,MATCH(B8456,Returns!B:B,0)),"No")</f>
        <v>No</v>
      </c>
    </row>
    <row r="8457" spans="1:23" x14ac:dyDescent="0.2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32">
        <v>222.38400000000001</v>
      </c>
      <c r="S8457" s="1">
        <v>2</v>
      </c>
      <c r="T8457" s="9">
        <v>0.2</v>
      </c>
      <c r="U8457" s="1">
        <v>22.238400000000013</v>
      </c>
      <c r="V8457" s="35" t="str">
        <f>IF(M8457=People!$B$5,People!$A$5,IF(M8457=People!$B$4,People!$A$4,IF(M8457=People!$B$3,People!$A$3,IF(M8457=People!$B$2,People!$A$2,0))))</f>
        <v>Anna Andreadi</v>
      </c>
      <c r="W8457" s="35" t="str">
        <f>IFERROR(INDEX(Returns!A:A,MATCH(B8457,Returns!B:B,0)),"No")</f>
        <v>No</v>
      </c>
    </row>
    <row r="8458" spans="1:23" x14ac:dyDescent="0.2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9">
        <v>0.3</v>
      </c>
      <c r="U8458" s="1">
        <v>-29.007299999999994</v>
      </c>
      <c r="V8458" s="35" t="str">
        <f>IF(M8458=People!$B$5,People!$A$5,IF(M8458=People!$B$4,People!$A$4,IF(M8458=People!$B$3,People!$A$3,IF(M8458=People!$B$2,People!$A$2,0))))</f>
        <v>Kelly Williams</v>
      </c>
      <c r="W8458" s="35" t="str">
        <f>IFERROR(INDEX(Returns!A:A,MATCH(B8458,Returns!B:B,0)),"No")</f>
        <v>No</v>
      </c>
    </row>
    <row r="8459" spans="1:23" x14ac:dyDescent="0.2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9">
        <v>0.8</v>
      </c>
      <c r="U8459" s="1">
        <v>-6.2370000000000019</v>
      </c>
      <c r="V8459" s="35" t="str">
        <f>IF(M8459=People!$B$5,People!$A$5,IF(M8459=People!$B$4,People!$A$4,IF(M8459=People!$B$3,People!$A$3,IF(M8459=People!$B$2,People!$A$2,0))))</f>
        <v>Kelly Williams</v>
      </c>
      <c r="W8459" s="35" t="str">
        <f>IFERROR(INDEX(Returns!A:A,MATCH(B8459,Returns!B:B,0)),"No")</f>
        <v>No</v>
      </c>
    </row>
    <row r="8460" spans="1:23" x14ac:dyDescent="0.2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9">
        <v>0.8</v>
      </c>
      <c r="U8460" s="1">
        <v>-39.804000000000002</v>
      </c>
      <c r="V8460" s="35" t="str">
        <f>IF(M8460=People!$B$5,People!$A$5,IF(M8460=People!$B$4,People!$A$4,IF(M8460=People!$B$3,People!$A$3,IF(M8460=People!$B$2,People!$A$2,0))))</f>
        <v>Kelly Williams</v>
      </c>
      <c r="W8460" s="35" t="str">
        <f>IFERROR(INDEX(Returns!A:A,MATCH(B8460,Returns!B:B,0)),"No")</f>
        <v>No</v>
      </c>
    </row>
    <row r="8461" spans="1:23" x14ac:dyDescent="0.2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9">
        <v>0.8</v>
      </c>
      <c r="U8461" s="1">
        <v>-19.814400000000003</v>
      </c>
      <c r="V8461" s="35" t="str">
        <f>IF(M8461=People!$B$5,People!$A$5,IF(M8461=People!$B$4,People!$A$4,IF(M8461=People!$B$3,People!$A$3,IF(M8461=People!$B$2,People!$A$2,0))))</f>
        <v>Kelly Williams</v>
      </c>
      <c r="W8461" s="35" t="str">
        <f>IFERROR(INDEX(Returns!A:A,MATCH(B8461,Returns!B:B,0)),"No")</f>
        <v>No</v>
      </c>
    </row>
    <row r="8462" spans="1:23" x14ac:dyDescent="0.2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9">
        <v>0</v>
      </c>
      <c r="U8462" s="1">
        <v>11.890999999999998</v>
      </c>
      <c r="V8462" s="35" t="str">
        <f>IF(M8462=People!$B$5,People!$A$5,IF(M8462=People!$B$4,People!$A$4,IF(M8462=People!$B$3,People!$A$3,IF(M8462=People!$B$2,People!$A$2,0))))</f>
        <v>Chuck Magee</v>
      </c>
      <c r="W8462" s="35" t="str">
        <f>IFERROR(INDEX(Returns!A:A,MATCH(B8462,Returns!B:B,0)),"No")</f>
        <v>No</v>
      </c>
    </row>
    <row r="8463" spans="1:23" x14ac:dyDescent="0.2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9">
        <v>0</v>
      </c>
      <c r="U8463" s="1">
        <v>9.5940000000000012</v>
      </c>
      <c r="V8463" s="35" t="str">
        <f>IF(M8463=People!$B$5,People!$A$5,IF(M8463=People!$B$4,People!$A$4,IF(M8463=People!$B$3,People!$A$3,IF(M8463=People!$B$2,People!$A$2,0))))</f>
        <v>Chuck Magee</v>
      </c>
      <c r="W8463" s="35" t="str">
        <f>IFERROR(INDEX(Returns!A:A,MATCH(B8463,Returns!B:B,0)),"No")</f>
        <v>No</v>
      </c>
    </row>
    <row r="8464" spans="1:23" x14ac:dyDescent="0.2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9">
        <v>0</v>
      </c>
      <c r="U8464" s="1">
        <v>3.5999999999999996</v>
      </c>
      <c r="V8464" s="35" t="str">
        <f>IF(M8464=People!$B$5,People!$A$5,IF(M8464=People!$B$4,People!$A$4,IF(M8464=People!$B$3,People!$A$3,IF(M8464=People!$B$2,People!$A$2,0))))</f>
        <v>Kelly Williams</v>
      </c>
      <c r="W8464" s="35" t="str">
        <f>IFERROR(INDEX(Returns!A:A,MATCH(B8464,Returns!B:B,0)),"No")</f>
        <v>No</v>
      </c>
    </row>
    <row r="8465" spans="1:23" x14ac:dyDescent="0.2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32">
        <v>302.37599999999998</v>
      </c>
      <c r="S8465" s="1">
        <v>3</v>
      </c>
      <c r="T8465" s="9">
        <v>0.2</v>
      </c>
      <c r="U8465" s="1">
        <v>22.678200000000018</v>
      </c>
      <c r="V8465" s="35" t="str">
        <f>IF(M8465=People!$B$5,People!$A$5,IF(M8465=People!$B$4,People!$A$4,IF(M8465=People!$B$3,People!$A$3,IF(M8465=People!$B$2,People!$A$2,0))))</f>
        <v>Anna Andreadi</v>
      </c>
      <c r="W8465" s="35" t="str">
        <f>IFERROR(INDEX(Returns!A:A,MATCH(B8465,Returns!B:B,0)),"No")</f>
        <v>No</v>
      </c>
    </row>
    <row r="8466" spans="1:23" x14ac:dyDescent="0.2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32">
        <v>46.688000000000002</v>
      </c>
      <c r="S8466" s="1">
        <v>4</v>
      </c>
      <c r="T8466" s="9">
        <v>0.2</v>
      </c>
      <c r="U8466" s="1">
        <v>-2.9180000000000028</v>
      </c>
      <c r="V8466" s="35" t="str">
        <f>IF(M8466=People!$B$5,People!$A$5,IF(M8466=People!$B$4,People!$A$4,IF(M8466=People!$B$3,People!$A$3,IF(M8466=People!$B$2,People!$A$2,0))))</f>
        <v>Anna Andreadi</v>
      </c>
      <c r="W8466" s="35" t="str">
        <f>IFERROR(INDEX(Returns!A:A,MATCH(B8466,Returns!B:B,0)),"No")</f>
        <v>No</v>
      </c>
    </row>
    <row r="8467" spans="1:23" x14ac:dyDescent="0.2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9">
        <v>0</v>
      </c>
      <c r="U8467" s="1">
        <v>3.0497999999999985</v>
      </c>
      <c r="V8467" s="35" t="str">
        <f>IF(M8467=People!$B$5,People!$A$5,IF(M8467=People!$B$4,People!$A$4,IF(M8467=People!$B$3,People!$A$3,IF(M8467=People!$B$2,People!$A$2,0))))</f>
        <v>Chuck Magee</v>
      </c>
      <c r="W8467" s="35" t="str">
        <f>IFERROR(INDEX(Returns!A:A,MATCH(B8467,Returns!B:B,0)),"No")</f>
        <v>No</v>
      </c>
    </row>
    <row r="8468" spans="1:23" x14ac:dyDescent="0.2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9">
        <v>0</v>
      </c>
      <c r="U8468" s="1">
        <v>144.3546</v>
      </c>
      <c r="V8468" s="35" t="str">
        <f>IF(M8468=People!$B$5,People!$A$5,IF(M8468=People!$B$4,People!$A$4,IF(M8468=People!$B$3,People!$A$3,IF(M8468=People!$B$2,People!$A$2,0))))</f>
        <v>Chuck Magee</v>
      </c>
      <c r="W8468" s="35" t="str">
        <f>IFERROR(INDEX(Returns!A:A,MATCH(B8468,Returns!B:B,0)),"No")</f>
        <v>No</v>
      </c>
    </row>
    <row r="8469" spans="1:23" x14ac:dyDescent="0.2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32">
        <v>8.9280000000000008</v>
      </c>
      <c r="S8469" s="1">
        <v>2</v>
      </c>
      <c r="T8469" s="9">
        <v>0.2</v>
      </c>
      <c r="U8469" s="1">
        <v>3.1247999999999996</v>
      </c>
      <c r="V8469" s="35" t="str">
        <f>IF(M8469=People!$B$5,People!$A$5,IF(M8469=People!$B$4,People!$A$4,IF(M8469=People!$B$3,People!$A$3,IF(M8469=People!$B$2,People!$A$2,0))))</f>
        <v>Anna Andreadi</v>
      </c>
      <c r="W8469" s="35" t="str">
        <f>IFERROR(INDEX(Returns!A:A,MATCH(B8469,Returns!B:B,0)),"No")</f>
        <v>No</v>
      </c>
    </row>
    <row r="8470" spans="1:23" x14ac:dyDescent="0.2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9">
        <v>0</v>
      </c>
      <c r="U8470" s="1">
        <v>241.1046</v>
      </c>
      <c r="V8470" s="35" t="str">
        <f>IF(M8470=People!$B$5,People!$A$5,IF(M8470=People!$B$4,People!$A$4,IF(M8470=People!$B$3,People!$A$3,IF(M8470=People!$B$2,People!$A$2,0))))</f>
        <v>Kelly Williams</v>
      </c>
      <c r="W8470" s="35" t="str">
        <f>IFERROR(INDEX(Returns!A:A,MATCH(B8470,Returns!B:B,0)),"No")</f>
        <v>No</v>
      </c>
    </row>
    <row r="8471" spans="1:23" x14ac:dyDescent="0.2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9">
        <v>0.2</v>
      </c>
      <c r="U8471" s="1">
        <v>-14.51760000000003</v>
      </c>
      <c r="V8471" s="35" t="str">
        <f>IF(M8471=People!$B$5,People!$A$5,IF(M8471=People!$B$4,People!$A$4,IF(M8471=People!$B$3,People!$A$3,IF(M8471=People!$B$2,People!$A$2,0))))</f>
        <v>Cassandra Brandow</v>
      </c>
      <c r="W8471" s="35" t="str">
        <f>IFERROR(INDEX(Returns!A:A,MATCH(B8471,Returns!B:B,0)),"No")</f>
        <v>No</v>
      </c>
    </row>
    <row r="8472" spans="1:23" x14ac:dyDescent="0.2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9">
        <v>0.2</v>
      </c>
      <c r="U8472" s="1">
        <v>11.919599999999999</v>
      </c>
      <c r="V8472" s="35" t="str">
        <f>IF(M8472=People!$B$5,People!$A$5,IF(M8472=People!$B$4,People!$A$4,IF(M8472=People!$B$3,People!$A$3,IF(M8472=People!$B$2,People!$A$2,0))))</f>
        <v>Cassandra Brandow</v>
      </c>
      <c r="W8472" s="35" t="str">
        <f>IFERROR(INDEX(Returns!A:A,MATCH(B8472,Returns!B:B,0)),"No")</f>
        <v>No</v>
      </c>
    </row>
    <row r="8473" spans="1:23" x14ac:dyDescent="0.2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9">
        <v>0.2</v>
      </c>
      <c r="U8473" s="1">
        <v>-11.692800000000005</v>
      </c>
      <c r="V8473" s="35" t="str">
        <f>IF(M8473=People!$B$5,People!$A$5,IF(M8473=People!$B$4,People!$A$4,IF(M8473=People!$B$3,People!$A$3,IF(M8473=People!$B$2,People!$A$2,0))))</f>
        <v>Cassandra Brandow</v>
      </c>
      <c r="W8473" s="35" t="str">
        <f>IFERROR(INDEX(Returns!A:A,MATCH(B8473,Returns!B:B,0)),"No")</f>
        <v>No</v>
      </c>
    </row>
    <row r="8474" spans="1:23" x14ac:dyDescent="0.2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9">
        <v>0.2</v>
      </c>
      <c r="U8474" s="1">
        <v>1.0499999999999998</v>
      </c>
      <c r="V8474" s="35" t="str">
        <f>IF(M8474=People!$B$5,People!$A$5,IF(M8474=People!$B$4,People!$A$4,IF(M8474=People!$B$3,People!$A$3,IF(M8474=People!$B$2,People!$A$2,0))))</f>
        <v>Cassandra Brandow</v>
      </c>
      <c r="W8474" s="35" t="str">
        <f>IFERROR(INDEX(Returns!A:A,MATCH(B8474,Returns!B:B,0)),"No")</f>
        <v>No</v>
      </c>
    </row>
    <row r="8475" spans="1:23" x14ac:dyDescent="0.2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9">
        <v>0.2</v>
      </c>
      <c r="U8475" s="1">
        <v>0.99520000000000008</v>
      </c>
      <c r="V8475" s="35" t="str">
        <f>IF(M8475=People!$B$5,People!$A$5,IF(M8475=People!$B$4,People!$A$4,IF(M8475=People!$B$3,People!$A$3,IF(M8475=People!$B$2,People!$A$2,0))))</f>
        <v>Cassandra Brandow</v>
      </c>
      <c r="W8475" s="35" t="str">
        <f>IFERROR(INDEX(Returns!A:A,MATCH(B8475,Returns!B:B,0)),"No")</f>
        <v>No</v>
      </c>
    </row>
    <row r="8476" spans="1:23" x14ac:dyDescent="0.2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9">
        <v>0.7</v>
      </c>
      <c r="U8476" s="1">
        <v>-29.053600000000003</v>
      </c>
      <c r="V8476" s="35" t="str">
        <f>IF(M8476=People!$B$5,People!$A$5,IF(M8476=People!$B$4,People!$A$4,IF(M8476=People!$B$3,People!$A$3,IF(M8476=People!$B$2,People!$A$2,0))))</f>
        <v>Chuck Magee</v>
      </c>
      <c r="W8476" s="35" t="str">
        <f>IFERROR(INDEX(Returns!A:A,MATCH(B8476,Returns!B:B,0)),"No")</f>
        <v>No</v>
      </c>
    </row>
    <row r="8477" spans="1:23" x14ac:dyDescent="0.2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9">
        <v>0.2</v>
      </c>
      <c r="U8477" s="1">
        <v>23.7742</v>
      </c>
      <c r="V8477" s="35" t="str">
        <f>IF(M8477=People!$B$5,People!$A$5,IF(M8477=People!$B$4,People!$A$4,IF(M8477=People!$B$3,People!$A$3,IF(M8477=People!$B$2,People!$A$2,0))))</f>
        <v>Chuck Magee</v>
      </c>
      <c r="W8477" s="35" t="str">
        <f>IFERROR(INDEX(Returns!A:A,MATCH(B8477,Returns!B:B,0)),"No")</f>
        <v>No</v>
      </c>
    </row>
    <row r="8478" spans="1:23" x14ac:dyDescent="0.2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32">
        <v>44.783999999999999</v>
      </c>
      <c r="S8478" s="1">
        <v>1</v>
      </c>
      <c r="T8478" s="9">
        <v>0.2</v>
      </c>
      <c r="U8478" s="1">
        <v>16.234200000000001</v>
      </c>
      <c r="V8478" s="35" t="str">
        <f>IF(M8478=People!$B$5,People!$A$5,IF(M8478=People!$B$4,People!$A$4,IF(M8478=People!$B$3,People!$A$3,IF(M8478=People!$B$2,People!$A$2,0))))</f>
        <v>Anna Andreadi</v>
      </c>
      <c r="W8478" s="35" t="str">
        <f>IFERROR(INDEX(Returns!A:A,MATCH(B8478,Returns!B:B,0)),"No")</f>
        <v>No</v>
      </c>
    </row>
    <row r="8479" spans="1:23" x14ac:dyDescent="0.2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9">
        <v>0</v>
      </c>
      <c r="U8479" s="1">
        <v>269.30799999999999</v>
      </c>
      <c r="V8479" s="35" t="str">
        <f>IF(M8479=People!$B$5,People!$A$5,IF(M8479=People!$B$4,People!$A$4,IF(M8479=People!$B$3,People!$A$3,IF(M8479=People!$B$2,People!$A$2,0))))</f>
        <v>Chuck Magee</v>
      </c>
      <c r="W8479" s="35" t="str">
        <f>IFERROR(INDEX(Returns!A:A,MATCH(B8479,Returns!B:B,0)),"No")</f>
        <v>No</v>
      </c>
    </row>
    <row r="8480" spans="1:23" x14ac:dyDescent="0.2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32">
        <v>5.76</v>
      </c>
      <c r="S8480" s="1">
        <v>2</v>
      </c>
      <c r="T8480" s="9">
        <v>0</v>
      </c>
      <c r="U8480" s="1">
        <v>1.6703999999999999</v>
      </c>
      <c r="V8480" s="35" t="str">
        <f>IF(M8480=People!$B$5,People!$A$5,IF(M8480=People!$B$4,People!$A$4,IF(M8480=People!$B$3,People!$A$3,IF(M8480=People!$B$2,People!$A$2,0))))</f>
        <v>Anna Andreadi</v>
      </c>
      <c r="W8480" s="35" t="str">
        <f>IFERROR(INDEX(Returns!A:A,MATCH(B8480,Returns!B:B,0)),"No")</f>
        <v>No</v>
      </c>
    </row>
    <row r="8481" spans="1:23" x14ac:dyDescent="0.2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32">
        <v>19.98</v>
      </c>
      <c r="S8481" s="1">
        <v>2</v>
      </c>
      <c r="T8481" s="9">
        <v>0</v>
      </c>
      <c r="U8481" s="1">
        <v>8.9909999999999997</v>
      </c>
      <c r="V8481" s="35" t="str">
        <f>IF(M8481=People!$B$5,People!$A$5,IF(M8481=People!$B$4,People!$A$4,IF(M8481=People!$B$3,People!$A$3,IF(M8481=People!$B$2,People!$A$2,0))))</f>
        <v>Anna Andreadi</v>
      </c>
      <c r="W8481" s="35" t="str">
        <f>IFERROR(INDEX(Returns!A:A,MATCH(B8481,Returns!B:B,0)),"No")</f>
        <v>No</v>
      </c>
    </row>
    <row r="8482" spans="1:23" x14ac:dyDescent="0.2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9">
        <v>0</v>
      </c>
      <c r="U8482" s="1">
        <v>10.074400000000001</v>
      </c>
      <c r="V8482" s="35" t="str">
        <f>IF(M8482=People!$B$5,People!$A$5,IF(M8482=People!$B$4,People!$A$4,IF(M8482=People!$B$3,People!$A$3,IF(M8482=People!$B$2,People!$A$2,0))))</f>
        <v>Kelly Williams</v>
      </c>
      <c r="W8482" s="35" t="str">
        <f>IFERROR(INDEX(Returns!A:A,MATCH(B8482,Returns!B:B,0)),"No")</f>
        <v>No</v>
      </c>
    </row>
    <row r="8483" spans="1:23" x14ac:dyDescent="0.2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9">
        <v>0.2</v>
      </c>
      <c r="U8483" s="1">
        <v>3.3311999999999999</v>
      </c>
      <c r="V8483" s="35" t="str">
        <f>IF(M8483=People!$B$5,People!$A$5,IF(M8483=People!$B$4,People!$A$4,IF(M8483=People!$B$3,People!$A$3,IF(M8483=People!$B$2,People!$A$2,0))))</f>
        <v>Chuck Magee</v>
      </c>
      <c r="W8483" s="35" t="str">
        <f>IFERROR(INDEX(Returns!A:A,MATCH(B8483,Returns!B:B,0)),"No")</f>
        <v>No</v>
      </c>
    </row>
    <row r="8484" spans="1:23" x14ac:dyDescent="0.2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9">
        <v>0</v>
      </c>
      <c r="U8484" s="1">
        <v>9.9359999999999999</v>
      </c>
      <c r="V8484" s="35" t="str">
        <f>IF(M8484=People!$B$5,People!$A$5,IF(M8484=People!$B$4,People!$A$4,IF(M8484=People!$B$3,People!$A$3,IF(M8484=People!$B$2,People!$A$2,0))))</f>
        <v>Chuck Magee</v>
      </c>
      <c r="W8484" s="35" t="str">
        <f>IFERROR(INDEX(Returns!A:A,MATCH(B8484,Returns!B:B,0)),"No")</f>
        <v>No</v>
      </c>
    </row>
    <row r="8485" spans="1:23" x14ac:dyDescent="0.2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9">
        <v>0</v>
      </c>
      <c r="U8485" s="1">
        <v>41.012999999999991</v>
      </c>
      <c r="V8485" s="35" t="str">
        <f>IF(M8485=People!$B$5,People!$A$5,IF(M8485=People!$B$4,People!$A$4,IF(M8485=People!$B$3,People!$A$3,IF(M8485=People!$B$2,People!$A$2,0))))</f>
        <v>Kelly Williams</v>
      </c>
      <c r="W8485" s="35" t="str">
        <f>IFERROR(INDEX(Returns!A:A,MATCH(B8485,Returns!B:B,0)),"No")</f>
        <v>No</v>
      </c>
    </row>
    <row r="8486" spans="1:23" x14ac:dyDescent="0.2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32">
        <v>199.8</v>
      </c>
      <c r="S8486" s="1">
        <v>10</v>
      </c>
      <c r="T8486" s="9">
        <v>0</v>
      </c>
      <c r="U8486" s="1">
        <v>71.927999999999997</v>
      </c>
      <c r="V8486" s="35" t="str">
        <f>IF(M8486=People!$B$5,People!$A$5,IF(M8486=People!$B$4,People!$A$4,IF(M8486=People!$B$3,People!$A$3,IF(M8486=People!$B$2,People!$A$2,0))))</f>
        <v>Anna Andreadi</v>
      </c>
      <c r="W8486" s="35" t="str">
        <f>IFERROR(INDEX(Returns!A:A,MATCH(B8486,Returns!B:B,0)),"No")</f>
        <v>No</v>
      </c>
    </row>
    <row r="8487" spans="1:23" x14ac:dyDescent="0.2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32">
        <v>45.68</v>
      </c>
      <c r="S8487" s="1">
        <v>2</v>
      </c>
      <c r="T8487" s="9">
        <v>0</v>
      </c>
      <c r="U8487" s="1">
        <v>21.012799999999999</v>
      </c>
      <c r="V8487" s="35" t="str">
        <f>IF(M8487=People!$B$5,People!$A$5,IF(M8487=People!$B$4,People!$A$4,IF(M8487=People!$B$3,People!$A$3,IF(M8487=People!$B$2,People!$A$2,0))))</f>
        <v>Anna Andreadi</v>
      </c>
      <c r="W8487" s="35" t="str">
        <f>IFERROR(INDEX(Returns!A:A,MATCH(B8487,Returns!B:B,0)),"No")</f>
        <v>No</v>
      </c>
    </row>
    <row r="8488" spans="1:23" x14ac:dyDescent="0.2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32">
        <v>110.96</v>
      </c>
      <c r="S8488" s="1">
        <v>2</v>
      </c>
      <c r="T8488" s="9">
        <v>0</v>
      </c>
      <c r="U8488" s="1">
        <v>53.260799999999996</v>
      </c>
      <c r="V8488" s="35" t="str">
        <f>IF(M8488=People!$B$5,People!$A$5,IF(M8488=People!$B$4,People!$A$4,IF(M8488=People!$B$3,People!$A$3,IF(M8488=People!$B$2,People!$A$2,0))))</f>
        <v>Anna Andreadi</v>
      </c>
      <c r="W8488" s="35" t="str">
        <f>IFERROR(INDEX(Returns!A:A,MATCH(B8488,Returns!B:B,0)),"No")</f>
        <v>No</v>
      </c>
    </row>
    <row r="8489" spans="1:23" x14ac:dyDescent="0.2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32">
        <v>11.94</v>
      </c>
      <c r="S8489" s="1">
        <v>3</v>
      </c>
      <c r="T8489" s="9">
        <v>0</v>
      </c>
      <c r="U8489" s="1">
        <v>5.97</v>
      </c>
      <c r="V8489" s="35" t="str">
        <f>IF(M8489=People!$B$5,People!$A$5,IF(M8489=People!$B$4,People!$A$4,IF(M8489=People!$B$3,People!$A$3,IF(M8489=People!$B$2,People!$A$2,0))))</f>
        <v>Anna Andreadi</v>
      </c>
      <c r="W8489" s="35" t="str">
        <f>IFERROR(INDEX(Returns!A:A,MATCH(B8489,Returns!B:B,0)),"No")</f>
        <v>No</v>
      </c>
    </row>
    <row r="8490" spans="1:23" x14ac:dyDescent="0.2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9">
        <v>0</v>
      </c>
      <c r="U8490" s="1">
        <v>2799.9839999999995</v>
      </c>
      <c r="V8490" s="35" t="str">
        <f>IF(M8490=People!$B$5,People!$A$5,IF(M8490=People!$B$4,People!$A$4,IF(M8490=People!$B$3,People!$A$3,IF(M8490=People!$B$2,People!$A$2,0))))</f>
        <v>Cassandra Brandow</v>
      </c>
      <c r="W8490" s="35" t="str">
        <f>IFERROR(INDEX(Returns!A:A,MATCH(B8490,Returns!B:B,0)),"No")</f>
        <v>No</v>
      </c>
    </row>
    <row r="8491" spans="1:23" x14ac:dyDescent="0.2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9">
        <v>0</v>
      </c>
      <c r="U8491" s="1">
        <v>18.2</v>
      </c>
      <c r="V8491" s="35" t="str">
        <f>IF(M8491=People!$B$5,People!$A$5,IF(M8491=People!$B$4,People!$A$4,IF(M8491=People!$B$3,People!$A$3,IF(M8491=People!$B$2,People!$A$2,0))))</f>
        <v>Cassandra Brandow</v>
      </c>
      <c r="W8491" s="35" t="str">
        <f>IFERROR(INDEX(Returns!A:A,MATCH(B8491,Returns!B:B,0)),"No")</f>
        <v>No</v>
      </c>
    </row>
    <row r="8492" spans="1:23" x14ac:dyDescent="0.2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9">
        <v>0</v>
      </c>
      <c r="U8492" s="1">
        <v>7.1021999999999998</v>
      </c>
      <c r="V8492" s="35" t="str">
        <f>IF(M8492=People!$B$5,People!$A$5,IF(M8492=People!$B$4,People!$A$4,IF(M8492=People!$B$3,People!$A$3,IF(M8492=People!$B$2,People!$A$2,0))))</f>
        <v>Cassandra Brandow</v>
      </c>
      <c r="W8492" s="35" t="str">
        <f>IFERROR(INDEX(Returns!A:A,MATCH(B8492,Returns!B:B,0)),"No")</f>
        <v>No</v>
      </c>
    </row>
    <row r="8493" spans="1:23" x14ac:dyDescent="0.2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32">
        <v>5.9399999999999995</v>
      </c>
      <c r="S8493" s="1">
        <v>3</v>
      </c>
      <c r="T8493" s="9">
        <v>0</v>
      </c>
      <c r="U8493" s="1">
        <v>0.11880000000000024</v>
      </c>
      <c r="V8493" s="35" t="str">
        <f>IF(M8493=People!$B$5,People!$A$5,IF(M8493=People!$B$4,People!$A$4,IF(M8493=People!$B$3,People!$A$3,IF(M8493=People!$B$2,People!$A$2,0))))</f>
        <v>Anna Andreadi</v>
      </c>
      <c r="W8493" s="35" t="str">
        <f>IFERROR(INDEX(Returns!A:A,MATCH(B8493,Returns!B:B,0)),"No")</f>
        <v>No</v>
      </c>
    </row>
    <row r="8494" spans="1:23" x14ac:dyDescent="0.2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9">
        <v>0.2</v>
      </c>
      <c r="U8494" s="1">
        <v>20.4984</v>
      </c>
      <c r="V8494" s="35" t="str">
        <f>IF(M8494=People!$B$5,People!$A$5,IF(M8494=People!$B$4,People!$A$4,IF(M8494=People!$B$3,People!$A$3,IF(M8494=People!$B$2,People!$A$2,0))))</f>
        <v>Kelly Williams</v>
      </c>
      <c r="W8494" s="35" t="str">
        <f>IFERROR(INDEX(Returns!A:A,MATCH(B8494,Returns!B:B,0)),"No")</f>
        <v>No</v>
      </c>
    </row>
    <row r="8495" spans="1:23" x14ac:dyDescent="0.2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9">
        <v>0.2</v>
      </c>
      <c r="U8495" s="1">
        <v>161.99189999999999</v>
      </c>
      <c r="V8495" s="35" t="str">
        <f>IF(M8495=People!$B$5,People!$A$5,IF(M8495=People!$B$4,People!$A$4,IF(M8495=People!$B$3,People!$A$3,IF(M8495=People!$B$2,People!$A$2,0))))</f>
        <v>Kelly Williams</v>
      </c>
      <c r="W8495" s="35" t="str">
        <f>IFERROR(INDEX(Returns!A:A,MATCH(B8495,Returns!B:B,0)),"No")</f>
        <v>No</v>
      </c>
    </row>
    <row r="8496" spans="1:23" x14ac:dyDescent="0.2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9">
        <v>0.8</v>
      </c>
      <c r="U8496" s="1">
        <v>-10.336000000000002</v>
      </c>
      <c r="V8496" s="35" t="str">
        <f>IF(M8496=People!$B$5,People!$A$5,IF(M8496=People!$B$4,People!$A$4,IF(M8496=People!$B$3,People!$A$3,IF(M8496=People!$B$2,People!$A$2,0))))</f>
        <v>Kelly Williams</v>
      </c>
      <c r="W8496" s="35" t="str">
        <f>IFERROR(INDEX(Returns!A:A,MATCH(B8496,Returns!B:B,0)),"No")</f>
        <v>No</v>
      </c>
    </row>
    <row r="8497" spans="1:23" x14ac:dyDescent="0.2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32">
        <v>165.60000000000002</v>
      </c>
      <c r="S8497" s="1">
        <v>3</v>
      </c>
      <c r="T8497" s="9">
        <v>0.2</v>
      </c>
      <c r="U8497" s="1">
        <v>-6.2100000000000151</v>
      </c>
      <c r="V8497" s="35" t="str">
        <f>IF(M8497=People!$B$5,People!$A$5,IF(M8497=People!$B$4,People!$A$4,IF(M8497=People!$B$3,People!$A$3,IF(M8497=People!$B$2,People!$A$2,0))))</f>
        <v>Anna Andreadi</v>
      </c>
      <c r="W8497" s="35" t="str">
        <f>IFERROR(INDEX(Returns!A:A,MATCH(B8497,Returns!B:B,0)),"No")</f>
        <v>No</v>
      </c>
    </row>
    <row r="8498" spans="1:23" x14ac:dyDescent="0.2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9">
        <v>0</v>
      </c>
      <c r="U8498" s="1">
        <v>15.475200000000001</v>
      </c>
      <c r="V8498" s="35" t="str">
        <f>IF(M8498=People!$B$5,People!$A$5,IF(M8498=People!$B$4,People!$A$4,IF(M8498=People!$B$3,People!$A$3,IF(M8498=People!$B$2,People!$A$2,0))))</f>
        <v>Chuck Magee</v>
      </c>
      <c r="W8498" s="35" t="str">
        <f>IFERROR(INDEX(Returns!A:A,MATCH(B8498,Returns!B:B,0)),"No")</f>
        <v>No</v>
      </c>
    </row>
    <row r="8499" spans="1:23" x14ac:dyDescent="0.2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9">
        <v>0</v>
      </c>
      <c r="U8499" s="1">
        <v>177.58890000000002</v>
      </c>
      <c r="V8499" s="35" t="str">
        <f>IF(M8499=People!$B$5,People!$A$5,IF(M8499=People!$B$4,People!$A$4,IF(M8499=People!$B$3,People!$A$3,IF(M8499=People!$B$2,People!$A$2,0))))</f>
        <v>Chuck Magee</v>
      </c>
      <c r="W8499" s="35" t="str">
        <f>IFERROR(INDEX(Returns!A:A,MATCH(B8499,Returns!B:B,0)),"No")</f>
        <v>No</v>
      </c>
    </row>
    <row r="8500" spans="1:23" x14ac:dyDescent="0.2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9">
        <v>0</v>
      </c>
      <c r="U8500" s="1">
        <v>5.399799999999999</v>
      </c>
      <c r="V8500" s="35" t="str">
        <f>IF(M8500=People!$B$5,People!$A$5,IF(M8500=People!$B$4,People!$A$4,IF(M8500=People!$B$3,People!$A$3,IF(M8500=People!$B$2,People!$A$2,0))))</f>
        <v>Chuck Magee</v>
      </c>
      <c r="W8500" s="35" t="str">
        <f>IFERROR(INDEX(Returns!A:A,MATCH(B8500,Returns!B:B,0)),"No")</f>
        <v>No</v>
      </c>
    </row>
    <row r="8501" spans="1:23" x14ac:dyDescent="0.2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9">
        <v>0.2</v>
      </c>
      <c r="U8501" s="1">
        <v>16.750799999999998</v>
      </c>
      <c r="V8501" s="35" t="str">
        <f>IF(M8501=People!$B$5,People!$A$5,IF(M8501=People!$B$4,People!$A$4,IF(M8501=People!$B$3,People!$A$3,IF(M8501=People!$B$2,People!$A$2,0))))</f>
        <v>Chuck Magee</v>
      </c>
      <c r="W8501" s="35" t="str">
        <f>IFERROR(INDEX(Returns!A:A,MATCH(B8501,Returns!B:B,0)),"No")</f>
        <v>No</v>
      </c>
    </row>
    <row r="8502" spans="1:23" x14ac:dyDescent="0.2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9">
        <v>0</v>
      </c>
      <c r="U8502" s="1">
        <v>45.975399999999993</v>
      </c>
      <c r="V8502" s="35" t="str">
        <f>IF(M8502=People!$B$5,People!$A$5,IF(M8502=People!$B$4,People!$A$4,IF(M8502=People!$B$3,People!$A$3,IF(M8502=People!$B$2,People!$A$2,0))))</f>
        <v>Chuck Magee</v>
      </c>
      <c r="W8502" s="35" t="str">
        <f>IFERROR(INDEX(Returns!A:A,MATCH(B8502,Returns!B:B,0)),"No")</f>
        <v>No</v>
      </c>
    </row>
    <row r="8503" spans="1:23" x14ac:dyDescent="0.2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32">
        <v>15.984000000000002</v>
      </c>
      <c r="S8503" s="1">
        <v>2</v>
      </c>
      <c r="T8503" s="9">
        <v>0.2</v>
      </c>
      <c r="U8503" s="1">
        <v>1.1988000000000003</v>
      </c>
      <c r="V8503" s="35" t="str">
        <f>IF(M8503=People!$B$5,People!$A$5,IF(M8503=People!$B$4,People!$A$4,IF(M8503=People!$B$3,People!$A$3,IF(M8503=People!$B$2,People!$A$2,0))))</f>
        <v>Anna Andreadi</v>
      </c>
      <c r="W8503" s="35" t="str">
        <f>IFERROR(INDEX(Returns!A:A,MATCH(B8503,Returns!B:B,0)),"No")</f>
        <v>No</v>
      </c>
    </row>
    <row r="8504" spans="1:23" x14ac:dyDescent="0.2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32">
        <v>184.75200000000001</v>
      </c>
      <c r="S8504" s="1">
        <v>3</v>
      </c>
      <c r="T8504" s="9">
        <v>0.2</v>
      </c>
      <c r="U8504" s="1">
        <v>-20.784600000000012</v>
      </c>
      <c r="V8504" s="35" t="str">
        <f>IF(M8504=People!$B$5,People!$A$5,IF(M8504=People!$B$4,People!$A$4,IF(M8504=People!$B$3,People!$A$3,IF(M8504=People!$B$2,People!$A$2,0))))</f>
        <v>Anna Andreadi</v>
      </c>
      <c r="W8504" s="35" t="str">
        <f>IFERROR(INDEX(Returns!A:A,MATCH(B8504,Returns!B:B,0)),"No")</f>
        <v>No</v>
      </c>
    </row>
    <row r="8505" spans="1:23" x14ac:dyDescent="0.2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32">
        <v>12.96</v>
      </c>
      <c r="S8505" s="1">
        <v>2</v>
      </c>
      <c r="T8505" s="9">
        <v>0</v>
      </c>
      <c r="U8505" s="1">
        <v>6.2208000000000006</v>
      </c>
      <c r="V8505" s="35" t="str">
        <f>IF(M8505=People!$B$5,People!$A$5,IF(M8505=People!$B$4,People!$A$4,IF(M8505=People!$B$3,People!$A$3,IF(M8505=People!$B$2,People!$A$2,0))))</f>
        <v>Anna Andreadi</v>
      </c>
      <c r="W8505" s="35" t="str">
        <f>IFERROR(INDEX(Returns!A:A,MATCH(B8505,Returns!B:B,0)),"No")</f>
        <v>No</v>
      </c>
    </row>
    <row r="8506" spans="1:23" x14ac:dyDescent="0.2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9">
        <v>0.3</v>
      </c>
      <c r="U8506" s="1">
        <v>-110.02320000000003</v>
      </c>
      <c r="V8506" s="35" t="str">
        <f>IF(M8506=People!$B$5,People!$A$5,IF(M8506=People!$B$4,People!$A$4,IF(M8506=People!$B$3,People!$A$3,IF(M8506=People!$B$2,People!$A$2,0))))</f>
        <v>Kelly Williams</v>
      </c>
      <c r="W8506" s="35" t="str">
        <f>IFERROR(INDEX(Returns!A:A,MATCH(B8506,Returns!B:B,0)),"No")</f>
        <v>No</v>
      </c>
    </row>
    <row r="8507" spans="1:23" x14ac:dyDescent="0.2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9">
        <v>0.8</v>
      </c>
      <c r="U8507" s="1">
        <v>-14.169600000000003</v>
      </c>
      <c r="V8507" s="35" t="str">
        <f>IF(M8507=People!$B$5,People!$A$5,IF(M8507=People!$B$4,People!$A$4,IF(M8507=People!$B$3,People!$A$3,IF(M8507=People!$B$2,People!$A$2,0))))</f>
        <v>Kelly Williams</v>
      </c>
      <c r="W8507" s="35" t="str">
        <f>IFERROR(INDEX(Returns!A:A,MATCH(B8507,Returns!B:B,0)),"No")</f>
        <v>No</v>
      </c>
    </row>
    <row r="8508" spans="1:23" x14ac:dyDescent="0.2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9">
        <v>0.2</v>
      </c>
      <c r="U8508" s="1">
        <v>8.3880000000000035</v>
      </c>
      <c r="V8508" s="35" t="str">
        <f>IF(M8508=People!$B$5,People!$A$5,IF(M8508=People!$B$4,People!$A$4,IF(M8508=People!$B$3,People!$A$3,IF(M8508=People!$B$2,People!$A$2,0))))</f>
        <v>Kelly Williams</v>
      </c>
      <c r="W8508" s="35" t="str">
        <f>IFERROR(INDEX(Returns!A:A,MATCH(B8508,Returns!B:B,0)),"No")</f>
        <v>No</v>
      </c>
    </row>
    <row r="8509" spans="1:23" x14ac:dyDescent="0.2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9">
        <v>0.2</v>
      </c>
      <c r="U8509" s="1">
        <v>49.393799999999992</v>
      </c>
      <c r="V8509" s="35" t="str">
        <f>IF(M8509=People!$B$5,People!$A$5,IF(M8509=People!$B$4,People!$A$4,IF(M8509=People!$B$3,People!$A$3,IF(M8509=People!$B$2,People!$A$2,0))))</f>
        <v>Kelly Williams</v>
      </c>
      <c r="W8509" s="35" t="str">
        <f>IFERROR(INDEX(Returns!A:A,MATCH(B8509,Returns!B:B,0)),"No")</f>
        <v>No</v>
      </c>
    </row>
    <row r="8510" spans="1:23" x14ac:dyDescent="0.2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9">
        <v>0</v>
      </c>
      <c r="U8510" s="1">
        <v>61.330500000000001</v>
      </c>
      <c r="V8510" s="35" t="str">
        <f>IF(M8510=People!$B$5,People!$A$5,IF(M8510=People!$B$4,People!$A$4,IF(M8510=People!$B$3,People!$A$3,IF(M8510=People!$B$2,People!$A$2,0))))</f>
        <v>Kelly Williams</v>
      </c>
      <c r="W8510" s="35" t="str">
        <f>IFERROR(INDEX(Returns!A:A,MATCH(B8510,Returns!B:B,0)),"No")</f>
        <v>No</v>
      </c>
    </row>
    <row r="8511" spans="1:23" x14ac:dyDescent="0.2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9">
        <v>0</v>
      </c>
      <c r="U8511" s="1">
        <v>31.497500000000002</v>
      </c>
      <c r="V8511" s="35" t="str">
        <f>IF(M8511=People!$B$5,People!$A$5,IF(M8511=People!$B$4,People!$A$4,IF(M8511=People!$B$3,People!$A$3,IF(M8511=People!$B$2,People!$A$2,0))))</f>
        <v>Kelly Williams</v>
      </c>
      <c r="W8511" s="35" t="str">
        <f>IFERROR(INDEX(Returns!A:A,MATCH(B8511,Returns!B:B,0)),"No")</f>
        <v>No</v>
      </c>
    </row>
    <row r="8512" spans="1:23" x14ac:dyDescent="0.2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9">
        <v>0</v>
      </c>
      <c r="U8512" s="1">
        <v>10.35</v>
      </c>
      <c r="V8512" s="35" t="str">
        <f>IF(M8512=People!$B$5,People!$A$5,IF(M8512=People!$B$4,People!$A$4,IF(M8512=People!$B$3,People!$A$3,IF(M8512=People!$B$2,People!$A$2,0))))</f>
        <v>Kelly Williams</v>
      </c>
      <c r="W8512" s="35" t="str">
        <f>IFERROR(INDEX(Returns!A:A,MATCH(B8512,Returns!B:B,0)),"No")</f>
        <v>No</v>
      </c>
    </row>
    <row r="8513" spans="1:23" x14ac:dyDescent="0.2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9">
        <v>0.2</v>
      </c>
      <c r="U8513" s="1">
        <v>8.9543999999999997</v>
      </c>
      <c r="V8513" s="35" t="str">
        <f>IF(M8513=People!$B$5,People!$A$5,IF(M8513=People!$B$4,People!$A$4,IF(M8513=People!$B$3,People!$A$3,IF(M8513=People!$B$2,People!$A$2,0))))</f>
        <v>Chuck Magee</v>
      </c>
      <c r="W8513" s="35" t="str">
        <f>IFERROR(INDEX(Returns!A:A,MATCH(B8513,Returns!B:B,0)),"No")</f>
        <v>No</v>
      </c>
    </row>
    <row r="8514" spans="1:23" x14ac:dyDescent="0.2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9">
        <v>0.6</v>
      </c>
      <c r="U8514" s="1">
        <v>-77.473200000000006</v>
      </c>
      <c r="V8514" s="35" t="str">
        <f>IF(M8514=People!$B$5,People!$A$5,IF(M8514=People!$B$4,People!$A$4,IF(M8514=People!$B$3,People!$A$3,IF(M8514=People!$B$2,People!$A$2,0))))</f>
        <v>Kelly Williams</v>
      </c>
      <c r="W8514" s="35" t="str">
        <f>IFERROR(INDEX(Returns!A:A,MATCH(B8514,Returns!B:B,0)),"No")</f>
        <v>No</v>
      </c>
    </row>
    <row r="8515" spans="1:23" x14ac:dyDescent="0.2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9">
        <v>0.2</v>
      </c>
      <c r="U8515" s="1">
        <v>7.2576000000000001</v>
      </c>
      <c r="V8515" s="35" t="str">
        <f>IF(M8515=People!$B$5,People!$A$5,IF(M8515=People!$B$4,People!$A$4,IF(M8515=People!$B$3,People!$A$3,IF(M8515=People!$B$2,People!$A$2,0))))</f>
        <v>Cassandra Brandow</v>
      </c>
      <c r="W8515" s="35" t="str">
        <f>IFERROR(INDEX(Returns!A:A,MATCH(B8515,Returns!B:B,0)),"No")</f>
        <v>No</v>
      </c>
    </row>
    <row r="8516" spans="1:23" x14ac:dyDescent="0.2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9">
        <v>0</v>
      </c>
      <c r="U8516" s="1">
        <v>8.2343999999999991</v>
      </c>
      <c r="V8516" s="35" t="str">
        <f>IF(M8516=People!$B$5,People!$A$5,IF(M8516=People!$B$4,People!$A$4,IF(M8516=People!$B$3,People!$A$3,IF(M8516=People!$B$2,People!$A$2,0))))</f>
        <v>Cassandra Brandow</v>
      </c>
      <c r="W8516" s="35" t="str">
        <f>IFERROR(INDEX(Returns!A:A,MATCH(B8516,Returns!B:B,0)),"No")</f>
        <v>No</v>
      </c>
    </row>
    <row r="8517" spans="1:23" x14ac:dyDescent="0.2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9">
        <v>0</v>
      </c>
      <c r="U8517" s="1">
        <v>10.0128</v>
      </c>
      <c r="V8517" s="35" t="str">
        <f>IF(M8517=People!$B$5,People!$A$5,IF(M8517=People!$B$4,People!$A$4,IF(M8517=People!$B$3,People!$A$3,IF(M8517=People!$B$2,People!$A$2,0))))</f>
        <v>Cassandra Brandow</v>
      </c>
      <c r="W8517" s="35" t="str">
        <f>IFERROR(INDEX(Returns!A:A,MATCH(B8517,Returns!B:B,0)),"No")</f>
        <v>No</v>
      </c>
    </row>
    <row r="8518" spans="1:23" x14ac:dyDescent="0.2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9">
        <v>0</v>
      </c>
      <c r="U8518" s="1">
        <v>0.98280000000000012</v>
      </c>
      <c r="V8518" s="35" t="str">
        <f>IF(M8518=People!$B$5,People!$A$5,IF(M8518=People!$B$4,People!$A$4,IF(M8518=People!$B$3,People!$A$3,IF(M8518=People!$B$2,People!$A$2,0))))</f>
        <v>Chuck Magee</v>
      </c>
      <c r="W8518" s="35" t="str">
        <f>IFERROR(INDEX(Returns!A:A,MATCH(B8518,Returns!B:B,0)),"No")</f>
        <v>No</v>
      </c>
    </row>
    <row r="8519" spans="1:23" x14ac:dyDescent="0.2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9">
        <v>0.6</v>
      </c>
      <c r="U8519" s="1">
        <v>-17.443199999999997</v>
      </c>
      <c r="V8519" s="35" t="str">
        <f>IF(M8519=People!$B$5,People!$A$5,IF(M8519=People!$B$4,People!$A$4,IF(M8519=People!$B$3,People!$A$3,IF(M8519=People!$B$2,People!$A$2,0))))</f>
        <v>Kelly Williams</v>
      </c>
      <c r="W8519" s="35" t="str">
        <f>IFERROR(INDEX(Returns!A:A,MATCH(B8519,Returns!B:B,0)),"No")</f>
        <v>No</v>
      </c>
    </row>
    <row r="8520" spans="1:23" x14ac:dyDescent="0.2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9">
        <v>0</v>
      </c>
      <c r="U8520" s="1">
        <v>1.5587999999999997</v>
      </c>
      <c r="V8520" s="35" t="str">
        <f>IF(M8520=People!$B$5,People!$A$5,IF(M8520=People!$B$4,People!$A$4,IF(M8520=People!$B$3,People!$A$3,IF(M8520=People!$B$2,People!$A$2,0))))</f>
        <v>Chuck Magee</v>
      </c>
      <c r="W8520" s="35" t="str">
        <f>IFERROR(INDEX(Returns!A:A,MATCH(B8520,Returns!B:B,0)),"No")</f>
        <v>No</v>
      </c>
    </row>
    <row r="8521" spans="1:23" x14ac:dyDescent="0.2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9">
        <v>0</v>
      </c>
      <c r="U8521" s="1">
        <v>45.555000000000007</v>
      </c>
      <c r="V8521" s="35" t="str">
        <f>IF(M8521=People!$B$5,People!$A$5,IF(M8521=People!$B$4,People!$A$4,IF(M8521=People!$B$3,People!$A$3,IF(M8521=People!$B$2,People!$A$2,0))))</f>
        <v>Chuck Magee</v>
      </c>
      <c r="W8521" s="35" t="str">
        <f>IFERROR(INDEX(Returns!A:A,MATCH(B8521,Returns!B:B,0)),"No")</f>
        <v>No</v>
      </c>
    </row>
    <row r="8522" spans="1:23" x14ac:dyDescent="0.2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9">
        <v>0</v>
      </c>
      <c r="U8522" s="1">
        <v>18.176399999999973</v>
      </c>
      <c r="V8522" s="35" t="str">
        <f>IF(M8522=People!$B$5,People!$A$5,IF(M8522=People!$B$4,People!$A$4,IF(M8522=People!$B$3,People!$A$3,IF(M8522=People!$B$2,People!$A$2,0))))</f>
        <v>Chuck Magee</v>
      </c>
      <c r="W8522" s="35" t="str">
        <f>IFERROR(INDEX(Returns!A:A,MATCH(B8522,Returns!B:B,0)),"No")</f>
        <v>No</v>
      </c>
    </row>
    <row r="8523" spans="1:23" x14ac:dyDescent="0.2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9">
        <v>0.2</v>
      </c>
      <c r="U8523" s="1">
        <v>8.9361999999999959</v>
      </c>
      <c r="V8523" s="35" t="str">
        <f>IF(M8523=People!$B$5,People!$A$5,IF(M8523=People!$B$4,People!$A$4,IF(M8523=People!$B$3,People!$A$3,IF(M8523=People!$B$2,People!$A$2,0))))</f>
        <v>Chuck Magee</v>
      </c>
      <c r="W8523" s="35" t="str">
        <f>IFERROR(INDEX(Returns!A:A,MATCH(B8523,Returns!B:B,0)),"No")</f>
        <v>No</v>
      </c>
    </row>
    <row r="8524" spans="1:23" x14ac:dyDescent="0.2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9">
        <v>0</v>
      </c>
      <c r="U8524" s="1">
        <v>0.25980000000000025</v>
      </c>
      <c r="V8524" s="35" t="str">
        <f>IF(M8524=People!$B$5,People!$A$5,IF(M8524=People!$B$4,People!$A$4,IF(M8524=People!$B$3,People!$A$3,IF(M8524=People!$B$2,People!$A$2,0))))</f>
        <v>Kelly Williams</v>
      </c>
      <c r="W8524" s="35" t="str">
        <f>IFERROR(INDEX(Returns!A:A,MATCH(B8524,Returns!B:B,0)),"No")</f>
        <v>No</v>
      </c>
    </row>
    <row r="8525" spans="1:23" x14ac:dyDescent="0.2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32">
        <v>55.86</v>
      </c>
      <c r="S8525" s="1">
        <v>7</v>
      </c>
      <c r="T8525" s="9">
        <v>0</v>
      </c>
      <c r="U8525" s="1">
        <v>27.93</v>
      </c>
      <c r="V8525" s="35" t="str">
        <f>IF(M8525=People!$B$5,People!$A$5,IF(M8525=People!$B$4,People!$A$4,IF(M8525=People!$B$3,People!$A$3,IF(M8525=People!$B$2,People!$A$2,0))))</f>
        <v>Anna Andreadi</v>
      </c>
      <c r="W8525" s="35" t="str">
        <f>IFERROR(INDEX(Returns!A:A,MATCH(B8525,Returns!B:B,0)),"No")</f>
        <v>No</v>
      </c>
    </row>
    <row r="8526" spans="1:23" x14ac:dyDescent="0.2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9">
        <v>0.4</v>
      </c>
      <c r="U8526" s="1">
        <v>-7.3960000000000043</v>
      </c>
      <c r="V8526" s="35" t="str">
        <f>IF(M8526=People!$B$5,People!$A$5,IF(M8526=People!$B$4,People!$A$4,IF(M8526=People!$B$3,People!$A$3,IF(M8526=People!$B$2,People!$A$2,0))))</f>
        <v>Chuck Magee</v>
      </c>
      <c r="W8526" s="35" t="str">
        <f>IFERROR(INDEX(Returns!A:A,MATCH(B8526,Returns!B:B,0)),"No")</f>
        <v>No</v>
      </c>
    </row>
    <row r="8527" spans="1:23" x14ac:dyDescent="0.2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9">
        <v>0.2</v>
      </c>
      <c r="U8527" s="1">
        <v>7.6895999999999933</v>
      </c>
      <c r="V8527" s="35" t="str">
        <f>IF(M8527=People!$B$5,People!$A$5,IF(M8527=People!$B$4,People!$A$4,IF(M8527=People!$B$3,People!$A$3,IF(M8527=People!$B$2,People!$A$2,0))))</f>
        <v>Chuck Magee</v>
      </c>
      <c r="W8527" s="35" t="str">
        <f>IFERROR(INDEX(Returns!A:A,MATCH(B8527,Returns!B:B,0)),"No")</f>
        <v>No</v>
      </c>
    </row>
    <row r="8528" spans="1:23" x14ac:dyDescent="0.2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9">
        <v>0.7</v>
      </c>
      <c r="U8528" s="1">
        <v>-3.4619999999999997</v>
      </c>
      <c r="V8528" s="35" t="str">
        <f>IF(M8528=People!$B$5,People!$A$5,IF(M8528=People!$B$4,People!$A$4,IF(M8528=People!$B$3,People!$A$3,IF(M8528=People!$B$2,People!$A$2,0))))</f>
        <v>Chuck Magee</v>
      </c>
      <c r="W8528" s="35" t="str">
        <f>IFERROR(INDEX(Returns!A:A,MATCH(B8528,Returns!B:B,0)),"No")</f>
        <v>No</v>
      </c>
    </row>
    <row r="8529" spans="1:23" x14ac:dyDescent="0.2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9">
        <v>0.2</v>
      </c>
      <c r="U8529" s="1">
        <v>43.995600000000003</v>
      </c>
      <c r="V8529" s="35" t="str">
        <f>IF(M8529=People!$B$5,People!$A$5,IF(M8529=People!$B$4,People!$A$4,IF(M8529=People!$B$3,People!$A$3,IF(M8529=People!$B$2,People!$A$2,0))))</f>
        <v>Chuck Magee</v>
      </c>
      <c r="W8529" s="35" t="str">
        <f>IFERROR(INDEX(Returns!A:A,MATCH(B8529,Returns!B:B,0)),"No")</f>
        <v>No</v>
      </c>
    </row>
    <row r="8530" spans="1:23" x14ac:dyDescent="0.2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9">
        <v>0.2</v>
      </c>
      <c r="U8530" s="1">
        <v>3.3889999999999993</v>
      </c>
      <c r="V8530" s="35" t="str">
        <f>IF(M8530=People!$B$5,People!$A$5,IF(M8530=People!$B$4,People!$A$4,IF(M8530=People!$B$3,People!$A$3,IF(M8530=People!$B$2,People!$A$2,0))))</f>
        <v>Chuck Magee</v>
      </c>
      <c r="W8530" s="35" t="str">
        <f>IFERROR(INDEX(Returns!A:A,MATCH(B8530,Returns!B:B,0)),"No")</f>
        <v>No</v>
      </c>
    </row>
    <row r="8531" spans="1:23" x14ac:dyDescent="0.2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32">
        <v>241.42399999999998</v>
      </c>
      <c r="S8531" s="1">
        <v>2</v>
      </c>
      <c r="T8531" s="9">
        <v>0.2</v>
      </c>
      <c r="U8531" s="1">
        <v>-36.213599999999985</v>
      </c>
      <c r="V8531" s="35" t="str">
        <f>IF(M8531=People!$B$5,People!$A$5,IF(M8531=People!$B$4,People!$A$4,IF(M8531=People!$B$3,People!$A$3,IF(M8531=People!$B$2,People!$A$2,0))))</f>
        <v>Anna Andreadi</v>
      </c>
      <c r="W8531" s="35" t="str">
        <f>IFERROR(INDEX(Returns!A:A,MATCH(B8531,Returns!B:B,0)),"No")</f>
        <v>No</v>
      </c>
    </row>
    <row r="8532" spans="1:23" x14ac:dyDescent="0.2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9">
        <v>0</v>
      </c>
      <c r="U8532" s="1">
        <v>16.68</v>
      </c>
      <c r="V8532" s="35" t="str">
        <f>IF(M8532=People!$B$5,People!$A$5,IF(M8532=People!$B$4,People!$A$4,IF(M8532=People!$B$3,People!$A$3,IF(M8532=People!$B$2,People!$A$2,0))))</f>
        <v>Kelly Williams</v>
      </c>
      <c r="W8532" s="35" t="str">
        <f>IFERROR(INDEX(Returns!A:A,MATCH(B8532,Returns!B:B,0)),"No")</f>
        <v>No</v>
      </c>
    </row>
    <row r="8533" spans="1:23" x14ac:dyDescent="0.2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9">
        <v>0</v>
      </c>
      <c r="U8533" s="1">
        <v>6.3295999999999992</v>
      </c>
      <c r="V8533" s="35" t="str">
        <f>IF(M8533=People!$B$5,People!$A$5,IF(M8533=People!$B$4,People!$A$4,IF(M8533=People!$B$3,People!$A$3,IF(M8533=People!$B$2,People!$A$2,0))))</f>
        <v>Kelly Williams</v>
      </c>
      <c r="W8533" s="35" t="str">
        <f>IFERROR(INDEX(Returns!A:A,MATCH(B8533,Returns!B:B,0)),"No")</f>
        <v>No</v>
      </c>
    </row>
    <row r="8534" spans="1:23" x14ac:dyDescent="0.2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9">
        <v>0</v>
      </c>
      <c r="U8534" s="1">
        <v>24.842999999999947</v>
      </c>
      <c r="V8534" s="35" t="str">
        <f>IF(M8534=People!$B$5,People!$A$5,IF(M8534=People!$B$4,People!$A$4,IF(M8534=People!$B$3,People!$A$3,IF(M8534=People!$B$2,People!$A$2,0))))</f>
        <v>Kelly Williams</v>
      </c>
      <c r="W8534" s="35" t="str">
        <f>IFERROR(INDEX(Returns!A:A,MATCH(B8534,Returns!B:B,0)),"No")</f>
        <v>No</v>
      </c>
    </row>
    <row r="8535" spans="1:23" x14ac:dyDescent="0.2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9">
        <v>0</v>
      </c>
      <c r="U8535" s="1">
        <v>35.097300000000004</v>
      </c>
      <c r="V8535" s="35" t="str">
        <f>IF(M8535=People!$B$5,People!$A$5,IF(M8535=People!$B$4,People!$A$4,IF(M8535=People!$B$3,People!$A$3,IF(M8535=People!$B$2,People!$A$2,0))))</f>
        <v>Kelly Williams</v>
      </c>
      <c r="W8535" s="35" t="str">
        <f>IFERROR(INDEX(Returns!A:A,MATCH(B8535,Returns!B:B,0)),"No")</f>
        <v>No</v>
      </c>
    </row>
    <row r="8536" spans="1:23" x14ac:dyDescent="0.2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9">
        <v>0</v>
      </c>
      <c r="U8536" s="1">
        <v>4.8117999999999999</v>
      </c>
      <c r="V8536" s="35" t="str">
        <f>IF(M8536=People!$B$5,People!$A$5,IF(M8536=People!$B$4,People!$A$4,IF(M8536=People!$B$3,People!$A$3,IF(M8536=People!$B$2,People!$A$2,0))))</f>
        <v>Cassandra Brandow</v>
      </c>
      <c r="W8536" s="35" t="str">
        <f>IFERROR(INDEX(Returns!A:A,MATCH(B8536,Returns!B:B,0)),"No")</f>
        <v>No</v>
      </c>
    </row>
    <row r="8537" spans="1:23" x14ac:dyDescent="0.2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32">
        <v>56.400000000000006</v>
      </c>
      <c r="S8537" s="1">
        <v>3</v>
      </c>
      <c r="T8537" s="9">
        <v>0</v>
      </c>
      <c r="U8537" s="1">
        <v>3.3840000000000003</v>
      </c>
      <c r="V8537" s="35" t="str">
        <f>IF(M8537=People!$B$5,People!$A$5,IF(M8537=People!$B$4,People!$A$4,IF(M8537=People!$B$3,People!$A$3,IF(M8537=People!$B$2,People!$A$2,0))))</f>
        <v>Anna Andreadi</v>
      </c>
      <c r="W8537" s="35" t="str">
        <f>IFERROR(INDEX(Returns!A:A,MATCH(B8537,Returns!B:B,0)),"No")</f>
        <v>No</v>
      </c>
    </row>
    <row r="8538" spans="1:23" x14ac:dyDescent="0.2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9">
        <v>0.7</v>
      </c>
      <c r="U8538" s="1">
        <v>-12.207999999999995</v>
      </c>
      <c r="V8538" s="35" t="str">
        <f>IF(M8538=People!$B$5,People!$A$5,IF(M8538=People!$B$4,People!$A$4,IF(M8538=People!$B$3,People!$A$3,IF(M8538=People!$B$2,People!$A$2,0))))</f>
        <v>Chuck Magee</v>
      </c>
      <c r="W8538" s="35" t="str">
        <f>IFERROR(INDEX(Returns!A:A,MATCH(B8538,Returns!B:B,0)),"No")</f>
        <v>No</v>
      </c>
    </row>
    <row r="8539" spans="1:23" x14ac:dyDescent="0.2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9">
        <v>0.2</v>
      </c>
      <c r="U8539" s="1">
        <v>9.0719999999999992</v>
      </c>
      <c r="V8539" s="35" t="str">
        <f>IF(M8539=People!$B$5,People!$A$5,IF(M8539=People!$B$4,People!$A$4,IF(M8539=People!$B$3,People!$A$3,IF(M8539=People!$B$2,People!$A$2,0))))</f>
        <v>Chuck Magee</v>
      </c>
      <c r="W8539" s="35" t="str">
        <f>IFERROR(INDEX(Returns!A:A,MATCH(B8539,Returns!B:B,0)),"No")</f>
        <v>No</v>
      </c>
    </row>
    <row r="8540" spans="1:23" x14ac:dyDescent="0.2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9">
        <v>0.2</v>
      </c>
      <c r="U8540" s="1">
        <v>1.0019999999999993</v>
      </c>
      <c r="V8540" s="35" t="str">
        <f>IF(M8540=People!$B$5,People!$A$5,IF(M8540=People!$B$4,People!$A$4,IF(M8540=People!$B$3,People!$A$3,IF(M8540=People!$B$2,People!$A$2,0))))</f>
        <v>Chuck Magee</v>
      </c>
      <c r="W8540" s="35" t="str">
        <f>IFERROR(INDEX(Returns!A:A,MATCH(B8540,Returns!B:B,0)),"No")</f>
        <v>No</v>
      </c>
    </row>
    <row r="8541" spans="1:23" x14ac:dyDescent="0.2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32">
        <v>479.98400000000004</v>
      </c>
      <c r="S8541" s="1">
        <v>2</v>
      </c>
      <c r="T8541" s="9">
        <v>0.2</v>
      </c>
      <c r="U8541" s="1">
        <v>59.997999999999962</v>
      </c>
      <c r="V8541" s="35" t="str">
        <f>IF(M8541=People!$B$5,People!$A$5,IF(M8541=People!$B$4,People!$A$4,IF(M8541=People!$B$3,People!$A$3,IF(M8541=People!$B$2,People!$A$2,0))))</f>
        <v>Anna Andreadi</v>
      </c>
      <c r="W8541" s="35" t="str">
        <f>IFERROR(INDEX(Returns!A:A,MATCH(B8541,Returns!B:B,0)),"No")</f>
        <v>No</v>
      </c>
    </row>
    <row r="8542" spans="1:23" x14ac:dyDescent="0.2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32">
        <v>30.84</v>
      </c>
      <c r="S8542" s="1">
        <v>5</v>
      </c>
      <c r="T8542" s="9">
        <v>0.2</v>
      </c>
      <c r="U8542" s="1">
        <v>9.6374999999999993</v>
      </c>
      <c r="V8542" s="35" t="str">
        <f>IF(M8542=People!$B$5,People!$A$5,IF(M8542=People!$B$4,People!$A$4,IF(M8542=People!$B$3,People!$A$3,IF(M8542=People!$B$2,People!$A$2,0))))</f>
        <v>Anna Andreadi</v>
      </c>
      <c r="W8542" s="35" t="str">
        <f>IFERROR(INDEX(Returns!A:A,MATCH(B8542,Returns!B:B,0)),"No")</f>
        <v>No</v>
      </c>
    </row>
    <row r="8543" spans="1:23" x14ac:dyDescent="0.2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9">
        <v>0.2</v>
      </c>
      <c r="U8543" s="1">
        <v>1.6783999999999981</v>
      </c>
      <c r="V8543" s="35" t="str">
        <f>IF(M8543=People!$B$5,People!$A$5,IF(M8543=People!$B$4,People!$A$4,IF(M8543=People!$B$3,People!$A$3,IF(M8543=People!$B$2,People!$A$2,0))))</f>
        <v>Chuck Magee</v>
      </c>
      <c r="W8543" s="35" t="str">
        <f>IFERROR(INDEX(Returns!A:A,MATCH(B8543,Returns!B:B,0)),"No")</f>
        <v>No</v>
      </c>
    </row>
    <row r="8544" spans="1:23" x14ac:dyDescent="0.2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9">
        <v>0.3</v>
      </c>
      <c r="U8544" s="1">
        <v>0</v>
      </c>
      <c r="V8544" s="35" t="str">
        <f>IF(M8544=People!$B$5,People!$A$5,IF(M8544=People!$B$4,People!$A$4,IF(M8544=People!$B$3,People!$A$3,IF(M8544=People!$B$2,People!$A$2,0))))</f>
        <v>Chuck Magee</v>
      </c>
      <c r="W8544" s="35" t="str">
        <f>IFERROR(INDEX(Returns!A:A,MATCH(B8544,Returns!B:B,0)),"No")</f>
        <v>No</v>
      </c>
    </row>
    <row r="8545" spans="1:23" x14ac:dyDescent="0.2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9">
        <v>0</v>
      </c>
      <c r="U8545" s="1">
        <v>83.991600000000005</v>
      </c>
      <c r="V8545" s="35" t="str">
        <f>IF(M8545=People!$B$5,People!$A$5,IF(M8545=People!$B$4,People!$A$4,IF(M8545=People!$B$3,People!$A$3,IF(M8545=People!$B$2,People!$A$2,0))))</f>
        <v>Chuck Magee</v>
      </c>
      <c r="W8545" s="35" t="str">
        <f>IFERROR(INDEX(Returns!A:A,MATCH(B8545,Returns!B:B,0)),"No")</f>
        <v>No</v>
      </c>
    </row>
    <row r="8546" spans="1:23" x14ac:dyDescent="0.2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9">
        <v>0</v>
      </c>
      <c r="U8546" s="1">
        <v>8.7032000000000007</v>
      </c>
      <c r="V8546" s="35" t="str">
        <f>IF(M8546=People!$B$5,People!$A$5,IF(M8546=People!$B$4,People!$A$4,IF(M8546=People!$B$3,People!$A$3,IF(M8546=People!$B$2,People!$A$2,0))))</f>
        <v>Cassandra Brandow</v>
      </c>
      <c r="W8546" s="35" t="str">
        <f>IFERROR(INDEX(Returns!A:A,MATCH(B8546,Returns!B:B,0)),"No")</f>
        <v>No</v>
      </c>
    </row>
    <row r="8547" spans="1:23" x14ac:dyDescent="0.2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9">
        <v>0</v>
      </c>
      <c r="U8547" s="1">
        <v>11.177600000000002</v>
      </c>
      <c r="V8547" s="35" t="str">
        <f>IF(M8547=People!$B$5,People!$A$5,IF(M8547=People!$B$4,People!$A$4,IF(M8547=People!$B$3,People!$A$3,IF(M8547=People!$B$2,People!$A$2,0))))</f>
        <v>Cassandra Brandow</v>
      </c>
      <c r="W8547" s="35" t="str">
        <f>IFERROR(INDEX(Returns!A:A,MATCH(B8547,Returns!B:B,0)),"No")</f>
        <v>No</v>
      </c>
    </row>
    <row r="8548" spans="1:23" x14ac:dyDescent="0.2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9">
        <v>0</v>
      </c>
      <c r="U8548" s="1">
        <v>15.944599999999998</v>
      </c>
      <c r="V8548" s="35" t="str">
        <f>IF(M8548=People!$B$5,People!$A$5,IF(M8548=People!$B$4,People!$A$4,IF(M8548=People!$B$3,People!$A$3,IF(M8548=People!$B$2,People!$A$2,0))))</f>
        <v>Cassandra Brandow</v>
      </c>
      <c r="W8548" s="35" t="str">
        <f>IFERROR(INDEX(Returns!A:A,MATCH(B8548,Returns!B:B,0)),"No")</f>
        <v>No</v>
      </c>
    </row>
    <row r="8549" spans="1:23" x14ac:dyDescent="0.2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32">
        <v>39</v>
      </c>
      <c r="S8549" s="1">
        <v>3</v>
      </c>
      <c r="T8549" s="9">
        <v>0</v>
      </c>
      <c r="U8549" s="1">
        <v>17.549999999999997</v>
      </c>
      <c r="V8549" s="35" t="str">
        <f>IF(M8549=People!$B$5,People!$A$5,IF(M8549=People!$B$4,People!$A$4,IF(M8549=People!$B$3,People!$A$3,IF(M8549=People!$B$2,People!$A$2,0))))</f>
        <v>Anna Andreadi</v>
      </c>
      <c r="W8549" s="35" t="str">
        <f>IFERROR(INDEX(Returns!A:A,MATCH(B8549,Returns!B:B,0)),"No")</f>
        <v>No</v>
      </c>
    </row>
    <row r="8550" spans="1:23" x14ac:dyDescent="0.2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32">
        <v>12.6</v>
      </c>
      <c r="S8550" s="1">
        <v>4</v>
      </c>
      <c r="T8550" s="9">
        <v>0</v>
      </c>
      <c r="U8550" s="1">
        <v>6.048</v>
      </c>
      <c r="V8550" s="35" t="str">
        <f>IF(M8550=People!$B$5,People!$A$5,IF(M8550=People!$B$4,People!$A$4,IF(M8550=People!$B$3,People!$A$3,IF(M8550=People!$B$2,People!$A$2,0))))</f>
        <v>Anna Andreadi</v>
      </c>
      <c r="W8550" s="35" t="str">
        <f>IFERROR(INDEX(Returns!A:A,MATCH(B8550,Returns!B:B,0)),"No")</f>
        <v>No</v>
      </c>
    </row>
    <row r="8551" spans="1:23" x14ac:dyDescent="0.2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32">
        <v>24.64</v>
      </c>
      <c r="S8551" s="1">
        <v>4</v>
      </c>
      <c r="T8551" s="9">
        <v>0.2</v>
      </c>
      <c r="U8551" s="1">
        <v>4.0039999999999978</v>
      </c>
      <c r="V8551" s="35" t="str">
        <f>IF(M8551=People!$B$5,People!$A$5,IF(M8551=People!$B$4,People!$A$4,IF(M8551=People!$B$3,People!$A$3,IF(M8551=People!$B$2,People!$A$2,0))))</f>
        <v>Anna Andreadi</v>
      </c>
      <c r="W8551" s="35" t="str">
        <f>IFERROR(INDEX(Returns!A:A,MATCH(B8551,Returns!B:B,0)),"No")</f>
        <v>No</v>
      </c>
    </row>
    <row r="8552" spans="1:23" x14ac:dyDescent="0.2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9">
        <v>0.2</v>
      </c>
      <c r="U8552" s="1">
        <v>2.0358000000000001</v>
      </c>
      <c r="V8552" s="35" t="str">
        <f>IF(M8552=People!$B$5,People!$A$5,IF(M8552=People!$B$4,People!$A$4,IF(M8552=People!$B$3,People!$A$3,IF(M8552=People!$B$2,People!$A$2,0))))</f>
        <v>Kelly Williams</v>
      </c>
      <c r="W8552" s="35" t="str">
        <f>IFERROR(INDEX(Returns!A:A,MATCH(B8552,Returns!B:B,0)),"No")</f>
        <v>No</v>
      </c>
    </row>
    <row r="8553" spans="1:23" x14ac:dyDescent="0.2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9">
        <v>0.2</v>
      </c>
      <c r="U8553" s="1">
        <v>3.4276000000000004</v>
      </c>
      <c r="V8553" s="35" t="str">
        <f>IF(M8553=People!$B$5,People!$A$5,IF(M8553=People!$B$4,People!$A$4,IF(M8553=People!$B$3,People!$A$3,IF(M8553=People!$B$2,People!$A$2,0))))</f>
        <v>Kelly Williams</v>
      </c>
      <c r="W8553" s="35" t="str">
        <f>IFERROR(INDEX(Returns!A:A,MATCH(B8553,Returns!B:B,0)),"No")</f>
        <v>No</v>
      </c>
    </row>
    <row r="8554" spans="1:23" x14ac:dyDescent="0.2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9">
        <v>0.2</v>
      </c>
      <c r="U8554" s="1">
        <v>134.99549999999999</v>
      </c>
      <c r="V8554" s="35" t="str">
        <f>IF(M8554=People!$B$5,People!$A$5,IF(M8554=People!$B$4,People!$A$4,IF(M8554=People!$B$3,People!$A$3,IF(M8554=People!$B$2,People!$A$2,0))))</f>
        <v>Kelly Williams</v>
      </c>
      <c r="W8554" s="35" t="str">
        <f>IFERROR(INDEX(Returns!A:A,MATCH(B8554,Returns!B:B,0)),"No")</f>
        <v>No</v>
      </c>
    </row>
    <row r="8555" spans="1:23" x14ac:dyDescent="0.2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9">
        <v>0</v>
      </c>
      <c r="U8555" s="1">
        <v>23.99199999999999</v>
      </c>
      <c r="V8555" s="35" t="str">
        <f>IF(M8555=People!$B$5,People!$A$5,IF(M8555=People!$B$4,People!$A$4,IF(M8555=People!$B$3,People!$A$3,IF(M8555=People!$B$2,People!$A$2,0))))</f>
        <v>Cassandra Brandow</v>
      </c>
      <c r="W8555" s="35" t="str">
        <f>IFERROR(INDEX(Returns!A:A,MATCH(B8555,Returns!B:B,0)),"No")</f>
        <v>No</v>
      </c>
    </row>
    <row r="8556" spans="1:23" x14ac:dyDescent="0.2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9">
        <v>0</v>
      </c>
      <c r="U8556" s="1">
        <v>158.52899999999994</v>
      </c>
      <c r="V8556" s="35" t="str">
        <f>IF(M8556=People!$B$5,People!$A$5,IF(M8556=People!$B$4,People!$A$4,IF(M8556=People!$B$3,People!$A$3,IF(M8556=People!$B$2,People!$A$2,0))))</f>
        <v>Cassandra Brandow</v>
      </c>
      <c r="W8556" s="35" t="str">
        <f>IFERROR(INDEX(Returns!A:A,MATCH(B8556,Returns!B:B,0)),"No")</f>
        <v>No</v>
      </c>
    </row>
    <row r="8557" spans="1:23" x14ac:dyDescent="0.2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9">
        <v>0.2</v>
      </c>
      <c r="U8557" s="1">
        <v>89.588799999999992</v>
      </c>
      <c r="V8557" s="35" t="str">
        <f>IF(M8557=People!$B$5,People!$A$5,IF(M8557=People!$B$4,People!$A$4,IF(M8557=People!$B$3,People!$A$3,IF(M8557=People!$B$2,People!$A$2,0))))</f>
        <v>Cassandra Brandow</v>
      </c>
      <c r="W8557" s="35" t="str">
        <f>IFERROR(INDEX(Returns!A:A,MATCH(B8557,Returns!B:B,0)),"No")</f>
        <v>No</v>
      </c>
    </row>
    <row r="8558" spans="1:23" x14ac:dyDescent="0.2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9">
        <v>0.2</v>
      </c>
      <c r="U8558" s="1">
        <v>-33.841799999999999</v>
      </c>
      <c r="V8558" s="35" t="str">
        <f>IF(M8558=People!$B$5,People!$A$5,IF(M8558=People!$B$4,People!$A$4,IF(M8558=People!$B$3,People!$A$3,IF(M8558=People!$B$2,People!$A$2,0))))</f>
        <v>Cassandra Brandow</v>
      </c>
      <c r="W8558" s="35" t="str">
        <f>IFERROR(INDEX(Returns!A:A,MATCH(B8558,Returns!B:B,0)),"No")</f>
        <v>No</v>
      </c>
    </row>
    <row r="8559" spans="1:23" x14ac:dyDescent="0.2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9">
        <v>0.2</v>
      </c>
      <c r="U8559" s="1">
        <v>39.687899999999985</v>
      </c>
      <c r="V8559" s="35" t="str">
        <f>IF(M8559=People!$B$5,People!$A$5,IF(M8559=People!$B$4,People!$A$4,IF(M8559=People!$B$3,People!$A$3,IF(M8559=People!$B$2,People!$A$2,0))))</f>
        <v>Kelly Williams</v>
      </c>
      <c r="W8559" s="35" t="str">
        <f>IFERROR(INDEX(Returns!A:A,MATCH(B8559,Returns!B:B,0)),"No")</f>
        <v>No</v>
      </c>
    </row>
    <row r="8560" spans="1:23" x14ac:dyDescent="0.2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9">
        <v>0.2</v>
      </c>
      <c r="U8560" s="1">
        <v>14.741999999999997</v>
      </c>
      <c r="V8560" s="35" t="str">
        <f>IF(M8560=People!$B$5,People!$A$5,IF(M8560=People!$B$4,People!$A$4,IF(M8560=People!$B$3,People!$A$3,IF(M8560=People!$B$2,People!$A$2,0))))</f>
        <v>Kelly Williams</v>
      </c>
      <c r="W8560" s="35" t="str">
        <f>IFERROR(INDEX(Returns!A:A,MATCH(B8560,Returns!B:B,0)),"No")</f>
        <v>No</v>
      </c>
    </row>
    <row r="8561" spans="1:23" x14ac:dyDescent="0.2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9">
        <v>0.2</v>
      </c>
      <c r="U8561" s="1">
        <v>35.984999999999999</v>
      </c>
      <c r="V8561" s="35" t="str">
        <f>IF(M8561=People!$B$5,People!$A$5,IF(M8561=People!$B$4,People!$A$4,IF(M8561=People!$B$3,People!$A$3,IF(M8561=People!$B$2,People!$A$2,0))))</f>
        <v>Kelly Williams</v>
      </c>
      <c r="W8561" s="35" t="str">
        <f>IFERROR(INDEX(Returns!A:A,MATCH(B8561,Returns!B:B,0)),"No")</f>
        <v>No</v>
      </c>
    </row>
    <row r="8562" spans="1:23" x14ac:dyDescent="0.2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9">
        <v>0.2</v>
      </c>
      <c r="U8562" s="1">
        <v>14.836499999999987</v>
      </c>
      <c r="V8562" s="35" t="str">
        <f>IF(M8562=People!$B$5,People!$A$5,IF(M8562=People!$B$4,People!$A$4,IF(M8562=People!$B$3,People!$A$3,IF(M8562=People!$B$2,People!$A$2,0))))</f>
        <v>Kelly Williams</v>
      </c>
      <c r="W8562" s="35" t="str">
        <f>IFERROR(INDEX(Returns!A:A,MATCH(B8562,Returns!B:B,0)),"No")</f>
        <v>No</v>
      </c>
    </row>
    <row r="8563" spans="1:23" x14ac:dyDescent="0.2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9">
        <v>0.6</v>
      </c>
      <c r="U8563" s="1">
        <v>-0.75660000000000016</v>
      </c>
      <c r="V8563" s="35" t="str">
        <f>IF(M8563=People!$B$5,People!$A$5,IF(M8563=People!$B$4,People!$A$4,IF(M8563=People!$B$3,People!$A$3,IF(M8563=People!$B$2,People!$A$2,0))))</f>
        <v>Kelly Williams</v>
      </c>
      <c r="W8563" s="35" t="str">
        <f>IFERROR(INDEX(Returns!A:A,MATCH(B8563,Returns!B:B,0)),"No")</f>
        <v>No</v>
      </c>
    </row>
    <row r="8564" spans="1:23" x14ac:dyDescent="0.2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9">
        <v>0</v>
      </c>
      <c r="U8564" s="1">
        <v>378.274</v>
      </c>
      <c r="V8564" s="35" t="str">
        <f>IF(M8564=People!$B$5,People!$A$5,IF(M8564=People!$B$4,People!$A$4,IF(M8564=People!$B$3,People!$A$3,IF(M8564=People!$B$2,People!$A$2,0))))</f>
        <v>Kelly Williams</v>
      </c>
      <c r="W8564" s="35" t="str">
        <f>IFERROR(INDEX(Returns!A:A,MATCH(B8564,Returns!B:B,0)),"No")</f>
        <v>No</v>
      </c>
    </row>
    <row r="8565" spans="1:23" x14ac:dyDescent="0.2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9">
        <v>0.7</v>
      </c>
      <c r="U8565" s="1">
        <v>-3.5507999999999988</v>
      </c>
      <c r="V8565" s="35" t="str">
        <f>IF(M8565=People!$B$5,People!$A$5,IF(M8565=People!$B$4,People!$A$4,IF(M8565=People!$B$3,People!$A$3,IF(M8565=People!$B$2,People!$A$2,0))))</f>
        <v>Cassandra Brandow</v>
      </c>
      <c r="W8565" s="35" t="str">
        <f>IFERROR(INDEX(Returns!A:A,MATCH(B8565,Returns!B:B,0)),"No")</f>
        <v>No</v>
      </c>
    </row>
    <row r="8566" spans="1:23" x14ac:dyDescent="0.2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9">
        <v>0.2</v>
      </c>
      <c r="U8566" s="1">
        <v>-8.2764000000000379</v>
      </c>
      <c r="V8566" s="35" t="str">
        <f>IF(M8566=People!$B$5,People!$A$5,IF(M8566=People!$B$4,People!$A$4,IF(M8566=People!$B$3,People!$A$3,IF(M8566=People!$B$2,People!$A$2,0))))</f>
        <v>Cassandra Brandow</v>
      </c>
      <c r="W8566" s="35" t="str">
        <f>IFERROR(INDEX(Returns!A:A,MATCH(B8566,Returns!B:B,0)),"No")</f>
        <v>No</v>
      </c>
    </row>
    <row r="8567" spans="1:23" x14ac:dyDescent="0.2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9">
        <v>0.2</v>
      </c>
      <c r="U8567" s="1">
        <v>6.7175999999999974</v>
      </c>
      <c r="V8567" s="35" t="str">
        <f>IF(M8567=People!$B$5,People!$A$5,IF(M8567=People!$B$4,People!$A$4,IF(M8567=People!$B$3,People!$A$3,IF(M8567=People!$B$2,People!$A$2,0))))</f>
        <v>Kelly Williams</v>
      </c>
      <c r="W8567" s="35" t="str">
        <f>IFERROR(INDEX(Returns!A:A,MATCH(B8567,Returns!B:B,0)),"No")</f>
        <v>No</v>
      </c>
    </row>
    <row r="8568" spans="1:23" x14ac:dyDescent="0.2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9">
        <v>0.2</v>
      </c>
      <c r="U8568" s="1">
        <v>5.5215999999999994</v>
      </c>
      <c r="V8568" s="35" t="str">
        <f>IF(M8568=People!$B$5,People!$A$5,IF(M8568=People!$B$4,People!$A$4,IF(M8568=People!$B$3,People!$A$3,IF(M8568=People!$B$2,People!$A$2,0))))</f>
        <v>Kelly Williams</v>
      </c>
      <c r="W8568" s="35" t="str">
        <f>IFERROR(INDEX(Returns!A:A,MATCH(B8568,Returns!B:B,0)),"No")</f>
        <v>No</v>
      </c>
    </row>
    <row r="8569" spans="1:23" x14ac:dyDescent="0.2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9">
        <v>0.2</v>
      </c>
      <c r="U8569" s="1">
        <v>10.8864</v>
      </c>
      <c r="V8569" s="35" t="str">
        <f>IF(M8569=People!$B$5,People!$A$5,IF(M8569=People!$B$4,People!$A$4,IF(M8569=People!$B$3,People!$A$3,IF(M8569=People!$B$2,People!$A$2,0))))</f>
        <v>Chuck Magee</v>
      </c>
      <c r="W8569" s="35" t="str">
        <f>IFERROR(INDEX(Returns!A:A,MATCH(B8569,Returns!B:B,0)),"No")</f>
        <v>No</v>
      </c>
    </row>
    <row r="8570" spans="1:23" x14ac:dyDescent="0.2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9">
        <v>0.2</v>
      </c>
      <c r="U8570" s="1">
        <v>314.84180000000003</v>
      </c>
      <c r="V8570" s="35" t="str">
        <f>IF(M8570=People!$B$5,People!$A$5,IF(M8570=People!$B$4,People!$A$4,IF(M8570=People!$B$3,People!$A$3,IF(M8570=People!$B$2,People!$A$2,0))))</f>
        <v>Chuck Magee</v>
      </c>
      <c r="W8570" s="35" t="str">
        <f>IFERROR(INDEX(Returns!A:A,MATCH(B8570,Returns!B:B,0)),"No")</f>
        <v>No</v>
      </c>
    </row>
    <row r="8571" spans="1:23" x14ac:dyDescent="0.2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9">
        <v>0.2</v>
      </c>
      <c r="U8571" s="1">
        <v>77.823200000000014</v>
      </c>
      <c r="V8571" s="35" t="str">
        <f>IF(M8571=People!$B$5,People!$A$5,IF(M8571=People!$B$4,People!$A$4,IF(M8571=People!$B$3,People!$A$3,IF(M8571=People!$B$2,People!$A$2,0))))</f>
        <v>Chuck Magee</v>
      </c>
      <c r="W8571" s="35" t="str">
        <f>IFERROR(INDEX(Returns!A:A,MATCH(B8571,Returns!B:B,0)),"No")</f>
        <v>No</v>
      </c>
    </row>
    <row r="8572" spans="1:23" x14ac:dyDescent="0.2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9">
        <v>0.2</v>
      </c>
      <c r="U8572" s="1">
        <v>89.996999999999986</v>
      </c>
      <c r="V8572" s="35" t="str">
        <f>IF(M8572=People!$B$5,People!$A$5,IF(M8572=People!$B$4,People!$A$4,IF(M8572=People!$B$3,People!$A$3,IF(M8572=People!$B$2,People!$A$2,0))))</f>
        <v>Chuck Magee</v>
      </c>
      <c r="W8572" s="35" t="str">
        <f>IFERROR(INDEX(Returns!A:A,MATCH(B8572,Returns!B:B,0)),"No")</f>
        <v>No</v>
      </c>
    </row>
    <row r="8573" spans="1:23" x14ac:dyDescent="0.2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9">
        <v>0.2</v>
      </c>
      <c r="U8573" s="1">
        <v>3.2099999999999982</v>
      </c>
      <c r="V8573" s="35" t="str">
        <f>IF(M8573=People!$B$5,People!$A$5,IF(M8573=People!$B$4,People!$A$4,IF(M8573=People!$B$3,People!$A$3,IF(M8573=People!$B$2,People!$A$2,0))))</f>
        <v>Kelly Williams</v>
      </c>
      <c r="W8573" s="35" t="str">
        <f>IFERROR(INDEX(Returns!A:A,MATCH(B8573,Returns!B:B,0)),"No")</f>
        <v>No</v>
      </c>
    </row>
    <row r="8574" spans="1:23" x14ac:dyDescent="0.2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9">
        <v>0.4</v>
      </c>
      <c r="U8574" s="1">
        <v>-199.7700000000001</v>
      </c>
      <c r="V8574" s="35" t="str">
        <f>IF(M8574=People!$B$5,People!$A$5,IF(M8574=People!$B$4,People!$A$4,IF(M8574=People!$B$3,People!$A$3,IF(M8574=People!$B$2,People!$A$2,0))))</f>
        <v>Kelly Williams</v>
      </c>
      <c r="W8574" s="35" t="str">
        <f>IFERROR(INDEX(Returns!A:A,MATCH(B8574,Returns!B:B,0)),"No")</f>
        <v>No</v>
      </c>
    </row>
    <row r="8575" spans="1:23" x14ac:dyDescent="0.2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9">
        <v>0</v>
      </c>
      <c r="U8575" s="1">
        <v>11.543199999999999</v>
      </c>
      <c r="V8575" s="35" t="str">
        <f>IF(M8575=People!$B$5,People!$A$5,IF(M8575=People!$B$4,People!$A$4,IF(M8575=People!$B$3,People!$A$3,IF(M8575=People!$B$2,People!$A$2,0))))</f>
        <v>Chuck Magee</v>
      </c>
      <c r="W8575" s="35" t="str">
        <f>IFERROR(INDEX(Returns!A:A,MATCH(B8575,Returns!B:B,0)),"No")</f>
        <v>No</v>
      </c>
    </row>
    <row r="8576" spans="1:23" x14ac:dyDescent="0.2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32">
        <v>5.67</v>
      </c>
      <c r="S8576" s="1">
        <v>3</v>
      </c>
      <c r="T8576" s="9">
        <v>0</v>
      </c>
      <c r="U8576" s="1">
        <v>0.11340000000000017</v>
      </c>
      <c r="V8576" s="35" t="str">
        <f>IF(M8576=People!$B$5,People!$A$5,IF(M8576=People!$B$4,People!$A$4,IF(M8576=People!$B$3,People!$A$3,IF(M8576=People!$B$2,People!$A$2,0))))</f>
        <v>Anna Andreadi</v>
      </c>
      <c r="W8576" s="35" t="str">
        <f>IFERROR(INDEX(Returns!A:A,MATCH(B8576,Returns!B:B,0)),"No")</f>
        <v>No</v>
      </c>
    </row>
    <row r="8577" spans="1:23" x14ac:dyDescent="0.2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9">
        <v>0.2</v>
      </c>
      <c r="U8577" s="1">
        <v>0.89599999999999991</v>
      </c>
      <c r="V8577" s="35" t="str">
        <f>IF(M8577=People!$B$5,People!$A$5,IF(M8577=People!$B$4,People!$A$4,IF(M8577=People!$B$3,People!$A$3,IF(M8577=People!$B$2,People!$A$2,0))))</f>
        <v>Cassandra Brandow</v>
      </c>
      <c r="W8577" s="35" t="str">
        <f>IFERROR(INDEX(Returns!A:A,MATCH(B8577,Returns!B:B,0)),"No")</f>
        <v>Yes</v>
      </c>
    </row>
    <row r="8578" spans="1:23" x14ac:dyDescent="0.2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9">
        <v>0</v>
      </c>
      <c r="U8578" s="1">
        <v>26.597999999999999</v>
      </c>
      <c r="V8578" s="35" t="str">
        <f>IF(M8578=People!$B$5,People!$A$5,IF(M8578=People!$B$4,People!$A$4,IF(M8578=People!$B$3,People!$A$3,IF(M8578=People!$B$2,People!$A$2,0))))</f>
        <v>Chuck Magee</v>
      </c>
      <c r="W8578" s="35" t="str">
        <f>IFERROR(INDEX(Returns!A:A,MATCH(B8578,Returns!B:B,0)),"No")</f>
        <v>No</v>
      </c>
    </row>
    <row r="8579" spans="1:23" x14ac:dyDescent="0.2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9">
        <v>0</v>
      </c>
      <c r="U8579" s="1">
        <v>97.203200000000038</v>
      </c>
      <c r="V8579" s="35" t="str">
        <f>IF(M8579=People!$B$5,People!$A$5,IF(M8579=People!$B$4,People!$A$4,IF(M8579=People!$B$3,People!$A$3,IF(M8579=People!$B$2,People!$A$2,0))))</f>
        <v>Kelly Williams</v>
      </c>
      <c r="W8579" s="35" t="str">
        <f>IFERROR(INDEX(Returns!A:A,MATCH(B8579,Returns!B:B,0)),"No")</f>
        <v>No</v>
      </c>
    </row>
    <row r="8580" spans="1:23" x14ac:dyDescent="0.2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9">
        <v>0</v>
      </c>
      <c r="U8580" s="1">
        <v>7.7899999999999991</v>
      </c>
      <c r="V8580" s="35" t="str">
        <f>IF(M8580=People!$B$5,People!$A$5,IF(M8580=People!$B$4,People!$A$4,IF(M8580=People!$B$3,People!$A$3,IF(M8580=People!$B$2,People!$A$2,0))))</f>
        <v>Kelly Williams</v>
      </c>
      <c r="W8580" s="35" t="str">
        <f>IFERROR(INDEX(Returns!A:A,MATCH(B8580,Returns!B:B,0)),"No")</f>
        <v>No</v>
      </c>
    </row>
    <row r="8581" spans="1:23" x14ac:dyDescent="0.2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9">
        <v>0</v>
      </c>
      <c r="U8581" s="1">
        <v>1.2005999999999999</v>
      </c>
      <c r="V8581" s="35" t="str">
        <f>IF(M8581=People!$B$5,People!$A$5,IF(M8581=People!$B$4,People!$A$4,IF(M8581=People!$B$3,People!$A$3,IF(M8581=People!$B$2,People!$A$2,0))))</f>
        <v>Cassandra Brandow</v>
      </c>
      <c r="W8581" s="35" t="str">
        <f>IFERROR(INDEX(Returns!A:A,MATCH(B8581,Returns!B:B,0)),"No")</f>
        <v>No</v>
      </c>
    </row>
    <row r="8582" spans="1:23" x14ac:dyDescent="0.2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9">
        <v>0.6</v>
      </c>
      <c r="U8582" s="1">
        <v>-5.9408999999999992</v>
      </c>
      <c r="V8582" s="35" t="str">
        <f>IF(M8582=People!$B$5,People!$A$5,IF(M8582=People!$B$4,People!$A$4,IF(M8582=People!$B$3,People!$A$3,IF(M8582=People!$B$2,People!$A$2,0))))</f>
        <v>Kelly Williams</v>
      </c>
      <c r="W8582" s="35" t="str">
        <f>IFERROR(INDEX(Returns!A:A,MATCH(B8582,Returns!B:B,0)),"No")</f>
        <v>No</v>
      </c>
    </row>
    <row r="8583" spans="1:23" x14ac:dyDescent="0.2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9">
        <v>0.2</v>
      </c>
      <c r="U8583" s="1">
        <v>3.6288</v>
      </c>
      <c r="V8583" s="35" t="str">
        <f>IF(M8583=People!$B$5,People!$A$5,IF(M8583=People!$B$4,People!$A$4,IF(M8583=People!$B$3,People!$A$3,IF(M8583=People!$B$2,People!$A$2,0))))</f>
        <v>Kelly Williams</v>
      </c>
      <c r="W8583" s="35" t="str">
        <f>IFERROR(INDEX(Returns!A:A,MATCH(B8583,Returns!B:B,0)),"No")</f>
        <v>No</v>
      </c>
    </row>
    <row r="8584" spans="1:23" x14ac:dyDescent="0.2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9">
        <v>0.2</v>
      </c>
      <c r="U8584" s="1">
        <v>-3.6372000000000027</v>
      </c>
      <c r="V8584" s="35" t="str">
        <f>IF(M8584=People!$B$5,People!$A$5,IF(M8584=People!$B$4,People!$A$4,IF(M8584=People!$B$3,People!$A$3,IF(M8584=People!$B$2,People!$A$2,0))))</f>
        <v>Kelly Williams</v>
      </c>
      <c r="W8584" s="35" t="str">
        <f>IFERROR(INDEX(Returns!A:A,MATCH(B8584,Returns!B:B,0)),"No")</f>
        <v>No</v>
      </c>
    </row>
    <row r="8585" spans="1:23" x14ac:dyDescent="0.2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9">
        <v>0.2</v>
      </c>
      <c r="U8585" s="1">
        <v>-13.392000000000003</v>
      </c>
      <c r="V8585" s="35" t="str">
        <f>IF(M8585=People!$B$5,People!$A$5,IF(M8585=People!$B$4,People!$A$4,IF(M8585=People!$B$3,People!$A$3,IF(M8585=People!$B$2,People!$A$2,0))))</f>
        <v>Kelly Williams</v>
      </c>
      <c r="W8585" s="35" t="str">
        <f>IFERROR(INDEX(Returns!A:A,MATCH(B8585,Returns!B:B,0)),"No")</f>
        <v>No</v>
      </c>
    </row>
    <row r="8586" spans="1:23" x14ac:dyDescent="0.2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32">
        <v>17.248000000000001</v>
      </c>
      <c r="S8586" s="1">
        <v>2</v>
      </c>
      <c r="T8586" s="9">
        <v>0.2</v>
      </c>
      <c r="U8586" s="1">
        <v>6.0367999999999986</v>
      </c>
      <c r="V8586" s="35" t="str">
        <f>IF(M8586=People!$B$5,People!$A$5,IF(M8586=People!$B$4,People!$A$4,IF(M8586=People!$B$3,People!$A$3,IF(M8586=People!$B$2,People!$A$2,0))))</f>
        <v>Anna Andreadi</v>
      </c>
      <c r="W8586" s="35" t="str">
        <f>IFERROR(INDEX(Returns!A:A,MATCH(B8586,Returns!B:B,0)),"No")</f>
        <v>No</v>
      </c>
    </row>
    <row r="8587" spans="1:23" x14ac:dyDescent="0.2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9">
        <v>0.7</v>
      </c>
      <c r="U8587" s="1">
        <v>-8.1311999999999998</v>
      </c>
      <c r="V8587" s="35" t="str">
        <f>IF(M8587=People!$B$5,People!$A$5,IF(M8587=People!$B$4,People!$A$4,IF(M8587=People!$B$3,People!$A$3,IF(M8587=People!$B$2,People!$A$2,0))))</f>
        <v>Chuck Magee</v>
      </c>
      <c r="W8587" s="35" t="str">
        <f>IFERROR(INDEX(Returns!A:A,MATCH(B8587,Returns!B:B,0)),"No")</f>
        <v>No</v>
      </c>
    </row>
    <row r="8588" spans="1:23" x14ac:dyDescent="0.2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32">
        <v>1287.45</v>
      </c>
      <c r="S8588" s="1">
        <v>5</v>
      </c>
      <c r="T8588" s="9">
        <v>0</v>
      </c>
      <c r="U8588" s="1">
        <v>244.61549999999988</v>
      </c>
      <c r="V8588" s="35" t="str">
        <f>IF(M8588=People!$B$5,People!$A$5,IF(M8588=People!$B$4,People!$A$4,IF(M8588=People!$B$3,People!$A$3,IF(M8588=People!$B$2,People!$A$2,0))))</f>
        <v>Anna Andreadi</v>
      </c>
      <c r="W8588" s="35" t="str">
        <f>IFERROR(INDEX(Returns!A:A,MATCH(B8588,Returns!B:B,0)),"No")</f>
        <v>Yes</v>
      </c>
    </row>
    <row r="8589" spans="1:23" x14ac:dyDescent="0.2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32">
        <v>168.1</v>
      </c>
      <c r="S8589" s="1">
        <v>5</v>
      </c>
      <c r="T8589" s="9">
        <v>0</v>
      </c>
      <c r="U8589" s="1">
        <v>43.705999999999996</v>
      </c>
      <c r="V8589" s="35" t="str">
        <f>IF(M8589=People!$B$5,People!$A$5,IF(M8589=People!$B$4,People!$A$4,IF(M8589=People!$B$3,People!$A$3,IF(M8589=People!$B$2,People!$A$2,0))))</f>
        <v>Anna Andreadi</v>
      </c>
      <c r="W8589" s="35" t="str">
        <f>IFERROR(INDEX(Returns!A:A,MATCH(B8589,Returns!B:B,0)),"No")</f>
        <v>Yes</v>
      </c>
    </row>
    <row r="8590" spans="1:23" x14ac:dyDescent="0.2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9">
        <v>0.2</v>
      </c>
      <c r="U8590" s="1">
        <v>-10.393600000000001</v>
      </c>
      <c r="V8590" s="35" t="str">
        <f>IF(M8590=People!$B$5,People!$A$5,IF(M8590=People!$B$4,People!$A$4,IF(M8590=People!$B$3,People!$A$3,IF(M8590=People!$B$2,People!$A$2,0))))</f>
        <v>Chuck Magee</v>
      </c>
      <c r="W8590" s="35" t="str">
        <f>IFERROR(INDEX(Returns!A:A,MATCH(B8590,Returns!B:B,0)),"No")</f>
        <v>No</v>
      </c>
    </row>
    <row r="8591" spans="1:23" x14ac:dyDescent="0.2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9">
        <v>0.2</v>
      </c>
      <c r="U8591" s="1">
        <v>0.47680000000000011</v>
      </c>
      <c r="V8591" s="35" t="str">
        <f>IF(M8591=People!$B$5,People!$A$5,IF(M8591=People!$B$4,People!$A$4,IF(M8591=People!$B$3,People!$A$3,IF(M8591=People!$B$2,People!$A$2,0))))</f>
        <v>Chuck Magee</v>
      </c>
      <c r="W8591" s="35" t="str">
        <f>IFERROR(INDEX(Returns!A:A,MATCH(B8591,Returns!B:B,0)),"No")</f>
        <v>No</v>
      </c>
    </row>
    <row r="8592" spans="1:23" x14ac:dyDescent="0.2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9">
        <v>0</v>
      </c>
      <c r="U8592" s="1">
        <v>3.9102000000000006</v>
      </c>
      <c r="V8592" s="35" t="str">
        <f>IF(M8592=People!$B$5,People!$A$5,IF(M8592=People!$B$4,People!$A$4,IF(M8592=People!$B$3,People!$A$3,IF(M8592=People!$B$2,People!$A$2,0))))</f>
        <v>Chuck Magee</v>
      </c>
      <c r="W8592" s="35" t="str">
        <f>IFERROR(INDEX(Returns!A:A,MATCH(B8592,Returns!B:B,0)),"No")</f>
        <v>No</v>
      </c>
    </row>
    <row r="8593" spans="1:23" x14ac:dyDescent="0.2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32">
        <v>18.687999999999999</v>
      </c>
      <c r="S8593" s="1">
        <v>2</v>
      </c>
      <c r="T8593" s="9">
        <v>0.2</v>
      </c>
      <c r="U8593" s="1">
        <v>7.008</v>
      </c>
      <c r="V8593" s="35" t="str">
        <f>IF(M8593=People!$B$5,People!$A$5,IF(M8593=People!$B$4,People!$A$4,IF(M8593=People!$B$3,People!$A$3,IF(M8593=People!$B$2,People!$A$2,0))))</f>
        <v>Anna Andreadi</v>
      </c>
      <c r="W8593" s="35" t="str">
        <f>IFERROR(INDEX(Returns!A:A,MATCH(B8593,Returns!B:B,0)),"No")</f>
        <v>Yes</v>
      </c>
    </row>
    <row r="8594" spans="1:23" x14ac:dyDescent="0.2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32">
        <v>11.664000000000001</v>
      </c>
      <c r="S8594" s="1">
        <v>3</v>
      </c>
      <c r="T8594" s="9">
        <v>0.2</v>
      </c>
      <c r="U8594" s="1">
        <v>3.3534000000000006</v>
      </c>
      <c r="V8594" s="35" t="str">
        <f>IF(M8594=People!$B$5,People!$A$5,IF(M8594=People!$B$4,People!$A$4,IF(M8594=People!$B$3,People!$A$3,IF(M8594=People!$B$2,People!$A$2,0))))</f>
        <v>Anna Andreadi</v>
      </c>
      <c r="W8594" s="35" t="str">
        <f>IFERROR(INDEX(Returns!A:A,MATCH(B8594,Returns!B:B,0)),"No")</f>
        <v>Yes</v>
      </c>
    </row>
    <row r="8595" spans="1:23" x14ac:dyDescent="0.2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9">
        <v>0.2</v>
      </c>
      <c r="U8595" s="1">
        <v>38.395199999999988</v>
      </c>
      <c r="V8595" s="35" t="str">
        <f>IF(M8595=People!$B$5,People!$A$5,IF(M8595=People!$B$4,People!$A$4,IF(M8595=People!$B$3,People!$A$3,IF(M8595=People!$B$2,People!$A$2,0))))</f>
        <v>Cassandra Brandow</v>
      </c>
      <c r="W8595" s="35" t="str">
        <f>IFERROR(INDEX(Returns!A:A,MATCH(B8595,Returns!B:B,0)),"No")</f>
        <v>No</v>
      </c>
    </row>
    <row r="8596" spans="1:23" x14ac:dyDescent="0.2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9">
        <v>0.2</v>
      </c>
      <c r="U8596" s="1">
        <v>31.197999999999993</v>
      </c>
      <c r="V8596" s="35" t="str">
        <f>IF(M8596=People!$B$5,People!$A$5,IF(M8596=People!$B$4,People!$A$4,IF(M8596=People!$B$3,People!$A$3,IF(M8596=People!$B$2,People!$A$2,0))))</f>
        <v>Cassandra Brandow</v>
      </c>
      <c r="W8596" s="35" t="str">
        <f>IFERROR(INDEX(Returns!A:A,MATCH(B8596,Returns!B:B,0)),"No")</f>
        <v>No</v>
      </c>
    </row>
    <row r="8597" spans="1:23" x14ac:dyDescent="0.2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9">
        <v>0</v>
      </c>
      <c r="U8597" s="1">
        <v>5.3460000000000001</v>
      </c>
      <c r="V8597" s="35" t="str">
        <f>IF(M8597=People!$B$5,People!$A$5,IF(M8597=People!$B$4,People!$A$4,IF(M8597=People!$B$3,People!$A$3,IF(M8597=People!$B$2,People!$A$2,0))))</f>
        <v>Cassandra Brandow</v>
      </c>
      <c r="W8597" s="35" t="str">
        <f>IFERROR(INDEX(Returns!A:A,MATCH(B8597,Returns!B:B,0)),"No")</f>
        <v>No</v>
      </c>
    </row>
    <row r="8598" spans="1:23" x14ac:dyDescent="0.2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9">
        <v>0</v>
      </c>
      <c r="U8598" s="1">
        <v>16.656799999999997</v>
      </c>
      <c r="V8598" s="35" t="str">
        <f>IF(M8598=People!$B$5,People!$A$5,IF(M8598=People!$B$4,People!$A$4,IF(M8598=People!$B$3,People!$A$3,IF(M8598=People!$B$2,People!$A$2,0))))</f>
        <v>Cassandra Brandow</v>
      </c>
      <c r="W8598" s="35" t="str">
        <f>IFERROR(INDEX(Returns!A:A,MATCH(B8598,Returns!B:B,0)),"No")</f>
        <v>No</v>
      </c>
    </row>
    <row r="8599" spans="1:23" x14ac:dyDescent="0.2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32">
        <v>67.13600000000001</v>
      </c>
      <c r="S8599" s="1">
        <v>4</v>
      </c>
      <c r="T8599" s="9">
        <v>0.2</v>
      </c>
      <c r="U8599" s="1">
        <v>25.175999999999998</v>
      </c>
      <c r="V8599" s="35" t="str">
        <f>IF(M8599=People!$B$5,People!$A$5,IF(M8599=People!$B$4,People!$A$4,IF(M8599=People!$B$3,People!$A$3,IF(M8599=People!$B$2,People!$A$2,0))))</f>
        <v>Anna Andreadi</v>
      </c>
      <c r="W8599" s="35" t="str">
        <f>IFERROR(INDEX(Returns!A:A,MATCH(B8599,Returns!B:B,0)),"No")</f>
        <v>No</v>
      </c>
    </row>
    <row r="8600" spans="1:23" x14ac:dyDescent="0.2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32">
        <v>4.32</v>
      </c>
      <c r="S8600" s="1">
        <v>3</v>
      </c>
      <c r="T8600" s="9">
        <v>0.2</v>
      </c>
      <c r="U8600" s="1">
        <v>1.512</v>
      </c>
      <c r="V8600" s="35" t="str">
        <f>IF(M8600=People!$B$5,People!$A$5,IF(M8600=People!$B$4,People!$A$4,IF(M8600=People!$B$3,People!$A$3,IF(M8600=People!$B$2,People!$A$2,0))))</f>
        <v>Anna Andreadi</v>
      </c>
      <c r="W8600" s="35" t="str">
        <f>IFERROR(INDEX(Returns!A:A,MATCH(B8600,Returns!B:B,0)),"No")</f>
        <v>No</v>
      </c>
    </row>
    <row r="8601" spans="1:23" x14ac:dyDescent="0.2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32">
        <v>14.940000000000001</v>
      </c>
      <c r="S8601" s="1">
        <v>3</v>
      </c>
      <c r="T8601" s="9">
        <v>0</v>
      </c>
      <c r="U8601" s="1">
        <v>7.0218000000000007</v>
      </c>
      <c r="V8601" s="35" t="str">
        <f>IF(M8601=People!$B$5,People!$A$5,IF(M8601=People!$B$4,People!$A$4,IF(M8601=People!$B$3,People!$A$3,IF(M8601=People!$B$2,People!$A$2,0))))</f>
        <v>Anna Andreadi</v>
      </c>
      <c r="W8601" s="35" t="str">
        <f>IFERROR(INDEX(Returns!A:A,MATCH(B8601,Returns!B:B,0)),"No")</f>
        <v>No</v>
      </c>
    </row>
    <row r="8602" spans="1:23" x14ac:dyDescent="0.2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32">
        <v>40.54</v>
      </c>
      <c r="S8602" s="1">
        <v>2</v>
      </c>
      <c r="T8602" s="9">
        <v>0</v>
      </c>
      <c r="U8602" s="1">
        <v>11.351200000000002</v>
      </c>
      <c r="V8602" s="35" t="str">
        <f>IF(M8602=People!$B$5,People!$A$5,IF(M8602=People!$B$4,People!$A$4,IF(M8602=People!$B$3,People!$A$3,IF(M8602=People!$B$2,People!$A$2,0))))</f>
        <v>Anna Andreadi</v>
      </c>
      <c r="W8602" s="35" t="str">
        <f>IFERROR(INDEX(Returns!A:A,MATCH(B8602,Returns!B:B,0)),"No")</f>
        <v>No</v>
      </c>
    </row>
    <row r="8603" spans="1:23" x14ac:dyDescent="0.2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32">
        <v>7.3120000000000012</v>
      </c>
      <c r="S8603" s="1">
        <v>1</v>
      </c>
      <c r="T8603" s="9">
        <v>0.2</v>
      </c>
      <c r="U8603" s="1">
        <v>2.5591999999999997</v>
      </c>
      <c r="V8603" s="35" t="str">
        <f>IF(M8603=People!$B$5,People!$A$5,IF(M8603=People!$B$4,People!$A$4,IF(M8603=People!$B$3,People!$A$3,IF(M8603=People!$B$2,People!$A$2,0))))</f>
        <v>Anna Andreadi</v>
      </c>
      <c r="W8603" s="35" t="str">
        <f>IFERROR(INDEX(Returns!A:A,MATCH(B8603,Returns!B:B,0)),"No")</f>
        <v>No</v>
      </c>
    </row>
    <row r="8604" spans="1:23" x14ac:dyDescent="0.2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32">
        <v>475.94400000000002</v>
      </c>
      <c r="S8604" s="1">
        <v>7</v>
      </c>
      <c r="T8604" s="9">
        <v>0.2</v>
      </c>
      <c r="U8604" s="1">
        <v>59.492999999999952</v>
      </c>
      <c r="V8604" s="35" t="str">
        <f>IF(M8604=People!$B$5,People!$A$5,IF(M8604=People!$B$4,People!$A$4,IF(M8604=People!$B$3,People!$A$3,IF(M8604=People!$B$2,People!$A$2,0))))</f>
        <v>Anna Andreadi</v>
      </c>
      <c r="W8604" s="35" t="str">
        <f>IFERROR(INDEX(Returns!A:A,MATCH(B8604,Returns!B:B,0)),"No")</f>
        <v>No</v>
      </c>
    </row>
    <row r="8605" spans="1:23" x14ac:dyDescent="0.2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9">
        <v>0.2</v>
      </c>
      <c r="U8605" s="1">
        <v>-5.2640000000000002</v>
      </c>
      <c r="V8605" s="35" t="str">
        <f>IF(M8605=People!$B$5,People!$A$5,IF(M8605=People!$B$4,People!$A$4,IF(M8605=People!$B$3,People!$A$3,IF(M8605=People!$B$2,People!$A$2,0))))</f>
        <v>Kelly Williams</v>
      </c>
      <c r="W8605" s="35" t="str">
        <f>IFERROR(INDEX(Returns!A:A,MATCH(B8605,Returns!B:B,0)),"No")</f>
        <v>No</v>
      </c>
    </row>
    <row r="8606" spans="1:23" x14ac:dyDescent="0.2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9">
        <v>0.2</v>
      </c>
      <c r="U8606" s="1">
        <v>-6.2100000000000151</v>
      </c>
      <c r="V8606" s="35" t="str">
        <f>IF(M8606=People!$B$5,People!$A$5,IF(M8606=People!$B$4,People!$A$4,IF(M8606=People!$B$3,People!$A$3,IF(M8606=People!$B$2,People!$A$2,0))))</f>
        <v>Kelly Williams</v>
      </c>
      <c r="W8606" s="35" t="str">
        <f>IFERROR(INDEX(Returns!A:A,MATCH(B8606,Returns!B:B,0)),"No")</f>
        <v>No</v>
      </c>
    </row>
    <row r="8607" spans="1:23" x14ac:dyDescent="0.2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9">
        <v>0.2</v>
      </c>
      <c r="U8607" s="1">
        <v>13.571999999999996</v>
      </c>
      <c r="V8607" s="35" t="str">
        <f>IF(M8607=People!$B$5,People!$A$5,IF(M8607=People!$B$4,People!$A$4,IF(M8607=People!$B$3,People!$A$3,IF(M8607=People!$B$2,People!$A$2,0))))</f>
        <v>Kelly Williams</v>
      </c>
      <c r="W8607" s="35" t="str">
        <f>IFERROR(INDEX(Returns!A:A,MATCH(B8607,Returns!B:B,0)),"No")</f>
        <v>No</v>
      </c>
    </row>
    <row r="8608" spans="1:23" x14ac:dyDescent="0.2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9">
        <v>0</v>
      </c>
      <c r="U8608" s="1">
        <v>7.6493999999999982</v>
      </c>
      <c r="V8608" s="35" t="str">
        <f>IF(M8608=People!$B$5,People!$A$5,IF(M8608=People!$B$4,People!$A$4,IF(M8608=People!$B$3,People!$A$3,IF(M8608=People!$B$2,People!$A$2,0))))</f>
        <v>Chuck Magee</v>
      </c>
      <c r="W8608" s="35" t="str">
        <f>IFERROR(INDEX(Returns!A:A,MATCH(B8608,Returns!B:B,0)),"No")</f>
        <v>No</v>
      </c>
    </row>
    <row r="8609" spans="1:23" x14ac:dyDescent="0.2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9">
        <v>0</v>
      </c>
      <c r="U8609" s="1">
        <v>21.075200000000002</v>
      </c>
      <c r="V8609" s="35" t="str">
        <f>IF(M8609=People!$B$5,People!$A$5,IF(M8609=People!$B$4,People!$A$4,IF(M8609=People!$B$3,People!$A$3,IF(M8609=People!$B$2,People!$A$2,0))))</f>
        <v>Chuck Magee</v>
      </c>
      <c r="W8609" s="35" t="str">
        <f>IFERROR(INDEX(Returns!A:A,MATCH(B8609,Returns!B:B,0)),"No")</f>
        <v>No</v>
      </c>
    </row>
    <row r="8610" spans="1:23" x14ac:dyDescent="0.2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9">
        <v>0</v>
      </c>
      <c r="U8610" s="1">
        <v>4.0456000000000003</v>
      </c>
      <c r="V8610" s="35" t="str">
        <f>IF(M8610=People!$B$5,People!$A$5,IF(M8610=People!$B$4,People!$A$4,IF(M8610=People!$B$3,People!$A$3,IF(M8610=People!$B$2,People!$A$2,0))))</f>
        <v>Chuck Magee</v>
      </c>
      <c r="W8610" s="35" t="str">
        <f>IFERROR(INDEX(Returns!A:A,MATCH(B8610,Returns!B:B,0)),"No")</f>
        <v>No</v>
      </c>
    </row>
    <row r="8611" spans="1:23" x14ac:dyDescent="0.2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9">
        <v>0.2</v>
      </c>
      <c r="U8611" s="1">
        <v>-44.196000000000026</v>
      </c>
      <c r="V8611" s="35" t="str">
        <f>IF(M8611=People!$B$5,People!$A$5,IF(M8611=People!$B$4,People!$A$4,IF(M8611=People!$B$3,People!$A$3,IF(M8611=People!$B$2,People!$A$2,0))))</f>
        <v>Chuck Magee</v>
      </c>
      <c r="W8611" s="35" t="str">
        <f>IFERROR(INDEX(Returns!A:A,MATCH(B8611,Returns!B:B,0)),"No")</f>
        <v>No</v>
      </c>
    </row>
    <row r="8612" spans="1:23" x14ac:dyDescent="0.2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9">
        <v>0</v>
      </c>
      <c r="U8612" s="1">
        <v>6.7008000000000001</v>
      </c>
      <c r="V8612" s="35" t="str">
        <f>IF(M8612=People!$B$5,People!$A$5,IF(M8612=People!$B$4,People!$A$4,IF(M8612=People!$B$3,People!$A$3,IF(M8612=People!$B$2,People!$A$2,0))))</f>
        <v>Chuck Magee</v>
      </c>
      <c r="W8612" s="35" t="str">
        <f>IFERROR(INDEX(Returns!A:A,MATCH(B8612,Returns!B:B,0)),"No")</f>
        <v>No</v>
      </c>
    </row>
    <row r="8613" spans="1:23" x14ac:dyDescent="0.2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32">
        <v>82.95</v>
      </c>
      <c r="S8613" s="1">
        <v>5</v>
      </c>
      <c r="T8613" s="9">
        <v>0</v>
      </c>
      <c r="U8613" s="1">
        <v>29.032499999999999</v>
      </c>
      <c r="V8613" s="35" t="str">
        <f>IF(M8613=People!$B$5,People!$A$5,IF(M8613=People!$B$4,People!$A$4,IF(M8613=People!$B$3,People!$A$3,IF(M8613=People!$B$2,People!$A$2,0))))</f>
        <v>Anna Andreadi</v>
      </c>
      <c r="W8613" s="35" t="str">
        <f>IFERROR(INDEX(Returns!A:A,MATCH(B8613,Returns!B:B,0)),"No")</f>
        <v>No</v>
      </c>
    </row>
    <row r="8614" spans="1:23" x14ac:dyDescent="0.2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32">
        <v>39.68</v>
      </c>
      <c r="S8614" s="1">
        <v>2</v>
      </c>
      <c r="T8614" s="9">
        <v>0</v>
      </c>
      <c r="U8614" s="1">
        <v>10.316800000000001</v>
      </c>
      <c r="V8614" s="35" t="str">
        <f>IF(M8614=People!$B$5,People!$A$5,IF(M8614=People!$B$4,People!$A$4,IF(M8614=People!$B$3,People!$A$3,IF(M8614=People!$B$2,People!$A$2,0))))</f>
        <v>Anna Andreadi</v>
      </c>
      <c r="W8614" s="35" t="str">
        <f>IFERROR(INDEX(Returns!A:A,MATCH(B8614,Returns!B:B,0)),"No")</f>
        <v>No</v>
      </c>
    </row>
    <row r="8615" spans="1:23" x14ac:dyDescent="0.2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32">
        <v>479.97</v>
      </c>
      <c r="S8615" s="1">
        <v>3</v>
      </c>
      <c r="T8615" s="9">
        <v>0</v>
      </c>
      <c r="U8615" s="1">
        <v>177.58890000000002</v>
      </c>
      <c r="V8615" s="35" t="str">
        <f>IF(M8615=People!$B$5,People!$A$5,IF(M8615=People!$B$4,People!$A$4,IF(M8615=People!$B$3,People!$A$3,IF(M8615=People!$B$2,People!$A$2,0))))</f>
        <v>Anna Andreadi</v>
      </c>
      <c r="W8615" s="35" t="str">
        <f>IFERROR(INDEX(Returns!A:A,MATCH(B8615,Returns!B:B,0)),"No")</f>
        <v>No</v>
      </c>
    </row>
    <row r="8616" spans="1:23" x14ac:dyDescent="0.2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32">
        <v>7.38</v>
      </c>
      <c r="S8616" s="1">
        <v>2</v>
      </c>
      <c r="T8616" s="9">
        <v>0</v>
      </c>
      <c r="U8616" s="1">
        <v>3.4685999999999999</v>
      </c>
      <c r="V8616" s="35" t="str">
        <f>IF(M8616=People!$B$5,People!$A$5,IF(M8616=People!$B$4,People!$A$4,IF(M8616=People!$B$3,People!$A$3,IF(M8616=People!$B$2,People!$A$2,0))))</f>
        <v>Anna Andreadi</v>
      </c>
      <c r="W8616" s="35" t="str">
        <f>IFERROR(INDEX(Returns!A:A,MATCH(B8616,Returns!B:B,0)),"No")</f>
        <v>No</v>
      </c>
    </row>
    <row r="8617" spans="1:23" x14ac:dyDescent="0.2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32">
        <v>14.256000000000002</v>
      </c>
      <c r="S8617" s="1">
        <v>3</v>
      </c>
      <c r="T8617" s="9">
        <v>0.2</v>
      </c>
      <c r="U8617" s="1">
        <v>4.4550000000000001</v>
      </c>
      <c r="V8617" s="35" t="str">
        <f>IF(M8617=People!$B$5,People!$A$5,IF(M8617=People!$B$4,People!$A$4,IF(M8617=People!$B$3,People!$A$3,IF(M8617=People!$B$2,People!$A$2,0))))</f>
        <v>Anna Andreadi</v>
      </c>
      <c r="W8617" s="35" t="str">
        <f>IFERROR(INDEX(Returns!A:A,MATCH(B8617,Returns!B:B,0)),"No")</f>
        <v>No</v>
      </c>
    </row>
    <row r="8618" spans="1:23" x14ac:dyDescent="0.2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32">
        <v>81.98</v>
      </c>
      <c r="S8618" s="1">
        <v>2</v>
      </c>
      <c r="T8618" s="9">
        <v>0</v>
      </c>
      <c r="U8618" s="1">
        <v>40.170200000000001</v>
      </c>
      <c r="V8618" s="35" t="str">
        <f>IF(M8618=People!$B$5,People!$A$5,IF(M8618=People!$B$4,People!$A$4,IF(M8618=People!$B$3,People!$A$3,IF(M8618=People!$B$2,People!$A$2,0))))</f>
        <v>Anna Andreadi</v>
      </c>
      <c r="W8618" s="35" t="str">
        <f>IFERROR(INDEX(Returns!A:A,MATCH(B8618,Returns!B:B,0)),"No")</f>
        <v>No</v>
      </c>
    </row>
    <row r="8619" spans="1:23" x14ac:dyDescent="0.2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32">
        <v>39.624000000000009</v>
      </c>
      <c r="S8619" s="1">
        <v>3</v>
      </c>
      <c r="T8619" s="9">
        <v>0.2</v>
      </c>
      <c r="U8619" s="1">
        <v>13.868400000000001</v>
      </c>
      <c r="V8619" s="35" t="str">
        <f>IF(M8619=People!$B$5,People!$A$5,IF(M8619=People!$B$4,People!$A$4,IF(M8619=People!$B$3,People!$A$3,IF(M8619=People!$B$2,People!$A$2,0))))</f>
        <v>Anna Andreadi</v>
      </c>
      <c r="W8619" s="35" t="str">
        <f>IFERROR(INDEX(Returns!A:A,MATCH(B8619,Returns!B:B,0)),"No")</f>
        <v>No</v>
      </c>
    </row>
    <row r="8620" spans="1:23" x14ac:dyDescent="0.2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32">
        <v>399.67200000000003</v>
      </c>
      <c r="S8620" s="1">
        <v>7</v>
      </c>
      <c r="T8620" s="9">
        <v>0.2</v>
      </c>
      <c r="U8620" s="1">
        <v>-14.987700000000061</v>
      </c>
      <c r="V8620" s="35" t="str">
        <f>IF(M8620=People!$B$5,People!$A$5,IF(M8620=People!$B$4,People!$A$4,IF(M8620=People!$B$3,People!$A$3,IF(M8620=People!$B$2,People!$A$2,0))))</f>
        <v>Anna Andreadi</v>
      </c>
      <c r="W8620" s="35" t="str">
        <f>IFERROR(INDEX(Returns!A:A,MATCH(B8620,Returns!B:B,0)),"No")</f>
        <v>Yes</v>
      </c>
    </row>
    <row r="8621" spans="1:23" x14ac:dyDescent="0.2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9">
        <v>0</v>
      </c>
      <c r="U8621" s="1">
        <v>16.931200000000004</v>
      </c>
      <c r="V8621" s="35" t="str">
        <f>IF(M8621=People!$B$5,People!$A$5,IF(M8621=People!$B$4,People!$A$4,IF(M8621=People!$B$3,People!$A$3,IF(M8621=People!$B$2,People!$A$2,0))))</f>
        <v>Chuck Magee</v>
      </c>
      <c r="W8621" s="35" t="str">
        <f>IFERROR(INDEX(Returns!A:A,MATCH(B8621,Returns!B:B,0)),"No")</f>
        <v>No</v>
      </c>
    </row>
    <row r="8622" spans="1:23" x14ac:dyDescent="0.2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9">
        <v>0.6</v>
      </c>
      <c r="U8622" s="1">
        <v>-19.863999999999997</v>
      </c>
      <c r="V8622" s="35" t="str">
        <f>IF(M8622=People!$B$5,People!$A$5,IF(M8622=People!$B$4,People!$A$4,IF(M8622=People!$B$3,People!$A$3,IF(M8622=People!$B$2,People!$A$2,0))))</f>
        <v>Kelly Williams</v>
      </c>
      <c r="W8622" s="35" t="str">
        <f>IFERROR(INDEX(Returns!A:A,MATCH(B8622,Returns!B:B,0)),"No")</f>
        <v>No</v>
      </c>
    </row>
    <row r="8623" spans="1:23" x14ac:dyDescent="0.2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9">
        <v>0.2</v>
      </c>
      <c r="U8623" s="1">
        <v>2.3363999999999976</v>
      </c>
      <c r="V8623" s="35" t="str">
        <f>IF(M8623=People!$B$5,People!$A$5,IF(M8623=People!$B$4,People!$A$4,IF(M8623=People!$B$3,People!$A$3,IF(M8623=People!$B$2,People!$A$2,0))))</f>
        <v>Cassandra Brandow</v>
      </c>
      <c r="W8623" s="35" t="str">
        <f>IFERROR(INDEX(Returns!A:A,MATCH(B8623,Returns!B:B,0)),"No")</f>
        <v>No</v>
      </c>
    </row>
    <row r="8624" spans="1:23" x14ac:dyDescent="0.2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32">
        <v>39.808</v>
      </c>
      <c r="S8624" s="1">
        <v>4</v>
      </c>
      <c r="T8624" s="9">
        <v>0.2</v>
      </c>
      <c r="U8624" s="1">
        <v>3.9808000000000003</v>
      </c>
      <c r="V8624" s="35" t="str">
        <f>IF(M8624=People!$B$5,People!$A$5,IF(M8624=People!$B$4,People!$A$4,IF(M8624=People!$B$3,People!$A$3,IF(M8624=People!$B$2,People!$A$2,0))))</f>
        <v>Anna Andreadi</v>
      </c>
      <c r="W8624" s="35" t="str">
        <f>IFERROR(INDEX(Returns!A:A,MATCH(B8624,Returns!B:B,0)),"No")</f>
        <v>Yes</v>
      </c>
    </row>
    <row r="8625" spans="1:23" x14ac:dyDescent="0.2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9">
        <v>0.7</v>
      </c>
      <c r="U8625" s="1">
        <v>-100.91999999999999</v>
      </c>
      <c r="V8625" s="35" t="str">
        <f>IF(M8625=People!$B$5,People!$A$5,IF(M8625=People!$B$4,People!$A$4,IF(M8625=People!$B$3,People!$A$3,IF(M8625=People!$B$2,People!$A$2,0))))</f>
        <v>Cassandra Brandow</v>
      </c>
      <c r="W8625" s="35" t="str">
        <f>IFERROR(INDEX(Returns!A:A,MATCH(B8625,Returns!B:B,0)),"No")</f>
        <v>No</v>
      </c>
    </row>
    <row r="8626" spans="1:23" x14ac:dyDescent="0.2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9">
        <v>0.2</v>
      </c>
      <c r="U8626" s="1">
        <v>-1.3995000000000104</v>
      </c>
      <c r="V8626" s="35" t="str">
        <f>IF(M8626=People!$B$5,People!$A$5,IF(M8626=People!$B$4,People!$A$4,IF(M8626=People!$B$3,People!$A$3,IF(M8626=People!$B$2,People!$A$2,0))))</f>
        <v>Cassandra Brandow</v>
      </c>
      <c r="W8626" s="35" t="str">
        <f>IFERROR(INDEX(Returns!A:A,MATCH(B8626,Returns!B:B,0)),"No")</f>
        <v>No</v>
      </c>
    </row>
    <row r="8627" spans="1:23" x14ac:dyDescent="0.2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32">
        <v>15.696000000000002</v>
      </c>
      <c r="S8627" s="1">
        <v>3</v>
      </c>
      <c r="T8627" s="9">
        <v>0.2</v>
      </c>
      <c r="U8627" s="1">
        <v>5.1011999999999995</v>
      </c>
      <c r="V8627" s="35" t="str">
        <f>IF(M8627=People!$B$5,People!$A$5,IF(M8627=People!$B$4,People!$A$4,IF(M8627=People!$B$3,People!$A$3,IF(M8627=People!$B$2,People!$A$2,0))))</f>
        <v>Anna Andreadi</v>
      </c>
      <c r="W8627" s="35" t="str">
        <f>IFERROR(INDEX(Returns!A:A,MATCH(B8627,Returns!B:B,0)),"No")</f>
        <v>No</v>
      </c>
    </row>
    <row r="8628" spans="1:23" x14ac:dyDescent="0.2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9">
        <v>0</v>
      </c>
      <c r="U8628" s="1">
        <v>18.970199999999998</v>
      </c>
      <c r="V8628" s="35" t="str">
        <f>IF(M8628=People!$B$5,People!$A$5,IF(M8628=People!$B$4,People!$A$4,IF(M8628=People!$B$3,People!$A$3,IF(M8628=People!$B$2,People!$A$2,0))))</f>
        <v>Chuck Magee</v>
      </c>
      <c r="W8628" s="35" t="str">
        <f>IFERROR(INDEX(Returns!A:A,MATCH(B8628,Returns!B:B,0)),"No")</f>
        <v>No</v>
      </c>
    </row>
    <row r="8629" spans="1:23" x14ac:dyDescent="0.2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9">
        <v>0</v>
      </c>
      <c r="U8629" s="1">
        <v>16.199999999999992</v>
      </c>
      <c r="V8629" s="35" t="str">
        <f>IF(M8629=People!$B$5,People!$A$5,IF(M8629=People!$B$4,People!$A$4,IF(M8629=People!$B$3,People!$A$3,IF(M8629=People!$B$2,People!$A$2,0))))</f>
        <v>Chuck Magee</v>
      </c>
      <c r="W8629" s="35" t="str">
        <f>IFERROR(INDEX(Returns!A:A,MATCH(B8629,Returns!B:B,0)),"No")</f>
        <v>No</v>
      </c>
    </row>
    <row r="8630" spans="1:23" x14ac:dyDescent="0.2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9">
        <v>0.2</v>
      </c>
      <c r="U8630" s="1">
        <v>2.0573999999999995</v>
      </c>
      <c r="V8630" s="35" t="str">
        <f>IF(M8630=People!$B$5,People!$A$5,IF(M8630=People!$B$4,People!$A$4,IF(M8630=People!$B$3,People!$A$3,IF(M8630=People!$B$2,People!$A$2,0))))</f>
        <v>Chuck Magee</v>
      </c>
      <c r="W8630" s="35" t="str">
        <f>IFERROR(INDEX(Returns!A:A,MATCH(B8630,Returns!B:B,0)),"No")</f>
        <v>No</v>
      </c>
    </row>
    <row r="8631" spans="1:23" x14ac:dyDescent="0.2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9">
        <v>0.4</v>
      </c>
      <c r="U8631" s="1">
        <v>-120.29400000000004</v>
      </c>
      <c r="V8631" s="35" t="str">
        <f>IF(M8631=People!$B$5,People!$A$5,IF(M8631=People!$B$4,People!$A$4,IF(M8631=People!$B$3,People!$A$3,IF(M8631=People!$B$2,People!$A$2,0))))</f>
        <v>Chuck Magee</v>
      </c>
      <c r="W8631" s="35" t="str">
        <f>IFERROR(INDEX(Returns!A:A,MATCH(B8631,Returns!B:B,0)),"No")</f>
        <v>No</v>
      </c>
    </row>
    <row r="8632" spans="1:23" x14ac:dyDescent="0.2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9">
        <v>0</v>
      </c>
      <c r="U8632" s="1">
        <v>2.3891999999999998</v>
      </c>
      <c r="V8632" s="35" t="str">
        <f>IF(M8632=People!$B$5,People!$A$5,IF(M8632=People!$B$4,People!$A$4,IF(M8632=People!$B$3,People!$A$3,IF(M8632=People!$B$2,People!$A$2,0))))</f>
        <v>Chuck Magee</v>
      </c>
      <c r="W8632" s="35" t="str">
        <f>IFERROR(INDEX(Returns!A:A,MATCH(B8632,Returns!B:B,0)),"No")</f>
        <v>No</v>
      </c>
    </row>
    <row r="8633" spans="1:23" x14ac:dyDescent="0.2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9">
        <v>0.5</v>
      </c>
      <c r="U8633" s="1">
        <v>-78.078000000000003</v>
      </c>
      <c r="V8633" s="35" t="str">
        <f>IF(M8633=People!$B$5,People!$A$5,IF(M8633=People!$B$4,People!$A$4,IF(M8633=People!$B$3,People!$A$3,IF(M8633=People!$B$2,People!$A$2,0))))</f>
        <v>Chuck Magee</v>
      </c>
      <c r="W8633" s="35" t="str">
        <f>IFERROR(INDEX(Returns!A:A,MATCH(B8633,Returns!B:B,0)),"No")</f>
        <v>No</v>
      </c>
    </row>
    <row r="8634" spans="1:23" x14ac:dyDescent="0.2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9">
        <v>0.7</v>
      </c>
      <c r="U8634" s="1">
        <v>-913.17599999999993</v>
      </c>
      <c r="V8634" s="35" t="str">
        <f>IF(M8634=People!$B$5,People!$A$5,IF(M8634=People!$B$4,People!$A$4,IF(M8634=People!$B$3,People!$A$3,IF(M8634=People!$B$2,People!$A$2,0))))</f>
        <v>Chuck Magee</v>
      </c>
      <c r="W8634" s="35" t="str">
        <f>IFERROR(INDEX(Returns!A:A,MATCH(B8634,Returns!B:B,0)),"No")</f>
        <v>No</v>
      </c>
    </row>
    <row r="8635" spans="1:23" x14ac:dyDescent="0.2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9">
        <v>0.2</v>
      </c>
      <c r="U8635" s="1">
        <v>0.7110000000000003</v>
      </c>
      <c r="V8635" s="35" t="str">
        <f>IF(M8635=People!$B$5,People!$A$5,IF(M8635=People!$B$4,People!$A$4,IF(M8635=People!$B$3,People!$A$3,IF(M8635=People!$B$2,People!$A$2,0))))</f>
        <v>Chuck Magee</v>
      </c>
      <c r="W8635" s="35" t="str">
        <f>IFERROR(INDEX(Returns!A:A,MATCH(B8635,Returns!B:B,0)),"No")</f>
        <v>No</v>
      </c>
    </row>
    <row r="8636" spans="1:23" x14ac:dyDescent="0.2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9">
        <v>0.5</v>
      </c>
      <c r="U8636" s="1">
        <v>-89.066399999999987</v>
      </c>
      <c r="V8636" s="35" t="str">
        <f>IF(M8636=People!$B$5,People!$A$5,IF(M8636=People!$B$4,People!$A$4,IF(M8636=People!$B$3,People!$A$3,IF(M8636=People!$B$2,People!$A$2,0))))</f>
        <v>Chuck Magee</v>
      </c>
      <c r="W8636" s="35" t="str">
        <f>IFERROR(INDEX(Returns!A:A,MATCH(B8636,Returns!B:B,0)),"No")</f>
        <v>No</v>
      </c>
    </row>
    <row r="8637" spans="1:23" x14ac:dyDescent="0.2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9">
        <v>0</v>
      </c>
      <c r="U8637" s="1">
        <v>45.487000000000002</v>
      </c>
      <c r="V8637" s="35" t="str">
        <f>IF(M8637=People!$B$5,People!$A$5,IF(M8637=People!$B$4,People!$A$4,IF(M8637=People!$B$3,People!$A$3,IF(M8637=People!$B$2,People!$A$2,0))))</f>
        <v>Cassandra Brandow</v>
      </c>
      <c r="W8637" s="35" t="str">
        <f>IFERROR(INDEX(Returns!A:A,MATCH(B8637,Returns!B:B,0)),"No")</f>
        <v>No</v>
      </c>
    </row>
    <row r="8638" spans="1:23" x14ac:dyDescent="0.2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9">
        <v>0</v>
      </c>
      <c r="U8638" s="1">
        <v>214.76</v>
      </c>
      <c r="V8638" s="35" t="str">
        <f>IF(M8638=People!$B$5,People!$A$5,IF(M8638=People!$B$4,People!$A$4,IF(M8638=People!$B$3,People!$A$3,IF(M8638=People!$B$2,People!$A$2,0))))</f>
        <v>Cassandra Brandow</v>
      </c>
      <c r="W8638" s="35" t="str">
        <f>IFERROR(INDEX(Returns!A:A,MATCH(B8638,Returns!B:B,0)),"No")</f>
        <v>No</v>
      </c>
    </row>
    <row r="8639" spans="1:23" x14ac:dyDescent="0.2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32">
        <v>139.58000000000001</v>
      </c>
      <c r="S8639" s="1">
        <v>7</v>
      </c>
      <c r="T8639" s="9">
        <v>0</v>
      </c>
      <c r="U8639" s="1">
        <v>39.082400000000007</v>
      </c>
      <c r="V8639" s="35" t="str">
        <f>IF(M8639=People!$B$5,People!$A$5,IF(M8639=People!$B$4,People!$A$4,IF(M8639=People!$B$3,People!$A$3,IF(M8639=People!$B$2,People!$A$2,0))))</f>
        <v>Anna Andreadi</v>
      </c>
      <c r="W8639" s="35" t="str">
        <f>IFERROR(INDEX(Returns!A:A,MATCH(B8639,Returns!B:B,0)),"No")</f>
        <v>No</v>
      </c>
    </row>
    <row r="8640" spans="1:23" x14ac:dyDescent="0.2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9">
        <v>0</v>
      </c>
      <c r="U8640" s="1">
        <v>143.982</v>
      </c>
      <c r="V8640" s="35" t="str">
        <f>IF(M8640=People!$B$5,People!$A$5,IF(M8640=People!$B$4,People!$A$4,IF(M8640=People!$B$3,People!$A$3,IF(M8640=People!$B$2,People!$A$2,0))))</f>
        <v>Kelly Williams</v>
      </c>
      <c r="W8640" s="35" t="str">
        <f>IFERROR(INDEX(Returns!A:A,MATCH(B8640,Returns!B:B,0)),"No")</f>
        <v>No</v>
      </c>
    </row>
    <row r="8641" spans="1:23" x14ac:dyDescent="0.2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9">
        <v>0</v>
      </c>
      <c r="U8641" s="1">
        <v>5.8232999999999997</v>
      </c>
      <c r="V8641" s="35" t="str">
        <f>IF(M8641=People!$B$5,People!$A$5,IF(M8641=People!$B$4,People!$A$4,IF(M8641=People!$B$3,People!$A$3,IF(M8641=People!$B$2,People!$A$2,0))))</f>
        <v>Cassandra Brandow</v>
      </c>
      <c r="W8641" s="35" t="str">
        <f>IFERROR(INDEX(Returns!A:A,MATCH(B8641,Returns!B:B,0)),"No")</f>
        <v>No</v>
      </c>
    </row>
    <row r="8642" spans="1:23" x14ac:dyDescent="0.2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9">
        <v>0.8</v>
      </c>
      <c r="U8642" s="1">
        <v>-1141.47</v>
      </c>
      <c r="V8642" s="35" t="str">
        <f>IF(M8642=People!$B$5,People!$A$5,IF(M8642=People!$B$4,People!$A$4,IF(M8642=People!$B$3,People!$A$3,IF(M8642=People!$B$2,People!$A$2,0))))</f>
        <v>Kelly Williams</v>
      </c>
      <c r="W8642" s="35" t="str">
        <f>IFERROR(INDEX(Returns!A:A,MATCH(B8642,Returns!B:B,0)),"No")</f>
        <v>No</v>
      </c>
    </row>
    <row r="8643" spans="1:23" x14ac:dyDescent="0.2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32">
        <v>67.860000000000014</v>
      </c>
      <c r="S8643" s="1">
        <v>6</v>
      </c>
      <c r="T8643" s="9">
        <v>0.7</v>
      </c>
      <c r="U8643" s="1">
        <v>-45.239999999999995</v>
      </c>
      <c r="V8643" s="35" t="str">
        <f>IF(M8643=People!$B$5,People!$A$5,IF(M8643=People!$B$4,People!$A$4,IF(M8643=People!$B$3,People!$A$3,IF(M8643=People!$B$2,People!$A$2,0))))</f>
        <v>Anna Andreadi</v>
      </c>
      <c r="W8643" s="35" t="str">
        <f>IFERROR(INDEX(Returns!A:A,MATCH(B8643,Returns!B:B,0)),"No")</f>
        <v>No</v>
      </c>
    </row>
    <row r="8644" spans="1:23" x14ac:dyDescent="0.2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9">
        <v>0.2</v>
      </c>
      <c r="U8644" s="1">
        <v>11.814</v>
      </c>
      <c r="V8644" s="35" t="str">
        <f>IF(M8644=People!$B$5,People!$A$5,IF(M8644=People!$B$4,People!$A$4,IF(M8644=People!$B$3,People!$A$3,IF(M8644=People!$B$2,People!$A$2,0))))</f>
        <v>Cassandra Brandow</v>
      </c>
      <c r="W8644" s="35" t="str">
        <f>IFERROR(INDEX(Returns!A:A,MATCH(B8644,Returns!B:B,0)),"No")</f>
        <v>No</v>
      </c>
    </row>
    <row r="8645" spans="1:23" x14ac:dyDescent="0.2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9">
        <v>0.2</v>
      </c>
      <c r="U8645" s="1">
        <v>1.6379999999999997</v>
      </c>
      <c r="V8645" s="35" t="str">
        <f>IF(M8645=People!$B$5,People!$A$5,IF(M8645=People!$B$4,People!$A$4,IF(M8645=People!$B$3,People!$A$3,IF(M8645=People!$B$2,People!$A$2,0))))</f>
        <v>Cassandra Brandow</v>
      </c>
      <c r="W8645" s="35" t="str">
        <f>IFERROR(INDEX(Returns!A:A,MATCH(B8645,Returns!B:B,0)),"No")</f>
        <v>No</v>
      </c>
    </row>
    <row r="8646" spans="1:23" x14ac:dyDescent="0.2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9">
        <v>0.7</v>
      </c>
      <c r="U8646" s="1">
        <v>-29.244599999999991</v>
      </c>
      <c r="V8646" s="35" t="str">
        <f>IF(M8646=People!$B$5,People!$A$5,IF(M8646=People!$B$4,People!$A$4,IF(M8646=People!$B$3,People!$A$3,IF(M8646=People!$B$2,People!$A$2,0))))</f>
        <v>Cassandra Brandow</v>
      </c>
      <c r="W8646" s="35" t="str">
        <f>IFERROR(INDEX(Returns!A:A,MATCH(B8646,Returns!B:B,0)),"No")</f>
        <v>No</v>
      </c>
    </row>
    <row r="8647" spans="1:23" x14ac:dyDescent="0.2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9">
        <v>0.2</v>
      </c>
      <c r="U8647" s="1">
        <v>1.4136000000000002</v>
      </c>
      <c r="V8647" s="35" t="str">
        <f>IF(M8647=People!$B$5,People!$A$5,IF(M8647=People!$B$4,People!$A$4,IF(M8647=People!$B$3,People!$A$3,IF(M8647=People!$B$2,People!$A$2,0))))</f>
        <v>Cassandra Brandow</v>
      </c>
      <c r="W8647" s="35" t="str">
        <f>IFERROR(INDEX(Returns!A:A,MATCH(B8647,Returns!B:B,0)),"No")</f>
        <v>No</v>
      </c>
    </row>
    <row r="8648" spans="1:23" x14ac:dyDescent="0.2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32">
        <v>194.35200000000003</v>
      </c>
      <c r="S8648" s="1">
        <v>3</v>
      </c>
      <c r="T8648" s="9">
        <v>0.2</v>
      </c>
      <c r="U8648" s="1">
        <v>19.435200000000009</v>
      </c>
      <c r="V8648" s="35" t="str">
        <f>IF(M8648=People!$B$5,People!$A$5,IF(M8648=People!$B$4,People!$A$4,IF(M8648=People!$B$3,People!$A$3,IF(M8648=People!$B$2,People!$A$2,0))))</f>
        <v>Anna Andreadi</v>
      </c>
      <c r="W8648" s="35" t="str">
        <f>IFERROR(INDEX(Returns!A:A,MATCH(B8648,Returns!B:B,0)),"No")</f>
        <v>Yes</v>
      </c>
    </row>
    <row r="8649" spans="1:23" x14ac:dyDescent="0.2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9">
        <v>0.2</v>
      </c>
      <c r="U8649" s="1">
        <v>10.960199999999993</v>
      </c>
      <c r="V8649" s="35" t="str">
        <f>IF(M8649=People!$B$5,People!$A$5,IF(M8649=People!$B$4,People!$A$4,IF(M8649=People!$B$3,People!$A$3,IF(M8649=People!$B$2,People!$A$2,0))))</f>
        <v>Cassandra Brandow</v>
      </c>
      <c r="W8649" s="35" t="str">
        <f>IFERROR(INDEX(Returns!A:A,MATCH(B8649,Returns!B:B,0)),"No")</f>
        <v>No</v>
      </c>
    </row>
    <row r="8650" spans="1:23" x14ac:dyDescent="0.2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9">
        <v>0.2</v>
      </c>
      <c r="U8650" s="1">
        <v>26.428499999999957</v>
      </c>
      <c r="V8650" s="35" t="str">
        <f>IF(M8650=People!$B$5,People!$A$5,IF(M8650=People!$B$4,People!$A$4,IF(M8650=People!$B$3,People!$A$3,IF(M8650=People!$B$2,People!$A$2,0))))</f>
        <v>Cassandra Brandow</v>
      </c>
      <c r="W8650" s="35" t="str">
        <f>IFERROR(INDEX(Returns!A:A,MATCH(B8650,Returns!B:B,0)),"No")</f>
        <v>No</v>
      </c>
    </row>
    <row r="8651" spans="1:23" x14ac:dyDescent="0.2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9">
        <v>0.7</v>
      </c>
      <c r="U8651" s="1">
        <v>-20.090399999999995</v>
      </c>
      <c r="V8651" s="35" t="str">
        <f>IF(M8651=People!$B$5,People!$A$5,IF(M8651=People!$B$4,People!$A$4,IF(M8651=People!$B$3,People!$A$3,IF(M8651=People!$B$2,People!$A$2,0))))</f>
        <v>Cassandra Brandow</v>
      </c>
      <c r="W8651" s="35" t="str">
        <f>IFERROR(INDEX(Returns!A:A,MATCH(B8651,Returns!B:B,0)),"No")</f>
        <v>No</v>
      </c>
    </row>
    <row r="8652" spans="1:23" x14ac:dyDescent="0.2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32">
        <v>5.6999999999999993</v>
      </c>
      <c r="S8652" s="1">
        <v>5</v>
      </c>
      <c r="T8652" s="9">
        <v>0</v>
      </c>
      <c r="U8652" s="1">
        <v>2.6789999999999998</v>
      </c>
      <c r="V8652" s="35" t="str">
        <f>IF(M8652=People!$B$5,People!$A$5,IF(M8652=People!$B$4,People!$A$4,IF(M8652=People!$B$3,People!$A$3,IF(M8652=People!$B$2,People!$A$2,0))))</f>
        <v>Anna Andreadi</v>
      </c>
      <c r="W8652" s="35" t="str">
        <f>IFERROR(INDEX(Returns!A:A,MATCH(B8652,Returns!B:B,0)),"No")</f>
        <v>Yes</v>
      </c>
    </row>
    <row r="8653" spans="1:23" x14ac:dyDescent="0.2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32">
        <v>14.190000000000001</v>
      </c>
      <c r="S8653" s="1">
        <v>3</v>
      </c>
      <c r="T8653" s="9">
        <v>0</v>
      </c>
      <c r="U8653" s="1">
        <v>5.5341000000000014</v>
      </c>
      <c r="V8653" s="35" t="str">
        <f>IF(M8653=People!$B$5,People!$A$5,IF(M8653=People!$B$4,People!$A$4,IF(M8653=People!$B$3,People!$A$3,IF(M8653=People!$B$2,People!$A$2,0))))</f>
        <v>Anna Andreadi</v>
      </c>
      <c r="W8653" s="35" t="str">
        <f>IFERROR(INDEX(Returns!A:A,MATCH(B8653,Returns!B:B,0)),"No")</f>
        <v>Yes</v>
      </c>
    </row>
    <row r="8654" spans="1:23" x14ac:dyDescent="0.2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32">
        <v>7.3</v>
      </c>
      <c r="S8654" s="1">
        <v>2</v>
      </c>
      <c r="T8654" s="9">
        <v>0</v>
      </c>
      <c r="U8654" s="1">
        <v>2.1899999999999995</v>
      </c>
      <c r="V8654" s="35" t="str">
        <f>IF(M8654=People!$B$5,People!$A$5,IF(M8654=People!$B$4,People!$A$4,IF(M8654=People!$B$3,People!$A$3,IF(M8654=People!$B$2,People!$A$2,0))))</f>
        <v>Anna Andreadi</v>
      </c>
      <c r="W8654" s="35" t="str">
        <f>IFERROR(INDEX(Returns!A:A,MATCH(B8654,Returns!B:B,0)),"No")</f>
        <v>Yes</v>
      </c>
    </row>
    <row r="8655" spans="1:23" x14ac:dyDescent="0.2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32">
        <v>199.98</v>
      </c>
      <c r="S8655" s="1">
        <v>2</v>
      </c>
      <c r="T8655" s="9">
        <v>0</v>
      </c>
      <c r="U8655" s="1">
        <v>75.992400000000004</v>
      </c>
      <c r="V8655" s="35" t="str">
        <f>IF(M8655=People!$B$5,People!$A$5,IF(M8655=People!$B$4,People!$A$4,IF(M8655=People!$B$3,People!$A$3,IF(M8655=People!$B$2,People!$A$2,0))))</f>
        <v>Anna Andreadi</v>
      </c>
      <c r="W8655" s="35" t="str">
        <f>IFERROR(INDEX(Returns!A:A,MATCH(B8655,Returns!B:B,0)),"No")</f>
        <v>Yes</v>
      </c>
    </row>
    <row r="8656" spans="1:23" x14ac:dyDescent="0.2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32">
        <v>144.96</v>
      </c>
      <c r="S8656" s="1">
        <v>4</v>
      </c>
      <c r="T8656" s="9">
        <v>0</v>
      </c>
      <c r="U8656" s="1">
        <v>60.883200000000002</v>
      </c>
      <c r="V8656" s="35" t="str">
        <f>IF(M8656=People!$B$5,People!$A$5,IF(M8656=People!$B$4,People!$A$4,IF(M8656=People!$B$3,People!$A$3,IF(M8656=People!$B$2,People!$A$2,0))))</f>
        <v>Anna Andreadi</v>
      </c>
      <c r="W8656" s="35" t="str">
        <f>IFERROR(INDEX(Returns!A:A,MATCH(B8656,Returns!B:B,0)),"No")</f>
        <v>Yes</v>
      </c>
    </row>
    <row r="8657" spans="1:23" x14ac:dyDescent="0.2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32">
        <v>118</v>
      </c>
      <c r="S8657" s="1">
        <v>2</v>
      </c>
      <c r="T8657" s="9">
        <v>0</v>
      </c>
      <c r="U8657" s="1">
        <v>20.059999999999988</v>
      </c>
      <c r="V8657" s="35" t="str">
        <f>IF(M8657=People!$B$5,People!$A$5,IF(M8657=People!$B$4,People!$A$4,IF(M8657=People!$B$3,People!$A$3,IF(M8657=People!$B$2,People!$A$2,0))))</f>
        <v>Anna Andreadi</v>
      </c>
      <c r="W8657" s="35" t="str">
        <f>IFERROR(INDEX(Returns!A:A,MATCH(B8657,Returns!B:B,0)),"No")</f>
        <v>Yes</v>
      </c>
    </row>
    <row r="8658" spans="1:23" x14ac:dyDescent="0.2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32">
        <v>48.94</v>
      </c>
      <c r="S8658" s="1">
        <v>1</v>
      </c>
      <c r="T8658" s="9">
        <v>0</v>
      </c>
      <c r="U8658" s="1">
        <v>24.47</v>
      </c>
      <c r="V8658" s="35" t="str">
        <f>IF(M8658=People!$B$5,People!$A$5,IF(M8658=People!$B$4,People!$A$4,IF(M8658=People!$B$3,People!$A$3,IF(M8658=People!$B$2,People!$A$2,0))))</f>
        <v>Anna Andreadi</v>
      </c>
      <c r="W8658" s="35" t="str">
        <f>IFERROR(INDEX(Returns!A:A,MATCH(B8658,Returns!B:B,0)),"No")</f>
        <v>Yes</v>
      </c>
    </row>
    <row r="8659" spans="1:23" x14ac:dyDescent="0.2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32">
        <v>22.66</v>
      </c>
      <c r="S8659" s="1">
        <v>2</v>
      </c>
      <c r="T8659" s="9">
        <v>0</v>
      </c>
      <c r="U8659" s="1">
        <v>9.743800000000002</v>
      </c>
      <c r="V8659" s="35" t="str">
        <f>IF(M8659=People!$B$5,People!$A$5,IF(M8659=People!$B$4,People!$A$4,IF(M8659=People!$B$3,People!$A$3,IF(M8659=People!$B$2,People!$A$2,0))))</f>
        <v>Anna Andreadi</v>
      </c>
      <c r="W8659" s="35" t="str">
        <f>IFERROR(INDEX(Returns!A:A,MATCH(B8659,Returns!B:B,0)),"No")</f>
        <v>Yes</v>
      </c>
    </row>
    <row r="8660" spans="1:23" x14ac:dyDescent="0.2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9">
        <v>0.8</v>
      </c>
      <c r="U8660" s="1">
        <v>-1.3376000000000001</v>
      </c>
      <c r="V8660" s="35" t="str">
        <f>IF(M8660=People!$B$5,People!$A$5,IF(M8660=People!$B$4,People!$A$4,IF(M8660=People!$B$3,People!$A$3,IF(M8660=People!$B$2,People!$A$2,0))))</f>
        <v>Kelly Williams</v>
      </c>
      <c r="W8660" s="35" t="str">
        <f>IFERROR(INDEX(Returns!A:A,MATCH(B8660,Returns!B:B,0)),"No")</f>
        <v>No</v>
      </c>
    </row>
    <row r="8661" spans="1:23" x14ac:dyDescent="0.2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9">
        <v>0.2</v>
      </c>
      <c r="U8661" s="1">
        <v>11.223000000000001</v>
      </c>
      <c r="V8661" s="35" t="str">
        <f>IF(M8661=People!$B$5,People!$A$5,IF(M8661=People!$B$4,People!$A$4,IF(M8661=People!$B$3,People!$A$3,IF(M8661=People!$B$2,People!$A$2,0))))</f>
        <v>Chuck Magee</v>
      </c>
      <c r="W8661" s="35" t="str">
        <f>IFERROR(INDEX(Returns!A:A,MATCH(B8661,Returns!B:B,0)),"No")</f>
        <v>No</v>
      </c>
    </row>
    <row r="8662" spans="1:23" x14ac:dyDescent="0.2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9">
        <v>0.2</v>
      </c>
      <c r="U8662" s="1">
        <v>-81.440999999999946</v>
      </c>
      <c r="V8662" s="35" t="str">
        <f>IF(M8662=People!$B$5,People!$A$5,IF(M8662=People!$B$4,People!$A$4,IF(M8662=People!$B$3,People!$A$3,IF(M8662=People!$B$2,People!$A$2,0))))</f>
        <v>Cassandra Brandow</v>
      </c>
      <c r="W8662" s="35" t="str">
        <f>IFERROR(INDEX(Returns!A:A,MATCH(B8662,Returns!B:B,0)),"No")</f>
        <v>No</v>
      </c>
    </row>
    <row r="8663" spans="1:23" x14ac:dyDescent="0.2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9">
        <v>0.6</v>
      </c>
      <c r="U8663" s="1">
        <v>-15.9268</v>
      </c>
      <c r="V8663" s="35" t="str">
        <f>IF(M8663=People!$B$5,People!$A$5,IF(M8663=People!$B$4,People!$A$4,IF(M8663=People!$B$3,People!$A$3,IF(M8663=People!$B$2,People!$A$2,0))))</f>
        <v>Kelly Williams</v>
      </c>
      <c r="W8663" s="35" t="str">
        <f>IFERROR(INDEX(Returns!A:A,MATCH(B8663,Returns!B:B,0)),"No")</f>
        <v>No</v>
      </c>
    </row>
    <row r="8664" spans="1:23" x14ac:dyDescent="0.2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9">
        <v>0.2</v>
      </c>
      <c r="U8664" s="1">
        <v>69.654599999999988</v>
      </c>
      <c r="V8664" s="35" t="str">
        <f>IF(M8664=People!$B$5,People!$A$5,IF(M8664=People!$B$4,People!$A$4,IF(M8664=People!$B$3,People!$A$3,IF(M8664=People!$B$2,People!$A$2,0))))</f>
        <v>Kelly Williams</v>
      </c>
      <c r="W8664" s="35" t="str">
        <f>IFERROR(INDEX(Returns!A:A,MATCH(B8664,Returns!B:B,0)),"No")</f>
        <v>No</v>
      </c>
    </row>
    <row r="8665" spans="1:23" x14ac:dyDescent="0.2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9">
        <v>0.2</v>
      </c>
      <c r="U8665" s="1">
        <v>41.568799999999996</v>
      </c>
      <c r="V8665" s="35" t="str">
        <f>IF(M8665=People!$B$5,People!$A$5,IF(M8665=People!$B$4,People!$A$4,IF(M8665=People!$B$3,People!$A$3,IF(M8665=People!$B$2,People!$A$2,0))))</f>
        <v>Kelly Williams</v>
      </c>
      <c r="W8665" s="35" t="str">
        <f>IFERROR(INDEX(Returns!A:A,MATCH(B8665,Returns!B:B,0)),"No")</f>
        <v>No</v>
      </c>
    </row>
    <row r="8666" spans="1:23" x14ac:dyDescent="0.2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32">
        <v>94.2</v>
      </c>
      <c r="S8666" s="1">
        <v>5</v>
      </c>
      <c r="T8666" s="9">
        <v>0</v>
      </c>
      <c r="U8666" s="1">
        <v>39.564000000000007</v>
      </c>
      <c r="V8666" s="35" t="str">
        <f>IF(M8666=People!$B$5,People!$A$5,IF(M8666=People!$B$4,People!$A$4,IF(M8666=People!$B$3,People!$A$3,IF(M8666=People!$B$2,People!$A$2,0))))</f>
        <v>Anna Andreadi</v>
      </c>
      <c r="W8666" s="35" t="str">
        <f>IFERROR(INDEX(Returns!A:A,MATCH(B8666,Returns!B:B,0)),"No")</f>
        <v>No</v>
      </c>
    </row>
    <row r="8667" spans="1:23" x14ac:dyDescent="0.2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32">
        <v>49.5</v>
      </c>
      <c r="S8667" s="1">
        <v>5</v>
      </c>
      <c r="T8667" s="9">
        <v>0</v>
      </c>
      <c r="U8667" s="1">
        <v>13.365</v>
      </c>
      <c r="V8667" s="35" t="str">
        <f>IF(M8667=People!$B$5,People!$A$5,IF(M8667=People!$B$4,People!$A$4,IF(M8667=People!$B$3,People!$A$3,IF(M8667=People!$B$2,People!$A$2,0))))</f>
        <v>Anna Andreadi</v>
      </c>
      <c r="W8667" s="35" t="str">
        <f>IFERROR(INDEX(Returns!A:A,MATCH(B8667,Returns!B:B,0)),"No")</f>
        <v>Yes</v>
      </c>
    </row>
    <row r="8668" spans="1:23" x14ac:dyDescent="0.2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9">
        <v>0.2</v>
      </c>
      <c r="U8668" s="1">
        <v>1.6519999999999992</v>
      </c>
      <c r="V8668" s="35" t="str">
        <f>IF(M8668=People!$B$5,People!$A$5,IF(M8668=People!$B$4,People!$A$4,IF(M8668=People!$B$3,People!$A$3,IF(M8668=People!$B$2,People!$A$2,0))))</f>
        <v>Chuck Magee</v>
      </c>
      <c r="W8668" s="35" t="str">
        <f>IFERROR(INDEX(Returns!A:A,MATCH(B8668,Returns!B:B,0)),"No")</f>
        <v>No</v>
      </c>
    </row>
    <row r="8669" spans="1:23" x14ac:dyDescent="0.2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32">
        <v>55.360000000000007</v>
      </c>
      <c r="S8669" s="1">
        <v>4</v>
      </c>
      <c r="T8669" s="9">
        <v>0.2</v>
      </c>
      <c r="U8669" s="1">
        <v>19.375999999999998</v>
      </c>
      <c r="V8669" s="35" t="str">
        <f>IF(M8669=People!$B$5,People!$A$5,IF(M8669=People!$B$4,People!$A$4,IF(M8669=People!$B$3,People!$A$3,IF(M8669=People!$B$2,People!$A$2,0))))</f>
        <v>Anna Andreadi</v>
      </c>
      <c r="W8669" s="35" t="str">
        <f>IFERROR(INDEX(Returns!A:A,MATCH(B8669,Returns!B:B,0)),"No")</f>
        <v>No</v>
      </c>
    </row>
    <row r="8670" spans="1:23" x14ac:dyDescent="0.2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32">
        <v>11.56</v>
      </c>
      <c r="S8670" s="1">
        <v>1</v>
      </c>
      <c r="T8670" s="9">
        <v>0.2</v>
      </c>
      <c r="U8670" s="1">
        <v>3.7569999999999992</v>
      </c>
      <c r="V8670" s="35" t="str">
        <f>IF(M8670=People!$B$5,People!$A$5,IF(M8670=People!$B$4,People!$A$4,IF(M8670=People!$B$3,People!$A$3,IF(M8670=People!$B$2,People!$A$2,0))))</f>
        <v>Anna Andreadi</v>
      </c>
      <c r="W8670" s="35" t="str">
        <f>IFERROR(INDEX(Returns!A:A,MATCH(B8670,Returns!B:B,0)),"No")</f>
        <v>No</v>
      </c>
    </row>
    <row r="8671" spans="1:23" x14ac:dyDescent="0.2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32">
        <v>17.12</v>
      </c>
      <c r="S8671" s="1">
        <v>4</v>
      </c>
      <c r="T8671" s="9">
        <v>0</v>
      </c>
      <c r="U8671" s="1">
        <v>7.7039999999999988</v>
      </c>
      <c r="V8671" s="35" t="str">
        <f>IF(M8671=People!$B$5,People!$A$5,IF(M8671=People!$B$4,People!$A$4,IF(M8671=People!$B$3,People!$A$3,IF(M8671=People!$B$2,People!$A$2,0))))</f>
        <v>Anna Andreadi</v>
      </c>
      <c r="W8671" s="35" t="str">
        <f>IFERROR(INDEX(Returns!A:A,MATCH(B8671,Returns!B:B,0)),"No")</f>
        <v>No</v>
      </c>
    </row>
    <row r="8672" spans="1:23" x14ac:dyDescent="0.2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9">
        <v>0.2</v>
      </c>
      <c r="U8672" s="1">
        <v>-18.23520000000002</v>
      </c>
      <c r="V8672" s="35" t="str">
        <f>IF(M8672=People!$B$5,People!$A$5,IF(M8672=People!$B$4,People!$A$4,IF(M8672=People!$B$3,People!$A$3,IF(M8672=People!$B$2,People!$A$2,0))))</f>
        <v>Chuck Magee</v>
      </c>
      <c r="W8672" s="35" t="str">
        <f>IFERROR(INDEX(Returns!A:A,MATCH(B8672,Returns!B:B,0)),"No")</f>
        <v>No</v>
      </c>
    </row>
    <row r="8673" spans="1:23" x14ac:dyDescent="0.2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9">
        <v>0.2</v>
      </c>
      <c r="U8673" s="1">
        <v>-25.108999999999988</v>
      </c>
      <c r="V8673" s="35" t="str">
        <f>IF(M8673=People!$B$5,People!$A$5,IF(M8673=People!$B$4,People!$A$4,IF(M8673=People!$B$3,People!$A$3,IF(M8673=People!$B$2,People!$A$2,0))))</f>
        <v>Chuck Magee</v>
      </c>
      <c r="W8673" s="35" t="str">
        <f>IFERROR(INDEX(Returns!A:A,MATCH(B8673,Returns!B:B,0)),"No")</f>
        <v>No</v>
      </c>
    </row>
    <row r="8674" spans="1:23" x14ac:dyDescent="0.2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9">
        <v>0.2</v>
      </c>
      <c r="U8674" s="1">
        <v>6.1991999999999994</v>
      </c>
      <c r="V8674" s="35" t="str">
        <f>IF(M8674=People!$B$5,People!$A$5,IF(M8674=People!$B$4,People!$A$4,IF(M8674=People!$B$3,People!$A$3,IF(M8674=People!$B$2,People!$A$2,0))))</f>
        <v>Kelly Williams</v>
      </c>
      <c r="W8674" s="35" t="str">
        <f>IFERROR(INDEX(Returns!A:A,MATCH(B8674,Returns!B:B,0)),"No")</f>
        <v>No</v>
      </c>
    </row>
    <row r="8675" spans="1:23" x14ac:dyDescent="0.2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9">
        <v>0.3</v>
      </c>
      <c r="U8675" s="1">
        <v>-8.5794000000000779</v>
      </c>
      <c r="V8675" s="35" t="str">
        <f>IF(M8675=People!$B$5,People!$A$5,IF(M8675=People!$B$4,People!$A$4,IF(M8675=People!$B$3,People!$A$3,IF(M8675=People!$B$2,People!$A$2,0))))</f>
        <v>Kelly Williams</v>
      </c>
      <c r="W8675" s="35" t="str">
        <f>IFERROR(INDEX(Returns!A:A,MATCH(B8675,Returns!B:B,0)),"No")</f>
        <v>No</v>
      </c>
    </row>
    <row r="8676" spans="1:23" x14ac:dyDescent="0.2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9">
        <v>0.2</v>
      </c>
      <c r="U8676" s="1">
        <v>-8.1822000000000052</v>
      </c>
      <c r="V8676" s="35" t="str">
        <f>IF(M8676=People!$B$5,People!$A$5,IF(M8676=People!$B$4,People!$A$4,IF(M8676=People!$B$3,People!$A$3,IF(M8676=People!$B$2,People!$A$2,0))))</f>
        <v>Kelly Williams</v>
      </c>
      <c r="W8676" s="35" t="str">
        <f>IFERROR(INDEX(Returns!A:A,MATCH(B8676,Returns!B:B,0)),"No")</f>
        <v>No</v>
      </c>
    </row>
    <row r="8677" spans="1:23" x14ac:dyDescent="0.2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9">
        <v>0.2</v>
      </c>
      <c r="U8677" s="1">
        <v>3.5039999999999996</v>
      </c>
      <c r="V8677" s="35" t="str">
        <f>IF(M8677=People!$B$5,People!$A$5,IF(M8677=People!$B$4,People!$A$4,IF(M8677=People!$B$3,People!$A$3,IF(M8677=People!$B$2,People!$A$2,0))))</f>
        <v>Kelly Williams</v>
      </c>
      <c r="W8677" s="35" t="str">
        <f>IFERROR(INDEX(Returns!A:A,MATCH(B8677,Returns!B:B,0)),"No")</f>
        <v>No</v>
      </c>
    </row>
    <row r="8678" spans="1:23" x14ac:dyDescent="0.2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9">
        <v>0.6</v>
      </c>
      <c r="U8678" s="1">
        <v>-3.6536999999999988</v>
      </c>
      <c r="V8678" s="35" t="str">
        <f>IF(M8678=People!$B$5,People!$A$5,IF(M8678=People!$B$4,People!$A$4,IF(M8678=People!$B$3,People!$A$3,IF(M8678=People!$B$2,People!$A$2,0))))</f>
        <v>Kelly Williams</v>
      </c>
      <c r="W8678" s="35" t="str">
        <f>IFERROR(INDEX(Returns!A:A,MATCH(B8678,Returns!B:B,0)),"No")</f>
        <v>No</v>
      </c>
    </row>
    <row r="8679" spans="1:23" x14ac:dyDescent="0.2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9">
        <v>0.3</v>
      </c>
      <c r="U8679" s="1">
        <v>-81.306500000000028</v>
      </c>
      <c r="V8679" s="35" t="str">
        <f>IF(M8679=People!$B$5,People!$A$5,IF(M8679=People!$B$4,People!$A$4,IF(M8679=People!$B$3,People!$A$3,IF(M8679=People!$B$2,People!$A$2,0))))</f>
        <v>Kelly Williams</v>
      </c>
      <c r="W8679" s="35" t="str">
        <f>IFERROR(INDEX(Returns!A:A,MATCH(B8679,Returns!B:B,0)),"No")</f>
        <v>No</v>
      </c>
    </row>
    <row r="8680" spans="1:23" x14ac:dyDescent="0.2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9">
        <v>0.8</v>
      </c>
      <c r="U8680" s="1">
        <v>-13.342400000000001</v>
      </c>
      <c r="V8680" s="35" t="str">
        <f>IF(M8680=People!$B$5,People!$A$5,IF(M8680=People!$B$4,People!$A$4,IF(M8680=People!$B$3,People!$A$3,IF(M8680=People!$B$2,People!$A$2,0))))</f>
        <v>Kelly Williams</v>
      </c>
      <c r="W8680" s="35" t="str">
        <f>IFERROR(INDEX(Returns!A:A,MATCH(B8680,Returns!B:B,0)),"No")</f>
        <v>No</v>
      </c>
    </row>
    <row r="8681" spans="1:23" x14ac:dyDescent="0.2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9">
        <v>0.2</v>
      </c>
      <c r="U8681" s="1">
        <v>33.906499999999994</v>
      </c>
      <c r="V8681" s="35" t="str">
        <f>IF(M8681=People!$B$5,People!$A$5,IF(M8681=People!$B$4,People!$A$4,IF(M8681=People!$B$3,People!$A$3,IF(M8681=People!$B$2,People!$A$2,0))))</f>
        <v>Kelly Williams</v>
      </c>
      <c r="W8681" s="35" t="str">
        <f>IFERROR(INDEX(Returns!A:A,MATCH(B8681,Returns!B:B,0)),"No")</f>
        <v>No</v>
      </c>
    </row>
    <row r="8682" spans="1:23" x14ac:dyDescent="0.2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9">
        <v>0</v>
      </c>
      <c r="U8682" s="1">
        <v>694.50149999999985</v>
      </c>
      <c r="V8682" s="35" t="str">
        <f>IF(M8682=People!$B$5,People!$A$5,IF(M8682=People!$B$4,People!$A$4,IF(M8682=People!$B$3,People!$A$3,IF(M8682=People!$B$2,People!$A$2,0))))</f>
        <v>Cassandra Brandow</v>
      </c>
      <c r="W8682" s="35" t="str">
        <f>IFERROR(INDEX(Returns!A:A,MATCH(B8682,Returns!B:B,0)),"No")</f>
        <v>No</v>
      </c>
    </row>
    <row r="8683" spans="1:23" x14ac:dyDescent="0.2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9">
        <v>0</v>
      </c>
      <c r="U8683" s="1">
        <v>11.802999999999999</v>
      </c>
      <c r="V8683" s="35" t="str">
        <f>IF(M8683=People!$B$5,People!$A$5,IF(M8683=People!$B$4,People!$A$4,IF(M8683=People!$B$3,People!$A$3,IF(M8683=People!$B$2,People!$A$2,0))))</f>
        <v>Cassandra Brandow</v>
      </c>
      <c r="W8683" s="35" t="str">
        <f>IFERROR(INDEX(Returns!A:A,MATCH(B8683,Returns!B:B,0)),"No")</f>
        <v>No</v>
      </c>
    </row>
    <row r="8684" spans="1:23" x14ac:dyDescent="0.2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9">
        <v>0</v>
      </c>
      <c r="U8684" s="1">
        <v>16.2486</v>
      </c>
      <c r="V8684" s="35" t="str">
        <f>IF(M8684=People!$B$5,People!$A$5,IF(M8684=People!$B$4,People!$A$4,IF(M8684=People!$B$3,People!$A$3,IF(M8684=People!$B$2,People!$A$2,0))))</f>
        <v>Cassandra Brandow</v>
      </c>
      <c r="W8684" s="35" t="str">
        <f>IFERROR(INDEX(Returns!A:A,MATCH(B8684,Returns!B:B,0)),"No")</f>
        <v>No</v>
      </c>
    </row>
    <row r="8685" spans="1:23" x14ac:dyDescent="0.2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32">
        <v>5.16</v>
      </c>
      <c r="S8685" s="1">
        <v>2</v>
      </c>
      <c r="T8685" s="9">
        <v>0</v>
      </c>
      <c r="U8685" s="1">
        <v>1.3416000000000001</v>
      </c>
      <c r="V8685" s="35" t="str">
        <f>IF(M8685=People!$B$5,People!$A$5,IF(M8685=People!$B$4,People!$A$4,IF(M8685=People!$B$3,People!$A$3,IF(M8685=People!$B$2,People!$A$2,0))))</f>
        <v>Anna Andreadi</v>
      </c>
      <c r="W8685" s="35" t="str">
        <f>IFERROR(INDEX(Returns!A:A,MATCH(B8685,Returns!B:B,0)),"No")</f>
        <v>No</v>
      </c>
    </row>
    <row r="8686" spans="1:23" x14ac:dyDescent="0.2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32">
        <v>21.209999999999997</v>
      </c>
      <c r="S8686" s="1">
        <v>7</v>
      </c>
      <c r="T8686" s="9">
        <v>0</v>
      </c>
      <c r="U8686" s="1">
        <v>4.4540999999999986</v>
      </c>
      <c r="V8686" s="35" t="str">
        <f>IF(M8686=People!$B$5,People!$A$5,IF(M8686=People!$B$4,People!$A$4,IF(M8686=People!$B$3,People!$A$3,IF(M8686=People!$B$2,People!$A$2,0))))</f>
        <v>Anna Andreadi</v>
      </c>
      <c r="W8686" s="35" t="str">
        <f>IFERROR(INDEX(Returns!A:A,MATCH(B8686,Returns!B:B,0)),"No")</f>
        <v>No</v>
      </c>
    </row>
    <row r="8687" spans="1:23" x14ac:dyDescent="0.2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9">
        <v>0</v>
      </c>
      <c r="U8687" s="1">
        <v>25.053599999999996</v>
      </c>
      <c r="V8687" s="35" t="str">
        <f>IF(M8687=People!$B$5,People!$A$5,IF(M8687=People!$B$4,People!$A$4,IF(M8687=People!$B$3,People!$A$3,IF(M8687=People!$B$2,People!$A$2,0))))</f>
        <v>Chuck Magee</v>
      </c>
      <c r="W8687" s="35" t="str">
        <f>IFERROR(INDEX(Returns!A:A,MATCH(B8687,Returns!B:B,0)),"No")</f>
        <v>No</v>
      </c>
    </row>
    <row r="8688" spans="1:23" x14ac:dyDescent="0.2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32">
        <v>231.72</v>
      </c>
      <c r="S8688" s="1">
        <v>2</v>
      </c>
      <c r="T8688" s="9">
        <v>0</v>
      </c>
      <c r="U8688" s="1">
        <v>11.585999999999984</v>
      </c>
      <c r="V8688" s="35" t="str">
        <f>IF(M8688=People!$B$5,People!$A$5,IF(M8688=People!$B$4,People!$A$4,IF(M8688=People!$B$3,People!$A$3,IF(M8688=People!$B$2,People!$A$2,0))))</f>
        <v>Anna Andreadi</v>
      </c>
      <c r="W8688" s="35" t="str">
        <f>IFERROR(INDEX(Returns!A:A,MATCH(B8688,Returns!B:B,0)),"No")</f>
        <v>No</v>
      </c>
    </row>
    <row r="8689" spans="1:23" x14ac:dyDescent="0.2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32">
        <v>17.899999999999999</v>
      </c>
      <c r="S8689" s="1">
        <v>5</v>
      </c>
      <c r="T8689" s="9">
        <v>0</v>
      </c>
      <c r="U8689" s="1">
        <v>8.9499999999999993</v>
      </c>
      <c r="V8689" s="35" t="str">
        <f>IF(M8689=People!$B$5,People!$A$5,IF(M8689=People!$B$4,People!$A$4,IF(M8689=People!$B$3,People!$A$3,IF(M8689=People!$B$2,People!$A$2,0))))</f>
        <v>Anna Andreadi</v>
      </c>
      <c r="W8689" s="35" t="str">
        <f>IFERROR(INDEX(Returns!A:A,MATCH(B8689,Returns!B:B,0)),"No")</f>
        <v>No</v>
      </c>
    </row>
    <row r="8690" spans="1:23" x14ac:dyDescent="0.2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32">
        <v>12.48</v>
      </c>
      <c r="S8690" s="1">
        <v>2</v>
      </c>
      <c r="T8690" s="9">
        <v>0</v>
      </c>
      <c r="U8690" s="1">
        <v>5.6159999999999997</v>
      </c>
      <c r="V8690" s="35" t="str">
        <f>IF(M8690=People!$B$5,People!$A$5,IF(M8690=People!$B$4,People!$A$4,IF(M8690=People!$B$3,People!$A$3,IF(M8690=People!$B$2,People!$A$2,0))))</f>
        <v>Anna Andreadi</v>
      </c>
      <c r="W8690" s="35" t="str">
        <f>IFERROR(INDEX(Returns!A:A,MATCH(B8690,Returns!B:B,0)),"No")</f>
        <v>No</v>
      </c>
    </row>
    <row r="8691" spans="1:23" x14ac:dyDescent="0.2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9">
        <v>0.2</v>
      </c>
      <c r="U8691" s="1">
        <v>1.102199999999999</v>
      </c>
      <c r="V8691" s="35" t="str">
        <f>IF(M8691=People!$B$5,People!$A$5,IF(M8691=People!$B$4,People!$A$4,IF(M8691=People!$B$3,People!$A$3,IF(M8691=People!$B$2,People!$A$2,0))))</f>
        <v>Chuck Magee</v>
      </c>
      <c r="W8691" s="35" t="str">
        <f>IFERROR(INDEX(Returns!A:A,MATCH(B8691,Returns!B:B,0)),"No")</f>
        <v>No</v>
      </c>
    </row>
    <row r="8692" spans="1:23" x14ac:dyDescent="0.2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9">
        <v>0.4</v>
      </c>
      <c r="U8692" s="1">
        <v>-56.310799999999972</v>
      </c>
      <c r="V8692" s="35" t="str">
        <f>IF(M8692=People!$B$5,People!$A$5,IF(M8692=People!$B$4,People!$A$4,IF(M8692=People!$B$3,People!$A$3,IF(M8692=People!$B$2,People!$A$2,0))))</f>
        <v>Chuck Magee</v>
      </c>
      <c r="W8692" s="35" t="str">
        <f>IFERROR(INDEX(Returns!A:A,MATCH(B8692,Returns!B:B,0)),"No")</f>
        <v>No</v>
      </c>
    </row>
    <row r="8693" spans="1:23" x14ac:dyDescent="0.2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9">
        <v>0.4</v>
      </c>
      <c r="U8693" s="1">
        <v>-49.437600000000032</v>
      </c>
      <c r="V8693" s="35" t="str">
        <f>IF(M8693=People!$B$5,People!$A$5,IF(M8693=People!$B$4,People!$A$4,IF(M8693=People!$B$3,People!$A$3,IF(M8693=People!$B$2,People!$A$2,0))))</f>
        <v>Chuck Magee</v>
      </c>
      <c r="W8693" s="35" t="str">
        <f>IFERROR(INDEX(Returns!A:A,MATCH(B8693,Returns!B:B,0)),"No")</f>
        <v>No</v>
      </c>
    </row>
    <row r="8694" spans="1:23" x14ac:dyDescent="0.2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9">
        <v>0.2</v>
      </c>
      <c r="U8694" s="1">
        <v>48.992999999999995</v>
      </c>
      <c r="V8694" s="35" t="str">
        <f>IF(M8694=People!$B$5,People!$A$5,IF(M8694=People!$B$4,People!$A$4,IF(M8694=People!$B$3,People!$A$3,IF(M8694=People!$B$2,People!$A$2,0))))</f>
        <v>Chuck Magee</v>
      </c>
      <c r="W8694" s="35" t="str">
        <f>IFERROR(INDEX(Returns!A:A,MATCH(B8694,Returns!B:B,0)),"No")</f>
        <v>No</v>
      </c>
    </row>
    <row r="8695" spans="1:23" x14ac:dyDescent="0.2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32">
        <v>450</v>
      </c>
      <c r="S8695" s="1">
        <v>5</v>
      </c>
      <c r="T8695" s="9">
        <v>0</v>
      </c>
      <c r="U8695" s="1">
        <v>162</v>
      </c>
      <c r="V8695" s="35" t="str">
        <f>IF(M8695=People!$B$5,People!$A$5,IF(M8695=People!$B$4,People!$A$4,IF(M8695=People!$B$3,People!$A$3,IF(M8695=People!$B$2,People!$A$2,0))))</f>
        <v>Anna Andreadi</v>
      </c>
      <c r="W8695" s="35" t="str">
        <f>IFERROR(INDEX(Returns!A:A,MATCH(B8695,Returns!B:B,0)),"No")</f>
        <v>Yes</v>
      </c>
    </row>
    <row r="8696" spans="1:23" x14ac:dyDescent="0.2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9">
        <v>0</v>
      </c>
      <c r="U8696" s="1">
        <v>9.5256000000000007</v>
      </c>
      <c r="V8696" s="35" t="str">
        <f>IF(M8696=People!$B$5,People!$A$5,IF(M8696=People!$B$4,People!$A$4,IF(M8696=People!$B$3,People!$A$3,IF(M8696=People!$B$2,People!$A$2,0))))</f>
        <v>Kelly Williams</v>
      </c>
      <c r="W8696" s="35" t="str">
        <f>IFERROR(INDEX(Returns!A:A,MATCH(B8696,Returns!B:B,0)),"No")</f>
        <v>No</v>
      </c>
    </row>
    <row r="8697" spans="1:23" x14ac:dyDescent="0.2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32">
        <v>300.904</v>
      </c>
      <c r="S8697" s="1">
        <v>1</v>
      </c>
      <c r="T8697" s="9">
        <v>0.2</v>
      </c>
      <c r="U8697" s="1">
        <v>11.283900000000017</v>
      </c>
      <c r="V8697" s="35" t="str">
        <f>IF(M8697=People!$B$5,People!$A$5,IF(M8697=People!$B$4,People!$A$4,IF(M8697=People!$B$3,People!$A$3,IF(M8697=People!$B$2,People!$A$2,0))))</f>
        <v>Anna Andreadi</v>
      </c>
      <c r="W8697" s="35" t="str">
        <f>IFERROR(INDEX(Returns!A:A,MATCH(B8697,Returns!B:B,0)),"No")</f>
        <v>No</v>
      </c>
    </row>
    <row r="8698" spans="1:23" x14ac:dyDescent="0.2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9">
        <v>0.2</v>
      </c>
      <c r="U8698" s="1">
        <v>26.997299999999967</v>
      </c>
      <c r="V8698" s="35" t="str">
        <f>IF(M8698=People!$B$5,People!$A$5,IF(M8698=People!$B$4,People!$A$4,IF(M8698=People!$B$3,People!$A$3,IF(M8698=People!$B$2,People!$A$2,0))))</f>
        <v>Cassandra Brandow</v>
      </c>
      <c r="W8698" s="35" t="str">
        <f>IFERROR(INDEX(Returns!A:A,MATCH(B8698,Returns!B:B,0)),"No")</f>
        <v>Yes</v>
      </c>
    </row>
    <row r="8699" spans="1:23" x14ac:dyDescent="0.2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9">
        <v>0.2</v>
      </c>
      <c r="U8699" s="1">
        <v>9.3504000000000005</v>
      </c>
      <c r="V8699" s="35" t="str">
        <f>IF(M8699=People!$B$5,People!$A$5,IF(M8699=People!$B$4,People!$A$4,IF(M8699=People!$B$3,People!$A$3,IF(M8699=People!$B$2,People!$A$2,0))))</f>
        <v>Cassandra Brandow</v>
      </c>
      <c r="W8699" s="35" t="str">
        <f>IFERROR(INDEX(Returns!A:A,MATCH(B8699,Returns!B:B,0)),"No")</f>
        <v>Yes</v>
      </c>
    </row>
    <row r="8700" spans="1:23" x14ac:dyDescent="0.2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9">
        <v>0.4</v>
      </c>
      <c r="U8700" s="1">
        <v>-28.224000000000004</v>
      </c>
      <c r="V8700" s="35" t="str">
        <f>IF(M8700=People!$B$5,People!$A$5,IF(M8700=People!$B$4,People!$A$4,IF(M8700=People!$B$3,People!$A$3,IF(M8700=People!$B$2,People!$A$2,0))))</f>
        <v>Cassandra Brandow</v>
      </c>
      <c r="W8700" s="35" t="str">
        <f>IFERROR(INDEX(Returns!A:A,MATCH(B8700,Returns!B:B,0)),"No")</f>
        <v>Yes</v>
      </c>
    </row>
    <row r="8701" spans="1:23" x14ac:dyDescent="0.2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9">
        <v>0.2</v>
      </c>
      <c r="U8701" s="1">
        <v>223.99360000000013</v>
      </c>
      <c r="V8701" s="35" t="str">
        <f>IF(M8701=People!$B$5,People!$A$5,IF(M8701=People!$B$4,People!$A$4,IF(M8701=People!$B$3,People!$A$3,IF(M8701=People!$B$2,People!$A$2,0))))</f>
        <v>Cassandra Brandow</v>
      </c>
      <c r="W8701" s="35" t="str">
        <f>IFERROR(INDEX(Returns!A:A,MATCH(B8701,Returns!B:B,0)),"No")</f>
        <v>Yes</v>
      </c>
    </row>
    <row r="8702" spans="1:23" x14ac:dyDescent="0.2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9">
        <v>0.2</v>
      </c>
      <c r="U8702" s="1">
        <v>6.7031999999999954</v>
      </c>
      <c r="V8702" s="35" t="str">
        <f>IF(M8702=People!$B$5,People!$A$5,IF(M8702=People!$B$4,People!$A$4,IF(M8702=People!$B$3,People!$A$3,IF(M8702=People!$B$2,People!$A$2,0))))</f>
        <v>Cassandra Brandow</v>
      </c>
      <c r="W8702" s="35" t="str">
        <f>IFERROR(INDEX(Returns!A:A,MATCH(B8702,Returns!B:B,0)),"No")</f>
        <v>Yes</v>
      </c>
    </row>
    <row r="8703" spans="1:23" x14ac:dyDescent="0.2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9">
        <v>0.2</v>
      </c>
      <c r="U8703" s="1">
        <v>17.84699999999998</v>
      </c>
      <c r="V8703" s="35" t="str">
        <f>IF(M8703=People!$B$5,People!$A$5,IF(M8703=People!$B$4,People!$A$4,IF(M8703=People!$B$3,People!$A$3,IF(M8703=People!$B$2,People!$A$2,0))))</f>
        <v>Cassandra Brandow</v>
      </c>
      <c r="W8703" s="35" t="str">
        <f>IFERROR(INDEX(Returns!A:A,MATCH(B8703,Returns!B:B,0)),"No")</f>
        <v>Yes</v>
      </c>
    </row>
    <row r="8704" spans="1:23" x14ac:dyDescent="0.2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9">
        <v>0.2</v>
      </c>
      <c r="U8704" s="1">
        <v>29.691999999999993</v>
      </c>
      <c r="V8704" s="35" t="str">
        <f>IF(M8704=People!$B$5,People!$A$5,IF(M8704=People!$B$4,People!$A$4,IF(M8704=People!$B$3,People!$A$3,IF(M8704=People!$B$2,People!$A$2,0))))</f>
        <v>Cassandra Brandow</v>
      </c>
      <c r="W8704" s="35" t="str">
        <f>IFERROR(INDEX(Returns!A:A,MATCH(B8704,Returns!B:B,0)),"No")</f>
        <v>Yes</v>
      </c>
    </row>
    <row r="8705" spans="1:23" x14ac:dyDescent="0.2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9">
        <v>0.2</v>
      </c>
      <c r="U8705" s="1">
        <v>0.44399999999999973</v>
      </c>
      <c r="V8705" s="35" t="str">
        <f>IF(M8705=People!$B$5,People!$A$5,IF(M8705=People!$B$4,People!$A$4,IF(M8705=People!$B$3,People!$A$3,IF(M8705=People!$B$2,People!$A$2,0))))</f>
        <v>Chuck Magee</v>
      </c>
      <c r="W8705" s="35" t="str">
        <f>IFERROR(INDEX(Returns!A:A,MATCH(B8705,Returns!B:B,0)),"No")</f>
        <v>No</v>
      </c>
    </row>
    <row r="8706" spans="1:23" x14ac:dyDescent="0.2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9">
        <v>0.2</v>
      </c>
      <c r="U8706" s="1">
        <v>11.513600000000004</v>
      </c>
      <c r="V8706" s="35" t="str">
        <f>IF(M8706=People!$B$5,People!$A$5,IF(M8706=People!$B$4,People!$A$4,IF(M8706=People!$B$3,People!$A$3,IF(M8706=People!$B$2,People!$A$2,0))))</f>
        <v>Kelly Williams</v>
      </c>
      <c r="W8706" s="35" t="str">
        <f>IFERROR(INDEX(Returns!A:A,MATCH(B8706,Returns!B:B,0)),"No")</f>
        <v>No</v>
      </c>
    </row>
    <row r="8707" spans="1:23" x14ac:dyDescent="0.2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32">
        <v>4.71</v>
      </c>
      <c r="S8707" s="1">
        <v>1</v>
      </c>
      <c r="T8707" s="9">
        <v>0</v>
      </c>
      <c r="U8707" s="1">
        <v>0</v>
      </c>
      <c r="V8707" s="35" t="str">
        <f>IF(M8707=People!$B$5,People!$A$5,IF(M8707=People!$B$4,People!$A$4,IF(M8707=People!$B$3,People!$A$3,IF(M8707=People!$B$2,People!$A$2,0))))</f>
        <v>Anna Andreadi</v>
      </c>
      <c r="W8707" s="35" t="str">
        <f>IFERROR(INDEX(Returns!A:A,MATCH(B8707,Returns!B:B,0)),"No")</f>
        <v>No</v>
      </c>
    </row>
    <row r="8708" spans="1:23" x14ac:dyDescent="0.2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9">
        <v>0.1</v>
      </c>
      <c r="U8708" s="1">
        <v>13.437199999999986</v>
      </c>
      <c r="V8708" s="35" t="str">
        <f>IF(M8708=People!$B$5,People!$A$5,IF(M8708=People!$B$4,People!$A$4,IF(M8708=People!$B$3,People!$A$3,IF(M8708=People!$B$2,People!$A$2,0))))</f>
        <v>Chuck Magee</v>
      </c>
      <c r="W8708" s="35" t="str">
        <f>IFERROR(INDEX(Returns!A:A,MATCH(B8708,Returns!B:B,0)),"No")</f>
        <v>No</v>
      </c>
    </row>
    <row r="8709" spans="1:23" x14ac:dyDescent="0.2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9">
        <v>0</v>
      </c>
      <c r="U8709" s="1">
        <v>1.6896</v>
      </c>
      <c r="V8709" s="35" t="str">
        <f>IF(M8709=People!$B$5,People!$A$5,IF(M8709=People!$B$4,People!$A$4,IF(M8709=People!$B$3,People!$A$3,IF(M8709=People!$B$2,People!$A$2,0))))</f>
        <v>Chuck Magee</v>
      </c>
      <c r="W8709" s="35" t="str">
        <f>IFERROR(INDEX(Returns!A:A,MATCH(B8709,Returns!B:B,0)),"No")</f>
        <v>No</v>
      </c>
    </row>
    <row r="8710" spans="1:23" x14ac:dyDescent="0.2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32">
        <v>79.968000000000004</v>
      </c>
      <c r="S8710" s="1">
        <v>4</v>
      </c>
      <c r="T8710" s="9">
        <v>0.2</v>
      </c>
      <c r="U8710" s="1">
        <v>-17.992799999999999</v>
      </c>
      <c r="V8710" s="35" t="str">
        <f>IF(M8710=People!$B$5,People!$A$5,IF(M8710=People!$B$4,People!$A$4,IF(M8710=People!$B$3,People!$A$3,IF(M8710=People!$B$2,People!$A$2,0))))</f>
        <v>Anna Andreadi</v>
      </c>
      <c r="W8710" s="35" t="str">
        <f>IFERROR(INDEX(Returns!A:A,MATCH(B8710,Returns!B:B,0)),"No")</f>
        <v>No</v>
      </c>
    </row>
    <row r="8711" spans="1:23" x14ac:dyDescent="0.2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32">
        <v>305.97449999999998</v>
      </c>
      <c r="S8711" s="1">
        <v>3</v>
      </c>
      <c r="T8711" s="9">
        <v>0.15</v>
      </c>
      <c r="U8711" s="1">
        <v>25.197899999999969</v>
      </c>
      <c r="V8711" s="35" t="str">
        <f>IF(M8711=People!$B$5,People!$A$5,IF(M8711=People!$B$4,People!$A$4,IF(M8711=People!$B$3,People!$A$3,IF(M8711=People!$B$2,People!$A$2,0))))</f>
        <v>Anna Andreadi</v>
      </c>
      <c r="W8711" s="35" t="str">
        <f>IFERROR(INDEX(Returns!A:A,MATCH(B8711,Returns!B:B,0)),"No")</f>
        <v>No</v>
      </c>
    </row>
    <row r="8712" spans="1:23" x14ac:dyDescent="0.2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32">
        <v>344.90999999999997</v>
      </c>
      <c r="S8712" s="1">
        <v>3</v>
      </c>
      <c r="T8712" s="9">
        <v>0</v>
      </c>
      <c r="U8712" s="1">
        <v>10.347300000000004</v>
      </c>
      <c r="V8712" s="35" t="str">
        <f>IF(M8712=People!$B$5,People!$A$5,IF(M8712=People!$B$4,People!$A$4,IF(M8712=People!$B$3,People!$A$3,IF(M8712=People!$B$2,People!$A$2,0))))</f>
        <v>Anna Andreadi</v>
      </c>
      <c r="W8712" s="35" t="str">
        <f>IFERROR(INDEX(Returns!A:A,MATCH(B8712,Returns!B:B,0)),"No")</f>
        <v>No</v>
      </c>
    </row>
    <row r="8713" spans="1:23" x14ac:dyDescent="0.2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32">
        <v>626.35200000000009</v>
      </c>
      <c r="S8713" s="1">
        <v>3</v>
      </c>
      <c r="T8713" s="9">
        <v>0.2</v>
      </c>
      <c r="U8713" s="1">
        <v>-23.488200000000091</v>
      </c>
      <c r="V8713" s="35" t="str">
        <f>IF(M8713=People!$B$5,People!$A$5,IF(M8713=People!$B$4,People!$A$4,IF(M8713=People!$B$3,People!$A$3,IF(M8713=People!$B$2,People!$A$2,0))))</f>
        <v>Anna Andreadi</v>
      </c>
      <c r="W8713" s="35" t="str">
        <f>IFERROR(INDEX(Returns!A:A,MATCH(B8713,Returns!B:B,0)),"No")</f>
        <v>No</v>
      </c>
    </row>
    <row r="8714" spans="1:23" x14ac:dyDescent="0.2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32">
        <v>359.49899999999997</v>
      </c>
      <c r="S8714" s="1">
        <v>3</v>
      </c>
      <c r="T8714" s="9">
        <v>0.15</v>
      </c>
      <c r="U8714" s="1">
        <v>-29.605799999999981</v>
      </c>
      <c r="V8714" s="35" t="str">
        <f>IF(M8714=People!$B$5,People!$A$5,IF(M8714=People!$B$4,People!$A$4,IF(M8714=People!$B$3,People!$A$3,IF(M8714=People!$B$2,People!$A$2,0))))</f>
        <v>Anna Andreadi</v>
      </c>
      <c r="W8714" s="35" t="str">
        <f>IFERROR(INDEX(Returns!A:A,MATCH(B8714,Returns!B:B,0)),"No")</f>
        <v>No</v>
      </c>
    </row>
    <row r="8715" spans="1:23" x14ac:dyDescent="0.2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32">
        <v>71.951999999999998</v>
      </c>
      <c r="S8715" s="1">
        <v>6</v>
      </c>
      <c r="T8715" s="9">
        <v>0.2</v>
      </c>
      <c r="U8715" s="1">
        <v>5.3963999999999963</v>
      </c>
      <c r="V8715" s="35" t="str">
        <f>IF(M8715=People!$B$5,People!$A$5,IF(M8715=People!$B$4,People!$A$4,IF(M8715=People!$B$3,People!$A$3,IF(M8715=People!$B$2,People!$A$2,0))))</f>
        <v>Anna Andreadi</v>
      </c>
      <c r="W8715" s="35" t="str">
        <f>IFERROR(INDEX(Returns!A:A,MATCH(B8715,Returns!B:B,0)),"No")</f>
        <v>No</v>
      </c>
    </row>
    <row r="8716" spans="1:23" x14ac:dyDescent="0.2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32">
        <v>29.800000000000004</v>
      </c>
      <c r="S8716" s="1">
        <v>5</v>
      </c>
      <c r="T8716" s="9">
        <v>0.2</v>
      </c>
      <c r="U8716" s="1">
        <v>9.3124999999999982</v>
      </c>
      <c r="V8716" s="35" t="str">
        <f>IF(M8716=People!$B$5,People!$A$5,IF(M8716=People!$B$4,People!$A$4,IF(M8716=People!$B$3,People!$A$3,IF(M8716=People!$B$2,People!$A$2,0))))</f>
        <v>Anna Andreadi</v>
      </c>
      <c r="W8716" s="35" t="str">
        <f>IFERROR(INDEX(Returns!A:A,MATCH(B8716,Returns!B:B,0)),"No")</f>
        <v>No</v>
      </c>
    </row>
    <row r="8717" spans="1:23" x14ac:dyDescent="0.2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9">
        <v>0.7</v>
      </c>
      <c r="U8717" s="1">
        <v>-1.3983999999999996</v>
      </c>
      <c r="V8717" s="35" t="str">
        <f>IF(M8717=People!$B$5,People!$A$5,IF(M8717=People!$B$4,People!$A$4,IF(M8717=People!$B$3,People!$A$3,IF(M8717=People!$B$2,People!$A$2,0))))</f>
        <v>Chuck Magee</v>
      </c>
      <c r="W8717" s="35" t="str">
        <f>IFERROR(INDEX(Returns!A:A,MATCH(B8717,Returns!B:B,0)),"No")</f>
        <v>No</v>
      </c>
    </row>
    <row r="8718" spans="1:23" x14ac:dyDescent="0.2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9">
        <v>0.8</v>
      </c>
      <c r="U8718" s="1">
        <v>-160.96</v>
      </c>
      <c r="V8718" s="35" t="str">
        <f>IF(M8718=People!$B$5,People!$A$5,IF(M8718=People!$B$4,People!$A$4,IF(M8718=People!$B$3,People!$A$3,IF(M8718=People!$B$2,People!$A$2,0))))</f>
        <v>Kelly Williams</v>
      </c>
      <c r="W8718" s="35" t="str">
        <f>IFERROR(INDEX(Returns!A:A,MATCH(B8718,Returns!B:B,0)),"No")</f>
        <v>No</v>
      </c>
    </row>
    <row r="8719" spans="1:23" x14ac:dyDescent="0.2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9">
        <v>0.6</v>
      </c>
      <c r="U8719" s="1">
        <v>-4.5396000000000019</v>
      </c>
      <c r="V8719" s="35" t="str">
        <f>IF(M8719=People!$B$5,People!$A$5,IF(M8719=People!$B$4,People!$A$4,IF(M8719=People!$B$3,People!$A$3,IF(M8719=People!$B$2,People!$A$2,0))))</f>
        <v>Kelly Williams</v>
      </c>
      <c r="W8719" s="35" t="str">
        <f>IFERROR(INDEX(Returns!A:A,MATCH(B8719,Returns!B:B,0)),"No")</f>
        <v>No</v>
      </c>
    </row>
    <row r="8720" spans="1:23" x14ac:dyDescent="0.2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9">
        <v>0.2</v>
      </c>
      <c r="U8720" s="1">
        <v>3.9423999999999997</v>
      </c>
      <c r="V8720" s="35" t="str">
        <f>IF(M8720=People!$B$5,People!$A$5,IF(M8720=People!$B$4,People!$A$4,IF(M8720=People!$B$3,People!$A$3,IF(M8720=People!$B$2,People!$A$2,0))))</f>
        <v>Kelly Williams</v>
      </c>
      <c r="W8720" s="35" t="str">
        <f>IFERROR(INDEX(Returns!A:A,MATCH(B8720,Returns!B:B,0)),"No")</f>
        <v>No</v>
      </c>
    </row>
    <row r="8721" spans="1:23" x14ac:dyDescent="0.2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9">
        <v>0.2</v>
      </c>
      <c r="U8721" s="1">
        <v>5.6375999999999999</v>
      </c>
      <c r="V8721" s="35" t="str">
        <f>IF(M8721=People!$B$5,People!$A$5,IF(M8721=People!$B$4,People!$A$4,IF(M8721=People!$B$3,People!$A$3,IF(M8721=People!$B$2,People!$A$2,0))))</f>
        <v>Kelly Williams</v>
      </c>
      <c r="W8721" s="35" t="str">
        <f>IFERROR(INDEX(Returns!A:A,MATCH(B8721,Returns!B:B,0)),"No")</f>
        <v>No</v>
      </c>
    </row>
    <row r="8722" spans="1:23" x14ac:dyDescent="0.2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9">
        <v>0.3</v>
      </c>
      <c r="U8722" s="1">
        <v>-119.23120000000003</v>
      </c>
      <c r="V8722" s="35" t="str">
        <f>IF(M8722=People!$B$5,People!$A$5,IF(M8722=People!$B$4,People!$A$4,IF(M8722=People!$B$3,People!$A$3,IF(M8722=People!$B$2,People!$A$2,0))))</f>
        <v>Kelly Williams</v>
      </c>
      <c r="W8722" s="35" t="str">
        <f>IFERROR(INDEX(Returns!A:A,MATCH(B8722,Returns!B:B,0)),"No")</f>
        <v>No</v>
      </c>
    </row>
    <row r="8723" spans="1:23" x14ac:dyDescent="0.2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9">
        <v>0.2</v>
      </c>
      <c r="U8723" s="1">
        <v>6.7535999999999987</v>
      </c>
      <c r="V8723" s="35" t="str">
        <f>IF(M8723=People!$B$5,People!$A$5,IF(M8723=People!$B$4,People!$A$4,IF(M8723=People!$B$3,People!$A$3,IF(M8723=People!$B$2,People!$A$2,0))))</f>
        <v>Kelly Williams</v>
      </c>
      <c r="W8723" s="35" t="str">
        <f>IFERROR(INDEX(Returns!A:A,MATCH(B8723,Returns!B:B,0)),"No")</f>
        <v>No</v>
      </c>
    </row>
    <row r="8724" spans="1:23" x14ac:dyDescent="0.2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9">
        <v>0.8</v>
      </c>
      <c r="U8724" s="1">
        <v>-2.6670000000000007</v>
      </c>
      <c r="V8724" s="35" t="str">
        <f>IF(M8724=People!$B$5,People!$A$5,IF(M8724=People!$B$4,People!$A$4,IF(M8724=People!$B$3,People!$A$3,IF(M8724=People!$B$2,People!$A$2,0))))</f>
        <v>Kelly Williams</v>
      </c>
      <c r="W8724" s="35" t="str">
        <f>IFERROR(INDEX(Returns!A:A,MATCH(B8724,Returns!B:B,0)),"No")</f>
        <v>No</v>
      </c>
    </row>
    <row r="8725" spans="1:23" x14ac:dyDescent="0.2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9">
        <v>0.2</v>
      </c>
      <c r="U8725" s="1">
        <v>13.0928</v>
      </c>
      <c r="V8725" s="35" t="str">
        <f>IF(M8725=People!$B$5,People!$A$5,IF(M8725=People!$B$4,People!$A$4,IF(M8725=People!$B$3,People!$A$3,IF(M8725=People!$B$2,People!$A$2,0))))</f>
        <v>Cassandra Brandow</v>
      </c>
      <c r="W8725" s="35" t="str">
        <f>IFERROR(INDEX(Returns!A:A,MATCH(B8725,Returns!B:B,0)),"No")</f>
        <v>No</v>
      </c>
    </row>
    <row r="8726" spans="1:23" x14ac:dyDescent="0.2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9">
        <v>0.2</v>
      </c>
      <c r="U8726" s="1">
        <v>8.8704000000000018</v>
      </c>
      <c r="V8726" s="35" t="str">
        <f>IF(M8726=People!$B$5,People!$A$5,IF(M8726=People!$B$4,People!$A$4,IF(M8726=People!$B$3,People!$A$3,IF(M8726=People!$B$2,People!$A$2,0))))</f>
        <v>Cassandra Brandow</v>
      </c>
      <c r="W8726" s="35" t="str">
        <f>IFERROR(INDEX(Returns!A:A,MATCH(B8726,Returns!B:B,0)),"No")</f>
        <v>No</v>
      </c>
    </row>
    <row r="8727" spans="1:23" x14ac:dyDescent="0.2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32">
        <v>46.2</v>
      </c>
      <c r="S8727" s="1">
        <v>4</v>
      </c>
      <c r="T8727" s="9">
        <v>0</v>
      </c>
      <c r="U8727" s="1">
        <v>21.251999999999999</v>
      </c>
      <c r="V8727" s="35" t="str">
        <f>IF(M8727=People!$B$5,People!$A$5,IF(M8727=People!$B$4,People!$A$4,IF(M8727=People!$B$3,People!$A$3,IF(M8727=People!$B$2,People!$A$2,0))))</f>
        <v>Anna Andreadi</v>
      </c>
      <c r="W8727" s="35" t="str">
        <f>IFERROR(INDEX(Returns!A:A,MATCH(B8727,Returns!B:B,0)),"No")</f>
        <v>No</v>
      </c>
    </row>
    <row r="8728" spans="1:23" x14ac:dyDescent="0.2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9">
        <v>0.2</v>
      </c>
      <c r="U8728" s="1">
        <v>0.70919999999999961</v>
      </c>
      <c r="V8728" s="35" t="str">
        <f>IF(M8728=People!$B$5,People!$A$5,IF(M8728=People!$B$4,People!$A$4,IF(M8728=People!$B$3,People!$A$3,IF(M8728=People!$B$2,People!$A$2,0))))</f>
        <v>Cassandra Brandow</v>
      </c>
      <c r="W8728" s="35" t="str">
        <f>IFERROR(INDEX(Returns!A:A,MATCH(B8728,Returns!B:B,0)),"No")</f>
        <v>No</v>
      </c>
    </row>
    <row r="8729" spans="1:23" x14ac:dyDescent="0.2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9">
        <v>0.2</v>
      </c>
      <c r="U8729" s="1">
        <v>16.005600000000005</v>
      </c>
      <c r="V8729" s="35" t="str">
        <f>IF(M8729=People!$B$5,People!$A$5,IF(M8729=People!$B$4,People!$A$4,IF(M8729=People!$B$3,People!$A$3,IF(M8729=People!$B$2,People!$A$2,0))))</f>
        <v>Cassandra Brandow</v>
      </c>
      <c r="W8729" s="35" t="str">
        <f>IFERROR(INDEX(Returns!A:A,MATCH(B8729,Returns!B:B,0)),"No")</f>
        <v>No</v>
      </c>
    </row>
    <row r="8730" spans="1:23" x14ac:dyDescent="0.2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9">
        <v>0.2</v>
      </c>
      <c r="U8730" s="1">
        <v>8.1939999999999955</v>
      </c>
      <c r="V8730" s="35" t="str">
        <f>IF(M8730=People!$B$5,People!$A$5,IF(M8730=People!$B$4,People!$A$4,IF(M8730=People!$B$3,People!$A$3,IF(M8730=People!$B$2,People!$A$2,0))))</f>
        <v>Cassandra Brandow</v>
      </c>
      <c r="W8730" s="35" t="str">
        <f>IFERROR(INDEX(Returns!A:A,MATCH(B8730,Returns!B:B,0)),"No")</f>
        <v>No</v>
      </c>
    </row>
    <row r="8731" spans="1:23" x14ac:dyDescent="0.2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9">
        <v>0.2</v>
      </c>
      <c r="U8731" s="1">
        <v>2.2511999999999999</v>
      </c>
      <c r="V8731" s="35" t="str">
        <f>IF(M8731=People!$B$5,People!$A$5,IF(M8731=People!$B$4,People!$A$4,IF(M8731=People!$B$3,People!$A$3,IF(M8731=People!$B$2,People!$A$2,0))))</f>
        <v>Cassandra Brandow</v>
      </c>
      <c r="W8731" s="35" t="str">
        <f>IFERROR(INDEX(Returns!A:A,MATCH(B8731,Returns!B:B,0)),"No")</f>
        <v>No</v>
      </c>
    </row>
    <row r="8732" spans="1:23" x14ac:dyDescent="0.2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9">
        <v>0.2</v>
      </c>
      <c r="U8732" s="1">
        <v>-12.730200000000011</v>
      </c>
      <c r="V8732" s="35" t="str">
        <f>IF(M8732=People!$B$5,People!$A$5,IF(M8732=People!$B$4,People!$A$4,IF(M8732=People!$B$3,People!$A$3,IF(M8732=People!$B$2,People!$A$2,0))))</f>
        <v>Cassandra Brandow</v>
      </c>
      <c r="W8732" s="35" t="str">
        <f>IFERROR(INDEX(Returns!A:A,MATCH(B8732,Returns!B:B,0)),"No")</f>
        <v>No</v>
      </c>
    </row>
    <row r="8733" spans="1:23" x14ac:dyDescent="0.2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9">
        <v>0</v>
      </c>
      <c r="U8733" s="1">
        <v>15.776999999999996</v>
      </c>
      <c r="V8733" s="35" t="str">
        <f>IF(M8733=People!$B$5,People!$A$5,IF(M8733=People!$B$4,People!$A$4,IF(M8733=People!$B$3,People!$A$3,IF(M8733=People!$B$2,People!$A$2,0))))</f>
        <v>Kelly Williams</v>
      </c>
      <c r="W8733" s="35" t="str">
        <f>IFERROR(INDEX(Returns!A:A,MATCH(B8733,Returns!B:B,0)),"No")</f>
        <v>No</v>
      </c>
    </row>
    <row r="8734" spans="1:23" x14ac:dyDescent="0.2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32">
        <v>19.440000000000001</v>
      </c>
      <c r="S8734" s="1">
        <v>3</v>
      </c>
      <c r="T8734" s="9">
        <v>0</v>
      </c>
      <c r="U8734" s="1">
        <v>9.3312000000000008</v>
      </c>
      <c r="V8734" s="35" t="str">
        <f>IF(M8734=People!$B$5,People!$A$5,IF(M8734=People!$B$4,People!$A$4,IF(M8734=People!$B$3,People!$A$3,IF(M8734=People!$B$2,People!$A$2,0))))</f>
        <v>Anna Andreadi</v>
      </c>
      <c r="W8734" s="35" t="str">
        <f>IFERROR(INDEX(Returns!A:A,MATCH(B8734,Returns!B:B,0)),"No")</f>
        <v>No</v>
      </c>
    </row>
    <row r="8735" spans="1:23" x14ac:dyDescent="0.2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32">
        <v>126.30000000000001</v>
      </c>
      <c r="S8735" s="1">
        <v>3</v>
      </c>
      <c r="T8735" s="9">
        <v>0</v>
      </c>
      <c r="U8735" s="1">
        <v>40.415999999999997</v>
      </c>
      <c r="V8735" s="35" t="str">
        <f>IF(M8735=People!$B$5,People!$A$5,IF(M8735=People!$B$4,People!$A$4,IF(M8735=People!$B$3,People!$A$3,IF(M8735=People!$B$2,People!$A$2,0))))</f>
        <v>Anna Andreadi</v>
      </c>
      <c r="W8735" s="35" t="str">
        <f>IFERROR(INDEX(Returns!A:A,MATCH(B8735,Returns!B:B,0)),"No")</f>
        <v>No</v>
      </c>
    </row>
    <row r="8736" spans="1:23" x14ac:dyDescent="0.2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32">
        <v>1287.45</v>
      </c>
      <c r="S8736" s="1">
        <v>5</v>
      </c>
      <c r="T8736" s="9">
        <v>0</v>
      </c>
      <c r="U8736" s="1">
        <v>244.61549999999988</v>
      </c>
      <c r="V8736" s="35" t="str">
        <f>IF(M8736=People!$B$5,People!$A$5,IF(M8736=People!$B$4,People!$A$4,IF(M8736=People!$B$3,People!$A$3,IF(M8736=People!$B$2,People!$A$2,0))))</f>
        <v>Anna Andreadi</v>
      </c>
      <c r="W8736" s="35" t="str">
        <f>IFERROR(INDEX(Returns!A:A,MATCH(B8736,Returns!B:B,0)),"No")</f>
        <v>No</v>
      </c>
    </row>
    <row r="8737" spans="1:23" x14ac:dyDescent="0.2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9">
        <v>0</v>
      </c>
      <c r="U8737" s="1">
        <v>9.7439999999999998</v>
      </c>
      <c r="V8737" s="35" t="str">
        <f>IF(M8737=People!$B$5,People!$A$5,IF(M8737=People!$B$4,People!$A$4,IF(M8737=People!$B$3,People!$A$3,IF(M8737=People!$B$2,People!$A$2,0))))</f>
        <v>Chuck Magee</v>
      </c>
      <c r="W8737" s="35" t="str">
        <f>IFERROR(INDEX(Returns!A:A,MATCH(B8737,Returns!B:B,0)),"No")</f>
        <v>No</v>
      </c>
    </row>
    <row r="8738" spans="1:23" x14ac:dyDescent="0.2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9">
        <v>0</v>
      </c>
      <c r="U8738" s="1">
        <v>160.62299999999993</v>
      </c>
      <c r="V8738" s="35" t="str">
        <f>IF(M8738=People!$B$5,People!$A$5,IF(M8738=People!$B$4,People!$A$4,IF(M8738=People!$B$3,People!$A$3,IF(M8738=People!$B$2,People!$A$2,0))))</f>
        <v>Kelly Williams</v>
      </c>
      <c r="W8738" s="35" t="str">
        <f>IFERROR(INDEX(Returns!A:A,MATCH(B8738,Returns!B:B,0)),"No")</f>
        <v>No</v>
      </c>
    </row>
    <row r="8739" spans="1:23" x14ac:dyDescent="0.2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9">
        <v>0.7</v>
      </c>
      <c r="U8739" s="1">
        <v>-5.9399999999999977</v>
      </c>
      <c r="V8739" s="35" t="str">
        <f>IF(M8739=People!$B$5,People!$A$5,IF(M8739=People!$B$4,People!$A$4,IF(M8739=People!$B$3,People!$A$3,IF(M8739=People!$B$2,People!$A$2,0))))</f>
        <v>Cassandra Brandow</v>
      </c>
      <c r="W8739" s="35" t="str">
        <f>IFERROR(INDEX(Returns!A:A,MATCH(B8739,Returns!B:B,0)),"No")</f>
        <v>No</v>
      </c>
    </row>
    <row r="8740" spans="1:23" x14ac:dyDescent="0.2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9">
        <v>0.2</v>
      </c>
      <c r="U8740" s="1">
        <v>3.6431999999999998</v>
      </c>
      <c r="V8740" s="35" t="str">
        <f>IF(M8740=People!$B$5,People!$A$5,IF(M8740=People!$B$4,People!$A$4,IF(M8740=People!$B$3,People!$A$3,IF(M8740=People!$B$2,People!$A$2,0))))</f>
        <v>Chuck Magee</v>
      </c>
      <c r="W8740" s="35" t="str">
        <f>IFERROR(INDEX(Returns!A:A,MATCH(B8740,Returns!B:B,0)),"No")</f>
        <v>No</v>
      </c>
    </row>
    <row r="8741" spans="1:23" x14ac:dyDescent="0.2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9">
        <v>0.4</v>
      </c>
      <c r="U8741" s="1">
        <v>-20.996999999999993</v>
      </c>
      <c r="V8741" s="35" t="str">
        <f>IF(M8741=People!$B$5,People!$A$5,IF(M8741=People!$B$4,People!$A$4,IF(M8741=People!$B$3,People!$A$3,IF(M8741=People!$B$2,People!$A$2,0))))</f>
        <v>Chuck Magee</v>
      </c>
      <c r="W8741" s="35" t="str">
        <f>IFERROR(INDEX(Returns!A:A,MATCH(B8741,Returns!B:B,0)),"No")</f>
        <v>No</v>
      </c>
    </row>
    <row r="8742" spans="1:23" x14ac:dyDescent="0.2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9">
        <v>0</v>
      </c>
      <c r="U8742" s="1">
        <v>21.227999999999998</v>
      </c>
      <c r="V8742" s="35" t="str">
        <f>IF(M8742=People!$B$5,People!$A$5,IF(M8742=People!$B$4,People!$A$4,IF(M8742=People!$B$3,People!$A$3,IF(M8742=People!$B$2,People!$A$2,0))))</f>
        <v>Cassandra Brandow</v>
      </c>
      <c r="W8742" s="35" t="str">
        <f>IFERROR(INDEX(Returns!A:A,MATCH(B8742,Returns!B:B,0)),"No")</f>
        <v>No</v>
      </c>
    </row>
    <row r="8743" spans="1:23" x14ac:dyDescent="0.2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9">
        <v>0</v>
      </c>
      <c r="U8743" s="1">
        <v>5.1551999999999998</v>
      </c>
      <c r="V8743" s="35" t="str">
        <f>IF(M8743=People!$B$5,People!$A$5,IF(M8743=People!$B$4,People!$A$4,IF(M8743=People!$B$3,People!$A$3,IF(M8743=People!$B$2,People!$A$2,0))))</f>
        <v>Kelly Williams</v>
      </c>
      <c r="W8743" s="35" t="str">
        <f>IFERROR(INDEX(Returns!A:A,MATCH(B8743,Returns!B:B,0)),"No")</f>
        <v>No</v>
      </c>
    </row>
    <row r="8744" spans="1:23" x14ac:dyDescent="0.2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32">
        <v>11.032</v>
      </c>
      <c r="S8744" s="1">
        <v>1</v>
      </c>
      <c r="T8744" s="9">
        <v>0.2</v>
      </c>
      <c r="U8744" s="1">
        <v>3.0338000000000003</v>
      </c>
      <c r="V8744" s="35" t="str">
        <f>IF(M8744=People!$B$5,People!$A$5,IF(M8744=People!$B$4,People!$A$4,IF(M8744=People!$B$3,People!$A$3,IF(M8744=People!$B$2,People!$A$2,0))))</f>
        <v>Anna Andreadi</v>
      </c>
      <c r="W8744" s="35" t="str">
        <f>IFERROR(INDEX(Returns!A:A,MATCH(B8744,Returns!B:B,0)),"No")</f>
        <v>No</v>
      </c>
    </row>
    <row r="8745" spans="1:23" x14ac:dyDescent="0.2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32">
        <v>53.040000000000006</v>
      </c>
      <c r="S8745" s="1">
        <v>3</v>
      </c>
      <c r="T8745" s="9">
        <v>0.2</v>
      </c>
      <c r="U8745" s="1">
        <v>-4.6409999999999982</v>
      </c>
      <c r="V8745" s="35" t="str">
        <f>IF(M8745=People!$B$5,People!$A$5,IF(M8745=People!$B$4,People!$A$4,IF(M8745=People!$B$3,People!$A$3,IF(M8745=People!$B$2,People!$A$2,0))))</f>
        <v>Anna Andreadi</v>
      </c>
      <c r="W8745" s="35" t="str">
        <f>IFERROR(INDEX(Returns!A:A,MATCH(B8745,Returns!B:B,0)),"No")</f>
        <v>No</v>
      </c>
    </row>
    <row r="8746" spans="1:23" x14ac:dyDescent="0.2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9">
        <v>0</v>
      </c>
      <c r="U8746" s="1">
        <v>4.9647999999999985</v>
      </c>
      <c r="V8746" s="35" t="str">
        <f>IF(M8746=People!$B$5,People!$A$5,IF(M8746=People!$B$4,People!$A$4,IF(M8746=People!$B$3,People!$A$3,IF(M8746=People!$B$2,People!$A$2,0))))</f>
        <v>Chuck Magee</v>
      </c>
      <c r="W8746" s="35" t="str">
        <f>IFERROR(INDEX(Returns!A:A,MATCH(B8746,Returns!B:B,0)),"No")</f>
        <v>No</v>
      </c>
    </row>
    <row r="8747" spans="1:23" x14ac:dyDescent="0.2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9">
        <v>0</v>
      </c>
      <c r="U8747" s="1">
        <v>28.171799999999998</v>
      </c>
      <c r="V8747" s="35" t="str">
        <f>IF(M8747=People!$B$5,People!$A$5,IF(M8747=People!$B$4,People!$A$4,IF(M8747=People!$B$3,People!$A$3,IF(M8747=People!$B$2,People!$A$2,0))))</f>
        <v>Chuck Magee</v>
      </c>
      <c r="W8747" s="35" t="str">
        <f>IFERROR(INDEX(Returns!A:A,MATCH(B8747,Returns!B:B,0)),"No")</f>
        <v>No</v>
      </c>
    </row>
    <row r="8748" spans="1:23" x14ac:dyDescent="0.2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32">
        <v>210.58</v>
      </c>
      <c r="S8748" s="1">
        <v>2</v>
      </c>
      <c r="T8748" s="9">
        <v>0</v>
      </c>
      <c r="U8748" s="1">
        <v>12.634799999999984</v>
      </c>
      <c r="V8748" s="35" t="str">
        <f>IF(M8748=People!$B$5,People!$A$5,IF(M8748=People!$B$4,People!$A$4,IF(M8748=People!$B$3,People!$A$3,IF(M8748=People!$B$2,People!$A$2,0))))</f>
        <v>Anna Andreadi</v>
      </c>
      <c r="W8748" s="35" t="str">
        <f>IFERROR(INDEX(Returns!A:A,MATCH(B8748,Returns!B:B,0)),"No")</f>
        <v>No</v>
      </c>
    </row>
    <row r="8749" spans="1:23" x14ac:dyDescent="0.2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32">
        <v>30.960000000000004</v>
      </c>
      <c r="S8749" s="1">
        <v>2</v>
      </c>
      <c r="T8749" s="9">
        <v>0.2</v>
      </c>
      <c r="U8749" s="1">
        <v>10.061999999999998</v>
      </c>
      <c r="V8749" s="35" t="str">
        <f>IF(M8749=People!$B$5,People!$A$5,IF(M8749=People!$B$4,People!$A$4,IF(M8749=People!$B$3,People!$A$3,IF(M8749=People!$B$2,People!$A$2,0))))</f>
        <v>Anna Andreadi</v>
      </c>
      <c r="W8749" s="35" t="str">
        <f>IFERROR(INDEX(Returns!A:A,MATCH(B8749,Returns!B:B,0)),"No")</f>
        <v>No</v>
      </c>
    </row>
    <row r="8750" spans="1:23" x14ac:dyDescent="0.2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32">
        <v>239.98400000000004</v>
      </c>
      <c r="S8750" s="1">
        <v>2</v>
      </c>
      <c r="T8750" s="9">
        <v>0.2</v>
      </c>
      <c r="U8750" s="1">
        <v>38.997399999999971</v>
      </c>
      <c r="V8750" s="35" t="str">
        <f>IF(M8750=People!$B$5,People!$A$5,IF(M8750=People!$B$4,People!$A$4,IF(M8750=People!$B$3,People!$A$3,IF(M8750=People!$B$2,People!$A$2,0))))</f>
        <v>Anna Andreadi</v>
      </c>
      <c r="W8750" s="35" t="str">
        <f>IFERROR(INDEX(Returns!A:A,MATCH(B8750,Returns!B:B,0)),"No")</f>
        <v>No</v>
      </c>
    </row>
    <row r="8751" spans="1:23" x14ac:dyDescent="0.2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9">
        <v>0.2</v>
      </c>
      <c r="U8751" s="1">
        <v>1143.8910000000001</v>
      </c>
      <c r="V8751" s="35" t="str">
        <f>IF(M8751=People!$B$5,People!$A$5,IF(M8751=People!$B$4,People!$A$4,IF(M8751=People!$B$3,People!$A$3,IF(M8751=People!$B$2,People!$A$2,0))))</f>
        <v>Chuck Magee</v>
      </c>
      <c r="W8751" s="35" t="str">
        <f>IFERROR(INDEX(Returns!A:A,MATCH(B8751,Returns!B:B,0)),"No")</f>
        <v>No</v>
      </c>
    </row>
    <row r="8752" spans="1:23" x14ac:dyDescent="0.2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9">
        <v>0</v>
      </c>
      <c r="U8752" s="1">
        <v>33.495000000000005</v>
      </c>
      <c r="V8752" s="35" t="str">
        <f>IF(M8752=People!$B$5,People!$A$5,IF(M8752=People!$B$4,People!$A$4,IF(M8752=People!$B$3,People!$A$3,IF(M8752=People!$B$2,People!$A$2,0))))</f>
        <v>Chuck Magee</v>
      </c>
      <c r="W8752" s="35" t="str">
        <f>IFERROR(INDEX(Returns!A:A,MATCH(B8752,Returns!B:B,0)),"No")</f>
        <v>No</v>
      </c>
    </row>
    <row r="8753" spans="1:23" x14ac:dyDescent="0.2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9">
        <v>0.2</v>
      </c>
      <c r="U8753" s="1">
        <v>31.4712</v>
      </c>
      <c r="V8753" s="35" t="str">
        <f>IF(M8753=People!$B$5,People!$A$5,IF(M8753=People!$B$4,People!$A$4,IF(M8753=People!$B$3,People!$A$3,IF(M8753=People!$B$2,People!$A$2,0))))</f>
        <v>Cassandra Brandow</v>
      </c>
      <c r="W8753" s="35" t="str">
        <f>IFERROR(INDEX(Returns!A:A,MATCH(B8753,Returns!B:B,0)),"No")</f>
        <v>No</v>
      </c>
    </row>
    <row r="8754" spans="1:23" x14ac:dyDescent="0.2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9">
        <v>0.2</v>
      </c>
      <c r="U8754" s="1">
        <v>19.966499999999982</v>
      </c>
      <c r="V8754" s="35" t="str">
        <f>IF(M8754=People!$B$5,People!$A$5,IF(M8754=People!$B$4,People!$A$4,IF(M8754=People!$B$3,People!$A$3,IF(M8754=People!$B$2,People!$A$2,0))))</f>
        <v>Cassandra Brandow</v>
      </c>
      <c r="W8754" s="35" t="str">
        <f>IFERROR(INDEX(Returns!A:A,MATCH(B8754,Returns!B:B,0)),"No")</f>
        <v>No</v>
      </c>
    </row>
    <row r="8755" spans="1:23" x14ac:dyDescent="0.2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9">
        <v>0.2</v>
      </c>
      <c r="U8755" s="1">
        <v>5.9777999999999993</v>
      </c>
      <c r="V8755" s="35" t="str">
        <f>IF(M8755=People!$B$5,People!$A$5,IF(M8755=People!$B$4,People!$A$4,IF(M8755=People!$B$3,People!$A$3,IF(M8755=People!$B$2,People!$A$2,0))))</f>
        <v>Chuck Magee</v>
      </c>
      <c r="W8755" s="35" t="str">
        <f>IFERROR(INDEX(Returns!A:A,MATCH(B8755,Returns!B:B,0)),"No")</f>
        <v>No</v>
      </c>
    </row>
    <row r="8756" spans="1:23" x14ac:dyDescent="0.2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9">
        <v>0.7</v>
      </c>
      <c r="U8756" s="1">
        <v>-3.5640000000000001</v>
      </c>
      <c r="V8756" s="35" t="str">
        <f>IF(M8756=People!$B$5,People!$A$5,IF(M8756=People!$B$4,People!$A$4,IF(M8756=People!$B$3,People!$A$3,IF(M8756=People!$B$2,People!$A$2,0))))</f>
        <v>Chuck Magee</v>
      </c>
      <c r="W8756" s="35" t="str">
        <f>IFERROR(INDEX(Returns!A:A,MATCH(B8756,Returns!B:B,0)),"No")</f>
        <v>No</v>
      </c>
    </row>
    <row r="8757" spans="1:23" x14ac:dyDescent="0.2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9">
        <v>0.7</v>
      </c>
      <c r="U8757" s="1">
        <v>-5.2149999999999999</v>
      </c>
      <c r="V8757" s="35" t="str">
        <f>IF(M8757=People!$B$5,People!$A$5,IF(M8757=People!$B$4,People!$A$4,IF(M8757=People!$B$3,People!$A$3,IF(M8757=People!$B$2,People!$A$2,0))))</f>
        <v>Chuck Magee</v>
      </c>
      <c r="W8757" s="35" t="str">
        <f>IFERROR(INDEX(Returns!A:A,MATCH(B8757,Returns!B:B,0)),"No")</f>
        <v>No</v>
      </c>
    </row>
    <row r="8758" spans="1:23" x14ac:dyDescent="0.2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9">
        <v>0</v>
      </c>
      <c r="U8758" s="1">
        <v>10.5504</v>
      </c>
      <c r="V8758" s="35" t="str">
        <f>IF(M8758=People!$B$5,People!$A$5,IF(M8758=People!$B$4,People!$A$4,IF(M8758=People!$B$3,People!$A$3,IF(M8758=People!$B$2,People!$A$2,0))))</f>
        <v>Chuck Magee</v>
      </c>
      <c r="W8758" s="35" t="str">
        <f>IFERROR(INDEX(Returns!A:A,MATCH(B8758,Returns!B:B,0)),"No")</f>
        <v>Yes</v>
      </c>
    </row>
    <row r="8759" spans="1:23" x14ac:dyDescent="0.2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9">
        <v>0</v>
      </c>
      <c r="U8759" s="1">
        <v>24.883200000000002</v>
      </c>
      <c r="V8759" s="35" t="str">
        <f>IF(M8759=People!$B$5,People!$A$5,IF(M8759=People!$B$4,People!$A$4,IF(M8759=People!$B$3,People!$A$3,IF(M8759=People!$B$2,People!$A$2,0))))</f>
        <v>Chuck Magee</v>
      </c>
      <c r="W8759" s="35" t="str">
        <f>IFERROR(INDEX(Returns!A:A,MATCH(B8759,Returns!B:B,0)),"No")</f>
        <v>Yes</v>
      </c>
    </row>
    <row r="8760" spans="1:23" x14ac:dyDescent="0.2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9">
        <v>0</v>
      </c>
      <c r="U8760" s="1">
        <v>9.3227999999999991</v>
      </c>
      <c r="V8760" s="35" t="str">
        <f>IF(M8760=People!$B$5,People!$A$5,IF(M8760=People!$B$4,People!$A$4,IF(M8760=People!$B$3,People!$A$3,IF(M8760=People!$B$2,People!$A$2,0))))</f>
        <v>Chuck Magee</v>
      </c>
      <c r="W8760" s="35" t="str">
        <f>IFERROR(INDEX(Returns!A:A,MATCH(B8760,Returns!B:B,0)),"No")</f>
        <v>Yes</v>
      </c>
    </row>
    <row r="8761" spans="1:23" x14ac:dyDescent="0.2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9">
        <v>0</v>
      </c>
      <c r="U8761" s="1">
        <v>2.5920000000000001</v>
      </c>
      <c r="V8761" s="35" t="str">
        <f>IF(M8761=People!$B$5,People!$A$5,IF(M8761=People!$B$4,People!$A$4,IF(M8761=People!$B$3,People!$A$3,IF(M8761=People!$B$2,People!$A$2,0))))</f>
        <v>Chuck Magee</v>
      </c>
      <c r="W8761" s="35" t="str">
        <f>IFERROR(INDEX(Returns!A:A,MATCH(B8761,Returns!B:B,0)),"No")</f>
        <v>Yes</v>
      </c>
    </row>
    <row r="8762" spans="1:23" x14ac:dyDescent="0.2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9">
        <v>0</v>
      </c>
      <c r="U8762" s="1">
        <v>635.495</v>
      </c>
      <c r="V8762" s="35" t="str">
        <f>IF(M8762=People!$B$5,People!$A$5,IF(M8762=People!$B$4,People!$A$4,IF(M8762=People!$B$3,People!$A$3,IF(M8762=People!$B$2,People!$A$2,0))))</f>
        <v>Cassandra Brandow</v>
      </c>
      <c r="W8762" s="35" t="str">
        <f>IFERROR(INDEX(Returns!A:A,MATCH(B8762,Returns!B:B,0)),"No")</f>
        <v>No</v>
      </c>
    </row>
    <row r="8763" spans="1:23" x14ac:dyDescent="0.2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9">
        <v>0</v>
      </c>
      <c r="U8763" s="1">
        <v>58.919199999999989</v>
      </c>
      <c r="V8763" s="35" t="str">
        <f>IF(M8763=People!$B$5,People!$A$5,IF(M8763=People!$B$4,People!$A$4,IF(M8763=People!$B$3,People!$A$3,IF(M8763=People!$B$2,People!$A$2,0))))</f>
        <v>Cassandra Brandow</v>
      </c>
      <c r="W8763" s="35" t="str">
        <f>IFERROR(INDEX(Returns!A:A,MATCH(B8763,Returns!B:B,0)),"No")</f>
        <v>No</v>
      </c>
    </row>
    <row r="8764" spans="1:23" x14ac:dyDescent="0.2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32">
        <v>14.03</v>
      </c>
      <c r="S8764" s="1">
        <v>1</v>
      </c>
      <c r="T8764" s="9">
        <v>0</v>
      </c>
      <c r="U8764" s="1">
        <v>4.068699999999998</v>
      </c>
      <c r="V8764" s="35" t="str">
        <f>IF(M8764=People!$B$5,People!$A$5,IF(M8764=People!$B$4,People!$A$4,IF(M8764=People!$B$3,People!$A$3,IF(M8764=People!$B$2,People!$A$2,0))))</f>
        <v>Anna Andreadi</v>
      </c>
      <c r="W8764" s="35" t="str">
        <f>IFERROR(INDEX(Returns!A:A,MATCH(B8764,Returns!B:B,0)),"No")</f>
        <v>No</v>
      </c>
    </row>
    <row r="8765" spans="1:23" x14ac:dyDescent="0.2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32">
        <v>27.96</v>
      </c>
      <c r="S8765" s="1">
        <v>2</v>
      </c>
      <c r="T8765" s="9">
        <v>0</v>
      </c>
      <c r="U8765" s="1">
        <v>7.2696000000000005</v>
      </c>
      <c r="V8765" s="35" t="str">
        <f>IF(M8765=People!$B$5,People!$A$5,IF(M8765=People!$B$4,People!$A$4,IF(M8765=People!$B$3,People!$A$3,IF(M8765=People!$B$2,People!$A$2,0))))</f>
        <v>Anna Andreadi</v>
      </c>
      <c r="W8765" s="35" t="str">
        <f>IFERROR(INDEX(Returns!A:A,MATCH(B8765,Returns!B:B,0)),"No")</f>
        <v>No</v>
      </c>
    </row>
    <row r="8766" spans="1:23" x14ac:dyDescent="0.2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9">
        <v>0.2</v>
      </c>
      <c r="U8766" s="1">
        <v>0.73479999999999923</v>
      </c>
      <c r="V8766" s="35" t="str">
        <f>IF(M8766=People!$B$5,People!$A$5,IF(M8766=People!$B$4,People!$A$4,IF(M8766=People!$B$3,People!$A$3,IF(M8766=People!$B$2,People!$A$2,0))))</f>
        <v>Kelly Williams</v>
      </c>
      <c r="W8766" s="35" t="str">
        <f>IFERROR(INDEX(Returns!A:A,MATCH(B8766,Returns!B:B,0)),"No")</f>
        <v>No</v>
      </c>
    </row>
    <row r="8767" spans="1:23" x14ac:dyDescent="0.2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9">
        <v>0.8</v>
      </c>
      <c r="U8767" s="1">
        <v>-2.5440000000000005</v>
      </c>
      <c r="V8767" s="35" t="str">
        <f>IF(M8767=People!$B$5,People!$A$5,IF(M8767=People!$B$4,People!$A$4,IF(M8767=People!$B$3,People!$A$3,IF(M8767=People!$B$2,People!$A$2,0))))</f>
        <v>Kelly Williams</v>
      </c>
      <c r="W8767" s="35" t="str">
        <f>IFERROR(INDEX(Returns!A:A,MATCH(B8767,Returns!B:B,0)),"No")</f>
        <v>No</v>
      </c>
    </row>
    <row r="8768" spans="1:23" x14ac:dyDescent="0.2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9">
        <v>0.8</v>
      </c>
      <c r="U8768" s="1">
        <v>-67.617000000000019</v>
      </c>
      <c r="V8768" s="35" t="str">
        <f>IF(M8768=People!$B$5,People!$A$5,IF(M8768=People!$B$4,People!$A$4,IF(M8768=People!$B$3,People!$A$3,IF(M8768=People!$B$2,People!$A$2,0))))</f>
        <v>Kelly Williams</v>
      </c>
      <c r="W8768" s="35" t="str">
        <f>IFERROR(INDEX(Returns!A:A,MATCH(B8768,Returns!B:B,0)),"No")</f>
        <v>No</v>
      </c>
    </row>
    <row r="8769" spans="1:23" x14ac:dyDescent="0.2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9">
        <v>0.8</v>
      </c>
      <c r="U8769" s="1">
        <v>-13.167000000000002</v>
      </c>
      <c r="V8769" s="35" t="str">
        <f>IF(M8769=People!$B$5,People!$A$5,IF(M8769=People!$B$4,People!$A$4,IF(M8769=People!$B$3,People!$A$3,IF(M8769=People!$B$2,People!$A$2,0))))</f>
        <v>Kelly Williams</v>
      </c>
      <c r="W8769" s="35" t="str">
        <f>IFERROR(INDEX(Returns!A:A,MATCH(B8769,Returns!B:B,0)),"No")</f>
        <v>No</v>
      </c>
    </row>
    <row r="8770" spans="1:23" x14ac:dyDescent="0.2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9">
        <v>0.2</v>
      </c>
      <c r="U8770" s="1">
        <v>57.599999999999994</v>
      </c>
      <c r="V8770" s="35" t="str">
        <f>IF(M8770=People!$B$5,People!$A$5,IF(M8770=People!$B$4,People!$A$4,IF(M8770=People!$B$3,People!$A$3,IF(M8770=People!$B$2,People!$A$2,0))))</f>
        <v>Chuck Magee</v>
      </c>
      <c r="W8770" s="35" t="str">
        <f>IFERROR(INDEX(Returns!A:A,MATCH(B8770,Returns!B:B,0)),"No")</f>
        <v>No</v>
      </c>
    </row>
    <row r="8771" spans="1:23" x14ac:dyDescent="0.2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32">
        <v>146.952</v>
      </c>
      <c r="S8771" s="1">
        <v>3</v>
      </c>
      <c r="T8771" s="9">
        <v>0.2</v>
      </c>
      <c r="U8771" s="1">
        <v>9.1844999999999928</v>
      </c>
      <c r="V8771" s="35" t="str">
        <f>IF(M8771=People!$B$5,People!$A$5,IF(M8771=People!$B$4,People!$A$4,IF(M8771=People!$B$3,People!$A$3,IF(M8771=People!$B$2,People!$A$2,0))))</f>
        <v>Anna Andreadi</v>
      </c>
      <c r="W8771" s="35" t="str">
        <f>IFERROR(INDEX(Returns!A:A,MATCH(B8771,Returns!B:B,0)),"No")</f>
        <v>No</v>
      </c>
    </row>
    <row r="8772" spans="1:23" x14ac:dyDescent="0.2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32">
        <v>83.13600000000001</v>
      </c>
      <c r="S8772" s="1">
        <v>4</v>
      </c>
      <c r="T8772" s="9">
        <v>0.2</v>
      </c>
      <c r="U8772" s="1">
        <v>5.1960000000000015</v>
      </c>
      <c r="V8772" s="35" t="str">
        <f>IF(M8772=People!$B$5,People!$A$5,IF(M8772=People!$B$4,People!$A$4,IF(M8772=People!$B$3,People!$A$3,IF(M8772=People!$B$2,People!$A$2,0))))</f>
        <v>Anna Andreadi</v>
      </c>
      <c r="W8772" s="35" t="str">
        <f>IFERROR(INDEX(Returns!A:A,MATCH(B8772,Returns!B:B,0)),"No")</f>
        <v>No</v>
      </c>
    </row>
    <row r="8773" spans="1:23" x14ac:dyDescent="0.2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9">
        <v>0.2</v>
      </c>
      <c r="U8773" s="1">
        <v>94.278400000000033</v>
      </c>
      <c r="V8773" s="35" t="str">
        <f>IF(M8773=People!$B$5,People!$A$5,IF(M8773=People!$B$4,People!$A$4,IF(M8773=People!$B$3,People!$A$3,IF(M8773=People!$B$2,People!$A$2,0))))</f>
        <v>Cassandra Brandow</v>
      </c>
      <c r="W8773" s="35" t="str">
        <f>IFERROR(INDEX(Returns!A:A,MATCH(B8773,Returns!B:B,0)),"No")</f>
        <v>No</v>
      </c>
    </row>
    <row r="8774" spans="1:23" x14ac:dyDescent="0.2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9">
        <v>0.2</v>
      </c>
      <c r="U8774" s="1">
        <v>23.234999999999992</v>
      </c>
      <c r="V8774" s="35" t="str">
        <f>IF(M8774=People!$B$5,People!$A$5,IF(M8774=People!$B$4,People!$A$4,IF(M8774=People!$B$3,People!$A$3,IF(M8774=People!$B$2,People!$A$2,0))))</f>
        <v>Cassandra Brandow</v>
      </c>
      <c r="W8774" s="35" t="str">
        <f>IFERROR(INDEX(Returns!A:A,MATCH(B8774,Returns!B:B,0)),"No")</f>
        <v>No</v>
      </c>
    </row>
    <row r="8775" spans="1:23" x14ac:dyDescent="0.2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9">
        <v>0</v>
      </c>
      <c r="U8775" s="1">
        <v>6.7200000000000006</v>
      </c>
      <c r="V8775" s="35" t="str">
        <f>IF(M8775=People!$B$5,People!$A$5,IF(M8775=People!$B$4,People!$A$4,IF(M8775=People!$B$3,People!$A$3,IF(M8775=People!$B$2,People!$A$2,0))))</f>
        <v>Chuck Magee</v>
      </c>
      <c r="W8775" s="35" t="str">
        <f>IFERROR(INDEX(Returns!A:A,MATCH(B8775,Returns!B:B,0)),"No")</f>
        <v>No</v>
      </c>
    </row>
    <row r="8776" spans="1:23" x14ac:dyDescent="0.2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9">
        <v>0.2</v>
      </c>
      <c r="U8776" s="1">
        <v>3.8135999999999992</v>
      </c>
      <c r="V8776" s="35" t="str">
        <f>IF(M8776=People!$B$5,People!$A$5,IF(M8776=People!$B$4,People!$A$4,IF(M8776=People!$B$3,People!$A$3,IF(M8776=People!$B$2,People!$A$2,0))))</f>
        <v>Chuck Magee</v>
      </c>
      <c r="W8776" s="35" t="str">
        <f>IFERROR(INDEX(Returns!A:A,MATCH(B8776,Returns!B:B,0)),"No")</f>
        <v>No</v>
      </c>
    </row>
    <row r="8777" spans="1:23" x14ac:dyDescent="0.2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9">
        <v>0.2</v>
      </c>
      <c r="U8777" s="1">
        <v>0.30940000000000001</v>
      </c>
      <c r="V8777" s="35" t="str">
        <f>IF(M8777=People!$B$5,People!$A$5,IF(M8777=People!$B$4,People!$A$4,IF(M8777=People!$B$3,People!$A$3,IF(M8777=People!$B$2,People!$A$2,0))))</f>
        <v>Kelly Williams</v>
      </c>
      <c r="W8777" s="35" t="str">
        <f>IFERROR(INDEX(Returns!A:A,MATCH(B8777,Returns!B:B,0)),"No")</f>
        <v>No</v>
      </c>
    </row>
    <row r="8778" spans="1:23" x14ac:dyDescent="0.2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9">
        <v>0.3</v>
      </c>
      <c r="U8778" s="1">
        <v>0</v>
      </c>
      <c r="V8778" s="35" t="str">
        <f>IF(M8778=People!$B$5,People!$A$5,IF(M8778=People!$B$4,People!$A$4,IF(M8778=People!$B$3,People!$A$3,IF(M8778=People!$B$2,People!$A$2,0))))</f>
        <v>Kelly Williams</v>
      </c>
      <c r="W8778" s="35" t="str">
        <f>IFERROR(INDEX(Returns!A:A,MATCH(B8778,Returns!B:B,0)),"No")</f>
        <v>No</v>
      </c>
    </row>
    <row r="8779" spans="1:23" x14ac:dyDescent="0.2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9">
        <v>0.2</v>
      </c>
      <c r="U8779" s="1">
        <v>14.5152</v>
      </c>
      <c r="V8779" s="35" t="str">
        <f>IF(M8779=People!$B$5,People!$A$5,IF(M8779=People!$B$4,People!$A$4,IF(M8779=People!$B$3,People!$A$3,IF(M8779=People!$B$2,People!$A$2,0))))</f>
        <v>Kelly Williams</v>
      </c>
      <c r="W8779" s="35" t="str">
        <f>IFERROR(INDEX(Returns!A:A,MATCH(B8779,Returns!B:B,0)),"No")</f>
        <v>No</v>
      </c>
    </row>
    <row r="8780" spans="1:23" x14ac:dyDescent="0.2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9">
        <v>0.2</v>
      </c>
      <c r="U8780" s="1">
        <v>7.1993999999999687</v>
      </c>
      <c r="V8780" s="35" t="str">
        <f>IF(M8780=People!$B$5,People!$A$5,IF(M8780=People!$B$4,People!$A$4,IF(M8780=People!$B$3,People!$A$3,IF(M8780=People!$B$2,People!$A$2,0))))</f>
        <v>Chuck Magee</v>
      </c>
      <c r="W8780" s="35" t="str">
        <f>IFERROR(INDEX(Returns!A:A,MATCH(B8780,Returns!B:B,0)),"No")</f>
        <v>No</v>
      </c>
    </row>
    <row r="8781" spans="1:23" x14ac:dyDescent="0.2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32">
        <v>29.304000000000002</v>
      </c>
      <c r="S8781" s="1">
        <v>3</v>
      </c>
      <c r="T8781" s="9">
        <v>0.2</v>
      </c>
      <c r="U8781" s="1">
        <v>2.5641000000000034</v>
      </c>
      <c r="V8781" s="35" t="str">
        <f>IF(M8781=People!$B$5,People!$A$5,IF(M8781=People!$B$4,People!$A$4,IF(M8781=People!$B$3,People!$A$3,IF(M8781=People!$B$2,People!$A$2,0))))</f>
        <v>Anna Andreadi</v>
      </c>
      <c r="W8781" s="35" t="str">
        <f>IFERROR(INDEX(Returns!A:A,MATCH(B8781,Returns!B:B,0)),"No")</f>
        <v>No</v>
      </c>
    </row>
    <row r="8782" spans="1:23" x14ac:dyDescent="0.2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9">
        <v>0.2</v>
      </c>
      <c r="U8782" s="1">
        <v>6.2243999999999957</v>
      </c>
      <c r="V8782" s="35" t="str">
        <f>IF(M8782=People!$B$5,People!$A$5,IF(M8782=People!$B$4,People!$A$4,IF(M8782=People!$B$3,People!$A$3,IF(M8782=People!$B$2,People!$A$2,0))))</f>
        <v>Kelly Williams</v>
      </c>
      <c r="W8782" s="35" t="str">
        <f>IFERROR(INDEX(Returns!A:A,MATCH(B8782,Returns!B:B,0)),"No")</f>
        <v>No</v>
      </c>
    </row>
    <row r="8783" spans="1:23" x14ac:dyDescent="0.2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9">
        <v>0.32</v>
      </c>
      <c r="U8783" s="1">
        <v>-36.117600000000152</v>
      </c>
      <c r="V8783" s="35" t="str">
        <f>IF(M8783=People!$B$5,People!$A$5,IF(M8783=People!$B$4,People!$A$4,IF(M8783=People!$B$3,People!$A$3,IF(M8783=People!$B$2,People!$A$2,0))))</f>
        <v>Kelly Williams</v>
      </c>
      <c r="W8783" s="35" t="str">
        <f>IFERROR(INDEX(Returns!A:A,MATCH(B8783,Returns!B:B,0)),"No")</f>
        <v>No</v>
      </c>
    </row>
    <row r="8784" spans="1:23" x14ac:dyDescent="0.2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32">
        <v>20.416</v>
      </c>
      <c r="S8784" s="1">
        <v>4</v>
      </c>
      <c r="T8784" s="9">
        <v>0.2</v>
      </c>
      <c r="U8784" s="1">
        <v>6.6351999999999984</v>
      </c>
      <c r="V8784" s="35" t="str">
        <f>IF(M8784=People!$B$5,People!$A$5,IF(M8784=People!$B$4,People!$A$4,IF(M8784=People!$B$3,People!$A$3,IF(M8784=People!$B$2,People!$A$2,0))))</f>
        <v>Anna Andreadi</v>
      </c>
      <c r="W8784" s="35" t="str">
        <f>IFERROR(INDEX(Returns!A:A,MATCH(B8784,Returns!B:B,0)),"No")</f>
        <v>No</v>
      </c>
    </row>
    <row r="8785" spans="1:23" x14ac:dyDescent="0.2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32">
        <v>1128.3899999999999</v>
      </c>
      <c r="S8785" s="1">
        <v>3</v>
      </c>
      <c r="T8785" s="9">
        <v>0</v>
      </c>
      <c r="U8785" s="1">
        <v>259.52970000000005</v>
      </c>
      <c r="V8785" s="35" t="str">
        <f>IF(M8785=People!$B$5,People!$A$5,IF(M8785=People!$B$4,People!$A$4,IF(M8785=People!$B$3,People!$A$3,IF(M8785=People!$B$2,People!$A$2,0))))</f>
        <v>Anna Andreadi</v>
      </c>
      <c r="W8785" s="35" t="str">
        <f>IFERROR(INDEX(Returns!A:A,MATCH(B8785,Returns!B:B,0)),"No")</f>
        <v>No</v>
      </c>
    </row>
    <row r="8786" spans="1:23" x14ac:dyDescent="0.2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9">
        <v>0.2</v>
      </c>
      <c r="U8786" s="1">
        <v>1.6704000000000001</v>
      </c>
      <c r="V8786" s="35" t="str">
        <f>IF(M8786=People!$B$5,People!$A$5,IF(M8786=People!$B$4,People!$A$4,IF(M8786=People!$B$3,People!$A$3,IF(M8786=People!$B$2,People!$A$2,0))))</f>
        <v>Cassandra Brandow</v>
      </c>
      <c r="W8786" s="35" t="str">
        <f>IFERROR(INDEX(Returns!A:A,MATCH(B8786,Returns!B:B,0)),"No")</f>
        <v>No</v>
      </c>
    </row>
    <row r="8787" spans="1:23" x14ac:dyDescent="0.2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32">
        <v>195.96000000000004</v>
      </c>
      <c r="S8787" s="1">
        <v>5</v>
      </c>
      <c r="T8787" s="9">
        <v>0.2</v>
      </c>
      <c r="U8787" s="1">
        <v>19.596000000000018</v>
      </c>
      <c r="V8787" s="35" t="str">
        <f>IF(M8787=People!$B$5,People!$A$5,IF(M8787=People!$B$4,People!$A$4,IF(M8787=People!$B$3,People!$A$3,IF(M8787=People!$B$2,People!$A$2,0))))</f>
        <v>Anna Andreadi</v>
      </c>
      <c r="W8787" s="35" t="str">
        <f>IFERROR(INDEX(Returns!A:A,MATCH(B8787,Returns!B:B,0)),"No")</f>
        <v>No</v>
      </c>
    </row>
    <row r="8788" spans="1:23" x14ac:dyDescent="0.2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32">
        <v>15.552000000000003</v>
      </c>
      <c r="S8788" s="1">
        <v>3</v>
      </c>
      <c r="T8788" s="9">
        <v>0.2</v>
      </c>
      <c r="U8788" s="1">
        <v>5.4432</v>
      </c>
      <c r="V8788" s="35" t="str">
        <f>IF(M8788=People!$B$5,People!$A$5,IF(M8788=People!$B$4,People!$A$4,IF(M8788=People!$B$3,People!$A$3,IF(M8788=People!$B$2,People!$A$2,0))))</f>
        <v>Anna Andreadi</v>
      </c>
      <c r="W8788" s="35" t="str">
        <f>IFERROR(INDEX(Returns!A:A,MATCH(B8788,Returns!B:B,0)),"No")</f>
        <v>No</v>
      </c>
    </row>
    <row r="8789" spans="1:23" x14ac:dyDescent="0.2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32">
        <v>271.96800000000002</v>
      </c>
      <c r="S8789" s="1">
        <v>4</v>
      </c>
      <c r="T8789" s="9">
        <v>0.2</v>
      </c>
      <c r="U8789" s="1">
        <v>54.393599999999978</v>
      </c>
      <c r="V8789" s="35" t="str">
        <f>IF(M8789=People!$B$5,People!$A$5,IF(M8789=People!$B$4,People!$A$4,IF(M8789=People!$B$3,People!$A$3,IF(M8789=People!$B$2,People!$A$2,0))))</f>
        <v>Anna Andreadi</v>
      </c>
      <c r="W8789" s="35" t="str">
        <f>IFERROR(INDEX(Returns!A:A,MATCH(B8789,Returns!B:B,0)),"No")</f>
        <v>No</v>
      </c>
    </row>
    <row r="8790" spans="1:23" x14ac:dyDescent="0.2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9">
        <v>0.2</v>
      </c>
      <c r="U8790" s="1">
        <v>52.376399999999961</v>
      </c>
      <c r="V8790" s="35" t="str">
        <f>IF(M8790=People!$B$5,People!$A$5,IF(M8790=People!$B$4,People!$A$4,IF(M8790=People!$B$3,People!$A$3,IF(M8790=People!$B$2,People!$A$2,0))))</f>
        <v>Cassandra Brandow</v>
      </c>
      <c r="W8790" s="35" t="str">
        <f>IFERROR(INDEX(Returns!A:A,MATCH(B8790,Returns!B:B,0)),"No")</f>
        <v>No</v>
      </c>
    </row>
    <row r="8791" spans="1:23" x14ac:dyDescent="0.2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9">
        <v>0.2</v>
      </c>
      <c r="U8791" s="1">
        <v>-3.8863999999999947</v>
      </c>
      <c r="V8791" s="35" t="str">
        <f>IF(M8791=People!$B$5,People!$A$5,IF(M8791=People!$B$4,People!$A$4,IF(M8791=People!$B$3,People!$A$3,IF(M8791=People!$B$2,People!$A$2,0))))</f>
        <v>Cassandra Brandow</v>
      </c>
      <c r="W8791" s="35" t="str">
        <f>IFERROR(INDEX(Returns!A:A,MATCH(B8791,Returns!B:B,0)),"No")</f>
        <v>No</v>
      </c>
    </row>
    <row r="8792" spans="1:23" x14ac:dyDescent="0.2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9">
        <v>0</v>
      </c>
      <c r="U8792" s="1">
        <v>21.445199999999996</v>
      </c>
      <c r="V8792" s="35" t="str">
        <f>IF(M8792=People!$B$5,People!$A$5,IF(M8792=People!$B$4,People!$A$4,IF(M8792=People!$B$3,People!$A$3,IF(M8792=People!$B$2,People!$A$2,0))))</f>
        <v>Cassandra Brandow</v>
      </c>
      <c r="W8792" s="35" t="str">
        <f>IFERROR(INDEX(Returns!A:A,MATCH(B8792,Returns!B:B,0)),"No")</f>
        <v>No</v>
      </c>
    </row>
    <row r="8793" spans="1:23" x14ac:dyDescent="0.2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9">
        <v>0.2</v>
      </c>
      <c r="U8793" s="1">
        <v>47.035099999999971</v>
      </c>
      <c r="V8793" s="35" t="str">
        <f>IF(M8793=People!$B$5,People!$A$5,IF(M8793=People!$B$4,People!$A$4,IF(M8793=People!$B$3,People!$A$3,IF(M8793=People!$B$2,People!$A$2,0))))</f>
        <v>Kelly Williams</v>
      </c>
      <c r="W8793" s="35" t="str">
        <f>IFERROR(INDEX(Returns!A:A,MATCH(B8793,Returns!B:B,0)),"No")</f>
        <v>No</v>
      </c>
    </row>
    <row r="8794" spans="1:23" x14ac:dyDescent="0.2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32">
        <v>14.62</v>
      </c>
      <c r="S8794" s="1">
        <v>2</v>
      </c>
      <c r="T8794" s="9">
        <v>0</v>
      </c>
      <c r="U8794" s="1">
        <v>6.8713999999999995</v>
      </c>
      <c r="V8794" s="35" t="str">
        <f>IF(M8794=People!$B$5,People!$A$5,IF(M8794=People!$B$4,People!$A$4,IF(M8794=People!$B$3,People!$A$3,IF(M8794=People!$B$2,People!$A$2,0))))</f>
        <v>Anna Andreadi</v>
      </c>
      <c r="W8794" s="35" t="str">
        <f>IFERROR(INDEX(Returns!A:A,MATCH(B8794,Returns!B:B,0)),"No")</f>
        <v>No</v>
      </c>
    </row>
    <row r="8795" spans="1:23" x14ac:dyDescent="0.2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32">
        <v>22.549999999999997</v>
      </c>
      <c r="S8795" s="1">
        <v>5</v>
      </c>
      <c r="T8795" s="9">
        <v>0</v>
      </c>
      <c r="U8795" s="1">
        <v>8.7945000000000011</v>
      </c>
      <c r="V8795" s="35" t="str">
        <f>IF(M8795=People!$B$5,People!$A$5,IF(M8795=People!$B$4,People!$A$4,IF(M8795=People!$B$3,People!$A$3,IF(M8795=People!$B$2,People!$A$2,0))))</f>
        <v>Anna Andreadi</v>
      </c>
      <c r="W8795" s="35" t="str">
        <f>IFERROR(INDEX(Returns!A:A,MATCH(B8795,Returns!B:B,0)),"No")</f>
        <v>No</v>
      </c>
    </row>
    <row r="8796" spans="1:23" x14ac:dyDescent="0.2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32">
        <v>583.79999999999995</v>
      </c>
      <c r="S8796" s="1">
        <v>5</v>
      </c>
      <c r="T8796" s="9">
        <v>0.2</v>
      </c>
      <c r="U8796" s="1">
        <v>72.974999999999909</v>
      </c>
      <c r="V8796" s="35" t="str">
        <f>IF(M8796=People!$B$5,People!$A$5,IF(M8796=People!$B$4,People!$A$4,IF(M8796=People!$B$3,People!$A$3,IF(M8796=People!$B$2,People!$A$2,0))))</f>
        <v>Anna Andreadi</v>
      </c>
      <c r="W8796" s="35" t="str">
        <f>IFERROR(INDEX(Returns!A:A,MATCH(B8796,Returns!B:B,0)),"No")</f>
        <v>No</v>
      </c>
    </row>
    <row r="8797" spans="1:23" x14ac:dyDescent="0.2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32">
        <v>211.16800000000001</v>
      </c>
      <c r="S8797" s="1">
        <v>4</v>
      </c>
      <c r="T8797" s="9">
        <v>0.2</v>
      </c>
      <c r="U8797" s="1">
        <v>15.837600000000009</v>
      </c>
      <c r="V8797" s="35" t="str">
        <f>IF(M8797=People!$B$5,People!$A$5,IF(M8797=People!$B$4,People!$A$4,IF(M8797=People!$B$3,People!$A$3,IF(M8797=People!$B$2,People!$A$2,0))))</f>
        <v>Anna Andreadi</v>
      </c>
      <c r="W8797" s="35" t="str">
        <f>IFERROR(INDEX(Returns!A:A,MATCH(B8797,Returns!B:B,0)),"No")</f>
        <v>No</v>
      </c>
    </row>
    <row r="8798" spans="1:23" x14ac:dyDescent="0.2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32">
        <v>12.96</v>
      </c>
      <c r="S8798" s="1">
        <v>2</v>
      </c>
      <c r="T8798" s="9">
        <v>0</v>
      </c>
      <c r="U8798" s="1">
        <v>6.2208000000000006</v>
      </c>
      <c r="V8798" s="35" t="str">
        <f>IF(M8798=People!$B$5,People!$A$5,IF(M8798=People!$B$4,People!$A$4,IF(M8798=People!$B$3,People!$A$3,IF(M8798=People!$B$2,People!$A$2,0))))</f>
        <v>Anna Andreadi</v>
      </c>
      <c r="W8798" s="35" t="str">
        <f>IFERROR(INDEX(Returns!A:A,MATCH(B8798,Returns!B:B,0)),"No")</f>
        <v>No</v>
      </c>
    </row>
    <row r="8799" spans="1:23" x14ac:dyDescent="0.2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32">
        <v>45.98</v>
      </c>
      <c r="S8799" s="1">
        <v>2</v>
      </c>
      <c r="T8799" s="9">
        <v>0</v>
      </c>
      <c r="U8799" s="1">
        <v>12.874400000000001</v>
      </c>
      <c r="V8799" s="35" t="str">
        <f>IF(M8799=People!$B$5,People!$A$5,IF(M8799=People!$B$4,People!$A$4,IF(M8799=People!$B$3,People!$A$3,IF(M8799=People!$B$2,People!$A$2,0))))</f>
        <v>Anna Andreadi</v>
      </c>
      <c r="W8799" s="35" t="str">
        <f>IFERROR(INDEX(Returns!A:A,MATCH(B8799,Returns!B:B,0)),"No")</f>
        <v>No</v>
      </c>
    </row>
    <row r="8800" spans="1:23" x14ac:dyDescent="0.2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9">
        <v>0</v>
      </c>
      <c r="U8800" s="1">
        <v>336.63499999999999</v>
      </c>
      <c r="V8800" s="35" t="str">
        <f>IF(M8800=People!$B$5,People!$A$5,IF(M8800=People!$B$4,People!$A$4,IF(M8800=People!$B$3,People!$A$3,IF(M8800=People!$B$2,People!$A$2,0))))</f>
        <v>Chuck Magee</v>
      </c>
      <c r="W8800" s="35" t="str">
        <f>IFERROR(INDEX(Returns!A:A,MATCH(B8800,Returns!B:B,0)),"No")</f>
        <v>No</v>
      </c>
    </row>
    <row r="8801" spans="1:23" x14ac:dyDescent="0.2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9">
        <v>0.4</v>
      </c>
      <c r="U8801" s="1">
        <v>239.99600000000009</v>
      </c>
      <c r="V8801" s="35" t="str">
        <f>IF(M8801=People!$B$5,People!$A$5,IF(M8801=People!$B$4,People!$A$4,IF(M8801=People!$B$3,People!$A$3,IF(M8801=People!$B$2,People!$A$2,0))))</f>
        <v>Chuck Magee</v>
      </c>
      <c r="W8801" s="35" t="str">
        <f>IFERROR(INDEX(Returns!A:A,MATCH(B8801,Returns!B:B,0)),"No")</f>
        <v>No</v>
      </c>
    </row>
    <row r="8802" spans="1:23" x14ac:dyDescent="0.2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9">
        <v>0.2</v>
      </c>
      <c r="U8802" s="1">
        <v>3.7407999999999997</v>
      </c>
      <c r="V8802" s="35" t="str">
        <f>IF(M8802=People!$B$5,People!$A$5,IF(M8802=People!$B$4,People!$A$4,IF(M8802=People!$B$3,People!$A$3,IF(M8802=People!$B$2,People!$A$2,0))))</f>
        <v>Kelly Williams</v>
      </c>
      <c r="W8802" s="35" t="str">
        <f>IFERROR(INDEX(Returns!A:A,MATCH(B8802,Returns!B:B,0)),"No")</f>
        <v>No</v>
      </c>
    </row>
    <row r="8803" spans="1:23" x14ac:dyDescent="0.2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9">
        <v>0</v>
      </c>
      <c r="U8803" s="1">
        <v>62.15440000000001</v>
      </c>
      <c r="V8803" s="35" t="str">
        <f>IF(M8803=People!$B$5,People!$A$5,IF(M8803=People!$B$4,People!$A$4,IF(M8803=People!$B$3,People!$A$3,IF(M8803=People!$B$2,People!$A$2,0))))</f>
        <v>Kelly Williams</v>
      </c>
      <c r="W8803" s="35" t="str">
        <f>IFERROR(INDEX(Returns!A:A,MATCH(B8803,Returns!B:B,0)),"No")</f>
        <v>No</v>
      </c>
    </row>
    <row r="8804" spans="1:23" x14ac:dyDescent="0.2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9">
        <v>0</v>
      </c>
      <c r="U8804" s="1">
        <v>54.713599999999985</v>
      </c>
      <c r="V8804" s="35" t="str">
        <f>IF(M8804=People!$B$5,People!$A$5,IF(M8804=People!$B$4,People!$A$4,IF(M8804=People!$B$3,People!$A$3,IF(M8804=People!$B$2,People!$A$2,0))))</f>
        <v>Kelly Williams</v>
      </c>
      <c r="W8804" s="35" t="str">
        <f>IFERROR(INDEX(Returns!A:A,MATCH(B8804,Returns!B:B,0)),"No")</f>
        <v>No</v>
      </c>
    </row>
    <row r="8805" spans="1:23" x14ac:dyDescent="0.2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9">
        <v>0</v>
      </c>
      <c r="U8805" s="1">
        <v>11.474099999999996</v>
      </c>
      <c r="V8805" s="35" t="str">
        <f>IF(M8805=People!$B$5,People!$A$5,IF(M8805=People!$B$4,People!$A$4,IF(M8805=People!$B$3,People!$A$3,IF(M8805=People!$B$2,People!$A$2,0))))</f>
        <v>Chuck Magee</v>
      </c>
      <c r="W8805" s="35" t="str">
        <f>IFERROR(INDEX(Returns!A:A,MATCH(B8805,Returns!B:B,0)),"No")</f>
        <v>No</v>
      </c>
    </row>
    <row r="8806" spans="1:23" x14ac:dyDescent="0.2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9">
        <v>0</v>
      </c>
      <c r="U8806" s="1">
        <v>8.6939999999999991</v>
      </c>
      <c r="V8806" s="35" t="str">
        <f>IF(M8806=People!$B$5,People!$A$5,IF(M8806=People!$B$4,People!$A$4,IF(M8806=People!$B$3,People!$A$3,IF(M8806=People!$B$2,People!$A$2,0))))</f>
        <v>Chuck Magee</v>
      </c>
      <c r="W8806" s="35" t="str">
        <f>IFERROR(INDEX(Returns!A:A,MATCH(B8806,Returns!B:B,0)),"No")</f>
        <v>No</v>
      </c>
    </row>
    <row r="8807" spans="1:23" x14ac:dyDescent="0.2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32">
        <v>102.72</v>
      </c>
      <c r="S8807" s="1">
        <v>3</v>
      </c>
      <c r="T8807" s="9">
        <v>0.2</v>
      </c>
      <c r="U8807" s="1">
        <v>37.235999999999997</v>
      </c>
      <c r="V8807" s="35" t="str">
        <f>IF(M8807=People!$B$5,People!$A$5,IF(M8807=People!$B$4,People!$A$4,IF(M8807=People!$B$3,People!$A$3,IF(M8807=People!$B$2,People!$A$2,0))))</f>
        <v>Anna Andreadi</v>
      </c>
      <c r="W8807" s="35" t="str">
        <f>IFERROR(INDEX(Returns!A:A,MATCH(B8807,Returns!B:B,0)),"No")</f>
        <v>No</v>
      </c>
    </row>
    <row r="8808" spans="1:23" x14ac:dyDescent="0.2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9">
        <v>0</v>
      </c>
      <c r="U8808" s="1">
        <v>14.572799999999997</v>
      </c>
      <c r="V8808" s="35" t="str">
        <f>IF(M8808=People!$B$5,People!$A$5,IF(M8808=People!$B$4,People!$A$4,IF(M8808=People!$B$3,People!$A$3,IF(M8808=People!$B$2,People!$A$2,0))))</f>
        <v>Chuck Magee</v>
      </c>
      <c r="W8808" s="35" t="str">
        <f>IFERROR(INDEX(Returns!A:A,MATCH(B8808,Returns!B:B,0)),"No")</f>
        <v>No</v>
      </c>
    </row>
    <row r="8809" spans="1:23" x14ac:dyDescent="0.2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9">
        <v>0.7</v>
      </c>
      <c r="U8809" s="1">
        <v>-27.734999999999992</v>
      </c>
      <c r="V8809" s="35" t="str">
        <f>IF(M8809=People!$B$5,People!$A$5,IF(M8809=People!$B$4,People!$A$4,IF(M8809=People!$B$3,People!$A$3,IF(M8809=People!$B$2,People!$A$2,0))))</f>
        <v>Chuck Magee</v>
      </c>
      <c r="W8809" s="35" t="str">
        <f>IFERROR(INDEX(Returns!A:A,MATCH(B8809,Returns!B:B,0)),"No")</f>
        <v>No</v>
      </c>
    </row>
    <row r="8810" spans="1:23" x14ac:dyDescent="0.2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9">
        <v>0.4</v>
      </c>
      <c r="U8810" s="1">
        <v>19.775000000000006</v>
      </c>
      <c r="V8810" s="35" t="str">
        <f>IF(M8810=People!$B$5,People!$A$5,IF(M8810=People!$B$4,People!$A$4,IF(M8810=People!$B$3,People!$A$3,IF(M8810=People!$B$2,People!$A$2,0))))</f>
        <v>Chuck Magee</v>
      </c>
      <c r="W8810" s="35" t="str">
        <f>IFERROR(INDEX(Returns!A:A,MATCH(B8810,Returns!B:B,0)),"No")</f>
        <v>No</v>
      </c>
    </row>
    <row r="8811" spans="1:23" x14ac:dyDescent="0.2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9">
        <v>0.2</v>
      </c>
      <c r="U8811" s="1">
        <v>4.9815000000000005</v>
      </c>
      <c r="V8811" s="35" t="str">
        <f>IF(M8811=People!$B$5,People!$A$5,IF(M8811=People!$B$4,People!$A$4,IF(M8811=People!$B$3,People!$A$3,IF(M8811=People!$B$2,People!$A$2,0))))</f>
        <v>Chuck Magee</v>
      </c>
      <c r="W8811" s="35" t="str">
        <f>IFERROR(INDEX(Returns!A:A,MATCH(B8811,Returns!B:B,0)),"No")</f>
        <v>No</v>
      </c>
    </row>
    <row r="8812" spans="1:23" x14ac:dyDescent="0.2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32">
        <v>37.520000000000003</v>
      </c>
      <c r="S8812" s="1">
        <v>4</v>
      </c>
      <c r="T8812" s="9">
        <v>0</v>
      </c>
      <c r="U8812" s="1">
        <v>18.009600000000002</v>
      </c>
      <c r="V8812" s="35" t="str">
        <f>IF(M8812=People!$B$5,People!$A$5,IF(M8812=People!$B$4,People!$A$4,IF(M8812=People!$B$3,People!$A$3,IF(M8812=People!$B$2,People!$A$2,0))))</f>
        <v>Anna Andreadi</v>
      </c>
      <c r="W8812" s="35" t="str">
        <f>IFERROR(INDEX(Returns!A:A,MATCH(B8812,Returns!B:B,0)),"No")</f>
        <v>No</v>
      </c>
    </row>
    <row r="8813" spans="1:23" x14ac:dyDescent="0.2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9">
        <v>0.1</v>
      </c>
      <c r="U8813" s="1">
        <v>48.333599999999976</v>
      </c>
      <c r="V8813" s="35" t="str">
        <f>IF(M8813=People!$B$5,People!$A$5,IF(M8813=People!$B$4,People!$A$4,IF(M8813=People!$B$3,People!$A$3,IF(M8813=People!$B$2,People!$A$2,0))))</f>
        <v>Kelly Williams</v>
      </c>
      <c r="W8813" s="35" t="str">
        <f>IFERROR(INDEX(Returns!A:A,MATCH(B8813,Returns!B:B,0)),"No")</f>
        <v>Yes</v>
      </c>
    </row>
    <row r="8814" spans="1:23" x14ac:dyDescent="0.2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9">
        <v>0</v>
      </c>
      <c r="U8814" s="1">
        <v>3.7529999999999997</v>
      </c>
      <c r="V8814" s="35" t="str">
        <f>IF(M8814=People!$B$5,People!$A$5,IF(M8814=People!$B$4,People!$A$4,IF(M8814=People!$B$3,People!$A$3,IF(M8814=People!$B$2,People!$A$2,0))))</f>
        <v>Kelly Williams</v>
      </c>
      <c r="W8814" s="35" t="str">
        <f>IFERROR(INDEX(Returns!A:A,MATCH(B8814,Returns!B:B,0)),"No")</f>
        <v>Yes</v>
      </c>
    </row>
    <row r="8815" spans="1:23" x14ac:dyDescent="0.2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32">
        <v>266.35200000000003</v>
      </c>
      <c r="S8815" s="1">
        <v>3</v>
      </c>
      <c r="T8815" s="9">
        <v>0.2</v>
      </c>
      <c r="U8815" s="1">
        <v>13.317599999999985</v>
      </c>
      <c r="V8815" s="35" t="str">
        <f>IF(M8815=People!$B$5,People!$A$5,IF(M8815=People!$B$4,People!$A$4,IF(M8815=People!$B$3,People!$A$3,IF(M8815=People!$B$2,People!$A$2,0))))</f>
        <v>Anna Andreadi</v>
      </c>
      <c r="W8815" s="35" t="str">
        <f>IFERROR(INDEX(Returns!A:A,MATCH(B8815,Returns!B:B,0)),"No")</f>
        <v>No</v>
      </c>
    </row>
    <row r="8816" spans="1:23" x14ac:dyDescent="0.2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9">
        <v>0</v>
      </c>
      <c r="U8816" s="1">
        <v>89.314199999999971</v>
      </c>
      <c r="V8816" s="35" t="str">
        <f>IF(M8816=People!$B$5,People!$A$5,IF(M8816=People!$B$4,People!$A$4,IF(M8816=People!$B$3,People!$A$3,IF(M8816=People!$B$2,People!$A$2,0))))</f>
        <v>Chuck Magee</v>
      </c>
      <c r="W8816" s="35" t="str">
        <f>IFERROR(INDEX(Returns!A:A,MATCH(B8816,Returns!B:B,0)),"No")</f>
        <v>No</v>
      </c>
    </row>
    <row r="8817" spans="1:23" x14ac:dyDescent="0.2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9">
        <v>0</v>
      </c>
      <c r="U8817" s="1">
        <v>20.726999999999997</v>
      </c>
      <c r="V8817" s="35" t="str">
        <f>IF(M8817=People!$B$5,People!$A$5,IF(M8817=People!$B$4,People!$A$4,IF(M8817=People!$B$3,People!$A$3,IF(M8817=People!$B$2,People!$A$2,0))))</f>
        <v>Chuck Magee</v>
      </c>
      <c r="W8817" s="35" t="str">
        <f>IFERROR(INDEX(Returns!A:A,MATCH(B8817,Returns!B:B,0)),"No")</f>
        <v>No</v>
      </c>
    </row>
    <row r="8818" spans="1:23" x14ac:dyDescent="0.2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9">
        <v>0</v>
      </c>
      <c r="U8818" s="1">
        <v>5.6416000000000004</v>
      </c>
      <c r="V8818" s="35" t="str">
        <f>IF(M8818=People!$B$5,People!$A$5,IF(M8818=People!$B$4,People!$A$4,IF(M8818=People!$B$3,People!$A$3,IF(M8818=People!$B$2,People!$A$2,0))))</f>
        <v>Chuck Magee</v>
      </c>
      <c r="W8818" s="35" t="str">
        <f>IFERROR(INDEX(Returns!A:A,MATCH(B8818,Returns!B:B,0)),"No")</f>
        <v>No</v>
      </c>
    </row>
    <row r="8819" spans="1:23" x14ac:dyDescent="0.2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9">
        <v>0</v>
      </c>
      <c r="U8819" s="1">
        <v>7.783199999999999</v>
      </c>
      <c r="V8819" s="35" t="str">
        <f>IF(M8819=People!$B$5,People!$A$5,IF(M8819=People!$B$4,People!$A$4,IF(M8819=People!$B$3,People!$A$3,IF(M8819=People!$B$2,People!$A$2,0))))</f>
        <v>Chuck Magee</v>
      </c>
      <c r="W8819" s="35" t="str">
        <f>IFERROR(INDEX(Returns!A:A,MATCH(B8819,Returns!B:B,0)),"No")</f>
        <v>No</v>
      </c>
    </row>
    <row r="8820" spans="1:23" x14ac:dyDescent="0.2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9">
        <v>0</v>
      </c>
      <c r="U8820" s="1">
        <v>18.662400000000002</v>
      </c>
      <c r="V8820" s="35" t="str">
        <f>IF(M8820=People!$B$5,People!$A$5,IF(M8820=People!$B$4,People!$A$4,IF(M8820=People!$B$3,People!$A$3,IF(M8820=People!$B$2,People!$A$2,0))))</f>
        <v>Chuck Magee</v>
      </c>
      <c r="W8820" s="35" t="str">
        <f>IFERROR(INDEX(Returns!A:A,MATCH(B8820,Returns!B:B,0)),"No")</f>
        <v>No</v>
      </c>
    </row>
    <row r="8821" spans="1:23" x14ac:dyDescent="0.2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9">
        <v>0.2</v>
      </c>
      <c r="U8821" s="1">
        <v>117.43199999999999</v>
      </c>
      <c r="V8821" s="35" t="str">
        <f>IF(M8821=People!$B$5,People!$A$5,IF(M8821=People!$B$4,People!$A$4,IF(M8821=People!$B$3,People!$A$3,IF(M8821=People!$B$2,People!$A$2,0))))</f>
        <v>Kelly Williams</v>
      </c>
      <c r="W8821" s="35" t="str">
        <f>IFERROR(INDEX(Returns!A:A,MATCH(B8821,Returns!B:B,0)),"No")</f>
        <v>No</v>
      </c>
    </row>
    <row r="8822" spans="1:23" x14ac:dyDescent="0.2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9">
        <v>0.2</v>
      </c>
      <c r="U8822" s="1">
        <v>311.99479999999994</v>
      </c>
      <c r="V8822" s="35" t="str">
        <f>IF(M8822=People!$B$5,People!$A$5,IF(M8822=People!$B$4,People!$A$4,IF(M8822=People!$B$3,People!$A$3,IF(M8822=People!$B$2,People!$A$2,0))))</f>
        <v>Cassandra Brandow</v>
      </c>
      <c r="W8822" s="35" t="str">
        <f>IFERROR(INDEX(Returns!A:A,MATCH(B8822,Returns!B:B,0)),"No")</f>
        <v>No</v>
      </c>
    </row>
    <row r="8823" spans="1:23" x14ac:dyDescent="0.2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9">
        <v>0.7</v>
      </c>
      <c r="U8823" s="1">
        <v>-2.9963999999999995</v>
      </c>
      <c r="V8823" s="35" t="str">
        <f>IF(M8823=People!$B$5,People!$A$5,IF(M8823=People!$B$4,People!$A$4,IF(M8823=People!$B$3,People!$A$3,IF(M8823=People!$B$2,People!$A$2,0))))</f>
        <v>Cassandra Brandow</v>
      </c>
      <c r="W8823" s="35" t="str">
        <f>IFERROR(INDEX(Returns!A:A,MATCH(B8823,Returns!B:B,0)),"No")</f>
        <v>No</v>
      </c>
    </row>
    <row r="8824" spans="1:23" x14ac:dyDescent="0.2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9">
        <v>0.2</v>
      </c>
      <c r="U8824" s="1">
        <v>4.1987999999999985</v>
      </c>
      <c r="V8824" s="35" t="str">
        <f>IF(M8824=People!$B$5,People!$A$5,IF(M8824=People!$B$4,People!$A$4,IF(M8824=People!$B$3,People!$A$3,IF(M8824=People!$B$2,People!$A$2,0))))</f>
        <v>Cassandra Brandow</v>
      </c>
      <c r="W8824" s="35" t="str">
        <f>IFERROR(INDEX(Returns!A:A,MATCH(B8824,Returns!B:B,0)),"No")</f>
        <v>No</v>
      </c>
    </row>
    <row r="8825" spans="1:23" x14ac:dyDescent="0.2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9">
        <v>0.2</v>
      </c>
      <c r="U8825" s="1">
        <v>3.7407999999999997</v>
      </c>
      <c r="V8825" s="35" t="str">
        <f>IF(M8825=People!$B$5,People!$A$5,IF(M8825=People!$B$4,People!$A$4,IF(M8825=People!$B$3,People!$A$3,IF(M8825=People!$B$2,People!$A$2,0))))</f>
        <v>Cassandra Brandow</v>
      </c>
      <c r="W8825" s="35" t="str">
        <f>IFERROR(INDEX(Returns!A:A,MATCH(B8825,Returns!B:B,0)),"No")</f>
        <v>No</v>
      </c>
    </row>
    <row r="8826" spans="1:23" x14ac:dyDescent="0.2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9">
        <v>0.2</v>
      </c>
      <c r="U8826" s="1">
        <v>2.8781999999999992</v>
      </c>
      <c r="V8826" s="35" t="str">
        <f>IF(M8826=People!$B$5,People!$A$5,IF(M8826=People!$B$4,People!$A$4,IF(M8826=People!$B$3,People!$A$3,IF(M8826=People!$B$2,People!$A$2,0))))</f>
        <v>Chuck Magee</v>
      </c>
      <c r="W8826" s="35" t="str">
        <f>IFERROR(INDEX(Returns!A:A,MATCH(B8826,Returns!B:B,0)),"No")</f>
        <v>No</v>
      </c>
    </row>
    <row r="8827" spans="1:23" x14ac:dyDescent="0.2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9">
        <v>0.2</v>
      </c>
      <c r="U8827" s="1">
        <v>2.5056000000000003</v>
      </c>
      <c r="V8827" s="35" t="str">
        <f>IF(M8827=People!$B$5,People!$A$5,IF(M8827=People!$B$4,People!$A$4,IF(M8827=People!$B$3,People!$A$3,IF(M8827=People!$B$2,People!$A$2,0))))</f>
        <v>Chuck Magee</v>
      </c>
      <c r="W8827" s="35" t="str">
        <f>IFERROR(INDEX(Returns!A:A,MATCH(B8827,Returns!B:B,0)),"No")</f>
        <v>No</v>
      </c>
    </row>
    <row r="8828" spans="1:23" x14ac:dyDescent="0.2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9">
        <v>0.2</v>
      </c>
      <c r="U8828" s="1">
        <v>9.3520000000000003</v>
      </c>
      <c r="V8828" s="35" t="str">
        <f>IF(M8828=People!$B$5,People!$A$5,IF(M8828=People!$B$4,People!$A$4,IF(M8828=People!$B$3,People!$A$3,IF(M8828=People!$B$2,People!$A$2,0))))</f>
        <v>Kelly Williams</v>
      </c>
      <c r="W8828" s="35" t="str">
        <f>IFERROR(INDEX(Returns!A:A,MATCH(B8828,Returns!B:B,0)),"No")</f>
        <v>No</v>
      </c>
    </row>
    <row r="8829" spans="1:23" x14ac:dyDescent="0.2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9">
        <v>0.2</v>
      </c>
      <c r="U8829" s="1">
        <v>10.464999999999998</v>
      </c>
      <c r="V8829" s="35" t="str">
        <f>IF(M8829=People!$B$5,People!$A$5,IF(M8829=People!$B$4,People!$A$4,IF(M8829=People!$B$3,People!$A$3,IF(M8829=People!$B$2,People!$A$2,0))))</f>
        <v>Kelly Williams</v>
      </c>
      <c r="W8829" s="35" t="str">
        <f>IFERROR(INDEX(Returns!A:A,MATCH(B8829,Returns!B:B,0)),"No")</f>
        <v>No</v>
      </c>
    </row>
    <row r="8830" spans="1:23" x14ac:dyDescent="0.2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9">
        <v>0</v>
      </c>
      <c r="U8830" s="1">
        <v>4.7519999999999998</v>
      </c>
      <c r="V8830" s="35" t="str">
        <f>IF(M8830=People!$B$5,People!$A$5,IF(M8830=People!$B$4,People!$A$4,IF(M8830=People!$B$3,People!$A$3,IF(M8830=People!$B$2,People!$A$2,0))))</f>
        <v>Kelly Williams</v>
      </c>
      <c r="W8830" s="35" t="str">
        <f>IFERROR(INDEX(Returns!A:A,MATCH(B8830,Returns!B:B,0)),"No")</f>
        <v>No</v>
      </c>
    </row>
    <row r="8831" spans="1:23" x14ac:dyDescent="0.2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9">
        <v>0</v>
      </c>
      <c r="U8831" s="1">
        <v>54.087600000000009</v>
      </c>
      <c r="V8831" s="35" t="str">
        <f>IF(M8831=People!$B$5,People!$A$5,IF(M8831=People!$B$4,People!$A$4,IF(M8831=People!$B$3,People!$A$3,IF(M8831=People!$B$2,People!$A$2,0))))</f>
        <v>Kelly Williams</v>
      </c>
      <c r="W8831" s="35" t="str">
        <f>IFERROR(INDEX(Returns!A:A,MATCH(B8831,Returns!B:B,0)),"No")</f>
        <v>No</v>
      </c>
    </row>
    <row r="8832" spans="1:23" x14ac:dyDescent="0.2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32">
        <v>33.44</v>
      </c>
      <c r="S8832" s="1">
        <v>10</v>
      </c>
      <c r="T8832" s="9">
        <v>0.2</v>
      </c>
      <c r="U8832" s="1">
        <v>11.703999999999997</v>
      </c>
      <c r="V8832" s="35" t="str">
        <f>IF(M8832=People!$B$5,People!$A$5,IF(M8832=People!$B$4,People!$A$4,IF(M8832=People!$B$3,People!$A$3,IF(M8832=People!$B$2,People!$A$2,0))))</f>
        <v>Anna Andreadi</v>
      </c>
      <c r="W8832" s="35" t="str">
        <f>IFERROR(INDEX(Returns!A:A,MATCH(B8832,Returns!B:B,0)),"No")</f>
        <v>No</v>
      </c>
    </row>
    <row r="8833" spans="1:23" x14ac:dyDescent="0.2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9">
        <v>0</v>
      </c>
      <c r="U8833" s="1">
        <v>14.3856</v>
      </c>
      <c r="V8833" s="35" t="str">
        <f>IF(M8833=People!$B$5,People!$A$5,IF(M8833=People!$B$4,People!$A$4,IF(M8833=People!$B$3,People!$A$3,IF(M8833=People!$B$2,People!$A$2,0))))</f>
        <v>Cassandra Brandow</v>
      </c>
      <c r="W8833" s="35" t="str">
        <f>IFERROR(INDEX(Returns!A:A,MATCH(B8833,Returns!B:B,0)),"No")</f>
        <v>No</v>
      </c>
    </row>
    <row r="8834" spans="1:23" x14ac:dyDescent="0.2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9">
        <v>0.2</v>
      </c>
      <c r="U8834" s="1">
        <v>456.58800000000002</v>
      </c>
      <c r="V8834" s="35" t="str">
        <f>IF(M8834=People!$B$5,People!$A$5,IF(M8834=People!$B$4,People!$A$4,IF(M8834=People!$B$3,People!$A$3,IF(M8834=People!$B$2,People!$A$2,0))))</f>
        <v>Chuck Magee</v>
      </c>
      <c r="W8834" s="35" t="str">
        <f>IFERROR(INDEX(Returns!A:A,MATCH(B8834,Returns!B:B,0)),"No")</f>
        <v>No</v>
      </c>
    </row>
    <row r="8835" spans="1:23" x14ac:dyDescent="0.2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9">
        <v>0</v>
      </c>
      <c r="U8835" s="1">
        <v>3.8774999999999995</v>
      </c>
      <c r="V8835" s="35" t="str">
        <f>IF(M8835=People!$B$5,People!$A$5,IF(M8835=People!$B$4,People!$A$4,IF(M8835=People!$B$3,People!$A$3,IF(M8835=People!$B$2,People!$A$2,0))))</f>
        <v>Cassandra Brandow</v>
      </c>
      <c r="W8835" s="35" t="str">
        <f>IFERROR(INDEX(Returns!A:A,MATCH(B8835,Returns!B:B,0)),"No")</f>
        <v>No</v>
      </c>
    </row>
    <row r="8836" spans="1:23" x14ac:dyDescent="0.2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9">
        <v>0</v>
      </c>
      <c r="U8836" s="1">
        <v>25.171999999999997</v>
      </c>
      <c r="V8836" s="35" t="str">
        <f>IF(M8836=People!$B$5,People!$A$5,IF(M8836=People!$B$4,People!$A$4,IF(M8836=People!$B$3,People!$A$3,IF(M8836=People!$B$2,People!$A$2,0))))</f>
        <v>Cassandra Brandow</v>
      </c>
      <c r="W8836" s="35" t="str">
        <f>IFERROR(INDEX(Returns!A:A,MATCH(B8836,Returns!B:B,0)),"No")</f>
        <v>No</v>
      </c>
    </row>
    <row r="8837" spans="1:23" x14ac:dyDescent="0.2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9">
        <v>0</v>
      </c>
      <c r="U8837" s="1">
        <v>3.7127999999999997</v>
      </c>
      <c r="V8837" s="35" t="str">
        <f>IF(M8837=People!$B$5,People!$A$5,IF(M8837=People!$B$4,People!$A$4,IF(M8837=People!$B$3,People!$A$3,IF(M8837=People!$B$2,People!$A$2,0))))</f>
        <v>Cassandra Brandow</v>
      </c>
      <c r="W8837" s="35" t="str">
        <f>IFERROR(INDEX(Returns!A:A,MATCH(B8837,Returns!B:B,0)),"No")</f>
        <v>No</v>
      </c>
    </row>
    <row r="8838" spans="1:23" x14ac:dyDescent="0.2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9">
        <v>0</v>
      </c>
      <c r="U8838" s="1">
        <v>4.9607999999999999</v>
      </c>
      <c r="V8838" s="35" t="str">
        <f>IF(M8838=People!$B$5,People!$A$5,IF(M8838=People!$B$4,People!$A$4,IF(M8838=People!$B$3,People!$A$3,IF(M8838=People!$B$2,People!$A$2,0))))</f>
        <v>Cassandra Brandow</v>
      </c>
      <c r="W8838" s="35" t="str">
        <f>IFERROR(INDEX(Returns!A:A,MATCH(B8838,Returns!B:B,0)),"No")</f>
        <v>No</v>
      </c>
    </row>
    <row r="8839" spans="1:23" x14ac:dyDescent="0.2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9">
        <v>0</v>
      </c>
      <c r="U8839" s="1">
        <v>7.5600000000000005</v>
      </c>
      <c r="V8839" s="35" t="str">
        <f>IF(M8839=People!$B$5,People!$A$5,IF(M8839=People!$B$4,People!$A$4,IF(M8839=People!$B$3,People!$A$3,IF(M8839=People!$B$2,People!$A$2,0))))</f>
        <v>Cassandra Brandow</v>
      </c>
      <c r="W8839" s="35" t="str">
        <f>IFERROR(INDEX(Returns!A:A,MATCH(B8839,Returns!B:B,0)),"No")</f>
        <v>No</v>
      </c>
    </row>
    <row r="8840" spans="1:23" x14ac:dyDescent="0.2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32">
        <v>70.949999999999989</v>
      </c>
      <c r="S8840" s="1">
        <v>3</v>
      </c>
      <c r="T8840" s="9">
        <v>0</v>
      </c>
      <c r="U8840" s="1">
        <v>18.447000000000003</v>
      </c>
      <c r="V8840" s="35" t="str">
        <f>IF(M8840=People!$B$5,People!$A$5,IF(M8840=People!$B$4,People!$A$4,IF(M8840=People!$B$3,People!$A$3,IF(M8840=People!$B$2,People!$A$2,0))))</f>
        <v>Anna Andreadi</v>
      </c>
      <c r="W8840" s="35" t="str">
        <f>IFERROR(INDEX(Returns!A:A,MATCH(B8840,Returns!B:B,0)),"No")</f>
        <v>No</v>
      </c>
    </row>
    <row r="8841" spans="1:23" x14ac:dyDescent="0.2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32">
        <v>65.567999999999998</v>
      </c>
      <c r="S8841" s="1">
        <v>2</v>
      </c>
      <c r="T8841" s="9">
        <v>0.2</v>
      </c>
      <c r="U8841" s="1">
        <v>23.768399999999996</v>
      </c>
      <c r="V8841" s="35" t="str">
        <f>IF(M8841=People!$B$5,People!$A$5,IF(M8841=People!$B$4,People!$A$4,IF(M8841=People!$B$3,People!$A$3,IF(M8841=People!$B$2,People!$A$2,0))))</f>
        <v>Anna Andreadi</v>
      </c>
      <c r="W8841" s="35" t="str">
        <f>IFERROR(INDEX(Returns!A:A,MATCH(B8841,Returns!B:B,0)),"No")</f>
        <v>No</v>
      </c>
    </row>
    <row r="8842" spans="1:23" x14ac:dyDescent="0.2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32">
        <v>299.96999999999997</v>
      </c>
      <c r="S8842" s="1">
        <v>3</v>
      </c>
      <c r="T8842" s="9">
        <v>0</v>
      </c>
      <c r="U8842" s="1">
        <v>131.98680000000002</v>
      </c>
      <c r="V8842" s="35" t="str">
        <f>IF(M8842=People!$B$5,People!$A$5,IF(M8842=People!$B$4,People!$A$4,IF(M8842=People!$B$3,People!$A$3,IF(M8842=People!$B$2,People!$A$2,0))))</f>
        <v>Anna Andreadi</v>
      </c>
      <c r="W8842" s="35" t="str">
        <f>IFERROR(INDEX(Returns!A:A,MATCH(B8842,Returns!B:B,0)),"No")</f>
        <v>No</v>
      </c>
    </row>
    <row r="8843" spans="1:23" x14ac:dyDescent="0.2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32">
        <v>89.97</v>
      </c>
      <c r="S8843" s="1">
        <v>3</v>
      </c>
      <c r="T8843" s="9">
        <v>0</v>
      </c>
      <c r="U8843" s="1">
        <v>39.586800000000011</v>
      </c>
      <c r="V8843" s="35" t="str">
        <f>IF(M8843=People!$B$5,People!$A$5,IF(M8843=People!$B$4,People!$A$4,IF(M8843=People!$B$3,People!$A$3,IF(M8843=People!$B$2,People!$A$2,0))))</f>
        <v>Anna Andreadi</v>
      </c>
      <c r="W8843" s="35" t="str">
        <f>IFERROR(INDEX(Returns!A:A,MATCH(B8843,Returns!B:B,0)),"No")</f>
        <v>No</v>
      </c>
    </row>
    <row r="8844" spans="1:23" x14ac:dyDescent="0.2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32">
        <v>31.86</v>
      </c>
      <c r="S8844" s="1">
        <v>2</v>
      </c>
      <c r="T8844" s="9">
        <v>0</v>
      </c>
      <c r="U8844" s="1">
        <v>11.151</v>
      </c>
      <c r="V8844" s="35" t="str">
        <f>IF(M8844=People!$B$5,People!$A$5,IF(M8844=People!$B$4,People!$A$4,IF(M8844=People!$B$3,People!$A$3,IF(M8844=People!$B$2,People!$A$2,0))))</f>
        <v>Anna Andreadi</v>
      </c>
      <c r="W8844" s="35" t="str">
        <f>IFERROR(INDEX(Returns!A:A,MATCH(B8844,Returns!B:B,0)),"No")</f>
        <v>No</v>
      </c>
    </row>
    <row r="8845" spans="1:23" x14ac:dyDescent="0.2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9">
        <v>0</v>
      </c>
      <c r="U8845" s="1">
        <v>16.787500000000001</v>
      </c>
      <c r="V8845" s="35" t="str">
        <f>IF(M8845=People!$B$5,People!$A$5,IF(M8845=People!$B$4,People!$A$4,IF(M8845=People!$B$3,People!$A$3,IF(M8845=People!$B$2,People!$A$2,0))))</f>
        <v>Kelly Williams</v>
      </c>
      <c r="W8845" s="35" t="str">
        <f>IFERROR(INDEX(Returns!A:A,MATCH(B8845,Returns!B:B,0)),"No")</f>
        <v>No</v>
      </c>
    </row>
    <row r="8846" spans="1:23" x14ac:dyDescent="0.2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9">
        <v>0.7</v>
      </c>
      <c r="U8846" s="1">
        <v>-6.0299999999999976</v>
      </c>
      <c r="V8846" s="35" t="str">
        <f>IF(M8846=People!$B$5,People!$A$5,IF(M8846=People!$B$4,People!$A$4,IF(M8846=People!$B$3,People!$A$3,IF(M8846=People!$B$2,People!$A$2,0))))</f>
        <v>Chuck Magee</v>
      </c>
      <c r="W8846" s="35" t="str">
        <f>IFERROR(INDEX(Returns!A:A,MATCH(B8846,Returns!B:B,0)),"No")</f>
        <v>No</v>
      </c>
    </row>
    <row r="8847" spans="1:23" x14ac:dyDescent="0.2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9">
        <v>0.2</v>
      </c>
      <c r="U8847" s="1">
        <v>1.7486999999999999</v>
      </c>
      <c r="V8847" s="35" t="str">
        <f>IF(M8847=People!$B$5,People!$A$5,IF(M8847=People!$B$4,People!$A$4,IF(M8847=People!$B$3,People!$A$3,IF(M8847=People!$B$2,People!$A$2,0))))</f>
        <v>Chuck Magee</v>
      </c>
      <c r="W8847" s="35" t="str">
        <f>IFERROR(INDEX(Returns!A:A,MATCH(B8847,Returns!B:B,0)),"No")</f>
        <v>No</v>
      </c>
    </row>
    <row r="8848" spans="1:23" x14ac:dyDescent="0.2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9">
        <v>0.2</v>
      </c>
      <c r="U8848" s="1">
        <v>29.691999999999993</v>
      </c>
      <c r="V8848" s="35" t="str">
        <f>IF(M8848=People!$B$5,People!$A$5,IF(M8848=People!$B$4,People!$A$4,IF(M8848=People!$B$3,People!$A$3,IF(M8848=People!$B$2,People!$A$2,0))))</f>
        <v>Chuck Magee</v>
      </c>
      <c r="W8848" s="35" t="str">
        <f>IFERROR(INDEX(Returns!A:A,MATCH(B8848,Returns!B:B,0)),"No")</f>
        <v>No</v>
      </c>
    </row>
    <row r="8849" spans="1:23" x14ac:dyDescent="0.2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9">
        <v>0.2</v>
      </c>
      <c r="U8849" s="1">
        <v>13.011199999999995</v>
      </c>
      <c r="V8849" s="35" t="str">
        <f>IF(M8849=People!$B$5,People!$A$5,IF(M8849=People!$B$4,People!$A$4,IF(M8849=People!$B$3,People!$A$3,IF(M8849=People!$B$2,People!$A$2,0))))</f>
        <v>Chuck Magee</v>
      </c>
      <c r="W8849" s="35" t="str">
        <f>IFERROR(INDEX(Returns!A:A,MATCH(B8849,Returns!B:B,0)),"No")</f>
        <v>No</v>
      </c>
    </row>
    <row r="8850" spans="1:23" x14ac:dyDescent="0.2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9">
        <v>0.2</v>
      </c>
      <c r="U8850" s="1">
        <v>8.3519999999999932</v>
      </c>
      <c r="V8850" s="35" t="str">
        <f>IF(M8850=People!$B$5,People!$A$5,IF(M8850=People!$B$4,People!$A$4,IF(M8850=People!$B$3,People!$A$3,IF(M8850=People!$B$2,People!$A$2,0))))</f>
        <v>Cassandra Brandow</v>
      </c>
      <c r="W8850" s="35" t="str">
        <f>IFERROR(INDEX(Returns!A:A,MATCH(B8850,Returns!B:B,0)),"No")</f>
        <v>No</v>
      </c>
    </row>
    <row r="8851" spans="1:23" x14ac:dyDescent="0.2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9">
        <v>0.2</v>
      </c>
      <c r="U8851" s="1">
        <v>45.954000000000008</v>
      </c>
      <c r="V8851" s="35" t="str">
        <f>IF(M8851=People!$B$5,People!$A$5,IF(M8851=People!$B$4,People!$A$4,IF(M8851=People!$B$3,People!$A$3,IF(M8851=People!$B$2,People!$A$2,0))))</f>
        <v>Cassandra Brandow</v>
      </c>
      <c r="W8851" s="35" t="str">
        <f>IFERROR(INDEX(Returns!A:A,MATCH(B8851,Returns!B:B,0)),"No")</f>
        <v>No</v>
      </c>
    </row>
    <row r="8852" spans="1:23" x14ac:dyDescent="0.2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9">
        <v>0.7</v>
      </c>
      <c r="U8852" s="1">
        <v>-2.3136000000000001</v>
      </c>
      <c r="V8852" s="35" t="str">
        <f>IF(M8852=People!$B$5,People!$A$5,IF(M8852=People!$B$4,People!$A$4,IF(M8852=People!$B$3,People!$A$3,IF(M8852=People!$B$2,People!$A$2,0))))</f>
        <v>Cassandra Brandow</v>
      </c>
      <c r="W8852" s="35" t="str">
        <f>IFERROR(INDEX(Returns!A:A,MATCH(B8852,Returns!B:B,0)),"No")</f>
        <v>No</v>
      </c>
    </row>
    <row r="8853" spans="1:23" x14ac:dyDescent="0.2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9">
        <v>0.2</v>
      </c>
      <c r="U8853" s="1">
        <v>3.2871999999999999</v>
      </c>
      <c r="V8853" s="35" t="str">
        <f>IF(M8853=People!$B$5,People!$A$5,IF(M8853=People!$B$4,People!$A$4,IF(M8853=People!$B$3,People!$A$3,IF(M8853=People!$B$2,People!$A$2,0))))</f>
        <v>Cassandra Brandow</v>
      </c>
      <c r="W8853" s="35" t="str">
        <f>IFERROR(INDEX(Returns!A:A,MATCH(B8853,Returns!B:B,0)),"No")</f>
        <v>No</v>
      </c>
    </row>
    <row r="8854" spans="1:23" x14ac:dyDescent="0.2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9">
        <v>0</v>
      </c>
      <c r="U8854" s="1">
        <v>55.763999999999996</v>
      </c>
      <c r="V8854" s="35" t="str">
        <f>IF(M8854=People!$B$5,People!$A$5,IF(M8854=People!$B$4,People!$A$4,IF(M8854=People!$B$3,People!$A$3,IF(M8854=People!$B$2,People!$A$2,0))))</f>
        <v>Chuck Magee</v>
      </c>
      <c r="W8854" s="35" t="str">
        <f>IFERROR(INDEX(Returns!A:A,MATCH(B8854,Returns!B:B,0)),"No")</f>
        <v>No</v>
      </c>
    </row>
    <row r="8855" spans="1:23" x14ac:dyDescent="0.2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9">
        <v>0.2</v>
      </c>
      <c r="U8855" s="1">
        <v>6.2549999999999919</v>
      </c>
      <c r="V8855" s="35" t="str">
        <f>IF(M8855=People!$B$5,People!$A$5,IF(M8855=People!$B$4,People!$A$4,IF(M8855=People!$B$3,People!$A$3,IF(M8855=People!$B$2,People!$A$2,0))))</f>
        <v>Chuck Magee</v>
      </c>
      <c r="W8855" s="35" t="str">
        <f>IFERROR(INDEX(Returns!A:A,MATCH(B8855,Returns!B:B,0)),"No")</f>
        <v>No</v>
      </c>
    </row>
    <row r="8856" spans="1:23" x14ac:dyDescent="0.2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9">
        <v>0.2</v>
      </c>
      <c r="U8856" s="1">
        <v>-7.724700000000098</v>
      </c>
      <c r="V8856" s="35" t="str">
        <f>IF(M8856=People!$B$5,People!$A$5,IF(M8856=People!$B$4,People!$A$4,IF(M8856=People!$B$3,People!$A$3,IF(M8856=People!$B$2,People!$A$2,0))))</f>
        <v>Chuck Magee</v>
      </c>
      <c r="W8856" s="35" t="str">
        <f>IFERROR(INDEX(Returns!A:A,MATCH(B8856,Returns!B:B,0)),"No")</f>
        <v>No</v>
      </c>
    </row>
    <row r="8857" spans="1:23" x14ac:dyDescent="0.2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32">
        <v>21.312000000000005</v>
      </c>
      <c r="S8857" s="1">
        <v>3</v>
      </c>
      <c r="T8857" s="9">
        <v>0.2</v>
      </c>
      <c r="U8857" s="1">
        <v>7.9919999999999991</v>
      </c>
      <c r="V8857" s="35" t="str">
        <f>IF(M8857=People!$B$5,People!$A$5,IF(M8857=People!$B$4,People!$A$4,IF(M8857=People!$B$3,People!$A$3,IF(M8857=People!$B$2,People!$A$2,0))))</f>
        <v>Anna Andreadi</v>
      </c>
      <c r="W8857" s="35" t="str">
        <f>IFERROR(INDEX(Returns!A:A,MATCH(B8857,Returns!B:B,0)),"No")</f>
        <v>No</v>
      </c>
    </row>
    <row r="8858" spans="1:23" x14ac:dyDescent="0.2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32">
        <v>209.94</v>
      </c>
      <c r="S8858" s="1">
        <v>6</v>
      </c>
      <c r="T8858" s="9">
        <v>0</v>
      </c>
      <c r="U8858" s="1">
        <v>39.888599999999997</v>
      </c>
      <c r="V8858" s="35" t="str">
        <f>IF(M8858=People!$B$5,People!$A$5,IF(M8858=People!$B$4,People!$A$4,IF(M8858=People!$B$3,People!$A$3,IF(M8858=People!$B$2,People!$A$2,0))))</f>
        <v>Anna Andreadi</v>
      </c>
      <c r="W8858" s="35" t="str">
        <f>IFERROR(INDEX(Returns!A:A,MATCH(B8858,Returns!B:B,0)),"No")</f>
        <v>No</v>
      </c>
    </row>
    <row r="8859" spans="1:23" x14ac:dyDescent="0.2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32">
        <v>31.983999999999998</v>
      </c>
      <c r="S8859" s="1">
        <v>2</v>
      </c>
      <c r="T8859" s="9">
        <v>0.2</v>
      </c>
      <c r="U8859" s="1">
        <v>-7.9959999999999996</v>
      </c>
      <c r="V8859" s="35" t="str">
        <f>IF(M8859=People!$B$5,People!$A$5,IF(M8859=People!$B$4,People!$A$4,IF(M8859=People!$B$3,People!$A$3,IF(M8859=People!$B$2,People!$A$2,0))))</f>
        <v>Anna Andreadi</v>
      </c>
      <c r="W8859" s="35" t="str">
        <f>IFERROR(INDEX(Returns!A:A,MATCH(B8859,Returns!B:B,0)),"No")</f>
        <v>No</v>
      </c>
    </row>
    <row r="8860" spans="1:23" x14ac:dyDescent="0.2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32">
        <v>5083.96</v>
      </c>
      <c r="S8860" s="1">
        <v>5</v>
      </c>
      <c r="T8860" s="9">
        <v>0.2</v>
      </c>
      <c r="U8860" s="1">
        <v>1906.4849999999999</v>
      </c>
      <c r="V8860" s="35" t="str">
        <f>IF(M8860=People!$B$5,People!$A$5,IF(M8860=People!$B$4,People!$A$4,IF(M8860=People!$B$3,People!$A$3,IF(M8860=People!$B$2,People!$A$2,0))))</f>
        <v>Anna Andreadi</v>
      </c>
      <c r="W8860" s="35" t="str">
        <f>IFERROR(INDEX(Returns!A:A,MATCH(B8860,Returns!B:B,0)),"No")</f>
        <v>No</v>
      </c>
    </row>
    <row r="8861" spans="1:23" x14ac:dyDescent="0.2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9">
        <v>0.2</v>
      </c>
      <c r="U8861" s="1">
        <v>3.5959999999999983</v>
      </c>
      <c r="V8861" s="35" t="str">
        <f>IF(M8861=People!$B$5,People!$A$5,IF(M8861=People!$B$4,People!$A$4,IF(M8861=People!$B$3,People!$A$3,IF(M8861=People!$B$2,People!$A$2,0))))</f>
        <v>Cassandra Brandow</v>
      </c>
      <c r="W8861" s="35" t="str">
        <f>IFERROR(INDEX(Returns!A:A,MATCH(B8861,Returns!B:B,0)),"No")</f>
        <v>No</v>
      </c>
    </row>
    <row r="8862" spans="1:23" x14ac:dyDescent="0.2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9">
        <v>0</v>
      </c>
      <c r="U8862" s="1">
        <v>14.904</v>
      </c>
      <c r="V8862" s="35" t="str">
        <f>IF(M8862=People!$B$5,People!$A$5,IF(M8862=People!$B$4,People!$A$4,IF(M8862=People!$B$3,People!$A$3,IF(M8862=People!$B$2,People!$A$2,0))))</f>
        <v>Chuck Magee</v>
      </c>
      <c r="W8862" s="35" t="str">
        <f>IFERROR(INDEX(Returns!A:A,MATCH(B8862,Returns!B:B,0)),"No")</f>
        <v>No</v>
      </c>
    </row>
    <row r="8863" spans="1:23" x14ac:dyDescent="0.2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9">
        <v>0</v>
      </c>
      <c r="U8863" s="1">
        <v>3.9248000000000003</v>
      </c>
      <c r="V8863" s="35" t="str">
        <f>IF(M8863=People!$B$5,People!$A$5,IF(M8863=People!$B$4,People!$A$4,IF(M8863=People!$B$3,People!$A$3,IF(M8863=People!$B$2,People!$A$2,0))))</f>
        <v>Chuck Magee</v>
      </c>
      <c r="W8863" s="35" t="str">
        <f>IFERROR(INDEX(Returns!A:A,MATCH(B8863,Returns!B:B,0)),"No")</f>
        <v>No</v>
      </c>
    </row>
    <row r="8864" spans="1:23" x14ac:dyDescent="0.2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9">
        <v>0</v>
      </c>
      <c r="U8864" s="1">
        <v>96.415999999999997</v>
      </c>
      <c r="V8864" s="35" t="str">
        <f>IF(M8864=People!$B$5,People!$A$5,IF(M8864=People!$B$4,People!$A$4,IF(M8864=People!$B$3,People!$A$3,IF(M8864=People!$B$2,People!$A$2,0))))</f>
        <v>Chuck Magee</v>
      </c>
      <c r="W8864" s="35" t="str">
        <f>IFERROR(INDEX(Returns!A:A,MATCH(B8864,Returns!B:B,0)),"No")</f>
        <v>No</v>
      </c>
    </row>
    <row r="8865" spans="1:23" x14ac:dyDescent="0.2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9">
        <v>0</v>
      </c>
      <c r="U8865" s="1">
        <v>29.980800000000002</v>
      </c>
      <c r="V8865" s="35" t="str">
        <f>IF(M8865=People!$B$5,People!$A$5,IF(M8865=People!$B$4,People!$A$4,IF(M8865=People!$B$3,People!$A$3,IF(M8865=People!$B$2,People!$A$2,0))))</f>
        <v>Chuck Magee</v>
      </c>
      <c r="W8865" s="35" t="str">
        <f>IFERROR(INDEX(Returns!A:A,MATCH(B8865,Returns!B:B,0)),"No")</f>
        <v>No</v>
      </c>
    </row>
    <row r="8866" spans="1:23" x14ac:dyDescent="0.2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9">
        <v>0</v>
      </c>
      <c r="U8866" s="1">
        <v>18.662400000000002</v>
      </c>
      <c r="V8866" s="35" t="str">
        <f>IF(M8866=People!$B$5,People!$A$5,IF(M8866=People!$B$4,People!$A$4,IF(M8866=People!$B$3,People!$A$3,IF(M8866=People!$B$2,People!$A$2,0))))</f>
        <v>Chuck Magee</v>
      </c>
      <c r="W8866" s="35" t="str">
        <f>IFERROR(INDEX(Returns!A:A,MATCH(B8866,Returns!B:B,0)),"No")</f>
        <v>No</v>
      </c>
    </row>
    <row r="8867" spans="1:23" x14ac:dyDescent="0.2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9">
        <v>0</v>
      </c>
      <c r="U8867" s="1">
        <v>10.880999999999997</v>
      </c>
      <c r="V8867" s="35" t="str">
        <f>IF(M8867=People!$B$5,People!$A$5,IF(M8867=People!$B$4,People!$A$4,IF(M8867=People!$B$3,People!$A$3,IF(M8867=People!$B$2,People!$A$2,0))))</f>
        <v>Cassandra Brandow</v>
      </c>
      <c r="W8867" s="35" t="str">
        <f>IFERROR(INDEX(Returns!A:A,MATCH(B8867,Returns!B:B,0)),"No")</f>
        <v>No</v>
      </c>
    </row>
    <row r="8868" spans="1:23" x14ac:dyDescent="0.2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9">
        <v>0.3</v>
      </c>
      <c r="U8868" s="1">
        <v>-70.489999999999981</v>
      </c>
      <c r="V8868" s="35" t="str">
        <f>IF(M8868=People!$B$5,People!$A$5,IF(M8868=People!$B$4,People!$A$4,IF(M8868=People!$B$3,People!$A$3,IF(M8868=People!$B$2,People!$A$2,0))))</f>
        <v>Kelly Williams</v>
      </c>
      <c r="W8868" s="35" t="str">
        <f>IFERROR(INDEX(Returns!A:A,MATCH(B8868,Returns!B:B,0)),"No")</f>
        <v>No</v>
      </c>
    </row>
    <row r="8869" spans="1:23" x14ac:dyDescent="0.2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9">
        <v>0.2</v>
      </c>
      <c r="U8869" s="1">
        <v>3.4749999999999996</v>
      </c>
      <c r="V8869" s="35" t="str">
        <f>IF(M8869=People!$B$5,People!$A$5,IF(M8869=People!$B$4,People!$A$4,IF(M8869=People!$B$3,People!$A$3,IF(M8869=People!$B$2,People!$A$2,0))))</f>
        <v>Kelly Williams</v>
      </c>
      <c r="W8869" s="35" t="str">
        <f>IFERROR(INDEX(Returns!A:A,MATCH(B8869,Returns!B:B,0)),"No")</f>
        <v>No</v>
      </c>
    </row>
    <row r="8870" spans="1:23" x14ac:dyDescent="0.2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32">
        <v>686.40000000000009</v>
      </c>
      <c r="S8870" s="1">
        <v>2</v>
      </c>
      <c r="T8870" s="9">
        <v>0.2</v>
      </c>
      <c r="U8870" s="1">
        <v>77.219999999999914</v>
      </c>
      <c r="V8870" s="35" t="str">
        <f>IF(M8870=People!$B$5,People!$A$5,IF(M8870=People!$B$4,People!$A$4,IF(M8870=People!$B$3,People!$A$3,IF(M8870=People!$B$2,People!$A$2,0))))</f>
        <v>Anna Andreadi</v>
      </c>
      <c r="W8870" s="35" t="str">
        <f>IFERROR(INDEX(Returns!A:A,MATCH(B8870,Returns!B:B,0)),"No")</f>
        <v>No</v>
      </c>
    </row>
    <row r="8871" spans="1:23" x14ac:dyDescent="0.2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32">
        <v>15.920000000000002</v>
      </c>
      <c r="S8871" s="1">
        <v>5</v>
      </c>
      <c r="T8871" s="9">
        <v>0.2</v>
      </c>
      <c r="U8871" s="1">
        <v>5.3729999999999993</v>
      </c>
      <c r="V8871" s="35" t="str">
        <f>IF(M8871=People!$B$5,People!$A$5,IF(M8871=People!$B$4,People!$A$4,IF(M8871=People!$B$3,People!$A$3,IF(M8871=People!$B$2,People!$A$2,0))))</f>
        <v>Anna Andreadi</v>
      </c>
      <c r="W8871" s="35" t="str">
        <f>IFERROR(INDEX(Returns!A:A,MATCH(B8871,Returns!B:B,0)),"No")</f>
        <v>Yes</v>
      </c>
    </row>
    <row r="8872" spans="1:23" x14ac:dyDescent="0.2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32">
        <v>70.679999999999993</v>
      </c>
      <c r="S8872" s="1">
        <v>12</v>
      </c>
      <c r="T8872" s="9">
        <v>0</v>
      </c>
      <c r="U8872" s="1">
        <v>31.099200000000003</v>
      </c>
      <c r="V8872" s="35" t="str">
        <f>IF(M8872=People!$B$5,People!$A$5,IF(M8872=People!$B$4,People!$A$4,IF(M8872=People!$B$3,People!$A$3,IF(M8872=People!$B$2,People!$A$2,0))))</f>
        <v>Anna Andreadi</v>
      </c>
      <c r="W8872" s="35" t="str">
        <f>IFERROR(INDEX(Returns!A:A,MATCH(B8872,Returns!B:B,0)),"No")</f>
        <v>Yes</v>
      </c>
    </row>
    <row r="8873" spans="1:23" x14ac:dyDescent="0.2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32">
        <v>541.24</v>
      </c>
      <c r="S8873" s="1">
        <v>4</v>
      </c>
      <c r="T8873" s="9">
        <v>0</v>
      </c>
      <c r="U8873" s="1">
        <v>5.4124000000000478</v>
      </c>
      <c r="V8873" s="35" t="str">
        <f>IF(M8873=People!$B$5,People!$A$5,IF(M8873=People!$B$4,People!$A$4,IF(M8873=People!$B$3,People!$A$3,IF(M8873=People!$B$2,People!$A$2,0))))</f>
        <v>Anna Andreadi</v>
      </c>
      <c r="W8873" s="35" t="str">
        <f>IFERROR(INDEX(Returns!A:A,MATCH(B8873,Returns!B:B,0)),"No")</f>
        <v>Yes</v>
      </c>
    </row>
    <row r="8874" spans="1:23" x14ac:dyDescent="0.2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9">
        <v>0.7</v>
      </c>
      <c r="U8874" s="1">
        <v>-71.39579999999998</v>
      </c>
      <c r="V8874" s="35" t="str">
        <f>IF(M8874=People!$B$5,People!$A$5,IF(M8874=People!$B$4,People!$A$4,IF(M8874=People!$B$3,People!$A$3,IF(M8874=People!$B$2,People!$A$2,0))))</f>
        <v>Chuck Magee</v>
      </c>
      <c r="W8874" s="35" t="str">
        <f>IFERROR(INDEX(Returns!A:A,MATCH(B8874,Returns!B:B,0)),"No")</f>
        <v>Yes</v>
      </c>
    </row>
    <row r="8875" spans="1:23" x14ac:dyDescent="0.2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9">
        <v>0.7</v>
      </c>
      <c r="U8875" s="1">
        <v>-13.393599999999999</v>
      </c>
      <c r="V8875" s="35" t="str">
        <f>IF(M8875=People!$B$5,People!$A$5,IF(M8875=People!$B$4,People!$A$4,IF(M8875=People!$B$3,People!$A$3,IF(M8875=People!$B$2,People!$A$2,0))))</f>
        <v>Chuck Magee</v>
      </c>
      <c r="W8875" s="35" t="str">
        <f>IFERROR(INDEX(Returns!A:A,MATCH(B8875,Returns!B:B,0)),"No")</f>
        <v>Yes</v>
      </c>
    </row>
    <row r="8876" spans="1:23" x14ac:dyDescent="0.2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9">
        <v>0.8</v>
      </c>
      <c r="U8876" s="1">
        <v>-32.984999999999999</v>
      </c>
      <c r="V8876" s="35" t="str">
        <f>IF(M8876=People!$B$5,People!$A$5,IF(M8876=People!$B$4,People!$A$4,IF(M8876=People!$B$3,People!$A$3,IF(M8876=People!$B$2,People!$A$2,0))))</f>
        <v>Kelly Williams</v>
      </c>
      <c r="W8876" s="35" t="str">
        <f>IFERROR(INDEX(Returns!A:A,MATCH(B8876,Returns!B:B,0)),"No")</f>
        <v>No</v>
      </c>
    </row>
    <row r="8877" spans="1:23" x14ac:dyDescent="0.2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9">
        <v>0.2</v>
      </c>
      <c r="U8877" s="1">
        <v>-34.758000000000017</v>
      </c>
      <c r="V8877" s="35" t="str">
        <f>IF(M8877=People!$B$5,People!$A$5,IF(M8877=People!$B$4,People!$A$4,IF(M8877=People!$B$3,People!$A$3,IF(M8877=People!$B$2,People!$A$2,0))))</f>
        <v>Kelly Williams</v>
      </c>
      <c r="W8877" s="35" t="str">
        <f>IFERROR(INDEX(Returns!A:A,MATCH(B8877,Returns!B:B,0)),"No")</f>
        <v>No</v>
      </c>
    </row>
    <row r="8878" spans="1:23" x14ac:dyDescent="0.2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9">
        <v>0.8</v>
      </c>
      <c r="U8878" s="1">
        <v>-153.20240000000001</v>
      </c>
      <c r="V8878" s="35" t="str">
        <f>IF(M8878=People!$B$5,People!$A$5,IF(M8878=People!$B$4,People!$A$4,IF(M8878=People!$B$3,People!$A$3,IF(M8878=People!$B$2,People!$A$2,0))))</f>
        <v>Kelly Williams</v>
      </c>
      <c r="W8878" s="35" t="str">
        <f>IFERROR(INDEX(Returns!A:A,MATCH(B8878,Returns!B:B,0)),"No")</f>
        <v>No</v>
      </c>
    </row>
    <row r="8879" spans="1:23" x14ac:dyDescent="0.2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9">
        <v>0</v>
      </c>
      <c r="U8879" s="1">
        <v>225.6</v>
      </c>
      <c r="V8879" s="35" t="str">
        <f>IF(M8879=People!$B$5,People!$A$5,IF(M8879=People!$B$4,People!$A$4,IF(M8879=People!$B$3,People!$A$3,IF(M8879=People!$B$2,People!$A$2,0))))</f>
        <v>Chuck Magee</v>
      </c>
      <c r="W8879" s="35" t="str">
        <f>IFERROR(INDEX(Returns!A:A,MATCH(B8879,Returns!B:B,0)),"No")</f>
        <v>No</v>
      </c>
    </row>
    <row r="8880" spans="1:23" x14ac:dyDescent="0.2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9">
        <v>0</v>
      </c>
      <c r="U8880" s="1">
        <v>9.5340000000000025</v>
      </c>
      <c r="V8880" s="35" t="str">
        <f>IF(M8880=People!$B$5,People!$A$5,IF(M8880=People!$B$4,People!$A$4,IF(M8880=People!$B$3,People!$A$3,IF(M8880=People!$B$2,People!$A$2,0))))</f>
        <v>Chuck Magee</v>
      </c>
      <c r="W8880" s="35" t="str">
        <f>IFERROR(INDEX(Returns!A:A,MATCH(B8880,Returns!B:B,0)),"No")</f>
        <v>No</v>
      </c>
    </row>
    <row r="8881" spans="1:23" x14ac:dyDescent="0.2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32">
        <v>192.72</v>
      </c>
      <c r="S8881" s="1">
        <v>11</v>
      </c>
      <c r="T8881" s="9">
        <v>0</v>
      </c>
      <c r="U8881" s="1">
        <v>92.505599999999987</v>
      </c>
      <c r="V8881" s="35" t="str">
        <f>IF(M8881=People!$B$5,People!$A$5,IF(M8881=People!$B$4,People!$A$4,IF(M8881=People!$B$3,People!$A$3,IF(M8881=People!$B$2,People!$A$2,0))))</f>
        <v>Anna Andreadi</v>
      </c>
      <c r="W8881" s="35" t="str">
        <f>IFERROR(INDEX(Returns!A:A,MATCH(B8881,Returns!B:B,0)),"No")</f>
        <v>No</v>
      </c>
    </row>
    <row r="8882" spans="1:23" x14ac:dyDescent="0.2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32">
        <v>239.96999999999997</v>
      </c>
      <c r="S8882" s="1">
        <v>3</v>
      </c>
      <c r="T8882" s="9">
        <v>0</v>
      </c>
      <c r="U8882" s="1">
        <v>86.389199999999988</v>
      </c>
      <c r="V8882" s="35" t="str">
        <f>IF(M8882=People!$B$5,People!$A$5,IF(M8882=People!$B$4,People!$A$4,IF(M8882=People!$B$3,People!$A$3,IF(M8882=People!$B$2,People!$A$2,0))))</f>
        <v>Anna Andreadi</v>
      </c>
      <c r="W8882" s="35" t="str">
        <f>IFERROR(INDEX(Returns!A:A,MATCH(B8882,Returns!B:B,0)),"No")</f>
        <v>No</v>
      </c>
    </row>
    <row r="8883" spans="1:23" x14ac:dyDescent="0.2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9">
        <v>0.2</v>
      </c>
      <c r="U8883" s="1">
        <v>-0.62650000000000716</v>
      </c>
      <c r="V8883" s="35" t="str">
        <f>IF(M8883=People!$B$5,People!$A$5,IF(M8883=People!$B$4,People!$A$4,IF(M8883=People!$B$3,People!$A$3,IF(M8883=People!$B$2,People!$A$2,0))))</f>
        <v>Kelly Williams</v>
      </c>
      <c r="W8883" s="35" t="str">
        <f>IFERROR(INDEX(Returns!A:A,MATCH(B8883,Returns!B:B,0)),"No")</f>
        <v>No</v>
      </c>
    </row>
    <row r="8884" spans="1:23" x14ac:dyDescent="0.2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9">
        <v>0.2</v>
      </c>
      <c r="U8884" s="1">
        <v>1.3986000000000001</v>
      </c>
      <c r="V8884" s="35" t="str">
        <f>IF(M8884=People!$B$5,People!$A$5,IF(M8884=People!$B$4,People!$A$4,IF(M8884=People!$B$3,People!$A$3,IF(M8884=People!$B$2,People!$A$2,0))))</f>
        <v>Cassandra Brandow</v>
      </c>
      <c r="W8884" s="35" t="str">
        <f>IFERROR(INDEX(Returns!A:A,MATCH(B8884,Returns!B:B,0)),"No")</f>
        <v>No</v>
      </c>
    </row>
    <row r="8885" spans="1:23" x14ac:dyDescent="0.2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9">
        <v>0.2</v>
      </c>
      <c r="U8885" s="1">
        <v>4.4849999999999994</v>
      </c>
      <c r="V8885" s="35" t="str">
        <f>IF(M8885=People!$B$5,People!$A$5,IF(M8885=People!$B$4,People!$A$4,IF(M8885=People!$B$3,People!$A$3,IF(M8885=People!$B$2,People!$A$2,0))))</f>
        <v>Cassandra Brandow</v>
      </c>
      <c r="W8885" s="35" t="str">
        <f>IFERROR(INDEX(Returns!A:A,MATCH(B8885,Returns!B:B,0)),"No")</f>
        <v>No</v>
      </c>
    </row>
    <row r="8886" spans="1:23" x14ac:dyDescent="0.2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9">
        <v>0.7</v>
      </c>
      <c r="U8886" s="1">
        <v>-4.5695999999999994</v>
      </c>
      <c r="V8886" s="35" t="str">
        <f>IF(M8886=People!$B$5,People!$A$5,IF(M8886=People!$B$4,People!$A$4,IF(M8886=People!$B$3,People!$A$3,IF(M8886=People!$B$2,People!$A$2,0))))</f>
        <v>Chuck Magee</v>
      </c>
      <c r="W8886" s="35" t="str">
        <f>IFERROR(INDEX(Returns!A:A,MATCH(B8886,Returns!B:B,0)),"No")</f>
        <v>No</v>
      </c>
    </row>
    <row r="8887" spans="1:23" x14ac:dyDescent="0.2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9">
        <v>0.7</v>
      </c>
      <c r="U8887" s="1">
        <v>-2.2896000000000001</v>
      </c>
      <c r="V8887" s="35" t="str">
        <f>IF(M8887=People!$B$5,People!$A$5,IF(M8887=People!$B$4,People!$A$4,IF(M8887=People!$B$3,People!$A$3,IF(M8887=People!$B$2,People!$A$2,0))))</f>
        <v>Chuck Magee</v>
      </c>
      <c r="W8887" s="35" t="str">
        <f>IFERROR(INDEX(Returns!A:A,MATCH(B8887,Returns!B:B,0)),"No")</f>
        <v>No</v>
      </c>
    </row>
    <row r="8888" spans="1:23" x14ac:dyDescent="0.2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9">
        <v>0.7</v>
      </c>
      <c r="U8888" s="1">
        <v>-16.684799999999996</v>
      </c>
      <c r="V8888" s="35" t="str">
        <f>IF(M8888=People!$B$5,People!$A$5,IF(M8888=People!$B$4,People!$A$4,IF(M8888=People!$B$3,People!$A$3,IF(M8888=People!$B$2,People!$A$2,0))))</f>
        <v>Chuck Magee</v>
      </c>
      <c r="W8888" s="35" t="str">
        <f>IFERROR(INDEX(Returns!A:A,MATCH(B8888,Returns!B:B,0)),"No")</f>
        <v>No</v>
      </c>
    </row>
    <row r="8889" spans="1:23" x14ac:dyDescent="0.2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32">
        <v>276.27999999999997</v>
      </c>
      <c r="S8889" s="1">
        <v>2</v>
      </c>
      <c r="T8889" s="9">
        <v>0</v>
      </c>
      <c r="U8889" s="1">
        <v>0</v>
      </c>
      <c r="V8889" s="35" t="str">
        <f>IF(M8889=People!$B$5,People!$A$5,IF(M8889=People!$B$4,People!$A$4,IF(M8889=People!$B$3,People!$A$3,IF(M8889=People!$B$2,People!$A$2,0))))</f>
        <v>Anna Andreadi</v>
      </c>
      <c r="W8889" s="35" t="str">
        <f>IFERROR(INDEX(Returns!A:A,MATCH(B8889,Returns!B:B,0)),"No")</f>
        <v>No</v>
      </c>
    </row>
    <row r="8890" spans="1:23" x14ac:dyDescent="0.2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32">
        <v>629.64</v>
      </c>
      <c r="S8890" s="1">
        <v>9</v>
      </c>
      <c r="T8890" s="9">
        <v>0</v>
      </c>
      <c r="U8890" s="1">
        <v>107.03879999999994</v>
      </c>
      <c r="V8890" s="35" t="str">
        <f>IF(M8890=People!$B$5,People!$A$5,IF(M8890=People!$B$4,People!$A$4,IF(M8890=People!$B$3,People!$A$3,IF(M8890=People!$B$2,People!$A$2,0))))</f>
        <v>Anna Andreadi</v>
      </c>
      <c r="W8890" s="35" t="str">
        <f>IFERROR(INDEX(Returns!A:A,MATCH(B8890,Returns!B:B,0)),"No")</f>
        <v>No</v>
      </c>
    </row>
    <row r="8891" spans="1:23" x14ac:dyDescent="0.2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9">
        <v>0</v>
      </c>
      <c r="U8891" s="1">
        <v>220.48530000000002</v>
      </c>
      <c r="V8891" s="35" t="str">
        <f>IF(M8891=People!$B$5,People!$A$5,IF(M8891=People!$B$4,People!$A$4,IF(M8891=People!$B$3,People!$A$3,IF(M8891=People!$B$2,People!$A$2,0))))</f>
        <v>Kelly Williams</v>
      </c>
      <c r="W8891" s="35" t="str">
        <f>IFERROR(INDEX(Returns!A:A,MATCH(B8891,Returns!B:B,0)),"No")</f>
        <v>No</v>
      </c>
    </row>
    <row r="8892" spans="1:23" x14ac:dyDescent="0.2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9">
        <v>0</v>
      </c>
      <c r="U8892" s="1">
        <v>751.76010000000008</v>
      </c>
      <c r="V8892" s="35" t="str">
        <f>IF(M8892=People!$B$5,People!$A$5,IF(M8892=People!$B$4,People!$A$4,IF(M8892=People!$B$3,People!$A$3,IF(M8892=People!$B$2,People!$A$2,0))))</f>
        <v>Kelly Williams</v>
      </c>
      <c r="W8892" s="35" t="str">
        <f>IFERROR(INDEX(Returns!A:A,MATCH(B8892,Returns!B:B,0)),"No")</f>
        <v>No</v>
      </c>
    </row>
    <row r="8893" spans="1:23" x14ac:dyDescent="0.2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9">
        <v>0</v>
      </c>
      <c r="U8893" s="1">
        <v>30.444999999999993</v>
      </c>
      <c r="V8893" s="35" t="str">
        <f>IF(M8893=People!$B$5,People!$A$5,IF(M8893=People!$B$4,People!$A$4,IF(M8893=People!$B$3,People!$A$3,IF(M8893=People!$B$2,People!$A$2,0))))</f>
        <v>Cassandra Brandow</v>
      </c>
      <c r="W8893" s="35" t="str">
        <f>IFERROR(INDEX(Returns!A:A,MATCH(B8893,Returns!B:B,0)),"No")</f>
        <v>Yes</v>
      </c>
    </row>
    <row r="8894" spans="1:23" x14ac:dyDescent="0.2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32">
        <v>2676.672</v>
      </c>
      <c r="S8894" s="1">
        <v>9</v>
      </c>
      <c r="T8894" s="9">
        <v>0.2</v>
      </c>
      <c r="U8894" s="1">
        <v>267.66720000000009</v>
      </c>
      <c r="V8894" s="35" t="str">
        <f>IF(M8894=People!$B$5,People!$A$5,IF(M8894=People!$B$4,People!$A$4,IF(M8894=People!$B$3,People!$A$3,IF(M8894=People!$B$2,People!$A$2,0))))</f>
        <v>Anna Andreadi</v>
      </c>
      <c r="W8894" s="35" t="str">
        <f>IFERROR(INDEX(Returns!A:A,MATCH(B8894,Returns!B:B,0)),"No")</f>
        <v>No</v>
      </c>
    </row>
    <row r="8895" spans="1:23" x14ac:dyDescent="0.2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9">
        <v>0.3</v>
      </c>
      <c r="U8895" s="1">
        <v>41.933999999999997</v>
      </c>
      <c r="V8895" s="35" t="str">
        <f>IF(M8895=People!$B$5,People!$A$5,IF(M8895=People!$B$4,People!$A$4,IF(M8895=People!$B$3,People!$A$3,IF(M8895=People!$B$2,People!$A$2,0))))</f>
        <v>Kelly Williams</v>
      </c>
      <c r="W8895" s="35" t="str">
        <f>IFERROR(INDEX(Returns!A:A,MATCH(B8895,Returns!B:B,0)),"No")</f>
        <v>No</v>
      </c>
    </row>
    <row r="8896" spans="1:23" x14ac:dyDescent="0.2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32">
        <v>312.03000000000003</v>
      </c>
      <c r="S8896" s="1">
        <v>3</v>
      </c>
      <c r="T8896" s="9">
        <v>0</v>
      </c>
      <c r="U8896" s="1">
        <v>43.684200000000018</v>
      </c>
      <c r="V8896" s="35" t="str">
        <f>IF(M8896=People!$B$5,People!$A$5,IF(M8896=People!$B$4,People!$A$4,IF(M8896=People!$B$3,People!$A$3,IF(M8896=People!$B$2,People!$A$2,0))))</f>
        <v>Anna Andreadi</v>
      </c>
      <c r="W8896" s="35" t="str">
        <f>IFERROR(INDEX(Returns!A:A,MATCH(B8896,Returns!B:B,0)),"No")</f>
        <v>No</v>
      </c>
    </row>
    <row r="8897" spans="1:23" x14ac:dyDescent="0.2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32">
        <v>17.940000000000001</v>
      </c>
      <c r="S8897" s="1">
        <v>3</v>
      </c>
      <c r="T8897" s="9">
        <v>0</v>
      </c>
      <c r="U8897" s="1">
        <v>3.0497999999999985</v>
      </c>
      <c r="V8897" s="35" t="str">
        <f>IF(M8897=People!$B$5,People!$A$5,IF(M8897=People!$B$4,People!$A$4,IF(M8897=People!$B$3,People!$A$3,IF(M8897=People!$B$2,People!$A$2,0))))</f>
        <v>Anna Andreadi</v>
      </c>
      <c r="W8897" s="35" t="str">
        <f>IFERROR(INDEX(Returns!A:A,MATCH(B8897,Returns!B:B,0)),"No")</f>
        <v>No</v>
      </c>
    </row>
    <row r="8898" spans="1:23" x14ac:dyDescent="0.2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32">
        <v>165.60000000000002</v>
      </c>
      <c r="S8898" s="1">
        <v>3</v>
      </c>
      <c r="T8898" s="9">
        <v>0.2</v>
      </c>
      <c r="U8898" s="1">
        <v>10.349999999999994</v>
      </c>
      <c r="V8898" s="35" t="str">
        <f>IF(M8898=People!$B$5,People!$A$5,IF(M8898=People!$B$4,People!$A$4,IF(M8898=People!$B$3,People!$A$3,IF(M8898=People!$B$2,People!$A$2,0))))</f>
        <v>Anna Andreadi</v>
      </c>
      <c r="W8898" s="35" t="str">
        <f>IFERROR(INDEX(Returns!A:A,MATCH(B8898,Returns!B:B,0)),"No")</f>
        <v>No</v>
      </c>
    </row>
    <row r="8899" spans="1:23" x14ac:dyDescent="0.2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32">
        <v>37.520000000000003</v>
      </c>
      <c r="S8899" s="1">
        <v>4</v>
      </c>
      <c r="T8899" s="9">
        <v>0</v>
      </c>
      <c r="U8899" s="1">
        <v>18.009600000000002</v>
      </c>
      <c r="V8899" s="35" t="str">
        <f>IF(M8899=People!$B$5,People!$A$5,IF(M8899=People!$B$4,People!$A$4,IF(M8899=People!$B$3,People!$A$3,IF(M8899=People!$B$2,People!$A$2,0))))</f>
        <v>Anna Andreadi</v>
      </c>
      <c r="W8899" s="35" t="str">
        <f>IFERROR(INDEX(Returns!A:A,MATCH(B8899,Returns!B:B,0)),"No")</f>
        <v>No</v>
      </c>
    </row>
    <row r="8900" spans="1:23" x14ac:dyDescent="0.2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9">
        <v>0</v>
      </c>
      <c r="U8900" s="1">
        <v>148.49099999999996</v>
      </c>
      <c r="V8900" s="35" t="str">
        <f>IF(M8900=People!$B$5,People!$A$5,IF(M8900=People!$B$4,People!$A$4,IF(M8900=People!$B$3,People!$A$3,IF(M8900=People!$B$2,People!$A$2,0))))</f>
        <v>Cassandra Brandow</v>
      </c>
      <c r="W8900" s="35" t="str">
        <f>IFERROR(INDEX(Returns!A:A,MATCH(B8900,Returns!B:B,0)),"No")</f>
        <v>No</v>
      </c>
    </row>
    <row r="8901" spans="1:23" x14ac:dyDescent="0.2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9">
        <v>0</v>
      </c>
      <c r="U8901" s="1">
        <v>11.778199999999998</v>
      </c>
      <c r="V8901" s="35" t="str">
        <f>IF(M8901=People!$B$5,People!$A$5,IF(M8901=People!$B$4,People!$A$4,IF(M8901=People!$B$3,People!$A$3,IF(M8901=People!$B$2,People!$A$2,0))))</f>
        <v>Cassandra Brandow</v>
      </c>
      <c r="W8901" s="35" t="str">
        <f>IFERROR(INDEX(Returns!A:A,MATCH(B8901,Returns!B:B,0)),"No")</f>
        <v>No</v>
      </c>
    </row>
    <row r="8902" spans="1:23" x14ac:dyDescent="0.2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9">
        <v>0.6</v>
      </c>
      <c r="U8902" s="1">
        <v>-12.825599999999994</v>
      </c>
      <c r="V8902" s="35" t="str">
        <f>IF(M8902=People!$B$5,People!$A$5,IF(M8902=People!$B$4,People!$A$4,IF(M8902=People!$B$3,People!$A$3,IF(M8902=People!$B$2,People!$A$2,0))))</f>
        <v>Kelly Williams</v>
      </c>
      <c r="W8902" s="35" t="str">
        <f>IFERROR(INDEX(Returns!A:A,MATCH(B8902,Returns!B:B,0)),"No")</f>
        <v>No</v>
      </c>
    </row>
    <row r="8903" spans="1:23" x14ac:dyDescent="0.2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9">
        <v>0.2</v>
      </c>
      <c r="U8903" s="1">
        <v>6.7048000000000005</v>
      </c>
      <c r="V8903" s="35" t="str">
        <f>IF(M8903=People!$B$5,People!$A$5,IF(M8903=People!$B$4,People!$A$4,IF(M8903=People!$B$3,People!$A$3,IF(M8903=People!$B$2,People!$A$2,0))))</f>
        <v>Kelly Williams</v>
      </c>
      <c r="W8903" s="35" t="str">
        <f>IFERROR(INDEX(Returns!A:A,MATCH(B8903,Returns!B:B,0)),"No")</f>
        <v>No</v>
      </c>
    </row>
    <row r="8904" spans="1:23" x14ac:dyDescent="0.2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9">
        <v>0.3</v>
      </c>
      <c r="U8904" s="1">
        <v>-38.215799999999973</v>
      </c>
      <c r="V8904" s="35" t="str">
        <f>IF(M8904=People!$B$5,People!$A$5,IF(M8904=People!$B$4,People!$A$4,IF(M8904=People!$B$3,People!$A$3,IF(M8904=People!$B$2,People!$A$2,0))))</f>
        <v>Kelly Williams</v>
      </c>
      <c r="W8904" s="35" t="str">
        <f>IFERROR(INDEX(Returns!A:A,MATCH(B8904,Returns!B:B,0)),"No")</f>
        <v>No</v>
      </c>
    </row>
    <row r="8905" spans="1:23" x14ac:dyDescent="0.2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9">
        <v>0.2</v>
      </c>
      <c r="U8905" s="1">
        <v>3.6288</v>
      </c>
      <c r="V8905" s="35" t="str">
        <f>IF(M8905=People!$B$5,People!$A$5,IF(M8905=People!$B$4,People!$A$4,IF(M8905=People!$B$3,People!$A$3,IF(M8905=People!$B$2,People!$A$2,0))))</f>
        <v>Kelly Williams</v>
      </c>
      <c r="W8905" s="35" t="str">
        <f>IFERROR(INDEX(Returns!A:A,MATCH(B8905,Returns!B:B,0)),"No")</f>
        <v>No</v>
      </c>
    </row>
    <row r="8906" spans="1:23" x14ac:dyDescent="0.2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9">
        <v>0</v>
      </c>
      <c r="U8906" s="1">
        <v>14.043800000000001</v>
      </c>
      <c r="V8906" s="35" t="str">
        <f>IF(M8906=People!$B$5,People!$A$5,IF(M8906=People!$B$4,People!$A$4,IF(M8906=People!$B$3,People!$A$3,IF(M8906=People!$B$2,People!$A$2,0))))</f>
        <v>Chuck Magee</v>
      </c>
      <c r="W8906" s="35" t="str">
        <f>IFERROR(INDEX(Returns!A:A,MATCH(B8906,Returns!B:B,0)),"No")</f>
        <v>No</v>
      </c>
    </row>
    <row r="8907" spans="1:23" x14ac:dyDescent="0.2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9">
        <v>0</v>
      </c>
      <c r="U8907" s="1">
        <v>6.1679999999999975</v>
      </c>
      <c r="V8907" s="35" t="str">
        <f>IF(M8907=People!$B$5,People!$A$5,IF(M8907=People!$B$4,People!$A$4,IF(M8907=People!$B$3,People!$A$3,IF(M8907=People!$B$2,People!$A$2,0))))</f>
        <v>Chuck Magee</v>
      </c>
      <c r="W8907" s="35" t="str">
        <f>IFERROR(INDEX(Returns!A:A,MATCH(B8907,Returns!B:B,0)),"No")</f>
        <v>No</v>
      </c>
    </row>
    <row r="8908" spans="1:23" x14ac:dyDescent="0.2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9">
        <v>0</v>
      </c>
      <c r="U8908" s="1">
        <v>33.776999999999994</v>
      </c>
      <c r="V8908" s="35" t="str">
        <f>IF(M8908=People!$B$5,People!$A$5,IF(M8908=People!$B$4,People!$A$4,IF(M8908=People!$B$3,People!$A$3,IF(M8908=People!$B$2,People!$A$2,0))))</f>
        <v>Chuck Magee</v>
      </c>
      <c r="W8908" s="35" t="str">
        <f>IFERROR(INDEX(Returns!A:A,MATCH(B8908,Returns!B:B,0)),"No")</f>
        <v>No</v>
      </c>
    </row>
    <row r="8909" spans="1:23" x14ac:dyDescent="0.2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32">
        <v>66.976000000000013</v>
      </c>
      <c r="S8909" s="1">
        <v>7</v>
      </c>
      <c r="T8909" s="9">
        <v>0.2</v>
      </c>
      <c r="U8909" s="1">
        <v>6.6976000000000013</v>
      </c>
      <c r="V8909" s="35" t="str">
        <f>IF(M8909=People!$B$5,People!$A$5,IF(M8909=People!$B$4,People!$A$4,IF(M8909=People!$B$3,People!$A$3,IF(M8909=People!$B$2,People!$A$2,0))))</f>
        <v>Anna Andreadi</v>
      </c>
      <c r="W8909" s="35" t="str">
        <f>IFERROR(INDEX(Returns!A:A,MATCH(B8909,Returns!B:B,0)),"No")</f>
        <v>No</v>
      </c>
    </row>
    <row r="8910" spans="1:23" x14ac:dyDescent="0.2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32">
        <v>182.72</v>
      </c>
      <c r="S8910" s="1">
        <v>8</v>
      </c>
      <c r="T8910" s="9">
        <v>0</v>
      </c>
      <c r="U8910" s="1">
        <v>84.051199999999994</v>
      </c>
      <c r="V8910" s="35" t="str">
        <f>IF(M8910=People!$B$5,People!$A$5,IF(M8910=People!$B$4,People!$A$4,IF(M8910=People!$B$3,People!$A$3,IF(M8910=People!$B$2,People!$A$2,0))))</f>
        <v>Anna Andreadi</v>
      </c>
      <c r="W8910" s="35" t="str">
        <f>IFERROR(INDEX(Returns!A:A,MATCH(B8910,Returns!B:B,0)),"No")</f>
        <v>No</v>
      </c>
    </row>
    <row r="8911" spans="1:23" x14ac:dyDescent="0.2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9">
        <v>0</v>
      </c>
      <c r="U8911" s="1">
        <v>10.307099999999998</v>
      </c>
      <c r="V8911" s="35" t="str">
        <f>IF(M8911=People!$B$5,People!$A$5,IF(M8911=People!$B$4,People!$A$4,IF(M8911=People!$B$3,People!$A$3,IF(M8911=People!$B$2,People!$A$2,0))))</f>
        <v>Chuck Magee</v>
      </c>
      <c r="W8911" s="35" t="str">
        <f>IFERROR(INDEX(Returns!A:A,MATCH(B8911,Returns!B:B,0)),"No")</f>
        <v>No</v>
      </c>
    </row>
    <row r="8912" spans="1:23" x14ac:dyDescent="0.2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9">
        <v>0.2</v>
      </c>
      <c r="U8912" s="1">
        <v>15.596099999999996</v>
      </c>
      <c r="V8912" s="35" t="str">
        <f>IF(M8912=People!$B$5,People!$A$5,IF(M8912=People!$B$4,People!$A$4,IF(M8912=People!$B$3,People!$A$3,IF(M8912=People!$B$2,People!$A$2,0))))</f>
        <v>Cassandra Brandow</v>
      </c>
      <c r="W8912" s="35" t="str">
        <f>IFERROR(INDEX(Returns!A:A,MATCH(B8912,Returns!B:B,0)),"No")</f>
        <v>No</v>
      </c>
    </row>
    <row r="8913" spans="1:23" x14ac:dyDescent="0.2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9">
        <v>0.2</v>
      </c>
      <c r="U8913" s="1">
        <v>-32.383800000000008</v>
      </c>
      <c r="V8913" s="35" t="str">
        <f>IF(M8913=People!$B$5,People!$A$5,IF(M8913=People!$B$4,People!$A$4,IF(M8913=People!$B$3,People!$A$3,IF(M8913=People!$B$2,People!$A$2,0))))</f>
        <v>Cassandra Brandow</v>
      </c>
      <c r="W8913" s="35" t="str">
        <f>IFERROR(INDEX(Returns!A:A,MATCH(B8913,Returns!B:B,0)),"No")</f>
        <v>No</v>
      </c>
    </row>
    <row r="8914" spans="1:23" x14ac:dyDescent="0.2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9">
        <v>0.7</v>
      </c>
      <c r="U8914" s="1">
        <v>-2.9700000000000006</v>
      </c>
      <c r="V8914" s="35" t="str">
        <f>IF(M8914=People!$B$5,People!$A$5,IF(M8914=People!$B$4,People!$A$4,IF(M8914=People!$B$3,People!$A$3,IF(M8914=People!$B$2,People!$A$2,0))))</f>
        <v>Cassandra Brandow</v>
      </c>
      <c r="W8914" s="35" t="str">
        <f>IFERROR(INDEX(Returns!A:A,MATCH(B8914,Returns!B:B,0)),"No")</f>
        <v>No</v>
      </c>
    </row>
    <row r="8915" spans="1:23" x14ac:dyDescent="0.2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9">
        <v>0.2</v>
      </c>
      <c r="U8915" s="1">
        <v>1.7247999999999997</v>
      </c>
      <c r="V8915" s="35" t="str">
        <f>IF(M8915=People!$B$5,People!$A$5,IF(M8915=People!$B$4,People!$A$4,IF(M8915=People!$B$3,People!$A$3,IF(M8915=People!$B$2,People!$A$2,0))))</f>
        <v>Cassandra Brandow</v>
      </c>
      <c r="W8915" s="35" t="str">
        <f>IFERROR(INDEX(Returns!A:A,MATCH(B8915,Returns!B:B,0)),"No")</f>
        <v>No</v>
      </c>
    </row>
    <row r="8916" spans="1:23" x14ac:dyDescent="0.2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9">
        <v>0.2</v>
      </c>
      <c r="U8916" s="1">
        <v>107.08199999999985</v>
      </c>
      <c r="V8916" s="35" t="str">
        <f>IF(M8916=People!$B$5,People!$A$5,IF(M8916=People!$B$4,People!$A$4,IF(M8916=People!$B$3,People!$A$3,IF(M8916=People!$B$2,People!$A$2,0))))</f>
        <v>Kelly Williams</v>
      </c>
      <c r="W8916" s="35" t="str">
        <f>IFERROR(INDEX(Returns!A:A,MATCH(B8916,Returns!B:B,0)),"No")</f>
        <v>Yes</v>
      </c>
    </row>
    <row r="8917" spans="1:23" x14ac:dyDescent="0.2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9">
        <v>0.8</v>
      </c>
      <c r="U8917" s="1">
        <v>-20.435200000000002</v>
      </c>
      <c r="V8917" s="35" t="str">
        <f>IF(M8917=People!$B$5,People!$A$5,IF(M8917=People!$B$4,People!$A$4,IF(M8917=People!$B$3,People!$A$3,IF(M8917=People!$B$2,People!$A$2,0))))</f>
        <v>Kelly Williams</v>
      </c>
      <c r="W8917" s="35" t="str">
        <f>IFERROR(INDEX(Returns!A:A,MATCH(B8917,Returns!B:B,0)),"No")</f>
        <v>Yes</v>
      </c>
    </row>
    <row r="8918" spans="1:23" x14ac:dyDescent="0.2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9">
        <v>0.8</v>
      </c>
      <c r="U8918" s="1">
        <v>-131.71680000000001</v>
      </c>
      <c r="V8918" s="35" t="str">
        <f>IF(M8918=People!$B$5,People!$A$5,IF(M8918=People!$B$4,People!$A$4,IF(M8918=People!$B$3,People!$A$3,IF(M8918=People!$B$2,People!$A$2,0))))</f>
        <v>Kelly Williams</v>
      </c>
      <c r="W8918" s="35" t="str">
        <f>IFERROR(INDEX(Returns!A:A,MATCH(B8918,Returns!B:B,0)),"No")</f>
        <v>Yes</v>
      </c>
    </row>
    <row r="8919" spans="1:23" x14ac:dyDescent="0.2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9">
        <v>0.2</v>
      </c>
      <c r="U8919" s="1">
        <v>26.823999999999995</v>
      </c>
      <c r="V8919" s="35" t="str">
        <f>IF(M8919=People!$B$5,People!$A$5,IF(M8919=People!$B$4,People!$A$4,IF(M8919=People!$B$3,People!$A$3,IF(M8919=People!$B$2,People!$A$2,0))))</f>
        <v>Kelly Williams</v>
      </c>
      <c r="W8919" s="35" t="str">
        <f>IFERROR(INDEX(Returns!A:A,MATCH(B8919,Returns!B:B,0)),"No")</f>
        <v>Yes</v>
      </c>
    </row>
    <row r="8920" spans="1:23" x14ac:dyDescent="0.2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9">
        <v>0.8</v>
      </c>
      <c r="U8920" s="1">
        <v>-27.791999999999994</v>
      </c>
      <c r="V8920" s="35" t="str">
        <f>IF(M8920=People!$B$5,People!$A$5,IF(M8920=People!$B$4,People!$A$4,IF(M8920=People!$B$3,People!$A$3,IF(M8920=People!$B$2,People!$A$2,0))))</f>
        <v>Kelly Williams</v>
      </c>
      <c r="W8920" s="35" t="str">
        <f>IFERROR(INDEX(Returns!A:A,MATCH(B8920,Returns!B:B,0)),"No")</f>
        <v>Yes</v>
      </c>
    </row>
    <row r="8921" spans="1:23" x14ac:dyDescent="0.2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9">
        <v>0</v>
      </c>
      <c r="U8921" s="1">
        <v>46.196799999999996</v>
      </c>
      <c r="V8921" s="35" t="str">
        <f>IF(M8921=People!$B$5,People!$A$5,IF(M8921=People!$B$4,People!$A$4,IF(M8921=People!$B$3,People!$A$3,IF(M8921=People!$B$2,People!$A$2,0))))</f>
        <v>Cassandra Brandow</v>
      </c>
      <c r="W8921" s="35" t="str">
        <f>IFERROR(INDEX(Returns!A:A,MATCH(B8921,Returns!B:B,0)),"No")</f>
        <v>No</v>
      </c>
    </row>
    <row r="8922" spans="1:23" x14ac:dyDescent="0.2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9">
        <v>0</v>
      </c>
      <c r="U8922" s="1">
        <v>57.592799999999997</v>
      </c>
      <c r="V8922" s="35" t="str">
        <f>IF(M8922=People!$B$5,People!$A$5,IF(M8922=People!$B$4,People!$A$4,IF(M8922=People!$B$3,People!$A$3,IF(M8922=People!$B$2,People!$A$2,0))))</f>
        <v>Chuck Magee</v>
      </c>
      <c r="W8922" s="35" t="str">
        <f>IFERROR(INDEX(Returns!A:A,MATCH(B8922,Returns!B:B,0)),"No")</f>
        <v>No</v>
      </c>
    </row>
    <row r="8923" spans="1:23" x14ac:dyDescent="0.2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9">
        <v>0.2</v>
      </c>
      <c r="U8923" s="1">
        <v>19.754999999999999</v>
      </c>
      <c r="V8923" s="35" t="str">
        <f>IF(M8923=People!$B$5,People!$A$5,IF(M8923=People!$B$4,People!$A$4,IF(M8923=People!$B$3,People!$A$3,IF(M8923=People!$B$2,People!$A$2,0))))</f>
        <v>Cassandra Brandow</v>
      </c>
      <c r="W8923" s="35" t="str">
        <f>IFERROR(INDEX(Returns!A:A,MATCH(B8923,Returns!B:B,0)),"No")</f>
        <v>No</v>
      </c>
    </row>
    <row r="8924" spans="1:23" x14ac:dyDescent="0.2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9">
        <v>0.2</v>
      </c>
      <c r="U8924" s="1">
        <v>2.6028000000000011</v>
      </c>
      <c r="V8924" s="35" t="str">
        <f>IF(M8924=People!$B$5,People!$A$5,IF(M8924=People!$B$4,People!$A$4,IF(M8924=People!$B$3,People!$A$3,IF(M8924=People!$B$2,People!$A$2,0))))</f>
        <v>Cassandra Brandow</v>
      </c>
      <c r="W8924" s="35" t="str">
        <f>IFERROR(INDEX(Returns!A:A,MATCH(B8924,Returns!B:B,0)),"No")</f>
        <v>No</v>
      </c>
    </row>
    <row r="8925" spans="1:23" x14ac:dyDescent="0.2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9">
        <v>0.7</v>
      </c>
      <c r="U8925" s="1">
        <v>-3.8100000000000005</v>
      </c>
      <c r="V8925" s="35" t="str">
        <f>IF(M8925=People!$B$5,People!$A$5,IF(M8925=People!$B$4,People!$A$4,IF(M8925=People!$B$3,People!$A$3,IF(M8925=People!$B$2,People!$A$2,0))))</f>
        <v>Cassandra Brandow</v>
      </c>
      <c r="W8925" s="35" t="str">
        <f>IFERROR(INDEX(Returns!A:A,MATCH(B8925,Returns!B:B,0)),"No")</f>
        <v>No</v>
      </c>
    </row>
    <row r="8926" spans="1:23" x14ac:dyDescent="0.2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9">
        <v>0.2</v>
      </c>
      <c r="U8926" s="1">
        <v>143.99680000000006</v>
      </c>
      <c r="V8926" s="35" t="str">
        <f>IF(M8926=People!$B$5,People!$A$5,IF(M8926=People!$B$4,People!$A$4,IF(M8926=People!$B$3,People!$A$3,IF(M8926=People!$B$2,People!$A$2,0))))</f>
        <v>Kelly Williams</v>
      </c>
      <c r="W8926" s="35" t="str">
        <f>IFERROR(INDEX(Returns!A:A,MATCH(B8926,Returns!B:B,0)),"No")</f>
        <v>No</v>
      </c>
    </row>
    <row r="8927" spans="1:23" x14ac:dyDescent="0.2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9">
        <v>0.8</v>
      </c>
      <c r="U8927" s="1">
        <v>-2.678399999999999</v>
      </c>
      <c r="V8927" s="35" t="str">
        <f>IF(M8927=People!$B$5,People!$A$5,IF(M8927=People!$B$4,People!$A$4,IF(M8927=People!$B$3,People!$A$3,IF(M8927=People!$B$2,People!$A$2,0))))</f>
        <v>Kelly Williams</v>
      </c>
      <c r="W8927" s="35" t="str">
        <f>IFERROR(INDEX(Returns!A:A,MATCH(B8927,Returns!B:B,0)),"No")</f>
        <v>No</v>
      </c>
    </row>
    <row r="8928" spans="1:23" x14ac:dyDescent="0.2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9">
        <v>0.5</v>
      </c>
      <c r="U8928" s="1">
        <v>-538.44600000000003</v>
      </c>
      <c r="V8928" s="35" t="str">
        <f>IF(M8928=People!$B$5,People!$A$5,IF(M8928=People!$B$4,People!$A$4,IF(M8928=People!$B$3,People!$A$3,IF(M8928=People!$B$2,People!$A$2,0))))</f>
        <v>Kelly Williams</v>
      </c>
      <c r="W8928" s="35" t="str">
        <f>IFERROR(INDEX(Returns!A:A,MATCH(B8928,Returns!B:B,0)),"No")</f>
        <v>No</v>
      </c>
    </row>
    <row r="8929" spans="1:23" x14ac:dyDescent="0.2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32">
        <v>99.2</v>
      </c>
      <c r="S8929" s="1">
        <v>5</v>
      </c>
      <c r="T8929" s="9">
        <v>0</v>
      </c>
      <c r="U8929" s="1">
        <v>25.792000000000002</v>
      </c>
      <c r="V8929" s="35" t="str">
        <f>IF(M8929=People!$B$5,People!$A$5,IF(M8929=People!$B$4,People!$A$4,IF(M8929=People!$B$3,People!$A$3,IF(M8929=People!$B$2,People!$A$2,0))))</f>
        <v>Anna Andreadi</v>
      </c>
      <c r="W8929" s="35" t="str">
        <f>IFERROR(INDEX(Returns!A:A,MATCH(B8929,Returns!B:B,0)),"No")</f>
        <v>No</v>
      </c>
    </row>
    <row r="8930" spans="1:23" x14ac:dyDescent="0.2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9">
        <v>0.3</v>
      </c>
      <c r="U8930" s="1">
        <v>-113.28200000000004</v>
      </c>
      <c r="V8930" s="35" t="str">
        <f>IF(M8930=People!$B$5,People!$A$5,IF(M8930=People!$B$4,People!$A$4,IF(M8930=People!$B$3,People!$A$3,IF(M8930=People!$B$2,People!$A$2,0))))</f>
        <v>Kelly Williams</v>
      </c>
      <c r="W8930" s="35" t="str">
        <f>IFERROR(INDEX(Returns!A:A,MATCH(B8930,Returns!B:B,0)),"No")</f>
        <v>No</v>
      </c>
    </row>
    <row r="8931" spans="1:23" x14ac:dyDescent="0.2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9">
        <v>0.3</v>
      </c>
      <c r="U8931" s="1">
        <v>-45.294000000000011</v>
      </c>
      <c r="V8931" s="35" t="str">
        <f>IF(M8931=People!$B$5,People!$A$5,IF(M8931=People!$B$4,People!$A$4,IF(M8931=People!$B$3,People!$A$3,IF(M8931=People!$B$2,People!$A$2,0))))</f>
        <v>Kelly Williams</v>
      </c>
      <c r="W8931" s="35" t="str">
        <f>IFERROR(INDEX(Returns!A:A,MATCH(B8931,Returns!B:B,0)),"No")</f>
        <v>No</v>
      </c>
    </row>
    <row r="8932" spans="1:23" x14ac:dyDescent="0.2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9">
        <v>0.2</v>
      </c>
      <c r="U8932" s="1">
        <v>17.998199999999997</v>
      </c>
      <c r="V8932" s="35" t="str">
        <f>IF(M8932=People!$B$5,People!$A$5,IF(M8932=People!$B$4,People!$A$4,IF(M8932=People!$B$3,People!$A$3,IF(M8932=People!$B$2,People!$A$2,0))))</f>
        <v>Kelly Williams</v>
      </c>
      <c r="W8932" s="35" t="str">
        <f>IFERROR(INDEX(Returns!A:A,MATCH(B8932,Returns!B:B,0)),"No")</f>
        <v>No</v>
      </c>
    </row>
    <row r="8933" spans="1:23" x14ac:dyDescent="0.2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9">
        <v>0</v>
      </c>
      <c r="U8933" s="1">
        <v>22.988499999999998</v>
      </c>
      <c r="V8933" s="35" t="str">
        <f>IF(M8933=People!$B$5,People!$A$5,IF(M8933=People!$B$4,People!$A$4,IF(M8933=People!$B$3,People!$A$3,IF(M8933=People!$B$2,People!$A$2,0))))</f>
        <v>Kelly Williams</v>
      </c>
      <c r="W8933" s="35" t="str">
        <f>IFERROR(INDEX(Returns!A:A,MATCH(B8933,Returns!B:B,0)),"No")</f>
        <v>No</v>
      </c>
    </row>
    <row r="8934" spans="1:23" x14ac:dyDescent="0.2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9">
        <v>0</v>
      </c>
      <c r="U8934" s="1">
        <v>10.855799999999999</v>
      </c>
      <c r="V8934" s="35" t="str">
        <f>IF(M8934=People!$B$5,People!$A$5,IF(M8934=People!$B$4,People!$A$4,IF(M8934=People!$B$3,People!$A$3,IF(M8934=People!$B$2,People!$A$2,0))))</f>
        <v>Kelly Williams</v>
      </c>
      <c r="W8934" s="35" t="str">
        <f>IFERROR(INDEX(Returns!A:A,MATCH(B8934,Returns!B:B,0)),"No")</f>
        <v>No</v>
      </c>
    </row>
    <row r="8935" spans="1:23" x14ac:dyDescent="0.2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9">
        <v>0</v>
      </c>
      <c r="U8935" s="1">
        <v>4.3523999999999994</v>
      </c>
      <c r="V8935" s="35" t="str">
        <f>IF(M8935=People!$B$5,People!$A$5,IF(M8935=People!$B$4,People!$A$4,IF(M8935=People!$B$3,People!$A$3,IF(M8935=People!$B$2,People!$A$2,0))))</f>
        <v>Kelly Williams</v>
      </c>
      <c r="W8935" s="35" t="str">
        <f>IFERROR(INDEX(Returns!A:A,MATCH(B8935,Returns!B:B,0)),"No")</f>
        <v>No</v>
      </c>
    </row>
    <row r="8936" spans="1:23" x14ac:dyDescent="0.2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9">
        <v>0.2</v>
      </c>
      <c r="U8936" s="1">
        <v>3.96</v>
      </c>
      <c r="V8936" s="35" t="str">
        <f>IF(M8936=People!$B$5,People!$A$5,IF(M8936=People!$B$4,People!$A$4,IF(M8936=People!$B$3,People!$A$3,IF(M8936=People!$B$2,People!$A$2,0))))</f>
        <v>Chuck Magee</v>
      </c>
      <c r="W8936" s="35" t="str">
        <f>IFERROR(INDEX(Returns!A:A,MATCH(B8936,Returns!B:B,0)),"No")</f>
        <v>No</v>
      </c>
    </row>
    <row r="8937" spans="1:23" x14ac:dyDescent="0.2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9">
        <v>0.2</v>
      </c>
      <c r="U8937" s="1">
        <v>209.97899999999993</v>
      </c>
      <c r="V8937" s="35" t="str">
        <f>IF(M8937=People!$B$5,People!$A$5,IF(M8937=People!$B$4,People!$A$4,IF(M8937=People!$B$3,People!$A$3,IF(M8937=People!$B$2,People!$A$2,0))))</f>
        <v>Chuck Magee</v>
      </c>
      <c r="W8937" s="35" t="str">
        <f>IFERROR(INDEX(Returns!A:A,MATCH(B8937,Returns!B:B,0)),"No")</f>
        <v>No</v>
      </c>
    </row>
    <row r="8938" spans="1:23" x14ac:dyDescent="0.2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32">
        <v>204.85</v>
      </c>
      <c r="S8938" s="1">
        <v>5</v>
      </c>
      <c r="T8938" s="9">
        <v>0</v>
      </c>
      <c r="U8938" s="1">
        <v>53.261000000000003</v>
      </c>
      <c r="V8938" s="35" t="str">
        <f>IF(M8938=People!$B$5,People!$A$5,IF(M8938=People!$B$4,People!$A$4,IF(M8938=People!$B$3,People!$A$3,IF(M8938=People!$B$2,People!$A$2,0))))</f>
        <v>Anna Andreadi</v>
      </c>
      <c r="W8938" s="35" t="str">
        <f>IFERROR(INDEX(Returns!A:A,MATCH(B8938,Returns!B:B,0)),"No")</f>
        <v>No</v>
      </c>
    </row>
    <row r="8939" spans="1:23" x14ac:dyDescent="0.2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32">
        <v>135.98400000000001</v>
      </c>
      <c r="S8939" s="1">
        <v>2</v>
      </c>
      <c r="T8939" s="9">
        <v>0.2</v>
      </c>
      <c r="U8939" s="1">
        <v>16.997999999999983</v>
      </c>
      <c r="V8939" s="35" t="str">
        <f>IF(M8939=People!$B$5,People!$A$5,IF(M8939=People!$B$4,People!$A$4,IF(M8939=People!$B$3,People!$A$3,IF(M8939=People!$B$2,People!$A$2,0))))</f>
        <v>Anna Andreadi</v>
      </c>
      <c r="W8939" s="35" t="str">
        <f>IFERROR(INDEX(Returns!A:A,MATCH(B8939,Returns!B:B,0)),"No")</f>
        <v>No</v>
      </c>
    </row>
    <row r="8940" spans="1:23" x14ac:dyDescent="0.2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32">
        <v>16.399999999999999</v>
      </c>
      <c r="S8940" s="1">
        <v>5</v>
      </c>
      <c r="T8940" s="9">
        <v>0</v>
      </c>
      <c r="U8940" s="1">
        <v>7.0520000000000005</v>
      </c>
      <c r="V8940" s="35" t="str">
        <f>IF(M8940=People!$B$5,People!$A$5,IF(M8940=People!$B$4,People!$A$4,IF(M8940=People!$B$3,People!$A$3,IF(M8940=People!$B$2,People!$A$2,0))))</f>
        <v>Anna Andreadi</v>
      </c>
      <c r="W8940" s="35" t="str">
        <f>IFERROR(INDEX(Returns!A:A,MATCH(B8940,Returns!B:B,0)),"No")</f>
        <v>No</v>
      </c>
    </row>
    <row r="8941" spans="1:23" x14ac:dyDescent="0.2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32">
        <v>92.960000000000008</v>
      </c>
      <c r="S8941" s="1">
        <v>2</v>
      </c>
      <c r="T8941" s="9">
        <v>0.2</v>
      </c>
      <c r="U8941" s="1">
        <v>31.373999999999995</v>
      </c>
      <c r="V8941" s="35" t="str">
        <f>IF(M8941=People!$B$5,People!$A$5,IF(M8941=People!$B$4,People!$A$4,IF(M8941=People!$B$3,People!$A$3,IF(M8941=People!$B$2,People!$A$2,0))))</f>
        <v>Anna Andreadi</v>
      </c>
      <c r="W8941" s="35" t="str">
        <f>IFERROR(INDEX(Returns!A:A,MATCH(B8941,Returns!B:B,0)),"No")</f>
        <v>No</v>
      </c>
    </row>
    <row r="8942" spans="1:23" x14ac:dyDescent="0.2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9">
        <v>0.2</v>
      </c>
      <c r="U8942" s="1">
        <v>-1.8126000000000002</v>
      </c>
      <c r="V8942" s="35" t="str">
        <f>IF(M8942=People!$B$5,People!$A$5,IF(M8942=People!$B$4,People!$A$4,IF(M8942=People!$B$3,People!$A$3,IF(M8942=People!$B$2,People!$A$2,0))))</f>
        <v>Cassandra Brandow</v>
      </c>
      <c r="W8942" s="35" t="str">
        <f>IFERROR(INDEX(Returns!A:A,MATCH(B8942,Returns!B:B,0)),"No")</f>
        <v>No</v>
      </c>
    </row>
    <row r="8943" spans="1:23" x14ac:dyDescent="0.2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32">
        <v>4.1580000000000004</v>
      </c>
      <c r="S8943" s="1">
        <v>7</v>
      </c>
      <c r="T8943" s="9">
        <v>0.7</v>
      </c>
      <c r="U8943" s="1">
        <v>-3.4649999999999999</v>
      </c>
      <c r="V8943" s="35" t="str">
        <f>IF(M8943=People!$B$5,People!$A$5,IF(M8943=People!$B$4,People!$A$4,IF(M8943=People!$B$3,People!$A$3,IF(M8943=People!$B$2,People!$A$2,0))))</f>
        <v>Anna Andreadi</v>
      </c>
      <c r="W8943" s="35" t="str">
        <f>IFERROR(INDEX(Returns!A:A,MATCH(B8943,Returns!B:B,0)),"No")</f>
        <v>Yes</v>
      </c>
    </row>
    <row r="8944" spans="1:23" x14ac:dyDescent="0.2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32">
        <v>179.99100000000004</v>
      </c>
      <c r="S8944" s="1">
        <v>3</v>
      </c>
      <c r="T8944" s="9">
        <v>0.7</v>
      </c>
      <c r="U8944" s="1">
        <v>-251.98739999999992</v>
      </c>
      <c r="V8944" s="35" t="str">
        <f>IF(M8944=People!$B$5,People!$A$5,IF(M8944=People!$B$4,People!$A$4,IF(M8944=People!$B$3,People!$A$3,IF(M8944=People!$B$2,People!$A$2,0))))</f>
        <v>Anna Andreadi</v>
      </c>
      <c r="W8944" s="35" t="str">
        <f>IFERROR(INDEX(Returns!A:A,MATCH(B8944,Returns!B:B,0)),"No")</f>
        <v>Yes</v>
      </c>
    </row>
    <row r="8945" spans="1:23" x14ac:dyDescent="0.2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9">
        <v>0.3</v>
      </c>
      <c r="U8945" s="1">
        <v>-47.871600000000001</v>
      </c>
      <c r="V8945" s="35" t="str">
        <f>IF(M8945=People!$B$5,People!$A$5,IF(M8945=People!$B$4,People!$A$4,IF(M8945=People!$B$3,People!$A$3,IF(M8945=People!$B$2,People!$A$2,0))))</f>
        <v>Kelly Williams</v>
      </c>
      <c r="W8945" s="35" t="str">
        <f>IFERROR(INDEX(Returns!A:A,MATCH(B8945,Returns!B:B,0)),"No")</f>
        <v>No</v>
      </c>
    </row>
    <row r="8946" spans="1:23" x14ac:dyDescent="0.2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32">
        <v>164.88</v>
      </c>
      <c r="S8946" s="1">
        <v>3</v>
      </c>
      <c r="T8946" s="9">
        <v>0</v>
      </c>
      <c r="U8946" s="1">
        <v>80.791200000000003</v>
      </c>
      <c r="V8946" s="35" t="str">
        <f>IF(M8946=People!$B$5,People!$A$5,IF(M8946=People!$B$4,People!$A$4,IF(M8946=People!$B$3,People!$A$3,IF(M8946=People!$B$2,People!$A$2,0))))</f>
        <v>Anna Andreadi</v>
      </c>
      <c r="W8946" s="35" t="str">
        <f>IFERROR(INDEX(Returns!A:A,MATCH(B8946,Returns!B:B,0)),"No")</f>
        <v>No</v>
      </c>
    </row>
    <row r="8947" spans="1:23" x14ac:dyDescent="0.2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32">
        <v>10.95</v>
      </c>
      <c r="S8947" s="1">
        <v>3</v>
      </c>
      <c r="T8947" s="9">
        <v>0</v>
      </c>
      <c r="U8947" s="1">
        <v>3.2849999999999993</v>
      </c>
      <c r="V8947" s="35" t="str">
        <f>IF(M8947=People!$B$5,People!$A$5,IF(M8947=People!$B$4,People!$A$4,IF(M8947=People!$B$3,People!$A$3,IF(M8947=People!$B$2,People!$A$2,0))))</f>
        <v>Anna Andreadi</v>
      </c>
      <c r="W8947" s="35" t="str">
        <f>IFERROR(INDEX(Returns!A:A,MATCH(B8947,Returns!B:B,0)),"No")</f>
        <v>No</v>
      </c>
    </row>
    <row r="8948" spans="1:23" x14ac:dyDescent="0.2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9">
        <v>0</v>
      </c>
      <c r="U8948" s="1">
        <v>9.3312000000000008</v>
      </c>
      <c r="V8948" s="35" t="str">
        <f>IF(M8948=People!$B$5,People!$A$5,IF(M8948=People!$B$4,People!$A$4,IF(M8948=People!$B$3,People!$A$3,IF(M8948=People!$B$2,People!$A$2,0))))</f>
        <v>Chuck Magee</v>
      </c>
      <c r="W8948" s="35" t="str">
        <f>IFERROR(INDEX(Returns!A:A,MATCH(B8948,Returns!B:B,0)),"No")</f>
        <v>No</v>
      </c>
    </row>
    <row r="8949" spans="1:23" x14ac:dyDescent="0.2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9">
        <v>0</v>
      </c>
      <c r="U8949" s="1">
        <v>6.15</v>
      </c>
      <c r="V8949" s="35" t="str">
        <f>IF(M8949=People!$B$5,People!$A$5,IF(M8949=People!$B$4,People!$A$4,IF(M8949=People!$B$3,People!$A$3,IF(M8949=People!$B$2,People!$A$2,0))))</f>
        <v>Chuck Magee</v>
      </c>
      <c r="W8949" s="35" t="str">
        <f>IFERROR(INDEX(Returns!A:A,MATCH(B8949,Returns!B:B,0)),"No")</f>
        <v>No</v>
      </c>
    </row>
    <row r="8950" spans="1:23" x14ac:dyDescent="0.2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32">
        <v>13.97</v>
      </c>
      <c r="S8950" s="1">
        <v>1</v>
      </c>
      <c r="T8950" s="9">
        <v>0</v>
      </c>
      <c r="U8950" s="1">
        <v>3.632200000000001</v>
      </c>
      <c r="V8950" s="35" t="str">
        <f>IF(M8950=People!$B$5,People!$A$5,IF(M8950=People!$B$4,People!$A$4,IF(M8950=People!$B$3,People!$A$3,IF(M8950=People!$B$2,People!$A$2,0))))</f>
        <v>Anna Andreadi</v>
      </c>
      <c r="W8950" s="35" t="str">
        <f>IFERROR(INDEX(Returns!A:A,MATCH(B8950,Returns!B:B,0)),"No")</f>
        <v>No</v>
      </c>
    </row>
    <row r="8951" spans="1:23" x14ac:dyDescent="0.2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9">
        <v>0.4</v>
      </c>
      <c r="U8951" s="1">
        <v>-249.32159999999999</v>
      </c>
      <c r="V8951" s="35" t="str">
        <f>IF(M8951=People!$B$5,People!$A$5,IF(M8951=People!$B$4,People!$A$4,IF(M8951=People!$B$3,People!$A$3,IF(M8951=People!$B$2,People!$A$2,0))))</f>
        <v>Cassandra Brandow</v>
      </c>
      <c r="W8951" s="35" t="str">
        <f>IFERROR(INDEX(Returns!A:A,MATCH(B8951,Returns!B:B,0)),"No")</f>
        <v>Yes</v>
      </c>
    </row>
    <row r="8952" spans="1:23" x14ac:dyDescent="0.2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9">
        <v>0.2</v>
      </c>
      <c r="U8952" s="1">
        <v>7.615399999999994</v>
      </c>
      <c r="V8952" s="35" t="str">
        <f>IF(M8952=People!$B$5,People!$A$5,IF(M8952=People!$B$4,People!$A$4,IF(M8952=People!$B$3,People!$A$3,IF(M8952=People!$B$2,People!$A$2,0))))</f>
        <v>Cassandra Brandow</v>
      </c>
      <c r="W8952" s="35" t="str">
        <f>IFERROR(INDEX(Returns!A:A,MATCH(B8952,Returns!B:B,0)),"No")</f>
        <v>Yes</v>
      </c>
    </row>
    <row r="8953" spans="1:23" x14ac:dyDescent="0.2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9">
        <v>0.2</v>
      </c>
      <c r="U8953" s="1">
        <v>1.961999999999998</v>
      </c>
      <c r="V8953" s="35" t="str">
        <f>IF(M8953=People!$B$5,People!$A$5,IF(M8953=People!$B$4,People!$A$4,IF(M8953=People!$B$3,People!$A$3,IF(M8953=People!$B$2,People!$A$2,0))))</f>
        <v>Cassandra Brandow</v>
      </c>
      <c r="W8953" s="35" t="str">
        <f>IFERROR(INDEX(Returns!A:A,MATCH(B8953,Returns!B:B,0)),"No")</f>
        <v>Yes</v>
      </c>
    </row>
    <row r="8954" spans="1:23" x14ac:dyDescent="0.2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9">
        <v>0.2</v>
      </c>
      <c r="U8954" s="1">
        <v>2.8909999999999982</v>
      </c>
      <c r="V8954" s="35" t="str">
        <f>IF(M8954=People!$B$5,People!$A$5,IF(M8954=People!$B$4,People!$A$4,IF(M8954=People!$B$3,People!$A$3,IF(M8954=People!$B$2,People!$A$2,0))))</f>
        <v>Cassandra Brandow</v>
      </c>
      <c r="W8954" s="35" t="str">
        <f>IFERROR(INDEX(Returns!A:A,MATCH(B8954,Returns!B:B,0)),"No")</f>
        <v>Yes</v>
      </c>
    </row>
    <row r="8955" spans="1:23" x14ac:dyDescent="0.2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9">
        <v>0.2</v>
      </c>
      <c r="U8955" s="1">
        <v>16.290999999999997</v>
      </c>
      <c r="V8955" s="35" t="str">
        <f>IF(M8955=People!$B$5,People!$A$5,IF(M8955=People!$B$4,People!$A$4,IF(M8955=People!$B$3,People!$A$3,IF(M8955=People!$B$2,People!$A$2,0))))</f>
        <v>Cassandra Brandow</v>
      </c>
      <c r="W8955" s="35" t="str">
        <f>IFERROR(INDEX(Returns!A:A,MATCH(B8955,Returns!B:B,0)),"No")</f>
        <v>Yes</v>
      </c>
    </row>
    <row r="8956" spans="1:23" x14ac:dyDescent="0.2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9">
        <v>0.2</v>
      </c>
      <c r="U8956" s="1">
        <v>-7.7727999999999895</v>
      </c>
      <c r="V8956" s="35" t="str">
        <f>IF(M8956=People!$B$5,People!$A$5,IF(M8956=People!$B$4,People!$A$4,IF(M8956=People!$B$3,People!$A$3,IF(M8956=People!$B$2,People!$A$2,0))))</f>
        <v>Cassandra Brandow</v>
      </c>
      <c r="W8956" s="35" t="str">
        <f>IFERROR(INDEX(Returns!A:A,MATCH(B8956,Returns!B:B,0)),"No")</f>
        <v>No</v>
      </c>
    </row>
    <row r="8957" spans="1:23" x14ac:dyDescent="0.2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32">
        <v>8.56</v>
      </c>
      <c r="S8957" s="1">
        <v>2</v>
      </c>
      <c r="T8957" s="9">
        <v>0</v>
      </c>
      <c r="U8957" s="1">
        <v>3.8519999999999994</v>
      </c>
      <c r="V8957" s="35" t="str">
        <f>IF(M8957=People!$B$5,People!$A$5,IF(M8957=People!$B$4,People!$A$4,IF(M8957=People!$B$3,People!$A$3,IF(M8957=People!$B$2,People!$A$2,0))))</f>
        <v>Anna Andreadi</v>
      </c>
      <c r="W8957" s="35" t="str">
        <f>IFERROR(INDEX(Returns!A:A,MATCH(B8957,Returns!B:B,0)),"No")</f>
        <v>No</v>
      </c>
    </row>
    <row r="8958" spans="1:23" x14ac:dyDescent="0.2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9">
        <v>0.2</v>
      </c>
      <c r="U8958" s="1">
        <v>5.7750000000000021</v>
      </c>
      <c r="V8958" s="35" t="str">
        <f>IF(M8958=People!$B$5,People!$A$5,IF(M8958=People!$B$4,People!$A$4,IF(M8958=People!$B$3,People!$A$3,IF(M8958=People!$B$2,People!$A$2,0))))</f>
        <v>Cassandra Brandow</v>
      </c>
      <c r="W8958" s="35" t="str">
        <f>IFERROR(INDEX(Returns!A:A,MATCH(B8958,Returns!B:B,0)),"No")</f>
        <v>No</v>
      </c>
    </row>
    <row r="8959" spans="1:23" x14ac:dyDescent="0.2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9">
        <v>0.5</v>
      </c>
      <c r="U8959" s="1">
        <v>-7.2000000000000028</v>
      </c>
      <c r="V8959" s="35" t="str">
        <f>IF(M8959=People!$B$5,People!$A$5,IF(M8959=People!$B$4,People!$A$4,IF(M8959=People!$B$3,People!$A$3,IF(M8959=People!$B$2,People!$A$2,0))))</f>
        <v>Cassandra Brandow</v>
      </c>
      <c r="W8959" s="35" t="str">
        <f>IFERROR(INDEX(Returns!A:A,MATCH(B8959,Returns!B:B,0)),"No")</f>
        <v>No</v>
      </c>
    </row>
    <row r="8960" spans="1:23" x14ac:dyDescent="0.2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9">
        <v>0.2</v>
      </c>
      <c r="U8960" s="1">
        <v>37.494999999999962</v>
      </c>
      <c r="V8960" s="35" t="str">
        <f>IF(M8960=People!$B$5,People!$A$5,IF(M8960=People!$B$4,People!$A$4,IF(M8960=People!$B$3,People!$A$3,IF(M8960=People!$B$2,People!$A$2,0))))</f>
        <v>Kelly Williams</v>
      </c>
      <c r="W8960" s="35" t="str">
        <f>IFERROR(INDEX(Returns!A:A,MATCH(B8960,Returns!B:B,0)),"No")</f>
        <v>No</v>
      </c>
    </row>
    <row r="8961" spans="1:23" x14ac:dyDescent="0.2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9">
        <v>0.8</v>
      </c>
      <c r="U8961" s="1">
        <v>-179.77600000000001</v>
      </c>
      <c r="V8961" s="35" t="str">
        <f>IF(M8961=People!$B$5,People!$A$5,IF(M8961=People!$B$4,People!$A$4,IF(M8961=People!$B$3,People!$A$3,IF(M8961=People!$B$2,People!$A$2,0))))</f>
        <v>Kelly Williams</v>
      </c>
      <c r="W8961" s="35" t="str">
        <f>IFERROR(INDEX(Returns!A:A,MATCH(B8961,Returns!B:B,0)),"No")</f>
        <v>No</v>
      </c>
    </row>
    <row r="8962" spans="1:23" x14ac:dyDescent="0.2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9">
        <v>0.3</v>
      </c>
      <c r="U8962" s="1">
        <v>-24.397999999999911</v>
      </c>
      <c r="V8962" s="35" t="str">
        <f>IF(M8962=People!$B$5,People!$A$5,IF(M8962=People!$B$4,People!$A$4,IF(M8962=People!$B$3,People!$A$3,IF(M8962=People!$B$2,People!$A$2,0))))</f>
        <v>Kelly Williams</v>
      </c>
      <c r="W8962" s="35" t="str">
        <f>IFERROR(INDEX(Returns!A:A,MATCH(B8962,Returns!B:B,0)),"No")</f>
        <v>No</v>
      </c>
    </row>
    <row r="8963" spans="1:23" x14ac:dyDescent="0.2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9">
        <v>0.2</v>
      </c>
      <c r="U8963" s="1">
        <v>3.7375999999999996</v>
      </c>
      <c r="V8963" s="35" t="str">
        <f>IF(M8963=People!$B$5,People!$A$5,IF(M8963=People!$B$4,People!$A$4,IF(M8963=People!$B$3,People!$A$3,IF(M8963=People!$B$2,People!$A$2,0))))</f>
        <v>Kelly Williams</v>
      </c>
      <c r="W8963" s="35" t="str">
        <f>IFERROR(INDEX(Returns!A:A,MATCH(B8963,Returns!B:B,0)),"No")</f>
        <v>No</v>
      </c>
    </row>
    <row r="8964" spans="1:23" x14ac:dyDescent="0.2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9">
        <v>0</v>
      </c>
      <c r="U8964" s="1">
        <v>71.229600000000005</v>
      </c>
      <c r="V8964" s="35" t="str">
        <f>IF(M8964=People!$B$5,People!$A$5,IF(M8964=People!$B$4,People!$A$4,IF(M8964=People!$B$3,People!$A$3,IF(M8964=People!$B$2,People!$A$2,0))))</f>
        <v>Cassandra Brandow</v>
      </c>
      <c r="W8964" s="35" t="str">
        <f>IFERROR(INDEX(Returns!A:A,MATCH(B8964,Returns!B:B,0)),"No")</f>
        <v>Yes</v>
      </c>
    </row>
    <row r="8965" spans="1:23" x14ac:dyDescent="0.2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9">
        <v>0</v>
      </c>
      <c r="U8965" s="1">
        <v>18.893699999999995</v>
      </c>
      <c r="V8965" s="35" t="str">
        <f>IF(M8965=People!$B$5,People!$A$5,IF(M8965=People!$B$4,People!$A$4,IF(M8965=People!$B$3,People!$A$3,IF(M8965=People!$B$2,People!$A$2,0))))</f>
        <v>Cassandra Brandow</v>
      </c>
      <c r="W8965" s="35" t="str">
        <f>IFERROR(INDEX(Returns!A:A,MATCH(B8965,Returns!B:B,0)),"No")</f>
        <v>Yes</v>
      </c>
    </row>
    <row r="8966" spans="1:23" x14ac:dyDescent="0.2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9">
        <v>0</v>
      </c>
      <c r="U8966" s="1">
        <v>75.679999999999978</v>
      </c>
      <c r="V8966" s="35" t="str">
        <f>IF(M8966=People!$B$5,People!$A$5,IF(M8966=People!$B$4,People!$A$4,IF(M8966=People!$B$3,People!$A$3,IF(M8966=People!$B$2,People!$A$2,0))))</f>
        <v>Cassandra Brandow</v>
      </c>
      <c r="W8966" s="35" t="str">
        <f>IFERROR(INDEX(Returns!A:A,MATCH(B8966,Returns!B:B,0)),"No")</f>
        <v>Yes</v>
      </c>
    </row>
    <row r="8967" spans="1:23" x14ac:dyDescent="0.2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9">
        <v>0.8</v>
      </c>
      <c r="U8967" s="1">
        <v>-1.934400000000001</v>
      </c>
      <c r="V8967" s="35" t="str">
        <f>IF(M8967=People!$B$5,People!$A$5,IF(M8967=People!$B$4,People!$A$4,IF(M8967=People!$B$3,People!$A$3,IF(M8967=People!$B$2,People!$A$2,0))))</f>
        <v>Kelly Williams</v>
      </c>
      <c r="W8967" s="35" t="str">
        <f>IFERROR(INDEX(Returns!A:A,MATCH(B8967,Returns!B:B,0)),"No")</f>
        <v>No</v>
      </c>
    </row>
    <row r="8968" spans="1:23" x14ac:dyDescent="0.2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9">
        <v>0.2</v>
      </c>
      <c r="U8968" s="1">
        <v>14.399999999999999</v>
      </c>
      <c r="V8968" s="35" t="str">
        <f>IF(M8968=People!$B$5,People!$A$5,IF(M8968=People!$B$4,People!$A$4,IF(M8968=People!$B$3,People!$A$3,IF(M8968=People!$B$2,People!$A$2,0))))</f>
        <v>Chuck Magee</v>
      </c>
      <c r="W8968" s="35" t="str">
        <f>IFERROR(INDEX(Returns!A:A,MATCH(B8968,Returns!B:B,0)),"No")</f>
        <v>No</v>
      </c>
    </row>
    <row r="8969" spans="1:23" x14ac:dyDescent="0.2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9">
        <v>0.3</v>
      </c>
      <c r="U8969" s="1">
        <v>-13.432999999999993</v>
      </c>
      <c r="V8969" s="35" t="str">
        <f>IF(M8969=People!$B$5,People!$A$5,IF(M8969=People!$B$4,People!$A$4,IF(M8969=People!$B$3,People!$A$3,IF(M8969=People!$B$2,People!$A$2,0))))</f>
        <v>Chuck Magee</v>
      </c>
      <c r="W8969" s="35" t="str">
        <f>IFERROR(INDEX(Returns!A:A,MATCH(B8969,Returns!B:B,0)),"No")</f>
        <v>No</v>
      </c>
    </row>
    <row r="8970" spans="1:23" x14ac:dyDescent="0.2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9">
        <v>0.2</v>
      </c>
      <c r="U8970" s="1">
        <v>-8.803799999999999</v>
      </c>
      <c r="V8970" s="35" t="str">
        <f>IF(M8970=People!$B$5,People!$A$5,IF(M8970=People!$B$4,People!$A$4,IF(M8970=People!$B$3,People!$A$3,IF(M8970=People!$B$2,People!$A$2,0))))</f>
        <v>Cassandra Brandow</v>
      </c>
      <c r="W8970" s="35" t="str">
        <f>IFERROR(INDEX(Returns!A:A,MATCH(B8970,Returns!B:B,0)),"No")</f>
        <v>No</v>
      </c>
    </row>
    <row r="8971" spans="1:23" x14ac:dyDescent="0.2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9">
        <v>0.2</v>
      </c>
      <c r="U8971" s="1">
        <v>1.7262000000000022</v>
      </c>
      <c r="V8971" s="35" t="str">
        <f>IF(M8971=People!$B$5,People!$A$5,IF(M8971=People!$B$4,People!$A$4,IF(M8971=People!$B$3,People!$A$3,IF(M8971=People!$B$2,People!$A$2,0))))</f>
        <v>Chuck Magee</v>
      </c>
      <c r="W8971" s="35" t="str">
        <f>IFERROR(INDEX(Returns!A:A,MATCH(B8971,Returns!B:B,0)),"No")</f>
        <v>No</v>
      </c>
    </row>
    <row r="8972" spans="1:23" x14ac:dyDescent="0.2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9">
        <v>0.4</v>
      </c>
      <c r="U8972" s="1">
        <v>-25.198000000000008</v>
      </c>
      <c r="V8972" s="35" t="str">
        <f>IF(M8972=People!$B$5,People!$A$5,IF(M8972=People!$B$4,People!$A$4,IF(M8972=People!$B$3,People!$A$3,IF(M8972=People!$B$2,People!$A$2,0))))</f>
        <v>Chuck Magee</v>
      </c>
      <c r="W8972" s="35" t="str">
        <f>IFERROR(INDEX(Returns!A:A,MATCH(B8972,Returns!B:B,0)),"No")</f>
        <v>No</v>
      </c>
    </row>
    <row r="8973" spans="1:23" x14ac:dyDescent="0.2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9">
        <v>0.1</v>
      </c>
      <c r="U8973" s="1">
        <v>60.391999999999967</v>
      </c>
      <c r="V8973" s="35" t="str">
        <f>IF(M8973=People!$B$5,People!$A$5,IF(M8973=People!$B$4,People!$A$4,IF(M8973=People!$B$3,People!$A$3,IF(M8973=People!$B$2,People!$A$2,0))))</f>
        <v>Chuck Magee</v>
      </c>
      <c r="W8973" s="35" t="str">
        <f>IFERROR(INDEX(Returns!A:A,MATCH(B8973,Returns!B:B,0)),"No")</f>
        <v>No</v>
      </c>
    </row>
    <row r="8974" spans="1:23" x14ac:dyDescent="0.2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9">
        <v>0.2</v>
      </c>
      <c r="U8974" s="1">
        <v>-1.187400000000002</v>
      </c>
      <c r="V8974" s="35" t="str">
        <f>IF(M8974=People!$B$5,People!$A$5,IF(M8974=People!$B$4,People!$A$4,IF(M8974=People!$B$3,People!$A$3,IF(M8974=People!$B$2,People!$A$2,0))))</f>
        <v>Chuck Magee</v>
      </c>
      <c r="W8974" s="35" t="str">
        <f>IFERROR(INDEX(Returns!A:A,MATCH(B8974,Returns!B:B,0)),"No")</f>
        <v>No</v>
      </c>
    </row>
    <row r="8975" spans="1:23" x14ac:dyDescent="0.2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32">
        <v>344.98099999999994</v>
      </c>
      <c r="S8975" s="1">
        <v>7</v>
      </c>
      <c r="T8975" s="9">
        <v>0.15</v>
      </c>
      <c r="U8975" s="1">
        <v>28.410200000000017</v>
      </c>
      <c r="V8975" s="35" t="str">
        <f>IF(M8975=People!$B$5,People!$A$5,IF(M8975=People!$B$4,People!$A$4,IF(M8975=People!$B$3,People!$A$3,IF(M8975=People!$B$2,People!$A$2,0))))</f>
        <v>Anna Andreadi</v>
      </c>
      <c r="W8975" s="35" t="str">
        <f>IFERROR(INDEX(Returns!A:A,MATCH(B8975,Returns!B:B,0)),"No")</f>
        <v>No</v>
      </c>
    </row>
    <row r="8976" spans="1:23" x14ac:dyDescent="0.2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9">
        <v>0.2</v>
      </c>
      <c r="U8976" s="1">
        <v>12.700800000000001</v>
      </c>
      <c r="V8976" s="35" t="str">
        <f>IF(M8976=People!$B$5,People!$A$5,IF(M8976=People!$B$4,People!$A$4,IF(M8976=People!$B$3,People!$A$3,IF(M8976=People!$B$2,People!$A$2,0))))</f>
        <v>Kelly Williams</v>
      </c>
      <c r="W8976" s="35" t="str">
        <f>IFERROR(INDEX(Returns!A:A,MATCH(B8976,Returns!B:B,0)),"No")</f>
        <v>No</v>
      </c>
    </row>
    <row r="8977" spans="1:23" x14ac:dyDescent="0.2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9">
        <v>0.2</v>
      </c>
      <c r="U8977" s="1">
        <v>29.363999999999997</v>
      </c>
      <c r="V8977" s="35" t="str">
        <f>IF(M8977=People!$B$5,People!$A$5,IF(M8977=People!$B$4,People!$A$4,IF(M8977=People!$B$3,People!$A$3,IF(M8977=People!$B$2,People!$A$2,0))))</f>
        <v>Kelly Williams</v>
      </c>
      <c r="W8977" s="35" t="str">
        <f>IFERROR(INDEX(Returns!A:A,MATCH(B8977,Returns!B:B,0)),"No")</f>
        <v>No</v>
      </c>
    </row>
    <row r="8978" spans="1:23" x14ac:dyDescent="0.2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9">
        <v>0.3</v>
      </c>
      <c r="U8978" s="1">
        <v>-31.033499999999989</v>
      </c>
      <c r="V8978" s="35" t="str">
        <f>IF(M8978=People!$B$5,People!$A$5,IF(M8978=People!$B$4,People!$A$4,IF(M8978=People!$B$3,People!$A$3,IF(M8978=People!$B$2,People!$A$2,0))))</f>
        <v>Kelly Williams</v>
      </c>
      <c r="W8978" s="35" t="str">
        <f>IFERROR(INDEX(Returns!A:A,MATCH(B8978,Returns!B:B,0)),"No")</f>
        <v>No</v>
      </c>
    </row>
    <row r="8979" spans="1:23" x14ac:dyDescent="0.2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9">
        <v>0.8</v>
      </c>
      <c r="U8979" s="1">
        <v>-9.1560000000000006</v>
      </c>
      <c r="V8979" s="35" t="str">
        <f>IF(M8979=People!$B$5,People!$A$5,IF(M8979=People!$B$4,People!$A$4,IF(M8979=People!$B$3,People!$A$3,IF(M8979=People!$B$2,People!$A$2,0))))</f>
        <v>Kelly Williams</v>
      </c>
      <c r="W8979" s="35" t="str">
        <f>IFERROR(INDEX(Returns!A:A,MATCH(B8979,Returns!B:B,0)),"No")</f>
        <v>No</v>
      </c>
    </row>
    <row r="8980" spans="1:23" x14ac:dyDescent="0.2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9">
        <v>0</v>
      </c>
      <c r="U8980" s="1">
        <v>2.8224</v>
      </c>
      <c r="V8980" s="35" t="str">
        <f>IF(M8980=People!$B$5,People!$A$5,IF(M8980=People!$B$4,People!$A$4,IF(M8980=People!$B$3,People!$A$3,IF(M8980=People!$B$2,People!$A$2,0))))</f>
        <v>Chuck Magee</v>
      </c>
      <c r="W8980" s="35" t="str">
        <f>IFERROR(INDEX(Returns!A:A,MATCH(B8980,Returns!B:B,0)),"No")</f>
        <v>No</v>
      </c>
    </row>
    <row r="8981" spans="1:23" x14ac:dyDescent="0.2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9">
        <v>0.8</v>
      </c>
      <c r="U8981" s="1">
        <v>-2.8380000000000001</v>
      </c>
      <c r="V8981" s="35" t="str">
        <f>IF(M8981=People!$B$5,People!$A$5,IF(M8981=People!$B$4,People!$A$4,IF(M8981=People!$B$3,People!$A$3,IF(M8981=People!$B$2,People!$A$2,0))))</f>
        <v>Kelly Williams</v>
      </c>
      <c r="W8981" s="35" t="str">
        <f>IFERROR(INDEX(Returns!A:A,MATCH(B8981,Returns!B:B,0)),"No")</f>
        <v>No</v>
      </c>
    </row>
    <row r="8982" spans="1:23" x14ac:dyDescent="0.2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9">
        <v>0.8</v>
      </c>
      <c r="U8982" s="1">
        <v>-14.770800000000001</v>
      </c>
      <c r="V8982" s="35" t="str">
        <f>IF(M8982=People!$B$5,People!$A$5,IF(M8982=People!$B$4,People!$A$4,IF(M8982=People!$B$3,People!$A$3,IF(M8982=People!$B$2,People!$A$2,0))))</f>
        <v>Kelly Williams</v>
      </c>
      <c r="W8982" s="35" t="str">
        <f>IFERROR(INDEX(Returns!A:A,MATCH(B8982,Returns!B:B,0)),"No")</f>
        <v>No</v>
      </c>
    </row>
    <row r="8983" spans="1:23" x14ac:dyDescent="0.2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9">
        <v>0.8</v>
      </c>
      <c r="U8983" s="1">
        <v>-6.3018000000000001</v>
      </c>
      <c r="V8983" s="35" t="str">
        <f>IF(M8983=People!$B$5,People!$A$5,IF(M8983=People!$B$4,People!$A$4,IF(M8983=People!$B$3,People!$A$3,IF(M8983=People!$B$2,People!$A$2,0))))</f>
        <v>Kelly Williams</v>
      </c>
      <c r="W8983" s="35" t="str">
        <f>IFERROR(INDEX(Returns!A:A,MATCH(B8983,Returns!B:B,0)),"No")</f>
        <v>No</v>
      </c>
    </row>
    <row r="8984" spans="1:23" x14ac:dyDescent="0.2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9">
        <v>0.8</v>
      </c>
      <c r="U8984" s="1">
        <v>-2.764800000000001</v>
      </c>
      <c r="V8984" s="35" t="str">
        <f>IF(M8984=People!$B$5,People!$A$5,IF(M8984=People!$B$4,People!$A$4,IF(M8984=People!$B$3,People!$A$3,IF(M8984=People!$B$2,People!$A$2,0))))</f>
        <v>Kelly Williams</v>
      </c>
      <c r="W8984" s="35" t="str">
        <f>IFERROR(INDEX(Returns!A:A,MATCH(B8984,Returns!B:B,0)),"No")</f>
        <v>No</v>
      </c>
    </row>
    <row r="8985" spans="1:23" x14ac:dyDescent="0.2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9">
        <v>0.6</v>
      </c>
      <c r="U8985" s="1">
        <v>-194.82400000000001</v>
      </c>
      <c r="V8985" s="35" t="str">
        <f>IF(M8985=People!$B$5,People!$A$5,IF(M8985=People!$B$4,People!$A$4,IF(M8985=People!$B$3,People!$A$3,IF(M8985=People!$B$2,People!$A$2,0))))</f>
        <v>Kelly Williams</v>
      </c>
      <c r="W8985" s="35" t="str">
        <f>IFERROR(INDEX(Returns!A:A,MATCH(B8985,Returns!B:B,0)),"No")</f>
        <v>No</v>
      </c>
    </row>
    <row r="8986" spans="1:23" x14ac:dyDescent="0.2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9">
        <v>0.5</v>
      </c>
      <c r="U8986" s="1">
        <v>-99.266399999999976</v>
      </c>
      <c r="V8986" s="35" t="str">
        <f>IF(M8986=People!$B$5,People!$A$5,IF(M8986=People!$B$4,People!$A$4,IF(M8986=People!$B$3,People!$A$3,IF(M8986=People!$B$2,People!$A$2,0))))</f>
        <v>Kelly Williams</v>
      </c>
      <c r="W8986" s="35" t="str">
        <f>IFERROR(INDEX(Returns!A:A,MATCH(B8986,Returns!B:B,0)),"No")</f>
        <v>No</v>
      </c>
    </row>
    <row r="8987" spans="1:23" x14ac:dyDescent="0.2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9">
        <v>0.2</v>
      </c>
      <c r="U8987" s="1">
        <v>12.667199999999994</v>
      </c>
      <c r="V8987" s="35" t="str">
        <f>IF(M8987=People!$B$5,People!$A$5,IF(M8987=People!$B$4,People!$A$4,IF(M8987=People!$B$3,People!$A$3,IF(M8987=People!$B$2,People!$A$2,0))))</f>
        <v>Cassandra Brandow</v>
      </c>
      <c r="W8987" s="35" t="str">
        <f>IFERROR(INDEX(Returns!A:A,MATCH(B8987,Returns!B:B,0)),"No")</f>
        <v>No</v>
      </c>
    </row>
    <row r="8988" spans="1:23" x14ac:dyDescent="0.2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9">
        <v>0.7</v>
      </c>
      <c r="U8988" s="1">
        <v>-73.57699999999997</v>
      </c>
      <c r="V8988" s="35" t="str">
        <f>IF(M8988=People!$B$5,People!$A$5,IF(M8988=People!$B$4,People!$A$4,IF(M8988=People!$B$3,People!$A$3,IF(M8988=People!$B$2,People!$A$2,0))))</f>
        <v>Cassandra Brandow</v>
      </c>
      <c r="W8988" s="35" t="str">
        <f>IFERROR(INDEX(Returns!A:A,MATCH(B8988,Returns!B:B,0)),"No")</f>
        <v>No</v>
      </c>
    </row>
    <row r="8989" spans="1:23" x14ac:dyDescent="0.2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9">
        <v>0.2</v>
      </c>
      <c r="U8989" s="1">
        <v>9.2386000000000053</v>
      </c>
      <c r="V8989" s="35" t="str">
        <f>IF(M8989=People!$B$5,People!$A$5,IF(M8989=People!$B$4,People!$A$4,IF(M8989=People!$B$3,People!$A$3,IF(M8989=People!$B$2,People!$A$2,0))))</f>
        <v>Cassandra Brandow</v>
      </c>
      <c r="W8989" s="35" t="str">
        <f>IFERROR(INDEX(Returns!A:A,MATCH(B8989,Returns!B:B,0)),"No")</f>
        <v>No</v>
      </c>
    </row>
    <row r="8990" spans="1:23" x14ac:dyDescent="0.2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9">
        <v>0.2</v>
      </c>
      <c r="U8990" s="1">
        <v>1.1679999999999997</v>
      </c>
      <c r="V8990" s="35" t="str">
        <f>IF(M8990=People!$B$5,People!$A$5,IF(M8990=People!$B$4,People!$A$4,IF(M8990=People!$B$3,People!$A$3,IF(M8990=People!$B$2,People!$A$2,0))))</f>
        <v>Cassandra Brandow</v>
      </c>
      <c r="W8990" s="35" t="str">
        <f>IFERROR(INDEX(Returns!A:A,MATCH(B8990,Returns!B:B,0)),"No")</f>
        <v>No</v>
      </c>
    </row>
    <row r="8991" spans="1:23" x14ac:dyDescent="0.2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9">
        <v>0</v>
      </c>
      <c r="U8991" s="1">
        <v>3.7751999999999999</v>
      </c>
      <c r="V8991" s="35" t="str">
        <f>IF(M8991=People!$B$5,People!$A$5,IF(M8991=People!$B$4,People!$A$4,IF(M8991=People!$B$3,People!$A$3,IF(M8991=People!$B$2,People!$A$2,0))))</f>
        <v>Kelly Williams</v>
      </c>
      <c r="W8991" s="35" t="str">
        <f>IFERROR(INDEX(Returns!A:A,MATCH(B8991,Returns!B:B,0)),"No")</f>
        <v>No</v>
      </c>
    </row>
    <row r="8992" spans="1:23" x14ac:dyDescent="0.2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9">
        <v>0</v>
      </c>
      <c r="U8992" s="1">
        <v>2302.9670999999998</v>
      </c>
      <c r="V8992" s="35" t="str">
        <f>IF(M8992=People!$B$5,People!$A$5,IF(M8992=People!$B$4,People!$A$4,IF(M8992=People!$B$3,People!$A$3,IF(M8992=People!$B$2,People!$A$2,0))))</f>
        <v>Kelly Williams</v>
      </c>
      <c r="W8992" s="35" t="str">
        <f>IFERROR(INDEX(Returns!A:A,MATCH(B8992,Returns!B:B,0)),"No")</f>
        <v>No</v>
      </c>
    </row>
    <row r="8993" spans="1:23" x14ac:dyDescent="0.2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32">
        <v>104.75</v>
      </c>
      <c r="S8993" s="1">
        <v>5</v>
      </c>
      <c r="T8993" s="9">
        <v>0</v>
      </c>
      <c r="U8993" s="1">
        <v>21.997499999999999</v>
      </c>
      <c r="V8993" s="35" t="str">
        <f>IF(M8993=People!$B$5,People!$A$5,IF(M8993=People!$B$4,People!$A$4,IF(M8993=People!$B$3,People!$A$3,IF(M8993=People!$B$2,People!$A$2,0))))</f>
        <v>Anna Andreadi</v>
      </c>
      <c r="W8993" s="35" t="str">
        <f>IFERROR(INDEX(Returns!A:A,MATCH(B8993,Returns!B:B,0)),"No")</f>
        <v>No</v>
      </c>
    </row>
    <row r="8994" spans="1:23" x14ac:dyDescent="0.2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9">
        <v>0.2</v>
      </c>
      <c r="U8994" s="1">
        <v>4.4004000000000003</v>
      </c>
      <c r="V8994" s="35" t="str">
        <f>IF(M8994=People!$B$5,People!$A$5,IF(M8994=People!$B$4,People!$A$4,IF(M8994=People!$B$3,People!$A$3,IF(M8994=People!$B$2,People!$A$2,0))))</f>
        <v>Cassandra Brandow</v>
      </c>
      <c r="W8994" s="35" t="str">
        <f>IFERROR(INDEX(Returns!A:A,MATCH(B8994,Returns!B:B,0)),"No")</f>
        <v>No</v>
      </c>
    </row>
    <row r="8995" spans="1:23" x14ac:dyDescent="0.2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9">
        <v>0.4</v>
      </c>
      <c r="U8995" s="1">
        <v>-968.88329999999996</v>
      </c>
      <c r="V8995" s="35" t="str">
        <f>IF(M8995=People!$B$5,People!$A$5,IF(M8995=People!$B$4,People!$A$4,IF(M8995=People!$B$3,People!$A$3,IF(M8995=People!$B$2,People!$A$2,0))))</f>
        <v>Cassandra Brandow</v>
      </c>
      <c r="W8995" s="35" t="str">
        <f>IFERROR(INDEX(Returns!A:A,MATCH(B8995,Returns!B:B,0)),"No")</f>
        <v>No</v>
      </c>
    </row>
    <row r="8996" spans="1:23" x14ac:dyDescent="0.2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9">
        <v>0.2</v>
      </c>
      <c r="U8996" s="1">
        <v>29.691999999999993</v>
      </c>
      <c r="V8996" s="35" t="str">
        <f>IF(M8996=People!$B$5,People!$A$5,IF(M8996=People!$B$4,People!$A$4,IF(M8996=People!$B$3,People!$A$3,IF(M8996=People!$B$2,People!$A$2,0))))</f>
        <v>Cassandra Brandow</v>
      </c>
      <c r="W8996" s="35" t="str">
        <f>IFERROR(INDEX(Returns!A:A,MATCH(B8996,Returns!B:B,0)),"No")</f>
        <v>No</v>
      </c>
    </row>
    <row r="8997" spans="1:23" x14ac:dyDescent="0.2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9">
        <v>0.2</v>
      </c>
      <c r="U8997" s="1">
        <v>17.126999999999988</v>
      </c>
      <c r="V8997" s="35" t="str">
        <f>IF(M8997=People!$B$5,People!$A$5,IF(M8997=People!$B$4,People!$A$4,IF(M8997=People!$B$3,People!$A$3,IF(M8997=People!$B$2,People!$A$2,0))))</f>
        <v>Cassandra Brandow</v>
      </c>
      <c r="W8997" s="35" t="str">
        <f>IFERROR(INDEX(Returns!A:A,MATCH(B8997,Returns!B:B,0)),"No")</f>
        <v>No</v>
      </c>
    </row>
    <row r="8998" spans="1:23" x14ac:dyDescent="0.2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9">
        <v>0.2</v>
      </c>
      <c r="U8998" s="1">
        <v>12.314399999999999</v>
      </c>
      <c r="V8998" s="35" t="str">
        <f>IF(M8998=People!$B$5,People!$A$5,IF(M8998=People!$B$4,People!$A$4,IF(M8998=People!$B$3,People!$A$3,IF(M8998=People!$B$2,People!$A$2,0))))</f>
        <v>Kelly Williams</v>
      </c>
      <c r="W8998" s="35" t="str">
        <f>IFERROR(INDEX(Returns!A:A,MATCH(B8998,Returns!B:B,0)),"No")</f>
        <v>No</v>
      </c>
    </row>
    <row r="8999" spans="1:23" x14ac:dyDescent="0.2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9">
        <v>0.2</v>
      </c>
      <c r="U8999" s="1">
        <v>19.137599999999992</v>
      </c>
      <c r="V8999" s="35" t="str">
        <f>IF(M8999=People!$B$5,People!$A$5,IF(M8999=People!$B$4,People!$A$4,IF(M8999=People!$B$3,People!$A$3,IF(M8999=People!$B$2,People!$A$2,0))))</f>
        <v>Kelly Williams</v>
      </c>
      <c r="W8999" s="35" t="str">
        <f>IFERROR(INDEX(Returns!A:A,MATCH(B8999,Returns!B:B,0)),"No")</f>
        <v>No</v>
      </c>
    </row>
    <row r="9000" spans="1:23" x14ac:dyDescent="0.2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9">
        <v>0.2</v>
      </c>
      <c r="U9000" s="1">
        <v>102.77399999999999</v>
      </c>
      <c r="V9000" s="35" t="str">
        <f>IF(M9000=People!$B$5,People!$A$5,IF(M9000=People!$B$4,People!$A$4,IF(M9000=People!$B$3,People!$A$3,IF(M9000=People!$B$2,People!$A$2,0))))</f>
        <v>Kelly Williams</v>
      </c>
      <c r="W9000" s="35" t="str">
        <f>IFERROR(INDEX(Returns!A:A,MATCH(B9000,Returns!B:B,0)),"No")</f>
        <v>No</v>
      </c>
    </row>
    <row r="9001" spans="1:23" x14ac:dyDescent="0.2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9">
        <v>0.3</v>
      </c>
      <c r="U9001" s="1">
        <v>-124.431</v>
      </c>
      <c r="V9001" s="35" t="str">
        <f>IF(M9001=People!$B$5,People!$A$5,IF(M9001=People!$B$4,People!$A$4,IF(M9001=People!$B$3,People!$A$3,IF(M9001=People!$B$2,People!$A$2,0))))</f>
        <v>Chuck Magee</v>
      </c>
      <c r="W9001" s="35" t="str">
        <f>IFERROR(INDEX(Returns!A:A,MATCH(B9001,Returns!B:B,0)),"No")</f>
        <v>No</v>
      </c>
    </row>
    <row r="9002" spans="1:23" x14ac:dyDescent="0.2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32">
        <v>8.2260000000000009</v>
      </c>
      <c r="S9002" s="1">
        <v>3</v>
      </c>
      <c r="T9002" s="9">
        <v>0.7</v>
      </c>
      <c r="U9002" s="1">
        <v>-6.0323999999999991</v>
      </c>
      <c r="V9002" s="35" t="str">
        <f>IF(M9002=People!$B$5,People!$A$5,IF(M9002=People!$B$4,People!$A$4,IF(M9002=People!$B$3,People!$A$3,IF(M9002=People!$B$2,People!$A$2,0))))</f>
        <v>Anna Andreadi</v>
      </c>
      <c r="W9002" s="35" t="str">
        <f>IFERROR(INDEX(Returns!A:A,MATCH(B9002,Returns!B:B,0)),"No")</f>
        <v>No</v>
      </c>
    </row>
    <row r="9003" spans="1:23" x14ac:dyDescent="0.2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9">
        <v>0</v>
      </c>
      <c r="U9003" s="1">
        <v>0.83300000000000018</v>
      </c>
      <c r="V9003" s="35" t="str">
        <f>IF(M9003=People!$B$5,People!$A$5,IF(M9003=People!$B$4,People!$A$4,IF(M9003=People!$B$3,People!$A$3,IF(M9003=People!$B$2,People!$A$2,0))))</f>
        <v>Cassandra Brandow</v>
      </c>
      <c r="W9003" s="35" t="str">
        <f>IFERROR(INDEX(Returns!A:A,MATCH(B9003,Returns!B:B,0)),"No")</f>
        <v>No</v>
      </c>
    </row>
    <row r="9004" spans="1:23" x14ac:dyDescent="0.2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9">
        <v>0</v>
      </c>
      <c r="U9004" s="1">
        <v>7.1627999999999998</v>
      </c>
      <c r="V9004" s="35" t="str">
        <f>IF(M9004=People!$B$5,People!$A$5,IF(M9004=People!$B$4,People!$A$4,IF(M9004=People!$B$3,People!$A$3,IF(M9004=People!$B$2,People!$A$2,0))))</f>
        <v>Cassandra Brandow</v>
      </c>
      <c r="W9004" s="35" t="str">
        <f>IFERROR(INDEX(Returns!A:A,MATCH(B9004,Returns!B:B,0)),"No")</f>
        <v>No</v>
      </c>
    </row>
    <row r="9005" spans="1:23" x14ac:dyDescent="0.2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32">
        <v>239.94</v>
      </c>
      <c r="S9005" s="1">
        <v>6</v>
      </c>
      <c r="T9005" s="9">
        <v>0</v>
      </c>
      <c r="U9005" s="1">
        <v>26.393399999999986</v>
      </c>
      <c r="V9005" s="35" t="str">
        <f>IF(M9005=People!$B$5,People!$A$5,IF(M9005=People!$B$4,People!$A$4,IF(M9005=People!$B$3,People!$A$3,IF(M9005=People!$B$2,People!$A$2,0))))</f>
        <v>Anna Andreadi</v>
      </c>
      <c r="W9005" s="35" t="str">
        <f>IFERROR(INDEX(Returns!A:A,MATCH(B9005,Returns!B:B,0)),"No")</f>
        <v>No</v>
      </c>
    </row>
    <row r="9006" spans="1:23" x14ac:dyDescent="0.2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32">
        <v>23.84</v>
      </c>
      <c r="S9006" s="1">
        <v>8</v>
      </c>
      <c r="T9006" s="9">
        <v>0</v>
      </c>
      <c r="U9006" s="1">
        <v>6.4368000000000016</v>
      </c>
      <c r="V9006" s="35" t="str">
        <f>IF(M9006=People!$B$5,People!$A$5,IF(M9006=People!$B$4,People!$A$4,IF(M9006=People!$B$3,People!$A$3,IF(M9006=People!$B$2,People!$A$2,0))))</f>
        <v>Anna Andreadi</v>
      </c>
      <c r="W9006" s="35" t="str">
        <f>IFERROR(INDEX(Returns!A:A,MATCH(B9006,Returns!B:B,0)),"No")</f>
        <v>No</v>
      </c>
    </row>
    <row r="9007" spans="1:23" x14ac:dyDescent="0.2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9">
        <v>0</v>
      </c>
      <c r="U9007" s="1">
        <v>24.980400000000007</v>
      </c>
      <c r="V9007" s="35" t="str">
        <f>IF(M9007=People!$B$5,People!$A$5,IF(M9007=People!$B$4,People!$A$4,IF(M9007=People!$B$3,People!$A$3,IF(M9007=People!$B$2,People!$A$2,0))))</f>
        <v>Kelly Williams</v>
      </c>
      <c r="W9007" s="35" t="str">
        <f>IFERROR(INDEX(Returns!A:A,MATCH(B9007,Returns!B:B,0)),"No")</f>
        <v>Yes</v>
      </c>
    </row>
    <row r="9008" spans="1:23" x14ac:dyDescent="0.2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9">
        <v>0</v>
      </c>
      <c r="U9008" s="1">
        <v>10.572800000000001</v>
      </c>
      <c r="V9008" s="35" t="str">
        <f>IF(M9008=People!$B$5,People!$A$5,IF(M9008=People!$B$4,People!$A$4,IF(M9008=People!$B$3,People!$A$3,IF(M9008=People!$B$2,People!$A$2,0))))</f>
        <v>Kelly Williams</v>
      </c>
      <c r="W9008" s="35" t="str">
        <f>IFERROR(INDEX(Returns!A:A,MATCH(B9008,Returns!B:B,0)),"No")</f>
        <v>Yes</v>
      </c>
    </row>
    <row r="9009" spans="1:23" x14ac:dyDescent="0.2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9">
        <v>0</v>
      </c>
      <c r="U9009" s="1">
        <v>3.4685999999999999</v>
      </c>
      <c r="V9009" s="35" t="str">
        <f>IF(M9009=People!$B$5,People!$A$5,IF(M9009=People!$B$4,People!$A$4,IF(M9009=People!$B$3,People!$A$3,IF(M9009=People!$B$2,People!$A$2,0))))</f>
        <v>Kelly Williams</v>
      </c>
      <c r="W9009" s="35" t="str">
        <f>IFERROR(INDEX(Returns!A:A,MATCH(B9009,Returns!B:B,0)),"No")</f>
        <v>Yes</v>
      </c>
    </row>
    <row r="9010" spans="1:23" x14ac:dyDescent="0.2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9">
        <v>0</v>
      </c>
      <c r="U9010" s="1">
        <v>2.7353999999999998</v>
      </c>
      <c r="V9010" s="35" t="str">
        <f>IF(M9010=People!$B$5,People!$A$5,IF(M9010=People!$B$4,People!$A$4,IF(M9010=People!$B$3,People!$A$3,IF(M9010=People!$B$2,People!$A$2,0))))</f>
        <v>Kelly Williams</v>
      </c>
      <c r="W9010" s="35" t="str">
        <f>IFERROR(INDEX(Returns!A:A,MATCH(B9010,Returns!B:B,0)),"No")</f>
        <v>Yes</v>
      </c>
    </row>
    <row r="9011" spans="1:23" x14ac:dyDescent="0.2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9">
        <v>0.2</v>
      </c>
      <c r="U9011" s="1">
        <v>1.1924999999999997</v>
      </c>
      <c r="V9011" s="35" t="str">
        <f>IF(M9011=People!$B$5,People!$A$5,IF(M9011=People!$B$4,People!$A$4,IF(M9011=People!$B$3,People!$A$3,IF(M9011=People!$B$2,People!$A$2,0))))</f>
        <v>Chuck Magee</v>
      </c>
      <c r="W9011" s="35" t="str">
        <f>IFERROR(INDEX(Returns!A:A,MATCH(B9011,Returns!B:B,0)),"No")</f>
        <v>No</v>
      </c>
    </row>
    <row r="9012" spans="1:23" x14ac:dyDescent="0.2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9">
        <v>0</v>
      </c>
      <c r="U9012" s="1">
        <v>12.8184</v>
      </c>
      <c r="V9012" s="35" t="str">
        <f>IF(M9012=People!$B$5,People!$A$5,IF(M9012=People!$B$4,People!$A$4,IF(M9012=People!$B$3,People!$A$3,IF(M9012=People!$B$2,People!$A$2,0))))</f>
        <v>Cassandra Brandow</v>
      </c>
      <c r="W9012" s="35" t="str">
        <f>IFERROR(INDEX(Returns!A:A,MATCH(B9012,Returns!B:B,0)),"No")</f>
        <v>No</v>
      </c>
    </row>
    <row r="9013" spans="1:23" x14ac:dyDescent="0.2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9">
        <v>0.2</v>
      </c>
      <c r="U9013" s="1">
        <v>21.42</v>
      </c>
      <c r="V9013" s="35" t="str">
        <f>IF(M9013=People!$B$5,People!$A$5,IF(M9013=People!$B$4,People!$A$4,IF(M9013=People!$B$3,People!$A$3,IF(M9013=People!$B$2,People!$A$2,0))))</f>
        <v>Kelly Williams</v>
      </c>
      <c r="W9013" s="35" t="str">
        <f>IFERROR(INDEX(Returns!A:A,MATCH(B9013,Returns!B:B,0)),"No")</f>
        <v>No</v>
      </c>
    </row>
    <row r="9014" spans="1:23" x14ac:dyDescent="0.2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9">
        <v>0</v>
      </c>
      <c r="U9014" s="1">
        <v>66.541999999999987</v>
      </c>
      <c r="V9014" s="35" t="str">
        <f>IF(M9014=People!$B$5,People!$A$5,IF(M9014=People!$B$4,People!$A$4,IF(M9014=People!$B$3,People!$A$3,IF(M9014=People!$B$2,People!$A$2,0))))</f>
        <v>Chuck Magee</v>
      </c>
      <c r="W9014" s="35" t="str">
        <f>IFERROR(INDEX(Returns!A:A,MATCH(B9014,Returns!B:B,0)),"No")</f>
        <v>No</v>
      </c>
    </row>
    <row r="9015" spans="1:23" x14ac:dyDescent="0.2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32">
        <v>13.899999999999999</v>
      </c>
      <c r="S9015" s="1">
        <v>5</v>
      </c>
      <c r="T9015" s="9">
        <v>0</v>
      </c>
      <c r="U9015" s="1">
        <v>3.7529999999999997</v>
      </c>
      <c r="V9015" s="35" t="str">
        <f>IF(M9015=People!$B$5,People!$A$5,IF(M9015=People!$B$4,People!$A$4,IF(M9015=People!$B$3,People!$A$3,IF(M9015=People!$B$2,People!$A$2,0))))</f>
        <v>Anna Andreadi</v>
      </c>
      <c r="W9015" s="35" t="str">
        <f>IFERROR(INDEX(Returns!A:A,MATCH(B9015,Returns!B:B,0)),"No")</f>
        <v>Yes</v>
      </c>
    </row>
    <row r="9016" spans="1:23" x14ac:dyDescent="0.2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32">
        <v>19.399999999999999</v>
      </c>
      <c r="S9016" s="1">
        <v>5</v>
      </c>
      <c r="T9016" s="9">
        <v>0</v>
      </c>
      <c r="U9016" s="1">
        <v>9.3120000000000012</v>
      </c>
      <c r="V9016" s="35" t="str">
        <f>IF(M9016=People!$B$5,People!$A$5,IF(M9016=People!$B$4,People!$A$4,IF(M9016=People!$B$3,People!$A$3,IF(M9016=People!$B$2,People!$A$2,0))))</f>
        <v>Anna Andreadi</v>
      </c>
      <c r="W9016" s="35" t="str">
        <f>IFERROR(INDEX(Returns!A:A,MATCH(B9016,Returns!B:B,0)),"No")</f>
        <v>Yes</v>
      </c>
    </row>
    <row r="9017" spans="1:23" x14ac:dyDescent="0.2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32">
        <v>13.488</v>
      </c>
      <c r="S9017" s="1">
        <v>2</v>
      </c>
      <c r="T9017" s="9">
        <v>0.2</v>
      </c>
      <c r="U9017" s="1">
        <v>4.3835999999999995</v>
      </c>
      <c r="V9017" s="35" t="str">
        <f>IF(M9017=People!$B$5,People!$A$5,IF(M9017=People!$B$4,People!$A$4,IF(M9017=People!$B$3,People!$A$3,IF(M9017=People!$B$2,People!$A$2,0))))</f>
        <v>Anna Andreadi</v>
      </c>
      <c r="W9017" s="35" t="str">
        <f>IFERROR(INDEX(Returns!A:A,MATCH(B9017,Returns!B:B,0)),"No")</f>
        <v>No</v>
      </c>
    </row>
    <row r="9018" spans="1:23" x14ac:dyDescent="0.2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32">
        <v>11.416</v>
      </c>
      <c r="S9018" s="1">
        <v>1</v>
      </c>
      <c r="T9018" s="9">
        <v>0.2</v>
      </c>
      <c r="U9018" s="1">
        <v>3.8528999999999991</v>
      </c>
      <c r="V9018" s="35" t="str">
        <f>IF(M9018=People!$B$5,People!$A$5,IF(M9018=People!$B$4,People!$A$4,IF(M9018=People!$B$3,People!$A$3,IF(M9018=People!$B$2,People!$A$2,0))))</f>
        <v>Anna Andreadi</v>
      </c>
      <c r="W9018" s="35" t="str">
        <f>IFERROR(INDEX(Returns!A:A,MATCH(B9018,Returns!B:B,0)),"No")</f>
        <v>No</v>
      </c>
    </row>
    <row r="9019" spans="1:23" x14ac:dyDescent="0.2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32">
        <v>17.64</v>
      </c>
      <c r="S9019" s="1">
        <v>3</v>
      </c>
      <c r="T9019" s="9">
        <v>0</v>
      </c>
      <c r="U9019" s="1">
        <v>8.6435999999999993</v>
      </c>
      <c r="V9019" s="35" t="str">
        <f>IF(M9019=People!$B$5,People!$A$5,IF(M9019=People!$B$4,People!$A$4,IF(M9019=People!$B$3,People!$A$3,IF(M9019=People!$B$2,People!$A$2,0))))</f>
        <v>Anna Andreadi</v>
      </c>
      <c r="W9019" s="35" t="str">
        <f>IFERROR(INDEX(Returns!A:A,MATCH(B9019,Returns!B:B,0)),"No")</f>
        <v>No</v>
      </c>
    </row>
    <row r="9020" spans="1:23" x14ac:dyDescent="0.2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32">
        <v>17.04</v>
      </c>
      <c r="S9020" s="1">
        <v>3</v>
      </c>
      <c r="T9020" s="9">
        <v>0.2</v>
      </c>
      <c r="U9020" s="1">
        <v>5.5379999999999985</v>
      </c>
      <c r="V9020" s="35" t="str">
        <f>IF(M9020=People!$B$5,People!$A$5,IF(M9020=People!$B$4,People!$A$4,IF(M9020=People!$B$3,People!$A$3,IF(M9020=People!$B$2,People!$A$2,0))))</f>
        <v>Anna Andreadi</v>
      </c>
      <c r="W9020" s="35" t="str">
        <f>IFERROR(INDEX(Returns!A:A,MATCH(B9020,Returns!B:B,0)),"No")</f>
        <v>No</v>
      </c>
    </row>
    <row r="9021" spans="1:23" x14ac:dyDescent="0.2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9">
        <v>0</v>
      </c>
      <c r="U9021" s="1">
        <v>7.9983999999999895</v>
      </c>
      <c r="V9021" s="35" t="str">
        <f>IF(M9021=People!$B$5,People!$A$5,IF(M9021=People!$B$4,People!$A$4,IF(M9021=People!$B$3,People!$A$3,IF(M9021=People!$B$2,People!$A$2,0))))</f>
        <v>Cassandra Brandow</v>
      </c>
      <c r="W9021" s="35" t="str">
        <f>IFERROR(INDEX(Returns!A:A,MATCH(B9021,Returns!B:B,0)),"No")</f>
        <v>No</v>
      </c>
    </row>
    <row r="9022" spans="1:23" x14ac:dyDescent="0.2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9">
        <v>0</v>
      </c>
      <c r="U9022" s="1">
        <v>9.7217999999999982</v>
      </c>
      <c r="V9022" s="35" t="str">
        <f>IF(M9022=People!$B$5,People!$A$5,IF(M9022=People!$B$4,People!$A$4,IF(M9022=People!$B$3,People!$A$3,IF(M9022=People!$B$2,People!$A$2,0))))</f>
        <v>Cassandra Brandow</v>
      </c>
      <c r="W9022" s="35" t="str">
        <f>IFERROR(INDEX(Returns!A:A,MATCH(B9022,Returns!B:B,0)),"No")</f>
        <v>No</v>
      </c>
    </row>
    <row r="9023" spans="1:23" x14ac:dyDescent="0.2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9">
        <v>0.7</v>
      </c>
      <c r="U9023" s="1">
        <v>-116.84399999999999</v>
      </c>
      <c r="V9023" s="35" t="str">
        <f>IF(M9023=People!$B$5,People!$A$5,IF(M9023=People!$B$4,People!$A$4,IF(M9023=People!$B$3,People!$A$3,IF(M9023=People!$B$2,People!$A$2,0))))</f>
        <v>Chuck Magee</v>
      </c>
      <c r="W9023" s="35" t="str">
        <f>IFERROR(INDEX(Returns!A:A,MATCH(B9023,Returns!B:B,0)),"No")</f>
        <v>No</v>
      </c>
    </row>
    <row r="9024" spans="1:23" x14ac:dyDescent="0.2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32">
        <v>98.328000000000003</v>
      </c>
      <c r="S9024" s="1">
        <v>3</v>
      </c>
      <c r="T9024" s="9">
        <v>0.2</v>
      </c>
      <c r="U9024" s="1">
        <v>9.832800000000006</v>
      </c>
      <c r="V9024" s="35" t="str">
        <f>IF(M9024=People!$B$5,People!$A$5,IF(M9024=People!$B$4,People!$A$4,IF(M9024=People!$B$3,People!$A$3,IF(M9024=People!$B$2,People!$A$2,0))))</f>
        <v>Anna Andreadi</v>
      </c>
      <c r="W9024" s="35" t="str">
        <f>IFERROR(INDEX(Returns!A:A,MATCH(B9024,Returns!B:B,0)),"No")</f>
        <v>No</v>
      </c>
    </row>
    <row r="9025" spans="1:23" x14ac:dyDescent="0.2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9">
        <v>0.1</v>
      </c>
      <c r="U9025" s="1">
        <v>1.3097999999999956</v>
      </c>
      <c r="V9025" s="35" t="str">
        <f>IF(M9025=People!$B$5,People!$A$5,IF(M9025=People!$B$4,People!$A$4,IF(M9025=People!$B$3,People!$A$3,IF(M9025=People!$B$2,People!$A$2,0))))</f>
        <v>Chuck Magee</v>
      </c>
      <c r="W9025" s="35" t="str">
        <f>IFERROR(INDEX(Returns!A:A,MATCH(B9025,Returns!B:B,0)),"No")</f>
        <v>No</v>
      </c>
    </row>
    <row r="9026" spans="1:23" x14ac:dyDescent="0.2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9">
        <v>0</v>
      </c>
      <c r="U9026" s="1">
        <v>9.017100000000001</v>
      </c>
      <c r="V9026" s="35" t="str">
        <f>IF(M9026=People!$B$5,People!$A$5,IF(M9026=People!$B$4,People!$A$4,IF(M9026=People!$B$3,People!$A$3,IF(M9026=People!$B$2,People!$A$2,0))))</f>
        <v>Chuck Magee</v>
      </c>
      <c r="W9026" s="35" t="str">
        <f>IFERROR(INDEX(Returns!A:A,MATCH(B9026,Returns!B:B,0)),"No")</f>
        <v>No</v>
      </c>
    </row>
    <row r="9027" spans="1:23" x14ac:dyDescent="0.2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9">
        <v>0</v>
      </c>
      <c r="U9027" s="1">
        <v>9.7972000000000037</v>
      </c>
      <c r="V9027" s="35" t="str">
        <f>IF(M9027=People!$B$5,People!$A$5,IF(M9027=People!$B$4,People!$A$4,IF(M9027=People!$B$3,People!$A$3,IF(M9027=People!$B$2,People!$A$2,0))))</f>
        <v>Chuck Magee</v>
      </c>
      <c r="W9027" s="35" t="str">
        <f>IFERROR(INDEX(Returns!A:A,MATCH(B9027,Returns!B:B,0)),"No")</f>
        <v>No</v>
      </c>
    </row>
    <row r="9028" spans="1:23" x14ac:dyDescent="0.2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9">
        <v>0</v>
      </c>
      <c r="U9028" s="1">
        <v>12.831599999999996</v>
      </c>
      <c r="V9028" s="35" t="str">
        <f>IF(M9028=People!$B$5,People!$A$5,IF(M9028=People!$B$4,People!$A$4,IF(M9028=People!$B$3,People!$A$3,IF(M9028=People!$B$2,People!$A$2,0))))</f>
        <v>Chuck Magee</v>
      </c>
      <c r="W9028" s="35" t="str">
        <f>IFERROR(INDEX(Returns!A:A,MATCH(B9028,Returns!B:B,0)),"No")</f>
        <v>No</v>
      </c>
    </row>
    <row r="9029" spans="1:23" x14ac:dyDescent="0.2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9">
        <v>0</v>
      </c>
      <c r="U9029" s="1">
        <v>6.224400000000001</v>
      </c>
      <c r="V9029" s="35" t="str">
        <f>IF(M9029=People!$B$5,People!$A$5,IF(M9029=People!$B$4,People!$A$4,IF(M9029=People!$B$3,People!$A$3,IF(M9029=People!$B$2,People!$A$2,0))))</f>
        <v>Chuck Magee</v>
      </c>
      <c r="W9029" s="35" t="str">
        <f>IFERROR(INDEX(Returns!A:A,MATCH(B9029,Returns!B:B,0)),"No")</f>
        <v>No</v>
      </c>
    </row>
    <row r="9030" spans="1:23" x14ac:dyDescent="0.2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9">
        <v>0</v>
      </c>
      <c r="U9030" s="1">
        <v>61.382399999999997</v>
      </c>
      <c r="V9030" s="35" t="str">
        <f>IF(M9030=People!$B$5,People!$A$5,IF(M9030=People!$B$4,People!$A$4,IF(M9030=People!$B$3,People!$A$3,IF(M9030=People!$B$2,People!$A$2,0))))</f>
        <v>Chuck Magee</v>
      </c>
      <c r="W9030" s="35" t="str">
        <f>IFERROR(INDEX(Returns!A:A,MATCH(B9030,Returns!B:B,0)),"No")</f>
        <v>No</v>
      </c>
    </row>
    <row r="9031" spans="1:23" x14ac:dyDescent="0.2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9">
        <v>0.2</v>
      </c>
      <c r="U9031" s="1">
        <v>4.5187999999999997</v>
      </c>
      <c r="V9031" s="35" t="str">
        <f>IF(M9031=People!$B$5,People!$A$5,IF(M9031=People!$B$4,People!$A$4,IF(M9031=People!$B$3,People!$A$3,IF(M9031=People!$B$2,People!$A$2,0))))</f>
        <v>Chuck Magee</v>
      </c>
      <c r="W9031" s="35" t="str">
        <f>IFERROR(INDEX(Returns!A:A,MATCH(B9031,Returns!B:B,0)),"No")</f>
        <v>No</v>
      </c>
    </row>
    <row r="9032" spans="1:23" x14ac:dyDescent="0.2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32">
        <v>314.60000000000002</v>
      </c>
      <c r="S9032" s="1">
        <v>4</v>
      </c>
      <c r="T9032" s="9">
        <v>0</v>
      </c>
      <c r="U9032" s="1">
        <v>103.81799999999998</v>
      </c>
      <c r="V9032" s="35" t="str">
        <f>IF(M9032=People!$B$5,People!$A$5,IF(M9032=People!$B$4,People!$A$4,IF(M9032=People!$B$3,People!$A$3,IF(M9032=People!$B$2,People!$A$2,0))))</f>
        <v>Anna Andreadi</v>
      </c>
      <c r="W9032" s="35" t="str">
        <f>IFERROR(INDEX(Returns!A:A,MATCH(B9032,Returns!B:B,0)),"No")</f>
        <v>No</v>
      </c>
    </row>
    <row r="9033" spans="1:23" x14ac:dyDescent="0.2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32">
        <v>283.56</v>
      </c>
      <c r="S9033" s="1">
        <v>4</v>
      </c>
      <c r="T9033" s="9">
        <v>0</v>
      </c>
      <c r="U9033" s="1">
        <v>45.36960000000002</v>
      </c>
      <c r="V9033" s="35" t="str">
        <f>IF(M9033=People!$B$5,People!$A$5,IF(M9033=People!$B$4,People!$A$4,IF(M9033=People!$B$3,People!$A$3,IF(M9033=People!$B$2,People!$A$2,0))))</f>
        <v>Anna Andreadi</v>
      </c>
      <c r="W9033" s="35" t="str">
        <f>IFERROR(INDEX(Returns!A:A,MATCH(B9033,Returns!B:B,0)),"No")</f>
        <v>No</v>
      </c>
    </row>
    <row r="9034" spans="1:23" x14ac:dyDescent="0.2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9">
        <v>0</v>
      </c>
      <c r="U9034" s="1">
        <v>146.38799999999998</v>
      </c>
      <c r="V9034" s="35" t="str">
        <f>IF(M9034=People!$B$5,People!$A$5,IF(M9034=People!$B$4,People!$A$4,IF(M9034=People!$B$3,People!$A$3,IF(M9034=People!$B$2,People!$A$2,0))))</f>
        <v>Kelly Williams</v>
      </c>
      <c r="W9034" s="35" t="str">
        <f>IFERROR(INDEX(Returns!A:A,MATCH(B9034,Returns!B:B,0)),"No")</f>
        <v>No</v>
      </c>
    </row>
    <row r="9035" spans="1:23" x14ac:dyDescent="0.2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9">
        <v>0</v>
      </c>
      <c r="U9035" s="1">
        <v>843.17059999999992</v>
      </c>
      <c r="V9035" s="35" t="str">
        <f>IF(M9035=People!$B$5,People!$A$5,IF(M9035=People!$B$4,People!$A$4,IF(M9035=People!$B$3,People!$A$3,IF(M9035=People!$B$2,People!$A$2,0))))</f>
        <v>Cassandra Brandow</v>
      </c>
      <c r="W9035" s="35" t="str">
        <f>IFERROR(INDEX(Returns!A:A,MATCH(B9035,Returns!B:B,0)),"No")</f>
        <v>No</v>
      </c>
    </row>
    <row r="9036" spans="1:23" x14ac:dyDescent="0.2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9">
        <v>0.8</v>
      </c>
      <c r="U9036" s="1">
        <v>-4.4880000000000013</v>
      </c>
      <c r="V9036" s="35" t="str">
        <f>IF(M9036=People!$B$5,People!$A$5,IF(M9036=People!$B$4,People!$A$4,IF(M9036=People!$B$3,People!$A$3,IF(M9036=People!$B$2,People!$A$2,0))))</f>
        <v>Kelly Williams</v>
      </c>
      <c r="W9036" s="35" t="str">
        <f>IFERROR(INDEX(Returns!A:A,MATCH(B9036,Returns!B:B,0)),"No")</f>
        <v>Yes</v>
      </c>
    </row>
    <row r="9037" spans="1:23" x14ac:dyDescent="0.2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9">
        <v>0.2</v>
      </c>
      <c r="U9037" s="1">
        <v>2.7191999999999901</v>
      </c>
      <c r="V9037" s="35" t="str">
        <f>IF(M9037=People!$B$5,People!$A$5,IF(M9037=People!$B$4,People!$A$4,IF(M9037=People!$B$3,People!$A$3,IF(M9037=People!$B$2,People!$A$2,0))))</f>
        <v>Kelly Williams</v>
      </c>
      <c r="W9037" s="35" t="str">
        <f>IFERROR(INDEX(Returns!A:A,MATCH(B9037,Returns!B:B,0)),"No")</f>
        <v>Yes</v>
      </c>
    </row>
    <row r="9038" spans="1:23" x14ac:dyDescent="0.2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9">
        <v>0</v>
      </c>
      <c r="U9038" s="1">
        <v>12.441600000000001</v>
      </c>
      <c r="V9038" s="35" t="str">
        <f>IF(M9038=People!$B$5,People!$A$5,IF(M9038=People!$B$4,People!$A$4,IF(M9038=People!$B$3,People!$A$3,IF(M9038=People!$B$2,People!$A$2,0))))</f>
        <v>Chuck Magee</v>
      </c>
      <c r="W9038" s="35" t="str">
        <f>IFERROR(INDEX(Returns!A:A,MATCH(B9038,Returns!B:B,0)),"No")</f>
        <v>No</v>
      </c>
    </row>
    <row r="9039" spans="1:23" x14ac:dyDescent="0.2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9">
        <v>0</v>
      </c>
      <c r="U9039" s="1">
        <v>5.8707999999999991</v>
      </c>
      <c r="V9039" s="35" t="str">
        <f>IF(M9039=People!$B$5,People!$A$5,IF(M9039=People!$B$4,People!$A$4,IF(M9039=People!$B$3,People!$A$3,IF(M9039=People!$B$2,People!$A$2,0))))</f>
        <v>Chuck Magee</v>
      </c>
      <c r="W9039" s="35" t="str">
        <f>IFERROR(INDEX(Returns!A:A,MATCH(B9039,Returns!B:B,0)),"No")</f>
        <v>No</v>
      </c>
    </row>
    <row r="9040" spans="1:23" x14ac:dyDescent="0.2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9">
        <v>0.2</v>
      </c>
      <c r="U9040" s="1">
        <v>-12.414599999999997</v>
      </c>
      <c r="V9040" s="35" t="str">
        <f>IF(M9040=People!$B$5,People!$A$5,IF(M9040=People!$B$4,People!$A$4,IF(M9040=People!$B$3,People!$A$3,IF(M9040=People!$B$2,People!$A$2,0))))</f>
        <v>Kelly Williams</v>
      </c>
      <c r="W9040" s="35" t="str">
        <f>IFERROR(INDEX(Returns!A:A,MATCH(B9040,Returns!B:B,0)),"No")</f>
        <v>No</v>
      </c>
    </row>
    <row r="9041" spans="1:23" x14ac:dyDescent="0.2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9">
        <v>0</v>
      </c>
      <c r="U9041" s="1">
        <v>4946.37</v>
      </c>
      <c r="V9041" s="35" t="str">
        <f>IF(M9041=People!$B$5,People!$A$5,IF(M9041=People!$B$4,People!$A$4,IF(M9041=People!$B$3,People!$A$3,IF(M9041=People!$B$2,People!$A$2,0))))</f>
        <v>Kelly Williams</v>
      </c>
      <c r="W9041" s="35" t="str">
        <f>IFERROR(INDEX(Returns!A:A,MATCH(B9041,Returns!B:B,0)),"No")</f>
        <v>No</v>
      </c>
    </row>
    <row r="9042" spans="1:23" x14ac:dyDescent="0.2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32">
        <v>73.915000000000006</v>
      </c>
      <c r="S9042" s="1">
        <v>1</v>
      </c>
      <c r="T9042" s="9">
        <v>0.5</v>
      </c>
      <c r="U9042" s="1">
        <v>-45.827300000000008</v>
      </c>
      <c r="V9042" s="35" t="str">
        <f>IF(M9042=People!$B$5,People!$A$5,IF(M9042=People!$B$4,People!$A$4,IF(M9042=People!$B$3,People!$A$3,IF(M9042=People!$B$2,People!$A$2,0))))</f>
        <v>Anna Andreadi</v>
      </c>
      <c r="W9042" s="35" t="str">
        <f>IFERROR(INDEX(Returns!A:A,MATCH(B9042,Returns!B:B,0)),"No")</f>
        <v>No</v>
      </c>
    </row>
    <row r="9043" spans="1:23" x14ac:dyDescent="0.2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9">
        <v>0.2</v>
      </c>
      <c r="U9043" s="1">
        <v>16.854399999999984</v>
      </c>
      <c r="V9043" s="35" t="str">
        <f>IF(M9043=People!$B$5,People!$A$5,IF(M9043=People!$B$4,People!$A$4,IF(M9043=People!$B$3,People!$A$3,IF(M9043=People!$B$2,People!$A$2,0))))</f>
        <v>Cassandra Brandow</v>
      </c>
      <c r="W9043" s="35" t="str">
        <f>IFERROR(INDEX(Returns!A:A,MATCH(B9043,Returns!B:B,0)),"No")</f>
        <v>No</v>
      </c>
    </row>
    <row r="9044" spans="1:23" x14ac:dyDescent="0.2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32">
        <v>61.44</v>
      </c>
      <c r="S9044" s="1">
        <v>3</v>
      </c>
      <c r="T9044" s="9">
        <v>0</v>
      </c>
      <c r="U9044" s="1">
        <v>16.588799999999999</v>
      </c>
      <c r="V9044" s="35" t="str">
        <f>IF(M9044=People!$B$5,People!$A$5,IF(M9044=People!$B$4,People!$A$4,IF(M9044=People!$B$3,People!$A$3,IF(M9044=People!$B$2,People!$A$2,0))))</f>
        <v>Anna Andreadi</v>
      </c>
      <c r="W9044" s="35" t="str">
        <f>IFERROR(INDEX(Returns!A:A,MATCH(B9044,Returns!B:B,0)),"No")</f>
        <v>No</v>
      </c>
    </row>
    <row r="9045" spans="1:23" x14ac:dyDescent="0.2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32">
        <v>479.97</v>
      </c>
      <c r="S9045" s="1">
        <v>3</v>
      </c>
      <c r="T9045" s="9">
        <v>0</v>
      </c>
      <c r="U9045" s="1">
        <v>163.18979999999999</v>
      </c>
      <c r="V9045" s="35" t="str">
        <f>IF(M9045=People!$B$5,People!$A$5,IF(M9045=People!$B$4,People!$A$4,IF(M9045=People!$B$3,People!$A$3,IF(M9045=People!$B$2,People!$A$2,0))))</f>
        <v>Anna Andreadi</v>
      </c>
      <c r="W9045" s="35" t="str">
        <f>IFERROR(INDEX(Returns!A:A,MATCH(B9045,Returns!B:B,0)),"No")</f>
        <v>No</v>
      </c>
    </row>
    <row r="9046" spans="1:23" x14ac:dyDescent="0.2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32">
        <v>5.9840000000000009</v>
      </c>
      <c r="S9046" s="1">
        <v>2</v>
      </c>
      <c r="T9046" s="9">
        <v>0.2</v>
      </c>
      <c r="U9046" s="1">
        <v>2.2439999999999998</v>
      </c>
      <c r="V9046" s="35" t="str">
        <f>IF(M9046=People!$B$5,People!$A$5,IF(M9046=People!$B$4,People!$A$4,IF(M9046=People!$B$3,People!$A$3,IF(M9046=People!$B$2,People!$A$2,0))))</f>
        <v>Anna Andreadi</v>
      </c>
      <c r="W9046" s="35" t="str">
        <f>IFERROR(INDEX(Returns!A:A,MATCH(B9046,Returns!B:B,0)),"No")</f>
        <v>No</v>
      </c>
    </row>
    <row r="9047" spans="1:23" x14ac:dyDescent="0.2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32">
        <v>189.95000000000002</v>
      </c>
      <c r="S9047" s="1">
        <v>5</v>
      </c>
      <c r="T9047" s="9">
        <v>0</v>
      </c>
      <c r="U9047" s="1">
        <v>45.587999999999994</v>
      </c>
      <c r="V9047" s="35" t="str">
        <f>IF(M9047=People!$B$5,People!$A$5,IF(M9047=People!$B$4,People!$A$4,IF(M9047=People!$B$3,People!$A$3,IF(M9047=People!$B$2,People!$A$2,0))))</f>
        <v>Anna Andreadi</v>
      </c>
      <c r="W9047" s="35" t="str">
        <f>IFERROR(INDEX(Returns!A:A,MATCH(B9047,Returns!B:B,0)),"No")</f>
        <v>No</v>
      </c>
    </row>
    <row r="9048" spans="1:23" x14ac:dyDescent="0.2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32">
        <v>149.94999999999999</v>
      </c>
      <c r="S9048" s="1">
        <v>5</v>
      </c>
      <c r="T9048" s="9">
        <v>0</v>
      </c>
      <c r="U9048" s="1">
        <v>31.489499999999992</v>
      </c>
      <c r="V9048" s="35" t="str">
        <f>IF(M9048=People!$B$5,People!$A$5,IF(M9048=People!$B$4,People!$A$4,IF(M9048=People!$B$3,People!$A$3,IF(M9048=People!$B$2,People!$A$2,0))))</f>
        <v>Anna Andreadi</v>
      </c>
      <c r="W9048" s="35" t="str">
        <f>IFERROR(INDEX(Returns!A:A,MATCH(B9048,Returns!B:B,0)),"No")</f>
        <v>No</v>
      </c>
    </row>
    <row r="9049" spans="1:23" x14ac:dyDescent="0.2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32">
        <v>29.950000000000003</v>
      </c>
      <c r="S9049" s="1">
        <v>5</v>
      </c>
      <c r="T9049" s="9">
        <v>0</v>
      </c>
      <c r="U9049" s="1">
        <v>8.6854999999999993</v>
      </c>
      <c r="V9049" s="35" t="str">
        <f>IF(M9049=People!$B$5,People!$A$5,IF(M9049=People!$B$4,People!$A$4,IF(M9049=People!$B$3,People!$A$3,IF(M9049=People!$B$2,People!$A$2,0))))</f>
        <v>Anna Andreadi</v>
      </c>
      <c r="W9049" s="35" t="str">
        <f>IFERROR(INDEX(Returns!A:A,MATCH(B9049,Returns!B:B,0)),"No")</f>
        <v>No</v>
      </c>
    </row>
    <row r="9050" spans="1:23" x14ac:dyDescent="0.2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32">
        <v>44.400000000000006</v>
      </c>
      <c r="S9050" s="1">
        <v>3</v>
      </c>
      <c r="T9050" s="9">
        <v>0</v>
      </c>
      <c r="U9050" s="1">
        <v>22.200000000000003</v>
      </c>
      <c r="V9050" s="35" t="str">
        <f>IF(M9050=People!$B$5,People!$A$5,IF(M9050=People!$B$4,People!$A$4,IF(M9050=People!$B$3,People!$A$3,IF(M9050=People!$B$2,People!$A$2,0))))</f>
        <v>Anna Andreadi</v>
      </c>
      <c r="W9050" s="35" t="str">
        <f>IFERROR(INDEX(Returns!A:A,MATCH(B9050,Returns!B:B,0)),"No")</f>
        <v>No</v>
      </c>
    </row>
    <row r="9051" spans="1:23" x14ac:dyDescent="0.2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9">
        <v>0</v>
      </c>
      <c r="U9051" s="1">
        <v>17.1678</v>
      </c>
      <c r="V9051" s="35" t="str">
        <f>IF(M9051=People!$B$5,People!$A$5,IF(M9051=People!$B$4,People!$A$4,IF(M9051=People!$B$3,People!$A$3,IF(M9051=People!$B$2,People!$A$2,0))))</f>
        <v>Chuck Magee</v>
      </c>
      <c r="W9051" s="35" t="str">
        <f>IFERROR(INDEX(Returns!A:A,MATCH(B9051,Returns!B:B,0)),"No")</f>
        <v>No</v>
      </c>
    </row>
    <row r="9052" spans="1:23" x14ac:dyDescent="0.2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32">
        <v>10.86</v>
      </c>
      <c r="S9052" s="1">
        <v>2</v>
      </c>
      <c r="T9052" s="9">
        <v>0</v>
      </c>
      <c r="U9052" s="1">
        <v>5.3213999999999997</v>
      </c>
      <c r="V9052" s="35" t="str">
        <f>IF(M9052=People!$B$5,People!$A$5,IF(M9052=People!$B$4,People!$A$4,IF(M9052=People!$B$3,People!$A$3,IF(M9052=People!$B$2,People!$A$2,0))))</f>
        <v>Anna Andreadi</v>
      </c>
      <c r="W9052" s="35" t="str">
        <f>IFERROR(INDEX(Returns!A:A,MATCH(B9052,Returns!B:B,0)),"No")</f>
        <v>No</v>
      </c>
    </row>
    <row r="9053" spans="1:23" x14ac:dyDescent="0.2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32">
        <v>3.36</v>
      </c>
      <c r="S9053" s="1">
        <v>2</v>
      </c>
      <c r="T9053" s="9">
        <v>0</v>
      </c>
      <c r="U9053" s="1">
        <v>0.83999999999999986</v>
      </c>
      <c r="V9053" s="35" t="str">
        <f>IF(M9053=People!$B$5,People!$A$5,IF(M9053=People!$B$4,People!$A$4,IF(M9053=People!$B$3,People!$A$3,IF(M9053=People!$B$2,People!$A$2,0))))</f>
        <v>Anna Andreadi</v>
      </c>
      <c r="W9053" s="35" t="str">
        <f>IFERROR(INDEX(Returns!A:A,MATCH(B9053,Returns!B:B,0)),"No")</f>
        <v>No</v>
      </c>
    </row>
    <row r="9054" spans="1:23" x14ac:dyDescent="0.2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32">
        <v>27.936000000000003</v>
      </c>
      <c r="S9054" s="1">
        <v>4</v>
      </c>
      <c r="T9054" s="9">
        <v>0.2</v>
      </c>
      <c r="U9054" s="1">
        <v>9.4283999999999963</v>
      </c>
      <c r="V9054" s="35" t="str">
        <f>IF(M9054=People!$B$5,People!$A$5,IF(M9054=People!$B$4,People!$A$4,IF(M9054=People!$B$3,People!$A$3,IF(M9054=People!$B$2,People!$A$2,0))))</f>
        <v>Anna Andreadi</v>
      </c>
      <c r="W9054" s="35" t="str">
        <f>IFERROR(INDEX(Returns!A:A,MATCH(B9054,Returns!B:B,0)),"No")</f>
        <v>No</v>
      </c>
    </row>
    <row r="9055" spans="1:23" x14ac:dyDescent="0.2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32">
        <v>28.783999999999999</v>
      </c>
      <c r="S9055" s="1">
        <v>2</v>
      </c>
      <c r="T9055" s="9">
        <v>0.2</v>
      </c>
      <c r="U9055" s="1">
        <v>2.878400000000001</v>
      </c>
      <c r="V9055" s="35" t="str">
        <f>IF(M9055=People!$B$5,People!$A$5,IF(M9055=People!$B$4,People!$A$4,IF(M9055=People!$B$3,People!$A$3,IF(M9055=People!$B$2,People!$A$2,0))))</f>
        <v>Anna Andreadi</v>
      </c>
      <c r="W9055" s="35" t="str">
        <f>IFERROR(INDEX(Returns!A:A,MATCH(B9055,Returns!B:B,0)),"No")</f>
        <v>No</v>
      </c>
    </row>
    <row r="9056" spans="1:23" x14ac:dyDescent="0.2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32">
        <v>21.96</v>
      </c>
      <c r="S9056" s="1">
        <v>2</v>
      </c>
      <c r="T9056" s="9">
        <v>0</v>
      </c>
      <c r="U9056" s="1">
        <v>6.1488000000000014</v>
      </c>
      <c r="V9056" s="35" t="str">
        <f>IF(M9056=People!$B$5,People!$A$5,IF(M9056=People!$B$4,People!$A$4,IF(M9056=People!$B$3,People!$A$3,IF(M9056=People!$B$2,People!$A$2,0))))</f>
        <v>Anna Andreadi</v>
      </c>
      <c r="W9056" s="35" t="str">
        <f>IFERROR(INDEX(Returns!A:A,MATCH(B9056,Returns!B:B,0)),"No")</f>
        <v>No</v>
      </c>
    </row>
    <row r="9057" spans="1:23" x14ac:dyDescent="0.2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32">
        <v>21.98</v>
      </c>
      <c r="S9057" s="1">
        <v>2</v>
      </c>
      <c r="T9057" s="9">
        <v>0</v>
      </c>
      <c r="U9057" s="1">
        <v>8.5722000000000005</v>
      </c>
      <c r="V9057" s="35" t="str">
        <f>IF(M9057=People!$B$5,People!$A$5,IF(M9057=People!$B$4,People!$A$4,IF(M9057=People!$B$3,People!$A$3,IF(M9057=People!$B$2,People!$A$2,0))))</f>
        <v>Anna Andreadi</v>
      </c>
      <c r="W9057" s="35" t="str">
        <f>IFERROR(INDEX(Returns!A:A,MATCH(B9057,Returns!B:B,0)),"No")</f>
        <v>No</v>
      </c>
    </row>
    <row r="9058" spans="1:23" x14ac:dyDescent="0.2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9">
        <v>0.1</v>
      </c>
      <c r="U9058" s="1">
        <v>553.39019999999982</v>
      </c>
      <c r="V9058" s="35" t="str">
        <f>IF(M9058=People!$B$5,People!$A$5,IF(M9058=People!$B$4,People!$A$4,IF(M9058=People!$B$3,People!$A$3,IF(M9058=People!$B$2,People!$A$2,0))))</f>
        <v>Chuck Magee</v>
      </c>
      <c r="W9058" s="35" t="str">
        <f>IFERROR(INDEX(Returns!A:A,MATCH(B9058,Returns!B:B,0)),"No")</f>
        <v>No</v>
      </c>
    </row>
    <row r="9059" spans="1:23" x14ac:dyDescent="0.2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32">
        <v>74.759999999999991</v>
      </c>
      <c r="S9059" s="1">
        <v>7</v>
      </c>
      <c r="T9059" s="9">
        <v>0</v>
      </c>
      <c r="U9059" s="1">
        <v>23.923199999999994</v>
      </c>
      <c r="V9059" s="35" t="str">
        <f>IF(M9059=People!$B$5,People!$A$5,IF(M9059=People!$B$4,People!$A$4,IF(M9059=People!$B$3,People!$A$3,IF(M9059=People!$B$2,People!$A$2,0))))</f>
        <v>Anna Andreadi</v>
      </c>
      <c r="W9059" s="35" t="str">
        <f>IFERROR(INDEX(Returns!A:A,MATCH(B9059,Returns!B:B,0)),"No")</f>
        <v>No</v>
      </c>
    </row>
    <row r="9060" spans="1:23" x14ac:dyDescent="0.2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32">
        <v>364.77600000000007</v>
      </c>
      <c r="S9060" s="1">
        <v>3</v>
      </c>
      <c r="T9060" s="9">
        <v>0.2</v>
      </c>
      <c r="U9060" s="1">
        <v>27.358200000000011</v>
      </c>
      <c r="V9060" s="35" t="str">
        <f>IF(M9060=People!$B$5,People!$A$5,IF(M9060=People!$B$4,People!$A$4,IF(M9060=People!$B$3,People!$A$3,IF(M9060=People!$B$2,People!$A$2,0))))</f>
        <v>Anna Andreadi</v>
      </c>
      <c r="W9060" s="35" t="str">
        <f>IFERROR(INDEX(Returns!A:A,MATCH(B9060,Returns!B:B,0)),"No")</f>
        <v>No</v>
      </c>
    </row>
    <row r="9061" spans="1:23" x14ac:dyDescent="0.2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32">
        <v>1115.17</v>
      </c>
      <c r="S9061" s="1">
        <v>7</v>
      </c>
      <c r="T9061" s="9">
        <v>0</v>
      </c>
      <c r="U9061" s="1">
        <v>334.55099999999993</v>
      </c>
      <c r="V9061" s="35" t="str">
        <f>IF(M9061=People!$B$5,People!$A$5,IF(M9061=People!$B$4,People!$A$4,IF(M9061=People!$B$3,People!$A$3,IF(M9061=People!$B$2,People!$A$2,0))))</f>
        <v>Anna Andreadi</v>
      </c>
      <c r="W9061" s="35" t="str">
        <f>IFERROR(INDEX(Returns!A:A,MATCH(B9061,Returns!B:B,0)),"No")</f>
        <v>No</v>
      </c>
    </row>
    <row r="9062" spans="1:23" x14ac:dyDescent="0.2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32">
        <v>89.696000000000012</v>
      </c>
      <c r="S9062" s="1">
        <v>4</v>
      </c>
      <c r="T9062" s="9">
        <v>0.2</v>
      </c>
      <c r="U9062" s="1">
        <v>33.635999999999996</v>
      </c>
      <c r="V9062" s="35" t="str">
        <f>IF(M9062=People!$B$5,People!$A$5,IF(M9062=People!$B$4,People!$A$4,IF(M9062=People!$B$3,People!$A$3,IF(M9062=People!$B$2,People!$A$2,0))))</f>
        <v>Anna Andreadi</v>
      </c>
      <c r="W9062" s="35" t="str">
        <f>IFERROR(INDEX(Returns!A:A,MATCH(B9062,Returns!B:B,0)),"No")</f>
        <v>No</v>
      </c>
    </row>
    <row r="9063" spans="1:23" x14ac:dyDescent="0.2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32">
        <v>50.12</v>
      </c>
      <c r="S9063" s="1">
        <v>4</v>
      </c>
      <c r="T9063" s="9">
        <v>0</v>
      </c>
      <c r="U9063" s="1">
        <v>23.556399999999996</v>
      </c>
      <c r="V9063" s="35" t="str">
        <f>IF(M9063=People!$B$5,People!$A$5,IF(M9063=People!$B$4,People!$A$4,IF(M9063=People!$B$3,People!$A$3,IF(M9063=People!$B$2,People!$A$2,0))))</f>
        <v>Anna Andreadi</v>
      </c>
      <c r="W9063" s="35" t="str">
        <f>IFERROR(INDEX(Returns!A:A,MATCH(B9063,Returns!B:B,0)),"No")</f>
        <v>No</v>
      </c>
    </row>
    <row r="9064" spans="1:23" x14ac:dyDescent="0.2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9">
        <v>0</v>
      </c>
      <c r="U9064" s="1">
        <v>18.240000000000002</v>
      </c>
      <c r="V9064" s="35" t="str">
        <f>IF(M9064=People!$B$5,People!$A$5,IF(M9064=People!$B$4,People!$A$4,IF(M9064=People!$B$3,People!$A$3,IF(M9064=People!$B$2,People!$A$2,0))))</f>
        <v>Chuck Magee</v>
      </c>
      <c r="W9064" s="35" t="str">
        <f>IFERROR(INDEX(Returns!A:A,MATCH(B9064,Returns!B:B,0)),"No")</f>
        <v>No</v>
      </c>
    </row>
    <row r="9065" spans="1:23" x14ac:dyDescent="0.2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9">
        <v>0.2</v>
      </c>
      <c r="U9065" s="1">
        <v>100.68499999999997</v>
      </c>
      <c r="V9065" s="35" t="str">
        <f>IF(M9065=People!$B$5,People!$A$5,IF(M9065=People!$B$4,People!$A$4,IF(M9065=People!$B$3,People!$A$3,IF(M9065=People!$B$2,People!$A$2,0))))</f>
        <v>Kelly Williams</v>
      </c>
      <c r="W9065" s="35" t="str">
        <f>IFERROR(INDEX(Returns!A:A,MATCH(B9065,Returns!B:B,0)),"No")</f>
        <v>No</v>
      </c>
    </row>
    <row r="9066" spans="1:23" x14ac:dyDescent="0.2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9">
        <v>0.8</v>
      </c>
      <c r="U9066" s="1">
        <v>-4.8609000000000009</v>
      </c>
      <c r="V9066" s="35" t="str">
        <f>IF(M9066=People!$B$5,People!$A$5,IF(M9066=People!$B$4,People!$A$4,IF(M9066=People!$B$3,People!$A$3,IF(M9066=People!$B$2,People!$A$2,0))))</f>
        <v>Kelly Williams</v>
      </c>
      <c r="W9066" s="35" t="str">
        <f>IFERROR(INDEX(Returns!A:A,MATCH(B9066,Returns!B:B,0)),"No")</f>
        <v>No</v>
      </c>
    </row>
    <row r="9067" spans="1:23" x14ac:dyDescent="0.2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9">
        <v>0.2</v>
      </c>
      <c r="U9067" s="1">
        <v>6.9367999999999999</v>
      </c>
      <c r="V9067" s="35" t="str">
        <f>IF(M9067=People!$B$5,People!$A$5,IF(M9067=People!$B$4,People!$A$4,IF(M9067=People!$B$3,People!$A$3,IF(M9067=People!$B$2,People!$A$2,0))))</f>
        <v>Kelly Williams</v>
      </c>
      <c r="W9067" s="35" t="str">
        <f>IFERROR(INDEX(Returns!A:A,MATCH(B9067,Returns!B:B,0)),"No")</f>
        <v>No</v>
      </c>
    </row>
    <row r="9068" spans="1:23" x14ac:dyDescent="0.2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9">
        <v>0</v>
      </c>
      <c r="U9068" s="1">
        <v>6.9239999999999995</v>
      </c>
      <c r="V9068" s="35" t="str">
        <f>IF(M9068=People!$B$5,People!$A$5,IF(M9068=People!$B$4,People!$A$4,IF(M9068=People!$B$3,People!$A$3,IF(M9068=People!$B$2,People!$A$2,0))))</f>
        <v>Cassandra Brandow</v>
      </c>
      <c r="W9068" s="35" t="str">
        <f>IFERROR(INDEX(Returns!A:A,MATCH(B9068,Returns!B:B,0)),"No")</f>
        <v>No</v>
      </c>
    </row>
    <row r="9069" spans="1:23" x14ac:dyDescent="0.2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9">
        <v>0</v>
      </c>
      <c r="U9069" s="1">
        <v>23.524799999999999</v>
      </c>
      <c r="V9069" s="35" t="str">
        <f>IF(M9069=People!$B$5,People!$A$5,IF(M9069=People!$B$4,People!$A$4,IF(M9069=People!$B$3,People!$A$3,IF(M9069=People!$B$2,People!$A$2,0))))</f>
        <v>Chuck Magee</v>
      </c>
      <c r="W9069" s="35" t="str">
        <f>IFERROR(INDEX(Returns!A:A,MATCH(B9069,Returns!B:B,0)),"No")</f>
        <v>Yes</v>
      </c>
    </row>
    <row r="9070" spans="1:23" x14ac:dyDescent="0.2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32">
        <v>215.976</v>
      </c>
      <c r="S9070" s="1">
        <v>3</v>
      </c>
      <c r="T9070" s="9">
        <v>0.2</v>
      </c>
      <c r="U9070" s="1">
        <v>-2.6997000000000355</v>
      </c>
      <c r="V9070" s="35" t="str">
        <f>IF(M9070=People!$B$5,People!$A$5,IF(M9070=People!$B$4,People!$A$4,IF(M9070=People!$B$3,People!$A$3,IF(M9070=People!$B$2,People!$A$2,0))))</f>
        <v>Anna Andreadi</v>
      </c>
      <c r="W9070" s="35" t="str">
        <f>IFERROR(INDEX(Returns!A:A,MATCH(B9070,Returns!B:B,0)),"No")</f>
        <v>No</v>
      </c>
    </row>
    <row r="9071" spans="1:23" x14ac:dyDescent="0.2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32">
        <v>65.94</v>
      </c>
      <c r="S9071" s="1">
        <v>3</v>
      </c>
      <c r="T9071" s="9">
        <v>0</v>
      </c>
      <c r="U9071" s="1">
        <v>30.991800000000001</v>
      </c>
      <c r="V9071" s="35" t="str">
        <f>IF(M9071=People!$B$5,People!$A$5,IF(M9071=People!$B$4,People!$A$4,IF(M9071=People!$B$3,People!$A$3,IF(M9071=People!$B$2,People!$A$2,0))))</f>
        <v>Anna Andreadi</v>
      </c>
      <c r="W9071" s="35" t="str">
        <f>IFERROR(INDEX(Returns!A:A,MATCH(B9071,Returns!B:B,0)),"No")</f>
        <v>No</v>
      </c>
    </row>
    <row r="9072" spans="1:23" x14ac:dyDescent="0.2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9">
        <v>0.2</v>
      </c>
      <c r="U9072" s="1">
        <v>2.6961000000000008</v>
      </c>
      <c r="V9072" s="35" t="str">
        <f>IF(M9072=People!$B$5,People!$A$5,IF(M9072=People!$B$4,People!$A$4,IF(M9072=People!$B$3,People!$A$3,IF(M9072=People!$B$2,People!$A$2,0))))</f>
        <v>Chuck Magee</v>
      </c>
      <c r="W9072" s="35" t="str">
        <f>IFERROR(INDEX(Returns!A:A,MATCH(B9072,Returns!B:B,0)),"No")</f>
        <v>No</v>
      </c>
    </row>
    <row r="9073" spans="1:23" x14ac:dyDescent="0.2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9">
        <v>0</v>
      </c>
      <c r="U9073" s="1">
        <v>6.8767999999999994</v>
      </c>
      <c r="V9073" s="35" t="str">
        <f>IF(M9073=People!$B$5,People!$A$5,IF(M9073=People!$B$4,People!$A$4,IF(M9073=People!$B$3,People!$A$3,IF(M9073=People!$B$2,People!$A$2,0))))</f>
        <v>Kelly Williams</v>
      </c>
      <c r="W9073" s="35" t="str">
        <f>IFERROR(INDEX(Returns!A:A,MATCH(B9073,Returns!B:B,0)),"No")</f>
        <v>No</v>
      </c>
    </row>
    <row r="9074" spans="1:23" x14ac:dyDescent="0.2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9">
        <v>0</v>
      </c>
      <c r="U9074" s="1">
        <v>7.783199999999999</v>
      </c>
      <c r="V9074" s="35" t="str">
        <f>IF(M9074=People!$B$5,People!$A$5,IF(M9074=People!$B$4,People!$A$4,IF(M9074=People!$B$3,People!$A$3,IF(M9074=People!$B$2,People!$A$2,0))))</f>
        <v>Kelly Williams</v>
      </c>
      <c r="W9074" s="35" t="str">
        <f>IFERROR(INDEX(Returns!A:A,MATCH(B9074,Returns!B:B,0)),"No")</f>
        <v>No</v>
      </c>
    </row>
    <row r="9075" spans="1:23" x14ac:dyDescent="0.2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9">
        <v>0</v>
      </c>
      <c r="U9075" s="1">
        <v>67.188000000000017</v>
      </c>
      <c r="V9075" s="35" t="str">
        <f>IF(M9075=People!$B$5,People!$A$5,IF(M9075=People!$B$4,People!$A$4,IF(M9075=People!$B$3,People!$A$3,IF(M9075=People!$B$2,People!$A$2,0))))</f>
        <v>Kelly Williams</v>
      </c>
      <c r="W9075" s="35" t="str">
        <f>IFERROR(INDEX(Returns!A:A,MATCH(B9075,Returns!B:B,0)),"No")</f>
        <v>No</v>
      </c>
    </row>
    <row r="9076" spans="1:23" x14ac:dyDescent="0.2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9">
        <v>0</v>
      </c>
      <c r="U9076" s="1">
        <v>0</v>
      </c>
      <c r="V9076" s="35" t="str">
        <f>IF(M9076=People!$B$5,People!$A$5,IF(M9076=People!$B$4,People!$A$4,IF(M9076=People!$B$3,People!$A$3,IF(M9076=People!$B$2,People!$A$2,0))))</f>
        <v>Cassandra Brandow</v>
      </c>
      <c r="W9076" s="35" t="str">
        <f>IFERROR(INDEX(Returns!A:A,MATCH(B9076,Returns!B:B,0)),"No")</f>
        <v>No</v>
      </c>
    </row>
    <row r="9077" spans="1:23" x14ac:dyDescent="0.2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9">
        <v>0.7</v>
      </c>
      <c r="U9077" s="1">
        <v>-5.5338000000000012</v>
      </c>
      <c r="V9077" s="35" t="str">
        <f>IF(M9077=People!$B$5,People!$A$5,IF(M9077=People!$B$4,People!$A$4,IF(M9077=People!$B$3,People!$A$3,IF(M9077=People!$B$2,People!$A$2,0))))</f>
        <v>Chuck Magee</v>
      </c>
      <c r="W9077" s="35" t="str">
        <f>IFERROR(INDEX(Returns!A:A,MATCH(B9077,Returns!B:B,0)),"No")</f>
        <v>No</v>
      </c>
    </row>
    <row r="9078" spans="1:23" x14ac:dyDescent="0.2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9">
        <v>0.2</v>
      </c>
      <c r="U9078" s="1">
        <v>2.0399999999999991</v>
      </c>
      <c r="V9078" s="35" t="str">
        <f>IF(M9078=People!$B$5,People!$A$5,IF(M9078=People!$B$4,People!$A$4,IF(M9078=People!$B$3,People!$A$3,IF(M9078=People!$B$2,People!$A$2,0))))</f>
        <v>Chuck Magee</v>
      </c>
      <c r="W9078" s="35" t="str">
        <f>IFERROR(INDEX(Returns!A:A,MATCH(B9078,Returns!B:B,0)),"No")</f>
        <v>No</v>
      </c>
    </row>
    <row r="9079" spans="1:23" x14ac:dyDescent="0.2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9">
        <v>0</v>
      </c>
      <c r="U9079" s="1">
        <v>18.893699999999995</v>
      </c>
      <c r="V9079" s="35" t="str">
        <f>IF(M9079=People!$B$5,People!$A$5,IF(M9079=People!$B$4,People!$A$4,IF(M9079=People!$B$3,People!$A$3,IF(M9079=People!$B$2,People!$A$2,0))))</f>
        <v>Kelly Williams</v>
      </c>
      <c r="W9079" s="35" t="str">
        <f>IFERROR(INDEX(Returns!A:A,MATCH(B9079,Returns!B:B,0)),"No")</f>
        <v>No</v>
      </c>
    </row>
    <row r="9080" spans="1:23" x14ac:dyDescent="0.2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9">
        <v>0</v>
      </c>
      <c r="U9080" s="1">
        <v>34.988799999999969</v>
      </c>
      <c r="V9080" s="35" t="str">
        <f>IF(M9080=People!$B$5,People!$A$5,IF(M9080=People!$B$4,People!$A$4,IF(M9080=People!$B$3,People!$A$3,IF(M9080=People!$B$2,People!$A$2,0))))</f>
        <v>Cassandra Brandow</v>
      </c>
      <c r="W9080" s="35" t="str">
        <f>IFERROR(INDEX(Returns!A:A,MATCH(B9080,Returns!B:B,0)),"No")</f>
        <v>No</v>
      </c>
    </row>
    <row r="9081" spans="1:23" x14ac:dyDescent="0.2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9">
        <v>0</v>
      </c>
      <c r="U9081" s="1">
        <v>2.61</v>
      </c>
      <c r="V9081" s="35" t="str">
        <f>IF(M9081=People!$B$5,People!$A$5,IF(M9081=People!$B$4,People!$A$4,IF(M9081=People!$B$3,People!$A$3,IF(M9081=People!$B$2,People!$A$2,0))))</f>
        <v>Cassandra Brandow</v>
      </c>
      <c r="W9081" s="35" t="str">
        <f>IFERROR(INDEX(Returns!A:A,MATCH(B9081,Returns!B:B,0)),"No")</f>
        <v>No</v>
      </c>
    </row>
    <row r="9082" spans="1:23" x14ac:dyDescent="0.2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32">
        <v>143.952</v>
      </c>
      <c r="S9082" s="1">
        <v>6</v>
      </c>
      <c r="T9082" s="9">
        <v>0.2</v>
      </c>
      <c r="U9082" s="1">
        <v>17.993999999999978</v>
      </c>
      <c r="V9082" s="35" t="str">
        <f>IF(M9082=People!$B$5,People!$A$5,IF(M9082=People!$B$4,People!$A$4,IF(M9082=People!$B$3,People!$A$3,IF(M9082=People!$B$2,People!$A$2,0))))</f>
        <v>Anna Andreadi</v>
      </c>
      <c r="W9082" s="35" t="str">
        <f>IFERROR(INDEX(Returns!A:A,MATCH(B9082,Returns!B:B,0)),"No")</f>
        <v>Yes</v>
      </c>
    </row>
    <row r="9083" spans="1:23" x14ac:dyDescent="0.2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32">
        <v>19.440000000000001</v>
      </c>
      <c r="S9083" s="1">
        <v>3</v>
      </c>
      <c r="T9083" s="9">
        <v>0</v>
      </c>
      <c r="U9083" s="1">
        <v>9.3312000000000008</v>
      </c>
      <c r="V9083" s="35" t="str">
        <f>IF(M9083=People!$B$5,People!$A$5,IF(M9083=People!$B$4,People!$A$4,IF(M9083=People!$B$3,People!$A$3,IF(M9083=People!$B$2,People!$A$2,0))))</f>
        <v>Anna Andreadi</v>
      </c>
      <c r="W9083" s="35" t="str">
        <f>IFERROR(INDEX(Returns!A:A,MATCH(B9083,Returns!B:B,0)),"No")</f>
        <v>Yes</v>
      </c>
    </row>
    <row r="9084" spans="1:23" x14ac:dyDescent="0.2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9">
        <v>0</v>
      </c>
      <c r="U9084" s="1">
        <v>1.4455999999999998</v>
      </c>
      <c r="V9084" s="35" t="str">
        <f>IF(M9084=People!$B$5,People!$A$5,IF(M9084=People!$B$4,People!$A$4,IF(M9084=People!$B$3,People!$A$3,IF(M9084=People!$B$2,People!$A$2,0))))</f>
        <v>Cassandra Brandow</v>
      </c>
      <c r="W9084" s="35" t="str">
        <f>IFERROR(INDEX(Returns!A:A,MATCH(B9084,Returns!B:B,0)),"No")</f>
        <v>No</v>
      </c>
    </row>
    <row r="9085" spans="1:23" x14ac:dyDescent="0.2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9">
        <v>0</v>
      </c>
      <c r="U9085" s="1">
        <v>2.9346000000000032</v>
      </c>
      <c r="V9085" s="35" t="str">
        <f>IF(M9085=People!$B$5,People!$A$5,IF(M9085=People!$B$4,People!$A$4,IF(M9085=People!$B$3,People!$A$3,IF(M9085=People!$B$2,People!$A$2,0))))</f>
        <v>Cassandra Brandow</v>
      </c>
      <c r="W9085" s="35" t="str">
        <f>IFERROR(INDEX(Returns!A:A,MATCH(B9085,Returns!B:B,0)),"No")</f>
        <v>No</v>
      </c>
    </row>
    <row r="9086" spans="1:23" x14ac:dyDescent="0.2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9">
        <v>0</v>
      </c>
      <c r="U9086" s="1">
        <v>13.454999999999998</v>
      </c>
      <c r="V9086" s="35" t="str">
        <f>IF(M9086=People!$B$5,People!$A$5,IF(M9086=People!$B$4,People!$A$4,IF(M9086=People!$B$3,People!$A$3,IF(M9086=People!$B$2,People!$A$2,0))))</f>
        <v>Cassandra Brandow</v>
      </c>
      <c r="W9086" s="35" t="str">
        <f>IFERROR(INDEX(Returns!A:A,MATCH(B9086,Returns!B:B,0)),"No")</f>
        <v>No</v>
      </c>
    </row>
    <row r="9087" spans="1:23" x14ac:dyDescent="0.2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32">
        <v>276.78400000000005</v>
      </c>
      <c r="S9087" s="1">
        <v>2</v>
      </c>
      <c r="T9087" s="9">
        <v>0.2</v>
      </c>
      <c r="U9087" s="1">
        <v>89.954799999999992</v>
      </c>
      <c r="V9087" s="35" t="str">
        <f>IF(M9087=People!$B$5,People!$A$5,IF(M9087=People!$B$4,People!$A$4,IF(M9087=People!$B$3,People!$A$3,IF(M9087=People!$B$2,People!$A$2,0))))</f>
        <v>Anna Andreadi</v>
      </c>
      <c r="W9087" s="35" t="str">
        <f>IFERROR(INDEX(Returns!A:A,MATCH(B9087,Returns!B:B,0)),"No")</f>
        <v>No</v>
      </c>
    </row>
    <row r="9088" spans="1:23" x14ac:dyDescent="0.2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9">
        <v>0.8</v>
      </c>
      <c r="U9088" s="1">
        <v>-251.18640000000005</v>
      </c>
      <c r="V9088" s="35" t="str">
        <f>IF(M9088=People!$B$5,People!$A$5,IF(M9088=People!$B$4,People!$A$4,IF(M9088=People!$B$3,People!$A$3,IF(M9088=People!$B$2,People!$A$2,0))))</f>
        <v>Kelly Williams</v>
      </c>
      <c r="W9088" s="35" t="str">
        <f>IFERROR(INDEX(Returns!A:A,MATCH(B9088,Returns!B:B,0)),"No")</f>
        <v>No</v>
      </c>
    </row>
    <row r="9089" spans="1:23" x14ac:dyDescent="0.2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9">
        <v>0.3</v>
      </c>
      <c r="U9089" s="1">
        <v>-136.48950000000002</v>
      </c>
      <c r="V9089" s="35" t="str">
        <f>IF(M9089=People!$B$5,People!$A$5,IF(M9089=People!$B$4,People!$A$4,IF(M9089=People!$B$3,People!$A$3,IF(M9089=People!$B$2,People!$A$2,0))))</f>
        <v>Kelly Williams</v>
      </c>
      <c r="W9089" s="35" t="str">
        <f>IFERROR(INDEX(Returns!A:A,MATCH(B9089,Returns!B:B,0)),"No")</f>
        <v>No</v>
      </c>
    </row>
    <row r="9090" spans="1:23" x14ac:dyDescent="0.2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9">
        <v>0.2</v>
      </c>
      <c r="U9090" s="1">
        <v>21.539699999999996</v>
      </c>
      <c r="V9090" s="35" t="str">
        <f>IF(M9090=People!$B$5,People!$A$5,IF(M9090=People!$B$4,People!$A$4,IF(M9090=People!$B$3,People!$A$3,IF(M9090=People!$B$2,People!$A$2,0))))</f>
        <v>Cassandra Brandow</v>
      </c>
      <c r="W9090" s="35" t="str">
        <f>IFERROR(INDEX(Returns!A:A,MATCH(B9090,Returns!B:B,0)),"No")</f>
        <v>No</v>
      </c>
    </row>
    <row r="9091" spans="1:23" x14ac:dyDescent="0.2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9">
        <v>0.2</v>
      </c>
      <c r="U9091" s="1">
        <v>-62.772499999999965</v>
      </c>
      <c r="V9091" s="35" t="str">
        <f>IF(M9091=People!$B$5,People!$A$5,IF(M9091=People!$B$4,People!$A$4,IF(M9091=People!$B$3,People!$A$3,IF(M9091=People!$B$2,People!$A$2,0))))</f>
        <v>Chuck Magee</v>
      </c>
      <c r="W9091" s="35" t="str">
        <f>IFERROR(INDEX(Returns!A:A,MATCH(B9091,Returns!B:B,0)),"No")</f>
        <v>No</v>
      </c>
    </row>
    <row r="9092" spans="1:23" x14ac:dyDescent="0.2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9">
        <v>0</v>
      </c>
      <c r="U9092" s="1">
        <v>104.56799999999998</v>
      </c>
      <c r="V9092" s="35" t="str">
        <f>IF(M9092=People!$B$5,People!$A$5,IF(M9092=People!$B$4,People!$A$4,IF(M9092=People!$B$3,People!$A$3,IF(M9092=People!$B$2,People!$A$2,0))))</f>
        <v>Cassandra Brandow</v>
      </c>
      <c r="W9092" s="35" t="str">
        <f>IFERROR(INDEX(Returns!A:A,MATCH(B9092,Returns!B:B,0)),"No")</f>
        <v>No</v>
      </c>
    </row>
    <row r="9093" spans="1:23" x14ac:dyDescent="0.2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9">
        <v>0.2</v>
      </c>
      <c r="U9093" s="1">
        <v>5.4432</v>
      </c>
      <c r="V9093" s="35" t="str">
        <f>IF(M9093=People!$B$5,People!$A$5,IF(M9093=People!$B$4,People!$A$4,IF(M9093=People!$B$3,People!$A$3,IF(M9093=People!$B$2,People!$A$2,0))))</f>
        <v>Chuck Magee</v>
      </c>
      <c r="W9093" s="35" t="str">
        <f>IFERROR(INDEX(Returns!A:A,MATCH(B9093,Returns!B:B,0)),"No")</f>
        <v>No</v>
      </c>
    </row>
    <row r="9094" spans="1:23" x14ac:dyDescent="0.2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9">
        <v>0.5</v>
      </c>
      <c r="U9094" s="1">
        <v>-376.69319999999999</v>
      </c>
      <c r="V9094" s="35" t="str">
        <f>IF(M9094=People!$B$5,People!$A$5,IF(M9094=People!$B$4,People!$A$4,IF(M9094=People!$B$3,People!$A$3,IF(M9094=People!$B$2,People!$A$2,0))))</f>
        <v>Chuck Magee</v>
      </c>
      <c r="W9094" s="35" t="str">
        <f>IFERROR(INDEX(Returns!A:A,MATCH(B9094,Returns!B:B,0)),"No")</f>
        <v>No</v>
      </c>
    </row>
    <row r="9095" spans="1:23" x14ac:dyDescent="0.2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9">
        <v>0</v>
      </c>
      <c r="U9095" s="1">
        <v>83.994400000000013</v>
      </c>
      <c r="V9095" s="35" t="str">
        <f>IF(M9095=People!$B$5,People!$A$5,IF(M9095=People!$B$4,People!$A$4,IF(M9095=People!$B$3,People!$A$3,IF(M9095=People!$B$2,People!$A$2,0))))</f>
        <v>Kelly Williams</v>
      </c>
      <c r="W9095" s="35" t="str">
        <f>IFERROR(INDEX(Returns!A:A,MATCH(B9095,Returns!B:B,0)),"No")</f>
        <v>No</v>
      </c>
    </row>
    <row r="9096" spans="1:23" x14ac:dyDescent="0.2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9">
        <v>0</v>
      </c>
      <c r="U9096" s="1">
        <v>181.65599999999998</v>
      </c>
      <c r="V9096" s="35" t="str">
        <f>IF(M9096=People!$B$5,People!$A$5,IF(M9096=People!$B$4,People!$A$4,IF(M9096=People!$B$3,People!$A$3,IF(M9096=People!$B$2,People!$A$2,0))))</f>
        <v>Kelly Williams</v>
      </c>
      <c r="W9096" s="35" t="str">
        <f>IFERROR(INDEX(Returns!A:A,MATCH(B9096,Returns!B:B,0)),"No")</f>
        <v>No</v>
      </c>
    </row>
    <row r="9097" spans="1:23" x14ac:dyDescent="0.2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9">
        <v>0</v>
      </c>
      <c r="U9097" s="1">
        <v>11.731999999999999</v>
      </c>
      <c r="V9097" s="35" t="str">
        <f>IF(M9097=People!$B$5,People!$A$5,IF(M9097=People!$B$4,People!$A$4,IF(M9097=People!$B$3,People!$A$3,IF(M9097=People!$B$2,People!$A$2,0))))</f>
        <v>Kelly Williams</v>
      </c>
      <c r="W9097" s="35" t="str">
        <f>IFERROR(INDEX(Returns!A:A,MATCH(B9097,Returns!B:B,0)),"No")</f>
        <v>No</v>
      </c>
    </row>
    <row r="9098" spans="1:23" x14ac:dyDescent="0.2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9">
        <v>0</v>
      </c>
      <c r="U9098" s="1">
        <v>13.2986</v>
      </c>
      <c r="V9098" s="35" t="str">
        <f>IF(M9098=People!$B$5,People!$A$5,IF(M9098=People!$B$4,People!$A$4,IF(M9098=People!$B$3,People!$A$3,IF(M9098=People!$B$2,People!$A$2,0))))</f>
        <v>Kelly Williams</v>
      </c>
      <c r="W9098" s="35" t="str">
        <f>IFERROR(INDEX(Returns!A:A,MATCH(B9098,Returns!B:B,0)),"No")</f>
        <v>No</v>
      </c>
    </row>
    <row r="9099" spans="1:23" x14ac:dyDescent="0.2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9">
        <v>0</v>
      </c>
      <c r="U9099" s="1">
        <v>15.552000000000001</v>
      </c>
      <c r="V9099" s="35" t="str">
        <f>IF(M9099=People!$B$5,People!$A$5,IF(M9099=People!$B$4,People!$A$4,IF(M9099=People!$B$3,People!$A$3,IF(M9099=People!$B$2,People!$A$2,0))))</f>
        <v>Kelly Williams</v>
      </c>
      <c r="W9099" s="35" t="str">
        <f>IFERROR(INDEX(Returns!A:A,MATCH(B9099,Returns!B:B,0)),"No")</f>
        <v>No</v>
      </c>
    </row>
    <row r="9100" spans="1:23" x14ac:dyDescent="0.2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9">
        <v>0.2</v>
      </c>
      <c r="U9100" s="1">
        <v>27.71580000000003</v>
      </c>
      <c r="V9100" s="35" t="str">
        <f>IF(M9100=People!$B$5,People!$A$5,IF(M9100=People!$B$4,People!$A$4,IF(M9100=People!$B$3,People!$A$3,IF(M9100=People!$B$2,People!$A$2,0))))</f>
        <v>Kelly Williams</v>
      </c>
      <c r="W9100" s="35" t="str">
        <f>IFERROR(INDEX(Returns!A:A,MATCH(B9100,Returns!B:B,0)),"No")</f>
        <v>No</v>
      </c>
    </row>
    <row r="9101" spans="1:23" x14ac:dyDescent="0.2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9">
        <v>0.2</v>
      </c>
      <c r="U9101" s="1">
        <v>3.7584</v>
      </c>
      <c r="V9101" s="35" t="str">
        <f>IF(M9101=People!$B$5,People!$A$5,IF(M9101=People!$B$4,People!$A$4,IF(M9101=People!$B$3,People!$A$3,IF(M9101=People!$B$2,People!$A$2,0))))</f>
        <v>Kelly Williams</v>
      </c>
      <c r="W9101" s="35" t="str">
        <f>IFERROR(INDEX(Returns!A:A,MATCH(B9101,Returns!B:B,0)),"No")</f>
        <v>No</v>
      </c>
    </row>
    <row r="9102" spans="1:23" x14ac:dyDescent="0.2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9">
        <v>0.2</v>
      </c>
      <c r="U9102" s="1">
        <v>128.68049999999994</v>
      </c>
      <c r="V9102" s="35" t="str">
        <f>IF(M9102=People!$B$5,People!$A$5,IF(M9102=People!$B$4,People!$A$4,IF(M9102=People!$B$3,People!$A$3,IF(M9102=People!$B$2,People!$A$2,0))))</f>
        <v>Kelly Williams</v>
      </c>
      <c r="W9102" s="35" t="str">
        <f>IFERROR(INDEX(Returns!A:A,MATCH(B9102,Returns!B:B,0)),"No")</f>
        <v>No</v>
      </c>
    </row>
    <row r="9103" spans="1:23" x14ac:dyDescent="0.2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9">
        <v>0.2</v>
      </c>
      <c r="U9103" s="1">
        <v>5.3190000000000008</v>
      </c>
      <c r="V9103" s="35" t="str">
        <f>IF(M9103=People!$B$5,People!$A$5,IF(M9103=People!$B$4,People!$A$4,IF(M9103=People!$B$3,People!$A$3,IF(M9103=People!$B$2,People!$A$2,0))))</f>
        <v>Kelly Williams</v>
      </c>
      <c r="W9103" s="35" t="str">
        <f>IFERROR(INDEX(Returns!A:A,MATCH(B9103,Returns!B:B,0)),"No")</f>
        <v>No</v>
      </c>
    </row>
    <row r="9104" spans="1:23" x14ac:dyDescent="0.2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9">
        <v>0.2</v>
      </c>
      <c r="U9104" s="1">
        <v>-16.956800000000005</v>
      </c>
      <c r="V9104" s="35" t="str">
        <f>IF(M9104=People!$B$5,People!$A$5,IF(M9104=People!$B$4,People!$A$4,IF(M9104=People!$B$3,People!$A$3,IF(M9104=People!$B$2,People!$A$2,0))))</f>
        <v>Kelly Williams</v>
      </c>
      <c r="W9104" s="35" t="str">
        <f>IFERROR(INDEX(Returns!A:A,MATCH(B9104,Returns!B:B,0)),"No")</f>
        <v>No</v>
      </c>
    </row>
    <row r="9105" spans="1:23" x14ac:dyDescent="0.2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9">
        <v>0.6</v>
      </c>
      <c r="U9105" s="1">
        <v>-84.447999999999993</v>
      </c>
      <c r="V9105" s="35" t="str">
        <f>IF(M9105=People!$B$5,People!$A$5,IF(M9105=People!$B$4,People!$A$4,IF(M9105=People!$B$3,People!$A$3,IF(M9105=People!$B$2,People!$A$2,0))))</f>
        <v>Kelly Williams</v>
      </c>
      <c r="W9105" s="35" t="str">
        <f>IFERROR(INDEX(Returns!A:A,MATCH(B9105,Returns!B:B,0)),"No")</f>
        <v>No</v>
      </c>
    </row>
    <row r="9106" spans="1:23" x14ac:dyDescent="0.2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9">
        <v>0.8</v>
      </c>
      <c r="U9106" s="1">
        <v>-51.296000000000006</v>
      </c>
      <c r="V9106" s="35" t="str">
        <f>IF(M9106=People!$B$5,People!$A$5,IF(M9106=People!$B$4,People!$A$4,IF(M9106=People!$B$3,People!$A$3,IF(M9106=People!$B$2,People!$A$2,0))))</f>
        <v>Kelly Williams</v>
      </c>
      <c r="W9106" s="35" t="str">
        <f>IFERROR(INDEX(Returns!A:A,MATCH(B9106,Returns!B:B,0)),"No")</f>
        <v>No</v>
      </c>
    </row>
    <row r="9107" spans="1:23" x14ac:dyDescent="0.2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9">
        <v>0.2</v>
      </c>
      <c r="U9107" s="1">
        <v>-28.867800000000017</v>
      </c>
      <c r="V9107" s="35" t="str">
        <f>IF(M9107=People!$B$5,People!$A$5,IF(M9107=People!$B$4,People!$A$4,IF(M9107=People!$B$3,People!$A$3,IF(M9107=People!$B$2,People!$A$2,0))))</f>
        <v>Kelly Williams</v>
      </c>
      <c r="W9107" s="35" t="str">
        <f>IFERROR(INDEX(Returns!A:A,MATCH(B9107,Returns!B:B,0)),"No")</f>
        <v>No</v>
      </c>
    </row>
    <row r="9108" spans="1:23" x14ac:dyDescent="0.2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9">
        <v>0.4</v>
      </c>
      <c r="U9108" s="1">
        <v>33.589499999999987</v>
      </c>
      <c r="V9108" s="35" t="str">
        <f>IF(M9108=People!$B$5,People!$A$5,IF(M9108=People!$B$4,People!$A$4,IF(M9108=People!$B$3,People!$A$3,IF(M9108=People!$B$2,People!$A$2,0))))</f>
        <v>Kelly Williams</v>
      </c>
      <c r="W9108" s="35" t="str">
        <f>IFERROR(INDEX(Returns!A:A,MATCH(B9108,Returns!B:B,0)),"No")</f>
        <v>No</v>
      </c>
    </row>
    <row r="9109" spans="1:23" x14ac:dyDescent="0.2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9">
        <v>0.2</v>
      </c>
      <c r="U9109" s="1">
        <v>1.6776</v>
      </c>
      <c r="V9109" s="35" t="str">
        <f>IF(M9109=People!$B$5,People!$A$5,IF(M9109=People!$B$4,People!$A$4,IF(M9109=People!$B$3,People!$A$3,IF(M9109=People!$B$2,People!$A$2,0))))</f>
        <v>Kelly Williams</v>
      </c>
      <c r="W9109" s="35" t="str">
        <f>IFERROR(INDEX(Returns!A:A,MATCH(B9109,Returns!B:B,0)),"No")</f>
        <v>Yes</v>
      </c>
    </row>
    <row r="9110" spans="1:23" x14ac:dyDescent="0.2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9">
        <v>0.2</v>
      </c>
      <c r="U9110" s="1">
        <v>11.733400000000001</v>
      </c>
      <c r="V9110" s="35" t="str">
        <f>IF(M9110=People!$B$5,People!$A$5,IF(M9110=People!$B$4,People!$A$4,IF(M9110=People!$B$3,People!$A$3,IF(M9110=People!$B$2,People!$A$2,0))))</f>
        <v>Kelly Williams</v>
      </c>
      <c r="W9110" s="35" t="str">
        <f>IFERROR(INDEX(Returns!A:A,MATCH(B9110,Returns!B:B,0)),"No")</f>
        <v>Yes</v>
      </c>
    </row>
    <row r="9111" spans="1:23" x14ac:dyDescent="0.2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9">
        <v>0.2</v>
      </c>
      <c r="U9111" s="1">
        <v>36.397199999999998</v>
      </c>
      <c r="V9111" s="35" t="str">
        <f>IF(M9111=People!$B$5,People!$A$5,IF(M9111=People!$B$4,People!$A$4,IF(M9111=People!$B$3,People!$A$3,IF(M9111=People!$B$2,People!$A$2,0))))</f>
        <v>Kelly Williams</v>
      </c>
      <c r="W9111" s="35" t="str">
        <f>IFERROR(INDEX(Returns!A:A,MATCH(B9111,Returns!B:B,0)),"No")</f>
        <v>Yes</v>
      </c>
    </row>
    <row r="9112" spans="1:23" x14ac:dyDescent="0.2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9">
        <v>0</v>
      </c>
      <c r="U9112" s="1">
        <v>17.472000000000001</v>
      </c>
      <c r="V9112" s="35" t="str">
        <f>IF(M9112=People!$B$5,People!$A$5,IF(M9112=People!$B$4,People!$A$4,IF(M9112=People!$B$3,People!$A$3,IF(M9112=People!$B$2,People!$A$2,0))))</f>
        <v>Cassandra Brandow</v>
      </c>
      <c r="W9112" s="35" t="str">
        <f>IFERROR(INDEX(Returns!A:A,MATCH(B9112,Returns!B:B,0)),"No")</f>
        <v>No</v>
      </c>
    </row>
    <row r="9113" spans="1:23" x14ac:dyDescent="0.2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9">
        <v>0</v>
      </c>
      <c r="U9113" s="1">
        <v>4.3623999999999974</v>
      </c>
      <c r="V9113" s="35" t="str">
        <f>IF(M9113=People!$B$5,People!$A$5,IF(M9113=People!$B$4,People!$A$4,IF(M9113=People!$B$3,People!$A$3,IF(M9113=People!$B$2,People!$A$2,0))))</f>
        <v>Cassandra Brandow</v>
      </c>
      <c r="W9113" s="35" t="str">
        <f>IFERROR(INDEX(Returns!A:A,MATCH(B9113,Returns!B:B,0)),"No")</f>
        <v>No</v>
      </c>
    </row>
    <row r="9114" spans="1:23" x14ac:dyDescent="0.2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9">
        <v>0</v>
      </c>
      <c r="U9114" s="1">
        <v>6.3040000000000305</v>
      </c>
      <c r="V9114" s="35" t="str">
        <f>IF(M9114=People!$B$5,People!$A$5,IF(M9114=People!$B$4,People!$A$4,IF(M9114=People!$B$3,People!$A$3,IF(M9114=People!$B$2,People!$A$2,0))))</f>
        <v>Cassandra Brandow</v>
      </c>
      <c r="W9114" s="35" t="str">
        <f>IFERROR(INDEX(Returns!A:A,MATCH(B9114,Returns!B:B,0)),"No")</f>
        <v>No</v>
      </c>
    </row>
    <row r="9115" spans="1:23" x14ac:dyDescent="0.2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9">
        <v>0</v>
      </c>
      <c r="U9115" s="1">
        <v>7.1345999999999989</v>
      </c>
      <c r="V9115" s="35" t="str">
        <f>IF(M9115=People!$B$5,People!$A$5,IF(M9115=People!$B$4,People!$A$4,IF(M9115=People!$B$3,People!$A$3,IF(M9115=People!$B$2,People!$A$2,0))))</f>
        <v>Cassandra Brandow</v>
      </c>
      <c r="W9115" s="35" t="str">
        <f>IFERROR(INDEX(Returns!A:A,MATCH(B9115,Returns!B:B,0)),"No")</f>
        <v>No</v>
      </c>
    </row>
    <row r="9116" spans="1:23" x14ac:dyDescent="0.2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32">
        <v>623.96</v>
      </c>
      <c r="S9116" s="1">
        <v>5</v>
      </c>
      <c r="T9116" s="9">
        <v>0.2</v>
      </c>
      <c r="U9116" s="1">
        <v>38.997500000000002</v>
      </c>
      <c r="V9116" s="35" t="str">
        <f>IF(M9116=People!$B$5,People!$A$5,IF(M9116=People!$B$4,People!$A$4,IF(M9116=People!$B$3,People!$A$3,IF(M9116=People!$B$2,People!$A$2,0))))</f>
        <v>Anna Andreadi</v>
      </c>
      <c r="W9116" s="35" t="str">
        <f>IFERROR(INDEX(Returns!A:A,MATCH(B9116,Returns!B:B,0)),"No")</f>
        <v>No</v>
      </c>
    </row>
    <row r="9117" spans="1:23" x14ac:dyDescent="0.2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9">
        <v>0.4</v>
      </c>
      <c r="U9117" s="1">
        <v>-93.079999999999984</v>
      </c>
      <c r="V9117" s="35" t="str">
        <f>IF(M9117=People!$B$5,People!$A$5,IF(M9117=People!$B$4,People!$A$4,IF(M9117=People!$B$3,People!$A$3,IF(M9117=People!$B$2,People!$A$2,0))))</f>
        <v>Chuck Magee</v>
      </c>
      <c r="W9117" s="35" t="str">
        <f>IFERROR(INDEX(Returns!A:A,MATCH(B9117,Returns!B:B,0)),"No")</f>
        <v>No</v>
      </c>
    </row>
    <row r="9118" spans="1:23" x14ac:dyDescent="0.2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9">
        <v>0.2</v>
      </c>
      <c r="U9118" s="1">
        <v>6.3935999999999993</v>
      </c>
      <c r="V9118" s="35" t="str">
        <f>IF(M9118=People!$B$5,People!$A$5,IF(M9118=People!$B$4,People!$A$4,IF(M9118=People!$B$3,People!$A$3,IF(M9118=People!$B$2,People!$A$2,0))))</f>
        <v>Chuck Magee</v>
      </c>
      <c r="W9118" s="35" t="str">
        <f>IFERROR(INDEX(Returns!A:A,MATCH(B9118,Returns!B:B,0)),"No")</f>
        <v>No</v>
      </c>
    </row>
    <row r="9119" spans="1:23" x14ac:dyDescent="0.2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9">
        <v>0.3</v>
      </c>
      <c r="U9119" s="1">
        <v>-63.376499999999965</v>
      </c>
      <c r="V9119" s="35" t="str">
        <f>IF(M9119=People!$B$5,People!$A$5,IF(M9119=People!$B$4,People!$A$4,IF(M9119=People!$B$3,People!$A$3,IF(M9119=People!$B$2,People!$A$2,0))))</f>
        <v>Chuck Magee</v>
      </c>
      <c r="W9119" s="35" t="str">
        <f>IFERROR(INDEX(Returns!A:A,MATCH(B9119,Returns!B:B,0)),"No")</f>
        <v>No</v>
      </c>
    </row>
    <row r="9120" spans="1:23" x14ac:dyDescent="0.2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9">
        <v>0.2</v>
      </c>
      <c r="U9120" s="1">
        <v>7.0511999999999988</v>
      </c>
      <c r="V9120" s="35" t="str">
        <f>IF(M9120=People!$B$5,People!$A$5,IF(M9120=People!$B$4,People!$A$4,IF(M9120=People!$B$3,People!$A$3,IF(M9120=People!$B$2,People!$A$2,0))))</f>
        <v>Chuck Magee</v>
      </c>
      <c r="W9120" s="35" t="str">
        <f>IFERROR(INDEX(Returns!A:A,MATCH(B9120,Returns!B:B,0)),"No")</f>
        <v>No</v>
      </c>
    </row>
    <row r="9121" spans="1:23" x14ac:dyDescent="0.2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32">
        <v>22.05</v>
      </c>
      <c r="S9121" s="1">
        <v>7</v>
      </c>
      <c r="T9121" s="9">
        <v>0</v>
      </c>
      <c r="U9121" s="1">
        <v>10.584</v>
      </c>
      <c r="V9121" s="35" t="str">
        <f>IF(M9121=People!$B$5,People!$A$5,IF(M9121=People!$B$4,People!$A$4,IF(M9121=People!$B$3,People!$A$3,IF(M9121=People!$B$2,People!$A$2,0))))</f>
        <v>Anna Andreadi</v>
      </c>
      <c r="W9121" s="35" t="str">
        <f>IFERROR(INDEX(Returns!A:A,MATCH(B9121,Returns!B:B,0)),"No")</f>
        <v>No</v>
      </c>
    </row>
    <row r="9122" spans="1:23" x14ac:dyDescent="0.2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32">
        <v>99.9</v>
      </c>
      <c r="S9122" s="1">
        <v>5</v>
      </c>
      <c r="T9122" s="9">
        <v>0</v>
      </c>
      <c r="U9122" s="1">
        <v>46.952999999999996</v>
      </c>
      <c r="V9122" s="35" t="str">
        <f>IF(M9122=People!$B$5,People!$A$5,IF(M9122=People!$B$4,People!$A$4,IF(M9122=People!$B$3,People!$A$3,IF(M9122=People!$B$2,People!$A$2,0))))</f>
        <v>Anna Andreadi</v>
      </c>
      <c r="W9122" s="35" t="str">
        <f>IFERROR(INDEX(Returns!A:A,MATCH(B9122,Returns!B:B,0)),"No")</f>
        <v>No</v>
      </c>
    </row>
    <row r="9123" spans="1:23" x14ac:dyDescent="0.2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32">
        <v>90.86</v>
      </c>
      <c r="S9123" s="1">
        <v>7</v>
      </c>
      <c r="T9123" s="9">
        <v>0</v>
      </c>
      <c r="U9123" s="1">
        <v>26.349399999999992</v>
      </c>
      <c r="V9123" s="35" t="str">
        <f>IF(M9123=People!$B$5,People!$A$5,IF(M9123=People!$B$4,People!$A$4,IF(M9123=People!$B$3,People!$A$3,IF(M9123=People!$B$2,People!$A$2,0))))</f>
        <v>Anna Andreadi</v>
      </c>
      <c r="W9123" s="35" t="str">
        <f>IFERROR(INDEX(Returns!A:A,MATCH(B9123,Returns!B:B,0)),"No")</f>
        <v>Yes</v>
      </c>
    </row>
    <row r="9124" spans="1:23" x14ac:dyDescent="0.2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32">
        <v>7.78</v>
      </c>
      <c r="S9124" s="1">
        <v>1</v>
      </c>
      <c r="T9124" s="9">
        <v>0</v>
      </c>
      <c r="U9124" s="1">
        <v>3.5009999999999994</v>
      </c>
      <c r="V9124" s="35" t="str">
        <f>IF(M9124=People!$B$5,People!$A$5,IF(M9124=People!$B$4,People!$A$4,IF(M9124=People!$B$3,People!$A$3,IF(M9124=People!$B$2,People!$A$2,0))))</f>
        <v>Anna Andreadi</v>
      </c>
      <c r="W9124" s="35" t="str">
        <f>IFERROR(INDEX(Returns!A:A,MATCH(B9124,Returns!B:B,0)),"No")</f>
        <v>No</v>
      </c>
    </row>
    <row r="9125" spans="1:23" x14ac:dyDescent="0.2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9">
        <v>0.7</v>
      </c>
      <c r="U9125" s="1">
        <v>-57.75660000000002</v>
      </c>
      <c r="V9125" s="35" t="str">
        <f>IF(M9125=People!$B$5,People!$A$5,IF(M9125=People!$B$4,People!$A$4,IF(M9125=People!$B$3,People!$A$3,IF(M9125=People!$B$2,People!$A$2,0))))</f>
        <v>Chuck Magee</v>
      </c>
      <c r="W9125" s="35" t="str">
        <f>IFERROR(INDEX(Returns!A:A,MATCH(B9125,Returns!B:B,0)),"No")</f>
        <v>No</v>
      </c>
    </row>
    <row r="9126" spans="1:23" x14ac:dyDescent="0.2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9">
        <v>0.6</v>
      </c>
      <c r="U9126" s="1">
        <v>-3.8207999999999984</v>
      </c>
      <c r="V9126" s="35" t="str">
        <f>IF(M9126=People!$B$5,People!$A$5,IF(M9126=People!$B$4,People!$A$4,IF(M9126=People!$B$3,People!$A$3,IF(M9126=People!$B$2,People!$A$2,0))))</f>
        <v>Kelly Williams</v>
      </c>
      <c r="W9126" s="35" t="str">
        <f>IFERROR(INDEX(Returns!A:A,MATCH(B9126,Returns!B:B,0)),"No")</f>
        <v>No</v>
      </c>
    </row>
    <row r="9127" spans="1:23" x14ac:dyDescent="0.2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9">
        <v>0.6</v>
      </c>
      <c r="U9127" s="1">
        <v>-2.1375999999999991</v>
      </c>
      <c r="V9127" s="35" t="str">
        <f>IF(M9127=People!$B$5,People!$A$5,IF(M9127=People!$B$4,People!$A$4,IF(M9127=People!$B$3,People!$A$3,IF(M9127=People!$B$2,People!$A$2,0))))</f>
        <v>Kelly Williams</v>
      </c>
      <c r="W9127" s="35" t="str">
        <f>IFERROR(INDEX(Returns!A:A,MATCH(B9127,Returns!B:B,0)),"No")</f>
        <v>No</v>
      </c>
    </row>
    <row r="9128" spans="1:23" x14ac:dyDescent="0.2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32">
        <v>8.2799999999999994</v>
      </c>
      <c r="S9128" s="1">
        <v>2</v>
      </c>
      <c r="T9128" s="9">
        <v>0</v>
      </c>
      <c r="U9128" s="1">
        <v>3.4775999999999998</v>
      </c>
      <c r="V9128" s="35" t="str">
        <f>IF(M9128=People!$B$5,People!$A$5,IF(M9128=People!$B$4,People!$A$4,IF(M9128=People!$B$3,People!$A$3,IF(M9128=People!$B$2,People!$A$2,0))))</f>
        <v>Anna Andreadi</v>
      </c>
      <c r="W9128" s="35" t="str">
        <f>IFERROR(INDEX(Returns!A:A,MATCH(B9128,Returns!B:B,0)),"No")</f>
        <v>No</v>
      </c>
    </row>
    <row r="9129" spans="1:23" x14ac:dyDescent="0.2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9">
        <v>0.2</v>
      </c>
      <c r="U9129" s="1">
        <v>-11.2806</v>
      </c>
      <c r="V9129" s="35" t="str">
        <f>IF(M9129=People!$B$5,People!$A$5,IF(M9129=People!$B$4,People!$A$4,IF(M9129=People!$B$3,People!$A$3,IF(M9129=People!$B$2,People!$A$2,0))))</f>
        <v>Kelly Williams</v>
      </c>
      <c r="W9129" s="35" t="str">
        <f>IFERROR(INDEX(Returns!A:A,MATCH(B9129,Returns!B:B,0)),"No")</f>
        <v>No</v>
      </c>
    </row>
    <row r="9130" spans="1:23" x14ac:dyDescent="0.2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32">
        <v>88.074000000000012</v>
      </c>
      <c r="S9130" s="1">
        <v>7</v>
      </c>
      <c r="T9130" s="9">
        <v>0.7</v>
      </c>
      <c r="U9130" s="1">
        <v>-58.71599999999998</v>
      </c>
      <c r="V9130" s="35" t="str">
        <f>IF(M9130=People!$B$5,People!$A$5,IF(M9130=People!$B$4,People!$A$4,IF(M9130=People!$B$3,People!$A$3,IF(M9130=People!$B$2,People!$A$2,0))))</f>
        <v>Anna Andreadi</v>
      </c>
      <c r="W9130" s="35" t="str">
        <f>IFERROR(INDEX(Returns!A:A,MATCH(B9130,Returns!B:B,0)),"No")</f>
        <v>No</v>
      </c>
    </row>
    <row r="9131" spans="1:23" x14ac:dyDescent="0.2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9">
        <v>0.5</v>
      </c>
      <c r="U9131" s="1">
        <v>-241.17600000000002</v>
      </c>
      <c r="V9131" s="35" t="str">
        <f>IF(M9131=People!$B$5,People!$A$5,IF(M9131=People!$B$4,People!$A$4,IF(M9131=People!$B$3,People!$A$3,IF(M9131=People!$B$2,People!$A$2,0))))</f>
        <v>Chuck Magee</v>
      </c>
      <c r="W9131" s="35" t="str">
        <f>IFERROR(INDEX(Returns!A:A,MATCH(B9131,Returns!B:B,0)),"No")</f>
        <v>No</v>
      </c>
    </row>
    <row r="9132" spans="1:23" x14ac:dyDescent="0.2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9">
        <v>0.2</v>
      </c>
      <c r="U9132" s="1">
        <v>1.6324000000000014</v>
      </c>
      <c r="V9132" s="35" t="str">
        <f>IF(M9132=People!$B$5,People!$A$5,IF(M9132=People!$B$4,People!$A$4,IF(M9132=People!$B$3,People!$A$3,IF(M9132=People!$B$2,People!$A$2,0))))</f>
        <v>Chuck Magee</v>
      </c>
      <c r="W9132" s="35" t="str">
        <f>IFERROR(INDEX(Returns!A:A,MATCH(B9132,Returns!B:B,0)),"No")</f>
        <v>No</v>
      </c>
    </row>
    <row r="9133" spans="1:23" x14ac:dyDescent="0.2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9">
        <v>0</v>
      </c>
      <c r="U9133" s="1">
        <v>9.8856000000000002</v>
      </c>
      <c r="V9133" s="35" t="str">
        <f>IF(M9133=People!$B$5,People!$A$5,IF(M9133=People!$B$4,People!$A$4,IF(M9133=People!$B$3,People!$A$3,IF(M9133=People!$B$2,People!$A$2,0))))</f>
        <v>Chuck Magee</v>
      </c>
      <c r="W9133" s="35" t="str">
        <f>IFERROR(INDEX(Returns!A:A,MATCH(B9133,Returns!B:B,0)),"No")</f>
        <v>No</v>
      </c>
    </row>
    <row r="9134" spans="1:23" x14ac:dyDescent="0.2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9">
        <v>0</v>
      </c>
      <c r="U9134" s="1">
        <v>36.287699999999987</v>
      </c>
      <c r="V9134" s="35" t="str">
        <f>IF(M9134=People!$B$5,People!$A$5,IF(M9134=People!$B$4,People!$A$4,IF(M9134=People!$B$3,People!$A$3,IF(M9134=People!$B$2,People!$A$2,0))))</f>
        <v>Chuck Magee</v>
      </c>
      <c r="W9134" s="35" t="str">
        <f>IFERROR(INDEX(Returns!A:A,MATCH(B9134,Returns!B:B,0)),"No")</f>
        <v>No</v>
      </c>
    </row>
    <row r="9135" spans="1:23" x14ac:dyDescent="0.2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32">
        <v>555.96</v>
      </c>
      <c r="S9135" s="1">
        <v>5</v>
      </c>
      <c r="T9135" s="9">
        <v>0.2</v>
      </c>
      <c r="U9135" s="1">
        <v>41.697000000000003</v>
      </c>
      <c r="V9135" s="35" t="str">
        <f>IF(M9135=People!$B$5,People!$A$5,IF(M9135=People!$B$4,People!$A$4,IF(M9135=People!$B$3,People!$A$3,IF(M9135=People!$B$2,People!$A$2,0))))</f>
        <v>Anna Andreadi</v>
      </c>
      <c r="W9135" s="35" t="str">
        <f>IFERROR(INDEX(Returns!A:A,MATCH(B9135,Returns!B:B,0)),"No")</f>
        <v>No</v>
      </c>
    </row>
    <row r="9136" spans="1:23" x14ac:dyDescent="0.2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9">
        <v>0.2</v>
      </c>
      <c r="U9136" s="1">
        <v>-22.671600000000005</v>
      </c>
      <c r="V9136" s="35" t="str">
        <f>IF(M9136=People!$B$5,People!$A$5,IF(M9136=People!$B$4,People!$A$4,IF(M9136=People!$B$3,People!$A$3,IF(M9136=People!$B$2,People!$A$2,0))))</f>
        <v>Cassandra Brandow</v>
      </c>
      <c r="W9136" s="35" t="str">
        <f>IFERROR(INDEX(Returns!A:A,MATCH(B9136,Returns!B:B,0)),"No")</f>
        <v>No</v>
      </c>
    </row>
    <row r="9137" spans="1:23" x14ac:dyDescent="0.2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9">
        <v>0.2</v>
      </c>
      <c r="U9137" s="1">
        <v>-5.1983999999999995</v>
      </c>
      <c r="V9137" s="35" t="str">
        <f>IF(M9137=People!$B$5,People!$A$5,IF(M9137=People!$B$4,People!$A$4,IF(M9137=People!$B$3,People!$A$3,IF(M9137=People!$B$2,People!$A$2,0))))</f>
        <v>Cassandra Brandow</v>
      </c>
      <c r="W9137" s="35" t="str">
        <f>IFERROR(INDEX(Returns!A:A,MATCH(B9137,Returns!B:B,0)),"No")</f>
        <v>No</v>
      </c>
    </row>
    <row r="9138" spans="1:23" x14ac:dyDescent="0.2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9">
        <v>0.2</v>
      </c>
      <c r="U9138" s="1">
        <v>3.4668000000000001</v>
      </c>
      <c r="V9138" s="35" t="str">
        <f>IF(M9138=People!$B$5,People!$A$5,IF(M9138=People!$B$4,People!$A$4,IF(M9138=People!$B$3,People!$A$3,IF(M9138=People!$B$2,People!$A$2,0))))</f>
        <v>Cassandra Brandow</v>
      </c>
      <c r="W9138" s="35" t="str">
        <f>IFERROR(INDEX(Returns!A:A,MATCH(B9138,Returns!B:B,0)),"No")</f>
        <v>No</v>
      </c>
    </row>
    <row r="9139" spans="1:23" x14ac:dyDescent="0.2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9">
        <v>0.7</v>
      </c>
      <c r="U9139" s="1">
        <v>-12.224</v>
      </c>
      <c r="V9139" s="35" t="str">
        <f>IF(M9139=People!$B$5,People!$A$5,IF(M9139=People!$B$4,People!$A$4,IF(M9139=People!$B$3,People!$A$3,IF(M9139=People!$B$2,People!$A$2,0))))</f>
        <v>Cassandra Brandow</v>
      </c>
      <c r="W9139" s="35" t="str">
        <f>IFERROR(INDEX(Returns!A:A,MATCH(B9139,Returns!B:B,0)),"No")</f>
        <v>No</v>
      </c>
    </row>
    <row r="9140" spans="1:23" x14ac:dyDescent="0.2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9">
        <v>0.2</v>
      </c>
      <c r="U9140" s="1">
        <v>13.571999999999996</v>
      </c>
      <c r="V9140" s="35" t="str">
        <f>IF(M9140=People!$B$5,People!$A$5,IF(M9140=People!$B$4,People!$A$4,IF(M9140=People!$B$3,People!$A$3,IF(M9140=People!$B$2,People!$A$2,0))))</f>
        <v>Cassandra Brandow</v>
      </c>
      <c r="W9140" s="35" t="str">
        <f>IFERROR(INDEX(Returns!A:A,MATCH(B9140,Returns!B:B,0)),"No")</f>
        <v>No</v>
      </c>
    </row>
    <row r="9141" spans="1:23" x14ac:dyDescent="0.2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9">
        <v>0.2</v>
      </c>
      <c r="U9141" s="1">
        <v>95.188799999999972</v>
      </c>
      <c r="V9141" s="35" t="str">
        <f>IF(M9141=People!$B$5,People!$A$5,IF(M9141=People!$B$4,People!$A$4,IF(M9141=People!$B$3,People!$A$3,IF(M9141=People!$B$2,People!$A$2,0))))</f>
        <v>Kelly Williams</v>
      </c>
      <c r="W9141" s="35" t="str">
        <f>IFERROR(INDEX(Returns!A:A,MATCH(B9141,Returns!B:B,0)),"No")</f>
        <v>No</v>
      </c>
    </row>
    <row r="9142" spans="1:23" x14ac:dyDescent="0.2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32">
        <v>159.97999999999999</v>
      </c>
      <c r="S9142" s="1">
        <v>2</v>
      </c>
      <c r="T9142" s="9">
        <v>0</v>
      </c>
      <c r="U9142" s="1">
        <v>47.993999999999986</v>
      </c>
      <c r="V9142" s="35" t="str">
        <f>IF(M9142=People!$B$5,People!$A$5,IF(M9142=People!$B$4,People!$A$4,IF(M9142=People!$B$3,People!$A$3,IF(M9142=People!$B$2,People!$A$2,0))))</f>
        <v>Anna Andreadi</v>
      </c>
      <c r="W9142" s="35" t="str">
        <f>IFERROR(INDEX(Returns!A:A,MATCH(B9142,Returns!B:B,0)),"No")</f>
        <v>No</v>
      </c>
    </row>
    <row r="9143" spans="1:23" x14ac:dyDescent="0.2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9">
        <v>0</v>
      </c>
      <c r="U9143" s="1">
        <v>12.208000000000002</v>
      </c>
      <c r="V9143" s="35" t="str">
        <f>IF(M9143=People!$B$5,People!$A$5,IF(M9143=People!$B$4,People!$A$4,IF(M9143=People!$B$3,People!$A$3,IF(M9143=People!$B$2,People!$A$2,0))))</f>
        <v>Chuck Magee</v>
      </c>
      <c r="W9143" s="35" t="str">
        <f>IFERROR(INDEX(Returns!A:A,MATCH(B9143,Returns!B:B,0)),"No")</f>
        <v>No</v>
      </c>
    </row>
    <row r="9144" spans="1:23" x14ac:dyDescent="0.2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32">
        <v>8.2880000000000003</v>
      </c>
      <c r="S9144" s="1">
        <v>2</v>
      </c>
      <c r="T9144" s="9">
        <v>0.2</v>
      </c>
      <c r="U9144" s="1">
        <v>3.0043999999999995</v>
      </c>
      <c r="V9144" s="35" t="str">
        <f>IF(M9144=People!$B$5,People!$A$5,IF(M9144=People!$B$4,People!$A$4,IF(M9144=People!$B$3,People!$A$3,IF(M9144=People!$B$2,People!$A$2,0))))</f>
        <v>Anna Andreadi</v>
      </c>
      <c r="W9144" s="35" t="str">
        <f>IFERROR(INDEX(Returns!A:A,MATCH(B9144,Returns!B:B,0)),"No")</f>
        <v>No</v>
      </c>
    </row>
    <row r="9145" spans="1:23" x14ac:dyDescent="0.2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32">
        <v>1123.1280000000002</v>
      </c>
      <c r="S9145" s="1">
        <v>9</v>
      </c>
      <c r="T9145" s="9">
        <v>0.2</v>
      </c>
      <c r="U9145" s="1">
        <v>70.195499999999981</v>
      </c>
      <c r="V9145" s="35" t="str">
        <f>IF(M9145=People!$B$5,People!$A$5,IF(M9145=People!$B$4,People!$A$4,IF(M9145=People!$B$3,People!$A$3,IF(M9145=People!$B$2,People!$A$2,0))))</f>
        <v>Anna Andreadi</v>
      </c>
      <c r="W9145" s="35" t="str">
        <f>IFERROR(INDEX(Returns!A:A,MATCH(B9145,Returns!B:B,0)),"No")</f>
        <v>No</v>
      </c>
    </row>
    <row r="9146" spans="1:23" x14ac:dyDescent="0.2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32">
        <v>64.900000000000006</v>
      </c>
      <c r="S9146" s="1">
        <v>5</v>
      </c>
      <c r="T9146" s="9">
        <v>0</v>
      </c>
      <c r="U9146" s="1">
        <v>18.820999999999994</v>
      </c>
      <c r="V9146" s="35" t="str">
        <f>IF(M9146=People!$B$5,People!$A$5,IF(M9146=People!$B$4,People!$A$4,IF(M9146=People!$B$3,People!$A$3,IF(M9146=People!$B$2,People!$A$2,0))))</f>
        <v>Anna Andreadi</v>
      </c>
      <c r="W9146" s="35" t="str">
        <f>IFERROR(INDEX(Returns!A:A,MATCH(B9146,Returns!B:B,0)),"No")</f>
        <v>No</v>
      </c>
    </row>
    <row r="9147" spans="1:23" x14ac:dyDescent="0.2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9">
        <v>0.8</v>
      </c>
      <c r="U9147" s="1">
        <v>-4.492799999999999</v>
      </c>
      <c r="V9147" s="35" t="str">
        <f>IF(M9147=People!$B$5,People!$A$5,IF(M9147=People!$B$4,People!$A$4,IF(M9147=People!$B$3,People!$A$3,IF(M9147=People!$B$2,People!$A$2,0))))</f>
        <v>Kelly Williams</v>
      </c>
      <c r="W9147" s="35" t="str">
        <f>IFERROR(INDEX(Returns!A:A,MATCH(B9147,Returns!B:B,0)),"No")</f>
        <v>No</v>
      </c>
    </row>
    <row r="9148" spans="1:23" x14ac:dyDescent="0.2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9">
        <v>0</v>
      </c>
      <c r="U9148" s="1">
        <v>42.991400000000006</v>
      </c>
      <c r="V9148" s="35" t="str">
        <f>IF(M9148=People!$B$5,People!$A$5,IF(M9148=People!$B$4,People!$A$4,IF(M9148=People!$B$3,People!$A$3,IF(M9148=People!$B$2,People!$A$2,0))))</f>
        <v>Chuck Magee</v>
      </c>
      <c r="W9148" s="35" t="str">
        <f>IFERROR(INDEX(Returns!A:A,MATCH(B9148,Returns!B:B,0)),"No")</f>
        <v>No</v>
      </c>
    </row>
    <row r="9149" spans="1:23" x14ac:dyDescent="0.2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9">
        <v>0</v>
      </c>
      <c r="U9149" s="1">
        <v>2.7336</v>
      </c>
      <c r="V9149" s="35" t="str">
        <f>IF(M9149=People!$B$5,People!$A$5,IF(M9149=People!$B$4,People!$A$4,IF(M9149=People!$B$3,People!$A$3,IF(M9149=People!$B$2,People!$A$2,0))))</f>
        <v>Chuck Magee</v>
      </c>
      <c r="W9149" s="35" t="str">
        <f>IFERROR(INDEX(Returns!A:A,MATCH(B9149,Returns!B:B,0)),"No")</f>
        <v>No</v>
      </c>
    </row>
    <row r="9150" spans="1:23" x14ac:dyDescent="0.2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9">
        <v>0</v>
      </c>
      <c r="U9150" s="1">
        <v>406.71539999999993</v>
      </c>
      <c r="V9150" s="35" t="str">
        <f>IF(M9150=People!$B$5,People!$A$5,IF(M9150=People!$B$4,People!$A$4,IF(M9150=People!$B$3,People!$A$3,IF(M9150=People!$B$2,People!$A$2,0))))</f>
        <v>Chuck Magee</v>
      </c>
      <c r="W9150" s="35" t="str">
        <f>IFERROR(INDEX(Returns!A:A,MATCH(B9150,Returns!B:B,0)),"No")</f>
        <v>No</v>
      </c>
    </row>
    <row r="9151" spans="1:23" x14ac:dyDescent="0.2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9">
        <v>0</v>
      </c>
      <c r="U9151" s="1">
        <v>66.508799999999994</v>
      </c>
      <c r="V9151" s="35" t="str">
        <f>IF(M9151=People!$B$5,People!$A$5,IF(M9151=People!$B$4,People!$A$4,IF(M9151=People!$B$3,People!$A$3,IF(M9151=People!$B$2,People!$A$2,0))))</f>
        <v>Kelly Williams</v>
      </c>
      <c r="W9151" s="35" t="str">
        <f>IFERROR(INDEX(Returns!A:A,MATCH(B9151,Returns!B:B,0)),"No")</f>
        <v>No</v>
      </c>
    </row>
    <row r="9152" spans="1:23" x14ac:dyDescent="0.2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9">
        <v>0.1</v>
      </c>
      <c r="U9152" s="1">
        <v>12.376000000000001</v>
      </c>
      <c r="V9152" s="35" t="str">
        <f>IF(M9152=People!$B$5,People!$A$5,IF(M9152=People!$B$4,People!$A$4,IF(M9152=People!$B$3,People!$A$3,IF(M9152=People!$B$2,People!$A$2,0))))</f>
        <v>Kelly Williams</v>
      </c>
      <c r="W9152" s="35" t="str">
        <f>IFERROR(INDEX(Returns!A:A,MATCH(B9152,Returns!B:B,0)),"No")</f>
        <v>No</v>
      </c>
    </row>
    <row r="9153" spans="1:23" x14ac:dyDescent="0.2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32">
        <v>14.576000000000001</v>
      </c>
      <c r="S9153" s="1">
        <v>2</v>
      </c>
      <c r="T9153" s="9">
        <v>0.2</v>
      </c>
      <c r="U9153" s="1">
        <v>2.3685999999999989</v>
      </c>
      <c r="V9153" s="35" t="str">
        <f>IF(M9153=People!$B$5,People!$A$5,IF(M9153=People!$B$4,People!$A$4,IF(M9153=People!$B$3,People!$A$3,IF(M9153=People!$B$2,People!$A$2,0))))</f>
        <v>Anna Andreadi</v>
      </c>
      <c r="W9153" s="35" t="str">
        <f>IFERROR(INDEX(Returns!A:A,MATCH(B9153,Returns!B:B,0)),"No")</f>
        <v>No</v>
      </c>
    </row>
    <row r="9154" spans="1:23" x14ac:dyDescent="0.2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32">
        <v>23.200000000000003</v>
      </c>
      <c r="S9154" s="1">
        <v>2</v>
      </c>
      <c r="T9154" s="9">
        <v>0.2</v>
      </c>
      <c r="U9154" s="1">
        <v>1.4499999999999993</v>
      </c>
      <c r="V9154" s="35" t="str">
        <f>IF(M9154=People!$B$5,People!$A$5,IF(M9154=People!$B$4,People!$A$4,IF(M9154=People!$B$3,People!$A$3,IF(M9154=People!$B$2,People!$A$2,0))))</f>
        <v>Anna Andreadi</v>
      </c>
      <c r="W9154" s="35" t="str">
        <f>IFERROR(INDEX(Returns!A:A,MATCH(B9154,Returns!B:B,0)),"No")</f>
        <v>No</v>
      </c>
    </row>
    <row r="9155" spans="1:23" x14ac:dyDescent="0.2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32">
        <v>16.463999999999999</v>
      </c>
      <c r="S9155" s="1">
        <v>7</v>
      </c>
      <c r="T9155" s="9">
        <v>0.2</v>
      </c>
      <c r="U9155" s="1">
        <v>1.852199999999999</v>
      </c>
      <c r="V9155" s="35" t="str">
        <f>IF(M9155=People!$B$5,People!$A$5,IF(M9155=People!$B$4,People!$A$4,IF(M9155=People!$B$3,People!$A$3,IF(M9155=People!$B$2,People!$A$2,0))))</f>
        <v>Anna Andreadi</v>
      </c>
      <c r="W9155" s="35" t="str">
        <f>IFERROR(INDEX(Returns!A:A,MATCH(B9155,Returns!B:B,0)),"No")</f>
        <v>No</v>
      </c>
    </row>
    <row r="9156" spans="1:23" x14ac:dyDescent="0.2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9">
        <v>0.2</v>
      </c>
      <c r="U9156" s="1">
        <v>3.1382000000000003</v>
      </c>
      <c r="V9156" s="35" t="str">
        <f>IF(M9156=People!$B$5,People!$A$5,IF(M9156=People!$B$4,People!$A$4,IF(M9156=People!$B$3,People!$A$3,IF(M9156=People!$B$2,People!$A$2,0))))</f>
        <v>Chuck Magee</v>
      </c>
      <c r="W9156" s="35" t="str">
        <f>IFERROR(INDEX(Returns!A:A,MATCH(B9156,Returns!B:B,0)),"No")</f>
        <v>No</v>
      </c>
    </row>
    <row r="9157" spans="1:23" x14ac:dyDescent="0.2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32">
        <v>40.08</v>
      </c>
      <c r="S9157" s="1">
        <v>6</v>
      </c>
      <c r="T9157" s="9">
        <v>0</v>
      </c>
      <c r="U9157" s="1">
        <v>19.238399999999999</v>
      </c>
      <c r="V9157" s="35" t="str">
        <f>IF(M9157=People!$B$5,People!$A$5,IF(M9157=People!$B$4,People!$A$4,IF(M9157=People!$B$3,People!$A$3,IF(M9157=People!$B$2,People!$A$2,0))))</f>
        <v>Anna Andreadi</v>
      </c>
      <c r="W9157" s="35" t="str">
        <f>IFERROR(INDEX(Returns!A:A,MATCH(B9157,Returns!B:B,0)),"No")</f>
        <v>No</v>
      </c>
    </row>
    <row r="9158" spans="1:23" x14ac:dyDescent="0.2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9">
        <v>0</v>
      </c>
      <c r="U9158" s="1">
        <v>27.529200000000003</v>
      </c>
      <c r="V9158" s="35" t="str">
        <f>IF(M9158=People!$B$5,People!$A$5,IF(M9158=People!$B$4,People!$A$4,IF(M9158=People!$B$3,People!$A$3,IF(M9158=People!$B$2,People!$A$2,0))))</f>
        <v>Chuck Magee</v>
      </c>
      <c r="W9158" s="35" t="str">
        <f>IFERROR(INDEX(Returns!A:A,MATCH(B9158,Returns!B:B,0)),"No")</f>
        <v>No</v>
      </c>
    </row>
    <row r="9159" spans="1:23" x14ac:dyDescent="0.2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9">
        <v>0</v>
      </c>
      <c r="U9159" s="1">
        <v>124.6752</v>
      </c>
      <c r="V9159" s="35" t="str">
        <f>IF(M9159=People!$B$5,People!$A$5,IF(M9159=People!$B$4,People!$A$4,IF(M9159=People!$B$3,People!$A$3,IF(M9159=People!$B$2,People!$A$2,0))))</f>
        <v>Chuck Magee</v>
      </c>
      <c r="W9159" s="35" t="str">
        <f>IFERROR(INDEX(Returns!A:A,MATCH(B9159,Returns!B:B,0)),"No")</f>
        <v>No</v>
      </c>
    </row>
    <row r="9160" spans="1:23" x14ac:dyDescent="0.2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9">
        <v>0</v>
      </c>
      <c r="U9160" s="1">
        <v>104.7222</v>
      </c>
      <c r="V9160" s="35" t="str">
        <f>IF(M9160=People!$B$5,People!$A$5,IF(M9160=People!$B$4,People!$A$4,IF(M9160=People!$B$3,People!$A$3,IF(M9160=People!$B$2,People!$A$2,0))))</f>
        <v>Chuck Magee</v>
      </c>
      <c r="W9160" s="35" t="str">
        <f>IFERROR(INDEX(Returns!A:A,MATCH(B9160,Returns!B:B,0)),"No")</f>
        <v>No</v>
      </c>
    </row>
    <row r="9161" spans="1:23" x14ac:dyDescent="0.2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9">
        <v>0.7</v>
      </c>
      <c r="U9161" s="1">
        <v>-3.0366</v>
      </c>
      <c r="V9161" s="35" t="str">
        <f>IF(M9161=People!$B$5,People!$A$5,IF(M9161=People!$B$4,People!$A$4,IF(M9161=People!$B$3,People!$A$3,IF(M9161=People!$B$2,People!$A$2,0))))</f>
        <v>Cassandra Brandow</v>
      </c>
      <c r="W9161" s="35" t="str">
        <f>IFERROR(INDEX(Returns!A:A,MATCH(B9161,Returns!B:B,0)),"No")</f>
        <v>No</v>
      </c>
    </row>
    <row r="9162" spans="1:23" x14ac:dyDescent="0.2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9">
        <v>0.7</v>
      </c>
      <c r="U9162" s="1">
        <v>-7.9199999999999982</v>
      </c>
      <c r="V9162" s="35" t="str">
        <f>IF(M9162=People!$B$5,People!$A$5,IF(M9162=People!$B$4,People!$A$4,IF(M9162=People!$B$3,People!$A$3,IF(M9162=People!$B$2,People!$A$2,0))))</f>
        <v>Cassandra Brandow</v>
      </c>
      <c r="W9162" s="35" t="str">
        <f>IFERROR(INDEX(Returns!A:A,MATCH(B9162,Returns!B:B,0)),"No")</f>
        <v>No</v>
      </c>
    </row>
    <row r="9163" spans="1:23" x14ac:dyDescent="0.2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9">
        <v>0</v>
      </c>
      <c r="U9163" s="1">
        <v>32.46879999999998</v>
      </c>
      <c r="V9163" s="35" t="str">
        <f>IF(M9163=People!$B$5,People!$A$5,IF(M9163=People!$B$4,People!$A$4,IF(M9163=People!$B$3,People!$A$3,IF(M9163=People!$B$2,People!$A$2,0))))</f>
        <v>Kelly Williams</v>
      </c>
      <c r="W9163" s="35" t="str">
        <f>IFERROR(INDEX(Returns!A:A,MATCH(B9163,Returns!B:B,0)),"No")</f>
        <v>No</v>
      </c>
    </row>
    <row r="9164" spans="1:23" x14ac:dyDescent="0.2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9">
        <v>0</v>
      </c>
      <c r="U9164" s="1">
        <v>176.80260000000001</v>
      </c>
      <c r="V9164" s="35" t="str">
        <f>IF(M9164=People!$B$5,People!$A$5,IF(M9164=People!$B$4,People!$A$4,IF(M9164=People!$B$3,People!$A$3,IF(M9164=People!$B$2,People!$A$2,0))))</f>
        <v>Kelly Williams</v>
      </c>
      <c r="W9164" s="35" t="str">
        <f>IFERROR(INDEX(Returns!A:A,MATCH(B9164,Returns!B:B,0)),"No")</f>
        <v>No</v>
      </c>
    </row>
    <row r="9165" spans="1:23" x14ac:dyDescent="0.2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9">
        <v>0.2</v>
      </c>
      <c r="U9165" s="1">
        <v>0.74249999999999994</v>
      </c>
      <c r="V9165" s="35" t="str">
        <f>IF(M9165=People!$B$5,People!$A$5,IF(M9165=People!$B$4,People!$A$4,IF(M9165=People!$B$3,People!$A$3,IF(M9165=People!$B$2,People!$A$2,0))))</f>
        <v>Kelly Williams</v>
      </c>
      <c r="W9165" s="35" t="str">
        <f>IFERROR(INDEX(Returns!A:A,MATCH(B9165,Returns!B:B,0)),"No")</f>
        <v>No</v>
      </c>
    </row>
    <row r="9166" spans="1:23" x14ac:dyDescent="0.2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9">
        <v>0.8</v>
      </c>
      <c r="U9166" s="1">
        <v>-393.60200000000009</v>
      </c>
      <c r="V9166" s="35" t="str">
        <f>IF(M9166=People!$B$5,People!$A$5,IF(M9166=People!$B$4,People!$A$4,IF(M9166=People!$B$3,People!$A$3,IF(M9166=People!$B$2,People!$A$2,0))))</f>
        <v>Kelly Williams</v>
      </c>
      <c r="W9166" s="35" t="str">
        <f>IFERROR(INDEX(Returns!A:A,MATCH(B9166,Returns!B:B,0)),"No")</f>
        <v>No</v>
      </c>
    </row>
    <row r="9167" spans="1:23" x14ac:dyDescent="0.2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32">
        <v>4476.8</v>
      </c>
      <c r="S9167" s="1">
        <v>4</v>
      </c>
      <c r="T9167" s="9">
        <v>0.2</v>
      </c>
      <c r="U9167" s="1">
        <v>503.63999999999965</v>
      </c>
      <c r="V9167" s="35" t="str">
        <f>IF(M9167=People!$B$5,People!$A$5,IF(M9167=People!$B$4,People!$A$4,IF(M9167=People!$B$3,People!$A$3,IF(M9167=People!$B$2,People!$A$2,0))))</f>
        <v>Anna Andreadi</v>
      </c>
      <c r="W9167" s="35" t="str">
        <f>IFERROR(INDEX(Returns!A:A,MATCH(B9167,Returns!B:B,0)),"No")</f>
        <v>No</v>
      </c>
    </row>
    <row r="9168" spans="1:23" x14ac:dyDescent="0.2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32">
        <v>104.85</v>
      </c>
      <c r="S9168" s="1">
        <v>1</v>
      </c>
      <c r="T9168" s="9">
        <v>0</v>
      </c>
      <c r="U9168" s="1">
        <v>50.327999999999996</v>
      </c>
      <c r="V9168" s="35" t="str">
        <f>IF(M9168=People!$B$5,People!$A$5,IF(M9168=People!$B$4,People!$A$4,IF(M9168=People!$B$3,People!$A$3,IF(M9168=People!$B$2,People!$A$2,0))))</f>
        <v>Anna Andreadi</v>
      </c>
      <c r="W9168" s="35" t="str">
        <f>IFERROR(INDEX(Returns!A:A,MATCH(B9168,Returns!B:B,0)),"No")</f>
        <v>No</v>
      </c>
    </row>
    <row r="9169" spans="1:23" x14ac:dyDescent="0.2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32">
        <v>241.44</v>
      </c>
      <c r="S9169" s="1">
        <v>3</v>
      </c>
      <c r="T9169" s="9">
        <v>0</v>
      </c>
      <c r="U9169" s="1">
        <v>72.431999999999988</v>
      </c>
      <c r="V9169" s="35" t="str">
        <f>IF(M9169=People!$B$5,People!$A$5,IF(M9169=People!$B$4,People!$A$4,IF(M9169=People!$B$3,People!$A$3,IF(M9169=People!$B$2,People!$A$2,0))))</f>
        <v>Anna Andreadi</v>
      </c>
      <c r="W9169" s="35" t="str">
        <f>IFERROR(INDEX(Returns!A:A,MATCH(B9169,Returns!B:B,0)),"No")</f>
        <v>No</v>
      </c>
    </row>
    <row r="9170" spans="1:23" x14ac:dyDescent="0.2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9">
        <v>0</v>
      </c>
      <c r="U9170" s="1">
        <v>147.08959999999999</v>
      </c>
      <c r="V9170" s="35" t="str">
        <f>IF(M9170=People!$B$5,People!$A$5,IF(M9170=People!$B$4,People!$A$4,IF(M9170=People!$B$3,People!$A$3,IF(M9170=People!$B$2,People!$A$2,0))))</f>
        <v>Cassandra Brandow</v>
      </c>
      <c r="W9170" s="35" t="str">
        <f>IFERROR(INDEX(Returns!A:A,MATCH(B9170,Returns!B:B,0)),"No")</f>
        <v>No</v>
      </c>
    </row>
    <row r="9171" spans="1:23" x14ac:dyDescent="0.2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9">
        <v>0</v>
      </c>
      <c r="U9171" s="1">
        <v>21.012799999999999</v>
      </c>
      <c r="V9171" s="35" t="str">
        <f>IF(M9171=People!$B$5,People!$A$5,IF(M9171=People!$B$4,People!$A$4,IF(M9171=People!$B$3,People!$A$3,IF(M9171=People!$B$2,People!$A$2,0))))</f>
        <v>Cassandra Brandow</v>
      </c>
      <c r="W9171" s="35" t="str">
        <f>IFERROR(INDEX(Returns!A:A,MATCH(B9171,Returns!B:B,0)),"No")</f>
        <v>No</v>
      </c>
    </row>
    <row r="9172" spans="1:23" x14ac:dyDescent="0.2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32">
        <v>31.96</v>
      </c>
      <c r="S9172" s="1">
        <v>2</v>
      </c>
      <c r="T9172" s="9">
        <v>0</v>
      </c>
      <c r="U9172" s="1">
        <v>1.597999999999999</v>
      </c>
      <c r="V9172" s="35" t="str">
        <f>IF(M9172=People!$B$5,People!$A$5,IF(M9172=People!$B$4,People!$A$4,IF(M9172=People!$B$3,People!$A$3,IF(M9172=People!$B$2,People!$A$2,0))))</f>
        <v>Anna Andreadi</v>
      </c>
      <c r="W9172" s="35" t="str">
        <f>IFERROR(INDEX(Returns!A:A,MATCH(B9172,Returns!B:B,0)),"No")</f>
        <v>No</v>
      </c>
    </row>
    <row r="9173" spans="1:23" x14ac:dyDescent="0.2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32">
        <v>47.9</v>
      </c>
      <c r="S9173" s="1">
        <v>1</v>
      </c>
      <c r="T9173" s="9">
        <v>0</v>
      </c>
      <c r="U9173" s="1">
        <v>22.991999999999997</v>
      </c>
      <c r="V9173" s="35" t="str">
        <f>IF(M9173=People!$B$5,People!$A$5,IF(M9173=People!$B$4,People!$A$4,IF(M9173=People!$B$3,People!$A$3,IF(M9173=People!$B$2,People!$A$2,0))))</f>
        <v>Anna Andreadi</v>
      </c>
      <c r="W9173" s="35" t="str">
        <f>IFERROR(INDEX(Returns!A:A,MATCH(B9173,Returns!B:B,0)),"No")</f>
        <v>No</v>
      </c>
    </row>
    <row r="9174" spans="1:23" x14ac:dyDescent="0.2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32">
        <v>1112.94</v>
      </c>
      <c r="S9174" s="1">
        <v>3</v>
      </c>
      <c r="T9174" s="9">
        <v>0</v>
      </c>
      <c r="U9174" s="1">
        <v>222.58799999999991</v>
      </c>
      <c r="V9174" s="35" t="str">
        <f>IF(M9174=People!$B$5,People!$A$5,IF(M9174=People!$B$4,People!$A$4,IF(M9174=People!$B$3,People!$A$3,IF(M9174=People!$B$2,People!$A$2,0))))</f>
        <v>Anna Andreadi</v>
      </c>
      <c r="W9174" s="35" t="str">
        <f>IFERROR(INDEX(Returns!A:A,MATCH(B9174,Returns!B:B,0)),"No")</f>
        <v>No</v>
      </c>
    </row>
    <row r="9175" spans="1:23" x14ac:dyDescent="0.2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32">
        <v>22.919999999999998</v>
      </c>
      <c r="S9175" s="1">
        <v>3</v>
      </c>
      <c r="T9175" s="9">
        <v>0</v>
      </c>
      <c r="U9175" s="1">
        <v>11.230799999999999</v>
      </c>
      <c r="V9175" s="35" t="str">
        <f>IF(M9175=People!$B$5,People!$A$5,IF(M9175=People!$B$4,People!$A$4,IF(M9175=People!$B$3,People!$A$3,IF(M9175=People!$B$2,People!$A$2,0))))</f>
        <v>Anna Andreadi</v>
      </c>
      <c r="W9175" s="35" t="str">
        <f>IFERROR(INDEX(Returns!A:A,MATCH(B9175,Returns!B:B,0)),"No")</f>
        <v>No</v>
      </c>
    </row>
    <row r="9176" spans="1:23" x14ac:dyDescent="0.2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32">
        <v>71.975999999999999</v>
      </c>
      <c r="S9176" s="1">
        <v>3</v>
      </c>
      <c r="T9176" s="9">
        <v>0.2</v>
      </c>
      <c r="U9176" s="1">
        <v>8.9969999999999892</v>
      </c>
      <c r="V9176" s="35" t="str">
        <f>IF(M9176=People!$B$5,People!$A$5,IF(M9176=People!$B$4,People!$A$4,IF(M9176=People!$B$3,People!$A$3,IF(M9176=People!$B$2,People!$A$2,0))))</f>
        <v>Anna Andreadi</v>
      </c>
      <c r="W9176" s="35" t="str">
        <f>IFERROR(INDEX(Returns!A:A,MATCH(B9176,Returns!B:B,0)),"No")</f>
        <v>No</v>
      </c>
    </row>
    <row r="9177" spans="1:23" x14ac:dyDescent="0.2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32">
        <v>19.440000000000001</v>
      </c>
      <c r="S9177" s="1">
        <v>3</v>
      </c>
      <c r="T9177" s="9">
        <v>0</v>
      </c>
      <c r="U9177" s="1">
        <v>9.3312000000000008</v>
      </c>
      <c r="V9177" s="35" t="str">
        <f>IF(M9177=People!$B$5,People!$A$5,IF(M9177=People!$B$4,People!$A$4,IF(M9177=People!$B$3,People!$A$3,IF(M9177=People!$B$2,People!$A$2,0))))</f>
        <v>Anna Andreadi</v>
      </c>
      <c r="W9177" s="35" t="str">
        <f>IFERROR(INDEX(Returns!A:A,MATCH(B9177,Returns!B:B,0)),"No")</f>
        <v>No</v>
      </c>
    </row>
    <row r="9178" spans="1:23" x14ac:dyDescent="0.2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9">
        <v>0.7</v>
      </c>
      <c r="U9178" s="1">
        <v>-20.72399999999999</v>
      </c>
      <c r="V9178" s="35" t="str">
        <f>IF(M9178=People!$B$5,People!$A$5,IF(M9178=People!$B$4,People!$A$4,IF(M9178=People!$B$3,People!$A$3,IF(M9178=People!$B$2,People!$A$2,0))))</f>
        <v>Cassandra Brandow</v>
      </c>
      <c r="W9178" s="35" t="str">
        <f>IFERROR(INDEX(Returns!A:A,MATCH(B9178,Returns!B:B,0)),"No")</f>
        <v>No</v>
      </c>
    </row>
    <row r="9179" spans="1:23" x14ac:dyDescent="0.2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9">
        <v>0</v>
      </c>
      <c r="U9179" s="1">
        <v>3.9144000000000005</v>
      </c>
      <c r="V9179" s="35" t="str">
        <f>IF(M9179=People!$B$5,People!$A$5,IF(M9179=People!$B$4,People!$A$4,IF(M9179=People!$B$3,People!$A$3,IF(M9179=People!$B$2,People!$A$2,0))))</f>
        <v>Chuck Magee</v>
      </c>
      <c r="W9179" s="35" t="str">
        <f>IFERROR(INDEX(Returns!A:A,MATCH(B9179,Returns!B:B,0)),"No")</f>
        <v>No</v>
      </c>
    </row>
    <row r="9180" spans="1:23" x14ac:dyDescent="0.2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9">
        <v>0</v>
      </c>
      <c r="U9180" s="1">
        <v>6.1490000000000009</v>
      </c>
      <c r="V9180" s="35" t="str">
        <f>IF(M9180=People!$B$5,People!$A$5,IF(M9180=People!$B$4,People!$A$4,IF(M9180=People!$B$3,People!$A$3,IF(M9180=People!$B$2,People!$A$2,0))))</f>
        <v>Chuck Magee</v>
      </c>
      <c r="W9180" s="35" t="str">
        <f>IFERROR(INDEX(Returns!A:A,MATCH(B9180,Returns!B:B,0)),"No")</f>
        <v>No</v>
      </c>
    </row>
    <row r="9181" spans="1:23" x14ac:dyDescent="0.2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32">
        <v>707.88</v>
      </c>
      <c r="S9181" s="1">
        <v>3</v>
      </c>
      <c r="T9181" s="9">
        <v>0.2</v>
      </c>
      <c r="U9181" s="1">
        <v>44.242500000000035</v>
      </c>
      <c r="V9181" s="35" t="str">
        <f>IF(M9181=People!$B$5,People!$A$5,IF(M9181=People!$B$4,People!$A$4,IF(M9181=People!$B$3,People!$A$3,IF(M9181=People!$B$2,People!$A$2,0))))</f>
        <v>Anna Andreadi</v>
      </c>
      <c r="W9181" s="35" t="str">
        <f>IFERROR(INDEX(Returns!A:A,MATCH(B9181,Returns!B:B,0)),"No")</f>
        <v>No</v>
      </c>
    </row>
    <row r="9182" spans="1:23" x14ac:dyDescent="0.2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32">
        <v>11.952000000000002</v>
      </c>
      <c r="S9182" s="1">
        <v>3</v>
      </c>
      <c r="T9182" s="9">
        <v>0.2</v>
      </c>
      <c r="U9182" s="1">
        <v>4.1832000000000003</v>
      </c>
      <c r="V9182" s="35" t="str">
        <f>IF(M9182=People!$B$5,People!$A$5,IF(M9182=People!$B$4,People!$A$4,IF(M9182=People!$B$3,People!$A$3,IF(M9182=People!$B$2,People!$A$2,0))))</f>
        <v>Anna Andreadi</v>
      </c>
      <c r="W9182" s="35" t="str">
        <f>IFERROR(INDEX(Returns!A:A,MATCH(B9182,Returns!B:B,0)),"No")</f>
        <v>No</v>
      </c>
    </row>
    <row r="9183" spans="1:23" x14ac:dyDescent="0.2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32">
        <v>31.128000000000004</v>
      </c>
      <c r="S9183" s="1">
        <v>3</v>
      </c>
      <c r="T9183" s="9">
        <v>0.2</v>
      </c>
      <c r="U9183" s="1">
        <v>11.673000000000002</v>
      </c>
      <c r="V9183" s="35" t="str">
        <f>IF(M9183=People!$B$5,People!$A$5,IF(M9183=People!$B$4,People!$A$4,IF(M9183=People!$B$3,People!$A$3,IF(M9183=People!$B$2,People!$A$2,0))))</f>
        <v>Anna Andreadi</v>
      </c>
      <c r="W9183" s="35" t="str">
        <f>IFERROR(INDEX(Returns!A:A,MATCH(B9183,Returns!B:B,0)),"No")</f>
        <v>No</v>
      </c>
    </row>
    <row r="9184" spans="1:23" x14ac:dyDescent="0.2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32">
        <v>55.76</v>
      </c>
      <c r="S9184" s="1">
        <v>4</v>
      </c>
      <c r="T9184" s="9">
        <v>0</v>
      </c>
      <c r="U9184" s="1">
        <v>7.8064000000000036</v>
      </c>
      <c r="V9184" s="35" t="str">
        <f>IF(M9184=People!$B$5,People!$A$5,IF(M9184=People!$B$4,People!$A$4,IF(M9184=People!$B$3,People!$A$3,IF(M9184=People!$B$2,People!$A$2,0))))</f>
        <v>Anna Andreadi</v>
      </c>
      <c r="W9184" s="35" t="str">
        <f>IFERROR(INDEX(Returns!A:A,MATCH(B9184,Returns!B:B,0)),"No")</f>
        <v>No</v>
      </c>
    </row>
    <row r="9185" spans="1:23" x14ac:dyDescent="0.2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32">
        <v>24.56</v>
      </c>
      <c r="S9185" s="1">
        <v>2</v>
      </c>
      <c r="T9185" s="9">
        <v>0</v>
      </c>
      <c r="U9185" s="1">
        <v>11.543199999999999</v>
      </c>
      <c r="V9185" s="35" t="str">
        <f>IF(M9185=People!$B$5,People!$A$5,IF(M9185=People!$B$4,People!$A$4,IF(M9185=People!$B$3,People!$A$3,IF(M9185=People!$B$2,People!$A$2,0))))</f>
        <v>Anna Andreadi</v>
      </c>
      <c r="W9185" s="35" t="str">
        <f>IFERROR(INDEX(Returns!A:A,MATCH(B9185,Returns!B:B,0)),"No")</f>
        <v>No</v>
      </c>
    </row>
    <row r="9186" spans="1:23" x14ac:dyDescent="0.2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32">
        <v>51.75</v>
      </c>
      <c r="S9186" s="1">
        <v>1</v>
      </c>
      <c r="T9186" s="9">
        <v>0</v>
      </c>
      <c r="U9186" s="1">
        <v>15.524999999999999</v>
      </c>
      <c r="V9186" s="35" t="str">
        <f>IF(M9186=People!$B$5,People!$A$5,IF(M9186=People!$B$4,People!$A$4,IF(M9186=People!$B$3,People!$A$3,IF(M9186=People!$B$2,People!$A$2,0))))</f>
        <v>Anna Andreadi</v>
      </c>
      <c r="W9186" s="35" t="str">
        <f>IFERROR(INDEX(Returns!A:A,MATCH(B9186,Returns!B:B,0)),"No")</f>
        <v>No</v>
      </c>
    </row>
    <row r="9187" spans="1:23" x14ac:dyDescent="0.2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32">
        <v>207.18400000000003</v>
      </c>
      <c r="S9187" s="1">
        <v>1</v>
      </c>
      <c r="T9187" s="9">
        <v>0.2</v>
      </c>
      <c r="U9187" s="1">
        <v>25.897999999999982</v>
      </c>
      <c r="V9187" s="35" t="str">
        <f>IF(M9187=People!$B$5,People!$A$5,IF(M9187=People!$B$4,People!$A$4,IF(M9187=People!$B$3,People!$A$3,IF(M9187=People!$B$2,People!$A$2,0))))</f>
        <v>Anna Andreadi</v>
      </c>
      <c r="W9187" s="35" t="str">
        <f>IFERROR(INDEX(Returns!A:A,MATCH(B9187,Returns!B:B,0)),"No")</f>
        <v>No</v>
      </c>
    </row>
    <row r="9188" spans="1:23" x14ac:dyDescent="0.2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32">
        <v>1473.1</v>
      </c>
      <c r="S9188" s="1">
        <v>5</v>
      </c>
      <c r="T9188" s="9">
        <v>0</v>
      </c>
      <c r="U9188" s="1">
        <v>412.46800000000007</v>
      </c>
      <c r="V9188" s="35" t="str">
        <f>IF(M9188=People!$B$5,People!$A$5,IF(M9188=People!$B$4,People!$A$4,IF(M9188=People!$B$3,People!$A$3,IF(M9188=People!$B$2,People!$A$2,0))))</f>
        <v>Anna Andreadi</v>
      </c>
      <c r="W9188" s="35" t="str">
        <f>IFERROR(INDEX(Returns!A:A,MATCH(B9188,Returns!B:B,0)),"No")</f>
        <v>No</v>
      </c>
    </row>
    <row r="9189" spans="1:23" x14ac:dyDescent="0.2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9">
        <v>0.2</v>
      </c>
      <c r="U9189" s="1">
        <v>-0.69760000000000066</v>
      </c>
      <c r="V9189" s="35" t="str">
        <f>IF(M9189=People!$B$5,People!$A$5,IF(M9189=People!$B$4,People!$A$4,IF(M9189=People!$B$3,People!$A$3,IF(M9189=People!$B$2,People!$A$2,0))))</f>
        <v>Chuck Magee</v>
      </c>
      <c r="W9189" s="35" t="str">
        <f>IFERROR(INDEX(Returns!A:A,MATCH(B9189,Returns!B:B,0)),"No")</f>
        <v>No</v>
      </c>
    </row>
    <row r="9190" spans="1:23" x14ac:dyDescent="0.2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9">
        <v>0.2</v>
      </c>
      <c r="U9190" s="1">
        <v>3.8024000000000004</v>
      </c>
      <c r="V9190" s="35" t="str">
        <f>IF(M9190=People!$B$5,People!$A$5,IF(M9190=People!$B$4,People!$A$4,IF(M9190=People!$B$3,People!$A$3,IF(M9190=People!$B$2,People!$A$2,0))))</f>
        <v>Chuck Magee</v>
      </c>
      <c r="W9190" s="35" t="str">
        <f>IFERROR(INDEX(Returns!A:A,MATCH(B9190,Returns!B:B,0)),"No")</f>
        <v>No</v>
      </c>
    </row>
    <row r="9191" spans="1:23" x14ac:dyDescent="0.2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9">
        <v>0.2</v>
      </c>
      <c r="U9191" s="1">
        <v>-165.768</v>
      </c>
      <c r="V9191" s="35" t="str">
        <f>IF(M9191=People!$B$5,People!$A$5,IF(M9191=People!$B$4,People!$A$4,IF(M9191=People!$B$3,People!$A$3,IF(M9191=People!$B$2,People!$A$2,0))))</f>
        <v>Chuck Magee</v>
      </c>
      <c r="W9191" s="35" t="str">
        <f>IFERROR(INDEX(Returns!A:A,MATCH(B9191,Returns!B:B,0)),"No")</f>
        <v>No</v>
      </c>
    </row>
    <row r="9192" spans="1:23" x14ac:dyDescent="0.2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9">
        <v>0.7</v>
      </c>
      <c r="U9192" s="1">
        <v>-82.989999999999981</v>
      </c>
      <c r="V9192" s="35" t="str">
        <f>IF(M9192=People!$B$5,People!$A$5,IF(M9192=People!$B$4,People!$A$4,IF(M9192=People!$B$3,People!$A$3,IF(M9192=People!$B$2,People!$A$2,0))))</f>
        <v>Chuck Magee</v>
      </c>
      <c r="W9192" s="35" t="str">
        <f>IFERROR(INDEX(Returns!A:A,MATCH(B9192,Returns!B:B,0)),"No")</f>
        <v>No</v>
      </c>
    </row>
    <row r="9193" spans="1:23" x14ac:dyDescent="0.2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9">
        <v>0.2</v>
      </c>
      <c r="U9193" s="1">
        <v>15.489999999999997</v>
      </c>
      <c r="V9193" s="35" t="str">
        <f>IF(M9193=People!$B$5,People!$A$5,IF(M9193=People!$B$4,People!$A$4,IF(M9193=People!$B$3,People!$A$3,IF(M9193=People!$B$2,People!$A$2,0))))</f>
        <v>Chuck Magee</v>
      </c>
      <c r="W9193" s="35" t="str">
        <f>IFERROR(INDEX(Returns!A:A,MATCH(B9193,Returns!B:B,0)),"No")</f>
        <v>No</v>
      </c>
    </row>
    <row r="9194" spans="1:23" x14ac:dyDescent="0.2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9">
        <v>0.8</v>
      </c>
      <c r="U9194" s="1">
        <v>-46.995200000000025</v>
      </c>
      <c r="V9194" s="35" t="str">
        <f>IF(M9194=People!$B$5,People!$A$5,IF(M9194=People!$B$4,People!$A$4,IF(M9194=People!$B$3,People!$A$3,IF(M9194=People!$B$2,People!$A$2,0))))</f>
        <v>Kelly Williams</v>
      </c>
      <c r="W9194" s="35" t="str">
        <f>IFERROR(INDEX(Returns!A:A,MATCH(B9194,Returns!B:B,0)),"No")</f>
        <v>No</v>
      </c>
    </row>
    <row r="9195" spans="1:23" x14ac:dyDescent="0.2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9">
        <v>0.2</v>
      </c>
      <c r="U9195" s="1">
        <v>38.779199999999989</v>
      </c>
      <c r="V9195" s="35" t="str">
        <f>IF(M9195=People!$B$5,People!$A$5,IF(M9195=People!$B$4,People!$A$4,IF(M9195=People!$B$3,People!$A$3,IF(M9195=People!$B$2,People!$A$2,0))))</f>
        <v>Kelly Williams</v>
      </c>
      <c r="W9195" s="35" t="str">
        <f>IFERROR(INDEX(Returns!A:A,MATCH(B9195,Returns!B:B,0)),"No")</f>
        <v>No</v>
      </c>
    </row>
    <row r="9196" spans="1:23" x14ac:dyDescent="0.2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32">
        <v>47.992000000000004</v>
      </c>
      <c r="S9196" s="1">
        <v>7</v>
      </c>
      <c r="T9196" s="9">
        <v>0.2</v>
      </c>
      <c r="U9196" s="1">
        <v>3.5993999999999993</v>
      </c>
      <c r="V9196" s="35" t="str">
        <f>IF(M9196=People!$B$5,People!$A$5,IF(M9196=People!$B$4,People!$A$4,IF(M9196=People!$B$3,People!$A$3,IF(M9196=People!$B$2,People!$A$2,0))))</f>
        <v>Anna Andreadi</v>
      </c>
      <c r="W9196" s="35" t="str">
        <f>IFERROR(INDEX(Returns!A:A,MATCH(B9196,Returns!B:B,0)),"No")</f>
        <v>No</v>
      </c>
    </row>
    <row r="9197" spans="1:23" x14ac:dyDescent="0.2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32">
        <v>102.24000000000001</v>
      </c>
      <c r="S9197" s="1">
        <v>4</v>
      </c>
      <c r="T9197" s="9">
        <v>0.2</v>
      </c>
      <c r="U9197" s="1">
        <v>-16.614000000000004</v>
      </c>
      <c r="V9197" s="35" t="str">
        <f>IF(M9197=People!$B$5,People!$A$5,IF(M9197=People!$B$4,People!$A$4,IF(M9197=People!$B$3,People!$A$3,IF(M9197=People!$B$2,People!$A$2,0))))</f>
        <v>Anna Andreadi</v>
      </c>
      <c r="W9197" s="35" t="str">
        <f>IFERROR(INDEX(Returns!A:A,MATCH(B9197,Returns!B:B,0)),"No")</f>
        <v>No</v>
      </c>
    </row>
    <row r="9198" spans="1:23" x14ac:dyDescent="0.2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32">
        <v>39.96</v>
      </c>
      <c r="S9198" s="1">
        <v>2</v>
      </c>
      <c r="T9198" s="9">
        <v>0</v>
      </c>
      <c r="U9198" s="1">
        <v>19.180800000000001</v>
      </c>
      <c r="V9198" s="35" t="str">
        <f>IF(M9198=People!$B$5,People!$A$5,IF(M9198=People!$B$4,People!$A$4,IF(M9198=People!$B$3,People!$A$3,IF(M9198=People!$B$2,People!$A$2,0))))</f>
        <v>Anna Andreadi</v>
      </c>
      <c r="W9198" s="35" t="str">
        <f>IFERROR(INDEX(Returns!A:A,MATCH(B9198,Returns!B:B,0)),"No")</f>
        <v>No</v>
      </c>
    </row>
    <row r="9199" spans="1:23" x14ac:dyDescent="0.2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32">
        <v>1432.0000000000002</v>
      </c>
      <c r="S9199" s="1">
        <v>5</v>
      </c>
      <c r="T9199" s="9">
        <v>0.2</v>
      </c>
      <c r="U9199" s="1">
        <v>125.30000000000007</v>
      </c>
      <c r="V9199" s="35" t="str">
        <f>IF(M9199=People!$B$5,People!$A$5,IF(M9199=People!$B$4,People!$A$4,IF(M9199=People!$B$3,People!$A$3,IF(M9199=People!$B$2,People!$A$2,0))))</f>
        <v>Anna Andreadi</v>
      </c>
      <c r="W9199" s="35" t="str">
        <f>IFERROR(INDEX(Returns!A:A,MATCH(B9199,Returns!B:B,0)),"No")</f>
        <v>No</v>
      </c>
    </row>
    <row r="9200" spans="1:23" x14ac:dyDescent="0.2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32">
        <v>41.04</v>
      </c>
      <c r="S9200" s="1">
        <v>6</v>
      </c>
      <c r="T9200" s="9">
        <v>0</v>
      </c>
      <c r="U9200" s="1">
        <v>11.0808</v>
      </c>
      <c r="V9200" s="35" t="str">
        <f>IF(M9200=People!$B$5,People!$A$5,IF(M9200=People!$B$4,People!$A$4,IF(M9200=People!$B$3,People!$A$3,IF(M9200=People!$B$2,People!$A$2,0))))</f>
        <v>Anna Andreadi</v>
      </c>
      <c r="W9200" s="35" t="str">
        <f>IFERROR(INDEX(Returns!A:A,MATCH(B9200,Returns!B:B,0)),"No")</f>
        <v>No</v>
      </c>
    </row>
    <row r="9201" spans="1:23" x14ac:dyDescent="0.2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32">
        <v>256.78400000000005</v>
      </c>
      <c r="S9201" s="1">
        <v>1</v>
      </c>
      <c r="T9201" s="9">
        <v>0.2</v>
      </c>
      <c r="U9201" s="1">
        <v>32.097999999999971</v>
      </c>
      <c r="V9201" s="35" t="str">
        <f>IF(M9201=People!$B$5,People!$A$5,IF(M9201=People!$B$4,People!$A$4,IF(M9201=People!$B$3,People!$A$3,IF(M9201=People!$B$2,People!$A$2,0))))</f>
        <v>Anna Andreadi</v>
      </c>
      <c r="W9201" s="35" t="str">
        <f>IFERROR(INDEX(Returns!A:A,MATCH(B9201,Returns!B:B,0)),"No")</f>
        <v>No</v>
      </c>
    </row>
    <row r="9202" spans="1:23" x14ac:dyDescent="0.2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9">
        <v>0</v>
      </c>
      <c r="U9202" s="1">
        <v>12.097999999999999</v>
      </c>
      <c r="V9202" s="35" t="str">
        <f>IF(M9202=People!$B$5,People!$A$5,IF(M9202=People!$B$4,People!$A$4,IF(M9202=People!$B$3,People!$A$3,IF(M9202=People!$B$2,People!$A$2,0))))</f>
        <v>Chuck Magee</v>
      </c>
      <c r="W9202" s="35" t="str">
        <f>IFERROR(INDEX(Returns!A:A,MATCH(B9202,Returns!B:B,0)),"No")</f>
        <v>No</v>
      </c>
    </row>
    <row r="9203" spans="1:23" x14ac:dyDescent="0.2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9">
        <v>0</v>
      </c>
      <c r="U9203" s="1">
        <v>148.51060000000001</v>
      </c>
      <c r="V9203" s="35" t="str">
        <f>IF(M9203=People!$B$5,People!$A$5,IF(M9203=People!$B$4,People!$A$4,IF(M9203=People!$B$3,People!$A$3,IF(M9203=People!$B$2,People!$A$2,0))))</f>
        <v>Chuck Magee</v>
      </c>
      <c r="W9203" s="35" t="str">
        <f>IFERROR(INDEX(Returns!A:A,MATCH(B9203,Returns!B:B,0)),"No")</f>
        <v>No</v>
      </c>
    </row>
    <row r="9204" spans="1:23" x14ac:dyDescent="0.2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9">
        <v>0.2</v>
      </c>
      <c r="U9204" s="1">
        <v>10.0632</v>
      </c>
      <c r="V9204" s="35" t="str">
        <f>IF(M9204=People!$B$5,People!$A$5,IF(M9204=People!$B$4,People!$A$4,IF(M9204=People!$B$3,People!$A$3,IF(M9204=People!$B$2,People!$A$2,0))))</f>
        <v>Chuck Magee</v>
      </c>
      <c r="W9204" s="35" t="str">
        <f>IFERROR(INDEX(Returns!A:A,MATCH(B9204,Returns!B:B,0)),"No")</f>
        <v>No</v>
      </c>
    </row>
    <row r="9205" spans="1:23" x14ac:dyDescent="0.2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9">
        <v>0</v>
      </c>
      <c r="U9205" s="1">
        <v>32.186000000000007</v>
      </c>
      <c r="V9205" s="35" t="str">
        <f>IF(M9205=People!$B$5,People!$A$5,IF(M9205=People!$B$4,People!$A$4,IF(M9205=People!$B$3,People!$A$3,IF(M9205=People!$B$2,People!$A$2,0))))</f>
        <v>Chuck Magee</v>
      </c>
      <c r="W9205" s="35" t="str">
        <f>IFERROR(INDEX(Returns!A:A,MATCH(B9205,Returns!B:B,0)),"No")</f>
        <v>No</v>
      </c>
    </row>
    <row r="9206" spans="1:23" x14ac:dyDescent="0.2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32">
        <v>23.04</v>
      </c>
      <c r="S9206" s="1">
        <v>8</v>
      </c>
      <c r="T9206" s="9">
        <v>0</v>
      </c>
      <c r="U9206" s="1">
        <v>6.911999999999999</v>
      </c>
      <c r="V9206" s="35" t="str">
        <f>IF(M9206=People!$B$5,People!$A$5,IF(M9206=People!$B$4,People!$A$4,IF(M9206=People!$B$3,People!$A$3,IF(M9206=People!$B$2,People!$A$2,0))))</f>
        <v>Anna Andreadi</v>
      </c>
      <c r="W9206" s="35" t="str">
        <f>IFERROR(INDEX(Returns!A:A,MATCH(B9206,Returns!B:B,0)),"No")</f>
        <v>Yes</v>
      </c>
    </row>
    <row r="9207" spans="1:23" x14ac:dyDescent="0.2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9">
        <v>0</v>
      </c>
      <c r="U9207" s="1">
        <v>4.4891999999999985</v>
      </c>
      <c r="V9207" s="35" t="str">
        <f>IF(M9207=People!$B$5,People!$A$5,IF(M9207=People!$B$4,People!$A$4,IF(M9207=People!$B$3,People!$A$3,IF(M9207=People!$B$2,People!$A$2,0))))</f>
        <v>Chuck Magee</v>
      </c>
      <c r="W9207" s="35" t="str">
        <f>IFERROR(INDEX(Returns!A:A,MATCH(B9207,Returns!B:B,0)),"No")</f>
        <v>No</v>
      </c>
    </row>
    <row r="9208" spans="1:23" x14ac:dyDescent="0.2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9">
        <v>0</v>
      </c>
      <c r="U9208" s="1">
        <v>24.883200000000002</v>
      </c>
      <c r="V9208" s="35" t="str">
        <f>IF(M9208=People!$B$5,People!$A$5,IF(M9208=People!$B$4,People!$A$4,IF(M9208=People!$B$3,People!$A$3,IF(M9208=People!$B$2,People!$A$2,0))))</f>
        <v>Chuck Magee</v>
      </c>
      <c r="W9208" s="35" t="str">
        <f>IFERROR(INDEX(Returns!A:A,MATCH(B9208,Returns!B:B,0)),"No")</f>
        <v>No</v>
      </c>
    </row>
    <row r="9209" spans="1:23" x14ac:dyDescent="0.2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9">
        <v>0.2</v>
      </c>
      <c r="U9209" s="1">
        <v>7.4654999999999987</v>
      </c>
      <c r="V9209" s="35" t="str">
        <f>IF(M9209=People!$B$5,People!$A$5,IF(M9209=People!$B$4,People!$A$4,IF(M9209=People!$B$3,People!$A$3,IF(M9209=People!$B$2,People!$A$2,0))))</f>
        <v>Kelly Williams</v>
      </c>
      <c r="W9209" s="35" t="str">
        <f>IFERROR(INDEX(Returns!A:A,MATCH(B9209,Returns!B:B,0)),"No")</f>
        <v>No</v>
      </c>
    </row>
    <row r="9210" spans="1:23" x14ac:dyDescent="0.2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32">
        <v>16.059999999999999</v>
      </c>
      <c r="S9210" s="1">
        <v>1</v>
      </c>
      <c r="T9210" s="9">
        <v>0</v>
      </c>
      <c r="U9210" s="1">
        <v>4.1755999999999993</v>
      </c>
      <c r="V9210" s="35" t="str">
        <f>IF(M9210=People!$B$5,People!$A$5,IF(M9210=People!$B$4,People!$A$4,IF(M9210=People!$B$3,People!$A$3,IF(M9210=People!$B$2,People!$A$2,0))))</f>
        <v>Anna Andreadi</v>
      </c>
      <c r="W9210" s="35" t="str">
        <f>IFERROR(INDEX(Returns!A:A,MATCH(B9210,Returns!B:B,0)),"No")</f>
        <v>No</v>
      </c>
    </row>
    <row r="9211" spans="1:23" x14ac:dyDescent="0.2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9">
        <v>0</v>
      </c>
      <c r="U9211" s="1">
        <v>3.4944000000000002</v>
      </c>
      <c r="V9211" s="35" t="str">
        <f>IF(M9211=People!$B$5,People!$A$5,IF(M9211=People!$B$4,People!$A$4,IF(M9211=People!$B$3,People!$A$3,IF(M9211=People!$B$2,People!$A$2,0))))</f>
        <v>Kelly Williams</v>
      </c>
      <c r="W9211" s="35" t="str">
        <f>IFERROR(INDEX(Returns!A:A,MATCH(B9211,Returns!B:B,0)),"No")</f>
        <v>No</v>
      </c>
    </row>
    <row r="9212" spans="1:23" x14ac:dyDescent="0.2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9">
        <v>0</v>
      </c>
      <c r="U9212" s="1">
        <v>2.5920000000000001</v>
      </c>
      <c r="V9212" s="35" t="str">
        <f>IF(M9212=People!$B$5,People!$A$5,IF(M9212=People!$B$4,People!$A$4,IF(M9212=People!$B$3,People!$A$3,IF(M9212=People!$B$2,People!$A$2,0))))</f>
        <v>Kelly Williams</v>
      </c>
      <c r="W9212" s="35" t="str">
        <f>IFERROR(INDEX(Returns!A:A,MATCH(B9212,Returns!B:B,0)),"No")</f>
        <v>No</v>
      </c>
    </row>
    <row r="9213" spans="1:23" x14ac:dyDescent="0.2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32">
        <v>19.440000000000001</v>
      </c>
      <c r="S9213" s="1">
        <v>3</v>
      </c>
      <c r="T9213" s="9">
        <v>0</v>
      </c>
      <c r="U9213" s="1">
        <v>9.3312000000000008</v>
      </c>
      <c r="V9213" s="35" t="str">
        <f>IF(M9213=People!$B$5,People!$A$5,IF(M9213=People!$B$4,People!$A$4,IF(M9213=People!$B$3,People!$A$3,IF(M9213=People!$B$2,People!$A$2,0))))</f>
        <v>Anna Andreadi</v>
      </c>
      <c r="W9213" s="35" t="str">
        <f>IFERROR(INDEX(Returns!A:A,MATCH(B9213,Returns!B:B,0)),"No")</f>
        <v>No</v>
      </c>
    </row>
    <row r="9214" spans="1:23" x14ac:dyDescent="0.2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32">
        <v>39.880000000000003</v>
      </c>
      <c r="S9214" s="1">
        <v>2</v>
      </c>
      <c r="T9214" s="9">
        <v>0</v>
      </c>
      <c r="U9214" s="1">
        <v>11.166400000000003</v>
      </c>
      <c r="V9214" s="35" t="str">
        <f>IF(M9214=People!$B$5,People!$A$5,IF(M9214=People!$B$4,People!$A$4,IF(M9214=People!$B$3,People!$A$3,IF(M9214=People!$B$2,People!$A$2,0))))</f>
        <v>Anna Andreadi</v>
      </c>
      <c r="W9214" s="35" t="str">
        <f>IFERROR(INDEX(Returns!A:A,MATCH(B9214,Returns!B:B,0)),"No")</f>
        <v>No</v>
      </c>
    </row>
    <row r="9215" spans="1:23" x14ac:dyDescent="0.2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32">
        <v>79.44</v>
      </c>
      <c r="S9215" s="1">
        <v>3</v>
      </c>
      <c r="T9215" s="9">
        <v>0</v>
      </c>
      <c r="U9215" s="1">
        <v>28.598399999999994</v>
      </c>
      <c r="V9215" s="35" t="str">
        <f>IF(M9215=People!$B$5,People!$A$5,IF(M9215=People!$B$4,People!$A$4,IF(M9215=People!$B$3,People!$A$3,IF(M9215=People!$B$2,People!$A$2,0))))</f>
        <v>Anna Andreadi</v>
      </c>
      <c r="W9215" s="35" t="str">
        <f>IFERROR(INDEX(Returns!A:A,MATCH(B9215,Returns!B:B,0)),"No")</f>
        <v>No</v>
      </c>
    </row>
    <row r="9216" spans="1:23" x14ac:dyDescent="0.2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9">
        <v>0.2</v>
      </c>
      <c r="U9216" s="1">
        <v>6.9741</v>
      </c>
      <c r="V9216" s="35" t="str">
        <f>IF(M9216=People!$B$5,People!$A$5,IF(M9216=People!$B$4,People!$A$4,IF(M9216=People!$B$3,People!$A$3,IF(M9216=People!$B$2,People!$A$2,0))))</f>
        <v>Chuck Magee</v>
      </c>
      <c r="W9216" s="35" t="str">
        <f>IFERROR(INDEX(Returns!A:A,MATCH(B9216,Returns!B:B,0)),"No")</f>
        <v>No</v>
      </c>
    </row>
    <row r="9217" spans="1:23" x14ac:dyDescent="0.2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32">
        <v>32.400000000000006</v>
      </c>
      <c r="S9217" s="1">
        <v>5</v>
      </c>
      <c r="T9217" s="9">
        <v>0</v>
      </c>
      <c r="U9217" s="1">
        <v>15.552000000000001</v>
      </c>
      <c r="V9217" s="35" t="str">
        <f>IF(M9217=People!$B$5,People!$A$5,IF(M9217=People!$B$4,People!$A$4,IF(M9217=People!$B$3,People!$A$3,IF(M9217=People!$B$2,People!$A$2,0))))</f>
        <v>Anna Andreadi</v>
      </c>
      <c r="W9217" s="35" t="str">
        <f>IFERROR(INDEX(Returns!A:A,MATCH(B9217,Returns!B:B,0)),"No")</f>
        <v>No</v>
      </c>
    </row>
    <row r="9218" spans="1:23" x14ac:dyDescent="0.2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9">
        <v>0.8</v>
      </c>
      <c r="U9218" s="1">
        <v>-24.771599999999999</v>
      </c>
      <c r="V9218" s="35" t="str">
        <f>IF(M9218=People!$B$5,People!$A$5,IF(M9218=People!$B$4,People!$A$4,IF(M9218=People!$B$3,People!$A$3,IF(M9218=People!$B$2,People!$A$2,0))))</f>
        <v>Kelly Williams</v>
      </c>
      <c r="W9218" s="35" t="str">
        <f>IFERROR(INDEX(Returns!A:A,MATCH(B9218,Returns!B:B,0)),"No")</f>
        <v>No</v>
      </c>
    </row>
    <row r="9219" spans="1:23" x14ac:dyDescent="0.2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9">
        <v>0</v>
      </c>
      <c r="U9219" s="1">
        <v>7.4871999999999996</v>
      </c>
      <c r="V9219" s="35" t="str">
        <f>IF(M9219=People!$B$5,People!$A$5,IF(M9219=People!$B$4,People!$A$4,IF(M9219=People!$B$3,People!$A$3,IF(M9219=People!$B$2,People!$A$2,0))))</f>
        <v>Kelly Williams</v>
      </c>
      <c r="W9219" s="35" t="str">
        <f>IFERROR(INDEX(Returns!A:A,MATCH(B9219,Returns!B:B,0)),"No")</f>
        <v>No</v>
      </c>
    </row>
    <row r="9220" spans="1:23" x14ac:dyDescent="0.2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9">
        <v>0.2</v>
      </c>
      <c r="U9220" s="1">
        <v>3.3515999999999977</v>
      </c>
      <c r="V9220" s="35" t="str">
        <f>IF(M9220=People!$B$5,People!$A$5,IF(M9220=People!$B$4,People!$A$4,IF(M9220=People!$B$3,People!$A$3,IF(M9220=People!$B$2,People!$A$2,0))))</f>
        <v>Chuck Magee</v>
      </c>
      <c r="W9220" s="35" t="str">
        <f>IFERROR(INDEX(Returns!A:A,MATCH(B9220,Returns!B:B,0)),"No")</f>
        <v>No</v>
      </c>
    </row>
    <row r="9221" spans="1:23" x14ac:dyDescent="0.2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9">
        <v>0.5</v>
      </c>
      <c r="U9221" s="1">
        <v>-204.99959999999996</v>
      </c>
      <c r="V9221" s="35" t="str">
        <f>IF(M9221=People!$B$5,People!$A$5,IF(M9221=People!$B$4,People!$A$4,IF(M9221=People!$B$3,People!$A$3,IF(M9221=People!$B$2,People!$A$2,0))))</f>
        <v>Chuck Magee</v>
      </c>
      <c r="W9221" s="35" t="str">
        <f>IFERROR(INDEX(Returns!A:A,MATCH(B9221,Returns!B:B,0)),"No")</f>
        <v>No</v>
      </c>
    </row>
    <row r="9222" spans="1:23" x14ac:dyDescent="0.2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9">
        <v>0</v>
      </c>
      <c r="U9222" s="1">
        <v>5.2028999999999996</v>
      </c>
      <c r="V9222" s="35" t="str">
        <f>IF(M9222=People!$B$5,People!$A$5,IF(M9222=People!$B$4,People!$A$4,IF(M9222=People!$B$3,People!$A$3,IF(M9222=People!$B$2,People!$A$2,0))))</f>
        <v>Cassandra Brandow</v>
      </c>
      <c r="W9222" s="35" t="str">
        <f>IFERROR(INDEX(Returns!A:A,MATCH(B9222,Returns!B:B,0)),"No")</f>
        <v>No</v>
      </c>
    </row>
    <row r="9223" spans="1:23" x14ac:dyDescent="0.2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9">
        <v>0</v>
      </c>
      <c r="U9223" s="1">
        <v>346.03960000000006</v>
      </c>
      <c r="V9223" s="35" t="str">
        <f>IF(M9223=People!$B$5,People!$A$5,IF(M9223=People!$B$4,People!$A$4,IF(M9223=People!$B$3,People!$A$3,IF(M9223=People!$B$2,People!$A$2,0))))</f>
        <v>Cassandra Brandow</v>
      </c>
      <c r="W9223" s="35" t="str">
        <f>IFERROR(INDEX(Returns!A:A,MATCH(B9223,Returns!B:B,0)),"No")</f>
        <v>No</v>
      </c>
    </row>
    <row r="9224" spans="1:23" x14ac:dyDescent="0.2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9">
        <v>0</v>
      </c>
      <c r="U9224" s="1">
        <v>12.441600000000001</v>
      </c>
      <c r="V9224" s="35" t="str">
        <f>IF(M9224=People!$B$5,People!$A$5,IF(M9224=People!$B$4,People!$A$4,IF(M9224=People!$B$3,People!$A$3,IF(M9224=People!$B$2,People!$A$2,0))))</f>
        <v>Cassandra Brandow</v>
      </c>
      <c r="W9224" s="35" t="str">
        <f>IFERROR(INDEX(Returns!A:A,MATCH(B9224,Returns!B:B,0)),"No")</f>
        <v>No</v>
      </c>
    </row>
    <row r="9225" spans="1:23" x14ac:dyDescent="0.2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9">
        <v>0.8</v>
      </c>
      <c r="U9225" s="1">
        <v>-13.188000000000009</v>
      </c>
      <c r="V9225" s="35" t="str">
        <f>IF(M9225=People!$B$5,People!$A$5,IF(M9225=People!$B$4,People!$A$4,IF(M9225=People!$B$3,People!$A$3,IF(M9225=People!$B$2,People!$A$2,0))))</f>
        <v>Kelly Williams</v>
      </c>
      <c r="W9225" s="35" t="str">
        <f>IFERROR(INDEX(Returns!A:A,MATCH(B9225,Returns!B:B,0)),"No")</f>
        <v>No</v>
      </c>
    </row>
    <row r="9226" spans="1:23" x14ac:dyDescent="0.2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9">
        <v>0.8</v>
      </c>
      <c r="U9226" s="1">
        <v>-2.3232000000000008</v>
      </c>
      <c r="V9226" s="35" t="str">
        <f>IF(M9226=People!$B$5,People!$A$5,IF(M9226=People!$B$4,People!$A$4,IF(M9226=People!$B$3,People!$A$3,IF(M9226=People!$B$2,People!$A$2,0))))</f>
        <v>Kelly Williams</v>
      </c>
      <c r="W9226" s="35" t="str">
        <f>IFERROR(INDEX(Returns!A:A,MATCH(B9226,Returns!B:B,0)),"No")</f>
        <v>No</v>
      </c>
    </row>
    <row r="9227" spans="1:23" x14ac:dyDescent="0.2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9">
        <v>0.8</v>
      </c>
      <c r="U9227" s="1">
        <v>-6.4232000000000014</v>
      </c>
      <c r="V9227" s="35" t="str">
        <f>IF(M9227=People!$B$5,People!$A$5,IF(M9227=People!$B$4,People!$A$4,IF(M9227=People!$B$3,People!$A$3,IF(M9227=People!$B$2,People!$A$2,0))))</f>
        <v>Kelly Williams</v>
      </c>
      <c r="W9227" s="35" t="str">
        <f>IFERROR(INDEX(Returns!A:A,MATCH(B9227,Returns!B:B,0)),"No")</f>
        <v>No</v>
      </c>
    </row>
    <row r="9228" spans="1:23" x14ac:dyDescent="0.2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9">
        <v>0.2</v>
      </c>
      <c r="U9228" s="1">
        <v>-12.528600000000001</v>
      </c>
      <c r="V9228" s="35" t="str">
        <f>IF(M9228=People!$B$5,People!$A$5,IF(M9228=People!$B$4,People!$A$4,IF(M9228=People!$B$3,People!$A$3,IF(M9228=People!$B$2,People!$A$2,0))))</f>
        <v>Kelly Williams</v>
      </c>
      <c r="W9228" s="35" t="str">
        <f>IFERROR(INDEX(Returns!A:A,MATCH(B9228,Returns!B:B,0)),"No")</f>
        <v>No</v>
      </c>
    </row>
    <row r="9229" spans="1:23" x14ac:dyDescent="0.2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32">
        <v>381.35999999999996</v>
      </c>
      <c r="S9229" s="1">
        <v>7</v>
      </c>
      <c r="T9229" s="9">
        <v>0</v>
      </c>
      <c r="U9229" s="1">
        <v>106.78080000000003</v>
      </c>
      <c r="V9229" s="35" t="str">
        <f>IF(M9229=People!$B$5,People!$A$5,IF(M9229=People!$B$4,People!$A$4,IF(M9229=People!$B$3,People!$A$3,IF(M9229=People!$B$2,People!$A$2,0))))</f>
        <v>Anna Andreadi</v>
      </c>
      <c r="W9229" s="35" t="str">
        <f>IFERROR(INDEX(Returns!A:A,MATCH(B9229,Returns!B:B,0)),"No")</f>
        <v>No</v>
      </c>
    </row>
    <row r="9230" spans="1:23" x14ac:dyDescent="0.2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32">
        <v>6.72</v>
      </c>
      <c r="S9230" s="1">
        <v>4</v>
      </c>
      <c r="T9230" s="9">
        <v>0</v>
      </c>
      <c r="U9230" s="1">
        <v>3.36</v>
      </c>
      <c r="V9230" s="35" t="str">
        <f>IF(M9230=People!$B$5,People!$A$5,IF(M9230=People!$B$4,People!$A$4,IF(M9230=People!$B$3,People!$A$3,IF(M9230=People!$B$2,People!$A$2,0))))</f>
        <v>Anna Andreadi</v>
      </c>
      <c r="W9230" s="35" t="str">
        <f>IFERROR(INDEX(Returns!A:A,MATCH(B9230,Returns!B:B,0)),"No")</f>
        <v>No</v>
      </c>
    </row>
    <row r="9231" spans="1:23" x14ac:dyDescent="0.2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32">
        <v>15.192</v>
      </c>
      <c r="S9231" s="1">
        <v>3</v>
      </c>
      <c r="T9231" s="9">
        <v>0.2</v>
      </c>
      <c r="U9231" s="1">
        <v>5.5070999999999994</v>
      </c>
      <c r="V9231" s="35" t="str">
        <f>IF(M9231=People!$B$5,People!$A$5,IF(M9231=People!$B$4,People!$A$4,IF(M9231=People!$B$3,People!$A$3,IF(M9231=People!$B$2,People!$A$2,0))))</f>
        <v>Anna Andreadi</v>
      </c>
      <c r="W9231" s="35" t="str">
        <f>IFERROR(INDEX(Returns!A:A,MATCH(B9231,Returns!B:B,0)),"No")</f>
        <v>No</v>
      </c>
    </row>
    <row r="9232" spans="1:23" x14ac:dyDescent="0.2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32">
        <v>58.320000000000007</v>
      </c>
      <c r="S9232" s="1">
        <v>9</v>
      </c>
      <c r="T9232" s="9">
        <v>0</v>
      </c>
      <c r="U9232" s="1">
        <v>27.993600000000001</v>
      </c>
      <c r="V9232" s="35" t="str">
        <f>IF(M9232=People!$B$5,People!$A$5,IF(M9232=People!$B$4,People!$A$4,IF(M9232=People!$B$3,People!$A$3,IF(M9232=People!$B$2,People!$A$2,0))))</f>
        <v>Anna Andreadi</v>
      </c>
      <c r="W9232" s="35" t="str">
        <f>IFERROR(INDEX(Returns!A:A,MATCH(B9232,Returns!B:B,0)),"No")</f>
        <v>No</v>
      </c>
    </row>
    <row r="9233" spans="1:23" x14ac:dyDescent="0.2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32">
        <v>946.76400000000024</v>
      </c>
      <c r="S9233" s="1">
        <v>6</v>
      </c>
      <c r="T9233" s="9">
        <v>0.7</v>
      </c>
      <c r="U9233" s="1">
        <v>-694.29359999999997</v>
      </c>
      <c r="V9233" s="35" t="str">
        <f>IF(M9233=People!$B$5,People!$A$5,IF(M9233=People!$B$4,People!$A$4,IF(M9233=People!$B$3,People!$A$3,IF(M9233=People!$B$2,People!$A$2,0))))</f>
        <v>Anna Andreadi</v>
      </c>
      <c r="W9233" s="35" t="str">
        <f>IFERROR(INDEX(Returns!A:A,MATCH(B9233,Returns!B:B,0)),"No")</f>
        <v>No</v>
      </c>
    </row>
    <row r="9234" spans="1:23" x14ac:dyDescent="0.2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32">
        <v>94.679999999999993</v>
      </c>
      <c r="S9234" s="1">
        <v>9</v>
      </c>
      <c r="T9234" s="9">
        <v>0</v>
      </c>
      <c r="U9234" s="1">
        <v>31.244399999999995</v>
      </c>
      <c r="V9234" s="35" t="str">
        <f>IF(M9234=People!$B$5,People!$A$5,IF(M9234=People!$B$4,People!$A$4,IF(M9234=People!$B$3,People!$A$3,IF(M9234=People!$B$2,People!$A$2,0))))</f>
        <v>Anna Andreadi</v>
      </c>
      <c r="W9234" s="35" t="str">
        <f>IFERROR(INDEX(Returns!A:A,MATCH(B9234,Returns!B:B,0)),"No")</f>
        <v>Yes</v>
      </c>
    </row>
    <row r="9235" spans="1:23" x14ac:dyDescent="0.2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32">
        <v>23.669999999999998</v>
      </c>
      <c r="S9235" s="1">
        <v>3</v>
      </c>
      <c r="T9235" s="9">
        <v>0</v>
      </c>
      <c r="U9235" s="1">
        <v>0.94679999999999698</v>
      </c>
      <c r="V9235" s="35" t="str">
        <f>IF(M9235=People!$B$5,People!$A$5,IF(M9235=People!$B$4,People!$A$4,IF(M9235=People!$B$3,People!$A$3,IF(M9235=People!$B$2,People!$A$2,0))))</f>
        <v>Anna Andreadi</v>
      </c>
      <c r="W9235" s="35" t="str">
        <f>IFERROR(INDEX(Returns!A:A,MATCH(B9235,Returns!B:B,0)),"No")</f>
        <v>Yes</v>
      </c>
    </row>
    <row r="9236" spans="1:23" x14ac:dyDescent="0.2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32">
        <v>1091.1680000000001</v>
      </c>
      <c r="S9236" s="1">
        <v>4</v>
      </c>
      <c r="T9236" s="9">
        <v>0.2</v>
      </c>
      <c r="U9236" s="1">
        <v>68.197999999999979</v>
      </c>
      <c r="V9236" s="35" t="str">
        <f>IF(M9236=People!$B$5,People!$A$5,IF(M9236=People!$B$4,People!$A$4,IF(M9236=People!$B$3,People!$A$3,IF(M9236=People!$B$2,People!$A$2,0))))</f>
        <v>Anna Andreadi</v>
      </c>
      <c r="W9236" s="35" t="str">
        <f>IFERROR(INDEX(Returns!A:A,MATCH(B9236,Returns!B:B,0)),"No")</f>
        <v>Yes</v>
      </c>
    </row>
    <row r="9237" spans="1:23" x14ac:dyDescent="0.2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32">
        <v>18.689999999999998</v>
      </c>
      <c r="S9237" s="1">
        <v>7</v>
      </c>
      <c r="T9237" s="9">
        <v>0</v>
      </c>
      <c r="U9237" s="1">
        <v>5.2332000000000001</v>
      </c>
      <c r="V9237" s="35" t="str">
        <f>IF(M9237=People!$B$5,People!$A$5,IF(M9237=People!$B$4,People!$A$4,IF(M9237=People!$B$3,People!$A$3,IF(M9237=People!$B$2,People!$A$2,0))))</f>
        <v>Anna Andreadi</v>
      </c>
      <c r="W9237" s="35" t="str">
        <f>IFERROR(INDEX(Returns!A:A,MATCH(B9237,Returns!B:B,0)),"No")</f>
        <v>Yes</v>
      </c>
    </row>
    <row r="9238" spans="1:23" x14ac:dyDescent="0.2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32">
        <v>568.72800000000007</v>
      </c>
      <c r="S9238" s="1">
        <v>3</v>
      </c>
      <c r="T9238" s="9">
        <v>0.2</v>
      </c>
      <c r="U9238" s="1">
        <v>28.436399999999935</v>
      </c>
      <c r="V9238" s="35" t="str">
        <f>IF(M9238=People!$B$5,People!$A$5,IF(M9238=People!$B$4,People!$A$4,IF(M9238=People!$B$3,People!$A$3,IF(M9238=People!$B$2,People!$A$2,0))))</f>
        <v>Anna Andreadi</v>
      </c>
      <c r="W9238" s="35" t="str">
        <f>IFERROR(INDEX(Returns!A:A,MATCH(B9238,Returns!B:B,0)),"No")</f>
        <v>Yes</v>
      </c>
    </row>
    <row r="9239" spans="1:23" x14ac:dyDescent="0.2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32">
        <v>7.3120000000000012</v>
      </c>
      <c r="S9239" s="1">
        <v>1</v>
      </c>
      <c r="T9239" s="9">
        <v>0.2</v>
      </c>
      <c r="U9239" s="1">
        <v>2.5591999999999997</v>
      </c>
      <c r="V9239" s="35" t="str">
        <f>IF(M9239=People!$B$5,People!$A$5,IF(M9239=People!$B$4,People!$A$4,IF(M9239=People!$B$3,People!$A$3,IF(M9239=People!$B$2,People!$A$2,0))))</f>
        <v>Anna Andreadi</v>
      </c>
      <c r="W9239" s="35" t="str">
        <f>IFERROR(INDEX(Returns!A:A,MATCH(B9239,Returns!B:B,0)),"No")</f>
        <v>Yes</v>
      </c>
    </row>
    <row r="9240" spans="1:23" x14ac:dyDescent="0.2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9">
        <v>0.2</v>
      </c>
      <c r="U9240" s="1">
        <v>-3.6892000000000067</v>
      </c>
      <c r="V9240" s="35" t="str">
        <f>IF(M9240=People!$B$5,People!$A$5,IF(M9240=People!$B$4,People!$A$4,IF(M9240=People!$B$3,People!$A$3,IF(M9240=People!$B$2,People!$A$2,0))))</f>
        <v>Chuck Magee</v>
      </c>
      <c r="W9240" s="35" t="str">
        <f>IFERROR(INDEX(Returns!A:A,MATCH(B9240,Returns!B:B,0)),"No")</f>
        <v>No</v>
      </c>
    </row>
    <row r="9241" spans="1:23" x14ac:dyDescent="0.2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9">
        <v>0.2</v>
      </c>
      <c r="U9241" s="1">
        <v>20.584200000000003</v>
      </c>
      <c r="V9241" s="35" t="str">
        <f>IF(M9241=People!$B$5,People!$A$5,IF(M9241=People!$B$4,People!$A$4,IF(M9241=People!$B$3,People!$A$3,IF(M9241=People!$B$2,People!$A$2,0))))</f>
        <v>Cassandra Brandow</v>
      </c>
      <c r="W9241" s="35" t="str">
        <f>IFERROR(INDEX(Returns!A:A,MATCH(B9241,Returns!B:B,0)),"No")</f>
        <v>No</v>
      </c>
    </row>
    <row r="9242" spans="1:23" x14ac:dyDescent="0.2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9">
        <v>0.7</v>
      </c>
      <c r="U9242" s="1">
        <v>-3.9248999999999974</v>
      </c>
      <c r="V9242" s="35" t="str">
        <f>IF(M9242=People!$B$5,People!$A$5,IF(M9242=People!$B$4,People!$A$4,IF(M9242=People!$B$3,People!$A$3,IF(M9242=People!$B$2,People!$A$2,0))))</f>
        <v>Cassandra Brandow</v>
      </c>
      <c r="W9242" s="35" t="str">
        <f>IFERROR(INDEX(Returns!A:A,MATCH(B9242,Returns!B:B,0)),"No")</f>
        <v>No</v>
      </c>
    </row>
    <row r="9243" spans="1:23" x14ac:dyDescent="0.2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9">
        <v>0.2</v>
      </c>
      <c r="U9243" s="1">
        <v>0.57540000000000058</v>
      </c>
      <c r="V9243" s="35" t="str">
        <f>IF(M9243=People!$B$5,People!$A$5,IF(M9243=People!$B$4,People!$A$4,IF(M9243=People!$B$3,People!$A$3,IF(M9243=People!$B$2,People!$A$2,0))))</f>
        <v>Cassandra Brandow</v>
      </c>
      <c r="W9243" s="35" t="str">
        <f>IFERROR(INDEX(Returns!A:A,MATCH(B9243,Returns!B:B,0)),"No")</f>
        <v>No</v>
      </c>
    </row>
    <row r="9244" spans="1:23" x14ac:dyDescent="0.2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32">
        <v>14.303999999999998</v>
      </c>
      <c r="S9244" s="1">
        <v>6</v>
      </c>
      <c r="T9244" s="9">
        <v>0.2</v>
      </c>
      <c r="U9244" s="1">
        <v>4.6487999999999987</v>
      </c>
      <c r="V9244" s="35" t="str">
        <f>IF(M9244=People!$B$5,People!$A$5,IF(M9244=People!$B$4,People!$A$4,IF(M9244=People!$B$3,People!$A$3,IF(M9244=People!$B$2,People!$A$2,0))))</f>
        <v>Anna Andreadi</v>
      </c>
      <c r="W9244" s="35" t="str">
        <f>IFERROR(INDEX(Returns!A:A,MATCH(B9244,Returns!B:B,0)),"No")</f>
        <v>No</v>
      </c>
    </row>
    <row r="9245" spans="1:23" x14ac:dyDescent="0.2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32">
        <v>119.83299999999998</v>
      </c>
      <c r="S9245" s="1">
        <v>1</v>
      </c>
      <c r="T9245" s="9">
        <v>0.15</v>
      </c>
      <c r="U9245" s="1">
        <v>7.0489999999999995</v>
      </c>
      <c r="V9245" s="35" t="str">
        <f>IF(M9245=People!$B$5,People!$A$5,IF(M9245=People!$B$4,People!$A$4,IF(M9245=People!$B$3,People!$A$3,IF(M9245=People!$B$2,People!$A$2,0))))</f>
        <v>Anna Andreadi</v>
      </c>
      <c r="W9245" s="35" t="str">
        <f>IFERROR(INDEX(Returns!A:A,MATCH(B9245,Returns!B:B,0)),"No")</f>
        <v>No</v>
      </c>
    </row>
    <row r="9246" spans="1:23" x14ac:dyDescent="0.2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32">
        <v>5.56</v>
      </c>
      <c r="S9246" s="1">
        <v>2</v>
      </c>
      <c r="T9246" s="9">
        <v>0</v>
      </c>
      <c r="U9246" s="1">
        <v>2.2239999999999998</v>
      </c>
      <c r="V9246" s="35" t="str">
        <f>IF(M9246=People!$B$5,People!$A$5,IF(M9246=People!$B$4,People!$A$4,IF(M9246=People!$B$3,People!$A$3,IF(M9246=People!$B$2,People!$A$2,0))))</f>
        <v>Anna Andreadi</v>
      </c>
      <c r="W9246" s="35" t="str">
        <f>IFERROR(INDEX(Returns!A:A,MATCH(B9246,Returns!B:B,0)),"No")</f>
        <v>No</v>
      </c>
    </row>
    <row r="9247" spans="1:23" x14ac:dyDescent="0.2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32">
        <v>32.400000000000006</v>
      </c>
      <c r="S9247" s="1">
        <v>5</v>
      </c>
      <c r="T9247" s="9">
        <v>0</v>
      </c>
      <c r="U9247" s="1">
        <v>15.552000000000001</v>
      </c>
      <c r="V9247" s="35" t="str">
        <f>IF(M9247=People!$B$5,People!$A$5,IF(M9247=People!$B$4,People!$A$4,IF(M9247=People!$B$3,People!$A$3,IF(M9247=People!$B$2,People!$A$2,0))))</f>
        <v>Anna Andreadi</v>
      </c>
      <c r="W9247" s="35" t="str">
        <f>IFERROR(INDEX(Returns!A:A,MATCH(B9247,Returns!B:B,0)),"No")</f>
        <v>No</v>
      </c>
    </row>
    <row r="9248" spans="1:23" x14ac:dyDescent="0.2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32">
        <v>9.84</v>
      </c>
      <c r="S9248" s="1">
        <v>3</v>
      </c>
      <c r="T9248" s="9">
        <v>0</v>
      </c>
      <c r="U9248" s="1">
        <v>2.8535999999999988</v>
      </c>
      <c r="V9248" s="35" t="str">
        <f>IF(M9248=People!$B$5,People!$A$5,IF(M9248=People!$B$4,People!$A$4,IF(M9248=People!$B$3,People!$A$3,IF(M9248=People!$B$2,People!$A$2,0))))</f>
        <v>Anna Andreadi</v>
      </c>
      <c r="W9248" s="35" t="str">
        <f>IFERROR(INDEX(Returns!A:A,MATCH(B9248,Returns!B:B,0)),"No")</f>
        <v>No</v>
      </c>
    </row>
    <row r="9249" spans="1:23" x14ac:dyDescent="0.2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32">
        <v>2.78</v>
      </c>
      <c r="S9249" s="1">
        <v>1</v>
      </c>
      <c r="T9249" s="9">
        <v>0</v>
      </c>
      <c r="U9249" s="1">
        <v>0.72279999999999989</v>
      </c>
      <c r="V9249" s="35" t="str">
        <f>IF(M9249=People!$B$5,People!$A$5,IF(M9249=People!$B$4,People!$A$4,IF(M9249=People!$B$3,People!$A$3,IF(M9249=People!$B$2,People!$A$2,0))))</f>
        <v>Anna Andreadi</v>
      </c>
      <c r="W9249" s="35" t="str">
        <f>IFERROR(INDEX(Returns!A:A,MATCH(B9249,Returns!B:B,0)),"No")</f>
        <v>No</v>
      </c>
    </row>
    <row r="9250" spans="1:23" x14ac:dyDescent="0.2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9">
        <v>0.2</v>
      </c>
      <c r="U9250" s="1">
        <v>1.3649999999999998</v>
      </c>
      <c r="V9250" s="35" t="str">
        <f>IF(M9250=People!$B$5,People!$A$5,IF(M9250=People!$B$4,People!$A$4,IF(M9250=People!$B$3,People!$A$3,IF(M9250=People!$B$2,People!$A$2,0))))</f>
        <v>Chuck Magee</v>
      </c>
      <c r="W9250" s="35" t="str">
        <f>IFERROR(INDEX(Returns!A:A,MATCH(B9250,Returns!B:B,0)),"No")</f>
        <v>No</v>
      </c>
    </row>
    <row r="9251" spans="1:23" x14ac:dyDescent="0.2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9">
        <v>0</v>
      </c>
      <c r="U9251" s="1">
        <v>220.48250000000002</v>
      </c>
      <c r="V9251" s="35" t="str">
        <f>IF(M9251=People!$B$5,People!$A$5,IF(M9251=People!$B$4,People!$A$4,IF(M9251=People!$B$3,People!$A$3,IF(M9251=People!$B$2,People!$A$2,0))))</f>
        <v>Chuck Magee</v>
      </c>
      <c r="W9251" s="35" t="str">
        <f>IFERROR(INDEX(Returns!A:A,MATCH(B9251,Returns!B:B,0)),"No")</f>
        <v>No</v>
      </c>
    </row>
    <row r="9252" spans="1:23" x14ac:dyDescent="0.2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9">
        <v>0</v>
      </c>
      <c r="U9252" s="1">
        <v>54.444800000000001</v>
      </c>
      <c r="V9252" s="35" t="str">
        <f>IF(M9252=People!$B$5,People!$A$5,IF(M9252=People!$B$4,People!$A$4,IF(M9252=People!$B$3,People!$A$3,IF(M9252=People!$B$2,People!$A$2,0))))</f>
        <v>Kelly Williams</v>
      </c>
      <c r="W9252" s="35" t="str">
        <f>IFERROR(INDEX(Returns!A:A,MATCH(B9252,Returns!B:B,0)),"No")</f>
        <v>No</v>
      </c>
    </row>
    <row r="9253" spans="1:23" x14ac:dyDescent="0.2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32">
        <v>107.64800000000001</v>
      </c>
      <c r="S9253" s="1">
        <v>2</v>
      </c>
      <c r="T9253" s="9">
        <v>0.2</v>
      </c>
      <c r="U9253" s="1">
        <v>33.639999999999986</v>
      </c>
      <c r="V9253" s="35" t="str">
        <f>IF(M9253=People!$B$5,People!$A$5,IF(M9253=People!$B$4,People!$A$4,IF(M9253=People!$B$3,People!$A$3,IF(M9253=People!$B$2,People!$A$2,0))))</f>
        <v>Anna Andreadi</v>
      </c>
      <c r="W9253" s="35" t="str">
        <f>IFERROR(INDEX(Returns!A:A,MATCH(B9253,Returns!B:B,0)),"No")</f>
        <v>Yes</v>
      </c>
    </row>
    <row r="9254" spans="1:23" x14ac:dyDescent="0.2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9">
        <v>0</v>
      </c>
      <c r="U9254" s="1">
        <v>63.983999999999988</v>
      </c>
      <c r="V9254" s="35" t="str">
        <f>IF(M9254=People!$B$5,People!$A$5,IF(M9254=People!$B$4,People!$A$4,IF(M9254=People!$B$3,People!$A$3,IF(M9254=People!$B$2,People!$A$2,0))))</f>
        <v>Cassandra Brandow</v>
      </c>
      <c r="W9254" s="35" t="str">
        <f>IFERROR(INDEX(Returns!A:A,MATCH(B9254,Returns!B:B,0)),"No")</f>
        <v>No</v>
      </c>
    </row>
    <row r="9255" spans="1:23" x14ac:dyDescent="0.2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9">
        <v>0</v>
      </c>
      <c r="U9255" s="1">
        <v>6.2208000000000006</v>
      </c>
      <c r="V9255" s="35" t="str">
        <f>IF(M9255=People!$B$5,People!$A$5,IF(M9255=People!$B$4,People!$A$4,IF(M9255=People!$B$3,People!$A$3,IF(M9255=People!$B$2,People!$A$2,0))))</f>
        <v>Cassandra Brandow</v>
      </c>
      <c r="W9255" s="35" t="str">
        <f>IFERROR(INDEX(Returns!A:A,MATCH(B9255,Returns!B:B,0)),"No")</f>
        <v>No</v>
      </c>
    </row>
    <row r="9256" spans="1:23" x14ac:dyDescent="0.2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9">
        <v>0</v>
      </c>
      <c r="U9256" s="1">
        <v>15.222499999999997</v>
      </c>
      <c r="V9256" s="35" t="str">
        <f>IF(M9256=People!$B$5,People!$A$5,IF(M9256=People!$B$4,People!$A$4,IF(M9256=People!$B$3,People!$A$3,IF(M9256=People!$B$2,People!$A$2,0))))</f>
        <v>Kelly Williams</v>
      </c>
      <c r="W9256" s="35" t="str">
        <f>IFERROR(INDEX(Returns!A:A,MATCH(B9256,Returns!B:B,0)),"No")</f>
        <v>No</v>
      </c>
    </row>
    <row r="9257" spans="1:23" x14ac:dyDescent="0.2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9">
        <v>0</v>
      </c>
      <c r="U9257" s="1">
        <v>6.8723999999999998</v>
      </c>
      <c r="V9257" s="35" t="str">
        <f>IF(M9257=People!$B$5,People!$A$5,IF(M9257=People!$B$4,People!$A$4,IF(M9257=People!$B$3,People!$A$3,IF(M9257=People!$B$2,People!$A$2,0))))</f>
        <v>Kelly Williams</v>
      </c>
      <c r="W9257" s="35" t="str">
        <f>IFERROR(INDEX(Returns!A:A,MATCH(B9257,Returns!B:B,0)),"No")</f>
        <v>No</v>
      </c>
    </row>
    <row r="9258" spans="1:23" x14ac:dyDescent="0.2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9">
        <v>0</v>
      </c>
      <c r="U9258" s="1">
        <v>4.4344000000000001</v>
      </c>
      <c r="V9258" s="35" t="str">
        <f>IF(M9258=People!$B$5,People!$A$5,IF(M9258=People!$B$4,People!$A$4,IF(M9258=People!$B$3,People!$A$3,IF(M9258=People!$B$2,People!$A$2,0))))</f>
        <v>Kelly Williams</v>
      </c>
      <c r="W9258" s="35" t="str">
        <f>IFERROR(INDEX(Returns!A:A,MATCH(B9258,Returns!B:B,0)),"No")</f>
        <v>No</v>
      </c>
    </row>
    <row r="9259" spans="1:23" x14ac:dyDescent="0.2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9">
        <v>0</v>
      </c>
      <c r="U9259" s="1">
        <v>53.270399999999995</v>
      </c>
      <c r="V9259" s="35" t="str">
        <f>IF(M9259=People!$B$5,People!$A$5,IF(M9259=People!$B$4,People!$A$4,IF(M9259=People!$B$3,People!$A$3,IF(M9259=People!$B$2,People!$A$2,0))))</f>
        <v>Kelly Williams</v>
      </c>
      <c r="W9259" s="35" t="str">
        <f>IFERROR(INDEX(Returns!A:A,MATCH(B9259,Returns!B:B,0)),"No")</f>
        <v>No</v>
      </c>
    </row>
    <row r="9260" spans="1:23" x14ac:dyDescent="0.2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9">
        <v>0</v>
      </c>
      <c r="U9260" s="1">
        <v>24.393000000000001</v>
      </c>
      <c r="V9260" s="35" t="str">
        <f>IF(M9260=People!$B$5,People!$A$5,IF(M9260=People!$B$4,People!$A$4,IF(M9260=People!$B$3,People!$A$3,IF(M9260=People!$B$2,People!$A$2,0))))</f>
        <v>Kelly Williams</v>
      </c>
      <c r="W9260" s="35" t="str">
        <f>IFERROR(INDEX(Returns!A:A,MATCH(B9260,Returns!B:B,0)),"No")</f>
        <v>No</v>
      </c>
    </row>
    <row r="9261" spans="1:23" x14ac:dyDescent="0.2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9">
        <v>0</v>
      </c>
      <c r="U9261" s="1">
        <v>2.598399999999998</v>
      </c>
      <c r="V9261" s="35" t="str">
        <f>IF(M9261=People!$B$5,People!$A$5,IF(M9261=People!$B$4,People!$A$4,IF(M9261=People!$B$3,People!$A$3,IF(M9261=People!$B$2,People!$A$2,0))))</f>
        <v>Kelly Williams</v>
      </c>
      <c r="W9261" s="35" t="str">
        <f>IFERROR(INDEX(Returns!A:A,MATCH(B9261,Returns!B:B,0)),"No")</f>
        <v>No</v>
      </c>
    </row>
    <row r="9262" spans="1:23" x14ac:dyDescent="0.2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9">
        <v>0</v>
      </c>
      <c r="U9262" s="1">
        <v>6.63</v>
      </c>
      <c r="V9262" s="35" t="str">
        <f>IF(M9262=People!$B$5,People!$A$5,IF(M9262=People!$B$4,People!$A$4,IF(M9262=People!$B$3,People!$A$3,IF(M9262=People!$B$2,People!$A$2,0))))</f>
        <v>Kelly Williams</v>
      </c>
      <c r="W9262" s="35" t="str">
        <f>IFERROR(INDEX(Returns!A:A,MATCH(B9262,Returns!B:B,0)),"No")</f>
        <v>No</v>
      </c>
    </row>
    <row r="9263" spans="1:23" x14ac:dyDescent="0.2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32">
        <v>215.976</v>
      </c>
      <c r="S9263" s="1">
        <v>3</v>
      </c>
      <c r="T9263" s="9">
        <v>0.2</v>
      </c>
      <c r="U9263" s="1">
        <v>-2.6997000000000355</v>
      </c>
      <c r="V9263" s="35" t="str">
        <f>IF(M9263=People!$B$5,People!$A$5,IF(M9263=People!$B$4,People!$A$4,IF(M9263=People!$B$3,People!$A$3,IF(M9263=People!$B$2,People!$A$2,0))))</f>
        <v>Anna Andreadi</v>
      </c>
      <c r="W9263" s="35" t="str">
        <f>IFERROR(INDEX(Returns!A:A,MATCH(B9263,Returns!B:B,0)),"No")</f>
        <v>No</v>
      </c>
    </row>
    <row r="9264" spans="1:23" x14ac:dyDescent="0.2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9">
        <v>0</v>
      </c>
      <c r="U9264" s="1">
        <v>35.097300000000004</v>
      </c>
      <c r="V9264" s="35" t="str">
        <f>IF(M9264=People!$B$5,People!$A$5,IF(M9264=People!$B$4,People!$A$4,IF(M9264=People!$B$3,People!$A$3,IF(M9264=People!$B$2,People!$A$2,0))))</f>
        <v>Kelly Williams</v>
      </c>
      <c r="W9264" s="35" t="str">
        <f>IFERROR(INDEX(Returns!A:A,MATCH(B9264,Returns!B:B,0)),"No")</f>
        <v>No</v>
      </c>
    </row>
    <row r="9265" spans="1:23" x14ac:dyDescent="0.2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9">
        <v>0.1</v>
      </c>
      <c r="U9265" s="1">
        <v>53.982000000000006</v>
      </c>
      <c r="V9265" s="35" t="str">
        <f>IF(M9265=People!$B$5,People!$A$5,IF(M9265=People!$B$4,People!$A$4,IF(M9265=People!$B$3,People!$A$3,IF(M9265=People!$B$2,People!$A$2,0))))</f>
        <v>Kelly Williams</v>
      </c>
      <c r="W9265" s="35" t="str">
        <f>IFERROR(INDEX(Returns!A:A,MATCH(B9265,Returns!B:B,0)),"No")</f>
        <v>No</v>
      </c>
    </row>
    <row r="9266" spans="1:23" x14ac:dyDescent="0.2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9">
        <v>0.7</v>
      </c>
      <c r="U9266" s="1">
        <v>-7.782</v>
      </c>
      <c r="V9266" s="35" t="str">
        <f>IF(M9266=People!$B$5,People!$A$5,IF(M9266=People!$B$4,People!$A$4,IF(M9266=People!$B$3,People!$A$3,IF(M9266=People!$B$2,People!$A$2,0))))</f>
        <v>Cassandra Brandow</v>
      </c>
      <c r="W9266" s="35" t="str">
        <f>IFERROR(INDEX(Returns!A:A,MATCH(B9266,Returns!B:B,0)),"No")</f>
        <v>No</v>
      </c>
    </row>
    <row r="9267" spans="1:23" x14ac:dyDescent="0.2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9">
        <v>0.2</v>
      </c>
      <c r="U9267" s="1">
        <v>24.317999999999998</v>
      </c>
      <c r="V9267" s="35" t="str">
        <f>IF(M9267=People!$B$5,People!$A$5,IF(M9267=People!$B$4,People!$A$4,IF(M9267=People!$B$3,People!$A$3,IF(M9267=People!$B$2,People!$A$2,0))))</f>
        <v>Cassandra Brandow</v>
      </c>
      <c r="W9267" s="35" t="str">
        <f>IFERROR(INDEX(Returns!A:A,MATCH(B9267,Returns!B:B,0)),"No")</f>
        <v>No</v>
      </c>
    </row>
    <row r="9268" spans="1:23" x14ac:dyDescent="0.2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32">
        <v>14.56</v>
      </c>
      <c r="S9268" s="1">
        <v>2</v>
      </c>
      <c r="T9268" s="9">
        <v>0</v>
      </c>
      <c r="U9268" s="1">
        <v>5.5327999999999999</v>
      </c>
      <c r="V9268" s="35" t="str">
        <f>IF(M9268=People!$B$5,People!$A$5,IF(M9268=People!$B$4,People!$A$4,IF(M9268=People!$B$3,People!$A$3,IF(M9268=People!$B$2,People!$A$2,0))))</f>
        <v>Anna Andreadi</v>
      </c>
      <c r="W9268" s="35" t="str">
        <f>IFERROR(INDEX(Returns!A:A,MATCH(B9268,Returns!B:B,0)),"No")</f>
        <v>No</v>
      </c>
    </row>
    <row r="9269" spans="1:23" x14ac:dyDescent="0.2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9">
        <v>0.1</v>
      </c>
      <c r="U9269" s="1">
        <v>6.8388000000000009</v>
      </c>
      <c r="V9269" s="35" t="str">
        <f>IF(M9269=People!$B$5,People!$A$5,IF(M9269=People!$B$4,People!$A$4,IF(M9269=People!$B$3,People!$A$3,IF(M9269=People!$B$2,People!$A$2,0))))</f>
        <v>Chuck Magee</v>
      </c>
      <c r="W9269" s="35" t="str">
        <f>IFERROR(INDEX(Returns!A:A,MATCH(B9269,Returns!B:B,0)),"No")</f>
        <v>No</v>
      </c>
    </row>
    <row r="9270" spans="1:23" x14ac:dyDescent="0.2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9">
        <v>0</v>
      </c>
      <c r="U9270" s="1">
        <v>9.6191999999999993</v>
      </c>
      <c r="V9270" s="35" t="str">
        <f>IF(M9270=People!$B$5,People!$A$5,IF(M9270=People!$B$4,People!$A$4,IF(M9270=People!$B$3,People!$A$3,IF(M9270=People!$B$2,People!$A$2,0))))</f>
        <v>Chuck Magee</v>
      </c>
      <c r="W9270" s="35" t="str">
        <f>IFERROR(INDEX(Returns!A:A,MATCH(B9270,Returns!B:B,0)),"No")</f>
        <v>No</v>
      </c>
    </row>
    <row r="9271" spans="1:23" x14ac:dyDescent="0.2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9">
        <v>0.2</v>
      </c>
      <c r="U9271" s="1">
        <v>11.2308</v>
      </c>
      <c r="V9271" s="35" t="str">
        <f>IF(M9271=People!$B$5,People!$A$5,IF(M9271=People!$B$4,People!$A$4,IF(M9271=People!$B$3,People!$A$3,IF(M9271=People!$B$2,People!$A$2,0))))</f>
        <v>Chuck Magee</v>
      </c>
      <c r="W9271" s="35" t="str">
        <f>IFERROR(INDEX(Returns!A:A,MATCH(B9271,Returns!B:B,0)),"No")</f>
        <v>No</v>
      </c>
    </row>
    <row r="9272" spans="1:23" x14ac:dyDescent="0.2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9">
        <v>0.2</v>
      </c>
      <c r="U9272" s="1">
        <v>1453.1237999999996</v>
      </c>
      <c r="V9272" s="35" t="str">
        <f>IF(M9272=People!$B$5,People!$A$5,IF(M9272=People!$B$4,People!$A$4,IF(M9272=People!$B$3,People!$A$3,IF(M9272=People!$B$2,People!$A$2,0))))</f>
        <v>Chuck Magee</v>
      </c>
      <c r="W9272" s="35" t="str">
        <f>IFERROR(INDEX(Returns!A:A,MATCH(B9272,Returns!B:B,0)),"No")</f>
        <v>No</v>
      </c>
    </row>
    <row r="9273" spans="1:23" x14ac:dyDescent="0.2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9">
        <v>0</v>
      </c>
      <c r="U9273" s="1">
        <v>4.4088000000000012</v>
      </c>
      <c r="V9273" s="35" t="str">
        <f>IF(M9273=People!$B$5,People!$A$5,IF(M9273=People!$B$4,People!$A$4,IF(M9273=People!$B$3,People!$A$3,IF(M9273=People!$B$2,People!$A$2,0))))</f>
        <v>Chuck Magee</v>
      </c>
      <c r="W9273" s="35" t="str">
        <f>IFERROR(INDEX(Returns!A:A,MATCH(B9273,Returns!B:B,0)),"No")</f>
        <v>No</v>
      </c>
    </row>
    <row r="9274" spans="1:23" x14ac:dyDescent="0.2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9">
        <v>0</v>
      </c>
      <c r="U9274" s="1">
        <v>303.3408</v>
      </c>
      <c r="V9274" s="35" t="str">
        <f>IF(M9274=People!$B$5,People!$A$5,IF(M9274=People!$B$4,People!$A$4,IF(M9274=People!$B$3,People!$A$3,IF(M9274=People!$B$2,People!$A$2,0))))</f>
        <v>Chuck Magee</v>
      </c>
      <c r="W9274" s="35" t="str">
        <f>IFERROR(INDEX(Returns!A:A,MATCH(B9274,Returns!B:B,0)),"No")</f>
        <v>No</v>
      </c>
    </row>
    <row r="9275" spans="1:23" x14ac:dyDescent="0.2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9">
        <v>0</v>
      </c>
      <c r="U9275" s="1">
        <v>757.41120000000001</v>
      </c>
      <c r="V9275" s="35" t="str">
        <f>IF(M9275=People!$B$5,People!$A$5,IF(M9275=People!$B$4,People!$A$4,IF(M9275=People!$B$3,People!$A$3,IF(M9275=People!$B$2,People!$A$2,0))))</f>
        <v>Cassandra Brandow</v>
      </c>
      <c r="W9275" s="35" t="str">
        <f>IFERROR(INDEX(Returns!A:A,MATCH(B9275,Returns!B:B,0)),"No")</f>
        <v>No</v>
      </c>
    </row>
    <row r="9276" spans="1:23" x14ac:dyDescent="0.2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32">
        <v>255.84999999999997</v>
      </c>
      <c r="S9276" s="1">
        <v>7</v>
      </c>
      <c r="T9276" s="9">
        <v>0</v>
      </c>
      <c r="U9276" s="1">
        <v>112.57400000000001</v>
      </c>
      <c r="V9276" s="35" t="str">
        <f>IF(M9276=People!$B$5,People!$A$5,IF(M9276=People!$B$4,People!$A$4,IF(M9276=People!$B$3,People!$A$3,IF(M9276=People!$B$2,People!$A$2,0))))</f>
        <v>Anna Andreadi</v>
      </c>
      <c r="W9276" s="35" t="str">
        <f>IFERROR(INDEX(Returns!A:A,MATCH(B9276,Returns!B:B,0)),"No")</f>
        <v>No</v>
      </c>
    </row>
    <row r="9277" spans="1:23" x14ac:dyDescent="0.2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9">
        <v>0.2</v>
      </c>
      <c r="U9277" s="1">
        <v>13.852799999999995</v>
      </c>
      <c r="V9277" s="35" t="str">
        <f>IF(M9277=People!$B$5,People!$A$5,IF(M9277=People!$B$4,People!$A$4,IF(M9277=People!$B$3,People!$A$3,IF(M9277=People!$B$2,People!$A$2,0))))</f>
        <v>Cassandra Brandow</v>
      </c>
      <c r="W9277" s="35" t="str">
        <f>IFERROR(INDEX(Returns!A:A,MATCH(B9277,Returns!B:B,0)),"No")</f>
        <v>No</v>
      </c>
    </row>
    <row r="9278" spans="1:23" x14ac:dyDescent="0.2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9">
        <v>0.2</v>
      </c>
      <c r="U9278" s="1">
        <v>11.98</v>
      </c>
      <c r="V9278" s="35" t="str">
        <f>IF(M9278=People!$B$5,People!$A$5,IF(M9278=People!$B$4,People!$A$4,IF(M9278=People!$B$3,People!$A$3,IF(M9278=People!$B$2,People!$A$2,0))))</f>
        <v>Cassandra Brandow</v>
      </c>
      <c r="W9278" s="35" t="str">
        <f>IFERROR(INDEX(Returns!A:A,MATCH(B9278,Returns!B:B,0)),"No")</f>
        <v>No</v>
      </c>
    </row>
    <row r="9279" spans="1:23" x14ac:dyDescent="0.2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9">
        <v>0.2</v>
      </c>
      <c r="U9279" s="1">
        <v>5.1791999999999998</v>
      </c>
      <c r="V9279" s="35" t="str">
        <f>IF(M9279=People!$B$5,People!$A$5,IF(M9279=People!$B$4,People!$A$4,IF(M9279=People!$B$3,People!$A$3,IF(M9279=People!$B$2,People!$A$2,0))))</f>
        <v>Chuck Magee</v>
      </c>
      <c r="W9279" s="35" t="str">
        <f>IFERROR(INDEX(Returns!A:A,MATCH(B9279,Returns!B:B,0)),"No")</f>
        <v>No</v>
      </c>
    </row>
    <row r="9280" spans="1:23" x14ac:dyDescent="0.2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9">
        <v>0.7</v>
      </c>
      <c r="U9280" s="1">
        <v>-5.6006999999999962</v>
      </c>
      <c r="V9280" s="35" t="str">
        <f>IF(M9280=People!$B$5,People!$A$5,IF(M9280=People!$B$4,People!$A$4,IF(M9280=People!$B$3,People!$A$3,IF(M9280=People!$B$2,People!$A$2,0))))</f>
        <v>Chuck Magee</v>
      </c>
      <c r="W9280" s="35" t="str">
        <f>IFERROR(INDEX(Returns!A:A,MATCH(B9280,Returns!B:B,0)),"No")</f>
        <v>No</v>
      </c>
    </row>
    <row r="9281" spans="1:23" x14ac:dyDescent="0.2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9">
        <v>0.3</v>
      </c>
      <c r="U9281" s="1">
        <v>-28.49799999999999</v>
      </c>
      <c r="V9281" s="35" t="str">
        <f>IF(M9281=People!$B$5,People!$A$5,IF(M9281=People!$B$4,People!$A$4,IF(M9281=People!$B$3,People!$A$3,IF(M9281=People!$B$2,People!$A$2,0))))</f>
        <v>Chuck Magee</v>
      </c>
      <c r="W9281" s="35" t="str">
        <f>IFERROR(INDEX(Returns!A:A,MATCH(B9281,Returns!B:B,0)),"No")</f>
        <v>No</v>
      </c>
    </row>
    <row r="9282" spans="1:23" x14ac:dyDescent="0.2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32">
        <v>163.88</v>
      </c>
      <c r="S9282" s="1">
        <v>2</v>
      </c>
      <c r="T9282" s="9">
        <v>0</v>
      </c>
      <c r="U9282" s="1">
        <v>40.97</v>
      </c>
      <c r="V9282" s="35" t="str">
        <f>IF(M9282=People!$B$5,People!$A$5,IF(M9282=People!$B$4,People!$A$4,IF(M9282=People!$B$3,People!$A$3,IF(M9282=People!$B$2,People!$A$2,0))))</f>
        <v>Anna Andreadi</v>
      </c>
      <c r="W9282" s="35" t="str">
        <f>IFERROR(INDEX(Returns!A:A,MATCH(B9282,Returns!B:B,0)),"No")</f>
        <v>No</v>
      </c>
    </row>
    <row r="9283" spans="1:23" x14ac:dyDescent="0.2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9">
        <v>0</v>
      </c>
      <c r="U9283" s="1">
        <v>20.369999999999997</v>
      </c>
      <c r="V9283" s="35" t="str">
        <f>IF(M9283=People!$B$5,People!$A$5,IF(M9283=People!$B$4,People!$A$4,IF(M9283=People!$B$3,People!$A$3,IF(M9283=People!$B$2,People!$A$2,0))))</f>
        <v>Cassandra Brandow</v>
      </c>
      <c r="W9283" s="35" t="str">
        <f>IFERROR(INDEX(Returns!A:A,MATCH(B9283,Returns!B:B,0)),"No")</f>
        <v>No</v>
      </c>
    </row>
    <row r="9284" spans="1:23" x14ac:dyDescent="0.2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9">
        <v>0.2</v>
      </c>
      <c r="U9284" s="1">
        <v>25.278400000000001</v>
      </c>
      <c r="V9284" s="35" t="str">
        <f>IF(M9284=People!$B$5,People!$A$5,IF(M9284=People!$B$4,People!$A$4,IF(M9284=People!$B$3,People!$A$3,IF(M9284=People!$B$2,People!$A$2,0))))</f>
        <v>Cassandra Brandow</v>
      </c>
      <c r="W9284" s="35" t="str">
        <f>IFERROR(INDEX(Returns!A:A,MATCH(B9284,Returns!B:B,0)),"No")</f>
        <v>No</v>
      </c>
    </row>
    <row r="9285" spans="1:23" x14ac:dyDescent="0.2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32">
        <v>11.696</v>
      </c>
      <c r="S9285" s="1">
        <v>2</v>
      </c>
      <c r="T9285" s="9">
        <v>0.2</v>
      </c>
      <c r="U9285" s="1">
        <v>3.9473999999999996</v>
      </c>
      <c r="V9285" s="35" t="str">
        <f>IF(M9285=People!$B$5,People!$A$5,IF(M9285=People!$B$4,People!$A$4,IF(M9285=People!$B$3,People!$A$3,IF(M9285=People!$B$2,People!$A$2,0))))</f>
        <v>Anna Andreadi</v>
      </c>
      <c r="W9285" s="35" t="str">
        <f>IFERROR(INDEX(Returns!A:A,MATCH(B9285,Returns!B:B,0)),"No")</f>
        <v>No</v>
      </c>
    </row>
    <row r="9286" spans="1:23" x14ac:dyDescent="0.2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9">
        <v>0</v>
      </c>
      <c r="U9286" s="1">
        <v>43.223399999999984</v>
      </c>
      <c r="V9286" s="35" t="str">
        <f>IF(M9286=People!$B$5,People!$A$5,IF(M9286=People!$B$4,People!$A$4,IF(M9286=People!$B$3,People!$A$3,IF(M9286=People!$B$2,People!$A$2,0))))</f>
        <v>Kelly Williams</v>
      </c>
      <c r="W9286" s="35" t="str">
        <f>IFERROR(INDEX(Returns!A:A,MATCH(B9286,Returns!B:B,0)),"No")</f>
        <v>No</v>
      </c>
    </row>
    <row r="9287" spans="1:23" x14ac:dyDescent="0.2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9">
        <v>0.2</v>
      </c>
      <c r="U9287" s="1">
        <v>4.7712000000000012</v>
      </c>
      <c r="V9287" s="35" t="str">
        <f>IF(M9287=People!$B$5,People!$A$5,IF(M9287=People!$B$4,People!$A$4,IF(M9287=People!$B$3,People!$A$3,IF(M9287=People!$B$2,People!$A$2,0))))</f>
        <v>Cassandra Brandow</v>
      </c>
      <c r="W9287" s="35" t="str">
        <f>IFERROR(INDEX(Returns!A:A,MATCH(B9287,Returns!B:B,0)),"No")</f>
        <v>No</v>
      </c>
    </row>
    <row r="9288" spans="1:23" x14ac:dyDescent="0.2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9">
        <v>0.8</v>
      </c>
      <c r="U9288" s="1">
        <v>-11.020800000000005</v>
      </c>
      <c r="V9288" s="35" t="str">
        <f>IF(M9288=People!$B$5,People!$A$5,IF(M9288=People!$B$4,People!$A$4,IF(M9288=People!$B$3,People!$A$3,IF(M9288=People!$B$2,People!$A$2,0))))</f>
        <v>Kelly Williams</v>
      </c>
      <c r="W9288" s="35" t="str">
        <f>IFERROR(INDEX(Returns!A:A,MATCH(B9288,Returns!B:B,0)),"No")</f>
        <v>No</v>
      </c>
    </row>
    <row r="9289" spans="1:23" x14ac:dyDescent="0.2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9">
        <v>0.3</v>
      </c>
      <c r="U9289" s="1">
        <v>-84.961500000000029</v>
      </c>
      <c r="V9289" s="35" t="str">
        <f>IF(M9289=People!$B$5,People!$A$5,IF(M9289=People!$B$4,People!$A$4,IF(M9289=People!$B$3,People!$A$3,IF(M9289=People!$B$2,People!$A$2,0))))</f>
        <v>Kelly Williams</v>
      </c>
      <c r="W9289" s="35" t="str">
        <f>IFERROR(INDEX(Returns!A:A,MATCH(B9289,Returns!B:B,0)),"No")</f>
        <v>No</v>
      </c>
    </row>
    <row r="9290" spans="1:23" x14ac:dyDescent="0.2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9">
        <v>0.3</v>
      </c>
      <c r="U9290" s="1">
        <v>-15.418800000000203</v>
      </c>
      <c r="V9290" s="35" t="str">
        <f>IF(M9290=People!$B$5,People!$A$5,IF(M9290=People!$B$4,People!$A$4,IF(M9290=People!$B$3,People!$A$3,IF(M9290=People!$B$2,People!$A$2,0))))</f>
        <v>Chuck Magee</v>
      </c>
      <c r="W9290" s="35" t="str">
        <f>IFERROR(INDEX(Returns!A:A,MATCH(B9290,Returns!B:B,0)),"No")</f>
        <v>No</v>
      </c>
    </row>
    <row r="9291" spans="1:23" x14ac:dyDescent="0.2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32">
        <v>48.91</v>
      </c>
      <c r="S9291" s="1">
        <v>1</v>
      </c>
      <c r="T9291" s="9">
        <v>0</v>
      </c>
      <c r="U9291" s="1">
        <v>22.987699999999997</v>
      </c>
      <c r="V9291" s="35" t="str">
        <f>IF(M9291=People!$B$5,People!$A$5,IF(M9291=People!$B$4,People!$A$4,IF(M9291=People!$B$3,People!$A$3,IF(M9291=People!$B$2,People!$A$2,0))))</f>
        <v>Anna Andreadi</v>
      </c>
      <c r="W9291" s="35" t="str">
        <f>IFERROR(INDEX(Returns!A:A,MATCH(B9291,Returns!B:B,0)),"No")</f>
        <v>No</v>
      </c>
    </row>
    <row r="9292" spans="1:23" x14ac:dyDescent="0.2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9">
        <v>0</v>
      </c>
      <c r="U9292" s="1">
        <v>2.8535999999999988</v>
      </c>
      <c r="V9292" s="35" t="str">
        <f>IF(M9292=People!$B$5,People!$A$5,IF(M9292=People!$B$4,People!$A$4,IF(M9292=People!$B$3,People!$A$3,IF(M9292=People!$B$2,People!$A$2,0))))</f>
        <v>Chuck Magee</v>
      </c>
      <c r="W9292" s="35" t="str">
        <f>IFERROR(INDEX(Returns!A:A,MATCH(B9292,Returns!B:B,0)),"No")</f>
        <v>No</v>
      </c>
    </row>
    <row r="9293" spans="1:23" x14ac:dyDescent="0.2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9">
        <v>0</v>
      </c>
      <c r="U9293" s="1">
        <v>15.524999999999999</v>
      </c>
      <c r="V9293" s="35" t="str">
        <f>IF(M9293=People!$B$5,People!$A$5,IF(M9293=People!$B$4,People!$A$4,IF(M9293=People!$B$3,People!$A$3,IF(M9293=People!$B$2,People!$A$2,0))))</f>
        <v>Chuck Magee</v>
      </c>
      <c r="W9293" s="35" t="str">
        <f>IFERROR(INDEX(Returns!A:A,MATCH(B9293,Returns!B:B,0)),"No")</f>
        <v>No</v>
      </c>
    </row>
    <row r="9294" spans="1:23" x14ac:dyDescent="0.2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9">
        <v>0.8</v>
      </c>
      <c r="U9294" s="1">
        <v>-0.94520000000000004</v>
      </c>
      <c r="V9294" s="35" t="str">
        <f>IF(M9294=People!$B$5,People!$A$5,IF(M9294=People!$B$4,People!$A$4,IF(M9294=People!$B$3,People!$A$3,IF(M9294=People!$B$2,People!$A$2,0))))</f>
        <v>Kelly Williams</v>
      </c>
      <c r="W9294" s="35" t="str">
        <f>IFERROR(INDEX(Returns!A:A,MATCH(B9294,Returns!B:B,0)),"No")</f>
        <v>No</v>
      </c>
    </row>
    <row r="9295" spans="1:23" x14ac:dyDescent="0.2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9">
        <v>0</v>
      </c>
      <c r="U9295" s="1">
        <v>20.585999999999999</v>
      </c>
      <c r="V9295" s="35" t="str">
        <f>IF(M9295=People!$B$5,People!$A$5,IF(M9295=People!$B$4,People!$A$4,IF(M9295=People!$B$3,People!$A$3,IF(M9295=People!$B$2,People!$A$2,0))))</f>
        <v>Chuck Magee</v>
      </c>
      <c r="W9295" s="35" t="str">
        <f>IFERROR(INDEX(Returns!A:A,MATCH(B9295,Returns!B:B,0)),"No")</f>
        <v>No</v>
      </c>
    </row>
    <row r="9296" spans="1:23" x14ac:dyDescent="0.2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9">
        <v>0.2</v>
      </c>
      <c r="U9296" s="1">
        <v>5.0286000000000008</v>
      </c>
      <c r="V9296" s="35" t="str">
        <f>IF(M9296=People!$B$5,People!$A$5,IF(M9296=People!$B$4,People!$A$4,IF(M9296=People!$B$3,People!$A$3,IF(M9296=People!$B$2,People!$A$2,0))))</f>
        <v>Chuck Magee</v>
      </c>
      <c r="W9296" s="35" t="str">
        <f>IFERROR(INDEX(Returns!A:A,MATCH(B9296,Returns!B:B,0)),"No")</f>
        <v>No</v>
      </c>
    </row>
    <row r="9297" spans="1:23" x14ac:dyDescent="0.2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9">
        <v>0.5</v>
      </c>
      <c r="U9297" s="1">
        <v>-64.937599999999989</v>
      </c>
      <c r="V9297" s="35" t="str">
        <f>IF(M9297=People!$B$5,People!$A$5,IF(M9297=People!$B$4,People!$A$4,IF(M9297=People!$B$3,People!$A$3,IF(M9297=People!$B$2,People!$A$2,0))))</f>
        <v>Chuck Magee</v>
      </c>
      <c r="W9297" s="35" t="str">
        <f>IFERROR(INDEX(Returns!A:A,MATCH(B9297,Returns!B:B,0)),"No")</f>
        <v>No</v>
      </c>
    </row>
    <row r="9298" spans="1:23" x14ac:dyDescent="0.2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9">
        <v>0.2</v>
      </c>
      <c r="U9298" s="1">
        <v>8.2847999999999971</v>
      </c>
      <c r="V9298" s="35" t="str">
        <f>IF(M9298=People!$B$5,People!$A$5,IF(M9298=People!$B$4,People!$A$4,IF(M9298=People!$B$3,People!$A$3,IF(M9298=People!$B$2,People!$A$2,0))))</f>
        <v>Kelly Williams</v>
      </c>
      <c r="W9298" s="35" t="str">
        <f>IFERROR(INDEX(Returns!A:A,MATCH(B9298,Returns!B:B,0)),"No")</f>
        <v>No</v>
      </c>
    </row>
    <row r="9299" spans="1:23" x14ac:dyDescent="0.2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9">
        <v>0.2</v>
      </c>
      <c r="U9299" s="1">
        <v>24.476800000000004</v>
      </c>
      <c r="V9299" s="35" t="str">
        <f>IF(M9299=People!$B$5,People!$A$5,IF(M9299=People!$B$4,People!$A$4,IF(M9299=People!$B$3,People!$A$3,IF(M9299=People!$B$2,People!$A$2,0))))</f>
        <v>Kelly Williams</v>
      </c>
      <c r="W9299" s="35" t="str">
        <f>IFERROR(INDEX(Returns!A:A,MATCH(B9299,Returns!B:B,0)),"No")</f>
        <v>No</v>
      </c>
    </row>
    <row r="9300" spans="1:23" x14ac:dyDescent="0.2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9">
        <v>0.2</v>
      </c>
      <c r="U9300" s="1">
        <v>6.5057999999999971</v>
      </c>
      <c r="V9300" s="35" t="str">
        <f>IF(M9300=People!$B$5,People!$A$5,IF(M9300=People!$B$4,People!$A$4,IF(M9300=People!$B$3,People!$A$3,IF(M9300=People!$B$2,People!$A$2,0))))</f>
        <v>Kelly Williams</v>
      </c>
      <c r="W9300" s="35" t="str">
        <f>IFERROR(INDEX(Returns!A:A,MATCH(B9300,Returns!B:B,0)),"No")</f>
        <v>No</v>
      </c>
    </row>
    <row r="9301" spans="1:23" x14ac:dyDescent="0.2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9">
        <v>0.8</v>
      </c>
      <c r="U9301" s="1">
        <v>-6.8992000000000022</v>
      </c>
      <c r="V9301" s="35" t="str">
        <f>IF(M9301=People!$B$5,People!$A$5,IF(M9301=People!$B$4,People!$A$4,IF(M9301=People!$B$3,People!$A$3,IF(M9301=People!$B$2,People!$A$2,0))))</f>
        <v>Kelly Williams</v>
      </c>
      <c r="W9301" s="35" t="str">
        <f>IFERROR(INDEX(Returns!A:A,MATCH(B9301,Returns!B:B,0)),"No")</f>
        <v>No</v>
      </c>
    </row>
    <row r="9302" spans="1:23" x14ac:dyDescent="0.2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9">
        <v>0.3</v>
      </c>
      <c r="U9302" s="1">
        <v>-20.245000000000008</v>
      </c>
      <c r="V9302" s="35" t="str">
        <f>IF(M9302=People!$B$5,People!$A$5,IF(M9302=People!$B$4,People!$A$4,IF(M9302=People!$B$3,People!$A$3,IF(M9302=People!$B$2,People!$A$2,0))))</f>
        <v>Kelly Williams</v>
      </c>
      <c r="W9302" s="35" t="str">
        <f>IFERROR(INDEX(Returns!A:A,MATCH(B9302,Returns!B:B,0)),"No")</f>
        <v>No</v>
      </c>
    </row>
    <row r="9303" spans="1:23" x14ac:dyDescent="0.2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9">
        <v>0.2</v>
      </c>
      <c r="U9303" s="1">
        <v>6.122999999999994</v>
      </c>
      <c r="V9303" s="35" t="str">
        <f>IF(M9303=People!$B$5,People!$A$5,IF(M9303=People!$B$4,People!$A$4,IF(M9303=People!$B$3,People!$A$3,IF(M9303=People!$B$2,People!$A$2,0))))</f>
        <v>Kelly Williams</v>
      </c>
      <c r="W9303" s="35" t="str">
        <f>IFERROR(INDEX(Returns!A:A,MATCH(B9303,Returns!B:B,0)),"No")</f>
        <v>No</v>
      </c>
    </row>
    <row r="9304" spans="1:23" x14ac:dyDescent="0.2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9">
        <v>0.2</v>
      </c>
      <c r="U9304" s="1">
        <v>0.88559999999999883</v>
      </c>
      <c r="V9304" s="35" t="str">
        <f>IF(M9304=People!$B$5,People!$A$5,IF(M9304=People!$B$4,People!$A$4,IF(M9304=People!$B$3,People!$A$3,IF(M9304=People!$B$2,People!$A$2,0))))</f>
        <v>Kelly Williams</v>
      </c>
      <c r="W9304" s="35" t="str">
        <f>IFERROR(INDEX(Returns!A:A,MATCH(B9304,Returns!B:B,0)),"No")</f>
        <v>No</v>
      </c>
    </row>
    <row r="9305" spans="1:23" x14ac:dyDescent="0.2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9">
        <v>0.2</v>
      </c>
      <c r="U9305" s="1">
        <v>5.4432</v>
      </c>
      <c r="V9305" s="35" t="str">
        <f>IF(M9305=People!$B$5,People!$A$5,IF(M9305=People!$B$4,People!$A$4,IF(M9305=People!$B$3,People!$A$3,IF(M9305=People!$B$2,People!$A$2,0))))</f>
        <v>Kelly Williams</v>
      </c>
      <c r="W9305" s="35" t="str">
        <f>IFERROR(INDEX(Returns!A:A,MATCH(B9305,Returns!B:B,0)),"No")</f>
        <v>No</v>
      </c>
    </row>
    <row r="9306" spans="1:23" x14ac:dyDescent="0.2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9">
        <v>0.8</v>
      </c>
      <c r="U9306" s="1">
        <v>-2.2877999999999998</v>
      </c>
      <c r="V9306" s="35" t="str">
        <f>IF(M9306=People!$B$5,People!$A$5,IF(M9306=People!$B$4,People!$A$4,IF(M9306=People!$B$3,People!$A$3,IF(M9306=People!$B$2,People!$A$2,0))))</f>
        <v>Kelly Williams</v>
      </c>
      <c r="W9306" s="35" t="str">
        <f>IFERROR(INDEX(Returns!A:A,MATCH(B9306,Returns!B:B,0)),"No")</f>
        <v>No</v>
      </c>
    </row>
    <row r="9307" spans="1:23" x14ac:dyDescent="0.2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32">
        <v>8.4</v>
      </c>
      <c r="S9307" s="1">
        <v>5</v>
      </c>
      <c r="T9307" s="9">
        <v>0</v>
      </c>
      <c r="U9307" s="1">
        <v>2.1840000000000002</v>
      </c>
      <c r="V9307" s="35" t="str">
        <f>IF(M9307=People!$B$5,People!$A$5,IF(M9307=People!$B$4,People!$A$4,IF(M9307=People!$B$3,People!$A$3,IF(M9307=People!$B$2,People!$A$2,0))))</f>
        <v>Anna Andreadi</v>
      </c>
      <c r="W9307" s="35" t="str">
        <f>IFERROR(INDEX(Returns!A:A,MATCH(B9307,Returns!B:B,0)),"No")</f>
        <v>No</v>
      </c>
    </row>
    <row r="9308" spans="1:23" x14ac:dyDescent="0.2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32">
        <v>6.56</v>
      </c>
      <c r="S9308" s="1">
        <v>2</v>
      </c>
      <c r="T9308" s="9">
        <v>0</v>
      </c>
      <c r="U9308" s="1">
        <v>1.9023999999999992</v>
      </c>
      <c r="V9308" s="35" t="str">
        <f>IF(M9308=People!$B$5,People!$A$5,IF(M9308=People!$B$4,People!$A$4,IF(M9308=People!$B$3,People!$A$3,IF(M9308=People!$B$2,People!$A$2,0))))</f>
        <v>Anna Andreadi</v>
      </c>
      <c r="W9308" s="35" t="str">
        <f>IFERROR(INDEX(Returns!A:A,MATCH(B9308,Returns!B:B,0)),"No")</f>
        <v>No</v>
      </c>
    </row>
    <row r="9309" spans="1:23" x14ac:dyDescent="0.2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32">
        <v>14.88</v>
      </c>
      <c r="S9309" s="1">
        <v>2</v>
      </c>
      <c r="T9309" s="9">
        <v>0</v>
      </c>
      <c r="U9309" s="1">
        <v>3.7200000000000006</v>
      </c>
      <c r="V9309" s="35" t="str">
        <f>IF(M9309=People!$B$5,People!$A$5,IF(M9309=People!$B$4,People!$A$4,IF(M9309=People!$B$3,People!$A$3,IF(M9309=People!$B$2,People!$A$2,0))))</f>
        <v>Anna Andreadi</v>
      </c>
      <c r="W9309" s="35" t="str">
        <f>IFERROR(INDEX(Returns!A:A,MATCH(B9309,Returns!B:B,0)),"No")</f>
        <v>No</v>
      </c>
    </row>
    <row r="9310" spans="1:23" x14ac:dyDescent="0.2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32">
        <v>45.48</v>
      </c>
      <c r="S9310" s="1">
        <v>4</v>
      </c>
      <c r="T9310" s="9">
        <v>0</v>
      </c>
      <c r="U9310" s="1">
        <v>15.917999999999999</v>
      </c>
      <c r="V9310" s="35" t="str">
        <f>IF(M9310=People!$B$5,People!$A$5,IF(M9310=People!$B$4,People!$A$4,IF(M9310=People!$B$3,People!$A$3,IF(M9310=People!$B$2,People!$A$2,0))))</f>
        <v>Anna Andreadi</v>
      </c>
      <c r="W9310" s="35" t="str">
        <f>IFERROR(INDEX(Returns!A:A,MATCH(B9310,Returns!B:B,0)),"No")</f>
        <v>No</v>
      </c>
    </row>
    <row r="9311" spans="1:23" x14ac:dyDescent="0.2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32">
        <v>25.44</v>
      </c>
      <c r="S9311" s="1">
        <v>6</v>
      </c>
      <c r="T9311" s="9">
        <v>0</v>
      </c>
      <c r="U9311" s="1">
        <v>9.9215999999999998</v>
      </c>
      <c r="V9311" s="35" t="str">
        <f>IF(M9311=People!$B$5,People!$A$5,IF(M9311=People!$B$4,People!$A$4,IF(M9311=People!$B$3,People!$A$3,IF(M9311=People!$B$2,People!$A$2,0))))</f>
        <v>Anna Andreadi</v>
      </c>
      <c r="W9311" s="35" t="str">
        <f>IFERROR(INDEX(Returns!A:A,MATCH(B9311,Returns!B:B,0)),"No")</f>
        <v>No</v>
      </c>
    </row>
    <row r="9312" spans="1:23" x14ac:dyDescent="0.2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9">
        <v>0.2</v>
      </c>
      <c r="U9312" s="1">
        <v>45.839999999999996</v>
      </c>
      <c r="V9312" s="35" t="str">
        <f>IF(M9312=People!$B$5,People!$A$5,IF(M9312=People!$B$4,People!$A$4,IF(M9312=People!$B$3,People!$A$3,IF(M9312=People!$B$2,People!$A$2,0))))</f>
        <v>Chuck Magee</v>
      </c>
      <c r="W9312" s="35" t="str">
        <f>IFERROR(INDEX(Returns!A:A,MATCH(B9312,Returns!B:B,0)),"No")</f>
        <v>No</v>
      </c>
    </row>
    <row r="9313" spans="1:23" x14ac:dyDescent="0.2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9">
        <v>0.2</v>
      </c>
      <c r="U9313" s="1">
        <v>1.7247999999999997</v>
      </c>
      <c r="V9313" s="35" t="str">
        <f>IF(M9313=People!$B$5,People!$A$5,IF(M9313=People!$B$4,People!$A$4,IF(M9313=People!$B$3,People!$A$3,IF(M9313=People!$B$2,People!$A$2,0))))</f>
        <v>Kelly Williams</v>
      </c>
      <c r="W9313" s="35" t="str">
        <f>IFERROR(INDEX(Returns!A:A,MATCH(B9313,Returns!B:B,0)),"No")</f>
        <v>No</v>
      </c>
    </row>
    <row r="9314" spans="1:23" x14ac:dyDescent="0.2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9">
        <v>0.2</v>
      </c>
      <c r="U9314" s="1">
        <v>4.7616000000000014</v>
      </c>
      <c r="V9314" s="35" t="str">
        <f>IF(M9314=People!$B$5,People!$A$5,IF(M9314=People!$B$4,People!$A$4,IF(M9314=People!$B$3,People!$A$3,IF(M9314=People!$B$2,People!$A$2,0))))</f>
        <v>Kelly Williams</v>
      </c>
      <c r="W9314" s="35" t="str">
        <f>IFERROR(INDEX(Returns!A:A,MATCH(B9314,Returns!B:B,0)),"No")</f>
        <v>No</v>
      </c>
    </row>
    <row r="9315" spans="1:23" x14ac:dyDescent="0.2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9">
        <v>0</v>
      </c>
      <c r="U9315" s="1">
        <v>117.12960000000004</v>
      </c>
      <c r="V9315" s="35" t="str">
        <f>IF(M9315=People!$B$5,People!$A$5,IF(M9315=People!$B$4,People!$A$4,IF(M9315=People!$B$3,People!$A$3,IF(M9315=People!$B$2,People!$A$2,0))))</f>
        <v>Kelly Williams</v>
      </c>
      <c r="W9315" s="35" t="str">
        <f>IFERROR(INDEX(Returns!A:A,MATCH(B9315,Returns!B:B,0)),"No")</f>
        <v>Yes</v>
      </c>
    </row>
    <row r="9316" spans="1:23" x14ac:dyDescent="0.2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9">
        <v>0.1</v>
      </c>
      <c r="U9316" s="1">
        <v>46.790800000000004</v>
      </c>
      <c r="V9316" s="35" t="str">
        <f>IF(M9316=People!$B$5,People!$A$5,IF(M9316=People!$B$4,People!$A$4,IF(M9316=People!$B$3,People!$A$3,IF(M9316=People!$B$2,People!$A$2,0))))</f>
        <v>Kelly Williams</v>
      </c>
      <c r="W9316" s="35" t="str">
        <f>IFERROR(INDEX(Returns!A:A,MATCH(B9316,Returns!B:B,0)),"No")</f>
        <v>Yes</v>
      </c>
    </row>
    <row r="9317" spans="1:23" x14ac:dyDescent="0.2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9">
        <v>0.4</v>
      </c>
      <c r="U9317" s="1">
        <v>-27.715799999999994</v>
      </c>
      <c r="V9317" s="35" t="str">
        <f>IF(M9317=People!$B$5,People!$A$5,IF(M9317=People!$B$4,People!$A$4,IF(M9317=People!$B$3,People!$A$3,IF(M9317=People!$B$2,People!$A$2,0))))</f>
        <v>Chuck Magee</v>
      </c>
      <c r="W9317" s="35" t="str">
        <f>IFERROR(INDEX(Returns!A:A,MATCH(B9317,Returns!B:B,0)),"No")</f>
        <v>No</v>
      </c>
    </row>
    <row r="9318" spans="1:23" x14ac:dyDescent="0.2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9">
        <v>0.2</v>
      </c>
      <c r="U9318" s="1">
        <v>-163.45159999999996</v>
      </c>
      <c r="V9318" s="35" t="str">
        <f>IF(M9318=People!$B$5,People!$A$5,IF(M9318=People!$B$4,People!$A$4,IF(M9318=People!$B$3,People!$A$3,IF(M9318=People!$B$2,People!$A$2,0))))</f>
        <v>Chuck Magee</v>
      </c>
      <c r="W9318" s="35" t="str">
        <f>IFERROR(INDEX(Returns!A:A,MATCH(B9318,Returns!B:B,0)),"No")</f>
        <v>No</v>
      </c>
    </row>
    <row r="9319" spans="1:23" x14ac:dyDescent="0.2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9">
        <v>0.2</v>
      </c>
      <c r="U9319" s="1">
        <v>-2.9940000000000015</v>
      </c>
      <c r="V9319" s="35" t="str">
        <f>IF(M9319=People!$B$5,People!$A$5,IF(M9319=People!$B$4,People!$A$4,IF(M9319=People!$B$3,People!$A$3,IF(M9319=People!$B$2,People!$A$2,0))))</f>
        <v>Kelly Williams</v>
      </c>
      <c r="W9319" s="35" t="str">
        <f>IFERROR(INDEX(Returns!A:A,MATCH(B9319,Returns!B:B,0)),"No")</f>
        <v>No</v>
      </c>
    </row>
    <row r="9320" spans="1:23" x14ac:dyDescent="0.2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9">
        <v>0</v>
      </c>
      <c r="U9320" s="1">
        <v>6.4127999999999998</v>
      </c>
      <c r="V9320" s="35" t="str">
        <f>IF(M9320=People!$B$5,People!$A$5,IF(M9320=People!$B$4,People!$A$4,IF(M9320=People!$B$3,People!$A$3,IF(M9320=People!$B$2,People!$A$2,0))))</f>
        <v>Chuck Magee</v>
      </c>
      <c r="W9320" s="35" t="str">
        <f>IFERROR(INDEX(Returns!A:A,MATCH(B9320,Returns!B:B,0)),"No")</f>
        <v>No</v>
      </c>
    </row>
    <row r="9321" spans="1:23" x14ac:dyDescent="0.2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9">
        <v>0.1</v>
      </c>
      <c r="U9321" s="1">
        <v>25.474399999999999</v>
      </c>
      <c r="V9321" s="35" t="str">
        <f>IF(M9321=People!$B$5,People!$A$5,IF(M9321=People!$B$4,People!$A$4,IF(M9321=People!$B$3,People!$A$3,IF(M9321=People!$B$2,People!$A$2,0))))</f>
        <v>Chuck Magee</v>
      </c>
      <c r="W9321" s="35" t="str">
        <f>IFERROR(INDEX(Returns!A:A,MATCH(B9321,Returns!B:B,0)),"No")</f>
        <v>No</v>
      </c>
    </row>
    <row r="9322" spans="1:23" x14ac:dyDescent="0.2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9">
        <v>0</v>
      </c>
      <c r="U9322" s="1">
        <v>31.266399999999976</v>
      </c>
      <c r="V9322" s="35" t="str">
        <f>IF(M9322=People!$B$5,People!$A$5,IF(M9322=People!$B$4,People!$A$4,IF(M9322=People!$B$3,People!$A$3,IF(M9322=People!$B$2,People!$A$2,0))))</f>
        <v>Chuck Magee</v>
      </c>
      <c r="W9322" s="35" t="str">
        <f>IFERROR(INDEX(Returns!A:A,MATCH(B9322,Returns!B:B,0)),"No")</f>
        <v>No</v>
      </c>
    </row>
    <row r="9323" spans="1:23" x14ac:dyDescent="0.2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9">
        <v>0.6</v>
      </c>
      <c r="U9323" s="1">
        <v>-5.6879999999999988</v>
      </c>
      <c r="V9323" s="35" t="str">
        <f>IF(M9323=People!$B$5,People!$A$5,IF(M9323=People!$B$4,People!$A$4,IF(M9323=People!$B$3,People!$A$3,IF(M9323=People!$B$2,People!$A$2,0))))</f>
        <v>Kelly Williams</v>
      </c>
      <c r="W9323" s="35" t="str">
        <f>IFERROR(INDEX(Returns!A:A,MATCH(B9323,Returns!B:B,0)),"No")</f>
        <v>No</v>
      </c>
    </row>
    <row r="9324" spans="1:23" x14ac:dyDescent="0.2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9">
        <v>0.6</v>
      </c>
      <c r="U9324" s="1">
        <v>-84.292799999999986</v>
      </c>
      <c r="V9324" s="35" t="str">
        <f>IF(M9324=People!$B$5,People!$A$5,IF(M9324=People!$B$4,People!$A$4,IF(M9324=People!$B$3,People!$A$3,IF(M9324=People!$B$2,People!$A$2,0))))</f>
        <v>Kelly Williams</v>
      </c>
      <c r="W9324" s="35" t="str">
        <f>IFERROR(INDEX(Returns!A:A,MATCH(B9324,Returns!B:B,0)),"No")</f>
        <v>No</v>
      </c>
    </row>
    <row r="9325" spans="1:23" x14ac:dyDescent="0.2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32">
        <v>211.04</v>
      </c>
      <c r="S9325" s="1">
        <v>8</v>
      </c>
      <c r="T9325" s="9">
        <v>0</v>
      </c>
      <c r="U9325" s="1">
        <v>97.078399999999988</v>
      </c>
      <c r="V9325" s="35" t="str">
        <f>IF(M9325=People!$B$5,People!$A$5,IF(M9325=People!$B$4,People!$A$4,IF(M9325=People!$B$3,People!$A$3,IF(M9325=People!$B$2,People!$A$2,0))))</f>
        <v>Anna Andreadi</v>
      </c>
      <c r="W9325" s="35" t="str">
        <f>IFERROR(INDEX(Returns!A:A,MATCH(B9325,Returns!B:B,0)),"No")</f>
        <v>Yes</v>
      </c>
    </row>
    <row r="9326" spans="1:23" x14ac:dyDescent="0.2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32">
        <v>594.81600000000003</v>
      </c>
      <c r="S9326" s="1">
        <v>2</v>
      </c>
      <c r="T9326" s="9">
        <v>0.2</v>
      </c>
      <c r="U9326" s="1">
        <v>59.481600000000014</v>
      </c>
      <c r="V9326" s="35" t="str">
        <f>IF(M9326=People!$B$5,People!$A$5,IF(M9326=People!$B$4,People!$A$4,IF(M9326=People!$B$3,People!$A$3,IF(M9326=People!$B$2,People!$A$2,0))))</f>
        <v>Anna Andreadi</v>
      </c>
      <c r="W9326" s="35" t="str">
        <f>IFERROR(INDEX(Returns!A:A,MATCH(B9326,Returns!B:B,0)),"No")</f>
        <v>Yes</v>
      </c>
    </row>
    <row r="9327" spans="1:23" x14ac:dyDescent="0.2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32">
        <v>72.960000000000008</v>
      </c>
      <c r="S9327" s="1">
        <v>3</v>
      </c>
      <c r="T9327" s="9">
        <v>0.2</v>
      </c>
      <c r="U9327" s="1">
        <v>23.711999999999996</v>
      </c>
      <c r="V9327" s="35" t="str">
        <f>IF(M9327=People!$B$5,People!$A$5,IF(M9327=People!$B$4,People!$A$4,IF(M9327=People!$B$3,People!$A$3,IF(M9327=People!$B$2,People!$A$2,0))))</f>
        <v>Anna Andreadi</v>
      </c>
      <c r="W9327" s="35" t="str">
        <f>IFERROR(INDEX(Returns!A:A,MATCH(B9327,Returns!B:B,0)),"No")</f>
        <v>Yes</v>
      </c>
    </row>
    <row r="9328" spans="1:23" x14ac:dyDescent="0.2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32">
        <v>80.959999999999994</v>
      </c>
      <c r="S9328" s="1">
        <v>4</v>
      </c>
      <c r="T9328" s="9">
        <v>0</v>
      </c>
      <c r="U9328" s="1">
        <v>34.812800000000003</v>
      </c>
      <c r="V9328" s="35" t="str">
        <f>IF(M9328=People!$B$5,People!$A$5,IF(M9328=People!$B$4,People!$A$4,IF(M9328=People!$B$3,People!$A$3,IF(M9328=People!$B$2,People!$A$2,0))))</f>
        <v>Anna Andreadi</v>
      </c>
      <c r="W9328" s="35" t="str">
        <f>IFERROR(INDEX(Returns!A:A,MATCH(B9328,Returns!B:B,0)),"No")</f>
        <v>No</v>
      </c>
    </row>
    <row r="9329" spans="1:23" x14ac:dyDescent="0.2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32">
        <v>455.71199999999999</v>
      </c>
      <c r="S9329" s="1">
        <v>2</v>
      </c>
      <c r="T9329" s="9">
        <v>0.2</v>
      </c>
      <c r="U9329" s="1">
        <v>34.178400000000011</v>
      </c>
      <c r="V9329" s="35" t="str">
        <f>IF(M9329=People!$B$5,People!$A$5,IF(M9329=People!$B$4,People!$A$4,IF(M9329=People!$B$3,People!$A$3,IF(M9329=People!$B$2,People!$A$2,0))))</f>
        <v>Anna Andreadi</v>
      </c>
      <c r="W9329" s="35" t="str">
        <f>IFERROR(INDEX(Returns!A:A,MATCH(B9329,Returns!B:B,0)),"No")</f>
        <v>No</v>
      </c>
    </row>
    <row r="9330" spans="1:23" x14ac:dyDescent="0.2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32">
        <v>25.98</v>
      </c>
      <c r="S9330" s="1">
        <v>1</v>
      </c>
      <c r="T9330" s="9">
        <v>0</v>
      </c>
      <c r="U9330" s="1">
        <v>7.2744</v>
      </c>
      <c r="V9330" s="35" t="str">
        <f>IF(M9330=People!$B$5,People!$A$5,IF(M9330=People!$B$4,People!$A$4,IF(M9330=People!$B$3,People!$A$3,IF(M9330=People!$B$2,People!$A$2,0))))</f>
        <v>Anna Andreadi</v>
      </c>
      <c r="W9330" s="35" t="str">
        <f>IFERROR(INDEX(Returns!A:A,MATCH(B9330,Returns!B:B,0)),"No")</f>
        <v>No</v>
      </c>
    </row>
    <row r="9331" spans="1:23" x14ac:dyDescent="0.2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32">
        <v>45.28</v>
      </c>
      <c r="S9331" s="1">
        <v>4</v>
      </c>
      <c r="T9331" s="9">
        <v>0</v>
      </c>
      <c r="U9331" s="1">
        <v>15.395199999999999</v>
      </c>
      <c r="V9331" s="35" t="str">
        <f>IF(M9331=People!$B$5,People!$A$5,IF(M9331=People!$B$4,People!$A$4,IF(M9331=People!$B$3,People!$A$3,IF(M9331=People!$B$2,People!$A$2,0))))</f>
        <v>Anna Andreadi</v>
      </c>
      <c r="W9331" s="35" t="str">
        <f>IFERROR(INDEX(Returns!A:A,MATCH(B9331,Returns!B:B,0)),"No")</f>
        <v>No</v>
      </c>
    </row>
    <row r="9332" spans="1:23" x14ac:dyDescent="0.2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9">
        <v>0</v>
      </c>
      <c r="U9332" s="1">
        <v>7.3132000000000001</v>
      </c>
      <c r="V9332" s="35" t="str">
        <f>IF(M9332=People!$B$5,People!$A$5,IF(M9332=People!$B$4,People!$A$4,IF(M9332=People!$B$3,People!$A$3,IF(M9332=People!$B$2,People!$A$2,0))))</f>
        <v>Chuck Magee</v>
      </c>
      <c r="W9332" s="35" t="str">
        <f>IFERROR(INDEX(Returns!A:A,MATCH(B9332,Returns!B:B,0)),"No")</f>
        <v>No</v>
      </c>
    </row>
    <row r="9333" spans="1:23" x14ac:dyDescent="0.2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32">
        <v>859.2</v>
      </c>
      <c r="S9333" s="1">
        <v>3</v>
      </c>
      <c r="T9333" s="9">
        <v>0.2</v>
      </c>
      <c r="U9333" s="1">
        <v>75.180000000000064</v>
      </c>
      <c r="V9333" s="35" t="str">
        <f>IF(M9333=People!$B$5,People!$A$5,IF(M9333=People!$B$4,People!$A$4,IF(M9333=People!$B$3,People!$A$3,IF(M9333=People!$B$2,People!$A$2,0))))</f>
        <v>Anna Andreadi</v>
      </c>
      <c r="W9333" s="35" t="str">
        <f>IFERROR(INDEX(Returns!A:A,MATCH(B9333,Returns!B:B,0)),"No")</f>
        <v>No</v>
      </c>
    </row>
    <row r="9334" spans="1:23" x14ac:dyDescent="0.2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9">
        <v>0</v>
      </c>
      <c r="U9334" s="1">
        <v>50.876800000000003</v>
      </c>
      <c r="V9334" s="35" t="str">
        <f>IF(M9334=People!$B$5,People!$A$5,IF(M9334=People!$B$4,People!$A$4,IF(M9334=People!$B$3,People!$A$3,IF(M9334=People!$B$2,People!$A$2,0))))</f>
        <v>Cassandra Brandow</v>
      </c>
      <c r="W9334" s="35" t="str">
        <f>IFERROR(INDEX(Returns!A:A,MATCH(B9334,Returns!B:B,0)),"No")</f>
        <v>No</v>
      </c>
    </row>
    <row r="9335" spans="1:23" x14ac:dyDescent="0.2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9">
        <v>0</v>
      </c>
      <c r="U9335" s="1">
        <v>6.6739999999999995</v>
      </c>
      <c r="V9335" s="35" t="str">
        <f>IF(M9335=People!$B$5,People!$A$5,IF(M9335=People!$B$4,People!$A$4,IF(M9335=People!$B$3,People!$A$3,IF(M9335=People!$B$2,People!$A$2,0))))</f>
        <v>Cassandra Brandow</v>
      </c>
      <c r="W9335" s="35" t="str">
        <f>IFERROR(INDEX(Returns!A:A,MATCH(B9335,Returns!B:B,0)),"No")</f>
        <v>No</v>
      </c>
    </row>
    <row r="9336" spans="1:23" x14ac:dyDescent="0.2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9">
        <v>0.2</v>
      </c>
      <c r="U9336" s="1">
        <v>-15.71759999999999</v>
      </c>
      <c r="V9336" s="35" t="str">
        <f>IF(M9336=People!$B$5,People!$A$5,IF(M9336=People!$B$4,People!$A$4,IF(M9336=People!$B$3,People!$A$3,IF(M9336=People!$B$2,People!$A$2,0))))</f>
        <v>Cassandra Brandow</v>
      </c>
      <c r="W9336" s="35" t="str">
        <f>IFERROR(INDEX(Returns!A:A,MATCH(B9336,Returns!B:B,0)),"No")</f>
        <v>No</v>
      </c>
    </row>
    <row r="9337" spans="1:23" x14ac:dyDescent="0.2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9">
        <v>0.2</v>
      </c>
      <c r="U9337" s="1">
        <v>1.4975999999999996</v>
      </c>
      <c r="V9337" s="35" t="str">
        <f>IF(M9337=People!$B$5,People!$A$5,IF(M9337=People!$B$4,People!$A$4,IF(M9337=People!$B$3,People!$A$3,IF(M9337=People!$B$2,People!$A$2,0))))</f>
        <v>Cassandra Brandow</v>
      </c>
      <c r="W9337" s="35" t="str">
        <f>IFERROR(INDEX(Returns!A:A,MATCH(B9337,Returns!B:B,0)),"No")</f>
        <v>No</v>
      </c>
    </row>
    <row r="9338" spans="1:23" x14ac:dyDescent="0.2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32">
        <v>17.899999999999999</v>
      </c>
      <c r="S9338" s="1">
        <v>5</v>
      </c>
      <c r="T9338" s="9">
        <v>0</v>
      </c>
      <c r="U9338" s="1">
        <v>8.7710000000000008</v>
      </c>
      <c r="V9338" s="35" t="str">
        <f>IF(M9338=People!$B$5,People!$A$5,IF(M9338=People!$B$4,People!$A$4,IF(M9338=People!$B$3,People!$A$3,IF(M9338=People!$B$2,People!$A$2,0))))</f>
        <v>Anna Andreadi</v>
      </c>
      <c r="W9338" s="35" t="str">
        <f>IFERROR(INDEX(Returns!A:A,MATCH(B9338,Returns!B:B,0)),"No")</f>
        <v>No</v>
      </c>
    </row>
    <row r="9339" spans="1:23" x14ac:dyDescent="0.2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32">
        <v>2.9920000000000004</v>
      </c>
      <c r="S9339" s="1">
        <v>1</v>
      </c>
      <c r="T9339" s="9">
        <v>0.2</v>
      </c>
      <c r="U9339" s="1">
        <v>1.1219999999999999</v>
      </c>
      <c r="V9339" s="35" t="str">
        <f>IF(M9339=People!$B$5,People!$A$5,IF(M9339=People!$B$4,People!$A$4,IF(M9339=People!$B$3,People!$A$3,IF(M9339=People!$B$2,People!$A$2,0))))</f>
        <v>Anna Andreadi</v>
      </c>
      <c r="W9339" s="35" t="str">
        <f>IFERROR(INDEX(Returns!A:A,MATCH(B9339,Returns!B:B,0)),"No")</f>
        <v>No</v>
      </c>
    </row>
    <row r="9340" spans="1:23" x14ac:dyDescent="0.2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32">
        <v>20.064</v>
      </c>
      <c r="S9340" s="1">
        <v>6</v>
      </c>
      <c r="T9340" s="9">
        <v>0.2</v>
      </c>
      <c r="U9340" s="1">
        <v>7.0223999999999993</v>
      </c>
      <c r="V9340" s="35" t="str">
        <f>IF(M9340=People!$B$5,People!$A$5,IF(M9340=People!$B$4,People!$A$4,IF(M9340=People!$B$3,People!$A$3,IF(M9340=People!$B$2,People!$A$2,0))))</f>
        <v>Anna Andreadi</v>
      </c>
      <c r="W9340" s="35" t="str">
        <f>IFERROR(INDEX(Returns!A:A,MATCH(B9340,Returns!B:B,0)),"No")</f>
        <v>No</v>
      </c>
    </row>
    <row r="9341" spans="1:23" x14ac:dyDescent="0.2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32">
        <v>146.72999999999999</v>
      </c>
      <c r="S9341" s="1">
        <v>3</v>
      </c>
      <c r="T9341" s="9">
        <v>0</v>
      </c>
      <c r="U9341" s="1">
        <v>68.963099999999997</v>
      </c>
      <c r="V9341" s="35" t="str">
        <f>IF(M9341=People!$B$5,People!$A$5,IF(M9341=People!$B$4,People!$A$4,IF(M9341=People!$B$3,People!$A$3,IF(M9341=People!$B$2,People!$A$2,0))))</f>
        <v>Anna Andreadi</v>
      </c>
      <c r="W9341" s="35" t="str">
        <f>IFERROR(INDEX(Returns!A:A,MATCH(B9341,Returns!B:B,0)),"No")</f>
        <v>No</v>
      </c>
    </row>
    <row r="9342" spans="1:23" x14ac:dyDescent="0.2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32">
        <v>18.75</v>
      </c>
      <c r="S9342" s="1">
        <v>5</v>
      </c>
      <c r="T9342" s="9">
        <v>0</v>
      </c>
      <c r="U9342" s="1">
        <v>9</v>
      </c>
      <c r="V9342" s="35" t="str">
        <f>IF(M9342=People!$B$5,People!$A$5,IF(M9342=People!$B$4,People!$A$4,IF(M9342=People!$B$3,People!$A$3,IF(M9342=People!$B$2,People!$A$2,0))))</f>
        <v>Anna Andreadi</v>
      </c>
      <c r="W9342" s="35" t="str">
        <f>IFERROR(INDEX(Returns!A:A,MATCH(B9342,Returns!B:B,0)),"No")</f>
        <v>No</v>
      </c>
    </row>
    <row r="9343" spans="1:23" x14ac:dyDescent="0.2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32">
        <v>117.57600000000002</v>
      </c>
      <c r="S9343" s="1">
        <v>3</v>
      </c>
      <c r="T9343" s="9">
        <v>0.2</v>
      </c>
      <c r="U9343" s="1">
        <v>11.757600000000011</v>
      </c>
      <c r="V9343" s="35" t="str">
        <f>IF(M9343=People!$B$5,People!$A$5,IF(M9343=People!$B$4,People!$A$4,IF(M9343=People!$B$3,People!$A$3,IF(M9343=People!$B$2,People!$A$2,0))))</f>
        <v>Anna Andreadi</v>
      </c>
      <c r="W9343" s="35" t="str">
        <f>IFERROR(INDEX(Returns!A:A,MATCH(B9343,Returns!B:B,0)),"No")</f>
        <v>No</v>
      </c>
    </row>
    <row r="9344" spans="1:23" x14ac:dyDescent="0.2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32">
        <v>51.184000000000012</v>
      </c>
      <c r="S9344" s="1">
        <v>7</v>
      </c>
      <c r="T9344" s="9">
        <v>0.2</v>
      </c>
      <c r="U9344" s="1">
        <v>19.193999999999999</v>
      </c>
      <c r="V9344" s="35" t="str">
        <f>IF(M9344=People!$B$5,People!$A$5,IF(M9344=People!$B$4,People!$A$4,IF(M9344=People!$B$3,People!$A$3,IF(M9344=People!$B$2,People!$A$2,0))))</f>
        <v>Anna Andreadi</v>
      </c>
      <c r="W9344" s="35" t="str">
        <f>IFERROR(INDEX(Returns!A:A,MATCH(B9344,Returns!B:B,0)),"No")</f>
        <v>No</v>
      </c>
    </row>
    <row r="9345" spans="1:23" x14ac:dyDescent="0.2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9">
        <v>0.4</v>
      </c>
      <c r="U9345" s="1">
        <v>-106.39299999999997</v>
      </c>
      <c r="V9345" s="35" t="str">
        <f>IF(M9345=People!$B$5,People!$A$5,IF(M9345=People!$B$4,People!$A$4,IF(M9345=People!$B$3,People!$A$3,IF(M9345=People!$B$2,People!$A$2,0))))</f>
        <v>Chuck Magee</v>
      </c>
      <c r="W9345" s="35" t="str">
        <f>IFERROR(INDEX(Returns!A:A,MATCH(B9345,Returns!B:B,0)),"No")</f>
        <v>Yes</v>
      </c>
    </row>
    <row r="9346" spans="1:23" x14ac:dyDescent="0.2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9">
        <v>0.7</v>
      </c>
      <c r="U9346" s="1">
        <v>-4.7625000000000011</v>
      </c>
      <c r="V9346" s="35" t="str">
        <f>IF(M9346=People!$B$5,People!$A$5,IF(M9346=People!$B$4,People!$A$4,IF(M9346=People!$B$3,People!$A$3,IF(M9346=People!$B$2,People!$A$2,0))))</f>
        <v>Chuck Magee</v>
      </c>
      <c r="W9346" s="35" t="str">
        <f>IFERROR(INDEX(Returns!A:A,MATCH(B9346,Returns!B:B,0)),"No")</f>
        <v>Yes</v>
      </c>
    </row>
    <row r="9347" spans="1:23" x14ac:dyDescent="0.2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9">
        <v>0.4</v>
      </c>
      <c r="U9347" s="1">
        <v>-11.518799999999999</v>
      </c>
      <c r="V9347" s="35" t="str">
        <f>IF(M9347=People!$B$5,People!$A$5,IF(M9347=People!$B$4,People!$A$4,IF(M9347=People!$B$3,People!$A$3,IF(M9347=People!$B$2,People!$A$2,0))))</f>
        <v>Chuck Magee</v>
      </c>
      <c r="W9347" s="35" t="str">
        <f>IFERROR(INDEX(Returns!A:A,MATCH(B9347,Returns!B:B,0)),"No")</f>
        <v>Yes</v>
      </c>
    </row>
    <row r="9348" spans="1:23" x14ac:dyDescent="0.2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9">
        <v>0.2</v>
      </c>
      <c r="U9348" s="1">
        <v>8.2896000000000001</v>
      </c>
      <c r="V9348" s="35" t="str">
        <f>IF(M9348=People!$B$5,People!$A$5,IF(M9348=People!$B$4,People!$A$4,IF(M9348=People!$B$3,People!$A$3,IF(M9348=People!$B$2,People!$A$2,0))))</f>
        <v>Chuck Magee</v>
      </c>
      <c r="W9348" s="35" t="str">
        <f>IFERROR(INDEX(Returns!A:A,MATCH(B9348,Returns!B:B,0)),"No")</f>
        <v>Yes</v>
      </c>
    </row>
    <row r="9349" spans="1:23" x14ac:dyDescent="0.2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9">
        <v>0.3</v>
      </c>
      <c r="U9349" s="1">
        <v>-12.84900000000016</v>
      </c>
      <c r="V9349" s="35" t="str">
        <f>IF(M9349=People!$B$5,People!$A$5,IF(M9349=People!$B$4,People!$A$4,IF(M9349=People!$B$3,People!$A$3,IF(M9349=People!$B$2,People!$A$2,0))))</f>
        <v>Chuck Magee</v>
      </c>
      <c r="W9349" s="35" t="str">
        <f>IFERROR(INDEX(Returns!A:A,MATCH(B9349,Returns!B:B,0)),"No")</f>
        <v>Yes</v>
      </c>
    </row>
    <row r="9350" spans="1:23" x14ac:dyDescent="0.2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32">
        <v>842.72</v>
      </c>
      <c r="S9350" s="1">
        <v>8</v>
      </c>
      <c r="T9350" s="9">
        <v>0</v>
      </c>
      <c r="U9350" s="1">
        <v>202.25279999999998</v>
      </c>
      <c r="V9350" s="35" t="str">
        <f>IF(M9350=People!$B$5,People!$A$5,IF(M9350=People!$B$4,People!$A$4,IF(M9350=People!$B$3,People!$A$3,IF(M9350=People!$B$2,People!$A$2,0))))</f>
        <v>Anna Andreadi</v>
      </c>
      <c r="W9350" s="35" t="str">
        <f>IFERROR(INDEX(Returns!A:A,MATCH(B9350,Returns!B:B,0)),"No")</f>
        <v>No</v>
      </c>
    </row>
    <row r="9351" spans="1:23" x14ac:dyDescent="0.2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32">
        <v>41.96</v>
      </c>
      <c r="S9351" s="1">
        <v>2</v>
      </c>
      <c r="T9351" s="9">
        <v>0</v>
      </c>
      <c r="U9351" s="1">
        <v>10.909600000000001</v>
      </c>
      <c r="V9351" s="35" t="str">
        <f>IF(M9351=People!$B$5,People!$A$5,IF(M9351=People!$B$4,People!$A$4,IF(M9351=People!$B$3,People!$A$3,IF(M9351=People!$B$2,People!$A$2,0))))</f>
        <v>Anna Andreadi</v>
      </c>
      <c r="W9351" s="35" t="str">
        <f>IFERROR(INDEX(Returns!A:A,MATCH(B9351,Returns!B:B,0)),"No")</f>
        <v>No</v>
      </c>
    </row>
    <row r="9352" spans="1:23" x14ac:dyDescent="0.2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32">
        <v>13.216000000000001</v>
      </c>
      <c r="S9352" s="1">
        <v>4</v>
      </c>
      <c r="T9352" s="9">
        <v>0.2</v>
      </c>
      <c r="U9352" s="1">
        <v>4.4603999999999999</v>
      </c>
      <c r="V9352" s="35" t="str">
        <f>IF(M9352=People!$B$5,People!$A$5,IF(M9352=People!$B$4,People!$A$4,IF(M9352=People!$B$3,People!$A$3,IF(M9352=People!$B$2,People!$A$2,0))))</f>
        <v>Anna Andreadi</v>
      </c>
      <c r="W9352" s="35" t="str">
        <f>IFERROR(INDEX(Returns!A:A,MATCH(B9352,Returns!B:B,0)),"No")</f>
        <v>No</v>
      </c>
    </row>
    <row r="9353" spans="1:23" x14ac:dyDescent="0.2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32">
        <v>184.75200000000001</v>
      </c>
      <c r="S9353" s="1">
        <v>3</v>
      </c>
      <c r="T9353" s="9">
        <v>0.2</v>
      </c>
      <c r="U9353" s="1">
        <v>-20.784600000000012</v>
      </c>
      <c r="V9353" s="35" t="str">
        <f>IF(M9353=People!$B$5,People!$A$5,IF(M9353=People!$B$4,People!$A$4,IF(M9353=People!$B$3,People!$A$3,IF(M9353=People!$B$2,People!$A$2,0))))</f>
        <v>Anna Andreadi</v>
      </c>
      <c r="W9353" s="35" t="str">
        <f>IFERROR(INDEX(Returns!A:A,MATCH(B9353,Returns!B:B,0)),"No")</f>
        <v>No</v>
      </c>
    </row>
    <row r="9354" spans="1:23" x14ac:dyDescent="0.2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9">
        <v>0.3</v>
      </c>
      <c r="U9354" s="1">
        <v>-14.870399999999961</v>
      </c>
      <c r="V9354" s="35" t="str">
        <f>IF(M9354=People!$B$5,People!$A$5,IF(M9354=People!$B$4,People!$A$4,IF(M9354=People!$B$3,People!$A$3,IF(M9354=People!$B$2,People!$A$2,0))))</f>
        <v>Kelly Williams</v>
      </c>
      <c r="W9354" s="35" t="str">
        <f>IFERROR(INDEX(Returns!A:A,MATCH(B9354,Returns!B:B,0)),"No")</f>
        <v>No</v>
      </c>
    </row>
    <row r="9355" spans="1:23" x14ac:dyDescent="0.2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9">
        <v>0.2</v>
      </c>
      <c r="U9355" s="1">
        <v>3.7127999999999988</v>
      </c>
      <c r="V9355" s="35" t="str">
        <f>IF(M9355=People!$B$5,People!$A$5,IF(M9355=People!$B$4,People!$A$4,IF(M9355=People!$B$3,People!$A$3,IF(M9355=People!$B$2,People!$A$2,0))))</f>
        <v>Kelly Williams</v>
      </c>
      <c r="W9355" s="35" t="str">
        <f>IFERROR(INDEX(Returns!A:A,MATCH(B9355,Returns!B:B,0)),"No")</f>
        <v>No</v>
      </c>
    </row>
    <row r="9356" spans="1:23" x14ac:dyDescent="0.2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9">
        <v>0</v>
      </c>
      <c r="U9356" s="1">
        <v>9.3312000000000008</v>
      </c>
      <c r="V9356" s="35" t="str">
        <f>IF(M9356=People!$B$5,People!$A$5,IF(M9356=People!$B$4,People!$A$4,IF(M9356=People!$B$3,People!$A$3,IF(M9356=People!$B$2,People!$A$2,0))))</f>
        <v>Kelly Williams</v>
      </c>
      <c r="W9356" s="35" t="str">
        <f>IFERROR(INDEX(Returns!A:A,MATCH(B9356,Returns!B:B,0)),"No")</f>
        <v>No</v>
      </c>
    </row>
    <row r="9357" spans="1:23" x14ac:dyDescent="0.2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9">
        <v>0</v>
      </c>
      <c r="U9357" s="1">
        <v>1.0192000000000001</v>
      </c>
      <c r="V9357" s="35" t="str">
        <f>IF(M9357=People!$B$5,People!$A$5,IF(M9357=People!$B$4,People!$A$4,IF(M9357=People!$B$3,People!$A$3,IF(M9357=People!$B$2,People!$A$2,0))))</f>
        <v>Kelly Williams</v>
      </c>
      <c r="W9357" s="35" t="str">
        <f>IFERROR(INDEX(Returns!A:A,MATCH(B9357,Returns!B:B,0)),"No")</f>
        <v>No</v>
      </c>
    </row>
    <row r="9358" spans="1:23" x14ac:dyDescent="0.2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9">
        <v>0</v>
      </c>
      <c r="U9358" s="1">
        <v>8.7137999999999991</v>
      </c>
      <c r="V9358" s="35" t="str">
        <f>IF(M9358=People!$B$5,People!$A$5,IF(M9358=People!$B$4,People!$A$4,IF(M9358=People!$B$3,People!$A$3,IF(M9358=People!$B$2,People!$A$2,0))))</f>
        <v>Kelly Williams</v>
      </c>
      <c r="W9358" s="35" t="str">
        <f>IFERROR(INDEX(Returns!A:A,MATCH(B9358,Returns!B:B,0)),"No")</f>
        <v>No</v>
      </c>
    </row>
    <row r="9359" spans="1:23" x14ac:dyDescent="0.2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9">
        <v>0.2</v>
      </c>
      <c r="U9359" s="1">
        <v>15.091999999999995</v>
      </c>
      <c r="V9359" s="35" t="str">
        <f>IF(M9359=People!$B$5,People!$A$5,IF(M9359=People!$B$4,People!$A$4,IF(M9359=People!$B$3,People!$A$3,IF(M9359=People!$B$2,People!$A$2,0))))</f>
        <v>Chuck Magee</v>
      </c>
      <c r="W9359" s="35" t="str">
        <f>IFERROR(INDEX(Returns!A:A,MATCH(B9359,Returns!B:B,0)),"No")</f>
        <v>No</v>
      </c>
    </row>
    <row r="9360" spans="1:23" x14ac:dyDescent="0.2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9">
        <v>0.4</v>
      </c>
      <c r="U9360" s="1">
        <v>-99.34529999999998</v>
      </c>
      <c r="V9360" s="35" t="str">
        <f>IF(M9360=People!$B$5,People!$A$5,IF(M9360=People!$B$4,People!$A$4,IF(M9360=People!$B$3,People!$A$3,IF(M9360=People!$B$2,People!$A$2,0))))</f>
        <v>Chuck Magee</v>
      </c>
      <c r="W9360" s="35" t="str">
        <f>IFERROR(INDEX(Returns!A:A,MATCH(B9360,Returns!B:B,0)),"No")</f>
        <v>No</v>
      </c>
    </row>
    <row r="9361" spans="1:23" x14ac:dyDescent="0.2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9">
        <v>0</v>
      </c>
      <c r="U9361" s="1">
        <v>7.816599999999994</v>
      </c>
      <c r="V9361" s="35" t="str">
        <f>IF(M9361=People!$B$5,People!$A$5,IF(M9361=People!$B$4,People!$A$4,IF(M9361=People!$B$3,People!$A$3,IF(M9361=People!$B$2,People!$A$2,0))))</f>
        <v>Chuck Magee</v>
      </c>
      <c r="W9361" s="35" t="str">
        <f>IFERROR(INDEX(Returns!A:A,MATCH(B9361,Returns!B:B,0)),"No")</f>
        <v>No</v>
      </c>
    </row>
    <row r="9362" spans="1:23" x14ac:dyDescent="0.2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9">
        <v>0</v>
      </c>
      <c r="U9362" s="1">
        <v>0</v>
      </c>
      <c r="V9362" s="35" t="str">
        <f>IF(M9362=People!$B$5,People!$A$5,IF(M9362=People!$B$4,People!$A$4,IF(M9362=People!$B$3,People!$A$3,IF(M9362=People!$B$2,People!$A$2,0))))</f>
        <v>Chuck Magee</v>
      </c>
      <c r="W9362" s="35" t="str">
        <f>IFERROR(INDEX(Returns!A:A,MATCH(B9362,Returns!B:B,0)),"No")</f>
        <v>No</v>
      </c>
    </row>
    <row r="9363" spans="1:23" x14ac:dyDescent="0.2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32">
        <v>30.576000000000001</v>
      </c>
      <c r="S9363" s="1">
        <v>6</v>
      </c>
      <c r="T9363" s="9">
        <v>0.2</v>
      </c>
      <c r="U9363" s="1">
        <v>10.3194</v>
      </c>
      <c r="V9363" s="35" t="str">
        <f>IF(M9363=People!$B$5,People!$A$5,IF(M9363=People!$B$4,People!$A$4,IF(M9363=People!$B$3,People!$A$3,IF(M9363=People!$B$2,People!$A$2,0))))</f>
        <v>Anna Andreadi</v>
      </c>
      <c r="W9363" s="35" t="str">
        <f>IFERROR(INDEX(Returns!A:A,MATCH(B9363,Returns!B:B,0)),"No")</f>
        <v>No</v>
      </c>
    </row>
    <row r="9364" spans="1:23" x14ac:dyDescent="0.2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32">
        <v>13.020000000000001</v>
      </c>
      <c r="S9364" s="1">
        <v>7</v>
      </c>
      <c r="T9364" s="9">
        <v>0</v>
      </c>
      <c r="U9364" s="1">
        <v>0.3906000000000005</v>
      </c>
      <c r="V9364" s="35" t="str">
        <f>IF(M9364=People!$B$5,People!$A$5,IF(M9364=People!$B$4,People!$A$4,IF(M9364=People!$B$3,People!$A$3,IF(M9364=People!$B$2,People!$A$2,0))))</f>
        <v>Anna Andreadi</v>
      </c>
      <c r="W9364" s="35" t="str">
        <f>IFERROR(INDEX(Returns!A:A,MATCH(B9364,Returns!B:B,0)),"No")</f>
        <v>No</v>
      </c>
    </row>
    <row r="9365" spans="1:23" x14ac:dyDescent="0.2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32">
        <v>22.14</v>
      </c>
      <c r="S9365" s="1">
        <v>3</v>
      </c>
      <c r="T9365" s="9">
        <v>0</v>
      </c>
      <c r="U9365" s="1">
        <v>6.4205999999999976</v>
      </c>
      <c r="V9365" s="35" t="str">
        <f>IF(M9365=People!$B$5,People!$A$5,IF(M9365=People!$B$4,People!$A$4,IF(M9365=People!$B$3,People!$A$3,IF(M9365=People!$B$2,People!$A$2,0))))</f>
        <v>Anna Andreadi</v>
      </c>
      <c r="W9365" s="35" t="str">
        <f>IFERROR(INDEX(Returns!A:A,MATCH(B9365,Returns!B:B,0)),"No")</f>
        <v>No</v>
      </c>
    </row>
    <row r="9366" spans="1:23" x14ac:dyDescent="0.2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32">
        <v>359.32</v>
      </c>
      <c r="S9366" s="1">
        <v>4</v>
      </c>
      <c r="T9366" s="9">
        <v>0</v>
      </c>
      <c r="U9366" s="1">
        <v>7.1863999999999919</v>
      </c>
      <c r="V9366" s="35" t="str">
        <f>IF(M9366=People!$B$5,People!$A$5,IF(M9366=People!$B$4,People!$A$4,IF(M9366=People!$B$3,People!$A$3,IF(M9366=People!$B$2,People!$A$2,0))))</f>
        <v>Anna Andreadi</v>
      </c>
      <c r="W9366" s="35" t="str">
        <f>IFERROR(INDEX(Returns!A:A,MATCH(B9366,Returns!B:B,0)),"No")</f>
        <v>No</v>
      </c>
    </row>
    <row r="9367" spans="1:23" x14ac:dyDescent="0.2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9">
        <v>0</v>
      </c>
      <c r="U9367" s="1">
        <v>5.6644000000000005</v>
      </c>
      <c r="V9367" s="35" t="str">
        <f>IF(M9367=People!$B$5,People!$A$5,IF(M9367=People!$B$4,People!$A$4,IF(M9367=People!$B$3,People!$A$3,IF(M9367=People!$B$2,People!$A$2,0))))</f>
        <v>Kelly Williams</v>
      </c>
      <c r="W9367" s="35" t="str">
        <f>IFERROR(INDEX(Returns!A:A,MATCH(B9367,Returns!B:B,0)),"No")</f>
        <v>No</v>
      </c>
    </row>
    <row r="9368" spans="1:23" x14ac:dyDescent="0.2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9">
        <v>0.2</v>
      </c>
      <c r="U9368" s="1">
        <v>25.679999999999996</v>
      </c>
      <c r="V9368" s="35" t="str">
        <f>IF(M9368=People!$B$5,People!$A$5,IF(M9368=People!$B$4,People!$A$4,IF(M9368=People!$B$3,People!$A$3,IF(M9368=People!$B$2,People!$A$2,0))))</f>
        <v>Chuck Magee</v>
      </c>
      <c r="W9368" s="35" t="str">
        <f>IFERROR(INDEX(Returns!A:A,MATCH(B9368,Returns!B:B,0)),"No")</f>
        <v>No</v>
      </c>
    </row>
    <row r="9369" spans="1:23" x14ac:dyDescent="0.2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9">
        <v>0</v>
      </c>
      <c r="U9369" s="1">
        <v>83.843999999999937</v>
      </c>
      <c r="V9369" s="35" t="str">
        <f>IF(M9369=People!$B$5,People!$A$5,IF(M9369=People!$B$4,People!$A$4,IF(M9369=People!$B$3,People!$A$3,IF(M9369=People!$B$2,People!$A$2,0))))</f>
        <v>Chuck Magee</v>
      </c>
      <c r="W9369" s="35" t="str">
        <f>IFERROR(INDEX(Returns!A:A,MATCH(B9369,Returns!B:B,0)),"No")</f>
        <v>No</v>
      </c>
    </row>
    <row r="9370" spans="1:23" x14ac:dyDescent="0.2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9">
        <v>0</v>
      </c>
      <c r="U9370" s="1">
        <v>18.211199999999998</v>
      </c>
      <c r="V9370" s="35" t="str">
        <f>IF(M9370=People!$B$5,People!$A$5,IF(M9370=People!$B$4,People!$A$4,IF(M9370=People!$B$3,People!$A$3,IF(M9370=People!$B$2,People!$A$2,0))))</f>
        <v>Chuck Magee</v>
      </c>
      <c r="W9370" s="35" t="str">
        <f>IFERROR(INDEX(Returns!A:A,MATCH(B9370,Returns!B:B,0)),"No")</f>
        <v>No</v>
      </c>
    </row>
    <row r="9371" spans="1:23" x14ac:dyDescent="0.2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9">
        <v>0</v>
      </c>
      <c r="U9371" s="1">
        <v>43.675200000000018</v>
      </c>
      <c r="V9371" s="35" t="str">
        <f>IF(M9371=People!$B$5,People!$A$5,IF(M9371=People!$B$4,People!$A$4,IF(M9371=People!$B$3,People!$A$3,IF(M9371=People!$B$2,People!$A$2,0))))</f>
        <v>Chuck Magee</v>
      </c>
      <c r="W9371" s="35" t="str">
        <f>IFERROR(INDEX(Returns!A:A,MATCH(B9371,Returns!B:B,0)),"No")</f>
        <v>No</v>
      </c>
    </row>
    <row r="9372" spans="1:23" x14ac:dyDescent="0.2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9">
        <v>0.2</v>
      </c>
      <c r="U9372" s="1">
        <v>-4.1568000000000023</v>
      </c>
      <c r="V9372" s="35" t="str">
        <f>IF(M9372=People!$B$5,People!$A$5,IF(M9372=People!$B$4,People!$A$4,IF(M9372=People!$B$3,People!$A$3,IF(M9372=People!$B$2,People!$A$2,0))))</f>
        <v>Chuck Magee</v>
      </c>
      <c r="W9372" s="35" t="str">
        <f>IFERROR(INDEX(Returns!A:A,MATCH(B9372,Returns!B:B,0)),"No")</f>
        <v>No</v>
      </c>
    </row>
    <row r="9373" spans="1:23" x14ac:dyDescent="0.2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9">
        <v>0.3</v>
      </c>
      <c r="U9373" s="1">
        <v>-86.058600000000013</v>
      </c>
      <c r="V9373" s="35" t="str">
        <f>IF(M9373=People!$B$5,People!$A$5,IF(M9373=People!$B$4,People!$A$4,IF(M9373=People!$B$3,People!$A$3,IF(M9373=People!$B$2,People!$A$2,0))))</f>
        <v>Chuck Magee</v>
      </c>
      <c r="W9373" s="35" t="str">
        <f>IFERROR(INDEX(Returns!A:A,MATCH(B9373,Returns!B:B,0)),"No")</f>
        <v>No</v>
      </c>
    </row>
    <row r="9374" spans="1:23" x14ac:dyDescent="0.2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9">
        <v>0.2</v>
      </c>
      <c r="U9374" s="1">
        <v>2.9144999999999994</v>
      </c>
      <c r="V9374" s="35" t="str">
        <f>IF(M9374=People!$B$5,People!$A$5,IF(M9374=People!$B$4,People!$A$4,IF(M9374=People!$B$3,People!$A$3,IF(M9374=People!$B$2,People!$A$2,0))))</f>
        <v>Chuck Magee</v>
      </c>
      <c r="W9374" s="35" t="str">
        <f>IFERROR(INDEX(Returns!A:A,MATCH(B9374,Returns!B:B,0)),"No")</f>
        <v>No</v>
      </c>
    </row>
    <row r="9375" spans="1:23" x14ac:dyDescent="0.2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32">
        <v>419.94399999999996</v>
      </c>
      <c r="S9375" s="1">
        <v>7</v>
      </c>
      <c r="T9375" s="9">
        <v>0.2</v>
      </c>
      <c r="U9375" s="1">
        <v>52.492999999999967</v>
      </c>
      <c r="V9375" s="35" t="str">
        <f>IF(M9375=People!$B$5,People!$A$5,IF(M9375=People!$B$4,People!$A$4,IF(M9375=People!$B$3,People!$A$3,IF(M9375=People!$B$2,People!$A$2,0))))</f>
        <v>Anna Andreadi</v>
      </c>
      <c r="W9375" s="35" t="str">
        <f>IFERROR(INDEX(Returns!A:A,MATCH(B9375,Returns!B:B,0)),"No")</f>
        <v>No</v>
      </c>
    </row>
    <row r="9376" spans="1:23" x14ac:dyDescent="0.2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32">
        <v>61.38</v>
      </c>
      <c r="S9376" s="1">
        <v>6</v>
      </c>
      <c r="T9376" s="9">
        <v>0</v>
      </c>
      <c r="U9376" s="1">
        <v>15.958800000000004</v>
      </c>
      <c r="V9376" s="35" t="str">
        <f>IF(M9376=People!$B$5,People!$A$5,IF(M9376=People!$B$4,People!$A$4,IF(M9376=People!$B$3,People!$A$3,IF(M9376=People!$B$2,People!$A$2,0))))</f>
        <v>Anna Andreadi</v>
      </c>
      <c r="W9376" s="35" t="str">
        <f>IFERROR(INDEX(Returns!A:A,MATCH(B9376,Returns!B:B,0)),"No")</f>
        <v>No</v>
      </c>
    </row>
    <row r="9377" spans="1:23" x14ac:dyDescent="0.2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32">
        <v>50</v>
      </c>
      <c r="S9377" s="1">
        <v>2</v>
      </c>
      <c r="T9377" s="9">
        <v>0</v>
      </c>
      <c r="U9377" s="1">
        <v>10.5</v>
      </c>
      <c r="V9377" s="35" t="str">
        <f>IF(M9377=People!$B$5,People!$A$5,IF(M9377=People!$B$4,People!$A$4,IF(M9377=People!$B$3,People!$A$3,IF(M9377=People!$B$2,People!$A$2,0))))</f>
        <v>Anna Andreadi</v>
      </c>
      <c r="W9377" s="35" t="str">
        <f>IFERROR(INDEX(Returns!A:A,MATCH(B9377,Returns!B:B,0)),"No")</f>
        <v>No</v>
      </c>
    </row>
    <row r="9378" spans="1:23" x14ac:dyDescent="0.2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9">
        <v>0</v>
      </c>
      <c r="U9378" s="1">
        <v>13.674000000000003</v>
      </c>
      <c r="V9378" s="35" t="str">
        <f>IF(M9378=People!$B$5,People!$A$5,IF(M9378=People!$B$4,People!$A$4,IF(M9378=People!$B$3,People!$A$3,IF(M9378=People!$B$2,People!$A$2,0))))</f>
        <v>Chuck Magee</v>
      </c>
      <c r="W9378" s="35" t="str">
        <f>IFERROR(INDEX(Returns!A:A,MATCH(B9378,Returns!B:B,0)),"No")</f>
        <v>No</v>
      </c>
    </row>
    <row r="9379" spans="1:23" x14ac:dyDescent="0.2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9">
        <v>0</v>
      </c>
      <c r="U9379" s="1">
        <v>8.465600000000002</v>
      </c>
      <c r="V9379" s="35" t="str">
        <f>IF(M9379=People!$B$5,People!$A$5,IF(M9379=People!$B$4,People!$A$4,IF(M9379=People!$B$3,People!$A$3,IF(M9379=People!$B$2,People!$A$2,0))))</f>
        <v>Kelly Williams</v>
      </c>
      <c r="W9379" s="35" t="str">
        <f>IFERROR(INDEX(Returns!A:A,MATCH(B9379,Returns!B:B,0)),"No")</f>
        <v>No</v>
      </c>
    </row>
    <row r="9380" spans="1:23" x14ac:dyDescent="0.2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9">
        <v>0.2</v>
      </c>
      <c r="U9380" s="1">
        <v>2.3868</v>
      </c>
      <c r="V9380" s="35" t="str">
        <f>IF(M9380=People!$B$5,People!$A$5,IF(M9380=People!$B$4,People!$A$4,IF(M9380=People!$B$3,People!$A$3,IF(M9380=People!$B$2,People!$A$2,0))))</f>
        <v>Kelly Williams</v>
      </c>
      <c r="W9380" s="35" t="str">
        <f>IFERROR(INDEX(Returns!A:A,MATCH(B9380,Returns!B:B,0)),"No")</f>
        <v>No</v>
      </c>
    </row>
    <row r="9381" spans="1:23" x14ac:dyDescent="0.2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9">
        <v>0.2</v>
      </c>
      <c r="U9381" s="1">
        <v>15.934799999999997</v>
      </c>
      <c r="V9381" s="35" t="str">
        <f>IF(M9381=People!$B$5,People!$A$5,IF(M9381=People!$B$4,People!$A$4,IF(M9381=People!$B$3,People!$A$3,IF(M9381=People!$B$2,People!$A$2,0))))</f>
        <v>Cassandra Brandow</v>
      </c>
      <c r="W9381" s="35" t="str">
        <f>IFERROR(INDEX(Returns!A:A,MATCH(B9381,Returns!B:B,0)),"No")</f>
        <v>No</v>
      </c>
    </row>
    <row r="9382" spans="1:23" x14ac:dyDescent="0.2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9">
        <v>0.2</v>
      </c>
      <c r="U9382" s="1">
        <v>6.4784000000000042</v>
      </c>
      <c r="V9382" s="35" t="str">
        <f>IF(M9382=People!$B$5,People!$A$5,IF(M9382=People!$B$4,People!$A$4,IF(M9382=People!$B$3,People!$A$3,IF(M9382=People!$B$2,People!$A$2,0))))</f>
        <v>Cassandra Brandow</v>
      </c>
      <c r="W9382" s="35" t="str">
        <f>IFERROR(INDEX(Returns!A:A,MATCH(B9382,Returns!B:B,0)),"No")</f>
        <v>No</v>
      </c>
    </row>
    <row r="9383" spans="1:23" x14ac:dyDescent="0.2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9">
        <v>0.2</v>
      </c>
      <c r="U9383" s="1">
        <v>-10.60680000000005</v>
      </c>
      <c r="V9383" s="35" t="str">
        <f>IF(M9383=People!$B$5,People!$A$5,IF(M9383=People!$B$4,People!$A$4,IF(M9383=People!$B$3,People!$A$3,IF(M9383=People!$B$2,People!$A$2,0))))</f>
        <v>Cassandra Brandow</v>
      </c>
      <c r="W9383" s="35" t="str">
        <f>IFERROR(INDEX(Returns!A:A,MATCH(B9383,Returns!B:B,0)),"No")</f>
        <v>No</v>
      </c>
    </row>
    <row r="9384" spans="1:23" x14ac:dyDescent="0.2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9">
        <v>0.2</v>
      </c>
      <c r="U9384" s="1">
        <v>0.504</v>
      </c>
      <c r="V9384" s="35" t="str">
        <f>IF(M9384=People!$B$5,People!$A$5,IF(M9384=People!$B$4,People!$A$4,IF(M9384=People!$B$3,People!$A$3,IF(M9384=People!$B$2,People!$A$2,0))))</f>
        <v>Cassandra Brandow</v>
      </c>
      <c r="W9384" s="35" t="str">
        <f>IFERROR(INDEX(Returns!A:A,MATCH(B9384,Returns!B:B,0)),"No")</f>
        <v>No</v>
      </c>
    </row>
    <row r="9385" spans="1:23" x14ac:dyDescent="0.2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9">
        <v>0.2</v>
      </c>
      <c r="U9385" s="1">
        <v>-1.049000000000003</v>
      </c>
      <c r="V9385" s="35" t="str">
        <f>IF(M9385=People!$B$5,People!$A$5,IF(M9385=People!$B$4,People!$A$4,IF(M9385=People!$B$3,People!$A$3,IF(M9385=People!$B$2,People!$A$2,0))))</f>
        <v>Cassandra Brandow</v>
      </c>
      <c r="W9385" s="35" t="str">
        <f>IFERROR(INDEX(Returns!A:A,MATCH(B9385,Returns!B:B,0)),"No")</f>
        <v>No</v>
      </c>
    </row>
    <row r="9386" spans="1:23" x14ac:dyDescent="0.2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9">
        <v>0</v>
      </c>
      <c r="U9386" s="1">
        <v>12.441600000000001</v>
      </c>
      <c r="V9386" s="35" t="str">
        <f>IF(M9386=People!$B$5,People!$A$5,IF(M9386=People!$B$4,People!$A$4,IF(M9386=People!$B$3,People!$A$3,IF(M9386=People!$B$2,People!$A$2,0))))</f>
        <v>Chuck Magee</v>
      </c>
      <c r="W9386" s="35" t="str">
        <f>IFERROR(INDEX(Returns!A:A,MATCH(B9386,Returns!B:B,0)),"No")</f>
        <v>No</v>
      </c>
    </row>
    <row r="9387" spans="1:23" x14ac:dyDescent="0.2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32">
        <v>120.57600000000001</v>
      </c>
      <c r="S9387" s="1">
        <v>8</v>
      </c>
      <c r="T9387" s="9">
        <v>0.2</v>
      </c>
      <c r="U9387" s="1">
        <v>33.1584</v>
      </c>
      <c r="V9387" s="35" t="str">
        <f>IF(M9387=People!$B$5,People!$A$5,IF(M9387=People!$B$4,People!$A$4,IF(M9387=People!$B$3,People!$A$3,IF(M9387=People!$B$2,People!$A$2,0))))</f>
        <v>Anna Andreadi</v>
      </c>
      <c r="W9387" s="35" t="str">
        <f>IFERROR(INDEX(Returns!A:A,MATCH(B9387,Returns!B:B,0)),"No")</f>
        <v>No</v>
      </c>
    </row>
    <row r="9388" spans="1:23" x14ac:dyDescent="0.2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9">
        <v>0</v>
      </c>
      <c r="U9388" s="1">
        <v>37.562399999999997</v>
      </c>
      <c r="V9388" s="35" t="str">
        <f>IF(M9388=People!$B$5,People!$A$5,IF(M9388=People!$B$4,People!$A$4,IF(M9388=People!$B$3,People!$A$3,IF(M9388=People!$B$2,People!$A$2,0))))</f>
        <v>Chuck Magee</v>
      </c>
      <c r="W9388" s="35" t="str">
        <f>IFERROR(INDEX(Returns!A:A,MATCH(B9388,Returns!B:B,0)),"No")</f>
        <v>No</v>
      </c>
    </row>
    <row r="9389" spans="1:23" x14ac:dyDescent="0.2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9">
        <v>0</v>
      </c>
      <c r="U9389" s="1">
        <v>5.7715999999999994</v>
      </c>
      <c r="V9389" s="35" t="str">
        <f>IF(M9389=People!$B$5,People!$A$5,IF(M9389=People!$B$4,People!$A$4,IF(M9389=People!$B$3,People!$A$3,IF(M9389=People!$B$2,People!$A$2,0))))</f>
        <v>Chuck Magee</v>
      </c>
      <c r="W9389" s="35" t="str">
        <f>IFERROR(INDEX(Returns!A:A,MATCH(B9389,Returns!B:B,0)),"No")</f>
        <v>No</v>
      </c>
    </row>
    <row r="9390" spans="1:23" x14ac:dyDescent="0.2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9">
        <v>0</v>
      </c>
      <c r="U9390" s="1">
        <v>152.02319999999997</v>
      </c>
      <c r="V9390" s="35" t="str">
        <f>IF(M9390=People!$B$5,People!$A$5,IF(M9390=People!$B$4,People!$A$4,IF(M9390=People!$B$3,People!$A$3,IF(M9390=People!$B$2,People!$A$2,0))))</f>
        <v>Chuck Magee</v>
      </c>
      <c r="W9390" s="35" t="str">
        <f>IFERROR(INDEX(Returns!A:A,MATCH(B9390,Returns!B:B,0)),"No")</f>
        <v>No</v>
      </c>
    </row>
    <row r="9391" spans="1:23" x14ac:dyDescent="0.2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9">
        <v>0</v>
      </c>
      <c r="U9391" s="1">
        <v>0.95879999999999987</v>
      </c>
      <c r="V9391" s="35" t="str">
        <f>IF(M9391=People!$B$5,People!$A$5,IF(M9391=People!$B$4,People!$A$4,IF(M9391=People!$B$3,People!$A$3,IF(M9391=People!$B$2,People!$A$2,0))))</f>
        <v>Chuck Magee</v>
      </c>
      <c r="W9391" s="35" t="str">
        <f>IFERROR(INDEX(Returns!A:A,MATCH(B9391,Returns!B:B,0)),"No")</f>
        <v>No</v>
      </c>
    </row>
    <row r="9392" spans="1:23" x14ac:dyDescent="0.2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9">
        <v>0.2</v>
      </c>
      <c r="U9392" s="1">
        <v>14.307499999999997</v>
      </c>
      <c r="V9392" s="35" t="str">
        <f>IF(M9392=People!$B$5,People!$A$5,IF(M9392=People!$B$4,People!$A$4,IF(M9392=People!$B$3,People!$A$3,IF(M9392=People!$B$2,People!$A$2,0))))</f>
        <v>Kelly Williams</v>
      </c>
      <c r="W9392" s="35" t="str">
        <f>IFERROR(INDEX(Returns!A:A,MATCH(B9392,Returns!B:B,0)),"No")</f>
        <v>No</v>
      </c>
    </row>
    <row r="9393" spans="1:23" x14ac:dyDescent="0.2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9">
        <v>0.2</v>
      </c>
      <c r="U9393" s="1">
        <v>2.5973999999999995</v>
      </c>
      <c r="V9393" s="35" t="str">
        <f>IF(M9393=People!$B$5,People!$A$5,IF(M9393=People!$B$4,People!$A$4,IF(M9393=People!$B$3,People!$A$3,IF(M9393=People!$B$2,People!$A$2,0))))</f>
        <v>Kelly Williams</v>
      </c>
      <c r="W9393" s="35" t="str">
        <f>IFERROR(INDEX(Returns!A:A,MATCH(B9393,Returns!B:B,0)),"No")</f>
        <v>No</v>
      </c>
    </row>
    <row r="9394" spans="1:23" x14ac:dyDescent="0.2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32">
        <v>582.33600000000001</v>
      </c>
      <c r="S9394" s="1">
        <v>8</v>
      </c>
      <c r="T9394" s="9">
        <v>0.2</v>
      </c>
      <c r="U9394" s="1">
        <v>-29.116799999999955</v>
      </c>
      <c r="V9394" s="35" t="str">
        <f>IF(M9394=People!$B$5,People!$A$5,IF(M9394=People!$B$4,People!$A$4,IF(M9394=People!$B$3,People!$A$3,IF(M9394=People!$B$2,People!$A$2,0))))</f>
        <v>Anna Andreadi</v>
      </c>
      <c r="W9394" s="35" t="str">
        <f>IFERROR(INDEX(Returns!A:A,MATCH(B9394,Returns!B:B,0)),"No")</f>
        <v>No</v>
      </c>
    </row>
    <row r="9395" spans="1:23" x14ac:dyDescent="0.2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9">
        <v>0</v>
      </c>
      <c r="U9395" s="1">
        <v>157.48750000000001</v>
      </c>
      <c r="V9395" s="35" t="str">
        <f>IF(M9395=People!$B$5,People!$A$5,IF(M9395=People!$B$4,People!$A$4,IF(M9395=People!$B$3,People!$A$3,IF(M9395=People!$B$2,People!$A$2,0))))</f>
        <v>Chuck Magee</v>
      </c>
      <c r="W9395" s="35" t="str">
        <f>IFERROR(INDEX(Returns!A:A,MATCH(B9395,Returns!B:B,0)),"No")</f>
        <v>No</v>
      </c>
    </row>
    <row r="9396" spans="1:23" x14ac:dyDescent="0.2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9">
        <v>0.1</v>
      </c>
      <c r="U9396" s="1">
        <v>140.39599999999993</v>
      </c>
      <c r="V9396" s="35" t="str">
        <f>IF(M9396=People!$B$5,People!$A$5,IF(M9396=People!$B$4,People!$A$4,IF(M9396=People!$B$3,People!$A$3,IF(M9396=People!$B$2,People!$A$2,0))))</f>
        <v>Chuck Magee</v>
      </c>
      <c r="W9396" s="35" t="str">
        <f>IFERROR(INDEX(Returns!A:A,MATCH(B9396,Returns!B:B,0)),"No")</f>
        <v>No</v>
      </c>
    </row>
    <row r="9397" spans="1:23" x14ac:dyDescent="0.2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9">
        <v>0.2</v>
      </c>
      <c r="U9397" s="1">
        <v>-10.019600000000054</v>
      </c>
      <c r="V9397" s="35" t="str">
        <f>IF(M9397=People!$B$5,People!$A$5,IF(M9397=People!$B$4,People!$A$4,IF(M9397=People!$B$3,People!$A$3,IF(M9397=People!$B$2,People!$A$2,0))))</f>
        <v>Chuck Magee</v>
      </c>
      <c r="W9397" s="35" t="str">
        <f>IFERROR(INDEX(Returns!A:A,MATCH(B9397,Returns!B:B,0)),"No")</f>
        <v>No</v>
      </c>
    </row>
    <row r="9398" spans="1:23" x14ac:dyDescent="0.2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9">
        <v>0</v>
      </c>
      <c r="U9398" s="1">
        <v>35.334599999999995</v>
      </c>
      <c r="V9398" s="35" t="str">
        <f>IF(M9398=People!$B$5,People!$A$5,IF(M9398=People!$B$4,People!$A$4,IF(M9398=People!$B$3,People!$A$3,IF(M9398=People!$B$2,People!$A$2,0))))</f>
        <v>Chuck Magee</v>
      </c>
      <c r="W9398" s="35" t="str">
        <f>IFERROR(INDEX(Returns!A:A,MATCH(B9398,Returns!B:B,0)),"No")</f>
        <v>No</v>
      </c>
    </row>
    <row r="9399" spans="1:23" x14ac:dyDescent="0.2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9">
        <v>0</v>
      </c>
      <c r="U9399" s="1">
        <v>8.0548000000000002</v>
      </c>
      <c r="V9399" s="35" t="str">
        <f>IF(M9399=People!$B$5,People!$A$5,IF(M9399=People!$B$4,People!$A$4,IF(M9399=People!$B$3,People!$A$3,IF(M9399=People!$B$2,People!$A$2,0))))</f>
        <v>Chuck Magee</v>
      </c>
      <c r="W9399" s="35" t="str">
        <f>IFERROR(INDEX(Returns!A:A,MATCH(B9399,Returns!B:B,0)),"No")</f>
        <v>No</v>
      </c>
    </row>
    <row r="9400" spans="1:23" x14ac:dyDescent="0.2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9">
        <v>0</v>
      </c>
      <c r="U9400" s="1">
        <v>661.45590000000004</v>
      </c>
      <c r="V9400" s="35" t="str">
        <f>IF(M9400=People!$B$5,People!$A$5,IF(M9400=People!$B$4,People!$A$4,IF(M9400=People!$B$3,People!$A$3,IF(M9400=People!$B$2,People!$A$2,0))))</f>
        <v>Chuck Magee</v>
      </c>
      <c r="W9400" s="35" t="str">
        <f>IFERROR(INDEX(Returns!A:A,MATCH(B9400,Returns!B:B,0)),"No")</f>
        <v>No</v>
      </c>
    </row>
    <row r="9401" spans="1:23" x14ac:dyDescent="0.2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9">
        <v>0.2</v>
      </c>
      <c r="U9401" s="1">
        <v>1.2348000000000008</v>
      </c>
      <c r="V9401" s="35" t="str">
        <f>IF(M9401=People!$B$5,People!$A$5,IF(M9401=People!$B$4,People!$A$4,IF(M9401=People!$B$3,People!$A$3,IF(M9401=People!$B$2,People!$A$2,0))))</f>
        <v>Kelly Williams</v>
      </c>
      <c r="W9401" s="35" t="str">
        <f>IFERROR(INDEX(Returns!A:A,MATCH(B9401,Returns!B:B,0)),"No")</f>
        <v>No</v>
      </c>
    </row>
    <row r="9402" spans="1:23" x14ac:dyDescent="0.2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9">
        <v>0</v>
      </c>
      <c r="U9402" s="1">
        <v>14.6264</v>
      </c>
      <c r="V9402" s="35" t="str">
        <f>IF(M9402=People!$B$5,People!$A$5,IF(M9402=People!$B$4,People!$A$4,IF(M9402=People!$B$3,People!$A$3,IF(M9402=People!$B$2,People!$A$2,0))))</f>
        <v>Cassandra Brandow</v>
      </c>
      <c r="W9402" s="35" t="str">
        <f>IFERROR(INDEX(Returns!A:A,MATCH(B9402,Returns!B:B,0)),"No")</f>
        <v>No</v>
      </c>
    </row>
    <row r="9403" spans="1:23" x14ac:dyDescent="0.2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32">
        <v>4.2720000000000002</v>
      </c>
      <c r="S9403" s="1">
        <v>2</v>
      </c>
      <c r="T9403" s="9">
        <v>0.2</v>
      </c>
      <c r="U9403" s="1">
        <v>0.96119999999999983</v>
      </c>
      <c r="V9403" s="35" t="str">
        <f>IF(M9403=People!$B$5,People!$A$5,IF(M9403=People!$B$4,People!$A$4,IF(M9403=People!$B$3,People!$A$3,IF(M9403=People!$B$2,People!$A$2,0))))</f>
        <v>Anna Andreadi</v>
      </c>
      <c r="W9403" s="35" t="str">
        <f>IFERROR(INDEX(Returns!A:A,MATCH(B9403,Returns!B:B,0)),"No")</f>
        <v>No</v>
      </c>
    </row>
    <row r="9404" spans="1:23" x14ac:dyDescent="0.2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9">
        <v>0.4</v>
      </c>
      <c r="U9404" s="1">
        <v>-66.230199999999996</v>
      </c>
      <c r="V9404" s="35" t="str">
        <f>IF(M9404=People!$B$5,People!$A$5,IF(M9404=People!$B$4,People!$A$4,IF(M9404=People!$B$3,People!$A$3,IF(M9404=People!$B$2,People!$A$2,0))))</f>
        <v>Chuck Magee</v>
      </c>
      <c r="W9404" s="35" t="str">
        <f>IFERROR(INDEX(Returns!A:A,MATCH(B9404,Returns!B:B,0)),"No")</f>
        <v>No</v>
      </c>
    </row>
    <row r="9405" spans="1:23" x14ac:dyDescent="0.2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9">
        <v>0</v>
      </c>
      <c r="U9405" s="1">
        <v>286.38359999999989</v>
      </c>
      <c r="V9405" s="35" t="str">
        <f>IF(M9405=People!$B$5,People!$A$5,IF(M9405=People!$B$4,People!$A$4,IF(M9405=People!$B$3,People!$A$3,IF(M9405=People!$B$2,People!$A$2,0))))</f>
        <v>Chuck Magee</v>
      </c>
      <c r="W9405" s="35" t="str">
        <f>IFERROR(INDEX(Returns!A:A,MATCH(B9405,Returns!B:B,0)),"No")</f>
        <v>No</v>
      </c>
    </row>
    <row r="9406" spans="1:23" x14ac:dyDescent="0.2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9">
        <v>0.2</v>
      </c>
      <c r="U9406" s="1">
        <v>1.6829999999999994</v>
      </c>
      <c r="V9406" s="35" t="str">
        <f>IF(M9406=People!$B$5,People!$A$5,IF(M9406=People!$B$4,People!$A$4,IF(M9406=People!$B$3,People!$A$3,IF(M9406=People!$B$2,People!$A$2,0))))</f>
        <v>Chuck Magee</v>
      </c>
      <c r="W9406" s="35" t="str">
        <f>IFERROR(INDEX(Returns!A:A,MATCH(B9406,Returns!B:B,0)),"No")</f>
        <v>No</v>
      </c>
    </row>
    <row r="9407" spans="1:23" x14ac:dyDescent="0.2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9">
        <v>0.3</v>
      </c>
      <c r="U9407" s="1">
        <v>156.04699999999997</v>
      </c>
      <c r="V9407" s="35" t="str">
        <f>IF(M9407=People!$B$5,People!$A$5,IF(M9407=People!$B$4,People!$A$4,IF(M9407=People!$B$3,People!$A$3,IF(M9407=People!$B$2,People!$A$2,0))))</f>
        <v>Kelly Williams</v>
      </c>
      <c r="W9407" s="35" t="str">
        <f>IFERROR(INDEX(Returns!A:A,MATCH(B9407,Returns!B:B,0)),"No")</f>
        <v>No</v>
      </c>
    </row>
    <row r="9408" spans="1:23" x14ac:dyDescent="0.2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9">
        <v>0.2</v>
      </c>
      <c r="U9408" s="1">
        <v>2.6399999999999997</v>
      </c>
      <c r="V9408" s="35" t="str">
        <f>IF(M9408=People!$B$5,People!$A$5,IF(M9408=People!$B$4,People!$A$4,IF(M9408=People!$B$3,People!$A$3,IF(M9408=People!$B$2,People!$A$2,0))))</f>
        <v>Kelly Williams</v>
      </c>
      <c r="W9408" s="35" t="str">
        <f>IFERROR(INDEX(Returns!A:A,MATCH(B9408,Returns!B:B,0)),"No")</f>
        <v>No</v>
      </c>
    </row>
    <row r="9409" spans="1:23" x14ac:dyDescent="0.2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9">
        <v>0</v>
      </c>
      <c r="U9409" s="1">
        <v>171.36000000000007</v>
      </c>
      <c r="V9409" s="35" t="str">
        <f>IF(M9409=People!$B$5,People!$A$5,IF(M9409=People!$B$4,People!$A$4,IF(M9409=People!$B$3,People!$A$3,IF(M9409=People!$B$2,People!$A$2,0))))</f>
        <v>Chuck Magee</v>
      </c>
      <c r="W9409" s="35" t="str">
        <f>IFERROR(INDEX(Returns!A:A,MATCH(B9409,Returns!B:B,0)),"No")</f>
        <v>No</v>
      </c>
    </row>
    <row r="9410" spans="1:23" x14ac:dyDescent="0.2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9">
        <v>0</v>
      </c>
      <c r="U9410" s="1">
        <v>3.9831000000000003</v>
      </c>
      <c r="V9410" s="35" t="str">
        <f>IF(M9410=People!$B$5,People!$A$5,IF(M9410=People!$B$4,People!$A$4,IF(M9410=People!$B$3,People!$A$3,IF(M9410=People!$B$2,People!$A$2,0))))</f>
        <v>Chuck Magee</v>
      </c>
      <c r="W9410" s="35" t="str">
        <f>IFERROR(INDEX(Returns!A:A,MATCH(B9410,Returns!B:B,0)),"No")</f>
        <v>No</v>
      </c>
    </row>
    <row r="9411" spans="1:23" x14ac:dyDescent="0.2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9">
        <v>0.7</v>
      </c>
      <c r="U9411" s="1">
        <v>-2.5092999999999996</v>
      </c>
      <c r="V9411" s="35" t="str">
        <f>IF(M9411=People!$B$5,People!$A$5,IF(M9411=People!$B$4,People!$A$4,IF(M9411=People!$B$3,People!$A$3,IF(M9411=People!$B$2,People!$A$2,0))))</f>
        <v>Chuck Magee</v>
      </c>
      <c r="W9411" s="35" t="str">
        <f>IFERROR(INDEX(Returns!A:A,MATCH(B9411,Returns!B:B,0)),"No")</f>
        <v>No</v>
      </c>
    </row>
    <row r="9412" spans="1:23" x14ac:dyDescent="0.2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9">
        <v>0.2</v>
      </c>
      <c r="U9412" s="1">
        <v>15.385999999999999</v>
      </c>
      <c r="V9412" s="35" t="str">
        <f>IF(M9412=People!$B$5,People!$A$5,IF(M9412=People!$B$4,People!$A$4,IF(M9412=People!$B$3,People!$A$3,IF(M9412=People!$B$2,People!$A$2,0))))</f>
        <v>Chuck Magee</v>
      </c>
      <c r="W9412" s="35" t="str">
        <f>IFERROR(INDEX(Returns!A:A,MATCH(B9412,Returns!B:B,0)),"No")</f>
        <v>No</v>
      </c>
    </row>
    <row r="9413" spans="1:23" x14ac:dyDescent="0.2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32">
        <v>104.69600000000001</v>
      </c>
      <c r="S9413" s="1">
        <v>1</v>
      </c>
      <c r="T9413" s="9">
        <v>0.2</v>
      </c>
      <c r="U9413" s="1">
        <v>6.5434999999999981</v>
      </c>
      <c r="V9413" s="35" t="str">
        <f>IF(M9413=People!$B$5,People!$A$5,IF(M9413=People!$B$4,People!$A$4,IF(M9413=People!$B$3,People!$A$3,IF(M9413=People!$B$2,People!$A$2,0))))</f>
        <v>Anna Andreadi</v>
      </c>
      <c r="W9413" s="35" t="str">
        <f>IFERROR(INDEX(Returns!A:A,MATCH(B9413,Returns!B:B,0)),"No")</f>
        <v>No</v>
      </c>
    </row>
    <row r="9414" spans="1:23" x14ac:dyDescent="0.2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32">
        <v>2803.92</v>
      </c>
      <c r="S9414" s="1">
        <v>5</v>
      </c>
      <c r="T9414" s="9">
        <v>0.2</v>
      </c>
      <c r="U9414" s="1">
        <v>0</v>
      </c>
      <c r="V9414" s="35" t="str">
        <f>IF(M9414=People!$B$5,People!$A$5,IF(M9414=People!$B$4,People!$A$4,IF(M9414=People!$B$3,People!$A$3,IF(M9414=People!$B$2,People!$A$2,0))))</f>
        <v>Anna Andreadi</v>
      </c>
      <c r="W9414" s="35" t="str">
        <f>IFERROR(INDEX(Returns!A:A,MATCH(B9414,Returns!B:B,0)),"No")</f>
        <v>No</v>
      </c>
    </row>
    <row r="9415" spans="1:23" x14ac:dyDescent="0.2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9">
        <v>0.8</v>
      </c>
      <c r="U9415" s="1">
        <v>-11.587200000000003</v>
      </c>
      <c r="V9415" s="35" t="str">
        <f>IF(M9415=People!$B$5,People!$A$5,IF(M9415=People!$B$4,People!$A$4,IF(M9415=People!$B$3,People!$A$3,IF(M9415=People!$B$2,People!$A$2,0))))</f>
        <v>Kelly Williams</v>
      </c>
      <c r="W9415" s="35" t="str">
        <f>IFERROR(INDEX(Returns!A:A,MATCH(B9415,Returns!B:B,0)),"No")</f>
        <v>No</v>
      </c>
    </row>
    <row r="9416" spans="1:23" x14ac:dyDescent="0.2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32">
        <v>249.58400000000003</v>
      </c>
      <c r="S9416" s="1">
        <v>2</v>
      </c>
      <c r="T9416" s="9">
        <v>0.2</v>
      </c>
      <c r="U9416" s="1">
        <v>15.598999999999997</v>
      </c>
      <c r="V9416" s="35" t="str">
        <f>IF(M9416=People!$B$5,People!$A$5,IF(M9416=People!$B$4,People!$A$4,IF(M9416=People!$B$3,People!$A$3,IF(M9416=People!$B$2,People!$A$2,0))))</f>
        <v>Anna Andreadi</v>
      </c>
      <c r="W9416" s="35" t="str">
        <f>IFERROR(INDEX(Returns!A:A,MATCH(B9416,Returns!B:B,0)),"No")</f>
        <v>No</v>
      </c>
    </row>
    <row r="9417" spans="1:23" x14ac:dyDescent="0.2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32">
        <v>17.940000000000001</v>
      </c>
      <c r="S9417" s="1">
        <v>3</v>
      </c>
      <c r="T9417" s="9">
        <v>0</v>
      </c>
      <c r="U9417" s="1">
        <v>8.7906000000000013</v>
      </c>
      <c r="V9417" s="35" t="str">
        <f>IF(M9417=People!$B$5,People!$A$5,IF(M9417=People!$B$4,People!$A$4,IF(M9417=People!$B$3,People!$A$3,IF(M9417=People!$B$2,People!$A$2,0))))</f>
        <v>Anna Andreadi</v>
      </c>
      <c r="W9417" s="35" t="str">
        <f>IFERROR(INDEX(Returns!A:A,MATCH(B9417,Returns!B:B,0)),"No")</f>
        <v>No</v>
      </c>
    </row>
    <row r="9418" spans="1:23" x14ac:dyDescent="0.2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32">
        <v>10.11</v>
      </c>
      <c r="S9418" s="1">
        <v>3</v>
      </c>
      <c r="T9418" s="9">
        <v>0</v>
      </c>
      <c r="U9418" s="1">
        <v>3.2351999999999994</v>
      </c>
      <c r="V9418" s="35" t="str">
        <f>IF(M9418=People!$B$5,People!$A$5,IF(M9418=People!$B$4,People!$A$4,IF(M9418=People!$B$3,People!$A$3,IF(M9418=People!$B$2,People!$A$2,0))))</f>
        <v>Anna Andreadi</v>
      </c>
      <c r="W9418" s="35" t="str">
        <f>IFERROR(INDEX(Returns!A:A,MATCH(B9418,Returns!B:B,0)),"No")</f>
        <v>No</v>
      </c>
    </row>
    <row r="9419" spans="1:23" x14ac:dyDescent="0.2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9">
        <v>0.2</v>
      </c>
      <c r="U9419" s="1">
        <v>3.6288</v>
      </c>
      <c r="V9419" s="35" t="str">
        <f>IF(M9419=People!$B$5,People!$A$5,IF(M9419=People!$B$4,People!$A$4,IF(M9419=People!$B$3,People!$A$3,IF(M9419=People!$B$2,People!$A$2,0))))</f>
        <v>Cassandra Brandow</v>
      </c>
      <c r="W9419" s="35" t="str">
        <f>IFERROR(INDEX(Returns!A:A,MATCH(B9419,Returns!B:B,0)),"No")</f>
        <v>No</v>
      </c>
    </row>
    <row r="9420" spans="1:23" x14ac:dyDescent="0.2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9">
        <v>0.2</v>
      </c>
      <c r="U9420" s="1">
        <v>4.0338000000000003</v>
      </c>
      <c r="V9420" s="35" t="str">
        <f>IF(M9420=People!$B$5,People!$A$5,IF(M9420=People!$B$4,People!$A$4,IF(M9420=People!$B$3,People!$A$3,IF(M9420=People!$B$2,People!$A$2,0))))</f>
        <v>Cassandra Brandow</v>
      </c>
      <c r="W9420" s="35" t="str">
        <f>IFERROR(INDEX(Returns!A:A,MATCH(B9420,Returns!B:B,0)),"No")</f>
        <v>No</v>
      </c>
    </row>
    <row r="9421" spans="1:23" x14ac:dyDescent="0.2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9">
        <v>0.8</v>
      </c>
      <c r="U9421" s="1">
        <v>-38.821200000000012</v>
      </c>
      <c r="V9421" s="35" t="str">
        <f>IF(M9421=People!$B$5,People!$A$5,IF(M9421=People!$B$4,People!$A$4,IF(M9421=People!$B$3,People!$A$3,IF(M9421=People!$B$2,People!$A$2,0))))</f>
        <v>Kelly Williams</v>
      </c>
      <c r="W9421" s="35" t="str">
        <f>IFERROR(INDEX(Returns!A:A,MATCH(B9421,Returns!B:B,0)),"No")</f>
        <v>No</v>
      </c>
    </row>
    <row r="9422" spans="1:23" x14ac:dyDescent="0.2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9">
        <v>0.8</v>
      </c>
      <c r="U9422" s="1">
        <v>-56.059200000000011</v>
      </c>
      <c r="V9422" s="35" t="str">
        <f>IF(M9422=People!$B$5,People!$A$5,IF(M9422=People!$B$4,People!$A$4,IF(M9422=People!$B$3,People!$A$3,IF(M9422=People!$B$2,People!$A$2,0))))</f>
        <v>Kelly Williams</v>
      </c>
      <c r="W9422" s="35" t="str">
        <f>IFERROR(INDEX(Returns!A:A,MATCH(B9422,Returns!B:B,0)),"No")</f>
        <v>No</v>
      </c>
    </row>
    <row r="9423" spans="1:23" x14ac:dyDescent="0.2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32">
        <v>604.75199999999995</v>
      </c>
      <c r="S9423" s="1">
        <v>6</v>
      </c>
      <c r="T9423" s="9">
        <v>0.2</v>
      </c>
      <c r="U9423" s="1">
        <v>60.475200000000058</v>
      </c>
      <c r="V9423" s="35" t="str">
        <f>IF(M9423=People!$B$5,People!$A$5,IF(M9423=People!$B$4,People!$A$4,IF(M9423=People!$B$3,People!$A$3,IF(M9423=People!$B$2,People!$A$2,0))))</f>
        <v>Anna Andreadi</v>
      </c>
      <c r="W9423" s="35" t="str">
        <f>IFERROR(INDEX(Returns!A:A,MATCH(B9423,Returns!B:B,0)),"No")</f>
        <v>No</v>
      </c>
    </row>
    <row r="9424" spans="1:23" x14ac:dyDescent="0.2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32">
        <v>40.700000000000003</v>
      </c>
      <c r="S9424" s="1">
        <v>5</v>
      </c>
      <c r="T9424" s="9">
        <v>0</v>
      </c>
      <c r="U9424" s="1">
        <v>11.802999999999999</v>
      </c>
      <c r="V9424" s="35" t="str">
        <f>IF(M9424=People!$B$5,People!$A$5,IF(M9424=People!$B$4,People!$A$4,IF(M9424=People!$B$3,People!$A$3,IF(M9424=People!$B$2,People!$A$2,0))))</f>
        <v>Anna Andreadi</v>
      </c>
      <c r="W9424" s="35" t="str">
        <f>IFERROR(INDEX(Returns!A:A,MATCH(B9424,Returns!B:B,0)),"No")</f>
        <v>No</v>
      </c>
    </row>
    <row r="9425" spans="1:23" x14ac:dyDescent="0.2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32">
        <v>302.37599999999998</v>
      </c>
      <c r="S9425" s="1">
        <v>3</v>
      </c>
      <c r="T9425" s="9">
        <v>0.2</v>
      </c>
      <c r="U9425" s="1">
        <v>37.796999999999997</v>
      </c>
      <c r="V9425" s="35" t="str">
        <f>IF(M9425=People!$B$5,People!$A$5,IF(M9425=People!$B$4,People!$A$4,IF(M9425=People!$B$3,People!$A$3,IF(M9425=People!$B$2,People!$A$2,0))))</f>
        <v>Anna Andreadi</v>
      </c>
      <c r="W9425" s="35" t="str">
        <f>IFERROR(INDEX(Returns!A:A,MATCH(B9425,Returns!B:B,0)),"No")</f>
        <v>No</v>
      </c>
    </row>
    <row r="9426" spans="1:23" x14ac:dyDescent="0.2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32">
        <v>45</v>
      </c>
      <c r="S9426" s="1">
        <v>3</v>
      </c>
      <c r="T9426" s="9">
        <v>0</v>
      </c>
      <c r="U9426" s="1">
        <v>4.9500000000000011</v>
      </c>
      <c r="V9426" s="35" t="str">
        <f>IF(M9426=People!$B$5,People!$A$5,IF(M9426=People!$B$4,People!$A$4,IF(M9426=People!$B$3,People!$A$3,IF(M9426=People!$B$2,People!$A$2,0))))</f>
        <v>Anna Andreadi</v>
      </c>
      <c r="W9426" s="35" t="str">
        <f>IFERROR(INDEX(Returns!A:A,MATCH(B9426,Returns!B:B,0)),"No")</f>
        <v>No</v>
      </c>
    </row>
    <row r="9427" spans="1:23" x14ac:dyDescent="0.2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9">
        <v>0.1</v>
      </c>
      <c r="U9427" s="1">
        <v>420.58800000000019</v>
      </c>
      <c r="V9427" s="35" t="str">
        <f>IF(M9427=People!$B$5,People!$A$5,IF(M9427=People!$B$4,People!$A$4,IF(M9427=People!$B$3,People!$A$3,IF(M9427=People!$B$2,People!$A$2,0))))</f>
        <v>Chuck Magee</v>
      </c>
      <c r="W9427" s="35" t="str">
        <f>IFERROR(INDEX(Returns!A:A,MATCH(B9427,Returns!B:B,0)),"No")</f>
        <v>No</v>
      </c>
    </row>
    <row r="9428" spans="1:23" x14ac:dyDescent="0.2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32">
        <v>35.4</v>
      </c>
      <c r="S9428" s="1">
        <v>5</v>
      </c>
      <c r="T9428" s="9">
        <v>0</v>
      </c>
      <c r="U9428" s="1">
        <v>13.452000000000002</v>
      </c>
      <c r="V9428" s="35" t="str">
        <f>IF(M9428=People!$B$5,People!$A$5,IF(M9428=People!$B$4,People!$A$4,IF(M9428=People!$B$3,People!$A$3,IF(M9428=People!$B$2,People!$A$2,0))))</f>
        <v>Anna Andreadi</v>
      </c>
      <c r="W9428" s="35" t="str">
        <f>IFERROR(INDEX(Returns!A:A,MATCH(B9428,Returns!B:B,0)),"No")</f>
        <v>No</v>
      </c>
    </row>
    <row r="9429" spans="1:23" x14ac:dyDescent="0.2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9">
        <v>0</v>
      </c>
      <c r="U9429" s="1">
        <v>39.97999999999999</v>
      </c>
      <c r="V9429" s="35" t="str">
        <f>IF(M9429=People!$B$5,People!$A$5,IF(M9429=People!$B$4,People!$A$4,IF(M9429=People!$B$3,People!$A$3,IF(M9429=People!$B$2,People!$A$2,0))))</f>
        <v>Chuck Magee</v>
      </c>
      <c r="W9429" s="35" t="str">
        <f>IFERROR(INDEX(Returns!A:A,MATCH(B9429,Returns!B:B,0)),"No")</f>
        <v>No</v>
      </c>
    </row>
    <row r="9430" spans="1:23" x14ac:dyDescent="0.2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9">
        <v>0.3</v>
      </c>
      <c r="U9430" s="1">
        <v>-69.311999999999898</v>
      </c>
      <c r="V9430" s="35" t="str">
        <f>IF(M9430=People!$B$5,People!$A$5,IF(M9430=People!$B$4,People!$A$4,IF(M9430=People!$B$3,People!$A$3,IF(M9430=People!$B$2,People!$A$2,0))))</f>
        <v>Kelly Williams</v>
      </c>
      <c r="W9430" s="35" t="str">
        <f>IFERROR(INDEX(Returns!A:A,MATCH(B9430,Returns!B:B,0)),"No")</f>
        <v>No</v>
      </c>
    </row>
    <row r="9431" spans="1:23" x14ac:dyDescent="0.2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9">
        <v>0.2</v>
      </c>
      <c r="U9431" s="1">
        <v>82.496999999999957</v>
      </c>
      <c r="V9431" s="35" t="str">
        <f>IF(M9431=People!$B$5,People!$A$5,IF(M9431=People!$B$4,People!$A$4,IF(M9431=People!$B$3,People!$A$3,IF(M9431=People!$B$2,People!$A$2,0))))</f>
        <v>Kelly Williams</v>
      </c>
      <c r="W9431" s="35" t="str">
        <f>IFERROR(INDEX(Returns!A:A,MATCH(B9431,Returns!B:B,0)),"No")</f>
        <v>No</v>
      </c>
    </row>
    <row r="9432" spans="1:23" x14ac:dyDescent="0.2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9">
        <v>0.3</v>
      </c>
      <c r="U9432" s="1">
        <v>-16.261300000000006</v>
      </c>
      <c r="V9432" s="35" t="str">
        <f>IF(M9432=People!$B$5,People!$A$5,IF(M9432=People!$B$4,People!$A$4,IF(M9432=People!$B$3,People!$A$3,IF(M9432=People!$B$2,People!$A$2,0))))</f>
        <v>Kelly Williams</v>
      </c>
      <c r="W9432" s="35" t="str">
        <f>IFERROR(INDEX(Returns!A:A,MATCH(B9432,Returns!B:B,0)),"No")</f>
        <v>No</v>
      </c>
    </row>
    <row r="9433" spans="1:23" x14ac:dyDescent="0.2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9">
        <v>0.2</v>
      </c>
      <c r="U9433" s="1">
        <v>1.9925999999999999</v>
      </c>
      <c r="V9433" s="35" t="str">
        <f>IF(M9433=People!$B$5,People!$A$5,IF(M9433=People!$B$4,People!$A$4,IF(M9433=People!$B$3,People!$A$3,IF(M9433=People!$B$2,People!$A$2,0))))</f>
        <v>Chuck Magee</v>
      </c>
      <c r="W9433" s="35" t="str">
        <f>IFERROR(INDEX(Returns!A:A,MATCH(B9433,Returns!B:B,0)),"No")</f>
        <v>No</v>
      </c>
    </row>
    <row r="9434" spans="1:23" x14ac:dyDescent="0.2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32">
        <v>30.080000000000002</v>
      </c>
      <c r="S9434" s="1">
        <v>2</v>
      </c>
      <c r="T9434" s="9">
        <v>0.2</v>
      </c>
      <c r="U9434" s="1">
        <v>-5.2640000000000002</v>
      </c>
      <c r="V9434" s="35" t="str">
        <f>IF(M9434=People!$B$5,People!$A$5,IF(M9434=People!$B$4,People!$A$4,IF(M9434=People!$B$3,People!$A$3,IF(M9434=People!$B$2,People!$A$2,0))))</f>
        <v>Anna Andreadi</v>
      </c>
      <c r="W9434" s="35" t="str">
        <f>IFERROR(INDEX(Returns!A:A,MATCH(B9434,Returns!B:B,0)),"No")</f>
        <v>No</v>
      </c>
    </row>
    <row r="9435" spans="1:23" x14ac:dyDescent="0.2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32">
        <v>36.288000000000011</v>
      </c>
      <c r="S9435" s="1">
        <v>7</v>
      </c>
      <c r="T9435" s="9">
        <v>0.2</v>
      </c>
      <c r="U9435" s="1">
        <v>12.700800000000001</v>
      </c>
      <c r="V9435" s="35" t="str">
        <f>IF(M9435=People!$B$5,People!$A$5,IF(M9435=People!$B$4,People!$A$4,IF(M9435=People!$B$3,People!$A$3,IF(M9435=People!$B$2,People!$A$2,0))))</f>
        <v>Anna Andreadi</v>
      </c>
      <c r="W9435" s="35" t="str">
        <f>IFERROR(INDEX(Returns!A:A,MATCH(B9435,Returns!B:B,0)),"No")</f>
        <v>No</v>
      </c>
    </row>
    <row r="9436" spans="1:23" x14ac:dyDescent="0.2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32">
        <v>10.272000000000002</v>
      </c>
      <c r="S9436" s="1">
        <v>3</v>
      </c>
      <c r="T9436" s="9">
        <v>0.2</v>
      </c>
      <c r="U9436" s="1">
        <v>1.1555999999999984</v>
      </c>
      <c r="V9436" s="35" t="str">
        <f>IF(M9436=People!$B$5,People!$A$5,IF(M9436=People!$B$4,People!$A$4,IF(M9436=People!$B$3,People!$A$3,IF(M9436=People!$B$2,People!$A$2,0))))</f>
        <v>Anna Andreadi</v>
      </c>
      <c r="W9436" s="35" t="str">
        <f>IFERROR(INDEX(Returns!A:A,MATCH(B9436,Returns!B:B,0)),"No")</f>
        <v>No</v>
      </c>
    </row>
    <row r="9437" spans="1:23" x14ac:dyDescent="0.2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32">
        <v>252.8</v>
      </c>
      <c r="S9437" s="1">
        <v>4</v>
      </c>
      <c r="T9437" s="9">
        <v>0.2</v>
      </c>
      <c r="U9437" s="1">
        <v>-31.600000000000037</v>
      </c>
      <c r="V9437" s="35" t="str">
        <f>IF(M9437=People!$B$5,People!$A$5,IF(M9437=People!$B$4,People!$A$4,IF(M9437=People!$B$3,People!$A$3,IF(M9437=People!$B$2,People!$A$2,0))))</f>
        <v>Anna Andreadi</v>
      </c>
      <c r="W9437" s="35" t="str">
        <f>IFERROR(INDEX(Returns!A:A,MATCH(B9437,Returns!B:B,0)),"No")</f>
        <v>No</v>
      </c>
    </row>
    <row r="9438" spans="1:23" x14ac:dyDescent="0.2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9">
        <v>0.7</v>
      </c>
      <c r="U9438" s="1">
        <v>-2.0621999999999998</v>
      </c>
      <c r="V9438" s="35" t="str">
        <f>IF(M9438=People!$B$5,People!$A$5,IF(M9438=People!$B$4,People!$A$4,IF(M9438=People!$B$3,People!$A$3,IF(M9438=People!$B$2,People!$A$2,0))))</f>
        <v>Chuck Magee</v>
      </c>
      <c r="W9438" s="35" t="str">
        <f>IFERROR(INDEX(Returns!A:A,MATCH(B9438,Returns!B:B,0)),"No")</f>
        <v>No</v>
      </c>
    </row>
    <row r="9439" spans="1:23" x14ac:dyDescent="0.2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32">
        <v>12.96</v>
      </c>
      <c r="S9439" s="1">
        <v>2</v>
      </c>
      <c r="T9439" s="9">
        <v>0</v>
      </c>
      <c r="U9439" s="1">
        <v>6.2208000000000006</v>
      </c>
      <c r="V9439" s="35" t="str">
        <f>IF(M9439=People!$B$5,People!$A$5,IF(M9439=People!$B$4,People!$A$4,IF(M9439=People!$B$3,People!$A$3,IF(M9439=People!$B$2,People!$A$2,0))))</f>
        <v>Anna Andreadi</v>
      </c>
      <c r="W9439" s="35" t="str">
        <f>IFERROR(INDEX(Returns!A:A,MATCH(B9439,Returns!B:B,0)),"No")</f>
        <v>No</v>
      </c>
    </row>
    <row r="9440" spans="1:23" x14ac:dyDescent="0.2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9">
        <v>0.4</v>
      </c>
      <c r="U9440" s="1">
        <v>-57.115200000000016</v>
      </c>
      <c r="V9440" s="35" t="str">
        <f>IF(M9440=People!$B$5,People!$A$5,IF(M9440=People!$B$4,People!$A$4,IF(M9440=People!$B$3,People!$A$3,IF(M9440=People!$B$2,People!$A$2,0))))</f>
        <v>Chuck Magee</v>
      </c>
      <c r="W9440" s="35" t="str">
        <f>IFERROR(INDEX(Returns!A:A,MATCH(B9440,Returns!B:B,0)),"No")</f>
        <v>No</v>
      </c>
    </row>
    <row r="9441" spans="1:23" x14ac:dyDescent="0.2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9">
        <v>0.2</v>
      </c>
      <c r="U9441" s="1">
        <v>2.5019999999999971</v>
      </c>
      <c r="V9441" s="35" t="str">
        <f>IF(M9441=People!$B$5,People!$A$5,IF(M9441=People!$B$4,People!$A$4,IF(M9441=People!$B$3,People!$A$3,IF(M9441=People!$B$2,People!$A$2,0))))</f>
        <v>Kelly Williams</v>
      </c>
      <c r="W9441" s="35" t="str">
        <f>IFERROR(INDEX(Returns!A:A,MATCH(B9441,Returns!B:B,0)),"No")</f>
        <v>No</v>
      </c>
    </row>
    <row r="9442" spans="1:23" x14ac:dyDescent="0.2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9">
        <v>0</v>
      </c>
      <c r="U9442" s="1">
        <v>6.7251999999999992</v>
      </c>
      <c r="V9442" s="35" t="str">
        <f>IF(M9442=People!$B$5,People!$A$5,IF(M9442=People!$B$4,People!$A$4,IF(M9442=People!$B$3,People!$A$3,IF(M9442=People!$B$2,People!$A$2,0))))</f>
        <v>Chuck Magee</v>
      </c>
      <c r="W9442" s="35" t="str">
        <f>IFERROR(INDEX(Returns!A:A,MATCH(B9442,Returns!B:B,0)),"No")</f>
        <v>No</v>
      </c>
    </row>
    <row r="9443" spans="1:23" x14ac:dyDescent="0.2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9">
        <v>0.2</v>
      </c>
      <c r="U9443" s="1">
        <v>6.0449999999999946</v>
      </c>
      <c r="V9443" s="35" t="str">
        <f>IF(M9443=People!$B$5,People!$A$5,IF(M9443=People!$B$4,People!$A$4,IF(M9443=People!$B$3,People!$A$3,IF(M9443=People!$B$2,People!$A$2,0))))</f>
        <v>Chuck Magee</v>
      </c>
      <c r="W9443" s="35" t="str">
        <f>IFERROR(INDEX(Returns!A:A,MATCH(B9443,Returns!B:B,0)),"No")</f>
        <v>No</v>
      </c>
    </row>
    <row r="9444" spans="1:23" x14ac:dyDescent="0.2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9">
        <v>0.2</v>
      </c>
      <c r="U9444" s="1">
        <v>1.2192000000000007</v>
      </c>
      <c r="V9444" s="35" t="str">
        <f>IF(M9444=People!$B$5,People!$A$5,IF(M9444=People!$B$4,People!$A$4,IF(M9444=People!$B$3,People!$A$3,IF(M9444=People!$B$2,People!$A$2,0))))</f>
        <v>Cassandra Brandow</v>
      </c>
      <c r="W9444" s="35" t="str">
        <f>IFERROR(INDEX(Returns!A:A,MATCH(B9444,Returns!B:B,0)),"No")</f>
        <v>No</v>
      </c>
    </row>
    <row r="9445" spans="1:23" x14ac:dyDescent="0.2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9">
        <v>0.2</v>
      </c>
      <c r="U9445" s="1">
        <v>19.178600000000003</v>
      </c>
      <c r="V9445" s="35" t="str">
        <f>IF(M9445=People!$B$5,People!$A$5,IF(M9445=People!$B$4,People!$A$4,IF(M9445=People!$B$3,People!$A$3,IF(M9445=People!$B$2,People!$A$2,0))))</f>
        <v>Cassandra Brandow</v>
      </c>
      <c r="W9445" s="35" t="str">
        <f>IFERROR(INDEX(Returns!A:A,MATCH(B9445,Returns!B:B,0)),"No")</f>
        <v>No</v>
      </c>
    </row>
    <row r="9446" spans="1:23" x14ac:dyDescent="0.2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9">
        <v>0.2</v>
      </c>
      <c r="U9446" s="1">
        <v>34.741999999999997</v>
      </c>
      <c r="V9446" s="35" t="str">
        <f>IF(M9446=People!$B$5,People!$A$5,IF(M9446=People!$B$4,People!$A$4,IF(M9446=People!$B$3,People!$A$3,IF(M9446=People!$B$2,People!$A$2,0))))</f>
        <v>Kelly Williams</v>
      </c>
      <c r="W9446" s="35" t="str">
        <f>IFERROR(INDEX(Returns!A:A,MATCH(B9446,Returns!B:B,0)),"No")</f>
        <v>No</v>
      </c>
    </row>
    <row r="9447" spans="1:23" x14ac:dyDescent="0.2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9">
        <v>0</v>
      </c>
      <c r="U9447" s="1">
        <v>5.6993999999999998</v>
      </c>
      <c r="V9447" s="35" t="str">
        <f>IF(M9447=People!$B$5,People!$A$5,IF(M9447=People!$B$4,People!$A$4,IF(M9447=People!$B$3,People!$A$3,IF(M9447=People!$B$2,People!$A$2,0))))</f>
        <v>Kelly Williams</v>
      </c>
      <c r="W9447" s="35" t="str">
        <f>IFERROR(INDEX(Returns!A:A,MATCH(B9447,Returns!B:B,0)),"No")</f>
        <v>No</v>
      </c>
    </row>
    <row r="9448" spans="1:23" x14ac:dyDescent="0.2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9">
        <v>0</v>
      </c>
      <c r="U9448" s="1">
        <v>16.146000000000001</v>
      </c>
      <c r="V9448" s="35" t="str">
        <f>IF(M9448=People!$B$5,People!$A$5,IF(M9448=People!$B$4,People!$A$4,IF(M9448=People!$B$3,People!$A$3,IF(M9448=People!$B$2,People!$A$2,0))))</f>
        <v>Kelly Williams</v>
      </c>
      <c r="W9448" s="35" t="str">
        <f>IFERROR(INDEX(Returns!A:A,MATCH(B9448,Returns!B:B,0)),"No")</f>
        <v>No</v>
      </c>
    </row>
    <row r="9449" spans="1:23" x14ac:dyDescent="0.2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9">
        <v>0</v>
      </c>
      <c r="U9449" s="1">
        <v>138.41699999999997</v>
      </c>
      <c r="V9449" s="35" t="str">
        <f>IF(M9449=People!$B$5,People!$A$5,IF(M9449=People!$B$4,People!$A$4,IF(M9449=People!$B$3,People!$A$3,IF(M9449=People!$B$2,People!$A$2,0))))</f>
        <v>Kelly Williams</v>
      </c>
      <c r="W9449" s="35" t="str">
        <f>IFERROR(INDEX(Returns!A:A,MATCH(B9449,Returns!B:B,0)),"No")</f>
        <v>No</v>
      </c>
    </row>
    <row r="9450" spans="1:23" x14ac:dyDescent="0.2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32">
        <v>12.32</v>
      </c>
      <c r="S9450" s="1">
        <v>4</v>
      </c>
      <c r="T9450" s="9">
        <v>0</v>
      </c>
      <c r="U9450" s="1">
        <v>5.9135999999999997</v>
      </c>
      <c r="V9450" s="35" t="str">
        <f>IF(M9450=People!$B$5,People!$A$5,IF(M9450=People!$B$4,People!$A$4,IF(M9450=People!$B$3,People!$A$3,IF(M9450=People!$B$2,People!$A$2,0))))</f>
        <v>Anna Andreadi</v>
      </c>
      <c r="W9450" s="35" t="str">
        <f>IFERROR(INDEX(Returns!A:A,MATCH(B9450,Returns!B:B,0)),"No")</f>
        <v>Yes</v>
      </c>
    </row>
    <row r="9451" spans="1:23" x14ac:dyDescent="0.2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32">
        <v>8.6080000000000005</v>
      </c>
      <c r="S9451" s="1">
        <v>2</v>
      </c>
      <c r="T9451" s="9">
        <v>0.2</v>
      </c>
      <c r="U9451" s="1">
        <v>3.0127999999999995</v>
      </c>
      <c r="V9451" s="35" t="str">
        <f>IF(M9451=People!$B$5,People!$A$5,IF(M9451=People!$B$4,People!$A$4,IF(M9451=People!$B$3,People!$A$3,IF(M9451=People!$B$2,People!$A$2,0))))</f>
        <v>Anna Andreadi</v>
      </c>
      <c r="W9451" s="35" t="str">
        <f>IFERROR(INDEX(Returns!A:A,MATCH(B9451,Returns!B:B,0)),"No")</f>
        <v>No</v>
      </c>
    </row>
    <row r="9452" spans="1:23" x14ac:dyDescent="0.2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32">
        <v>136.26</v>
      </c>
      <c r="S9452" s="1">
        <v>9</v>
      </c>
      <c r="T9452" s="9">
        <v>0</v>
      </c>
      <c r="U9452" s="1">
        <v>5.4503999999999913</v>
      </c>
      <c r="V9452" s="35" t="str">
        <f>IF(M9452=People!$B$5,People!$A$5,IF(M9452=People!$B$4,People!$A$4,IF(M9452=People!$B$3,People!$A$3,IF(M9452=People!$B$2,People!$A$2,0))))</f>
        <v>Anna Andreadi</v>
      </c>
      <c r="W9452" s="35" t="str">
        <f>IFERROR(INDEX(Returns!A:A,MATCH(B9452,Returns!B:B,0)),"No")</f>
        <v>No</v>
      </c>
    </row>
    <row r="9453" spans="1:23" x14ac:dyDescent="0.2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32">
        <v>186.14999999999998</v>
      </c>
      <c r="S9453" s="1">
        <v>3</v>
      </c>
      <c r="T9453" s="9">
        <v>0</v>
      </c>
      <c r="U9453" s="1">
        <v>55.844999999999985</v>
      </c>
      <c r="V9453" s="35" t="str">
        <f>IF(M9453=People!$B$5,People!$A$5,IF(M9453=People!$B$4,People!$A$4,IF(M9453=People!$B$3,People!$A$3,IF(M9453=People!$B$2,People!$A$2,0))))</f>
        <v>Anna Andreadi</v>
      </c>
      <c r="W9453" s="35" t="str">
        <f>IFERROR(INDEX(Returns!A:A,MATCH(B9453,Returns!B:B,0)),"No")</f>
        <v>No</v>
      </c>
    </row>
    <row r="9454" spans="1:23" x14ac:dyDescent="0.2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32">
        <v>81.792000000000002</v>
      </c>
      <c r="S9454" s="1">
        <v>6</v>
      </c>
      <c r="T9454" s="9">
        <v>0.2</v>
      </c>
      <c r="U9454" s="1">
        <v>26.582399999999986</v>
      </c>
      <c r="V9454" s="35" t="str">
        <f>IF(M9454=People!$B$5,People!$A$5,IF(M9454=People!$B$4,People!$A$4,IF(M9454=People!$B$3,People!$A$3,IF(M9454=People!$B$2,People!$A$2,0))))</f>
        <v>Anna Andreadi</v>
      </c>
      <c r="W9454" s="35" t="str">
        <f>IFERROR(INDEX(Returns!A:A,MATCH(B9454,Returns!B:B,0)),"No")</f>
        <v>No</v>
      </c>
    </row>
    <row r="9455" spans="1:23" x14ac:dyDescent="0.2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32">
        <v>47.19</v>
      </c>
      <c r="S9455" s="1">
        <v>3</v>
      </c>
      <c r="T9455" s="9">
        <v>0</v>
      </c>
      <c r="U9455" s="1">
        <v>13.685099999999995</v>
      </c>
      <c r="V9455" s="35" t="str">
        <f>IF(M9455=People!$B$5,People!$A$5,IF(M9455=People!$B$4,People!$A$4,IF(M9455=People!$B$3,People!$A$3,IF(M9455=People!$B$2,People!$A$2,0))))</f>
        <v>Anna Andreadi</v>
      </c>
      <c r="W9455" s="35" t="str">
        <f>IFERROR(INDEX(Returns!A:A,MATCH(B9455,Returns!B:B,0)),"No")</f>
        <v>No</v>
      </c>
    </row>
    <row r="9456" spans="1:23" x14ac:dyDescent="0.2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32">
        <v>36.783999999999999</v>
      </c>
      <c r="S9456" s="1">
        <v>2</v>
      </c>
      <c r="T9456" s="9">
        <v>0.2</v>
      </c>
      <c r="U9456" s="1">
        <v>-8.2763999999999971</v>
      </c>
      <c r="V9456" s="35" t="str">
        <f>IF(M9456=People!$B$5,People!$A$5,IF(M9456=People!$B$4,People!$A$4,IF(M9456=People!$B$3,People!$A$3,IF(M9456=People!$B$2,People!$A$2,0))))</f>
        <v>Anna Andreadi</v>
      </c>
      <c r="W9456" s="35" t="str">
        <f>IFERROR(INDEX(Returns!A:A,MATCH(B9456,Returns!B:B,0)),"No")</f>
        <v>No</v>
      </c>
    </row>
    <row r="9457" spans="1:23" x14ac:dyDescent="0.2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9">
        <v>0.5</v>
      </c>
      <c r="U9457" s="1">
        <v>-1.8294999999999959</v>
      </c>
      <c r="V9457" s="35" t="str">
        <f>IF(M9457=People!$B$5,People!$A$5,IF(M9457=People!$B$4,People!$A$4,IF(M9457=People!$B$3,People!$A$3,IF(M9457=People!$B$2,People!$A$2,0))))</f>
        <v>Cassandra Brandow</v>
      </c>
      <c r="W9457" s="35" t="str">
        <f>IFERROR(INDEX(Returns!A:A,MATCH(B9457,Returns!B:B,0)),"No")</f>
        <v>No</v>
      </c>
    </row>
    <row r="9458" spans="1:23" x14ac:dyDescent="0.2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9">
        <v>0.2</v>
      </c>
      <c r="U9458" s="1">
        <v>0.33989999999999654</v>
      </c>
      <c r="V9458" s="35" t="str">
        <f>IF(M9458=People!$B$5,People!$A$5,IF(M9458=People!$B$4,People!$A$4,IF(M9458=People!$B$3,People!$A$3,IF(M9458=People!$B$2,People!$A$2,0))))</f>
        <v>Cassandra Brandow</v>
      </c>
      <c r="W9458" s="35" t="str">
        <f>IFERROR(INDEX(Returns!A:A,MATCH(B9458,Returns!B:B,0)),"No")</f>
        <v>No</v>
      </c>
    </row>
    <row r="9459" spans="1:23" x14ac:dyDescent="0.2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9">
        <v>0.7</v>
      </c>
      <c r="U9459" s="1">
        <v>-10.050000000000001</v>
      </c>
      <c r="V9459" s="35" t="str">
        <f>IF(M9459=People!$B$5,People!$A$5,IF(M9459=People!$B$4,People!$A$4,IF(M9459=People!$B$3,People!$A$3,IF(M9459=People!$B$2,People!$A$2,0))))</f>
        <v>Cassandra Brandow</v>
      </c>
      <c r="W9459" s="35" t="str">
        <f>IFERROR(INDEX(Returns!A:A,MATCH(B9459,Returns!B:B,0)),"No")</f>
        <v>No</v>
      </c>
    </row>
    <row r="9460" spans="1:23" x14ac:dyDescent="0.2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32">
        <v>144.60000000000002</v>
      </c>
      <c r="S9460" s="1">
        <v>3</v>
      </c>
      <c r="T9460" s="9">
        <v>0</v>
      </c>
      <c r="U9460" s="1">
        <v>41.933999999999983</v>
      </c>
      <c r="V9460" s="35" t="str">
        <f>IF(M9460=People!$B$5,People!$A$5,IF(M9460=People!$B$4,People!$A$4,IF(M9460=People!$B$3,People!$A$3,IF(M9460=People!$B$2,People!$A$2,0))))</f>
        <v>Anna Andreadi</v>
      </c>
      <c r="W9460" s="35" t="str">
        <f>IFERROR(INDEX(Returns!A:A,MATCH(B9460,Returns!B:B,0)),"No")</f>
        <v>No</v>
      </c>
    </row>
    <row r="9461" spans="1:23" x14ac:dyDescent="0.2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32">
        <v>15.991999999999999</v>
      </c>
      <c r="S9461" s="1">
        <v>1</v>
      </c>
      <c r="T9461" s="9">
        <v>0.2</v>
      </c>
      <c r="U9461" s="1">
        <v>-2.9985000000000022</v>
      </c>
      <c r="V9461" s="35" t="str">
        <f>IF(M9461=People!$B$5,People!$A$5,IF(M9461=People!$B$4,People!$A$4,IF(M9461=People!$B$3,People!$A$3,IF(M9461=People!$B$2,People!$A$2,0))))</f>
        <v>Anna Andreadi</v>
      </c>
      <c r="W9461" s="35" t="str">
        <f>IFERROR(INDEX(Returns!A:A,MATCH(B9461,Returns!B:B,0)),"No")</f>
        <v>No</v>
      </c>
    </row>
    <row r="9462" spans="1:23" x14ac:dyDescent="0.2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9">
        <v>0</v>
      </c>
      <c r="U9462" s="1">
        <v>17.22</v>
      </c>
      <c r="V9462" s="35" t="str">
        <f>IF(M9462=People!$B$5,People!$A$5,IF(M9462=People!$B$4,People!$A$4,IF(M9462=People!$B$3,People!$A$3,IF(M9462=People!$B$2,People!$A$2,0))))</f>
        <v>Chuck Magee</v>
      </c>
      <c r="W9462" s="35" t="str">
        <f>IFERROR(INDEX(Returns!A:A,MATCH(B9462,Returns!B:B,0)),"No")</f>
        <v>No</v>
      </c>
    </row>
    <row r="9463" spans="1:23" x14ac:dyDescent="0.2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32">
        <v>321.55200000000002</v>
      </c>
      <c r="S9463" s="1">
        <v>6</v>
      </c>
      <c r="T9463" s="9">
        <v>0.2</v>
      </c>
      <c r="U9463" s="1">
        <v>20.097000000000008</v>
      </c>
      <c r="V9463" s="35" t="str">
        <f>IF(M9463=People!$B$5,People!$A$5,IF(M9463=People!$B$4,People!$A$4,IF(M9463=People!$B$3,People!$A$3,IF(M9463=People!$B$2,People!$A$2,0))))</f>
        <v>Anna Andreadi</v>
      </c>
      <c r="W9463" s="35" t="str">
        <f>IFERROR(INDEX(Returns!A:A,MATCH(B9463,Returns!B:B,0)),"No")</f>
        <v>Yes</v>
      </c>
    </row>
    <row r="9464" spans="1:23" x14ac:dyDescent="0.2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9">
        <v>0</v>
      </c>
      <c r="U9464" s="1">
        <v>168.47040000000004</v>
      </c>
      <c r="V9464" s="35" t="str">
        <f>IF(M9464=People!$B$5,People!$A$5,IF(M9464=People!$B$4,People!$A$4,IF(M9464=People!$B$3,People!$A$3,IF(M9464=People!$B$2,People!$A$2,0))))</f>
        <v>Cassandra Brandow</v>
      </c>
      <c r="W9464" s="35" t="str">
        <f>IFERROR(INDEX(Returns!A:A,MATCH(B9464,Returns!B:B,0)),"No")</f>
        <v>No</v>
      </c>
    </row>
    <row r="9465" spans="1:23" x14ac:dyDescent="0.2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9">
        <v>0.2</v>
      </c>
      <c r="U9465" s="1">
        <v>3.4047999999999981</v>
      </c>
      <c r="V9465" s="35" t="str">
        <f>IF(M9465=People!$B$5,People!$A$5,IF(M9465=People!$B$4,People!$A$4,IF(M9465=People!$B$3,People!$A$3,IF(M9465=People!$B$2,People!$A$2,0))))</f>
        <v>Chuck Magee</v>
      </c>
      <c r="W9465" s="35" t="str">
        <f>IFERROR(INDEX(Returns!A:A,MATCH(B9465,Returns!B:B,0)),"No")</f>
        <v>No</v>
      </c>
    </row>
    <row r="9466" spans="1:23" x14ac:dyDescent="0.2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9">
        <v>0</v>
      </c>
      <c r="U9466" s="1">
        <v>7.9487999999999985</v>
      </c>
      <c r="V9466" s="35" t="str">
        <f>IF(M9466=People!$B$5,People!$A$5,IF(M9466=People!$B$4,People!$A$4,IF(M9466=People!$B$3,People!$A$3,IF(M9466=People!$B$2,People!$A$2,0))))</f>
        <v>Chuck Magee</v>
      </c>
      <c r="W9466" s="35" t="str">
        <f>IFERROR(INDEX(Returns!A:A,MATCH(B9466,Returns!B:B,0)),"No")</f>
        <v>No</v>
      </c>
    </row>
    <row r="9467" spans="1:23" x14ac:dyDescent="0.2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32">
        <v>31.96</v>
      </c>
      <c r="S9467" s="1">
        <v>2</v>
      </c>
      <c r="T9467" s="9">
        <v>0</v>
      </c>
      <c r="U9467" s="1">
        <v>1.597999999999999</v>
      </c>
      <c r="V9467" s="35" t="str">
        <f>IF(M9467=People!$B$5,People!$A$5,IF(M9467=People!$B$4,People!$A$4,IF(M9467=People!$B$3,People!$A$3,IF(M9467=People!$B$2,People!$A$2,0))))</f>
        <v>Anna Andreadi</v>
      </c>
      <c r="W9467" s="35" t="str">
        <f>IFERROR(INDEX(Returns!A:A,MATCH(B9467,Returns!B:B,0)),"No")</f>
        <v>No</v>
      </c>
    </row>
    <row r="9468" spans="1:23" x14ac:dyDescent="0.2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9">
        <v>0.2</v>
      </c>
      <c r="U9468" s="1">
        <v>55.582200000000007</v>
      </c>
      <c r="V9468" s="35" t="str">
        <f>IF(M9468=People!$B$5,People!$A$5,IF(M9468=People!$B$4,People!$A$4,IF(M9468=People!$B$3,People!$A$3,IF(M9468=People!$B$2,People!$A$2,0))))</f>
        <v>Chuck Magee</v>
      </c>
      <c r="W9468" s="35" t="str">
        <f>IFERROR(INDEX(Returns!A:A,MATCH(B9468,Returns!B:B,0)),"No")</f>
        <v>No</v>
      </c>
    </row>
    <row r="9469" spans="1:23" x14ac:dyDescent="0.2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9">
        <v>0.4</v>
      </c>
      <c r="U9469" s="1">
        <v>-66.599999999999994</v>
      </c>
      <c r="V9469" s="35" t="str">
        <f>IF(M9469=People!$B$5,People!$A$5,IF(M9469=People!$B$4,People!$A$4,IF(M9469=People!$B$3,People!$A$3,IF(M9469=People!$B$2,People!$A$2,0))))</f>
        <v>Chuck Magee</v>
      </c>
      <c r="W9469" s="35" t="str">
        <f>IFERROR(INDEX(Returns!A:A,MATCH(B9469,Returns!B:B,0)),"No")</f>
        <v>No</v>
      </c>
    </row>
    <row r="9470" spans="1:23" x14ac:dyDescent="0.2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9">
        <v>0</v>
      </c>
      <c r="U9470" s="1">
        <v>6.2208000000000006</v>
      </c>
      <c r="V9470" s="35" t="str">
        <f>IF(M9470=People!$B$5,People!$A$5,IF(M9470=People!$B$4,People!$A$4,IF(M9470=People!$B$3,People!$A$3,IF(M9470=People!$B$2,People!$A$2,0))))</f>
        <v>Chuck Magee</v>
      </c>
      <c r="W9470" s="35" t="str">
        <f>IFERROR(INDEX(Returns!A:A,MATCH(B9470,Returns!B:B,0)),"No")</f>
        <v>No</v>
      </c>
    </row>
    <row r="9471" spans="1:23" x14ac:dyDescent="0.2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9">
        <v>0</v>
      </c>
      <c r="U9471" s="1">
        <v>53.260799999999996</v>
      </c>
      <c r="V9471" s="35" t="str">
        <f>IF(M9471=People!$B$5,People!$A$5,IF(M9471=People!$B$4,People!$A$4,IF(M9471=People!$B$3,People!$A$3,IF(M9471=People!$B$2,People!$A$2,0))))</f>
        <v>Chuck Magee</v>
      </c>
      <c r="W9471" s="35" t="str">
        <f>IFERROR(INDEX(Returns!A:A,MATCH(B9471,Returns!B:B,0)),"No")</f>
        <v>No</v>
      </c>
    </row>
    <row r="9472" spans="1:23" x14ac:dyDescent="0.2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9">
        <v>0</v>
      </c>
      <c r="U9472" s="1">
        <v>3.9991999999999877</v>
      </c>
      <c r="V9472" s="35" t="str">
        <f>IF(M9472=People!$B$5,People!$A$5,IF(M9472=People!$B$4,People!$A$4,IF(M9472=People!$B$3,People!$A$3,IF(M9472=People!$B$2,People!$A$2,0))))</f>
        <v>Chuck Magee</v>
      </c>
      <c r="W9472" s="35" t="str">
        <f>IFERROR(INDEX(Returns!A:A,MATCH(B9472,Returns!B:B,0)),"No")</f>
        <v>No</v>
      </c>
    </row>
    <row r="9473" spans="1:23" x14ac:dyDescent="0.2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9">
        <v>0.2</v>
      </c>
      <c r="U9473" s="1">
        <v>3.7127999999999997</v>
      </c>
      <c r="V9473" s="35" t="str">
        <f>IF(M9473=People!$B$5,People!$A$5,IF(M9473=People!$B$4,People!$A$4,IF(M9473=People!$B$3,People!$A$3,IF(M9473=People!$B$2,People!$A$2,0))))</f>
        <v>Chuck Magee</v>
      </c>
      <c r="W9473" s="35" t="str">
        <f>IFERROR(INDEX(Returns!A:A,MATCH(B9473,Returns!B:B,0)),"No")</f>
        <v>No</v>
      </c>
    </row>
    <row r="9474" spans="1:23" x14ac:dyDescent="0.2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9">
        <v>0.1</v>
      </c>
      <c r="U9474" s="1">
        <v>24.2012</v>
      </c>
      <c r="V9474" s="35" t="str">
        <f>IF(M9474=People!$B$5,People!$A$5,IF(M9474=People!$B$4,People!$A$4,IF(M9474=People!$B$3,People!$A$3,IF(M9474=People!$B$2,People!$A$2,0))))</f>
        <v>Chuck Magee</v>
      </c>
      <c r="W9474" s="35" t="str">
        <f>IFERROR(INDEX(Returns!A:A,MATCH(B9474,Returns!B:B,0)),"No")</f>
        <v>No</v>
      </c>
    </row>
    <row r="9475" spans="1:23" x14ac:dyDescent="0.2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9">
        <v>0</v>
      </c>
      <c r="U9475" s="1">
        <v>38.532000000000004</v>
      </c>
      <c r="V9475" s="35" t="str">
        <f>IF(M9475=People!$B$5,People!$A$5,IF(M9475=People!$B$4,People!$A$4,IF(M9475=People!$B$3,People!$A$3,IF(M9475=People!$B$2,People!$A$2,0))))</f>
        <v>Chuck Magee</v>
      </c>
      <c r="W9475" s="35" t="str">
        <f>IFERROR(INDEX(Returns!A:A,MATCH(B9475,Returns!B:B,0)),"No")</f>
        <v>No</v>
      </c>
    </row>
    <row r="9476" spans="1:23" x14ac:dyDescent="0.2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9">
        <v>0.2</v>
      </c>
      <c r="U9476" s="1">
        <v>1.9925999999999999</v>
      </c>
      <c r="V9476" s="35" t="str">
        <f>IF(M9476=People!$B$5,People!$A$5,IF(M9476=People!$B$4,People!$A$4,IF(M9476=People!$B$3,People!$A$3,IF(M9476=People!$B$2,People!$A$2,0))))</f>
        <v>Kelly Williams</v>
      </c>
      <c r="W9476" s="35" t="str">
        <f>IFERROR(INDEX(Returns!A:A,MATCH(B9476,Returns!B:B,0)),"No")</f>
        <v>No</v>
      </c>
    </row>
    <row r="9477" spans="1:23" x14ac:dyDescent="0.2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9">
        <v>0.2</v>
      </c>
      <c r="U9477" s="1">
        <v>54.214999999999982</v>
      </c>
      <c r="V9477" s="35" t="str">
        <f>IF(M9477=People!$B$5,People!$A$5,IF(M9477=People!$B$4,People!$A$4,IF(M9477=People!$B$3,People!$A$3,IF(M9477=People!$B$2,People!$A$2,0))))</f>
        <v>Kelly Williams</v>
      </c>
      <c r="W9477" s="35" t="str">
        <f>IFERROR(INDEX(Returns!A:A,MATCH(B9477,Returns!B:B,0)),"No")</f>
        <v>No</v>
      </c>
    </row>
    <row r="9478" spans="1:23" x14ac:dyDescent="0.2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9">
        <v>0.6</v>
      </c>
      <c r="U9478" s="1">
        <v>-61.872</v>
      </c>
      <c r="V9478" s="35" t="str">
        <f>IF(M9478=People!$B$5,People!$A$5,IF(M9478=People!$B$4,People!$A$4,IF(M9478=People!$B$3,People!$A$3,IF(M9478=People!$B$2,People!$A$2,0))))</f>
        <v>Kelly Williams</v>
      </c>
      <c r="W9478" s="35" t="str">
        <f>IFERROR(INDEX(Returns!A:A,MATCH(B9478,Returns!B:B,0)),"No")</f>
        <v>No</v>
      </c>
    </row>
    <row r="9479" spans="1:23" x14ac:dyDescent="0.2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9">
        <v>0.8</v>
      </c>
      <c r="U9479" s="1">
        <v>-6.2370000000000019</v>
      </c>
      <c r="V9479" s="35" t="str">
        <f>IF(M9479=People!$B$5,People!$A$5,IF(M9479=People!$B$4,People!$A$4,IF(M9479=People!$B$3,People!$A$3,IF(M9479=People!$B$2,People!$A$2,0))))</f>
        <v>Kelly Williams</v>
      </c>
      <c r="W9479" s="35" t="str">
        <f>IFERROR(INDEX(Returns!A:A,MATCH(B9479,Returns!B:B,0)),"No")</f>
        <v>No</v>
      </c>
    </row>
    <row r="9480" spans="1:23" x14ac:dyDescent="0.2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9">
        <v>0.2</v>
      </c>
      <c r="U9480" s="1">
        <v>4.1124999999999998</v>
      </c>
      <c r="V9480" s="35" t="str">
        <f>IF(M9480=People!$B$5,People!$A$5,IF(M9480=People!$B$4,People!$A$4,IF(M9480=People!$B$3,People!$A$3,IF(M9480=People!$B$2,People!$A$2,0))))</f>
        <v>Kelly Williams</v>
      </c>
      <c r="W9480" s="35" t="str">
        <f>IFERROR(INDEX(Returns!A:A,MATCH(B9480,Returns!B:B,0)),"No")</f>
        <v>No</v>
      </c>
    </row>
    <row r="9481" spans="1:23" x14ac:dyDescent="0.2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9">
        <v>0.8</v>
      </c>
      <c r="U9481" s="1">
        <v>-6.5076000000000018</v>
      </c>
      <c r="V9481" s="35" t="str">
        <f>IF(M9481=People!$B$5,People!$A$5,IF(M9481=People!$B$4,People!$A$4,IF(M9481=People!$B$3,People!$A$3,IF(M9481=People!$B$2,People!$A$2,0))))</f>
        <v>Kelly Williams</v>
      </c>
      <c r="W9481" s="35" t="str">
        <f>IFERROR(INDEX(Returns!A:A,MATCH(B9481,Returns!B:B,0)),"No")</f>
        <v>No</v>
      </c>
    </row>
    <row r="9482" spans="1:23" x14ac:dyDescent="0.2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9">
        <v>0.8</v>
      </c>
      <c r="U9482" s="1">
        <v>-533.73250000000007</v>
      </c>
      <c r="V9482" s="35" t="str">
        <f>IF(M9482=People!$B$5,People!$A$5,IF(M9482=People!$B$4,People!$A$4,IF(M9482=People!$B$3,People!$A$3,IF(M9482=People!$B$2,People!$A$2,0))))</f>
        <v>Kelly Williams</v>
      </c>
      <c r="W9482" s="35" t="str">
        <f>IFERROR(INDEX(Returns!A:A,MATCH(B9482,Returns!B:B,0)),"No")</f>
        <v>No</v>
      </c>
    </row>
    <row r="9483" spans="1:23" x14ac:dyDescent="0.2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9">
        <v>0.2</v>
      </c>
      <c r="U9483" s="1">
        <v>1.8160000000000016</v>
      </c>
      <c r="V9483" s="35" t="str">
        <f>IF(M9483=People!$B$5,People!$A$5,IF(M9483=People!$B$4,People!$A$4,IF(M9483=People!$B$3,People!$A$3,IF(M9483=People!$B$2,People!$A$2,0))))</f>
        <v>Kelly Williams</v>
      </c>
      <c r="W9483" s="35" t="str">
        <f>IFERROR(INDEX(Returns!A:A,MATCH(B9483,Returns!B:B,0)),"No")</f>
        <v>No</v>
      </c>
    </row>
    <row r="9484" spans="1:23" x14ac:dyDescent="0.2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9">
        <v>0.2</v>
      </c>
      <c r="U9484" s="1">
        <v>91.995400000000018</v>
      </c>
      <c r="V9484" s="35" t="str">
        <f>IF(M9484=People!$B$5,People!$A$5,IF(M9484=People!$B$4,People!$A$4,IF(M9484=People!$B$3,People!$A$3,IF(M9484=People!$B$2,People!$A$2,0))))</f>
        <v>Chuck Magee</v>
      </c>
      <c r="W9484" s="35" t="str">
        <f>IFERROR(INDEX(Returns!A:A,MATCH(B9484,Returns!B:B,0)),"No")</f>
        <v>No</v>
      </c>
    </row>
    <row r="9485" spans="1:23" x14ac:dyDescent="0.2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32">
        <v>19.68</v>
      </c>
      <c r="S9485" s="1">
        <v>6</v>
      </c>
      <c r="T9485" s="9">
        <v>0</v>
      </c>
      <c r="U9485" s="1">
        <v>6.4943999999999988</v>
      </c>
      <c r="V9485" s="35" t="str">
        <f>IF(M9485=People!$B$5,People!$A$5,IF(M9485=People!$B$4,People!$A$4,IF(M9485=People!$B$3,People!$A$3,IF(M9485=People!$B$2,People!$A$2,0))))</f>
        <v>Anna Andreadi</v>
      </c>
      <c r="W9485" s="35" t="str">
        <f>IFERROR(INDEX(Returns!A:A,MATCH(B9485,Returns!B:B,0)),"No")</f>
        <v>No</v>
      </c>
    </row>
    <row r="9486" spans="1:23" x14ac:dyDescent="0.2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9">
        <v>0.32</v>
      </c>
      <c r="U9486" s="1">
        <v>-137.97600000000008</v>
      </c>
      <c r="V9486" s="35" t="str">
        <f>IF(M9486=People!$B$5,People!$A$5,IF(M9486=People!$B$4,People!$A$4,IF(M9486=People!$B$3,People!$A$3,IF(M9486=People!$B$2,People!$A$2,0))))</f>
        <v>Kelly Williams</v>
      </c>
      <c r="W9486" s="35" t="str">
        <f>IFERROR(INDEX(Returns!A:A,MATCH(B9486,Returns!B:B,0)),"No")</f>
        <v>No</v>
      </c>
    </row>
    <row r="9487" spans="1:23" x14ac:dyDescent="0.2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9">
        <v>0.2</v>
      </c>
      <c r="U9487" s="1">
        <v>9.6299999999999955</v>
      </c>
      <c r="V9487" s="35" t="str">
        <f>IF(M9487=People!$B$5,People!$A$5,IF(M9487=People!$B$4,People!$A$4,IF(M9487=People!$B$3,People!$A$3,IF(M9487=People!$B$2,People!$A$2,0))))</f>
        <v>Kelly Williams</v>
      </c>
      <c r="W9487" s="35" t="str">
        <f>IFERROR(INDEX(Returns!A:A,MATCH(B9487,Returns!B:B,0)),"No")</f>
        <v>No</v>
      </c>
    </row>
    <row r="9488" spans="1:23" x14ac:dyDescent="0.2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9">
        <v>0.3</v>
      </c>
      <c r="U9488" s="1">
        <v>-76.953599999999994</v>
      </c>
      <c r="V9488" s="35" t="str">
        <f>IF(M9488=People!$B$5,People!$A$5,IF(M9488=People!$B$4,People!$A$4,IF(M9488=People!$B$3,People!$A$3,IF(M9488=People!$B$2,People!$A$2,0))))</f>
        <v>Chuck Magee</v>
      </c>
      <c r="W9488" s="35" t="str">
        <f>IFERROR(INDEX(Returns!A:A,MATCH(B9488,Returns!B:B,0)),"No")</f>
        <v>No</v>
      </c>
    </row>
    <row r="9489" spans="1:23" x14ac:dyDescent="0.2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9">
        <v>0</v>
      </c>
      <c r="U9489" s="1">
        <v>2.1581999999999999</v>
      </c>
      <c r="V9489" s="35" t="str">
        <f>IF(M9489=People!$B$5,People!$A$5,IF(M9489=People!$B$4,People!$A$4,IF(M9489=People!$B$3,People!$A$3,IF(M9489=People!$B$2,People!$A$2,0))))</f>
        <v>Chuck Magee</v>
      </c>
      <c r="W9489" s="35" t="str">
        <f>IFERROR(INDEX(Returns!A:A,MATCH(B9489,Returns!B:B,0)),"No")</f>
        <v>No</v>
      </c>
    </row>
    <row r="9490" spans="1:23" x14ac:dyDescent="0.2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32">
        <v>572.80000000000007</v>
      </c>
      <c r="S9490" s="1">
        <v>2</v>
      </c>
      <c r="T9490" s="9">
        <v>0.2</v>
      </c>
      <c r="U9490" s="1">
        <v>50.120000000000033</v>
      </c>
      <c r="V9490" s="35" t="str">
        <f>IF(M9490=People!$B$5,People!$A$5,IF(M9490=People!$B$4,People!$A$4,IF(M9490=People!$B$3,People!$A$3,IF(M9490=People!$B$2,People!$A$2,0))))</f>
        <v>Anna Andreadi</v>
      </c>
      <c r="W9490" s="35" t="str">
        <f>IFERROR(INDEX(Returns!A:A,MATCH(B9490,Returns!B:B,0)),"No")</f>
        <v>No</v>
      </c>
    </row>
    <row r="9491" spans="1:23" x14ac:dyDescent="0.2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9">
        <v>0</v>
      </c>
      <c r="U9491" s="1">
        <v>59.114999999999981</v>
      </c>
      <c r="V9491" s="35" t="str">
        <f>IF(M9491=People!$B$5,People!$A$5,IF(M9491=People!$B$4,People!$A$4,IF(M9491=People!$B$3,People!$A$3,IF(M9491=People!$B$2,People!$A$2,0))))</f>
        <v>Cassandra Brandow</v>
      </c>
      <c r="W9491" s="35" t="str">
        <f>IFERROR(INDEX(Returns!A:A,MATCH(B9491,Returns!B:B,0)),"No")</f>
        <v>No</v>
      </c>
    </row>
    <row r="9492" spans="1:23" x14ac:dyDescent="0.2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32">
        <v>2022.2720000000002</v>
      </c>
      <c r="S9492" s="1">
        <v>8</v>
      </c>
      <c r="T9492" s="9">
        <v>0.2</v>
      </c>
      <c r="U9492" s="1">
        <v>682.5168000000001</v>
      </c>
      <c r="V9492" s="35" t="str">
        <f>IF(M9492=People!$B$5,People!$A$5,IF(M9492=People!$B$4,People!$A$4,IF(M9492=People!$B$3,People!$A$3,IF(M9492=People!$B$2,People!$A$2,0))))</f>
        <v>Anna Andreadi</v>
      </c>
      <c r="W9492" s="35" t="str">
        <f>IFERROR(INDEX(Returns!A:A,MATCH(B9492,Returns!B:B,0)),"No")</f>
        <v>No</v>
      </c>
    </row>
    <row r="9493" spans="1:23" x14ac:dyDescent="0.2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32">
        <v>9.120000000000001</v>
      </c>
      <c r="S9493" s="1">
        <v>3</v>
      </c>
      <c r="T9493" s="9">
        <v>0</v>
      </c>
      <c r="U9493" s="1">
        <v>3.1007999999999996</v>
      </c>
      <c r="V9493" s="35" t="str">
        <f>IF(M9493=People!$B$5,People!$A$5,IF(M9493=People!$B$4,People!$A$4,IF(M9493=People!$B$3,People!$A$3,IF(M9493=People!$B$2,People!$A$2,0))))</f>
        <v>Anna Andreadi</v>
      </c>
      <c r="W9493" s="35" t="str">
        <f>IFERROR(INDEX(Returns!A:A,MATCH(B9493,Returns!B:B,0)),"No")</f>
        <v>No</v>
      </c>
    </row>
    <row r="9494" spans="1:23" x14ac:dyDescent="0.2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9">
        <v>0</v>
      </c>
      <c r="U9494" s="1">
        <v>19.080000000000002</v>
      </c>
      <c r="V9494" s="35" t="str">
        <f>IF(M9494=People!$B$5,People!$A$5,IF(M9494=People!$B$4,People!$A$4,IF(M9494=People!$B$3,People!$A$3,IF(M9494=People!$B$2,People!$A$2,0))))</f>
        <v>Kelly Williams</v>
      </c>
      <c r="W9494" s="35" t="str">
        <f>IFERROR(INDEX(Returns!A:A,MATCH(B9494,Returns!B:B,0)),"No")</f>
        <v>No</v>
      </c>
    </row>
    <row r="9495" spans="1:23" x14ac:dyDescent="0.2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9">
        <v>0</v>
      </c>
      <c r="U9495" s="1">
        <v>350.42700000000002</v>
      </c>
      <c r="V9495" s="35" t="str">
        <f>IF(M9495=People!$B$5,People!$A$5,IF(M9495=People!$B$4,People!$A$4,IF(M9495=People!$B$3,People!$A$3,IF(M9495=People!$B$2,People!$A$2,0))))</f>
        <v>Kelly Williams</v>
      </c>
      <c r="W9495" s="35" t="str">
        <f>IFERROR(INDEX(Returns!A:A,MATCH(B9495,Returns!B:B,0)),"No")</f>
        <v>No</v>
      </c>
    </row>
    <row r="9496" spans="1:23" x14ac:dyDescent="0.2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9">
        <v>0</v>
      </c>
      <c r="U9496" s="1">
        <v>5.3460000000000001</v>
      </c>
      <c r="V9496" s="35" t="str">
        <f>IF(M9496=People!$B$5,People!$A$5,IF(M9496=People!$B$4,People!$A$4,IF(M9496=People!$B$3,People!$A$3,IF(M9496=People!$B$2,People!$A$2,0))))</f>
        <v>Kelly Williams</v>
      </c>
      <c r="W9496" s="35" t="str">
        <f>IFERROR(INDEX(Returns!A:A,MATCH(B9496,Returns!B:B,0)),"No")</f>
        <v>No</v>
      </c>
    </row>
    <row r="9497" spans="1:23" x14ac:dyDescent="0.2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32">
        <v>120</v>
      </c>
      <c r="S9497" s="1">
        <v>6</v>
      </c>
      <c r="T9497" s="9">
        <v>0</v>
      </c>
      <c r="U9497" s="1">
        <v>46.800000000000004</v>
      </c>
      <c r="V9497" s="35" t="str">
        <f>IF(M9497=People!$B$5,People!$A$5,IF(M9497=People!$B$4,People!$A$4,IF(M9497=People!$B$3,People!$A$3,IF(M9497=People!$B$2,People!$A$2,0))))</f>
        <v>Anna Andreadi</v>
      </c>
      <c r="W9497" s="35" t="str">
        <f>IFERROR(INDEX(Returns!A:A,MATCH(B9497,Returns!B:B,0)),"No")</f>
        <v>No</v>
      </c>
    </row>
    <row r="9498" spans="1:23" x14ac:dyDescent="0.2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32">
        <v>8.67</v>
      </c>
      <c r="S9498" s="1">
        <v>1</v>
      </c>
      <c r="T9498" s="9">
        <v>0</v>
      </c>
      <c r="U9498" s="1">
        <v>2.3409000000000004</v>
      </c>
      <c r="V9498" s="35" t="str">
        <f>IF(M9498=People!$B$5,People!$A$5,IF(M9498=People!$B$4,People!$A$4,IF(M9498=People!$B$3,People!$A$3,IF(M9498=People!$B$2,People!$A$2,0))))</f>
        <v>Anna Andreadi</v>
      </c>
      <c r="W9498" s="35" t="str">
        <f>IFERROR(INDEX(Returns!A:A,MATCH(B9498,Returns!B:B,0)),"No")</f>
        <v>No</v>
      </c>
    </row>
    <row r="9499" spans="1:23" x14ac:dyDescent="0.2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9">
        <v>0</v>
      </c>
      <c r="U9499" s="1">
        <v>2.0286</v>
      </c>
      <c r="V9499" s="35" t="str">
        <f>IF(M9499=People!$B$5,People!$A$5,IF(M9499=People!$B$4,People!$A$4,IF(M9499=People!$B$3,People!$A$3,IF(M9499=People!$B$2,People!$A$2,0))))</f>
        <v>Kelly Williams</v>
      </c>
      <c r="W9499" s="35" t="str">
        <f>IFERROR(INDEX(Returns!A:A,MATCH(B9499,Returns!B:B,0)),"No")</f>
        <v>No</v>
      </c>
    </row>
    <row r="9500" spans="1:23" x14ac:dyDescent="0.2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9">
        <v>0</v>
      </c>
      <c r="U9500" s="1">
        <v>82.290599999999998</v>
      </c>
      <c r="V9500" s="35" t="str">
        <f>IF(M9500=People!$B$5,People!$A$5,IF(M9500=People!$B$4,People!$A$4,IF(M9500=People!$B$3,People!$A$3,IF(M9500=People!$B$2,People!$A$2,0))))</f>
        <v>Kelly Williams</v>
      </c>
      <c r="W9500" s="35" t="str">
        <f>IFERROR(INDEX(Returns!A:A,MATCH(B9500,Returns!B:B,0)),"No")</f>
        <v>No</v>
      </c>
    </row>
    <row r="9501" spans="1:23" x14ac:dyDescent="0.2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9">
        <v>0</v>
      </c>
      <c r="U9501" s="1">
        <v>31.187999999999999</v>
      </c>
      <c r="V9501" s="35" t="str">
        <f>IF(M9501=People!$B$5,People!$A$5,IF(M9501=People!$B$4,People!$A$4,IF(M9501=People!$B$3,People!$A$3,IF(M9501=People!$B$2,People!$A$2,0))))</f>
        <v>Kelly Williams</v>
      </c>
      <c r="W9501" s="35" t="str">
        <f>IFERROR(INDEX(Returns!A:A,MATCH(B9501,Returns!B:B,0)),"No")</f>
        <v>No</v>
      </c>
    </row>
    <row r="9502" spans="1:23" x14ac:dyDescent="0.2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9">
        <v>0</v>
      </c>
      <c r="U9502" s="1">
        <v>11.314800000000002</v>
      </c>
      <c r="V9502" s="35" t="str">
        <f>IF(M9502=People!$B$5,People!$A$5,IF(M9502=People!$B$4,People!$A$4,IF(M9502=People!$B$3,People!$A$3,IF(M9502=People!$B$2,People!$A$2,0))))</f>
        <v>Kelly Williams</v>
      </c>
      <c r="W9502" s="35" t="str">
        <f>IFERROR(INDEX(Returns!A:A,MATCH(B9502,Returns!B:B,0)),"No")</f>
        <v>No</v>
      </c>
    </row>
    <row r="9503" spans="1:23" x14ac:dyDescent="0.2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32">
        <v>32.04</v>
      </c>
      <c r="S9503" s="1">
        <v>3</v>
      </c>
      <c r="T9503" s="9">
        <v>0</v>
      </c>
      <c r="U9503" s="1">
        <v>8.01</v>
      </c>
      <c r="V9503" s="35" t="str">
        <f>IF(M9503=People!$B$5,People!$A$5,IF(M9503=People!$B$4,People!$A$4,IF(M9503=People!$B$3,People!$A$3,IF(M9503=People!$B$2,People!$A$2,0))))</f>
        <v>Anna Andreadi</v>
      </c>
      <c r="W9503" s="35" t="str">
        <f>IFERROR(INDEX(Returns!A:A,MATCH(B9503,Returns!B:B,0)),"No")</f>
        <v>No</v>
      </c>
    </row>
    <row r="9504" spans="1:23" x14ac:dyDescent="0.2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9">
        <v>0</v>
      </c>
      <c r="U9504" s="1">
        <v>8.3537999999999997</v>
      </c>
      <c r="V9504" s="35" t="str">
        <f>IF(M9504=People!$B$5,People!$A$5,IF(M9504=People!$B$4,People!$A$4,IF(M9504=People!$B$3,People!$A$3,IF(M9504=People!$B$2,People!$A$2,0))))</f>
        <v>Chuck Magee</v>
      </c>
      <c r="W9504" s="35" t="str">
        <f>IFERROR(INDEX(Returns!A:A,MATCH(B9504,Returns!B:B,0)),"No")</f>
        <v>No</v>
      </c>
    </row>
    <row r="9505" spans="1:23" x14ac:dyDescent="0.2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9">
        <v>0</v>
      </c>
      <c r="U9505" s="1">
        <v>0.80640000000000001</v>
      </c>
      <c r="V9505" s="35" t="str">
        <f>IF(M9505=People!$B$5,People!$A$5,IF(M9505=People!$B$4,People!$A$4,IF(M9505=People!$B$3,People!$A$3,IF(M9505=People!$B$2,People!$A$2,0))))</f>
        <v>Chuck Magee</v>
      </c>
      <c r="W9505" s="35" t="str">
        <f>IFERROR(INDEX(Returns!A:A,MATCH(B9505,Returns!B:B,0)),"No")</f>
        <v>No</v>
      </c>
    </row>
    <row r="9506" spans="1:23" x14ac:dyDescent="0.2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9">
        <v>0</v>
      </c>
      <c r="U9506" s="1">
        <v>272.98250000000002</v>
      </c>
      <c r="V9506" s="35" t="str">
        <f>IF(M9506=People!$B$5,People!$A$5,IF(M9506=People!$B$4,People!$A$4,IF(M9506=People!$B$3,People!$A$3,IF(M9506=People!$B$2,People!$A$2,0))))</f>
        <v>Chuck Magee</v>
      </c>
      <c r="W9506" s="35" t="str">
        <f>IFERROR(INDEX(Returns!A:A,MATCH(B9506,Returns!B:B,0)),"No")</f>
        <v>No</v>
      </c>
    </row>
    <row r="9507" spans="1:23" x14ac:dyDescent="0.2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9">
        <v>0</v>
      </c>
      <c r="U9507" s="1">
        <v>54.860399999999998</v>
      </c>
      <c r="V9507" s="35" t="str">
        <f>IF(M9507=People!$B$5,People!$A$5,IF(M9507=People!$B$4,People!$A$4,IF(M9507=People!$B$3,People!$A$3,IF(M9507=People!$B$2,People!$A$2,0))))</f>
        <v>Chuck Magee</v>
      </c>
      <c r="W9507" s="35" t="str">
        <f>IFERROR(INDEX(Returns!A:A,MATCH(B9507,Returns!B:B,0)),"No")</f>
        <v>No</v>
      </c>
    </row>
    <row r="9508" spans="1:23" x14ac:dyDescent="0.2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9">
        <v>0</v>
      </c>
      <c r="U9508" s="1">
        <v>7.4759999999999991</v>
      </c>
      <c r="V9508" s="35" t="str">
        <f>IF(M9508=People!$B$5,People!$A$5,IF(M9508=People!$B$4,People!$A$4,IF(M9508=People!$B$3,People!$A$3,IF(M9508=People!$B$2,People!$A$2,0))))</f>
        <v>Kelly Williams</v>
      </c>
      <c r="W9508" s="35" t="str">
        <f>IFERROR(INDEX(Returns!A:A,MATCH(B9508,Returns!B:B,0)),"No")</f>
        <v>No</v>
      </c>
    </row>
    <row r="9509" spans="1:23" x14ac:dyDescent="0.2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9">
        <v>0</v>
      </c>
      <c r="U9509" s="1">
        <v>18.089999999999996</v>
      </c>
      <c r="V9509" s="35" t="str">
        <f>IF(M9509=People!$B$5,People!$A$5,IF(M9509=People!$B$4,People!$A$4,IF(M9509=People!$B$3,People!$A$3,IF(M9509=People!$B$2,People!$A$2,0))))</f>
        <v>Kelly Williams</v>
      </c>
      <c r="W9509" s="35" t="str">
        <f>IFERROR(INDEX(Returns!A:A,MATCH(B9509,Returns!B:B,0)),"No")</f>
        <v>No</v>
      </c>
    </row>
    <row r="9510" spans="1:23" x14ac:dyDescent="0.2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9">
        <v>0</v>
      </c>
      <c r="U9510" s="1">
        <v>4.5836999999999994</v>
      </c>
      <c r="V9510" s="35" t="str">
        <f>IF(M9510=People!$B$5,People!$A$5,IF(M9510=People!$B$4,People!$A$4,IF(M9510=People!$B$3,People!$A$3,IF(M9510=People!$B$2,People!$A$2,0))))</f>
        <v>Kelly Williams</v>
      </c>
      <c r="W9510" s="35" t="str">
        <f>IFERROR(INDEX(Returns!A:A,MATCH(B9510,Returns!B:B,0)),"No")</f>
        <v>No</v>
      </c>
    </row>
    <row r="9511" spans="1:23" x14ac:dyDescent="0.2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9">
        <v>0</v>
      </c>
      <c r="U9511" s="1">
        <v>20.694600000000008</v>
      </c>
      <c r="V9511" s="35" t="str">
        <f>IF(M9511=People!$B$5,People!$A$5,IF(M9511=People!$B$4,People!$A$4,IF(M9511=People!$B$3,People!$A$3,IF(M9511=People!$B$2,People!$A$2,0))))</f>
        <v>Kelly Williams</v>
      </c>
      <c r="W9511" s="35" t="str">
        <f>IFERROR(INDEX(Returns!A:A,MATCH(B9511,Returns!B:B,0)),"No")</f>
        <v>No</v>
      </c>
    </row>
    <row r="9512" spans="1:23" x14ac:dyDescent="0.2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9">
        <v>0</v>
      </c>
      <c r="U9512" s="1">
        <v>15.7194</v>
      </c>
      <c r="V9512" s="35" t="str">
        <f>IF(M9512=People!$B$5,People!$A$5,IF(M9512=People!$B$4,People!$A$4,IF(M9512=People!$B$3,People!$A$3,IF(M9512=People!$B$2,People!$A$2,0))))</f>
        <v>Chuck Magee</v>
      </c>
      <c r="W9512" s="35" t="str">
        <f>IFERROR(INDEX(Returns!A:A,MATCH(B9512,Returns!B:B,0)),"No")</f>
        <v>No</v>
      </c>
    </row>
    <row r="9513" spans="1:23" x14ac:dyDescent="0.2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9">
        <v>0.8</v>
      </c>
      <c r="U9513" s="1">
        <v>-13.895999999999997</v>
      </c>
      <c r="V9513" s="35" t="str">
        <f>IF(M9513=People!$B$5,People!$A$5,IF(M9513=People!$B$4,People!$A$4,IF(M9513=People!$B$3,People!$A$3,IF(M9513=People!$B$2,People!$A$2,0))))</f>
        <v>Kelly Williams</v>
      </c>
      <c r="W9513" s="35" t="str">
        <f>IFERROR(INDEX(Returns!A:A,MATCH(B9513,Returns!B:B,0)),"No")</f>
        <v>No</v>
      </c>
    </row>
    <row r="9514" spans="1:23" x14ac:dyDescent="0.2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9">
        <v>0.32</v>
      </c>
      <c r="U9514" s="1">
        <v>-6.0196000000000254</v>
      </c>
      <c r="V9514" s="35" t="str">
        <f>IF(M9514=People!$B$5,People!$A$5,IF(M9514=People!$B$4,People!$A$4,IF(M9514=People!$B$3,People!$A$3,IF(M9514=People!$B$2,People!$A$2,0))))</f>
        <v>Kelly Williams</v>
      </c>
      <c r="W9514" s="35" t="str">
        <f>IFERROR(INDEX(Returns!A:A,MATCH(B9514,Returns!B:B,0)),"No")</f>
        <v>No</v>
      </c>
    </row>
    <row r="9515" spans="1:23" x14ac:dyDescent="0.2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9">
        <v>0</v>
      </c>
      <c r="U9515" s="1">
        <v>544.41749999999979</v>
      </c>
      <c r="V9515" s="35" t="str">
        <f>IF(M9515=People!$B$5,People!$A$5,IF(M9515=People!$B$4,People!$A$4,IF(M9515=People!$B$3,People!$A$3,IF(M9515=People!$B$2,People!$A$2,0))))</f>
        <v>Kelly Williams</v>
      </c>
      <c r="W9515" s="35" t="str">
        <f>IFERROR(INDEX(Returns!A:A,MATCH(B9515,Returns!B:B,0)),"No")</f>
        <v>No</v>
      </c>
    </row>
    <row r="9516" spans="1:23" x14ac:dyDescent="0.2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9">
        <v>0.2</v>
      </c>
      <c r="U9516" s="1">
        <v>31.869599999999995</v>
      </c>
      <c r="V9516" s="35" t="str">
        <f>IF(M9516=People!$B$5,People!$A$5,IF(M9516=People!$B$4,People!$A$4,IF(M9516=People!$B$3,People!$A$3,IF(M9516=People!$B$2,People!$A$2,0))))</f>
        <v>Cassandra Brandow</v>
      </c>
      <c r="W9516" s="35" t="str">
        <f>IFERROR(INDEX(Returns!A:A,MATCH(B9516,Returns!B:B,0)),"No")</f>
        <v>No</v>
      </c>
    </row>
    <row r="9517" spans="1:23" x14ac:dyDescent="0.2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9">
        <v>0.2</v>
      </c>
      <c r="U9517" s="1">
        <v>8.808799999999998</v>
      </c>
      <c r="V9517" s="35" t="str">
        <f>IF(M9517=People!$B$5,People!$A$5,IF(M9517=People!$B$4,People!$A$4,IF(M9517=People!$B$3,People!$A$3,IF(M9517=People!$B$2,People!$A$2,0))))</f>
        <v>Kelly Williams</v>
      </c>
      <c r="W9517" s="35" t="str">
        <f>IFERROR(INDEX(Returns!A:A,MATCH(B9517,Returns!B:B,0)),"No")</f>
        <v>No</v>
      </c>
    </row>
    <row r="9518" spans="1:23" x14ac:dyDescent="0.2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9">
        <v>0.4</v>
      </c>
      <c r="U9518" s="1">
        <v>4.0472999999999999</v>
      </c>
      <c r="V9518" s="35" t="str">
        <f>IF(M9518=People!$B$5,People!$A$5,IF(M9518=People!$B$4,People!$A$4,IF(M9518=People!$B$3,People!$A$3,IF(M9518=People!$B$2,People!$A$2,0))))</f>
        <v>Chuck Magee</v>
      </c>
      <c r="W9518" s="35" t="str">
        <f>IFERROR(INDEX(Returns!A:A,MATCH(B9518,Returns!B:B,0)),"No")</f>
        <v>No</v>
      </c>
    </row>
    <row r="9519" spans="1:23" x14ac:dyDescent="0.2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9">
        <v>0.2</v>
      </c>
      <c r="U9519" s="1">
        <v>2.5056000000000003</v>
      </c>
      <c r="V9519" s="35" t="str">
        <f>IF(M9519=People!$B$5,People!$A$5,IF(M9519=People!$B$4,People!$A$4,IF(M9519=People!$B$3,People!$A$3,IF(M9519=People!$B$2,People!$A$2,0))))</f>
        <v>Chuck Magee</v>
      </c>
      <c r="W9519" s="35" t="str">
        <f>IFERROR(INDEX(Returns!A:A,MATCH(B9519,Returns!B:B,0)),"No")</f>
        <v>No</v>
      </c>
    </row>
    <row r="9520" spans="1:23" x14ac:dyDescent="0.2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9">
        <v>0.2</v>
      </c>
      <c r="U9520" s="1">
        <v>48.994199999999921</v>
      </c>
      <c r="V9520" s="35" t="str">
        <f>IF(M9520=People!$B$5,People!$A$5,IF(M9520=People!$B$4,People!$A$4,IF(M9520=People!$B$3,People!$A$3,IF(M9520=People!$B$2,People!$A$2,0))))</f>
        <v>Chuck Magee</v>
      </c>
      <c r="W9520" s="35" t="str">
        <f>IFERROR(INDEX(Returns!A:A,MATCH(B9520,Returns!B:B,0)),"No")</f>
        <v>No</v>
      </c>
    </row>
    <row r="9521" spans="1:23" x14ac:dyDescent="0.2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32">
        <v>81.08</v>
      </c>
      <c r="S9521" s="1">
        <v>4</v>
      </c>
      <c r="T9521" s="9">
        <v>0</v>
      </c>
      <c r="U9521" s="1">
        <v>22.702400000000004</v>
      </c>
      <c r="V9521" s="35" t="str">
        <f>IF(M9521=People!$B$5,People!$A$5,IF(M9521=People!$B$4,People!$A$4,IF(M9521=People!$B$3,People!$A$3,IF(M9521=People!$B$2,People!$A$2,0))))</f>
        <v>Anna Andreadi</v>
      </c>
      <c r="W9521" s="35" t="str">
        <f>IFERROR(INDEX(Returns!A:A,MATCH(B9521,Returns!B:B,0)),"No")</f>
        <v>No</v>
      </c>
    </row>
    <row r="9522" spans="1:23" x14ac:dyDescent="0.2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32">
        <v>93.02</v>
      </c>
      <c r="S9522" s="1">
        <v>2</v>
      </c>
      <c r="T9522" s="9">
        <v>0</v>
      </c>
      <c r="U9522" s="1">
        <v>3.720799999999997</v>
      </c>
      <c r="V9522" s="35" t="str">
        <f>IF(M9522=People!$B$5,People!$A$5,IF(M9522=People!$B$4,People!$A$4,IF(M9522=People!$B$3,People!$A$3,IF(M9522=People!$B$2,People!$A$2,0))))</f>
        <v>Anna Andreadi</v>
      </c>
      <c r="W9522" s="35" t="str">
        <f>IFERROR(INDEX(Returns!A:A,MATCH(B9522,Returns!B:B,0)),"No")</f>
        <v>No</v>
      </c>
    </row>
    <row r="9523" spans="1:23" x14ac:dyDescent="0.2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9">
        <v>0.2</v>
      </c>
      <c r="U9523" s="1">
        <v>36.44729999999997</v>
      </c>
      <c r="V9523" s="35" t="str">
        <f>IF(M9523=People!$B$5,People!$A$5,IF(M9523=People!$B$4,People!$A$4,IF(M9523=People!$B$3,People!$A$3,IF(M9523=People!$B$2,People!$A$2,0))))</f>
        <v>Kelly Williams</v>
      </c>
      <c r="W9523" s="35" t="str">
        <f>IFERROR(INDEX(Returns!A:A,MATCH(B9523,Returns!B:B,0)),"No")</f>
        <v>No</v>
      </c>
    </row>
    <row r="9524" spans="1:23" x14ac:dyDescent="0.2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9">
        <v>0.2</v>
      </c>
      <c r="U9524" s="1">
        <v>5.4432</v>
      </c>
      <c r="V9524" s="35" t="str">
        <f>IF(M9524=People!$B$5,People!$A$5,IF(M9524=People!$B$4,People!$A$4,IF(M9524=People!$B$3,People!$A$3,IF(M9524=People!$B$2,People!$A$2,0))))</f>
        <v>Kelly Williams</v>
      </c>
      <c r="W9524" s="35" t="str">
        <f>IFERROR(INDEX(Returns!A:A,MATCH(B9524,Returns!B:B,0)),"No")</f>
        <v>No</v>
      </c>
    </row>
    <row r="9525" spans="1:23" x14ac:dyDescent="0.2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9">
        <v>0.2</v>
      </c>
      <c r="U9525" s="1">
        <v>-7.7406000000000006</v>
      </c>
      <c r="V9525" s="35" t="str">
        <f>IF(M9525=People!$B$5,People!$A$5,IF(M9525=People!$B$4,People!$A$4,IF(M9525=People!$B$3,People!$A$3,IF(M9525=People!$B$2,People!$A$2,0))))</f>
        <v>Kelly Williams</v>
      </c>
      <c r="W9525" s="35" t="str">
        <f>IFERROR(INDEX(Returns!A:A,MATCH(B9525,Returns!B:B,0)),"No")</f>
        <v>No</v>
      </c>
    </row>
    <row r="9526" spans="1:23" x14ac:dyDescent="0.2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32">
        <v>83.920000000000016</v>
      </c>
      <c r="S9526" s="1">
        <v>5</v>
      </c>
      <c r="T9526" s="9">
        <v>0.2</v>
      </c>
      <c r="U9526" s="1">
        <v>29.371999999999993</v>
      </c>
      <c r="V9526" s="35" t="str">
        <f>IF(M9526=People!$B$5,People!$A$5,IF(M9526=People!$B$4,People!$A$4,IF(M9526=People!$B$3,People!$A$3,IF(M9526=People!$B$2,People!$A$2,0))))</f>
        <v>Anna Andreadi</v>
      </c>
      <c r="W9526" s="35" t="str">
        <f>IFERROR(INDEX(Returns!A:A,MATCH(B9526,Returns!B:B,0)),"No")</f>
        <v>Yes</v>
      </c>
    </row>
    <row r="9527" spans="1:23" x14ac:dyDescent="0.2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32">
        <v>199.89999999999998</v>
      </c>
      <c r="S9527" s="1">
        <v>5</v>
      </c>
      <c r="T9527" s="9">
        <v>0</v>
      </c>
      <c r="U9527" s="1">
        <v>39.97999999999999</v>
      </c>
      <c r="V9527" s="35" t="str">
        <f>IF(M9527=People!$B$5,People!$A$5,IF(M9527=People!$B$4,People!$A$4,IF(M9527=People!$B$3,People!$A$3,IF(M9527=People!$B$2,People!$A$2,0))))</f>
        <v>Anna Andreadi</v>
      </c>
      <c r="W9527" s="35" t="str">
        <f>IFERROR(INDEX(Returns!A:A,MATCH(B9527,Returns!B:B,0)),"No")</f>
        <v>Yes</v>
      </c>
    </row>
    <row r="9528" spans="1:23" x14ac:dyDescent="0.2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32">
        <v>31.176000000000002</v>
      </c>
      <c r="S9528" s="1">
        <v>3</v>
      </c>
      <c r="T9528" s="9">
        <v>0.2</v>
      </c>
      <c r="U9528" s="1">
        <v>-7.0145999999999997</v>
      </c>
      <c r="V9528" s="35" t="str">
        <f>IF(M9528=People!$B$5,People!$A$5,IF(M9528=People!$B$4,People!$A$4,IF(M9528=People!$B$3,People!$A$3,IF(M9528=People!$B$2,People!$A$2,0))))</f>
        <v>Anna Andreadi</v>
      </c>
      <c r="W9528" s="35" t="str">
        <f>IFERROR(INDEX(Returns!A:A,MATCH(B9528,Returns!B:B,0)),"No")</f>
        <v>Yes</v>
      </c>
    </row>
    <row r="9529" spans="1:23" x14ac:dyDescent="0.2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32">
        <v>172.75200000000001</v>
      </c>
      <c r="S9529" s="1">
        <v>6</v>
      </c>
      <c r="T9529" s="9">
        <v>0.2</v>
      </c>
      <c r="U9529" s="1">
        <v>60.463200000000015</v>
      </c>
      <c r="V9529" s="35" t="str">
        <f>IF(M9529=People!$B$5,People!$A$5,IF(M9529=People!$B$4,People!$A$4,IF(M9529=People!$B$3,People!$A$3,IF(M9529=People!$B$2,People!$A$2,0))))</f>
        <v>Anna Andreadi</v>
      </c>
      <c r="W9529" s="35" t="str">
        <f>IFERROR(INDEX(Returns!A:A,MATCH(B9529,Returns!B:B,0)),"No")</f>
        <v>Yes</v>
      </c>
    </row>
    <row r="9530" spans="1:23" x14ac:dyDescent="0.2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32">
        <v>9.2959999999999994</v>
      </c>
      <c r="S9530" s="1">
        <v>2</v>
      </c>
      <c r="T9530" s="9">
        <v>0.2</v>
      </c>
      <c r="U9530" s="1">
        <v>3.0211999999999994</v>
      </c>
      <c r="V9530" s="35" t="str">
        <f>IF(M9530=People!$B$5,People!$A$5,IF(M9530=People!$B$4,People!$A$4,IF(M9530=People!$B$3,People!$A$3,IF(M9530=People!$B$2,People!$A$2,0))))</f>
        <v>Anna Andreadi</v>
      </c>
      <c r="W9530" s="35" t="str">
        <f>IFERROR(INDEX(Returns!A:A,MATCH(B9530,Returns!B:B,0)),"No")</f>
        <v>Yes</v>
      </c>
    </row>
    <row r="9531" spans="1:23" x14ac:dyDescent="0.2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9">
        <v>0.2</v>
      </c>
      <c r="U9531" s="1">
        <v>0.95759999999999934</v>
      </c>
      <c r="V9531" s="35" t="str">
        <f>IF(M9531=People!$B$5,People!$A$5,IF(M9531=People!$B$4,People!$A$4,IF(M9531=People!$B$3,People!$A$3,IF(M9531=People!$B$2,People!$A$2,0))))</f>
        <v>Kelly Williams</v>
      </c>
      <c r="W9531" s="35" t="str">
        <f>IFERROR(INDEX(Returns!A:A,MATCH(B9531,Returns!B:B,0)),"No")</f>
        <v>No</v>
      </c>
    </row>
    <row r="9532" spans="1:23" x14ac:dyDescent="0.2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32">
        <v>52.76</v>
      </c>
      <c r="S9532" s="1">
        <v>2</v>
      </c>
      <c r="T9532" s="9">
        <v>0</v>
      </c>
      <c r="U9532" s="1">
        <v>24.269599999999997</v>
      </c>
      <c r="V9532" s="35" t="str">
        <f>IF(M9532=People!$B$5,People!$A$5,IF(M9532=People!$B$4,People!$A$4,IF(M9532=People!$B$3,People!$A$3,IF(M9532=People!$B$2,People!$A$2,0))))</f>
        <v>Anna Andreadi</v>
      </c>
      <c r="W9532" s="35" t="str">
        <f>IFERROR(INDEX(Returns!A:A,MATCH(B9532,Returns!B:B,0)),"No")</f>
        <v>No</v>
      </c>
    </row>
    <row r="9533" spans="1:23" x14ac:dyDescent="0.2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9">
        <v>0.2</v>
      </c>
      <c r="U9533" s="1">
        <v>5.5616000000000021</v>
      </c>
      <c r="V9533" s="35" t="str">
        <f>IF(M9533=People!$B$5,People!$A$5,IF(M9533=People!$B$4,People!$A$4,IF(M9533=People!$B$3,People!$A$3,IF(M9533=People!$B$2,People!$A$2,0))))</f>
        <v>Kelly Williams</v>
      </c>
      <c r="W9533" s="35" t="str">
        <f>IFERROR(INDEX(Returns!A:A,MATCH(B9533,Returns!B:B,0)),"No")</f>
        <v>No</v>
      </c>
    </row>
    <row r="9534" spans="1:23" x14ac:dyDescent="0.2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9">
        <v>0.1</v>
      </c>
      <c r="U9534" s="1">
        <v>80.777199999999979</v>
      </c>
      <c r="V9534" s="35" t="str">
        <f>IF(M9534=People!$B$5,People!$A$5,IF(M9534=People!$B$4,People!$A$4,IF(M9534=People!$B$3,People!$A$3,IF(M9534=People!$B$2,People!$A$2,0))))</f>
        <v>Chuck Magee</v>
      </c>
      <c r="W9534" s="35" t="str">
        <f>IFERROR(INDEX(Returns!A:A,MATCH(B9534,Returns!B:B,0)),"No")</f>
        <v>No</v>
      </c>
    </row>
    <row r="9535" spans="1:23" x14ac:dyDescent="0.2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9">
        <v>0</v>
      </c>
      <c r="U9535" s="1">
        <v>12.607699999999999</v>
      </c>
      <c r="V9535" s="35" t="str">
        <f>IF(M9535=People!$B$5,People!$A$5,IF(M9535=People!$B$4,People!$A$4,IF(M9535=People!$B$3,People!$A$3,IF(M9535=People!$B$2,People!$A$2,0))))</f>
        <v>Chuck Magee</v>
      </c>
      <c r="W9535" s="35" t="str">
        <f>IFERROR(INDEX(Returns!A:A,MATCH(B9535,Returns!B:B,0)),"No")</f>
        <v>No</v>
      </c>
    </row>
    <row r="9536" spans="1:23" x14ac:dyDescent="0.2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9">
        <v>0</v>
      </c>
      <c r="U9536" s="1">
        <v>1.3391999999999982</v>
      </c>
      <c r="V9536" s="35" t="str">
        <f>IF(M9536=People!$B$5,People!$A$5,IF(M9536=People!$B$4,People!$A$4,IF(M9536=People!$B$3,People!$A$3,IF(M9536=People!$B$2,People!$A$2,0))))</f>
        <v>Chuck Magee</v>
      </c>
      <c r="W9536" s="35" t="str">
        <f>IFERROR(INDEX(Returns!A:A,MATCH(B9536,Returns!B:B,0)),"No")</f>
        <v>No</v>
      </c>
    </row>
    <row r="9537" spans="1:23" x14ac:dyDescent="0.2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9">
        <v>0.2</v>
      </c>
      <c r="U9537" s="1">
        <v>3.283199999999999</v>
      </c>
      <c r="V9537" s="35" t="str">
        <f>IF(M9537=People!$B$5,People!$A$5,IF(M9537=People!$B$4,People!$A$4,IF(M9537=People!$B$3,People!$A$3,IF(M9537=People!$B$2,People!$A$2,0))))</f>
        <v>Chuck Magee</v>
      </c>
      <c r="W9537" s="35" t="str">
        <f>IFERROR(INDEX(Returns!A:A,MATCH(B9537,Returns!B:B,0)),"No")</f>
        <v>No</v>
      </c>
    </row>
    <row r="9538" spans="1:23" x14ac:dyDescent="0.2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9">
        <v>0.6</v>
      </c>
      <c r="U9538" s="1">
        <v>-6.8634000000000013</v>
      </c>
      <c r="V9538" s="35" t="str">
        <f>IF(M9538=People!$B$5,People!$A$5,IF(M9538=People!$B$4,People!$A$4,IF(M9538=People!$B$3,People!$A$3,IF(M9538=People!$B$2,People!$A$2,0))))</f>
        <v>Kelly Williams</v>
      </c>
      <c r="W9538" s="35" t="str">
        <f>IFERROR(INDEX(Returns!A:A,MATCH(B9538,Returns!B:B,0)),"No")</f>
        <v>No</v>
      </c>
    </row>
    <row r="9539" spans="1:23" x14ac:dyDescent="0.2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32">
        <v>477.666</v>
      </c>
      <c r="S9539" s="1">
        <v>2</v>
      </c>
      <c r="T9539" s="9">
        <v>0.15</v>
      </c>
      <c r="U9539" s="1">
        <v>84.293999999999969</v>
      </c>
      <c r="V9539" s="35" t="str">
        <f>IF(M9539=People!$B$5,People!$A$5,IF(M9539=People!$B$4,People!$A$4,IF(M9539=People!$B$3,People!$A$3,IF(M9539=People!$B$2,People!$A$2,0))))</f>
        <v>Anna Andreadi</v>
      </c>
      <c r="W9539" s="35" t="str">
        <f>IFERROR(INDEX(Returns!A:A,MATCH(B9539,Returns!B:B,0)),"No")</f>
        <v>No</v>
      </c>
    </row>
    <row r="9540" spans="1:23" x14ac:dyDescent="0.2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9">
        <v>0</v>
      </c>
      <c r="U9540" s="1">
        <v>7.7739999999999991</v>
      </c>
      <c r="V9540" s="35" t="str">
        <f>IF(M9540=People!$B$5,People!$A$5,IF(M9540=People!$B$4,People!$A$4,IF(M9540=People!$B$3,People!$A$3,IF(M9540=People!$B$2,People!$A$2,0))))</f>
        <v>Chuck Magee</v>
      </c>
      <c r="W9540" s="35" t="str">
        <f>IFERROR(INDEX(Returns!A:A,MATCH(B9540,Returns!B:B,0)),"No")</f>
        <v>No</v>
      </c>
    </row>
    <row r="9541" spans="1:23" x14ac:dyDescent="0.2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9">
        <v>0</v>
      </c>
      <c r="U9541" s="1">
        <v>18.781199999999998</v>
      </c>
      <c r="V9541" s="35" t="str">
        <f>IF(M9541=People!$B$5,People!$A$5,IF(M9541=People!$B$4,People!$A$4,IF(M9541=People!$B$3,People!$A$3,IF(M9541=People!$B$2,People!$A$2,0))))</f>
        <v>Chuck Magee</v>
      </c>
      <c r="W9541" s="35" t="str">
        <f>IFERROR(INDEX(Returns!A:A,MATCH(B9541,Returns!B:B,0)),"No")</f>
        <v>No</v>
      </c>
    </row>
    <row r="9542" spans="1:23" x14ac:dyDescent="0.2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32">
        <v>191.96800000000002</v>
      </c>
      <c r="S9542" s="1">
        <v>7</v>
      </c>
      <c r="T9542" s="9">
        <v>0.2</v>
      </c>
      <c r="U9542" s="1">
        <v>16.797200000000004</v>
      </c>
      <c r="V9542" s="35" t="str">
        <f>IF(M9542=People!$B$5,People!$A$5,IF(M9542=People!$B$4,People!$A$4,IF(M9542=People!$B$3,People!$A$3,IF(M9542=People!$B$2,People!$A$2,0))))</f>
        <v>Anna Andreadi</v>
      </c>
      <c r="W9542" s="35" t="str">
        <f>IFERROR(INDEX(Returns!A:A,MATCH(B9542,Returns!B:B,0)),"No")</f>
        <v>No</v>
      </c>
    </row>
    <row r="9543" spans="1:23" x14ac:dyDescent="0.2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9">
        <v>0.2</v>
      </c>
      <c r="U9543" s="1">
        <v>13.320000000000002</v>
      </c>
      <c r="V9543" s="35" t="str">
        <f>IF(M9543=People!$B$5,People!$A$5,IF(M9543=People!$B$4,People!$A$4,IF(M9543=People!$B$3,People!$A$3,IF(M9543=People!$B$2,People!$A$2,0))))</f>
        <v>Kelly Williams</v>
      </c>
      <c r="W9543" s="35" t="str">
        <f>IFERROR(INDEX(Returns!A:A,MATCH(B9543,Returns!B:B,0)),"No")</f>
        <v>No</v>
      </c>
    </row>
    <row r="9544" spans="1:23" x14ac:dyDescent="0.2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9">
        <v>0.8</v>
      </c>
      <c r="U9544" s="1">
        <v>-9.6565000000000047</v>
      </c>
      <c r="V9544" s="35" t="str">
        <f>IF(M9544=People!$B$5,People!$A$5,IF(M9544=People!$B$4,People!$A$4,IF(M9544=People!$B$3,People!$A$3,IF(M9544=People!$B$2,People!$A$2,0))))</f>
        <v>Kelly Williams</v>
      </c>
      <c r="W9544" s="35" t="str">
        <f>IFERROR(INDEX(Returns!A:A,MATCH(B9544,Returns!B:B,0)),"No")</f>
        <v>No</v>
      </c>
    </row>
    <row r="9545" spans="1:23" x14ac:dyDescent="0.2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9">
        <v>0.2</v>
      </c>
      <c r="U9545" s="1">
        <v>19.137599999999992</v>
      </c>
      <c r="V9545" s="35" t="str">
        <f>IF(M9545=People!$B$5,People!$A$5,IF(M9545=People!$B$4,People!$A$4,IF(M9545=People!$B$3,People!$A$3,IF(M9545=People!$B$2,People!$A$2,0))))</f>
        <v>Kelly Williams</v>
      </c>
      <c r="W9545" s="35" t="str">
        <f>IFERROR(INDEX(Returns!A:A,MATCH(B9545,Returns!B:B,0)),"No")</f>
        <v>No</v>
      </c>
    </row>
    <row r="9546" spans="1:23" x14ac:dyDescent="0.2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9">
        <v>0.32</v>
      </c>
      <c r="U9546" s="1">
        <v>-114.01739999999995</v>
      </c>
      <c r="V9546" s="35" t="str">
        <f>IF(M9546=People!$B$5,People!$A$5,IF(M9546=People!$B$4,People!$A$4,IF(M9546=People!$B$3,People!$A$3,IF(M9546=People!$B$2,People!$A$2,0))))</f>
        <v>Kelly Williams</v>
      </c>
      <c r="W9546" s="35" t="str">
        <f>IFERROR(INDEX(Returns!A:A,MATCH(B9546,Returns!B:B,0)),"No")</f>
        <v>No</v>
      </c>
    </row>
    <row r="9547" spans="1:23" x14ac:dyDescent="0.2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9">
        <v>0</v>
      </c>
      <c r="U9547" s="1">
        <v>0.89100000000000001</v>
      </c>
      <c r="V9547" s="35" t="str">
        <f>IF(M9547=People!$B$5,People!$A$5,IF(M9547=People!$B$4,People!$A$4,IF(M9547=People!$B$3,People!$A$3,IF(M9547=People!$B$2,People!$A$2,0))))</f>
        <v>Kelly Williams</v>
      </c>
      <c r="W9547" s="35" t="str">
        <f>IFERROR(INDEX(Returns!A:A,MATCH(B9547,Returns!B:B,0)),"No")</f>
        <v>No</v>
      </c>
    </row>
    <row r="9548" spans="1:23" x14ac:dyDescent="0.2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9">
        <v>0</v>
      </c>
      <c r="U9548" s="1">
        <v>35.663599999999995</v>
      </c>
      <c r="V9548" s="35" t="str">
        <f>IF(M9548=People!$B$5,People!$A$5,IF(M9548=People!$B$4,People!$A$4,IF(M9548=People!$B$3,People!$A$3,IF(M9548=People!$B$2,People!$A$2,0))))</f>
        <v>Kelly Williams</v>
      </c>
      <c r="W9548" s="35" t="str">
        <f>IFERROR(INDEX(Returns!A:A,MATCH(B9548,Returns!B:B,0)),"No")</f>
        <v>No</v>
      </c>
    </row>
    <row r="9549" spans="1:23" x14ac:dyDescent="0.2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9">
        <v>0.2</v>
      </c>
      <c r="U9549" s="1">
        <v>2.1399999999999992</v>
      </c>
      <c r="V9549" s="35" t="str">
        <f>IF(M9549=People!$B$5,People!$A$5,IF(M9549=People!$B$4,People!$A$4,IF(M9549=People!$B$3,People!$A$3,IF(M9549=People!$B$2,People!$A$2,0))))</f>
        <v>Chuck Magee</v>
      </c>
      <c r="W9549" s="35" t="str">
        <f>IFERROR(INDEX(Returns!A:A,MATCH(B9549,Returns!B:B,0)),"No")</f>
        <v>No</v>
      </c>
    </row>
    <row r="9550" spans="1:23" x14ac:dyDescent="0.2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9">
        <v>0.7</v>
      </c>
      <c r="U9550" s="1">
        <v>-3.8549999999999986</v>
      </c>
      <c r="V9550" s="35" t="str">
        <f>IF(M9550=People!$B$5,People!$A$5,IF(M9550=People!$B$4,People!$A$4,IF(M9550=People!$B$3,People!$A$3,IF(M9550=People!$B$2,People!$A$2,0))))</f>
        <v>Chuck Magee</v>
      </c>
      <c r="W9550" s="35" t="str">
        <f>IFERROR(INDEX(Returns!A:A,MATCH(B9550,Returns!B:B,0)),"No")</f>
        <v>No</v>
      </c>
    </row>
    <row r="9551" spans="1:23" x14ac:dyDescent="0.2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9">
        <v>0.2</v>
      </c>
      <c r="U9551" s="1">
        <v>90.71999999999997</v>
      </c>
      <c r="V9551" s="35" t="str">
        <f>IF(M9551=People!$B$5,People!$A$5,IF(M9551=People!$B$4,People!$A$4,IF(M9551=People!$B$3,People!$A$3,IF(M9551=People!$B$2,People!$A$2,0))))</f>
        <v>Chuck Magee</v>
      </c>
      <c r="W9551" s="35" t="str">
        <f>IFERROR(INDEX(Returns!A:A,MATCH(B9551,Returns!B:B,0)),"No")</f>
        <v>No</v>
      </c>
    </row>
    <row r="9552" spans="1:23" x14ac:dyDescent="0.2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32">
        <v>13.847999999999999</v>
      </c>
      <c r="S9552" s="1">
        <v>3</v>
      </c>
      <c r="T9552" s="9">
        <v>0.2</v>
      </c>
      <c r="U9552" s="1">
        <v>5.1929999999999996</v>
      </c>
      <c r="V9552" s="35" t="str">
        <f>IF(M9552=People!$B$5,People!$A$5,IF(M9552=People!$B$4,People!$A$4,IF(M9552=People!$B$3,People!$A$3,IF(M9552=People!$B$2,People!$A$2,0))))</f>
        <v>Anna Andreadi</v>
      </c>
      <c r="W9552" s="35" t="str">
        <f>IFERROR(INDEX(Returns!A:A,MATCH(B9552,Returns!B:B,0)),"No")</f>
        <v>No</v>
      </c>
    </row>
    <row r="9553" spans="1:23" x14ac:dyDescent="0.2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9">
        <v>0.2</v>
      </c>
      <c r="U9553" s="1">
        <v>43.318799999999953</v>
      </c>
      <c r="V9553" s="35" t="str">
        <f>IF(M9553=People!$B$5,People!$A$5,IF(M9553=People!$B$4,People!$A$4,IF(M9553=People!$B$3,People!$A$3,IF(M9553=People!$B$2,People!$A$2,0))))</f>
        <v>Chuck Magee</v>
      </c>
      <c r="W9553" s="35" t="str">
        <f>IFERROR(INDEX(Returns!A:A,MATCH(B9553,Returns!B:B,0)),"No")</f>
        <v>No</v>
      </c>
    </row>
    <row r="9554" spans="1:23" x14ac:dyDescent="0.2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9">
        <v>0</v>
      </c>
      <c r="U9554" s="1">
        <v>36.470399999999998</v>
      </c>
      <c r="V9554" s="35" t="str">
        <f>IF(M9554=People!$B$5,People!$A$5,IF(M9554=People!$B$4,People!$A$4,IF(M9554=People!$B$3,People!$A$3,IF(M9554=People!$B$2,People!$A$2,0))))</f>
        <v>Cassandra Brandow</v>
      </c>
      <c r="W9554" s="35" t="str">
        <f>IFERROR(INDEX(Returns!A:A,MATCH(B9554,Returns!B:B,0)),"No")</f>
        <v>No</v>
      </c>
    </row>
    <row r="9555" spans="1:23" x14ac:dyDescent="0.2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32">
        <v>68.432000000000016</v>
      </c>
      <c r="S9555" s="1">
        <v>7</v>
      </c>
      <c r="T9555" s="9">
        <v>0.2</v>
      </c>
      <c r="U9555" s="1">
        <v>8.5539999999999878</v>
      </c>
      <c r="V9555" s="35" t="str">
        <f>IF(M9555=People!$B$5,People!$A$5,IF(M9555=People!$B$4,People!$A$4,IF(M9555=People!$B$3,People!$A$3,IF(M9555=People!$B$2,People!$A$2,0))))</f>
        <v>Anna Andreadi</v>
      </c>
      <c r="W9555" s="35" t="str">
        <f>IFERROR(INDEX(Returns!A:A,MATCH(B9555,Returns!B:B,0)),"No")</f>
        <v>No</v>
      </c>
    </row>
    <row r="9556" spans="1:23" x14ac:dyDescent="0.2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9">
        <v>0.2</v>
      </c>
      <c r="U9556" s="1">
        <v>9.7789999999999964</v>
      </c>
      <c r="V9556" s="35" t="str">
        <f>IF(M9556=People!$B$5,People!$A$5,IF(M9556=People!$B$4,People!$A$4,IF(M9556=People!$B$3,People!$A$3,IF(M9556=People!$B$2,People!$A$2,0))))</f>
        <v>Chuck Magee</v>
      </c>
      <c r="W9556" s="35" t="str">
        <f>IFERROR(INDEX(Returns!A:A,MATCH(B9556,Returns!B:B,0)),"No")</f>
        <v>No</v>
      </c>
    </row>
    <row r="9557" spans="1:23" x14ac:dyDescent="0.2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9">
        <v>0.2</v>
      </c>
      <c r="U9557" s="1">
        <v>0.56399999999999983</v>
      </c>
      <c r="V9557" s="35" t="str">
        <f>IF(M9557=People!$B$5,People!$A$5,IF(M9557=People!$B$4,People!$A$4,IF(M9557=People!$B$3,People!$A$3,IF(M9557=People!$B$2,People!$A$2,0))))</f>
        <v>Chuck Magee</v>
      </c>
      <c r="W9557" s="35" t="str">
        <f>IFERROR(INDEX(Returns!A:A,MATCH(B9557,Returns!B:B,0)),"No")</f>
        <v>No</v>
      </c>
    </row>
    <row r="9558" spans="1:23" x14ac:dyDescent="0.2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9">
        <v>0</v>
      </c>
      <c r="U9558" s="1">
        <v>84.943599999999989</v>
      </c>
      <c r="V9558" s="35" t="str">
        <f>IF(M9558=People!$B$5,People!$A$5,IF(M9558=People!$B$4,People!$A$4,IF(M9558=People!$B$3,People!$A$3,IF(M9558=People!$B$2,People!$A$2,0))))</f>
        <v>Chuck Magee</v>
      </c>
      <c r="W9558" s="35" t="str">
        <f>IFERROR(INDEX(Returns!A:A,MATCH(B9558,Returns!B:B,0)),"No")</f>
        <v>No</v>
      </c>
    </row>
    <row r="9559" spans="1:23" x14ac:dyDescent="0.2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9">
        <v>0.6</v>
      </c>
      <c r="U9559" s="1">
        <v>-1.5935999999999995</v>
      </c>
      <c r="V9559" s="35" t="str">
        <f>IF(M9559=People!$B$5,People!$A$5,IF(M9559=People!$B$4,People!$A$4,IF(M9559=People!$B$3,People!$A$3,IF(M9559=People!$B$2,People!$A$2,0))))</f>
        <v>Kelly Williams</v>
      </c>
      <c r="W9559" s="35" t="str">
        <f>IFERROR(INDEX(Returns!A:A,MATCH(B9559,Returns!B:B,0)),"No")</f>
        <v>No</v>
      </c>
    </row>
    <row r="9560" spans="1:23" x14ac:dyDescent="0.2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9">
        <v>0.2</v>
      </c>
      <c r="U9560" s="1">
        <v>34.786500000000004</v>
      </c>
      <c r="V9560" s="35" t="str">
        <f>IF(M9560=People!$B$5,People!$A$5,IF(M9560=People!$B$4,People!$A$4,IF(M9560=People!$B$3,People!$A$3,IF(M9560=People!$B$2,People!$A$2,0))))</f>
        <v>Chuck Magee</v>
      </c>
      <c r="W9560" s="35" t="str">
        <f>IFERROR(INDEX(Returns!A:A,MATCH(B9560,Returns!B:B,0)),"No")</f>
        <v>No</v>
      </c>
    </row>
    <row r="9561" spans="1:23" x14ac:dyDescent="0.2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9">
        <v>0.2</v>
      </c>
      <c r="U9561" s="1">
        <v>-44.018999999999991</v>
      </c>
      <c r="V9561" s="35" t="str">
        <f>IF(M9561=People!$B$5,People!$A$5,IF(M9561=People!$B$4,People!$A$4,IF(M9561=People!$B$3,People!$A$3,IF(M9561=People!$B$2,People!$A$2,0))))</f>
        <v>Chuck Magee</v>
      </c>
      <c r="W9561" s="35" t="str">
        <f>IFERROR(INDEX(Returns!A:A,MATCH(B9561,Returns!B:B,0)),"No")</f>
        <v>No</v>
      </c>
    </row>
    <row r="9562" spans="1:23" x14ac:dyDescent="0.2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9">
        <v>0.2</v>
      </c>
      <c r="U9562" s="1">
        <v>10.393599999999998</v>
      </c>
      <c r="V9562" s="35" t="str">
        <f>IF(M9562=People!$B$5,People!$A$5,IF(M9562=People!$B$4,People!$A$4,IF(M9562=People!$B$3,People!$A$3,IF(M9562=People!$B$2,People!$A$2,0))))</f>
        <v>Chuck Magee</v>
      </c>
      <c r="W9562" s="35" t="str">
        <f>IFERROR(INDEX(Returns!A:A,MATCH(B9562,Returns!B:B,0)),"No")</f>
        <v>No</v>
      </c>
    </row>
    <row r="9563" spans="1:23" x14ac:dyDescent="0.2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9">
        <v>0.2</v>
      </c>
      <c r="U9563" s="1">
        <v>-75.59580000000004</v>
      </c>
      <c r="V9563" s="35" t="str">
        <f>IF(M9563=People!$B$5,People!$A$5,IF(M9563=People!$B$4,People!$A$4,IF(M9563=People!$B$3,People!$A$3,IF(M9563=People!$B$2,People!$A$2,0))))</f>
        <v>Chuck Magee</v>
      </c>
      <c r="W9563" s="35" t="str">
        <f>IFERROR(INDEX(Returns!A:A,MATCH(B9563,Returns!B:B,0)),"No")</f>
        <v>No</v>
      </c>
    </row>
    <row r="9564" spans="1:23" x14ac:dyDescent="0.2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9">
        <v>0.7</v>
      </c>
      <c r="U9564" s="1">
        <v>-164.9538</v>
      </c>
      <c r="V9564" s="35" t="str">
        <f>IF(M9564=People!$B$5,People!$A$5,IF(M9564=People!$B$4,People!$A$4,IF(M9564=People!$B$3,People!$A$3,IF(M9564=People!$B$2,People!$A$2,0))))</f>
        <v>Chuck Magee</v>
      </c>
      <c r="W9564" s="35" t="str">
        <f>IFERROR(INDEX(Returns!A:A,MATCH(B9564,Returns!B:B,0)),"No")</f>
        <v>No</v>
      </c>
    </row>
    <row r="9565" spans="1:23" x14ac:dyDescent="0.2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9">
        <v>0.2</v>
      </c>
      <c r="U9565" s="1">
        <v>2.0999999999999996</v>
      </c>
      <c r="V9565" s="35" t="str">
        <f>IF(M9565=People!$B$5,People!$A$5,IF(M9565=People!$B$4,People!$A$4,IF(M9565=People!$B$3,People!$A$3,IF(M9565=People!$B$2,People!$A$2,0))))</f>
        <v>Chuck Magee</v>
      </c>
      <c r="W9565" s="35" t="str">
        <f>IFERROR(INDEX(Returns!A:A,MATCH(B9565,Returns!B:B,0)),"No")</f>
        <v>No</v>
      </c>
    </row>
    <row r="9566" spans="1:23" x14ac:dyDescent="0.2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32">
        <v>11.76</v>
      </c>
      <c r="S9566" s="1">
        <v>2</v>
      </c>
      <c r="T9566" s="9">
        <v>0</v>
      </c>
      <c r="U9566" s="1">
        <v>5.7623999999999995</v>
      </c>
      <c r="V9566" s="35" t="str">
        <f>IF(M9566=People!$B$5,People!$A$5,IF(M9566=People!$B$4,People!$A$4,IF(M9566=People!$B$3,People!$A$3,IF(M9566=People!$B$2,People!$A$2,0))))</f>
        <v>Anna Andreadi</v>
      </c>
      <c r="W9566" s="35" t="str">
        <f>IFERROR(INDEX(Returns!A:A,MATCH(B9566,Returns!B:B,0)),"No")</f>
        <v>No</v>
      </c>
    </row>
    <row r="9567" spans="1:23" x14ac:dyDescent="0.2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9">
        <v>0.2</v>
      </c>
      <c r="U9567" s="1">
        <v>98.480200000000082</v>
      </c>
      <c r="V9567" s="35" t="str">
        <f>IF(M9567=People!$B$5,People!$A$5,IF(M9567=People!$B$4,People!$A$4,IF(M9567=People!$B$3,People!$A$3,IF(M9567=People!$B$2,People!$A$2,0))))</f>
        <v>Cassandra Brandow</v>
      </c>
      <c r="W9567" s="35" t="str">
        <f>IFERROR(INDEX(Returns!A:A,MATCH(B9567,Returns!B:B,0)),"No")</f>
        <v>No</v>
      </c>
    </row>
    <row r="9568" spans="1:23" x14ac:dyDescent="0.2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9">
        <v>0.7</v>
      </c>
      <c r="U9568" s="1">
        <v>-10.116</v>
      </c>
      <c r="V9568" s="35" t="str">
        <f>IF(M9568=People!$B$5,People!$A$5,IF(M9568=People!$B$4,People!$A$4,IF(M9568=People!$B$3,People!$A$3,IF(M9568=People!$B$2,People!$A$2,0))))</f>
        <v>Cassandra Brandow</v>
      </c>
      <c r="W9568" s="35" t="str">
        <f>IFERROR(INDEX(Returns!A:A,MATCH(B9568,Returns!B:B,0)),"No")</f>
        <v>No</v>
      </c>
    </row>
    <row r="9569" spans="1:23" x14ac:dyDescent="0.2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9">
        <v>0.2</v>
      </c>
      <c r="U9569" s="1">
        <v>1.0584000000000002</v>
      </c>
      <c r="V9569" s="35" t="str">
        <f>IF(M9569=People!$B$5,People!$A$5,IF(M9569=People!$B$4,People!$A$4,IF(M9569=People!$B$3,People!$A$3,IF(M9569=People!$B$2,People!$A$2,0))))</f>
        <v>Cassandra Brandow</v>
      </c>
      <c r="W9569" s="35" t="str">
        <f>IFERROR(INDEX(Returns!A:A,MATCH(B9569,Returns!B:B,0)),"No")</f>
        <v>No</v>
      </c>
    </row>
    <row r="9570" spans="1:23" x14ac:dyDescent="0.2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9">
        <v>0</v>
      </c>
      <c r="U9570" s="1">
        <v>22.388800000000003</v>
      </c>
      <c r="V9570" s="35" t="str">
        <f>IF(M9570=People!$B$5,People!$A$5,IF(M9570=People!$B$4,People!$A$4,IF(M9570=People!$B$3,People!$A$3,IF(M9570=People!$B$2,People!$A$2,0))))</f>
        <v>Kelly Williams</v>
      </c>
      <c r="W9570" s="35" t="str">
        <f>IFERROR(INDEX(Returns!A:A,MATCH(B9570,Returns!B:B,0)),"No")</f>
        <v>No</v>
      </c>
    </row>
    <row r="9571" spans="1:23" x14ac:dyDescent="0.2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9">
        <v>0.7</v>
      </c>
      <c r="U9571" s="1">
        <v>-4.4879999999999978</v>
      </c>
      <c r="V9571" s="35" t="str">
        <f>IF(M9571=People!$B$5,People!$A$5,IF(M9571=People!$B$4,People!$A$4,IF(M9571=People!$B$3,People!$A$3,IF(M9571=People!$B$2,People!$A$2,0))))</f>
        <v>Chuck Magee</v>
      </c>
      <c r="W9571" s="35" t="str">
        <f>IFERROR(INDEX(Returns!A:A,MATCH(B9571,Returns!B:B,0)),"No")</f>
        <v>No</v>
      </c>
    </row>
    <row r="9572" spans="1:23" x14ac:dyDescent="0.2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9">
        <v>0.2</v>
      </c>
      <c r="U9572" s="1">
        <v>1.6783999999999981</v>
      </c>
      <c r="V9572" s="35" t="str">
        <f>IF(M9572=People!$B$5,People!$A$5,IF(M9572=People!$B$4,People!$A$4,IF(M9572=People!$B$3,People!$A$3,IF(M9572=People!$B$2,People!$A$2,0))))</f>
        <v>Chuck Magee</v>
      </c>
      <c r="W9572" s="35" t="str">
        <f>IFERROR(INDEX(Returns!A:A,MATCH(B9572,Returns!B:B,0)),"No")</f>
        <v>No</v>
      </c>
    </row>
    <row r="9573" spans="1:23" x14ac:dyDescent="0.2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9">
        <v>0.2</v>
      </c>
      <c r="U9573" s="1">
        <v>5.5439999999999987</v>
      </c>
      <c r="V9573" s="35" t="str">
        <f>IF(M9573=People!$B$5,People!$A$5,IF(M9573=People!$B$4,People!$A$4,IF(M9573=People!$B$3,People!$A$3,IF(M9573=People!$B$2,People!$A$2,0))))</f>
        <v>Chuck Magee</v>
      </c>
      <c r="W9573" s="35" t="str">
        <f>IFERROR(INDEX(Returns!A:A,MATCH(B9573,Returns!B:B,0)),"No")</f>
        <v>No</v>
      </c>
    </row>
    <row r="9574" spans="1:23" x14ac:dyDescent="0.2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9">
        <v>0.2</v>
      </c>
      <c r="U9574" s="1">
        <v>7.9378000000000002</v>
      </c>
      <c r="V9574" s="35" t="str">
        <f>IF(M9574=People!$B$5,People!$A$5,IF(M9574=People!$B$4,People!$A$4,IF(M9574=People!$B$3,People!$A$3,IF(M9574=People!$B$2,People!$A$2,0))))</f>
        <v>Chuck Magee</v>
      </c>
      <c r="W9574" s="35" t="str">
        <f>IFERROR(INDEX(Returns!A:A,MATCH(B9574,Returns!B:B,0)),"No")</f>
        <v>No</v>
      </c>
    </row>
    <row r="9575" spans="1:23" x14ac:dyDescent="0.2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9">
        <v>0.2</v>
      </c>
      <c r="U9575" s="1">
        <v>1.9259999999999975</v>
      </c>
      <c r="V9575" s="35" t="str">
        <f>IF(M9575=People!$B$5,People!$A$5,IF(M9575=People!$B$4,People!$A$4,IF(M9575=People!$B$3,People!$A$3,IF(M9575=People!$B$2,People!$A$2,0))))</f>
        <v>Chuck Magee</v>
      </c>
      <c r="W9575" s="35" t="str">
        <f>IFERROR(INDEX(Returns!A:A,MATCH(B9575,Returns!B:B,0)),"No")</f>
        <v>No</v>
      </c>
    </row>
    <row r="9576" spans="1:23" x14ac:dyDescent="0.2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32">
        <v>31.56</v>
      </c>
      <c r="S9576" s="1">
        <v>3</v>
      </c>
      <c r="T9576" s="9">
        <v>0</v>
      </c>
      <c r="U9576" s="1">
        <v>10.4148</v>
      </c>
      <c r="V9576" s="35" t="str">
        <f>IF(M9576=People!$B$5,People!$A$5,IF(M9576=People!$B$4,People!$A$4,IF(M9576=People!$B$3,People!$A$3,IF(M9576=People!$B$2,People!$A$2,0))))</f>
        <v>Anna Andreadi</v>
      </c>
      <c r="W9576" s="35" t="str">
        <f>IFERROR(INDEX(Returns!A:A,MATCH(B9576,Returns!B:B,0)),"No")</f>
        <v>No</v>
      </c>
    </row>
    <row r="9577" spans="1:23" x14ac:dyDescent="0.2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9">
        <v>0.3</v>
      </c>
      <c r="U9577" s="1">
        <v>-28.686199999999999</v>
      </c>
      <c r="V9577" s="35" t="str">
        <f>IF(M9577=People!$B$5,People!$A$5,IF(M9577=People!$B$4,People!$A$4,IF(M9577=People!$B$3,People!$A$3,IF(M9577=People!$B$2,People!$A$2,0))))</f>
        <v>Kelly Williams</v>
      </c>
      <c r="W9577" s="35" t="str">
        <f>IFERROR(INDEX(Returns!A:A,MATCH(B9577,Returns!B:B,0)),"No")</f>
        <v>No</v>
      </c>
    </row>
    <row r="9578" spans="1:23" x14ac:dyDescent="0.2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9">
        <v>0.4</v>
      </c>
      <c r="U9578" s="1">
        <v>-79.908000000000015</v>
      </c>
      <c r="V9578" s="35" t="str">
        <f>IF(M9578=People!$B$5,People!$A$5,IF(M9578=People!$B$4,People!$A$4,IF(M9578=People!$B$3,People!$A$3,IF(M9578=People!$B$2,People!$A$2,0))))</f>
        <v>Kelly Williams</v>
      </c>
      <c r="W9578" s="35" t="str">
        <f>IFERROR(INDEX(Returns!A:A,MATCH(B9578,Returns!B:B,0)),"No")</f>
        <v>No</v>
      </c>
    </row>
    <row r="9579" spans="1:23" x14ac:dyDescent="0.2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9">
        <v>0.3</v>
      </c>
      <c r="U9579" s="1">
        <v>-4.4969999999999999</v>
      </c>
      <c r="V9579" s="35" t="str">
        <f>IF(M9579=People!$B$5,People!$A$5,IF(M9579=People!$B$4,People!$A$4,IF(M9579=People!$B$3,People!$A$3,IF(M9579=People!$B$2,People!$A$2,0))))</f>
        <v>Kelly Williams</v>
      </c>
      <c r="W9579" s="35" t="str">
        <f>IFERROR(INDEX(Returns!A:A,MATCH(B9579,Returns!B:B,0)),"No")</f>
        <v>No</v>
      </c>
    </row>
    <row r="9580" spans="1:23" x14ac:dyDescent="0.2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9">
        <v>0</v>
      </c>
      <c r="U9580" s="1">
        <v>323.95499999999993</v>
      </c>
      <c r="V9580" s="35" t="str">
        <f>IF(M9580=People!$B$5,People!$A$5,IF(M9580=People!$B$4,People!$A$4,IF(M9580=People!$B$3,People!$A$3,IF(M9580=People!$B$2,People!$A$2,0))))</f>
        <v>Chuck Magee</v>
      </c>
      <c r="W9580" s="35" t="str">
        <f>IFERROR(INDEX(Returns!A:A,MATCH(B9580,Returns!B:B,0)),"No")</f>
        <v>No</v>
      </c>
    </row>
    <row r="9581" spans="1:23" x14ac:dyDescent="0.2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9">
        <v>0</v>
      </c>
      <c r="U9581" s="1">
        <v>3.5489999999999924</v>
      </c>
      <c r="V9581" s="35" t="str">
        <f>IF(M9581=People!$B$5,People!$A$5,IF(M9581=People!$B$4,People!$A$4,IF(M9581=People!$B$3,People!$A$3,IF(M9581=People!$B$2,People!$A$2,0))))</f>
        <v>Chuck Magee</v>
      </c>
      <c r="W9581" s="35" t="str">
        <f>IFERROR(INDEX(Returns!A:A,MATCH(B9581,Returns!B:B,0)),"No")</f>
        <v>No</v>
      </c>
    </row>
    <row r="9582" spans="1:23" x14ac:dyDescent="0.2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9">
        <v>0</v>
      </c>
      <c r="U9582" s="1">
        <v>8.6854999999999993</v>
      </c>
      <c r="V9582" s="35" t="str">
        <f>IF(M9582=People!$B$5,People!$A$5,IF(M9582=People!$B$4,People!$A$4,IF(M9582=People!$B$3,People!$A$3,IF(M9582=People!$B$2,People!$A$2,0))))</f>
        <v>Chuck Magee</v>
      </c>
      <c r="W9582" s="35" t="str">
        <f>IFERROR(INDEX(Returns!A:A,MATCH(B9582,Returns!B:B,0)),"No")</f>
        <v>No</v>
      </c>
    </row>
    <row r="9583" spans="1:23" x14ac:dyDescent="0.2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9">
        <v>0.1</v>
      </c>
      <c r="U9583" s="1">
        <v>-6.5490000000000492</v>
      </c>
      <c r="V9583" s="35" t="str">
        <f>IF(M9583=People!$B$5,People!$A$5,IF(M9583=People!$B$4,People!$A$4,IF(M9583=People!$B$3,People!$A$3,IF(M9583=People!$B$2,People!$A$2,0))))</f>
        <v>Chuck Magee</v>
      </c>
      <c r="W9583" s="35" t="str">
        <f>IFERROR(INDEX(Returns!A:A,MATCH(B9583,Returns!B:B,0)),"No")</f>
        <v>No</v>
      </c>
    </row>
    <row r="9584" spans="1:23" x14ac:dyDescent="0.2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9">
        <v>0.2</v>
      </c>
      <c r="U9584" s="1">
        <v>3.4973999999999998</v>
      </c>
      <c r="V9584" s="35" t="str">
        <f>IF(M9584=People!$B$5,People!$A$5,IF(M9584=People!$B$4,People!$A$4,IF(M9584=People!$B$3,People!$A$3,IF(M9584=People!$B$2,People!$A$2,0))))</f>
        <v>Chuck Magee</v>
      </c>
      <c r="W9584" s="35" t="str">
        <f>IFERROR(INDEX(Returns!A:A,MATCH(B9584,Returns!B:B,0)),"No")</f>
        <v>No</v>
      </c>
    </row>
    <row r="9585" spans="1:23" x14ac:dyDescent="0.2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9">
        <v>0.2</v>
      </c>
      <c r="U9585" s="1">
        <v>-5.0098000000000269</v>
      </c>
      <c r="V9585" s="35" t="str">
        <f>IF(M9585=People!$B$5,People!$A$5,IF(M9585=People!$B$4,People!$A$4,IF(M9585=People!$B$3,People!$A$3,IF(M9585=People!$B$2,People!$A$2,0))))</f>
        <v>Chuck Magee</v>
      </c>
      <c r="W9585" s="35" t="str">
        <f>IFERROR(INDEX(Returns!A:A,MATCH(B9585,Returns!B:B,0)),"No")</f>
        <v>No</v>
      </c>
    </row>
    <row r="9586" spans="1:23" x14ac:dyDescent="0.2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9">
        <v>0</v>
      </c>
      <c r="U9586" s="1">
        <v>13.967199999999998</v>
      </c>
      <c r="V9586" s="35" t="str">
        <f>IF(M9586=People!$B$5,People!$A$5,IF(M9586=People!$B$4,People!$A$4,IF(M9586=People!$B$3,People!$A$3,IF(M9586=People!$B$2,People!$A$2,0))))</f>
        <v>Kelly Williams</v>
      </c>
      <c r="W9586" s="35" t="str">
        <f>IFERROR(INDEX(Returns!A:A,MATCH(B9586,Returns!B:B,0)),"No")</f>
        <v>No</v>
      </c>
    </row>
    <row r="9587" spans="1:23" x14ac:dyDescent="0.2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9">
        <v>0.2</v>
      </c>
      <c r="U9587" s="1">
        <v>11.240400000000001</v>
      </c>
      <c r="V9587" s="35" t="str">
        <f>IF(M9587=People!$B$5,People!$A$5,IF(M9587=People!$B$4,People!$A$4,IF(M9587=People!$B$3,People!$A$3,IF(M9587=People!$B$2,People!$A$2,0))))</f>
        <v>Cassandra Brandow</v>
      </c>
      <c r="W9587" s="35" t="str">
        <f>IFERROR(INDEX(Returns!A:A,MATCH(B9587,Returns!B:B,0)),"No")</f>
        <v>No</v>
      </c>
    </row>
    <row r="9588" spans="1:23" x14ac:dyDescent="0.2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32">
        <v>61.120000000000005</v>
      </c>
      <c r="S9588" s="1">
        <v>5</v>
      </c>
      <c r="T9588" s="9">
        <v>0.2</v>
      </c>
      <c r="U9588" s="1">
        <v>22.155999999999999</v>
      </c>
      <c r="V9588" s="35" t="str">
        <f>IF(M9588=People!$B$5,People!$A$5,IF(M9588=People!$B$4,People!$A$4,IF(M9588=People!$B$3,People!$A$3,IF(M9588=People!$B$2,People!$A$2,0))))</f>
        <v>Anna Andreadi</v>
      </c>
      <c r="W9588" s="35" t="str">
        <f>IFERROR(INDEX(Returns!A:A,MATCH(B9588,Returns!B:B,0)),"No")</f>
        <v>No</v>
      </c>
    </row>
    <row r="9589" spans="1:23" x14ac:dyDescent="0.2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9">
        <v>0.2</v>
      </c>
      <c r="U9589" s="1">
        <v>-43.9056</v>
      </c>
      <c r="V9589" s="35" t="str">
        <f>IF(M9589=People!$B$5,People!$A$5,IF(M9589=People!$B$4,People!$A$4,IF(M9589=People!$B$3,People!$A$3,IF(M9589=People!$B$2,People!$A$2,0))))</f>
        <v>Kelly Williams</v>
      </c>
      <c r="W9589" s="35" t="str">
        <f>IFERROR(INDEX(Returns!A:A,MATCH(B9589,Returns!B:B,0)),"No")</f>
        <v>No</v>
      </c>
    </row>
    <row r="9590" spans="1:23" x14ac:dyDescent="0.2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9">
        <v>0.2</v>
      </c>
      <c r="U9590" s="1">
        <v>15.191999999999979</v>
      </c>
      <c r="V9590" s="35" t="str">
        <f>IF(M9590=People!$B$5,People!$A$5,IF(M9590=People!$B$4,People!$A$4,IF(M9590=People!$B$3,People!$A$3,IF(M9590=People!$B$2,People!$A$2,0))))</f>
        <v>Kelly Williams</v>
      </c>
      <c r="W9590" s="35" t="str">
        <f>IFERROR(INDEX(Returns!A:A,MATCH(B9590,Returns!B:B,0)),"No")</f>
        <v>No</v>
      </c>
    </row>
    <row r="9591" spans="1:23" x14ac:dyDescent="0.2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9">
        <v>0.2</v>
      </c>
      <c r="U9591" s="1">
        <v>5.6783999999999981</v>
      </c>
      <c r="V9591" s="35" t="str">
        <f>IF(M9591=People!$B$5,People!$A$5,IF(M9591=People!$B$4,People!$A$4,IF(M9591=People!$B$3,People!$A$3,IF(M9591=People!$B$2,People!$A$2,0))))</f>
        <v>Kelly Williams</v>
      </c>
      <c r="W9591" s="35" t="str">
        <f>IFERROR(INDEX(Returns!A:A,MATCH(B9591,Returns!B:B,0)),"No")</f>
        <v>No</v>
      </c>
    </row>
    <row r="9592" spans="1:23" x14ac:dyDescent="0.2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9">
        <v>0.8</v>
      </c>
      <c r="U9592" s="1">
        <v>-172.55700000000007</v>
      </c>
      <c r="V9592" s="35" t="str">
        <f>IF(M9592=People!$B$5,People!$A$5,IF(M9592=People!$B$4,People!$A$4,IF(M9592=People!$B$3,People!$A$3,IF(M9592=People!$B$2,People!$A$2,0))))</f>
        <v>Kelly Williams</v>
      </c>
      <c r="W9592" s="35" t="str">
        <f>IFERROR(INDEX(Returns!A:A,MATCH(B9592,Returns!B:B,0)),"No")</f>
        <v>No</v>
      </c>
    </row>
    <row r="9593" spans="1:23" x14ac:dyDescent="0.2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9">
        <v>0.6</v>
      </c>
      <c r="U9593" s="1">
        <v>-9.8799999999999955</v>
      </c>
      <c r="V9593" s="35" t="str">
        <f>IF(M9593=People!$B$5,People!$A$5,IF(M9593=People!$B$4,People!$A$4,IF(M9593=People!$B$3,People!$A$3,IF(M9593=People!$B$2,People!$A$2,0))))</f>
        <v>Kelly Williams</v>
      </c>
      <c r="W9593" s="35" t="str">
        <f>IFERROR(INDEX(Returns!A:A,MATCH(B9593,Returns!B:B,0)),"No")</f>
        <v>No</v>
      </c>
    </row>
    <row r="9594" spans="1:23" x14ac:dyDescent="0.2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9">
        <v>0.6</v>
      </c>
      <c r="U9594" s="1">
        <v>-378.40000000000009</v>
      </c>
      <c r="V9594" s="35" t="str">
        <f>IF(M9594=People!$B$5,People!$A$5,IF(M9594=People!$B$4,People!$A$4,IF(M9594=People!$B$3,People!$A$3,IF(M9594=People!$B$2,People!$A$2,0))))</f>
        <v>Kelly Williams</v>
      </c>
      <c r="W9594" s="35" t="str">
        <f>IFERROR(INDEX(Returns!A:A,MATCH(B9594,Returns!B:B,0)),"No")</f>
        <v>No</v>
      </c>
    </row>
    <row r="9595" spans="1:23" x14ac:dyDescent="0.2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9">
        <v>0</v>
      </c>
      <c r="U9595" s="1">
        <v>3.8519999999999994</v>
      </c>
      <c r="V9595" s="35" t="str">
        <f>IF(M9595=People!$B$5,People!$A$5,IF(M9595=People!$B$4,People!$A$4,IF(M9595=People!$B$3,People!$A$3,IF(M9595=People!$B$2,People!$A$2,0))))</f>
        <v>Chuck Magee</v>
      </c>
      <c r="W9595" s="35" t="str">
        <f>IFERROR(INDEX(Returns!A:A,MATCH(B9595,Returns!B:B,0)),"No")</f>
        <v>Yes</v>
      </c>
    </row>
    <row r="9596" spans="1:23" x14ac:dyDescent="0.2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9">
        <v>0</v>
      </c>
      <c r="U9596" s="1">
        <v>5.6644000000000005</v>
      </c>
      <c r="V9596" s="35" t="str">
        <f>IF(M9596=People!$B$5,People!$A$5,IF(M9596=People!$B$4,People!$A$4,IF(M9596=People!$B$3,People!$A$3,IF(M9596=People!$B$2,People!$A$2,0))))</f>
        <v>Chuck Magee</v>
      </c>
      <c r="W9596" s="35" t="str">
        <f>IFERROR(INDEX(Returns!A:A,MATCH(B9596,Returns!B:B,0)),"No")</f>
        <v>Yes</v>
      </c>
    </row>
    <row r="9597" spans="1:23" x14ac:dyDescent="0.2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32">
        <v>25.86</v>
      </c>
      <c r="S9597" s="1">
        <v>3</v>
      </c>
      <c r="T9597" s="9">
        <v>0</v>
      </c>
      <c r="U9597" s="1">
        <v>6.7236000000000002</v>
      </c>
      <c r="V9597" s="35" t="str">
        <f>IF(M9597=People!$B$5,People!$A$5,IF(M9597=People!$B$4,People!$A$4,IF(M9597=People!$B$3,People!$A$3,IF(M9597=People!$B$2,People!$A$2,0))))</f>
        <v>Anna Andreadi</v>
      </c>
      <c r="W9597" s="35" t="str">
        <f>IFERROR(INDEX(Returns!A:A,MATCH(B9597,Returns!B:B,0)),"No")</f>
        <v>No</v>
      </c>
    </row>
    <row r="9598" spans="1:23" x14ac:dyDescent="0.2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32">
        <v>276.78400000000005</v>
      </c>
      <c r="S9598" s="1">
        <v>2</v>
      </c>
      <c r="T9598" s="9">
        <v>0.2</v>
      </c>
      <c r="U9598" s="1">
        <v>89.954799999999992</v>
      </c>
      <c r="V9598" s="35" t="str">
        <f>IF(M9598=People!$B$5,People!$A$5,IF(M9598=People!$B$4,People!$A$4,IF(M9598=People!$B$3,People!$A$3,IF(M9598=People!$B$2,People!$A$2,0))))</f>
        <v>Anna Andreadi</v>
      </c>
      <c r="W9598" s="35" t="str">
        <f>IFERROR(INDEX(Returns!A:A,MATCH(B9598,Returns!B:B,0)),"No")</f>
        <v>No</v>
      </c>
    </row>
    <row r="9599" spans="1:23" x14ac:dyDescent="0.2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32">
        <v>110.352</v>
      </c>
      <c r="S9599" s="1">
        <v>3</v>
      </c>
      <c r="T9599" s="9">
        <v>0.2</v>
      </c>
      <c r="U9599" s="1">
        <v>8.2763999999999953</v>
      </c>
      <c r="V9599" s="35" t="str">
        <f>IF(M9599=People!$B$5,People!$A$5,IF(M9599=People!$B$4,People!$A$4,IF(M9599=People!$B$3,People!$A$3,IF(M9599=People!$B$2,People!$A$2,0))))</f>
        <v>Anna Andreadi</v>
      </c>
      <c r="W9599" s="35" t="str">
        <f>IFERROR(INDEX(Returns!A:A,MATCH(B9599,Returns!B:B,0)),"No")</f>
        <v>No</v>
      </c>
    </row>
    <row r="9600" spans="1:23" x14ac:dyDescent="0.2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32">
        <v>60.84</v>
      </c>
      <c r="S9600" s="1">
        <v>3</v>
      </c>
      <c r="T9600" s="9">
        <v>0</v>
      </c>
      <c r="U9600" s="1">
        <v>19.468799999999998</v>
      </c>
      <c r="V9600" s="35" t="str">
        <f>IF(M9600=People!$B$5,People!$A$5,IF(M9600=People!$B$4,People!$A$4,IF(M9600=People!$B$3,People!$A$3,IF(M9600=People!$B$2,People!$A$2,0))))</f>
        <v>Anna Andreadi</v>
      </c>
      <c r="W9600" s="35" t="str">
        <f>IFERROR(INDEX(Returns!A:A,MATCH(B9600,Returns!B:B,0)),"No")</f>
        <v>No</v>
      </c>
    </row>
    <row r="9601" spans="1:23" x14ac:dyDescent="0.2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32">
        <v>35.207999999999998</v>
      </c>
      <c r="S9601" s="1">
        <v>1</v>
      </c>
      <c r="T9601" s="9">
        <v>0.2</v>
      </c>
      <c r="U9601" s="1">
        <v>2.6405999999999992</v>
      </c>
      <c r="V9601" s="35" t="str">
        <f>IF(M9601=People!$B$5,People!$A$5,IF(M9601=People!$B$4,People!$A$4,IF(M9601=People!$B$3,People!$A$3,IF(M9601=People!$B$2,People!$A$2,0))))</f>
        <v>Anna Andreadi</v>
      </c>
      <c r="W9601" s="35" t="str">
        <f>IFERROR(INDEX(Returns!A:A,MATCH(B9601,Returns!B:B,0)),"No")</f>
        <v>No</v>
      </c>
    </row>
    <row r="9602" spans="1:23" x14ac:dyDescent="0.2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9">
        <v>0.2</v>
      </c>
      <c r="U9602" s="1">
        <v>14.5152</v>
      </c>
      <c r="V9602" s="35" t="str">
        <f>IF(M9602=People!$B$5,People!$A$5,IF(M9602=People!$B$4,People!$A$4,IF(M9602=People!$B$3,People!$A$3,IF(M9602=People!$B$2,People!$A$2,0))))</f>
        <v>Kelly Williams</v>
      </c>
      <c r="W9602" s="35" t="str">
        <f>IFERROR(INDEX(Returns!A:A,MATCH(B9602,Returns!B:B,0)),"No")</f>
        <v>No</v>
      </c>
    </row>
    <row r="9603" spans="1:23" x14ac:dyDescent="0.2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9">
        <v>0</v>
      </c>
      <c r="U9603" s="1">
        <v>114.95999999999998</v>
      </c>
      <c r="V9603" s="35" t="str">
        <f>IF(M9603=People!$B$5,People!$A$5,IF(M9603=People!$B$4,People!$A$4,IF(M9603=People!$B$3,People!$A$3,IF(M9603=People!$B$2,People!$A$2,0))))</f>
        <v>Cassandra Brandow</v>
      </c>
      <c r="W9603" s="35" t="str">
        <f>IFERROR(INDEX(Returns!A:A,MATCH(B9603,Returns!B:B,0)),"No")</f>
        <v>No</v>
      </c>
    </row>
    <row r="9604" spans="1:23" x14ac:dyDescent="0.2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9">
        <v>0</v>
      </c>
      <c r="U9604" s="1">
        <v>9.234</v>
      </c>
      <c r="V9604" s="35" t="str">
        <f>IF(M9604=People!$B$5,People!$A$5,IF(M9604=People!$B$4,People!$A$4,IF(M9604=People!$B$3,People!$A$3,IF(M9604=People!$B$2,People!$A$2,0))))</f>
        <v>Cassandra Brandow</v>
      </c>
      <c r="W9604" s="35" t="str">
        <f>IFERROR(INDEX(Returns!A:A,MATCH(B9604,Returns!B:B,0)),"No")</f>
        <v>No</v>
      </c>
    </row>
    <row r="9605" spans="1:23" x14ac:dyDescent="0.2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9">
        <v>0.4</v>
      </c>
      <c r="U9605" s="1">
        <v>-213.55740000000006</v>
      </c>
      <c r="V9605" s="35" t="str">
        <f>IF(M9605=People!$B$5,People!$A$5,IF(M9605=People!$B$4,People!$A$4,IF(M9605=People!$B$3,People!$A$3,IF(M9605=People!$B$2,People!$A$2,0))))</f>
        <v>Chuck Magee</v>
      </c>
      <c r="W9605" s="35" t="str">
        <f>IFERROR(INDEX(Returns!A:A,MATCH(B9605,Returns!B:B,0)),"No")</f>
        <v>No</v>
      </c>
    </row>
    <row r="9606" spans="1:23" x14ac:dyDescent="0.2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9">
        <v>0</v>
      </c>
      <c r="U9606" s="1">
        <v>55.36160000000001</v>
      </c>
      <c r="V9606" s="35" t="str">
        <f>IF(M9606=People!$B$5,People!$A$5,IF(M9606=People!$B$4,People!$A$4,IF(M9606=People!$B$3,People!$A$3,IF(M9606=People!$B$2,People!$A$2,0))))</f>
        <v>Cassandra Brandow</v>
      </c>
      <c r="W9606" s="35" t="str">
        <f>IFERROR(INDEX(Returns!A:A,MATCH(B9606,Returns!B:B,0)),"No")</f>
        <v>No</v>
      </c>
    </row>
    <row r="9607" spans="1:23" x14ac:dyDescent="0.2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9">
        <v>0.2</v>
      </c>
      <c r="U9607" s="1">
        <v>-6.1879999999999988</v>
      </c>
      <c r="V9607" s="35" t="str">
        <f>IF(M9607=People!$B$5,People!$A$5,IF(M9607=People!$B$4,People!$A$4,IF(M9607=People!$B$3,People!$A$3,IF(M9607=People!$B$2,People!$A$2,0))))</f>
        <v>Chuck Magee</v>
      </c>
      <c r="W9607" s="35" t="str">
        <f>IFERROR(INDEX(Returns!A:A,MATCH(B9607,Returns!B:B,0)),"No")</f>
        <v>No</v>
      </c>
    </row>
    <row r="9608" spans="1:23" x14ac:dyDescent="0.2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9">
        <v>0.2</v>
      </c>
      <c r="U9608" s="1">
        <v>-43.729199999999992</v>
      </c>
      <c r="V9608" s="35" t="str">
        <f>IF(M9608=People!$B$5,People!$A$5,IF(M9608=People!$B$4,People!$A$4,IF(M9608=People!$B$3,People!$A$3,IF(M9608=People!$B$2,People!$A$2,0))))</f>
        <v>Chuck Magee</v>
      </c>
      <c r="W9608" s="35" t="str">
        <f>IFERROR(INDEX(Returns!A:A,MATCH(B9608,Returns!B:B,0)),"No")</f>
        <v>No</v>
      </c>
    </row>
    <row r="9609" spans="1:23" x14ac:dyDescent="0.2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9">
        <v>0</v>
      </c>
      <c r="U9609" s="1">
        <v>9.9359999999999999</v>
      </c>
      <c r="V9609" s="35" t="str">
        <f>IF(M9609=People!$B$5,People!$A$5,IF(M9609=People!$B$4,People!$A$4,IF(M9609=People!$B$3,People!$A$3,IF(M9609=People!$B$2,People!$A$2,0))))</f>
        <v>Chuck Magee</v>
      </c>
      <c r="W9609" s="35" t="str">
        <f>IFERROR(INDEX(Returns!A:A,MATCH(B9609,Returns!B:B,0)),"No")</f>
        <v>No</v>
      </c>
    </row>
    <row r="9610" spans="1:23" x14ac:dyDescent="0.2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9">
        <v>0</v>
      </c>
      <c r="U9610" s="1">
        <v>5.2028999999999996</v>
      </c>
      <c r="V9610" s="35" t="str">
        <f>IF(M9610=People!$B$5,People!$A$5,IF(M9610=People!$B$4,People!$A$4,IF(M9610=People!$B$3,People!$A$3,IF(M9610=People!$B$2,People!$A$2,0))))</f>
        <v>Chuck Magee</v>
      </c>
      <c r="W9610" s="35" t="str">
        <f>IFERROR(INDEX(Returns!A:A,MATCH(B9610,Returns!B:B,0)),"No")</f>
        <v>No</v>
      </c>
    </row>
    <row r="9611" spans="1:23" x14ac:dyDescent="0.2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32">
        <v>282.83999999999997</v>
      </c>
      <c r="S9611" s="1">
        <v>4</v>
      </c>
      <c r="T9611" s="9">
        <v>0</v>
      </c>
      <c r="U9611" s="1">
        <v>19.798799999999972</v>
      </c>
      <c r="V9611" s="35" t="str">
        <f>IF(M9611=People!$B$5,People!$A$5,IF(M9611=People!$B$4,People!$A$4,IF(M9611=People!$B$3,People!$A$3,IF(M9611=People!$B$2,People!$A$2,0))))</f>
        <v>Anna Andreadi</v>
      </c>
      <c r="W9611" s="35" t="str">
        <f>IFERROR(INDEX(Returns!A:A,MATCH(B9611,Returns!B:B,0)),"No")</f>
        <v>Yes</v>
      </c>
    </row>
    <row r="9612" spans="1:23" x14ac:dyDescent="0.2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32">
        <v>27.72</v>
      </c>
      <c r="S9612" s="1">
        <v>9</v>
      </c>
      <c r="T9612" s="9">
        <v>0</v>
      </c>
      <c r="U9612" s="1">
        <v>13.3056</v>
      </c>
      <c r="V9612" s="35" t="str">
        <f>IF(M9612=People!$B$5,People!$A$5,IF(M9612=People!$B$4,People!$A$4,IF(M9612=People!$B$3,People!$A$3,IF(M9612=People!$B$2,People!$A$2,0))))</f>
        <v>Anna Andreadi</v>
      </c>
      <c r="W9612" s="35" t="str">
        <f>IFERROR(INDEX(Returns!A:A,MATCH(B9612,Returns!B:B,0)),"No")</f>
        <v>Yes</v>
      </c>
    </row>
    <row r="9613" spans="1:23" x14ac:dyDescent="0.2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9">
        <v>0</v>
      </c>
      <c r="U9613" s="1">
        <v>5.2559999999999993</v>
      </c>
      <c r="V9613" s="35" t="str">
        <f>IF(M9613=People!$B$5,People!$A$5,IF(M9613=People!$B$4,People!$A$4,IF(M9613=People!$B$3,People!$A$3,IF(M9613=People!$B$2,People!$A$2,0))))</f>
        <v>Cassandra Brandow</v>
      </c>
      <c r="W9613" s="35" t="str">
        <f>IFERROR(INDEX(Returns!A:A,MATCH(B9613,Returns!B:B,0)),"No")</f>
        <v>No</v>
      </c>
    </row>
    <row r="9614" spans="1:23" x14ac:dyDescent="0.2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32">
        <v>239.98400000000004</v>
      </c>
      <c r="S9614" s="1">
        <v>2</v>
      </c>
      <c r="T9614" s="9">
        <v>0.2</v>
      </c>
      <c r="U9614" s="1">
        <v>23.998400000000004</v>
      </c>
      <c r="V9614" s="35" t="str">
        <f>IF(M9614=People!$B$5,People!$A$5,IF(M9614=People!$B$4,People!$A$4,IF(M9614=People!$B$3,People!$A$3,IF(M9614=People!$B$2,People!$A$2,0))))</f>
        <v>Anna Andreadi</v>
      </c>
      <c r="W9614" s="35" t="str">
        <f>IFERROR(INDEX(Returns!A:A,MATCH(B9614,Returns!B:B,0)),"No")</f>
        <v>No</v>
      </c>
    </row>
    <row r="9615" spans="1:23" x14ac:dyDescent="0.2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32">
        <v>22.98</v>
      </c>
      <c r="S9615" s="1">
        <v>1</v>
      </c>
      <c r="T9615" s="9">
        <v>0</v>
      </c>
      <c r="U9615" s="1">
        <v>6.8939999999999984</v>
      </c>
      <c r="V9615" s="35" t="str">
        <f>IF(M9615=People!$B$5,People!$A$5,IF(M9615=People!$B$4,People!$A$4,IF(M9615=People!$B$3,People!$A$3,IF(M9615=People!$B$2,People!$A$2,0))))</f>
        <v>Anna Andreadi</v>
      </c>
      <c r="W9615" s="35" t="str">
        <f>IFERROR(INDEX(Returns!A:A,MATCH(B9615,Returns!B:B,0)),"No")</f>
        <v>No</v>
      </c>
    </row>
    <row r="9616" spans="1:23" x14ac:dyDescent="0.2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32">
        <v>102.13</v>
      </c>
      <c r="S9616" s="1">
        <v>7</v>
      </c>
      <c r="T9616" s="9">
        <v>0</v>
      </c>
      <c r="U9616" s="1">
        <v>15.319499999999996</v>
      </c>
      <c r="V9616" s="35" t="str">
        <f>IF(M9616=People!$B$5,People!$A$5,IF(M9616=People!$B$4,People!$A$4,IF(M9616=People!$B$3,People!$A$3,IF(M9616=People!$B$2,People!$A$2,0))))</f>
        <v>Anna Andreadi</v>
      </c>
      <c r="W9616" s="35" t="str">
        <f>IFERROR(INDEX(Returns!A:A,MATCH(B9616,Returns!B:B,0)),"No")</f>
        <v>No</v>
      </c>
    </row>
    <row r="9617" spans="1:23" x14ac:dyDescent="0.2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32">
        <v>2033.5840000000001</v>
      </c>
      <c r="S9617" s="1">
        <v>2</v>
      </c>
      <c r="T9617" s="9">
        <v>0.2</v>
      </c>
      <c r="U9617" s="1">
        <v>762.59400000000005</v>
      </c>
      <c r="V9617" s="35" t="str">
        <f>IF(M9617=People!$B$5,People!$A$5,IF(M9617=People!$B$4,People!$A$4,IF(M9617=People!$B$3,People!$A$3,IF(M9617=People!$B$2,People!$A$2,0))))</f>
        <v>Anna Andreadi</v>
      </c>
      <c r="W9617" s="35" t="str">
        <f>IFERROR(INDEX(Returns!A:A,MATCH(B9617,Returns!B:B,0)),"No")</f>
        <v>No</v>
      </c>
    </row>
    <row r="9618" spans="1:23" x14ac:dyDescent="0.2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32">
        <v>5.76</v>
      </c>
      <c r="S9618" s="1">
        <v>2</v>
      </c>
      <c r="T9618" s="9">
        <v>0</v>
      </c>
      <c r="U9618" s="1">
        <v>1.6703999999999999</v>
      </c>
      <c r="V9618" s="35" t="str">
        <f>IF(M9618=People!$B$5,People!$A$5,IF(M9618=People!$B$4,People!$A$4,IF(M9618=People!$B$3,People!$A$3,IF(M9618=People!$B$2,People!$A$2,0))))</f>
        <v>Anna Andreadi</v>
      </c>
      <c r="W9618" s="35" t="str">
        <f>IFERROR(INDEX(Returns!A:A,MATCH(B9618,Returns!B:B,0)),"No")</f>
        <v>No</v>
      </c>
    </row>
    <row r="9619" spans="1:23" x14ac:dyDescent="0.2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9">
        <v>0.4</v>
      </c>
      <c r="U9619" s="1">
        <v>74.998499999999922</v>
      </c>
      <c r="V9619" s="35" t="str">
        <f>IF(M9619=People!$B$5,People!$A$5,IF(M9619=People!$B$4,People!$A$4,IF(M9619=People!$B$3,People!$A$3,IF(M9619=People!$B$2,People!$A$2,0))))</f>
        <v>Chuck Magee</v>
      </c>
      <c r="W9619" s="35" t="str">
        <f>IFERROR(INDEX(Returns!A:A,MATCH(B9619,Returns!B:B,0)),"No")</f>
        <v>No</v>
      </c>
    </row>
    <row r="9620" spans="1:23" x14ac:dyDescent="0.2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9">
        <v>0.2</v>
      </c>
      <c r="U9620" s="1">
        <v>5.3969999999999914</v>
      </c>
      <c r="V9620" s="35" t="str">
        <f>IF(M9620=People!$B$5,People!$A$5,IF(M9620=People!$B$4,People!$A$4,IF(M9620=People!$B$3,People!$A$3,IF(M9620=People!$B$2,People!$A$2,0))))</f>
        <v>Chuck Magee</v>
      </c>
      <c r="W9620" s="35" t="str">
        <f>IFERROR(INDEX(Returns!A:A,MATCH(B9620,Returns!B:B,0)),"No")</f>
        <v>No</v>
      </c>
    </row>
    <row r="9621" spans="1:23" x14ac:dyDescent="0.2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9">
        <v>0.2</v>
      </c>
      <c r="U9621" s="1">
        <v>-1.7495000000000118</v>
      </c>
      <c r="V9621" s="35" t="str">
        <f>IF(M9621=People!$B$5,People!$A$5,IF(M9621=People!$B$4,People!$A$4,IF(M9621=People!$B$3,People!$A$3,IF(M9621=People!$B$2,People!$A$2,0))))</f>
        <v>Chuck Magee</v>
      </c>
      <c r="W9621" s="35" t="str">
        <f>IFERROR(INDEX(Returns!A:A,MATCH(B9621,Returns!B:B,0)),"No")</f>
        <v>No</v>
      </c>
    </row>
    <row r="9622" spans="1:23" x14ac:dyDescent="0.2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9">
        <v>0.2</v>
      </c>
      <c r="U9622" s="1">
        <v>1.2527999999999988</v>
      </c>
      <c r="V9622" s="35" t="str">
        <f>IF(M9622=People!$B$5,People!$A$5,IF(M9622=People!$B$4,People!$A$4,IF(M9622=People!$B$3,People!$A$3,IF(M9622=People!$B$2,People!$A$2,0))))</f>
        <v>Chuck Magee</v>
      </c>
      <c r="W9622" s="35" t="str">
        <f>IFERROR(INDEX(Returns!A:A,MATCH(B9622,Returns!B:B,0)),"No")</f>
        <v>No</v>
      </c>
    </row>
    <row r="9623" spans="1:23" x14ac:dyDescent="0.2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9">
        <v>0.2</v>
      </c>
      <c r="U9623" s="1">
        <v>0.47279999999999966</v>
      </c>
      <c r="V9623" s="35" t="str">
        <f>IF(M9623=People!$B$5,People!$A$5,IF(M9623=People!$B$4,People!$A$4,IF(M9623=People!$B$3,People!$A$3,IF(M9623=People!$B$2,People!$A$2,0))))</f>
        <v>Chuck Magee</v>
      </c>
      <c r="W9623" s="35" t="str">
        <f>IFERROR(INDEX(Returns!A:A,MATCH(B9623,Returns!B:B,0)),"No")</f>
        <v>No</v>
      </c>
    </row>
    <row r="9624" spans="1:23" x14ac:dyDescent="0.2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9">
        <v>0.2</v>
      </c>
      <c r="U9624" s="1">
        <v>11.102399999999996</v>
      </c>
      <c r="V9624" s="35" t="str">
        <f>IF(M9624=People!$B$5,People!$A$5,IF(M9624=People!$B$4,People!$A$4,IF(M9624=People!$B$3,People!$A$3,IF(M9624=People!$B$2,People!$A$2,0))))</f>
        <v>Chuck Magee</v>
      </c>
      <c r="W9624" s="35" t="str">
        <f>IFERROR(INDEX(Returns!A:A,MATCH(B9624,Returns!B:B,0)),"No")</f>
        <v>No</v>
      </c>
    </row>
    <row r="9625" spans="1:23" x14ac:dyDescent="0.2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9">
        <v>0.8</v>
      </c>
      <c r="U9625" s="1">
        <v>-54.549600000000012</v>
      </c>
      <c r="V9625" s="35" t="str">
        <f>IF(M9625=People!$B$5,People!$A$5,IF(M9625=People!$B$4,People!$A$4,IF(M9625=People!$B$3,People!$A$3,IF(M9625=People!$B$2,People!$A$2,0))))</f>
        <v>Kelly Williams</v>
      </c>
      <c r="W9625" s="35" t="str">
        <f>IFERROR(INDEX(Returns!A:A,MATCH(B9625,Returns!B:B,0)),"No")</f>
        <v>No</v>
      </c>
    </row>
    <row r="9626" spans="1:23" x14ac:dyDescent="0.2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9">
        <v>0.3</v>
      </c>
      <c r="U9626" s="1">
        <v>-39.511800000000036</v>
      </c>
      <c r="V9626" s="35" t="str">
        <f>IF(M9626=People!$B$5,People!$A$5,IF(M9626=People!$B$4,People!$A$4,IF(M9626=People!$B$3,People!$A$3,IF(M9626=People!$B$2,People!$A$2,0))))</f>
        <v>Kelly Williams</v>
      </c>
      <c r="W9626" s="35" t="str">
        <f>IFERROR(INDEX(Returns!A:A,MATCH(B9626,Returns!B:B,0)),"No")</f>
        <v>No</v>
      </c>
    </row>
    <row r="9627" spans="1:23" x14ac:dyDescent="0.2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9">
        <v>0.32</v>
      </c>
      <c r="U9627" s="1">
        <v>-96.470399999999955</v>
      </c>
      <c r="V9627" s="35" t="str">
        <f>IF(M9627=People!$B$5,People!$A$5,IF(M9627=People!$B$4,People!$A$4,IF(M9627=People!$B$3,People!$A$3,IF(M9627=People!$B$2,People!$A$2,0))))</f>
        <v>Kelly Williams</v>
      </c>
      <c r="W9627" s="35" t="str">
        <f>IFERROR(INDEX(Returns!A:A,MATCH(B9627,Returns!B:B,0)),"No")</f>
        <v>No</v>
      </c>
    </row>
    <row r="9628" spans="1:23" x14ac:dyDescent="0.2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9">
        <v>0.2</v>
      </c>
      <c r="U9628" s="1">
        <v>3.3524000000000003</v>
      </c>
      <c r="V9628" s="35" t="str">
        <f>IF(M9628=People!$B$5,People!$A$5,IF(M9628=People!$B$4,People!$A$4,IF(M9628=People!$B$3,People!$A$3,IF(M9628=People!$B$2,People!$A$2,0))))</f>
        <v>Kelly Williams</v>
      </c>
      <c r="W9628" s="35" t="str">
        <f>IFERROR(INDEX(Returns!A:A,MATCH(B9628,Returns!B:B,0)),"No")</f>
        <v>No</v>
      </c>
    </row>
    <row r="9629" spans="1:23" x14ac:dyDescent="0.2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9">
        <v>0</v>
      </c>
      <c r="U9629" s="1">
        <v>6.7481999999999989</v>
      </c>
      <c r="V9629" s="35" t="str">
        <f>IF(M9629=People!$B$5,People!$A$5,IF(M9629=People!$B$4,People!$A$4,IF(M9629=People!$B$3,People!$A$3,IF(M9629=People!$B$2,People!$A$2,0))))</f>
        <v>Kelly Williams</v>
      </c>
      <c r="W9629" s="35" t="str">
        <f>IFERROR(INDEX(Returns!A:A,MATCH(B9629,Returns!B:B,0)),"No")</f>
        <v>No</v>
      </c>
    </row>
    <row r="9630" spans="1:23" x14ac:dyDescent="0.2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9">
        <v>0.2</v>
      </c>
      <c r="U9630" s="1">
        <v>13.0928</v>
      </c>
      <c r="V9630" s="35" t="str">
        <f>IF(M9630=People!$B$5,People!$A$5,IF(M9630=People!$B$4,People!$A$4,IF(M9630=People!$B$3,People!$A$3,IF(M9630=People!$B$2,People!$A$2,0))))</f>
        <v>Chuck Magee</v>
      </c>
      <c r="W9630" s="35" t="str">
        <f>IFERROR(INDEX(Returns!A:A,MATCH(B9630,Returns!B:B,0)),"No")</f>
        <v>No</v>
      </c>
    </row>
    <row r="9631" spans="1:23" x14ac:dyDescent="0.2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9">
        <v>0.7</v>
      </c>
      <c r="U9631" s="1">
        <v>-2.5212000000000003</v>
      </c>
      <c r="V9631" s="35" t="str">
        <f>IF(M9631=People!$B$5,People!$A$5,IF(M9631=People!$B$4,People!$A$4,IF(M9631=People!$B$3,People!$A$3,IF(M9631=People!$B$2,People!$A$2,0))))</f>
        <v>Chuck Magee</v>
      </c>
      <c r="W9631" s="35" t="str">
        <f>IFERROR(INDEX(Returns!A:A,MATCH(B9631,Returns!B:B,0)),"No")</f>
        <v>No</v>
      </c>
    </row>
    <row r="9632" spans="1:23" x14ac:dyDescent="0.2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9">
        <v>0.2</v>
      </c>
      <c r="U9632" s="1">
        <v>2.3243999999999994</v>
      </c>
      <c r="V9632" s="35" t="str">
        <f>IF(M9632=People!$B$5,People!$A$5,IF(M9632=People!$B$4,People!$A$4,IF(M9632=People!$B$3,People!$A$3,IF(M9632=People!$B$2,People!$A$2,0))))</f>
        <v>Chuck Magee</v>
      </c>
      <c r="W9632" s="35" t="str">
        <f>IFERROR(INDEX(Returns!A:A,MATCH(B9632,Returns!B:B,0)),"No")</f>
        <v>No</v>
      </c>
    </row>
    <row r="9633" spans="1:23" x14ac:dyDescent="0.2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9">
        <v>0</v>
      </c>
      <c r="U9633" s="1">
        <v>88.052999999999997</v>
      </c>
      <c r="V9633" s="35" t="str">
        <f>IF(M9633=People!$B$5,People!$A$5,IF(M9633=People!$B$4,People!$A$4,IF(M9633=People!$B$3,People!$A$3,IF(M9633=People!$B$2,People!$A$2,0))))</f>
        <v>Chuck Magee</v>
      </c>
      <c r="W9633" s="35" t="str">
        <f>IFERROR(INDEX(Returns!A:A,MATCH(B9633,Returns!B:B,0)),"No")</f>
        <v>No</v>
      </c>
    </row>
    <row r="9634" spans="1:23" x14ac:dyDescent="0.2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9">
        <v>0</v>
      </c>
      <c r="U9634" s="1">
        <v>38.975200000000008</v>
      </c>
      <c r="V9634" s="35" t="str">
        <f>IF(M9634=People!$B$5,People!$A$5,IF(M9634=People!$B$4,People!$A$4,IF(M9634=People!$B$3,People!$A$3,IF(M9634=People!$B$2,People!$A$2,0))))</f>
        <v>Kelly Williams</v>
      </c>
      <c r="W9634" s="35" t="str">
        <f>IFERROR(INDEX(Returns!A:A,MATCH(B9634,Returns!B:B,0)),"No")</f>
        <v>No</v>
      </c>
    </row>
    <row r="9635" spans="1:23" x14ac:dyDescent="0.2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9">
        <v>0</v>
      </c>
      <c r="U9635" s="1">
        <v>30.089999999999982</v>
      </c>
      <c r="V9635" s="35" t="str">
        <f>IF(M9635=People!$B$5,People!$A$5,IF(M9635=People!$B$4,People!$A$4,IF(M9635=People!$B$3,People!$A$3,IF(M9635=People!$B$2,People!$A$2,0))))</f>
        <v>Chuck Magee</v>
      </c>
      <c r="W9635" s="35" t="str">
        <f>IFERROR(INDEX(Returns!A:A,MATCH(B9635,Returns!B:B,0)),"No")</f>
        <v>No</v>
      </c>
    </row>
    <row r="9636" spans="1:23" x14ac:dyDescent="0.2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9">
        <v>0</v>
      </c>
      <c r="U9636" s="1">
        <v>22.246000000000006</v>
      </c>
      <c r="V9636" s="35" t="str">
        <f>IF(M9636=People!$B$5,People!$A$5,IF(M9636=People!$B$4,People!$A$4,IF(M9636=People!$B$3,People!$A$3,IF(M9636=People!$B$2,People!$A$2,0))))</f>
        <v>Chuck Magee</v>
      </c>
      <c r="W9636" s="35" t="str">
        <f>IFERROR(INDEX(Returns!A:A,MATCH(B9636,Returns!B:B,0)),"No")</f>
        <v>No</v>
      </c>
    </row>
    <row r="9637" spans="1:23" x14ac:dyDescent="0.2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9">
        <v>0</v>
      </c>
      <c r="U9637" s="1">
        <v>260.61120000000017</v>
      </c>
      <c r="V9637" s="35" t="str">
        <f>IF(M9637=People!$B$5,People!$A$5,IF(M9637=People!$B$4,People!$A$4,IF(M9637=People!$B$3,People!$A$3,IF(M9637=People!$B$2,People!$A$2,0))))</f>
        <v>Chuck Magee</v>
      </c>
      <c r="W9637" s="35" t="str">
        <f>IFERROR(INDEX(Returns!A:A,MATCH(B9637,Returns!B:B,0)),"No")</f>
        <v>No</v>
      </c>
    </row>
    <row r="9638" spans="1:23" x14ac:dyDescent="0.2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32">
        <v>137.54</v>
      </c>
      <c r="S9638" s="1">
        <v>2</v>
      </c>
      <c r="T9638" s="9">
        <v>0</v>
      </c>
      <c r="U9638" s="1">
        <v>55.016000000000005</v>
      </c>
      <c r="V9638" s="35" t="str">
        <f>IF(M9638=People!$B$5,People!$A$5,IF(M9638=People!$B$4,People!$A$4,IF(M9638=People!$B$3,People!$A$3,IF(M9638=People!$B$2,People!$A$2,0))))</f>
        <v>Anna Andreadi</v>
      </c>
      <c r="W9638" s="35" t="str">
        <f>IFERROR(INDEX(Returns!A:A,MATCH(B9638,Returns!B:B,0)),"No")</f>
        <v>No</v>
      </c>
    </row>
    <row r="9639" spans="1:23" x14ac:dyDescent="0.2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32">
        <v>730.2</v>
      </c>
      <c r="S9639" s="1">
        <v>4</v>
      </c>
      <c r="T9639" s="9">
        <v>0</v>
      </c>
      <c r="U9639" s="1">
        <v>94.926000000000045</v>
      </c>
      <c r="V9639" s="35" t="str">
        <f>IF(M9639=People!$B$5,People!$A$5,IF(M9639=People!$B$4,People!$A$4,IF(M9639=People!$B$3,People!$A$3,IF(M9639=People!$B$2,People!$A$2,0))))</f>
        <v>Anna Andreadi</v>
      </c>
      <c r="W9639" s="35" t="str">
        <f>IFERROR(INDEX(Returns!A:A,MATCH(B9639,Returns!B:B,0)),"No")</f>
        <v>No</v>
      </c>
    </row>
    <row r="9640" spans="1:23" x14ac:dyDescent="0.2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32">
        <v>11.56</v>
      </c>
      <c r="S9640" s="1">
        <v>2</v>
      </c>
      <c r="T9640" s="9">
        <v>0</v>
      </c>
      <c r="U9640" s="1">
        <v>5.6644000000000005</v>
      </c>
      <c r="V9640" s="35" t="str">
        <f>IF(M9640=People!$B$5,People!$A$5,IF(M9640=People!$B$4,People!$A$4,IF(M9640=People!$B$3,People!$A$3,IF(M9640=People!$B$2,People!$A$2,0))))</f>
        <v>Anna Andreadi</v>
      </c>
      <c r="W9640" s="35" t="str">
        <f>IFERROR(INDEX(Returns!A:A,MATCH(B9640,Returns!B:B,0)),"No")</f>
        <v>No</v>
      </c>
    </row>
    <row r="9641" spans="1:23" x14ac:dyDescent="0.2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9">
        <v>0.4</v>
      </c>
      <c r="U9641" s="1">
        <v>-1862.3124000000003</v>
      </c>
      <c r="V9641" s="35" t="str">
        <f>IF(M9641=People!$B$5,People!$A$5,IF(M9641=People!$B$4,People!$A$4,IF(M9641=People!$B$3,People!$A$3,IF(M9641=People!$B$2,People!$A$2,0))))</f>
        <v>Cassandra Brandow</v>
      </c>
      <c r="W9641" s="35" t="str">
        <f>IFERROR(INDEX(Returns!A:A,MATCH(B9641,Returns!B:B,0)),"No")</f>
        <v>No</v>
      </c>
    </row>
    <row r="9642" spans="1:23" x14ac:dyDescent="0.2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32">
        <v>20.65</v>
      </c>
      <c r="S9642" s="1">
        <v>5</v>
      </c>
      <c r="T9642" s="9">
        <v>0</v>
      </c>
      <c r="U9642" s="1">
        <v>9.4989999999999988</v>
      </c>
      <c r="V9642" s="35" t="str">
        <f>IF(M9642=People!$B$5,People!$A$5,IF(M9642=People!$B$4,People!$A$4,IF(M9642=People!$B$3,People!$A$3,IF(M9642=People!$B$2,People!$A$2,0))))</f>
        <v>Anna Andreadi</v>
      </c>
      <c r="W9642" s="35" t="str">
        <f>IFERROR(INDEX(Returns!A:A,MATCH(B9642,Returns!B:B,0)),"No")</f>
        <v>No</v>
      </c>
    </row>
    <row r="9643" spans="1:23" x14ac:dyDescent="0.2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32">
        <v>204.89999999999998</v>
      </c>
      <c r="S9643" s="1">
        <v>5</v>
      </c>
      <c r="T9643" s="9">
        <v>0</v>
      </c>
      <c r="U9643" s="1">
        <v>0</v>
      </c>
      <c r="V9643" s="35" t="str">
        <f>IF(M9643=People!$B$5,People!$A$5,IF(M9643=People!$B$4,People!$A$4,IF(M9643=People!$B$3,People!$A$3,IF(M9643=People!$B$2,People!$A$2,0))))</f>
        <v>Anna Andreadi</v>
      </c>
      <c r="W9643" s="35" t="str">
        <f>IFERROR(INDEX(Returns!A:A,MATCH(B9643,Returns!B:B,0)),"No")</f>
        <v>No</v>
      </c>
    </row>
    <row r="9644" spans="1:23" x14ac:dyDescent="0.2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32">
        <v>436.70400000000006</v>
      </c>
      <c r="S9644" s="1">
        <v>6</v>
      </c>
      <c r="T9644" s="9">
        <v>0.2</v>
      </c>
      <c r="U9644" s="1">
        <v>21.835199999999986</v>
      </c>
      <c r="V9644" s="35" t="str">
        <f>IF(M9644=People!$B$5,People!$A$5,IF(M9644=People!$B$4,People!$A$4,IF(M9644=People!$B$3,People!$A$3,IF(M9644=People!$B$2,People!$A$2,0))))</f>
        <v>Anna Andreadi</v>
      </c>
      <c r="W9644" s="35" t="str">
        <f>IFERROR(INDEX(Returns!A:A,MATCH(B9644,Returns!B:B,0)),"No")</f>
        <v>No</v>
      </c>
    </row>
    <row r="9645" spans="1:23" x14ac:dyDescent="0.2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32">
        <v>481.56800000000004</v>
      </c>
      <c r="S9645" s="1">
        <v>2</v>
      </c>
      <c r="T9645" s="9">
        <v>0.2</v>
      </c>
      <c r="U9645" s="1">
        <v>54.17639999999993</v>
      </c>
      <c r="V9645" s="35" t="str">
        <f>IF(M9645=People!$B$5,People!$A$5,IF(M9645=People!$B$4,People!$A$4,IF(M9645=People!$B$3,People!$A$3,IF(M9645=People!$B$2,People!$A$2,0))))</f>
        <v>Anna Andreadi</v>
      </c>
      <c r="W9645" s="35" t="str">
        <f>IFERROR(INDEX(Returns!A:A,MATCH(B9645,Returns!B:B,0)),"No")</f>
        <v>No</v>
      </c>
    </row>
    <row r="9646" spans="1:23" x14ac:dyDescent="0.2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32">
        <v>89.544000000000011</v>
      </c>
      <c r="S9646" s="1">
        <v>7</v>
      </c>
      <c r="T9646" s="9">
        <v>0.2</v>
      </c>
      <c r="U9646" s="1">
        <v>12.312299999999993</v>
      </c>
      <c r="V9646" s="35" t="str">
        <f>IF(M9646=People!$B$5,People!$A$5,IF(M9646=People!$B$4,People!$A$4,IF(M9646=People!$B$3,People!$A$3,IF(M9646=People!$B$2,People!$A$2,0))))</f>
        <v>Anna Andreadi</v>
      </c>
      <c r="W9646" s="35" t="str">
        <f>IFERROR(INDEX(Returns!A:A,MATCH(B9646,Returns!B:B,0)),"No")</f>
        <v>No</v>
      </c>
    </row>
    <row r="9647" spans="1:23" x14ac:dyDescent="0.2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32">
        <v>35.167999999999999</v>
      </c>
      <c r="S9647" s="1">
        <v>2</v>
      </c>
      <c r="T9647" s="9">
        <v>0.2</v>
      </c>
      <c r="U9647" s="1">
        <v>-8.3524000000000012</v>
      </c>
      <c r="V9647" s="35" t="str">
        <f>IF(M9647=People!$B$5,People!$A$5,IF(M9647=People!$B$4,People!$A$4,IF(M9647=People!$B$3,People!$A$3,IF(M9647=People!$B$2,People!$A$2,0))))</f>
        <v>Anna Andreadi</v>
      </c>
      <c r="W9647" s="35" t="str">
        <f>IFERROR(INDEX(Returns!A:A,MATCH(B9647,Returns!B:B,0)),"No")</f>
        <v>No</v>
      </c>
    </row>
    <row r="9648" spans="1:23" x14ac:dyDescent="0.2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32">
        <v>72.588000000000008</v>
      </c>
      <c r="S9648" s="1">
        <v>2</v>
      </c>
      <c r="T9648" s="9">
        <v>0.7</v>
      </c>
      <c r="U9648" s="1">
        <v>-48.391999999999982</v>
      </c>
      <c r="V9648" s="35" t="str">
        <f>IF(M9648=People!$B$5,People!$A$5,IF(M9648=People!$B$4,People!$A$4,IF(M9648=People!$B$3,People!$A$3,IF(M9648=People!$B$2,People!$A$2,0))))</f>
        <v>Anna Andreadi</v>
      </c>
      <c r="W9648" s="35" t="str">
        <f>IFERROR(INDEX(Returns!A:A,MATCH(B9648,Returns!B:B,0)),"No")</f>
        <v>No</v>
      </c>
    </row>
    <row r="9649" spans="1:23" x14ac:dyDescent="0.2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9">
        <v>0</v>
      </c>
      <c r="U9649" s="1">
        <v>57.501599999999996</v>
      </c>
      <c r="V9649" s="35" t="str">
        <f>IF(M9649=People!$B$5,People!$A$5,IF(M9649=People!$B$4,People!$A$4,IF(M9649=People!$B$3,People!$A$3,IF(M9649=People!$B$2,People!$A$2,0))))</f>
        <v>Kelly Williams</v>
      </c>
      <c r="W9649" s="35" t="str">
        <f>IFERROR(INDEX(Returns!A:A,MATCH(B9649,Returns!B:B,0)),"No")</f>
        <v>No</v>
      </c>
    </row>
    <row r="9650" spans="1:23" x14ac:dyDescent="0.2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9">
        <v>0</v>
      </c>
      <c r="U9650" s="1">
        <v>78.951599999999999</v>
      </c>
      <c r="V9650" s="35" t="str">
        <f>IF(M9650=People!$B$5,People!$A$5,IF(M9650=People!$B$4,People!$A$4,IF(M9650=People!$B$3,People!$A$3,IF(M9650=People!$B$2,People!$A$2,0))))</f>
        <v>Kelly Williams</v>
      </c>
      <c r="W9650" s="35" t="str">
        <f>IFERROR(INDEX(Returns!A:A,MATCH(B9650,Returns!B:B,0)),"No")</f>
        <v>No</v>
      </c>
    </row>
    <row r="9651" spans="1:23" x14ac:dyDescent="0.2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32">
        <v>3406.6640000000002</v>
      </c>
      <c r="S9651" s="1">
        <v>8</v>
      </c>
      <c r="T9651" s="9">
        <v>0.15</v>
      </c>
      <c r="U9651" s="1">
        <v>160.31359999999984</v>
      </c>
      <c r="V9651" s="35" t="str">
        <f>IF(M9651=People!$B$5,People!$A$5,IF(M9651=People!$B$4,People!$A$4,IF(M9651=People!$B$3,People!$A$3,IF(M9651=People!$B$2,People!$A$2,0))))</f>
        <v>Anna Andreadi</v>
      </c>
      <c r="W9651" s="35" t="str">
        <f>IFERROR(INDEX(Returns!A:A,MATCH(B9651,Returns!B:B,0)),"No")</f>
        <v>No</v>
      </c>
    </row>
    <row r="9652" spans="1:23" x14ac:dyDescent="0.2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32">
        <v>37.17</v>
      </c>
      <c r="S9652" s="1">
        <v>9</v>
      </c>
      <c r="T9652" s="9">
        <v>0</v>
      </c>
      <c r="U9652" s="1">
        <v>10.4076</v>
      </c>
      <c r="V9652" s="35" t="str">
        <f>IF(M9652=People!$B$5,People!$A$5,IF(M9652=People!$B$4,People!$A$4,IF(M9652=People!$B$3,People!$A$3,IF(M9652=People!$B$2,People!$A$2,0))))</f>
        <v>Anna Andreadi</v>
      </c>
      <c r="W9652" s="35" t="str">
        <f>IFERROR(INDEX(Returns!A:A,MATCH(B9652,Returns!B:B,0)),"No")</f>
        <v>No</v>
      </c>
    </row>
    <row r="9653" spans="1:23" x14ac:dyDescent="0.2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32">
        <v>64.959999999999994</v>
      </c>
      <c r="S9653" s="1">
        <v>2</v>
      </c>
      <c r="T9653" s="9">
        <v>0</v>
      </c>
      <c r="U9653" s="1">
        <v>19.487999999999992</v>
      </c>
      <c r="V9653" s="35" t="str">
        <f>IF(M9653=People!$B$5,People!$A$5,IF(M9653=People!$B$4,People!$A$4,IF(M9653=People!$B$3,People!$A$3,IF(M9653=People!$B$2,People!$A$2,0))))</f>
        <v>Anna Andreadi</v>
      </c>
      <c r="W9653" s="35" t="str">
        <f>IFERROR(INDEX(Returns!A:A,MATCH(B9653,Returns!B:B,0)),"No")</f>
        <v>No</v>
      </c>
    </row>
    <row r="9654" spans="1:23" x14ac:dyDescent="0.2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32">
        <v>595.38</v>
      </c>
      <c r="S9654" s="1">
        <v>6</v>
      </c>
      <c r="T9654" s="9">
        <v>0</v>
      </c>
      <c r="U9654" s="1">
        <v>297.69</v>
      </c>
      <c r="V9654" s="35" t="str">
        <f>IF(M9654=People!$B$5,People!$A$5,IF(M9654=People!$B$4,People!$A$4,IF(M9654=People!$B$3,People!$A$3,IF(M9654=People!$B$2,People!$A$2,0))))</f>
        <v>Anna Andreadi</v>
      </c>
      <c r="W9654" s="35" t="str">
        <f>IFERROR(INDEX(Returns!A:A,MATCH(B9654,Returns!B:B,0)),"No")</f>
        <v>No</v>
      </c>
    </row>
    <row r="9655" spans="1:23" x14ac:dyDescent="0.2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32">
        <v>95.984000000000009</v>
      </c>
      <c r="S9655" s="1">
        <v>2</v>
      </c>
      <c r="T9655" s="9">
        <v>0.2</v>
      </c>
      <c r="U9655" s="1">
        <v>11.997999999999998</v>
      </c>
      <c r="V9655" s="35" t="str">
        <f>IF(M9655=People!$B$5,People!$A$5,IF(M9655=People!$B$4,People!$A$4,IF(M9655=People!$B$3,People!$A$3,IF(M9655=People!$B$2,People!$A$2,0))))</f>
        <v>Anna Andreadi</v>
      </c>
      <c r="W9655" s="35" t="str">
        <f>IFERROR(INDEX(Returns!A:A,MATCH(B9655,Returns!B:B,0)),"No")</f>
        <v>No</v>
      </c>
    </row>
    <row r="9656" spans="1:23" x14ac:dyDescent="0.2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32">
        <v>4.9380000000000006</v>
      </c>
      <c r="S9656" s="1">
        <v>2</v>
      </c>
      <c r="T9656" s="9">
        <v>0.7</v>
      </c>
      <c r="U9656" s="1">
        <v>-3.6212</v>
      </c>
      <c r="V9656" s="35" t="str">
        <f>IF(M9656=People!$B$5,People!$A$5,IF(M9656=People!$B$4,People!$A$4,IF(M9656=People!$B$3,People!$A$3,IF(M9656=People!$B$2,People!$A$2,0))))</f>
        <v>Anna Andreadi</v>
      </c>
      <c r="W9656" s="35" t="str">
        <f>IFERROR(INDEX(Returns!A:A,MATCH(B9656,Returns!B:B,0)),"No")</f>
        <v>No</v>
      </c>
    </row>
    <row r="9657" spans="1:23" x14ac:dyDescent="0.2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9">
        <v>0</v>
      </c>
      <c r="U9657" s="1">
        <v>35.078399999999995</v>
      </c>
      <c r="V9657" s="35" t="str">
        <f>IF(M9657=People!$B$5,People!$A$5,IF(M9657=People!$B$4,People!$A$4,IF(M9657=People!$B$3,People!$A$3,IF(M9657=People!$B$2,People!$A$2,0))))</f>
        <v>Chuck Magee</v>
      </c>
      <c r="W9657" s="35" t="str">
        <f>IFERROR(INDEX(Returns!A:A,MATCH(B9657,Returns!B:B,0)),"No")</f>
        <v>No</v>
      </c>
    </row>
    <row r="9658" spans="1:23" x14ac:dyDescent="0.2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9">
        <v>0.2</v>
      </c>
      <c r="U9658" s="1">
        <v>1.3944000000000001</v>
      </c>
      <c r="V9658" s="35" t="str">
        <f>IF(M9658=People!$B$5,People!$A$5,IF(M9658=People!$B$4,People!$A$4,IF(M9658=People!$B$3,People!$A$3,IF(M9658=People!$B$2,People!$A$2,0))))</f>
        <v>Chuck Magee</v>
      </c>
      <c r="W9658" s="35" t="str">
        <f>IFERROR(INDEX(Returns!A:A,MATCH(B9658,Returns!B:B,0)),"No")</f>
        <v>No</v>
      </c>
    </row>
    <row r="9659" spans="1:23" x14ac:dyDescent="0.2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9">
        <v>0</v>
      </c>
      <c r="U9659" s="1">
        <v>5.7376000000000005</v>
      </c>
      <c r="V9659" s="35" t="str">
        <f>IF(M9659=People!$B$5,People!$A$5,IF(M9659=People!$B$4,People!$A$4,IF(M9659=People!$B$3,People!$A$3,IF(M9659=People!$B$2,People!$A$2,0))))</f>
        <v>Chuck Magee</v>
      </c>
      <c r="W9659" s="35" t="str">
        <f>IFERROR(INDEX(Returns!A:A,MATCH(B9659,Returns!B:B,0)),"No")</f>
        <v>No</v>
      </c>
    </row>
    <row r="9660" spans="1:23" x14ac:dyDescent="0.2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9">
        <v>0.1</v>
      </c>
      <c r="U9660" s="1">
        <v>83.709599999999966</v>
      </c>
      <c r="V9660" s="35" t="str">
        <f>IF(M9660=People!$B$5,People!$A$5,IF(M9660=People!$B$4,People!$A$4,IF(M9660=People!$B$3,People!$A$3,IF(M9660=People!$B$2,People!$A$2,0))))</f>
        <v>Chuck Magee</v>
      </c>
      <c r="W9660" s="35" t="str">
        <f>IFERROR(INDEX(Returns!A:A,MATCH(B9660,Returns!B:B,0)),"No")</f>
        <v>No</v>
      </c>
    </row>
    <row r="9661" spans="1:23" x14ac:dyDescent="0.2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32">
        <v>18.75</v>
      </c>
      <c r="S9661" s="1">
        <v>5</v>
      </c>
      <c r="T9661" s="9">
        <v>0</v>
      </c>
      <c r="U9661" s="1">
        <v>9</v>
      </c>
      <c r="V9661" s="35" t="str">
        <f>IF(M9661=People!$B$5,People!$A$5,IF(M9661=People!$B$4,People!$A$4,IF(M9661=People!$B$3,People!$A$3,IF(M9661=People!$B$2,People!$A$2,0))))</f>
        <v>Anna Andreadi</v>
      </c>
      <c r="W9661" s="35" t="str">
        <f>IFERROR(INDEX(Returns!A:A,MATCH(B9661,Returns!B:B,0)),"No")</f>
        <v>No</v>
      </c>
    </row>
    <row r="9662" spans="1:23" x14ac:dyDescent="0.2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32">
        <v>3023.9280000000003</v>
      </c>
      <c r="S9662" s="1">
        <v>9</v>
      </c>
      <c r="T9662" s="9">
        <v>0.2</v>
      </c>
      <c r="U9662" s="1">
        <v>226.79460000000006</v>
      </c>
      <c r="V9662" s="35" t="str">
        <f>IF(M9662=People!$B$5,People!$A$5,IF(M9662=People!$B$4,People!$A$4,IF(M9662=People!$B$3,People!$A$3,IF(M9662=People!$B$2,People!$A$2,0))))</f>
        <v>Anna Andreadi</v>
      </c>
      <c r="W9662" s="35" t="str">
        <f>IFERROR(INDEX(Returns!A:A,MATCH(B9662,Returns!B:B,0)),"No")</f>
        <v>No</v>
      </c>
    </row>
    <row r="9663" spans="1:23" x14ac:dyDescent="0.2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32">
        <v>26.96</v>
      </c>
      <c r="S9663" s="1">
        <v>2</v>
      </c>
      <c r="T9663" s="9">
        <v>0</v>
      </c>
      <c r="U9663" s="1">
        <v>3.7744</v>
      </c>
      <c r="V9663" s="35" t="str">
        <f>IF(M9663=People!$B$5,People!$A$5,IF(M9663=People!$B$4,People!$A$4,IF(M9663=People!$B$3,People!$A$3,IF(M9663=People!$B$2,People!$A$2,0))))</f>
        <v>Anna Andreadi</v>
      </c>
      <c r="W9663" s="35" t="str">
        <f>IFERROR(INDEX(Returns!A:A,MATCH(B9663,Returns!B:B,0)),"No")</f>
        <v>No</v>
      </c>
    </row>
    <row r="9664" spans="1:23" x14ac:dyDescent="0.2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32">
        <v>477.6</v>
      </c>
      <c r="S9664" s="1">
        <v>3</v>
      </c>
      <c r="T9664" s="9">
        <v>0.2</v>
      </c>
      <c r="U9664" s="1">
        <v>161.19000000000003</v>
      </c>
      <c r="V9664" s="35" t="str">
        <f>IF(M9664=People!$B$5,People!$A$5,IF(M9664=People!$B$4,People!$A$4,IF(M9664=People!$B$3,People!$A$3,IF(M9664=People!$B$2,People!$A$2,0))))</f>
        <v>Anna Andreadi</v>
      </c>
      <c r="W9664" s="35" t="str">
        <f>IFERROR(INDEX(Returns!A:A,MATCH(B9664,Returns!B:B,0)),"No")</f>
        <v>No</v>
      </c>
    </row>
    <row r="9665" spans="1:23" x14ac:dyDescent="0.2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32">
        <v>193.95000000000002</v>
      </c>
      <c r="S9665" s="1">
        <v>3</v>
      </c>
      <c r="T9665" s="9">
        <v>0</v>
      </c>
      <c r="U9665" s="1">
        <v>9.6974999999999838</v>
      </c>
      <c r="V9665" s="35" t="str">
        <f>IF(M9665=People!$B$5,People!$A$5,IF(M9665=People!$B$4,People!$A$4,IF(M9665=People!$B$3,People!$A$3,IF(M9665=People!$B$2,People!$A$2,0))))</f>
        <v>Anna Andreadi</v>
      </c>
      <c r="W9665" s="35" t="str">
        <f>IFERROR(INDEX(Returns!A:A,MATCH(B9665,Returns!B:B,0)),"No")</f>
        <v>No</v>
      </c>
    </row>
    <row r="9666" spans="1:23" x14ac:dyDescent="0.2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32">
        <v>12.96</v>
      </c>
      <c r="S9666" s="1">
        <v>2</v>
      </c>
      <c r="T9666" s="9">
        <v>0</v>
      </c>
      <c r="U9666" s="1">
        <v>6.2208000000000006</v>
      </c>
      <c r="V9666" s="35" t="str">
        <f>IF(M9666=People!$B$5,People!$A$5,IF(M9666=People!$B$4,People!$A$4,IF(M9666=People!$B$3,People!$A$3,IF(M9666=People!$B$2,People!$A$2,0))))</f>
        <v>Anna Andreadi</v>
      </c>
      <c r="W9666" s="35" t="str">
        <f>IFERROR(INDEX(Returns!A:A,MATCH(B9666,Returns!B:B,0)),"No")</f>
        <v>No</v>
      </c>
    </row>
    <row r="9667" spans="1:23" x14ac:dyDescent="0.2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32">
        <v>119.94</v>
      </c>
      <c r="S9667" s="1">
        <v>3</v>
      </c>
      <c r="T9667" s="9">
        <v>0</v>
      </c>
      <c r="U9667" s="1">
        <v>23.987999999999996</v>
      </c>
      <c r="V9667" s="35" t="str">
        <f>IF(M9667=People!$B$5,People!$A$5,IF(M9667=People!$B$4,People!$A$4,IF(M9667=People!$B$3,People!$A$3,IF(M9667=People!$B$2,People!$A$2,0))))</f>
        <v>Anna Andreadi</v>
      </c>
      <c r="W9667" s="35" t="str">
        <f>IFERROR(INDEX(Returns!A:A,MATCH(B9667,Returns!B:B,0)),"No")</f>
        <v>No</v>
      </c>
    </row>
    <row r="9668" spans="1:23" x14ac:dyDescent="0.2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32">
        <v>12.419999999999998</v>
      </c>
      <c r="S9668" s="1">
        <v>3</v>
      </c>
      <c r="T9668" s="9">
        <v>0</v>
      </c>
      <c r="U9668" s="1">
        <v>4.4711999999999996</v>
      </c>
      <c r="V9668" s="35" t="str">
        <f>IF(M9668=People!$B$5,People!$A$5,IF(M9668=People!$B$4,People!$A$4,IF(M9668=People!$B$3,People!$A$3,IF(M9668=People!$B$2,People!$A$2,0))))</f>
        <v>Anna Andreadi</v>
      </c>
      <c r="W9668" s="35" t="str">
        <f>IFERROR(INDEX(Returns!A:A,MATCH(B9668,Returns!B:B,0)),"No")</f>
        <v>No</v>
      </c>
    </row>
    <row r="9669" spans="1:23" x14ac:dyDescent="0.2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32">
        <v>18.088000000000001</v>
      </c>
      <c r="S9669" s="1">
        <v>7</v>
      </c>
      <c r="T9669" s="9">
        <v>0.2</v>
      </c>
      <c r="U9669" s="1">
        <v>6.5569000000000006</v>
      </c>
      <c r="V9669" s="35" t="str">
        <f>IF(M9669=People!$B$5,People!$A$5,IF(M9669=People!$B$4,People!$A$4,IF(M9669=People!$B$3,People!$A$3,IF(M9669=People!$B$2,People!$A$2,0))))</f>
        <v>Anna Andreadi</v>
      </c>
      <c r="W9669" s="35" t="str">
        <f>IFERROR(INDEX(Returns!A:A,MATCH(B9669,Returns!B:B,0)),"No")</f>
        <v>No</v>
      </c>
    </row>
    <row r="9670" spans="1:23" x14ac:dyDescent="0.2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32">
        <v>71.97</v>
      </c>
      <c r="S9670" s="1">
        <v>3</v>
      </c>
      <c r="T9670" s="9">
        <v>0</v>
      </c>
      <c r="U9670" s="1">
        <v>35.984999999999999</v>
      </c>
      <c r="V9670" s="35" t="str">
        <f>IF(M9670=People!$B$5,People!$A$5,IF(M9670=People!$B$4,People!$A$4,IF(M9670=People!$B$3,People!$A$3,IF(M9670=People!$B$2,People!$A$2,0))))</f>
        <v>Anna Andreadi</v>
      </c>
      <c r="W9670" s="35" t="str">
        <f>IFERROR(INDEX(Returns!A:A,MATCH(B9670,Returns!B:B,0)),"No")</f>
        <v>No</v>
      </c>
    </row>
    <row r="9671" spans="1:23" x14ac:dyDescent="0.2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9">
        <v>0</v>
      </c>
      <c r="U9671" s="1">
        <v>6.8723999999999998</v>
      </c>
      <c r="V9671" s="35" t="str">
        <f>IF(M9671=People!$B$5,People!$A$5,IF(M9671=People!$B$4,People!$A$4,IF(M9671=People!$B$3,People!$A$3,IF(M9671=People!$B$2,People!$A$2,0))))</f>
        <v>Cassandra Brandow</v>
      </c>
      <c r="W9671" s="35" t="str">
        <f>IFERROR(INDEX(Returns!A:A,MATCH(B9671,Returns!B:B,0)),"No")</f>
        <v>No</v>
      </c>
    </row>
    <row r="9672" spans="1:23" x14ac:dyDescent="0.2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9">
        <v>0.2</v>
      </c>
      <c r="U9672" s="1">
        <v>8.0849999999999973</v>
      </c>
      <c r="V9672" s="35" t="str">
        <f>IF(M9672=People!$B$5,People!$A$5,IF(M9672=People!$B$4,People!$A$4,IF(M9672=People!$B$3,People!$A$3,IF(M9672=People!$B$2,People!$A$2,0))))</f>
        <v>Cassandra Brandow</v>
      </c>
      <c r="W9672" s="35" t="str">
        <f>IFERROR(INDEX(Returns!A:A,MATCH(B9672,Returns!B:B,0)),"No")</f>
        <v>No</v>
      </c>
    </row>
    <row r="9673" spans="1:23" x14ac:dyDescent="0.2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32">
        <v>22</v>
      </c>
      <c r="S9673" s="1">
        <v>5</v>
      </c>
      <c r="T9673" s="9">
        <v>0.2</v>
      </c>
      <c r="U9673" s="1">
        <v>1.375</v>
      </c>
      <c r="V9673" s="35" t="str">
        <f>IF(M9673=People!$B$5,People!$A$5,IF(M9673=People!$B$4,People!$A$4,IF(M9673=People!$B$3,People!$A$3,IF(M9673=People!$B$2,People!$A$2,0))))</f>
        <v>Anna Andreadi</v>
      </c>
      <c r="W9673" s="35" t="str">
        <f>IFERROR(INDEX(Returns!A:A,MATCH(B9673,Returns!B:B,0)),"No")</f>
        <v>No</v>
      </c>
    </row>
    <row r="9674" spans="1:23" x14ac:dyDescent="0.2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9">
        <v>0.2</v>
      </c>
      <c r="U9674" s="1">
        <v>2.6892000000000005</v>
      </c>
      <c r="V9674" s="35" t="str">
        <f>IF(M9674=People!$B$5,People!$A$5,IF(M9674=People!$B$4,People!$A$4,IF(M9674=People!$B$3,People!$A$3,IF(M9674=People!$B$2,People!$A$2,0))))</f>
        <v>Chuck Magee</v>
      </c>
      <c r="W9674" s="35" t="str">
        <f>IFERROR(INDEX(Returns!A:A,MATCH(B9674,Returns!B:B,0)),"No")</f>
        <v>No</v>
      </c>
    </row>
    <row r="9675" spans="1:23" x14ac:dyDescent="0.2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9">
        <v>0.4</v>
      </c>
      <c r="U9675" s="1">
        <v>-374.99250000000006</v>
      </c>
      <c r="V9675" s="35" t="str">
        <f>IF(M9675=People!$B$5,People!$A$5,IF(M9675=People!$B$4,People!$A$4,IF(M9675=People!$B$3,People!$A$3,IF(M9675=People!$B$2,People!$A$2,0))))</f>
        <v>Chuck Magee</v>
      </c>
      <c r="W9675" s="35" t="str">
        <f>IFERROR(INDEX(Returns!A:A,MATCH(B9675,Returns!B:B,0)),"No")</f>
        <v>No</v>
      </c>
    </row>
    <row r="9676" spans="1:23" x14ac:dyDescent="0.2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9">
        <v>0.2</v>
      </c>
      <c r="U9676" s="1">
        <v>1.331599999999999</v>
      </c>
      <c r="V9676" s="35" t="str">
        <f>IF(M9676=People!$B$5,People!$A$5,IF(M9676=People!$B$4,People!$A$4,IF(M9676=People!$B$3,People!$A$3,IF(M9676=People!$B$2,People!$A$2,0))))</f>
        <v>Kelly Williams</v>
      </c>
      <c r="W9676" s="35" t="str">
        <f>IFERROR(INDEX(Returns!A:A,MATCH(B9676,Returns!B:B,0)),"No")</f>
        <v>No</v>
      </c>
    </row>
    <row r="9677" spans="1:23" x14ac:dyDescent="0.2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32">
        <v>41.6</v>
      </c>
      <c r="S9677" s="1">
        <v>4</v>
      </c>
      <c r="T9677" s="9">
        <v>0</v>
      </c>
      <c r="U9677" s="1">
        <v>14.143999999999998</v>
      </c>
      <c r="V9677" s="35" t="str">
        <f>IF(M9677=People!$B$5,People!$A$5,IF(M9677=People!$B$4,People!$A$4,IF(M9677=People!$B$3,People!$A$3,IF(M9677=People!$B$2,People!$A$2,0))))</f>
        <v>Anna Andreadi</v>
      </c>
      <c r="W9677" s="35" t="str">
        <f>IFERROR(INDEX(Returns!A:A,MATCH(B9677,Returns!B:B,0)),"No")</f>
        <v>No</v>
      </c>
    </row>
    <row r="9678" spans="1:23" x14ac:dyDescent="0.2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9">
        <v>0</v>
      </c>
      <c r="U9678" s="1">
        <v>29.449199999999998</v>
      </c>
      <c r="V9678" s="35" t="str">
        <f>IF(M9678=People!$B$5,People!$A$5,IF(M9678=People!$B$4,People!$A$4,IF(M9678=People!$B$3,People!$A$3,IF(M9678=People!$B$2,People!$A$2,0))))</f>
        <v>Kelly Williams</v>
      </c>
      <c r="W9678" s="35" t="str">
        <f>IFERROR(INDEX(Returns!A:A,MATCH(B9678,Returns!B:B,0)),"No")</f>
        <v>No</v>
      </c>
    </row>
    <row r="9679" spans="1:23" x14ac:dyDescent="0.2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9">
        <v>0</v>
      </c>
      <c r="U9679" s="1">
        <v>2.027099999999999</v>
      </c>
      <c r="V9679" s="35" t="str">
        <f>IF(M9679=People!$B$5,People!$A$5,IF(M9679=People!$B$4,People!$A$4,IF(M9679=People!$B$3,People!$A$3,IF(M9679=People!$B$2,People!$A$2,0))))</f>
        <v>Chuck Magee</v>
      </c>
      <c r="W9679" s="35" t="str">
        <f>IFERROR(INDEX(Returns!A:A,MATCH(B9679,Returns!B:B,0)),"No")</f>
        <v>No</v>
      </c>
    </row>
    <row r="9680" spans="1:23" x14ac:dyDescent="0.2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9">
        <v>0</v>
      </c>
      <c r="U9680" s="1">
        <v>1.8468</v>
      </c>
      <c r="V9680" s="35" t="str">
        <f>IF(M9680=People!$B$5,People!$A$5,IF(M9680=People!$B$4,People!$A$4,IF(M9680=People!$B$3,People!$A$3,IF(M9680=People!$B$2,People!$A$2,0))))</f>
        <v>Chuck Magee</v>
      </c>
      <c r="W9680" s="35" t="str">
        <f>IFERROR(INDEX(Returns!A:A,MATCH(B9680,Returns!B:B,0)),"No")</f>
        <v>No</v>
      </c>
    </row>
    <row r="9681" spans="1:23" x14ac:dyDescent="0.2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32">
        <v>323.10000000000002</v>
      </c>
      <c r="S9681" s="1">
        <v>2</v>
      </c>
      <c r="T9681" s="9">
        <v>0</v>
      </c>
      <c r="U9681" s="1">
        <v>61.38900000000001</v>
      </c>
      <c r="V9681" s="35" t="str">
        <f>IF(M9681=People!$B$5,People!$A$5,IF(M9681=People!$B$4,People!$A$4,IF(M9681=People!$B$3,People!$A$3,IF(M9681=People!$B$2,People!$A$2,0))))</f>
        <v>Anna Andreadi</v>
      </c>
      <c r="W9681" s="35" t="str">
        <f>IFERROR(INDEX(Returns!A:A,MATCH(B9681,Returns!B:B,0)),"No")</f>
        <v>No</v>
      </c>
    </row>
    <row r="9682" spans="1:23" x14ac:dyDescent="0.2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32">
        <v>668.16</v>
      </c>
      <c r="S9682" s="1">
        <v>9</v>
      </c>
      <c r="T9682" s="9">
        <v>0.2</v>
      </c>
      <c r="U9682" s="1">
        <v>75.167999999999921</v>
      </c>
      <c r="V9682" s="35" t="str">
        <f>IF(M9682=People!$B$5,People!$A$5,IF(M9682=People!$B$4,People!$A$4,IF(M9682=People!$B$3,People!$A$3,IF(M9682=People!$B$2,People!$A$2,0))))</f>
        <v>Anna Andreadi</v>
      </c>
      <c r="W9682" s="35" t="str">
        <f>IFERROR(INDEX(Returns!A:A,MATCH(B9682,Returns!B:B,0)),"No")</f>
        <v>No</v>
      </c>
    </row>
    <row r="9683" spans="1:23" x14ac:dyDescent="0.2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32">
        <v>8.64</v>
      </c>
      <c r="S9683" s="1">
        <v>3</v>
      </c>
      <c r="T9683" s="9">
        <v>0</v>
      </c>
      <c r="U9683" s="1">
        <v>4.2336</v>
      </c>
      <c r="V9683" s="35" t="str">
        <f>IF(M9683=People!$B$5,People!$A$5,IF(M9683=People!$B$4,People!$A$4,IF(M9683=People!$B$3,People!$A$3,IF(M9683=People!$B$2,People!$A$2,0))))</f>
        <v>Anna Andreadi</v>
      </c>
      <c r="W9683" s="35" t="str">
        <f>IFERROR(INDEX(Returns!A:A,MATCH(B9683,Returns!B:B,0)),"No")</f>
        <v>No</v>
      </c>
    </row>
    <row r="9684" spans="1:23" x14ac:dyDescent="0.2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32">
        <v>38.880000000000003</v>
      </c>
      <c r="S9684" s="1">
        <v>6</v>
      </c>
      <c r="T9684" s="9">
        <v>0</v>
      </c>
      <c r="U9684" s="1">
        <v>18.662400000000002</v>
      </c>
      <c r="V9684" s="35" t="str">
        <f>IF(M9684=People!$B$5,People!$A$5,IF(M9684=People!$B$4,People!$A$4,IF(M9684=People!$B$3,People!$A$3,IF(M9684=People!$B$2,People!$A$2,0))))</f>
        <v>Anna Andreadi</v>
      </c>
      <c r="W9684" s="35" t="str">
        <f>IFERROR(INDEX(Returns!A:A,MATCH(B9684,Returns!B:B,0)),"No")</f>
        <v>No</v>
      </c>
    </row>
    <row r="9685" spans="1:23" x14ac:dyDescent="0.2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32">
        <v>201.04</v>
      </c>
      <c r="S9685" s="1">
        <v>8</v>
      </c>
      <c r="T9685" s="9">
        <v>0</v>
      </c>
      <c r="U9685" s="1">
        <v>54.280799999999999</v>
      </c>
      <c r="V9685" s="35" t="str">
        <f>IF(M9685=People!$B$5,People!$A$5,IF(M9685=People!$B$4,People!$A$4,IF(M9685=People!$B$3,People!$A$3,IF(M9685=People!$B$2,People!$A$2,0))))</f>
        <v>Anna Andreadi</v>
      </c>
      <c r="W9685" s="35" t="str">
        <f>IFERROR(INDEX(Returns!A:A,MATCH(B9685,Returns!B:B,0)),"No")</f>
        <v>No</v>
      </c>
    </row>
    <row r="9686" spans="1:23" x14ac:dyDescent="0.2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32">
        <v>12.96</v>
      </c>
      <c r="S9686" s="1">
        <v>2</v>
      </c>
      <c r="T9686" s="9">
        <v>0</v>
      </c>
      <c r="U9686" s="1">
        <v>6.3504000000000005</v>
      </c>
      <c r="V9686" s="35" t="str">
        <f>IF(M9686=People!$B$5,People!$A$5,IF(M9686=People!$B$4,People!$A$4,IF(M9686=People!$B$3,People!$A$3,IF(M9686=People!$B$2,People!$A$2,0))))</f>
        <v>Anna Andreadi</v>
      </c>
      <c r="W9686" s="35" t="str">
        <f>IFERROR(INDEX(Returns!A:A,MATCH(B9686,Returns!B:B,0)),"No")</f>
        <v>No</v>
      </c>
    </row>
    <row r="9687" spans="1:23" x14ac:dyDescent="0.2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32">
        <v>16.59</v>
      </c>
      <c r="S9687" s="1">
        <v>1</v>
      </c>
      <c r="T9687" s="9">
        <v>0</v>
      </c>
      <c r="U9687" s="1">
        <v>5.8064999999999998</v>
      </c>
      <c r="V9687" s="35" t="str">
        <f>IF(M9687=People!$B$5,People!$A$5,IF(M9687=People!$B$4,People!$A$4,IF(M9687=People!$B$3,People!$A$3,IF(M9687=People!$B$2,People!$A$2,0))))</f>
        <v>Anna Andreadi</v>
      </c>
      <c r="W9687" s="35" t="str">
        <f>IFERROR(INDEX(Returns!A:A,MATCH(B9687,Returns!B:B,0)),"No")</f>
        <v>No</v>
      </c>
    </row>
    <row r="9688" spans="1:23" x14ac:dyDescent="0.2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32">
        <v>35.099999999999994</v>
      </c>
      <c r="S9688" s="1">
        <v>6</v>
      </c>
      <c r="T9688" s="9">
        <v>0</v>
      </c>
      <c r="U9688" s="1">
        <v>10.178999999999997</v>
      </c>
      <c r="V9688" s="35" t="str">
        <f>IF(M9688=People!$B$5,People!$A$5,IF(M9688=People!$B$4,People!$A$4,IF(M9688=People!$B$3,People!$A$3,IF(M9688=People!$B$2,People!$A$2,0))))</f>
        <v>Anna Andreadi</v>
      </c>
      <c r="W9688" s="35" t="str">
        <f>IFERROR(INDEX(Returns!A:A,MATCH(B9688,Returns!B:B,0)),"No")</f>
        <v>No</v>
      </c>
    </row>
    <row r="9689" spans="1:23" x14ac:dyDescent="0.2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9">
        <v>0.8</v>
      </c>
      <c r="U9689" s="1">
        <v>-17.469000000000005</v>
      </c>
      <c r="V9689" s="35" t="str">
        <f>IF(M9689=People!$B$5,People!$A$5,IF(M9689=People!$B$4,People!$A$4,IF(M9689=People!$B$3,People!$A$3,IF(M9689=People!$B$2,People!$A$2,0))))</f>
        <v>Kelly Williams</v>
      </c>
      <c r="W9689" s="35" t="str">
        <f>IFERROR(INDEX(Returns!A:A,MATCH(B9689,Returns!B:B,0)),"No")</f>
        <v>No</v>
      </c>
    </row>
    <row r="9690" spans="1:23" x14ac:dyDescent="0.2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9">
        <v>0</v>
      </c>
      <c r="U9690" s="1">
        <v>15.552000000000001</v>
      </c>
      <c r="V9690" s="35" t="str">
        <f>IF(M9690=People!$B$5,People!$A$5,IF(M9690=People!$B$4,People!$A$4,IF(M9690=People!$B$3,People!$A$3,IF(M9690=People!$B$2,People!$A$2,0))))</f>
        <v>Cassandra Brandow</v>
      </c>
      <c r="W9690" s="35" t="str">
        <f>IFERROR(INDEX(Returns!A:A,MATCH(B9690,Returns!B:B,0)),"No")</f>
        <v>No</v>
      </c>
    </row>
    <row r="9691" spans="1:23" x14ac:dyDescent="0.2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9">
        <v>0</v>
      </c>
      <c r="U9691" s="1">
        <v>125.99000000000001</v>
      </c>
      <c r="V9691" s="35" t="str">
        <f>IF(M9691=People!$B$5,People!$A$5,IF(M9691=People!$B$4,People!$A$4,IF(M9691=People!$B$3,People!$A$3,IF(M9691=People!$B$2,People!$A$2,0))))</f>
        <v>Cassandra Brandow</v>
      </c>
      <c r="W9691" s="35" t="str">
        <f>IFERROR(INDEX(Returns!A:A,MATCH(B9691,Returns!B:B,0)),"No")</f>
        <v>No</v>
      </c>
    </row>
    <row r="9692" spans="1:23" x14ac:dyDescent="0.2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9">
        <v>0</v>
      </c>
      <c r="U9692" s="1">
        <v>2.0415999999999999</v>
      </c>
      <c r="V9692" s="35" t="str">
        <f>IF(M9692=People!$B$5,People!$A$5,IF(M9692=People!$B$4,People!$A$4,IF(M9692=People!$B$3,People!$A$3,IF(M9692=People!$B$2,People!$A$2,0))))</f>
        <v>Chuck Magee</v>
      </c>
      <c r="W9692" s="35" t="str">
        <f>IFERROR(INDEX(Returns!A:A,MATCH(B9692,Returns!B:B,0)),"No")</f>
        <v>No</v>
      </c>
    </row>
    <row r="9693" spans="1:23" x14ac:dyDescent="0.2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9">
        <v>0.32</v>
      </c>
      <c r="U9693" s="1">
        <v>-18.058800000000076</v>
      </c>
      <c r="V9693" s="35" t="str">
        <f>IF(M9693=People!$B$5,People!$A$5,IF(M9693=People!$B$4,People!$A$4,IF(M9693=People!$B$3,People!$A$3,IF(M9693=People!$B$2,People!$A$2,0))))</f>
        <v>Kelly Williams</v>
      </c>
      <c r="W9693" s="35" t="str">
        <f>IFERROR(INDEX(Returns!A:A,MATCH(B9693,Returns!B:B,0)),"No")</f>
        <v>No</v>
      </c>
    </row>
    <row r="9694" spans="1:23" x14ac:dyDescent="0.2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9">
        <v>0</v>
      </c>
      <c r="U9694" s="1">
        <v>122.2936</v>
      </c>
      <c r="V9694" s="35" t="str">
        <f>IF(M9694=People!$B$5,People!$A$5,IF(M9694=People!$B$4,People!$A$4,IF(M9694=People!$B$3,People!$A$3,IF(M9694=People!$B$2,People!$A$2,0))))</f>
        <v>Chuck Magee</v>
      </c>
      <c r="W9694" s="35" t="str">
        <f>IFERROR(INDEX(Returns!A:A,MATCH(B9694,Returns!B:B,0)),"No")</f>
        <v>No</v>
      </c>
    </row>
    <row r="9695" spans="1:23" x14ac:dyDescent="0.2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32">
        <v>31.08</v>
      </c>
      <c r="S9695" s="1">
        <v>6</v>
      </c>
      <c r="T9695" s="9">
        <v>0</v>
      </c>
      <c r="U9695" s="1">
        <v>15.229199999999999</v>
      </c>
      <c r="V9695" s="35" t="str">
        <f>IF(M9695=People!$B$5,People!$A$5,IF(M9695=People!$B$4,People!$A$4,IF(M9695=People!$B$3,People!$A$3,IF(M9695=People!$B$2,People!$A$2,0))))</f>
        <v>Anna Andreadi</v>
      </c>
      <c r="W9695" s="35" t="str">
        <f>IFERROR(INDEX(Returns!A:A,MATCH(B9695,Returns!B:B,0)),"No")</f>
        <v>No</v>
      </c>
    </row>
    <row r="9696" spans="1:23" x14ac:dyDescent="0.2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32">
        <v>7.3</v>
      </c>
      <c r="S9696" s="1">
        <v>2</v>
      </c>
      <c r="T9696" s="9">
        <v>0</v>
      </c>
      <c r="U9696" s="1">
        <v>2.1899999999999995</v>
      </c>
      <c r="V9696" s="35" t="str">
        <f>IF(M9696=People!$B$5,People!$A$5,IF(M9696=People!$B$4,People!$A$4,IF(M9696=People!$B$3,People!$A$3,IF(M9696=People!$B$2,People!$A$2,0))))</f>
        <v>Anna Andreadi</v>
      </c>
      <c r="W9696" s="35" t="str">
        <f>IFERROR(INDEX(Returns!A:A,MATCH(B9696,Returns!B:B,0)),"No")</f>
        <v>No</v>
      </c>
    </row>
    <row r="9697" spans="1:23" x14ac:dyDescent="0.2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9">
        <v>0.2</v>
      </c>
      <c r="U9697" s="1">
        <v>9.1919999999999931</v>
      </c>
      <c r="V9697" s="35" t="str">
        <f>IF(M9697=People!$B$5,People!$A$5,IF(M9697=People!$B$4,People!$A$4,IF(M9697=People!$B$3,People!$A$3,IF(M9697=People!$B$2,People!$A$2,0))))</f>
        <v>Chuck Magee</v>
      </c>
      <c r="W9697" s="35" t="str">
        <f>IFERROR(INDEX(Returns!A:A,MATCH(B9697,Returns!B:B,0)),"No")</f>
        <v>No</v>
      </c>
    </row>
    <row r="9698" spans="1:23" x14ac:dyDescent="0.2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9">
        <v>0</v>
      </c>
      <c r="U9698" s="1">
        <v>240.8595</v>
      </c>
      <c r="V9698" s="35" t="str">
        <f>IF(M9698=People!$B$5,People!$A$5,IF(M9698=People!$B$4,People!$A$4,IF(M9698=People!$B$3,People!$A$3,IF(M9698=People!$B$2,People!$A$2,0))))</f>
        <v>Kelly Williams</v>
      </c>
      <c r="W9698" s="35" t="str">
        <f>IFERROR(INDEX(Returns!A:A,MATCH(B9698,Returns!B:B,0)),"No")</f>
        <v>No</v>
      </c>
    </row>
    <row r="9699" spans="1:23" x14ac:dyDescent="0.2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9">
        <v>0.2</v>
      </c>
      <c r="U9699" s="1">
        <v>9.48</v>
      </c>
      <c r="V9699" s="35" t="str">
        <f>IF(M9699=People!$B$5,People!$A$5,IF(M9699=People!$B$4,People!$A$4,IF(M9699=People!$B$3,People!$A$3,IF(M9699=People!$B$2,People!$A$2,0))))</f>
        <v>Chuck Magee</v>
      </c>
      <c r="W9699" s="35" t="str">
        <f>IFERROR(INDEX(Returns!A:A,MATCH(B9699,Returns!B:B,0)),"No")</f>
        <v>No</v>
      </c>
    </row>
    <row r="9700" spans="1:23" x14ac:dyDescent="0.2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32">
        <v>22.830000000000002</v>
      </c>
      <c r="S9700" s="1">
        <v>3</v>
      </c>
      <c r="T9700" s="9">
        <v>0</v>
      </c>
      <c r="U9700" s="1">
        <v>10.7301</v>
      </c>
      <c r="V9700" s="35" t="str">
        <f>IF(M9700=People!$B$5,People!$A$5,IF(M9700=People!$B$4,People!$A$4,IF(M9700=People!$B$3,People!$A$3,IF(M9700=People!$B$2,People!$A$2,0))))</f>
        <v>Anna Andreadi</v>
      </c>
      <c r="W9700" s="35" t="str">
        <f>IFERROR(INDEX(Returns!A:A,MATCH(B9700,Returns!B:B,0)),"No")</f>
        <v>No</v>
      </c>
    </row>
    <row r="9701" spans="1:23" x14ac:dyDescent="0.2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32">
        <v>54.32</v>
      </c>
      <c r="S9701" s="1">
        <v>4</v>
      </c>
      <c r="T9701" s="9">
        <v>0</v>
      </c>
      <c r="U9701" s="1">
        <v>16.295999999999999</v>
      </c>
      <c r="V9701" s="35" t="str">
        <f>IF(M9701=People!$B$5,People!$A$5,IF(M9701=People!$B$4,People!$A$4,IF(M9701=People!$B$3,People!$A$3,IF(M9701=People!$B$2,People!$A$2,0))))</f>
        <v>Anna Andreadi</v>
      </c>
      <c r="W9701" s="35" t="str">
        <f>IFERROR(INDEX(Returns!A:A,MATCH(B9701,Returns!B:B,0)),"No")</f>
        <v>No</v>
      </c>
    </row>
    <row r="9702" spans="1:23" x14ac:dyDescent="0.2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32">
        <v>196.77600000000001</v>
      </c>
      <c r="S9702" s="1">
        <v>3</v>
      </c>
      <c r="T9702" s="9">
        <v>0.2</v>
      </c>
      <c r="U9702" s="1">
        <v>14.758199999999995</v>
      </c>
      <c r="V9702" s="35" t="str">
        <f>IF(M9702=People!$B$5,People!$A$5,IF(M9702=People!$B$4,People!$A$4,IF(M9702=People!$B$3,People!$A$3,IF(M9702=People!$B$2,People!$A$2,0))))</f>
        <v>Anna Andreadi</v>
      </c>
      <c r="W9702" s="35" t="str">
        <f>IFERROR(INDEX(Returns!A:A,MATCH(B9702,Returns!B:B,0)),"No")</f>
        <v>No</v>
      </c>
    </row>
    <row r="9703" spans="1:23" x14ac:dyDescent="0.2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32">
        <v>3.62</v>
      </c>
      <c r="S9703" s="1">
        <v>2</v>
      </c>
      <c r="T9703" s="9">
        <v>0</v>
      </c>
      <c r="U9703" s="1">
        <v>1.1945999999999999</v>
      </c>
      <c r="V9703" s="35" t="str">
        <f>IF(M9703=People!$B$5,People!$A$5,IF(M9703=People!$B$4,People!$A$4,IF(M9703=People!$B$3,People!$A$3,IF(M9703=People!$B$2,People!$A$2,0))))</f>
        <v>Anna Andreadi</v>
      </c>
      <c r="W9703" s="35" t="str">
        <f>IFERROR(INDEX(Returns!A:A,MATCH(B9703,Returns!B:B,0)),"No")</f>
        <v>Yes</v>
      </c>
    </row>
    <row r="9704" spans="1:23" x14ac:dyDescent="0.2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9">
        <v>0</v>
      </c>
      <c r="U9704" s="1">
        <v>5.5391999999999992</v>
      </c>
      <c r="V9704" s="35" t="str">
        <f>IF(M9704=People!$B$5,People!$A$5,IF(M9704=People!$B$4,People!$A$4,IF(M9704=People!$B$3,People!$A$3,IF(M9704=People!$B$2,People!$A$2,0))))</f>
        <v>Chuck Magee</v>
      </c>
      <c r="W9704" s="35" t="str">
        <f>IFERROR(INDEX(Returns!A:A,MATCH(B9704,Returns!B:B,0)),"No")</f>
        <v>No</v>
      </c>
    </row>
    <row r="9705" spans="1:23" x14ac:dyDescent="0.2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9">
        <v>0</v>
      </c>
      <c r="U9705" s="1">
        <v>390.97699999999998</v>
      </c>
      <c r="V9705" s="35" t="str">
        <f>IF(M9705=People!$B$5,People!$A$5,IF(M9705=People!$B$4,People!$A$4,IF(M9705=People!$B$3,People!$A$3,IF(M9705=People!$B$2,People!$A$2,0))))</f>
        <v>Chuck Magee</v>
      </c>
      <c r="W9705" s="35" t="str">
        <f>IFERROR(INDEX(Returns!A:A,MATCH(B9705,Returns!B:B,0)),"No")</f>
        <v>No</v>
      </c>
    </row>
    <row r="9706" spans="1:23" x14ac:dyDescent="0.2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9">
        <v>0</v>
      </c>
      <c r="U9706" s="1">
        <v>5.3948999999999998</v>
      </c>
      <c r="V9706" s="35" t="str">
        <f>IF(M9706=People!$B$5,People!$A$5,IF(M9706=People!$B$4,People!$A$4,IF(M9706=People!$B$3,People!$A$3,IF(M9706=People!$B$2,People!$A$2,0))))</f>
        <v>Chuck Magee</v>
      </c>
      <c r="W9706" s="35" t="str">
        <f>IFERROR(INDEX(Returns!A:A,MATCH(B9706,Returns!B:B,0)),"No")</f>
        <v>No</v>
      </c>
    </row>
    <row r="9707" spans="1:23" x14ac:dyDescent="0.2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32">
        <v>39.624000000000009</v>
      </c>
      <c r="S9707" s="1">
        <v>3</v>
      </c>
      <c r="T9707" s="9">
        <v>0.2</v>
      </c>
      <c r="U9707" s="1">
        <v>13.868400000000001</v>
      </c>
      <c r="V9707" s="35" t="str">
        <f>IF(M9707=People!$B$5,People!$A$5,IF(M9707=People!$B$4,People!$A$4,IF(M9707=People!$B$3,People!$A$3,IF(M9707=People!$B$2,People!$A$2,0))))</f>
        <v>Anna Andreadi</v>
      </c>
      <c r="W9707" s="35" t="str">
        <f>IFERROR(INDEX(Returns!A:A,MATCH(B9707,Returns!B:B,0)),"No")</f>
        <v>No</v>
      </c>
    </row>
    <row r="9708" spans="1:23" x14ac:dyDescent="0.2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32">
        <v>242.13600000000002</v>
      </c>
      <c r="S9708" s="1">
        <v>3</v>
      </c>
      <c r="T9708" s="9">
        <v>0.2</v>
      </c>
      <c r="U9708" s="1">
        <v>12.106799999999993</v>
      </c>
      <c r="V9708" s="35" t="str">
        <f>IF(M9708=People!$B$5,People!$A$5,IF(M9708=People!$B$4,People!$A$4,IF(M9708=People!$B$3,People!$A$3,IF(M9708=People!$B$2,People!$A$2,0))))</f>
        <v>Anna Andreadi</v>
      </c>
      <c r="W9708" s="35" t="str">
        <f>IFERROR(INDEX(Returns!A:A,MATCH(B9708,Returns!B:B,0)),"No")</f>
        <v>Yes</v>
      </c>
    </row>
    <row r="9709" spans="1:23" x14ac:dyDescent="0.2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32">
        <v>12.39</v>
      </c>
      <c r="S9709" s="1">
        <v>3</v>
      </c>
      <c r="T9709" s="9">
        <v>0</v>
      </c>
      <c r="U9709" s="1">
        <v>5.6993999999999998</v>
      </c>
      <c r="V9709" s="35" t="str">
        <f>IF(M9709=People!$B$5,People!$A$5,IF(M9709=People!$B$4,People!$A$4,IF(M9709=People!$B$3,People!$A$3,IF(M9709=People!$B$2,People!$A$2,0))))</f>
        <v>Anna Andreadi</v>
      </c>
      <c r="W9709" s="35" t="str">
        <f>IFERROR(INDEX(Returns!A:A,MATCH(B9709,Returns!B:B,0)),"No")</f>
        <v>Yes</v>
      </c>
    </row>
    <row r="9710" spans="1:23" x14ac:dyDescent="0.2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32">
        <v>19.96</v>
      </c>
      <c r="S9710" s="1">
        <v>2</v>
      </c>
      <c r="T9710" s="9">
        <v>0</v>
      </c>
      <c r="U9710" s="1">
        <v>5.5888000000000009</v>
      </c>
      <c r="V9710" s="35" t="str">
        <f>IF(M9710=People!$B$5,People!$A$5,IF(M9710=People!$B$4,People!$A$4,IF(M9710=People!$B$3,People!$A$3,IF(M9710=People!$B$2,People!$A$2,0))))</f>
        <v>Anna Andreadi</v>
      </c>
      <c r="W9710" s="35" t="str">
        <f>IFERROR(INDEX(Returns!A:A,MATCH(B9710,Returns!B:B,0)),"No")</f>
        <v>Yes</v>
      </c>
    </row>
    <row r="9711" spans="1:23" x14ac:dyDescent="0.2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32">
        <v>340.92</v>
      </c>
      <c r="S9711" s="1">
        <v>3</v>
      </c>
      <c r="T9711" s="9">
        <v>0</v>
      </c>
      <c r="U9711" s="1">
        <v>3.4091999999999842</v>
      </c>
      <c r="V9711" s="35" t="str">
        <f>IF(M9711=People!$B$5,People!$A$5,IF(M9711=People!$B$4,People!$A$4,IF(M9711=People!$B$3,People!$A$3,IF(M9711=People!$B$2,People!$A$2,0))))</f>
        <v>Anna Andreadi</v>
      </c>
      <c r="W9711" s="35" t="str">
        <f>IFERROR(INDEX(Returns!A:A,MATCH(B9711,Returns!B:B,0)),"No")</f>
        <v>Yes</v>
      </c>
    </row>
    <row r="9712" spans="1:23" x14ac:dyDescent="0.2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9">
        <v>0.2</v>
      </c>
      <c r="U9712" s="1">
        <v>-34.196000000000026</v>
      </c>
      <c r="V9712" s="35" t="str">
        <f>IF(M9712=People!$B$5,People!$A$5,IF(M9712=People!$B$4,People!$A$4,IF(M9712=People!$B$3,People!$A$3,IF(M9712=People!$B$2,People!$A$2,0))))</f>
        <v>Chuck Magee</v>
      </c>
      <c r="W9712" s="35" t="str">
        <f>IFERROR(INDEX(Returns!A:A,MATCH(B9712,Returns!B:B,0)),"No")</f>
        <v>No</v>
      </c>
    </row>
    <row r="9713" spans="1:23" x14ac:dyDescent="0.2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9">
        <v>0.7</v>
      </c>
      <c r="U9713" s="1">
        <v>-8.7959999999999958</v>
      </c>
      <c r="V9713" s="35" t="str">
        <f>IF(M9713=People!$B$5,People!$A$5,IF(M9713=People!$B$4,People!$A$4,IF(M9713=People!$B$3,People!$A$3,IF(M9713=People!$B$2,People!$A$2,0))))</f>
        <v>Chuck Magee</v>
      </c>
      <c r="W9713" s="35" t="str">
        <f>IFERROR(INDEX(Returns!A:A,MATCH(B9713,Returns!B:B,0)),"No")</f>
        <v>No</v>
      </c>
    </row>
    <row r="9714" spans="1:23" x14ac:dyDescent="0.2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9">
        <v>0.2</v>
      </c>
      <c r="U9714" s="1">
        <v>-94.508399999999995</v>
      </c>
      <c r="V9714" s="35" t="str">
        <f>IF(M9714=People!$B$5,People!$A$5,IF(M9714=People!$B$4,People!$A$4,IF(M9714=People!$B$3,People!$A$3,IF(M9714=People!$B$2,People!$A$2,0))))</f>
        <v>Chuck Magee</v>
      </c>
      <c r="W9714" s="35" t="str">
        <f>IFERROR(INDEX(Returns!A:A,MATCH(B9714,Returns!B:B,0)),"No")</f>
        <v>No</v>
      </c>
    </row>
    <row r="9715" spans="1:23" x14ac:dyDescent="0.2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9">
        <v>0.2</v>
      </c>
      <c r="U9715" s="1">
        <v>-6.4450000000000021</v>
      </c>
      <c r="V9715" s="35" t="str">
        <f>IF(M9715=People!$B$5,People!$A$5,IF(M9715=People!$B$4,People!$A$4,IF(M9715=People!$B$3,People!$A$3,IF(M9715=People!$B$2,People!$A$2,0))))</f>
        <v>Chuck Magee</v>
      </c>
      <c r="W9715" s="35" t="str">
        <f>IFERROR(INDEX(Returns!A:A,MATCH(B9715,Returns!B:B,0)),"No")</f>
        <v>No</v>
      </c>
    </row>
    <row r="9716" spans="1:23" x14ac:dyDescent="0.2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9">
        <v>0.2</v>
      </c>
      <c r="U9716" s="1">
        <v>16.794600000000003</v>
      </c>
      <c r="V9716" s="35" t="str">
        <f>IF(M9716=People!$B$5,People!$A$5,IF(M9716=People!$B$4,People!$A$4,IF(M9716=People!$B$3,People!$A$3,IF(M9716=People!$B$2,People!$A$2,0))))</f>
        <v>Chuck Magee</v>
      </c>
      <c r="W9716" s="35" t="str">
        <f>IFERROR(INDEX(Returns!A:A,MATCH(B9716,Returns!B:B,0)),"No")</f>
        <v>No</v>
      </c>
    </row>
    <row r="9717" spans="1:23" x14ac:dyDescent="0.2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32">
        <v>57.584000000000003</v>
      </c>
      <c r="S9717" s="1">
        <v>2</v>
      </c>
      <c r="T9717" s="9">
        <v>0.2</v>
      </c>
      <c r="U9717" s="1">
        <v>20.154400000000003</v>
      </c>
      <c r="V9717" s="35" t="str">
        <f>IF(M9717=People!$B$5,People!$A$5,IF(M9717=People!$B$4,People!$A$4,IF(M9717=People!$B$3,People!$A$3,IF(M9717=People!$B$2,People!$A$2,0))))</f>
        <v>Anna Andreadi</v>
      </c>
      <c r="W9717" s="35" t="str">
        <f>IFERROR(INDEX(Returns!A:A,MATCH(B9717,Returns!B:B,0)),"No")</f>
        <v>No</v>
      </c>
    </row>
    <row r="9718" spans="1:23" x14ac:dyDescent="0.2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9">
        <v>0.2</v>
      </c>
      <c r="U9718" s="1">
        <v>2.7984000000000027</v>
      </c>
      <c r="V9718" s="35" t="str">
        <f>IF(M9718=People!$B$5,People!$A$5,IF(M9718=People!$B$4,People!$A$4,IF(M9718=People!$B$3,People!$A$3,IF(M9718=People!$B$2,People!$A$2,0))))</f>
        <v>Chuck Magee</v>
      </c>
      <c r="W9718" s="35" t="str">
        <f>IFERROR(INDEX(Returns!A:A,MATCH(B9718,Returns!B:B,0)),"No")</f>
        <v>No</v>
      </c>
    </row>
    <row r="9719" spans="1:23" x14ac:dyDescent="0.2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9">
        <v>0.2</v>
      </c>
      <c r="U9719" s="1">
        <v>7.9960000000000058</v>
      </c>
      <c r="V9719" s="35" t="str">
        <f>IF(M9719=People!$B$5,People!$A$5,IF(M9719=People!$B$4,People!$A$4,IF(M9719=People!$B$3,People!$A$3,IF(M9719=People!$B$2,People!$A$2,0))))</f>
        <v>Kelly Williams</v>
      </c>
      <c r="W9719" s="35" t="str">
        <f>IFERROR(INDEX(Returns!A:A,MATCH(B9719,Returns!B:B,0)),"No")</f>
        <v>No</v>
      </c>
    </row>
    <row r="9720" spans="1:23" x14ac:dyDescent="0.2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9">
        <v>0.2</v>
      </c>
      <c r="U9720" s="1">
        <v>11.198000000000015</v>
      </c>
      <c r="V9720" s="35" t="str">
        <f>IF(M9720=People!$B$5,People!$A$5,IF(M9720=People!$B$4,People!$A$4,IF(M9720=People!$B$3,People!$A$3,IF(M9720=People!$B$2,People!$A$2,0))))</f>
        <v>Kelly Williams</v>
      </c>
      <c r="W9720" s="35" t="str">
        <f>IFERROR(INDEX(Returns!A:A,MATCH(B9720,Returns!B:B,0)),"No")</f>
        <v>No</v>
      </c>
    </row>
    <row r="9721" spans="1:23" x14ac:dyDescent="0.2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9">
        <v>0.2</v>
      </c>
      <c r="U9721" s="1">
        <v>-55.256</v>
      </c>
      <c r="V9721" s="35" t="str">
        <f>IF(M9721=People!$B$5,People!$A$5,IF(M9721=People!$B$4,People!$A$4,IF(M9721=People!$B$3,People!$A$3,IF(M9721=People!$B$2,People!$A$2,0))))</f>
        <v>Chuck Magee</v>
      </c>
      <c r="W9721" s="35" t="str">
        <f>IFERROR(INDEX(Returns!A:A,MATCH(B9721,Returns!B:B,0)),"No")</f>
        <v>No</v>
      </c>
    </row>
    <row r="9722" spans="1:23" x14ac:dyDescent="0.2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9">
        <v>0</v>
      </c>
      <c r="U9722" s="1">
        <v>7.5840000000000014</v>
      </c>
      <c r="V9722" s="35" t="str">
        <f>IF(M9722=People!$B$5,People!$A$5,IF(M9722=People!$B$4,People!$A$4,IF(M9722=People!$B$3,People!$A$3,IF(M9722=People!$B$2,People!$A$2,0))))</f>
        <v>Kelly Williams</v>
      </c>
      <c r="W9722" s="35" t="str">
        <f>IFERROR(INDEX(Returns!A:A,MATCH(B9722,Returns!B:B,0)),"No")</f>
        <v>No</v>
      </c>
    </row>
    <row r="9723" spans="1:23" x14ac:dyDescent="0.2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9">
        <v>0.1</v>
      </c>
      <c r="U9723" s="1">
        <v>39.923399999999994</v>
      </c>
      <c r="V9723" s="35" t="str">
        <f>IF(M9723=People!$B$5,People!$A$5,IF(M9723=People!$B$4,People!$A$4,IF(M9723=People!$B$3,People!$A$3,IF(M9723=People!$B$2,People!$A$2,0))))</f>
        <v>Chuck Magee</v>
      </c>
      <c r="W9723" s="35" t="str">
        <f>IFERROR(INDEX(Returns!A:A,MATCH(B9723,Returns!B:B,0)),"No")</f>
        <v>No</v>
      </c>
    </row>
    <row r="9724" spans="1:23" x14ac:dyDescent="0.2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9">
        <v>0</v>
      </c>
      <c r="U9724" s="1">
        <v>39.586800000000011</v>
      </c>
      <c r="V9724" s="35" t="str">
        <f>IF(M9724=People!$B$5,People!$A$5,IF(M9724=People!$B$4,People!$A$4,IF(M9724=People!$B$3,People!$A$3,IF(M9724=People!$B$2,People!$A$2,0))))</f>
        <v>Chuck Magee</v>
      </c>
      <c r="W9724" s="35" t="str">
        <f>IFERROR(INDEX(Returns!A:A,MATCH(B9724,Returns!B:B,0)),"No")</f>
        <v>No</v>
      </c>
    </row>
    <row r="9725" spans="1:23" x14ac:dyDescent="0.2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9">
        <v>0.2</v>
      </c>
      <c r="U9725" s="1">
        <v>100.14029999999998</v>
      </c>
      <c r="V9725" s="35" t="str">
        <f>IF(M9725=People!$B$5,People!$A$5,IF(M9725=People!$B$4,People!$A$4,IF(M9725=People!$B$3,People!$A$3,IF(M9725=People!$B$2,People!$A$2,0))))</f>
        <v>Chuck Magee</v>
      </c>
      <c r="W9725" s="35" t="str">
        <f>IFERROR(INDEX(Returns!A:A,MATCH(B9725,Returns!B:B,0)),"No")</f>
        <v>No</v>
      </c>
    </row>
    <row r="9726" spans="1:23" x14ac:dyDescent="0.2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9">
        <v>0.2</v>
      </c>
      <c r="U9726" s="1">
        <v>4.4311999999999996</v>
      </c>
      <c r="V9726" s="35" t="str">
        <f>IF(M9726=People!$B$5,People!$A$5,IF(M9726=People!$B$4,People!$A$4,IF(M9726=People!$B$3,People!$A$3,IF(M9726=People!$B$2,People!$A$2,0))))</f>
        <v>Kelly Williams</v>
      </c>
      <c r="W9726" s="35" t="str">
        <f>IFERROR(INDEX(Returns!A:A,MATCH(B9726,Returns!B:B,0)),"No")</f>
        <v>No</v>
      </c>
    </row>
    <row r="9727" spans="1:23" x14ac:dyDescent="0.2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32">
        <v>89.97</v>
      </c>
      <c r="S9727" s="1">
        <v>3</v>
      </c>
      <c r="T9727" s="9">
        <v>0</v>
      </c>
      <c r="U9727" s="1">
        <v>37.787400000000005</v>
      </c>
      <c r="V9727" s="35" t="str">
        <f>IF(M9727=People!$B$5,People!$A$5,IF(M9727=People!$B$4,People!$A$4,IF(M9727=People!$B$3,People!$A$3,IF(M9727=People!$B$2,People!$A$2,0))))</f>
        <v>Anna Andreadi</v>
      </c>
      <c r="W9727" s="35" t="str">
        <f>IFERROR(INDEX(Returns!A:A,MATCH(B9727,Returns!B:B,0)),"No")</f>
        <v>No</v>
      </c>
    </row>
    <row r="9728" spans="1:23" x14ac:dyDescent="0.2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9">
        <v>0</v>
      </c>
      <c r="U9728" s="1">
        <v>80.320799999999991</v>
      </c>
      <c r="V9728" s="35" t="str">
        <f>IF(M9728=People!$B$5,People!$A$5,IF(M9728=People!$B$4,People!$A$4,IF(M9728=People!$B$3,People!$A$3,IF(M9728=People!$B$2,People!$A$2,0))))</f>
        <v>Chuck Magee</v>
      </c>
      <c r="W9728" s="35" t="str">
        <f>IFERROR(INDEX(Returns!A:A,MATCH(B9728,Returns!B:B,0)),"No")</f>
        <v>Yes</v>
      </c>
    </row>
    <row r="9729" spans="1:23" x14ac:dyDescent="0.2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9">
        <v>0</v>
      </c>
      <c r="U9729" s="1">
        <v>284.18549999999993</v>
      </c>
      <c r="V9729" s="35" t="str">
        <f>IF(M9729=People!$B$5,People!$A$5,IF(M9729=People!$B$4,People!$A$4,IF(M9729=People!$B$3,People!$A$3,IF(M9729=People!$B$2,People!$A$2,0))))</f>
        <v>Chuck Magee</v>
      </c>
      <c r="W9729" s="35" t="str">
        <f>IFERROR(INDEX(Returns!A:A,MATCH(B9729,Returns!B:B,0)),"No")</f>
        <v>Yes</v>
      </c>
    </row>
    <row r="9730" spans="1:23" x14ac:dyDescent="0.2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9">
        <v>0</v>
      </c>
      <c r="U9730" s="1">
        <v>0.17439999999999944</v>
      </c>
      <c r="V9730" s="35" t="str">
        <f>IF(M9730=People!$B$5,People!$A$5,IF(M9730=People!$B$4,People!$A$4,IF(M9730=People!$B$3,People!$A$3,IF(M9730=People!$B$2,People!$A$2,0))))</f>
        <v>Chuck Magee</v>
      </c>
      <c r="W9730" s="35" t="str">
        <f>IFERROR(INDEX(Returns!A:A,MATCH(B9730,Returns!B:B,0)),"No")</f>
        <v>Yes</v>
      </c>
    </row>
    <row r="9731" spans="1:23" x14ac:dyDescent="0.2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32">
        <v>10.048000000000002</v>
      </c>
      <c r="S9731" s="1">
        <v>2</v>
      </c>
      <c r="T9731" s="9">
        <v>0.2</v>
      </c>
      <c r="U9731" s="1">
        <v>3.1399999999999988</v>
      </c>
      <c r="V9731" s="35" t="str">
        <f>IF(M9731=People!$B$5,People!$A$5,IF(M9731=People!$B$4,People!$A$4,IF(M9731=People!$B$3,People!$A$3,IF(M9731=People!$B$2,People!$A$2,0))))</f>
        <v>Anna Andreadi</v>
      </c>
      <c r="W9731" s="35" t="str">
        <f>IFERROR(INDEX(Returns!A:A,MATCH(B9731,Returns!B:B,0)),"No")</f>
        <v>No</v>
      </c>
    </row>
    <row r="9732" spans="1:23" x14ac:dyDescent="0.2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32">
        <v>807.75</v>
      </c>
      <c r="S9732" s="1">
        <v>5</v>
      </c>
      <c r="T9732" s="9">
        <v>0</v>
      </c>
      <c r="U9732" s="1">
        <v>153.47250000000003</v>
      </c>
      <c r="V9732" s="35" t="str">
        <f>IF(M9732=People!$B$5,People!$A$5,IF(M9732=People!$B$4,People!$A$4,IF(M9732=People!$B$3,People!$A$3,IF(M9732=People!$B$2,People!$A$2,0))))</f>
        <v>Anna Andreadi</v>
      </c>
      <c r="W9732" s="35" t="str">
        <f>IFERROR(INDEX(Returns!A:A,MATCH(B9732,Returns!B:B,0)),"No")</f>
        <v>No</v>
      </c>
    </row>
    <row r="9733" spans="1:23" x14ac:dyDescent="0.2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32">
        <v>34.24</v>
      </c>
      <c r="S9733" s="1">
        <v>8</v>
      </c>
      <c r="T9733" s="9">
        <v>0</v>
      </c>
      <c r="U9733" s="1">
        <v>9.9295999999999971</v>
      </c>
      <c r="V9733" s="35" t="str">
        <f>IF(M9733=People!$B$5,People!$A$5,IF(M9733=People!$B$4,People!$A$4,IF(M9733=People!$B$3,People!$A$3,IF(M9733=People!$B$2,People!$A$2,0))))</f>
        <v>Anna Andreadi</v>
      </c>
      <c r="W9733" s="35" t="str">
        <f>IFERROR(INDEX(Returns!A:A,MATCH(B9733,Returns!B:B,0)),"No")</f>
        <v>No</v>
      </c>
    </row>
    <row r="9734" spans="1:23" x14ac:dyDescent="0.2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9">
        <v>0</v>
      </c>
      <c r="U9734" s="1">
        <v>145.06959999999992</v>
      </c>
      <c r="V9734" s="35" t="str">
        <f>IF(M9734=People!$B$5,People!$A$5,IF(M9734=People!$B$4,People!$A$4,IF(M9734=People!$B$3,People!$A$3,IF(M9734=People!$B$2,People!$A$2,0))))</f>
        <v>Cassandra Brandow</v>
      </c>
      <c r="W9734" s="35" t="str">
        <f>IFERROR(INDEX(Returns!A:A,MATCH(B9734,Returns!B:B,0)),"No")</f>
        <v>No</v>
      </c>
    </row>
    <row r="9735" spans="1:23" x14ac:dyDescent="0.2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9">
        <v>0</v>
      </c>
      <c r="U9735" s="1">
        <v>9.2552000000000003</v>
      </c>
      <c r="V9735" s="35" t="str">
        <f>IF(M9735=People!$B$5,People!$A$5,IF(M9735=People!$B$4,People!$A$4,IF(M9735=People!$B$3,People!$A$3,IF(M9735=People!$B$2,People!$A$2,0))))</f>
        <v>Cassandra Brandow</v>
      </c>
      <c r="W9735" s="35" t="str">
        <f>IFERROR(INDEX(Returns!A:A,MATCH(B9735,Returns!B:B,0)),"No")</f>
        <v>No</v>
      </c>
    </row>
    <row r="9736" spans="1:23" x14ac:dyDescent="0.2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9">
        <v>0</v>
      </c>
      <c r="U9736" s="1">
        <v>421.58529999999996</v>
      </c>
      <c r="V9736" s="35" t="str">
        <f>IF(M9736=People!$B$5,People!$A$5,IF(M9736=People!$B$4,People!$A$4,IF(M9736=People!$B$3,People!$A$3,IF(M9736=People!$B$2,People!$A$2,0))))</f>
        <v>Cassandra Brandow</v>
      </c>
      <c r="W9736" s="35" t="str">
        <f>IFERROR(INDEX(Returns!A:A,MATCH(B9736,Returns!B:B,0)),"No")</f>
        <v>No</v>
      </c>
    </row>
    <row r="9737" spans="1:23" x14ac:dyDescent="0.2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9">
        <v>0.2</v>
      </c>
      <c r="U9737" s="1">
        <v>1.9844999999999995</v>
      </c>
      <c r="V9737" s="35" t="str">
        <f>IF(M9737=People!$B$5,People!$A$5,IF(M9737=People!$B$4,People!$A$4,IF(M9737=People!$B$3,People!$A$3,IF(M9737=People!$B$2,People!$A$2,0))))</f>
        <v>Chuck Magee</v>
      </c>
      <c r="W9737" s="35" t="str">
        <f>IFERROR(INDEX(Returns!A:A,MATCH(B9737,Returns!B:B,0)),"No")</f>
        <v>No</v>
      </c>
    </row>
    <row r="9738" spans="1:23" x14ac:dyDescent="0.2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9">
        <v>0</v>
      </c>
      <c r="U9738" s="1">
        <v>72.894599999999997</v>
      </c>
      <c r="V9738" s="35" t="str">
        <f>IF(M9738=People!$B$5,People!$A$5,IF(M9738=People!$B$4,People!$A$4,IF(M9738=People!$B$3,People!$A$3,IF(M9738=People!$B$2,People!$A$2,0))))</f>
        <v>Kelly Williams</v>
      </c>
      <c r="W9738" s="35" t="str">
        <f>IFERROR(INDEX(Returns!A:A,MATCH(B9738,Returns!B:B,0)),"No")</f>
        <v>No</v>
      </c>
    </row>
    <row r="9739" spans="1:23" x14ac:dyDescent="0.2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32">
        <v>310.12</v>
      </c>
      <c r="S9739" s="1">
        <v>2</v>
      </c>
      <c r="T9739" s="9">
        <v>0</v>
      </c>
      <c r="U9739" s="1">
        <v>80.631200000000007</v>
      </c>
      <c r="V9739" s="35" t="str">
        <f>IF(M9739=People!$B$5,People!$A$5,IF(M9739=People!$B$4,People!$A$4,IF(M9739=People!$B$3,People!$A$3,IF(M9739=People!$B$2,People!$A$2,0))))</f>
        <v>Anna Andreadi</v>
      </c>
      <c r="W9739" s="35" t="str">
        <f>IFERROR(INDEX(Returns!A:A,MATCH(B9739,Returns!B:B,0)),"No")</f>
        <v>No</v>
      </c>
    </row>
    <row r="9740" spans="1:23" x14ac:dyDescent="0.2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32">
        <v>70.463999999999999</v>
      </c>
      <c r="S9740" s="1">
        <v>6</v>
      </c>
      <c r="T9740" s="9">
        <v>0.2</v>
      </c>
      <c r="U9740" s="1">
        <v>22.900799999999997</v>
      </c>
      <c r="V9740" s="35" t="str">
        <f>IF(M9740=People!$B$5,People!$A$5,IF(M9740=People!$B$4,People!$A$4,IF(M9740=People!$B$3,People!$A$3,IF(M9740=People!$B$2,People!$A$2,0))))</f>
        <v>Anna Andreadi</v>
      </c>
      <c r="W9740" s="35" t="str">
        <f>IFERROR(INDEX(Returns!A:A,MATCH(B9740,Returns!B:B,0)),"No")</f>
        <v>No</v>
      </c>
    </row>
    <row r="9741" spans="1:23" x14ac:dyDescent="0.2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32">
        <v>19.68</v>
      </c>
      <c r="S9741" s="1">
        <v>5</v>
      </c>
      <c r="T9741" s="9">
        <v>0.2</v>
      </c>
      <c r="U9741" s="1">
        <v>6.8879999999999981</v>
      </c>
      <c r="V9741" s="35" t="str">
        <f>IF(M9741=People!$B$5,People!$A$5,IF(M9741=People!$B$4,People!$A$4,IF(M9741=People!$B$3,People!$A$3,IF(M9741=People!$B$2,People!$A$2,0))))</f>
        <v>Anna Andreadi</v>
      </c>
      <c r="W9741" s="35" t="str">
        <f>IFERROR(INDEX(Returns!A:A,MATCH(B9741,Returns!B:B,0)),"No")</f>
        <v>No</v>
      </c>
    </row>
    <row r="9742" spans="1:23" x14ac:dyDescent="0.2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32">
        <v>140.67000000000002</v>
      </c>
      <c r="S9742" s="1">
        <v>3</v>
      </c>
      <c r="T9742" s="9">
        <v>0</v>
      </c>
      <c r="U9742" s="1">
        <v>54.861300000000007</v>
      </c>
      <c r="V9742" s="35" t="str">
        <f>IF(M9742=People!$B$5,People!$A$5,IF(M9742=People!$B$4,People!$A$4,IF(M9742=People!$B$3,People!$A$3,IF(M9742=People!$B$2,People!$A$2,0))))</f>
        <v>Anna Andreadi</v>
      </c>
      <c r="W9742" s="35" t="str">
        <f>IFERROR(INDEX(Returns!A:A,MATCH(B9742,Returns!B:B,0)),"No")</f>
        <v>No</v>
      </c>
    </row>
    <row r="9743" spans="1:23" x14ac:dyDescent="0.2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9">
        <v>0</v>
      </c>
      <c r="U9743" s="1">
        <v>1013.1270000000001</v>
      </c>
      <c r="V9743" s="35" t="str">
        <f>IF(M9743=People!$B$5,People!$A$5,IF(M9743=People!$B$4,People!$A$4,IF(M9743=People!$B$3,People!$A$3,IF(M9743=People!$B$2,People!$A$2,0))))</f>
        <v>Chuck Magee</v>
      </c>
      <c r="W9743" s="35" t="str">
        <f>IFERROR(INDEX(Returns!A:A,MATCH(B9743,Returns!B:B,0)),"No")</f>
        <v>No</v>
      </c>
    </row>
    <row r="9744" spans="1:23" x14ac:dyDescent="0.2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32">
        <v>62.65</v>
      </c>
      <c r="S9744" s="1">
        <v>5</v>
      </c>
      <c r="T9744" s="9">
        <v>0</v>
      </c>
      <c r="U9744" s="1">
        <v>29.445499999999996</v>
      </c>
      <c r="V9744" s="35" t="str">
        <f>IF(M9744=People!$B$5,People!$A$5,IF(M9744=People!$B$4,People!$A$4,IF(M9744=People!$B$3,People!$A$3,IF(M9744=People!$B$2,People!$A$2,0))))</f>
        <v>Anna Andreadi</v>
      </c>
      <c r="W9744" s="35" t="str">
        <f>IFERROR(INDEX(Returns!A:A,MATCH(B9744,Returns!B:B,0)),"No")</f>
        <v>No</v>
      </c>
    </row>
    <row r="9745" spans="1:23" x14ac:dyDescent="0.2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9">
        <v>0</v>
      </c>
      <c r="U9745" s="1">
        <v>4.5359999999999996</v>
      </c>
      <c r="V9745" s="35" t="str">
        <f>IF(M9745=People!$B$5,People!$A$5,IF(M9745=People!$B$4,People!$A$4,IF(M9745=People!$B$3,People!$A$3,IF(M9745=People!$B$2,People!$A$2,0))))</f>
        <v>Chuck Magee</v>
      </c>
      <c r="W9745" s="35" t="str">
        <f>IFERROR(INDEX(Returns!A:A,MATCH(B9745,Returns!B:B,0)),"No")</f>
        <v>No</v>
      </c>
    </row>
    <row r="9746" spans="1:23" x14ac:dyDescent="0.2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9">
        <v>0.2</v>
      </c>
      <c r="U9746" s="1">
        <v>90.64439999999999</v>
      </c>
      <c r="V9746" s="35" t="str">
        <f>IF(M9746=People!$B$5,People!$A$5,IF(M9746=People!$B$4,People!$A$4,IF(M9746=People!$B$3,People!$A$3,IF(M9746=People!$B$2,People!$A$2,0))))</f>
        <v>Kelly Williams</v>
      </c>
      <c r="W9746" s="35" t="str">
        <f>IFERROR(INDEX(Returns!A:A,MATCH(B9746,Returns!B:B,0)),"No")</f>
        <v>No</v>
      </c>
    </row>
    <row r="9747" spans="1:23" x14ac:dyDescent="0.2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32">
        <v>364.08000000000004</v>
      </c>
      <c r="S9747" s="1">
        <v>2</v>
      </c>
      <c r="T9747" s="9">
        <v>0.2</v>
      </c>
      <c r="U9747" s="1">
        <v>9.1020000000000039</v>
      </c>
      <c r="V9747" s="35" t="str">
        <f>IF(M9747=People!$B$5,People!$A$5,IF(M9747=People!$B$4,People!$A$4,IF(M9747=People!$B$3,People!$A$3,IF(M9747=People!$B$2,People!$A$2,0))))</f>
        <v>Anna Andreadi</v>
      </c>
      <c r="W9747" s="35" t="str">
        <f>IFERROR(INDEX(Returns!A:A,MATCH(B9747,Returns!B:B,0)),"No")</f>
        <v>No</v>
      </c>
    </row>
    <row r="9748" spans="1:23" x14ac:dyDescent="0.2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32">
        <v>71.088000000000008</v>
      </c>
      <c r="S9748" s="1">
        <v>2</v>
      </c>
      <c r="T9748" s="9">
        <v>0.2</v>
      </c>
      <c r="U9748" s="1">
        <v>-1.7772000000000041</v>
      </c>
      <c r="V9748" s="35" t="str">
        <f>IF(M9748=People!$B$5,People!$A$5,IF(M9748=People!$B$4,People!$A$4,IF(M9748=People!$B$3,People!$A$3,IF(M9748=People!$B$2,People!$A$2,0))))</f>
        <v>Anna Andreadi</v>
      </c>
      <c r="W9748" s="35" t="str">
        <f>IFERROR(INDEX(Returns!A:A,MATCH(B9748,Returns!B:B,0)),"No")</f>
        <v>No</v>
      </c>
    </row>
    <row r="9749" spans="1:23" x14ac:dyDescent="0.2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9">
        <v>0.6</v>
      </c>
      <c r="U9749" s="1">
        <v>-7.9634</v>
      </c>
      <c r="V9749" s="35" t="str">
        <f>IF(M9749=People!$B$5,People!$A$5,IF(M9749=People!$B$4,People!$A$4,IF(M9749=People!$B$3,People!$A$3,IF(M9749=People!$B$2,People!$A$2,0))))</f>
        <v>Kelly Williams</v>
      </c>
      <c r="W9749" s="35" t="str">
        <f>IFERROR(INDEX(Returns!A:A,MATCH(B9749,Returns!B:B,0)),"No")</f>
        <v>No</v>
      </c>
    </row>
    <row r="9750" spans="1:23" x14ac:dyDescent="0.2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9">
        <v>0.3</v>
      </c>
      <c r="U9750" s="1">
        <v>-56.995999999999981</v>
      </c>
      <c r="V9750" s="35" t="str">
        <f>IF(M9750=People!$B$5,People!$A$5,IF(M9750=People!$B$4,People!$A$4,IF(M9750=People!$B$3,People!$A$3,IF(M9750=People!$B$2,People!$A$2,0))))</f>
        <v>Kelly Williams</v>
      </c>
      <c r="W9750" s="35" t="str">
        <f>IFERROR(INDEX(Returns!A:A,MATCH(B9750,Returns!B:B,0)),"No")</f>
        <v>No</v>
      </c>
    </row>
    <row r="9751" spans="1:23" x14ac:dyDescent="0.2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9">
        <v>0</v>
      </c>
      <c r="U9751" s="1">
        <v>57.592799999999997</v>
      </c>
      <c r="V9751" s="35" t="str">
        <f>IF(M9751=People!$B$5,People!$A$5,IF(M9751=People!$B$4,People!$A$4,IF(M9751=People!$B$3,People!$A$3,IF(M9751=People!$B$2,People!$A$2,0))))</f>
        <v>Chuck Magee</v>
      </c>
      <c r="W9751" s="35" t="str">
        <f>IFERROR(INDEX(Returns!A:A,MATCH(B9751,Returns!B:B,0)),"No")</f>
        <v>No</v>
      </c>
    </row>
    <row r="9752" spans="1:23" x14ac:dyDescent="0.2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9">
        <v>0.2</v>
      </c>
      <c r="U9752" s="1">
        <v>0.66799999999999948</v>
      </c>
      <c r="V9752" s="35" t="str">
        <f>IF(M9752=People!$B$5,People!$A$5,IF(M9752=People!$B$4,People!$A$4,IF(M9752=People!$B$3,People!$A$3,IF(M9752=People!$B$2,People!$A$2,0))))</f>
        <v>Kelly Williams</v>
      </c>
      <c r="W9752" s="35" t="str">
        <f>IFERROR(INDEX(Returns!A:A,MATCH(B9752,Returns!B:B,0)),"No")</f>
        <v>No</v>
      </c>
    </row>
    <row r="9753" spans="1:23" x14ac:dyDescent="0.2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9">
        <v>0.2</v>
      </c>
      <c r="U9753" s="1">
        <v>3.4649999999999999</v>
      </c>
      <c r="V9753" s="35" t="str">
        <f>IF(M9753=People!$B$5,People!$A$5,IF(M9753=People!$B$4,People!$A$4,IF(M9753=People!$B$3,People!$A$3,IF(M9753=People!$B$2,People!$A$2,0))))</f>
        <v>Kelly Williams</v>
      </c>
      <c r="W9753" s="35" t="str">
        <f>IFERROR(INDEX(Returns!A:A,MATCH(B9753,Returns!B:B,0)),"No")</f>
        <v>No</v>
      </c>
    </row>
    <row r="9754" spans="1:23" x14ac:dyDescent="0.2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32">
        <v>2.4960000000000004</v>
      </c>
      <c r="S9754" s="1">
        <v>1</v>
      </c>
      <c r="T9754" s="9">
        <v>0.2</v>
      </c>
      <c r="U9754" s="1">
        <v>0.90479999999999983</v>
      </c>
      <c r="V9754" s="35" t="str">
        <f>IF(M9754=People!$B$5,People!$A$5,IF(M9754=People!$B$4,People!$A$4,IF(M9754=People!$B$3,People!$A$3,IF(M9754=People!$B$2,People!$A$2,0))))</f>
        <v>Anna Andreadi</v>
      </c>
      <c r="W9754" s="35" t="str">
        <f>IFERROR(INDEX(Returns!A:A,MATCH(B9754,Returns!B:B,0)),"No")</f>
        <v>No</v>
      </c>
    </row>
    <row r="9755" spans="1:23" x14ac:dyDescent="0.2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9">
        <v>0</v>
      </c>
      <c r="U9755" s="1">
        <v>3.7995999999999999</v>
      </c>
      <c r="V9755" s="35" t="str">
        <f>IF(M9755=People!$B$5,People!$A$5,IF(M9755=People!$B$4,People!$A$4,IF(M9755=People!$B$3,People!$A$3,IF(M9755=People!$B$2,People!$A$2,0))))</f>
        <v>Cassandra Brandow</v>
      </c>
      <c r="W9755" s="35" t="str">
        <f>IFERROR(INDEX(Returns!A:A,MATCH(B9755,Returns!B:B,0)),"No")</f>
        <v>No</v>
      </c>
    </row>
    <row r="9756" spans="1:23" x14ac:dyDescent="0.2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9">
        <v>0</v>
      </c>
      <c r="U9756" s="1">
        <v>8.8800000000000008</v>
      </c>
      <c r="V9756" s="35" t="str">
        <f>IF(M9756=People!$B$5,People!$A$5,IF(M9756=People!$B$4,People!$A$4,IF(M9756=People!$B$3,People!$A$3,IF(M9756=People!$B$2,People!$A$2,0))))</f>
        <v>Cassandra Brandow</v>
      </c>
      <c r="W9756" s="35" t="str">
        <f>IFERROR(INDEX(Returns!A:A,MATCH(B9756,Returns!B:B,0)),"No")</f>
        <v>No</v>
      </c>
    </row>
    <row r="9757" spans="1:23" x14ac:dyDescent="0.2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9">
        <v>0</v>
      </c>
      <c r="U9757" s="1">
        <v>9.9882000000000204</v>
      </c>
      <c r="V9757" s="35" t="str">
        <f>IF(M9757=People!$B$5,People!$A$5,IF(M9757=People!$B$4,People!$A$4,IF(M9757=People!$B$3,People!$A$3,IF(M9757=People!$B$2,People!$A$2,0))))</f>
        <v>Cassandra Brandow</v>
      </c>
      <c r="W9757" s="35" t="str">
        <f>IFERROR(INDEX(Returns!A:A,MATCH(B9757,Returns!B:B,0)),"No")</f>
        <v>No</v>
      </c>
    </row>
    <row r="9758" spans="1:23" x14ac:dyDescent="0.2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9">
        <v>0</v>
      </c>
      <c r="U9758" s="1">
        <v>58.419999999999987</v>
      </c>
      <c r="V9758" s="35" t="str">
        <f>IF(M9758=People!$B$5,People!$A$5,IF(M9758=People!$B$4,People!$A$4,IF(M9758=People!$B$3,People!$A$3,IF(M9758=People!$B$2,People!$A$2,0))))</f>
        <v>Cassandra Brandow</v>
      </c>
      <c r="W9758" s="35" t="str">
        <f>IFERROR(INDEX(Returns!A:A,MATCH(B9758,Returns!B:B,0)),"No")</f>
        <v>No</v>
      </c>
    </row>
    <row r="9759" spans="1:23" x14ac:dyDescent="0.2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9">
        <v>0</v>
      </c>
      <c r="U9759" s="1">
        <v>55.647000000000006</v>
      </c>
      <c r="V9759" s="35" t="str">
        <f>IF(M9759=People!$B$5,People!$A$5,IF(M9759=People!$B$4,People!$A$4,IF(M9759=People!$B$3,People!$A$3,IF(M9759=People!$B$2,People!$A$2,0))))</f>
        <v>Cassandra Brandow</v>
      </c>
      <c r="W9759" s="35" t="str">
        <f>IFERROR(INDEX(Returns!A:A,MATCH(B9759,Returns!B:B,0)),"No")</f>
        <v>No</v>
      </c>
    </row>
    <row r="9760" spans="1:23" x14ac:dyDescent="0.2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9">
        <v>0</v>
      </c>
      <c r="U9760" s="1">
        <v>8.1143999999999998</v>
      </c>
      <c r="V9760" s="35" t="str">
        <f>IF(M9760=People!$B$5,People!$A$5,IF(M9760=People!$B$4,People!$A$4,IF(M9760=People!$B$3,People!$A$3,IF(M9760=People!$B$2,People!$A$2,0))))</f>
        <v>Cassandra Brandow</v>
      </c>
      <c r="W9760" s="35" t="str">
        <f>IFERROR(INDEX(Returns!A:A,MATCH(B9760,Returns!B:B,0)),"No")</f>
        <v>No</v>
      </c>
    </row>
    <row r="9761" spans="1:23" x14ac:dyDescent="0.2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32">
        <v>1403.9200000000003</v>
      </c>
      <c r="S9761" s="1">
        <v>5</v>
      </c>
      <c r="T9761" s="9">
        <v>0.2</v>
      </c>
      <c r="U9761" s="1">
        <v>70.196000000000026</v>
      </c>
      <c r="V9761" s="35" t="str">
        <f>IF(M9761=People!$B$5,People!$A$5,IF(M9761=People!$B$4,People!$A$4,IF(M9761=People!$B$3,People!$A$3,IF(M9761=People!$B$2,People!$A$2,0))))</f>
        <v>Anna Andreadi</v>
      </c>
      <c r="W9761" s="35" t="str">
        <f>IFERROR(INDEX(Returns!A:A,MATCH(B9761,Returns!B:B,0)),"No")</f>
        <v>No</v>
      </c>
    </row>
    <row r="9762" spans="1:23" x14ac:dyDescent="0.2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9">
        <v>0</v>
      </c>
      <c r="U9762" s="1">
        <v>1.4189999999999996</v>
      </c>
      <c r="V9762" s="35" t="str">
        <f>IF(M9762=People!$B$5,People!$A$5,IF(M9762=People!$B$4,People!$A$4,IF(M9762=People!$B$3,People!$A$3,IF(M9762=People!$B$2,People!$A$2,0))))</f>
        <v>Cassandra Brandow</v>
      </c>
      <c r="W9762" s="35" t="str">
        <f>IFERROR(INDEX(Returns!A:A,MATCH(B9762,Returns!B:B,0)),"No")</f>
        <v>No</v>
      </c>
    </row>
    <row r="9763" spans="1:23" x14ac:dyDescent="0.2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32">
        <v>239.96999999999997</v>
      </c>
      <c r="S9763" s="1">
        <v>3</v>
      </c>
      <c r="T9763" s="9">
        <v>0</v>
      </c>
      <c r="U9763" s="1">
        <v>86.389199999999988</v>
      </c>
      <c r="V9763" s="35" t="str">
        <f>IF(M9763=People!$B$5,People!$A$5,IF(M9763=People!$B$4,People!$A$4,IF(M9763=People!$B$3,People!$A$3,IF(M9763=People!$B$2,People!$A$2,0))))</f>
        <v>Anna Andreadi</v>
      </c>
      <c r="W9763" s="35" t="str">
        <f>IFERROR(INDEX(Returns!A:A,MATCH(B9763,Returns!B:B,0)),"No")</f>
        <v>No</v>
      </c>
    </row>
    <row r="9764" spans="1:23" x14ac:dyDescent="0.2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32">
        <v>81.96</v>
      </c>
      <c r="S9764" s="1">
        <v>2</v>
      </c>
      <c r="T9764" s="9">
        <v>0</v>
      </c>
      <c r="U9764" s="1">
        <v>22.948799999999999</v>
      </c>
      <c r="V9764" s="35" t="str">
        <f>IF(M9764=People!$B$5,People!$A$5,IF(M9764=People!$B$4,People!$A$4,IF(M9764=People!$B$3,People!$A$3,IF(M9764=People!$B$2,People!$A$2,0))))</f>
        <v>Anna Andreadi</v>
      </c>
      <c r="W9764" s="35" t="str">
        <f>IFERROR(INDEX(Returns!A:A,MATCH(B9764,Returns!B:B,0)),"No")</f>
        <v>No</v>
      </c>
    </row>
    <row r="9765" spans="1:23" x14ac:dyDescent="0.2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32">
        <v>238.62</v>
      </c>
      <c r="S9765" s="1">
        <v>2</v>
      </c>
      <c r="T9765" s="9">
        <v>0</v>
      </c>
      <c r="U9765" s="1">
        <v>4.7724000000000046</v>
      </c>
      <c r="V9765" s="35" t="str">
        <f>IF(M9765=People!$B$5,People!$A$5,IF(M9765=People!$B$4,People!$A$4,IF(M9765=People!$B$3,People!$A$3,IF(M9765=People!$B$2,People!$A$2,0))))</f>
        <v>Anna Andreadi</v>
      </c>
      <c r="W9765" s="35" t="str">
        <f>IFERROR(INDEX(Returns!A:A,MATCH(B9765,Returns!B:B,0)),"No")</f>
        <v>No</v>
      </c>
    </row>
    <row r="9766" spans="1:23" x14ac:dyDescent="0.2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32">
        <v>139.80000000000001</v>
      </c>
      <c r="S9766" s="1">
        <v>5</v>
      </c>
      <c r="T9766" s="9">
        <v>0.2</v>
      </c>
      <c r="U9766" s="1">
        <v>12.232500000000009</v>
      </c>
      <c r="V9766" s="35" t="str">
        <f>IF(M9766=People!$B$5,People!$A$5,IF(M9766=People!$B$4,People!$A$4,IF(M9766=People!$B$3,People!$A$3,IF(M9766=People!$B$2,People!$A$2,0))))</f>
        <v>Anna Andreadi</v>
      </c>
      <c r="W9766" s="35" t="str">
        <f>IFERROR(INDEX(Returns!A:A,MATCH(B9766,Returns!B:B,0)),"No")</f>
        <v>No</v>
      </c>
    </row>
    <row r="9767" spans="1:23" x14ac:dyDescent="0.2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9">
        <v>0</v>
      </c>
      <c r="U9767" s="1">
        <v>4.7231999999999994</v>
      </c>
      <c r="V9767" s="35" t="str">
        <f>IF(M9767=People!$B$5,People!$A$5,IF(M9767=People!$B$4,People!$A$4,IF(M9767=People!$B$3,People!$A$3,IF(M9767=People!$B$2,People!$A$2,0))))</f>
        <v>Chuck Magee</v>
      </c>
      <c r="W9767" s="35" t="str">
        <f>IFERROR(INDEX(Returns!A:A,MATCH(B9767,Returns!B:B,0)),"No")</f>
        <v>No</v>
      </c>
    </row>
    <row r="9768" spans="1:23" x14ac:dyDescent="0.2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9">
        <v>0</v>
      </c>
      <c r="U9768" s="1">
        <v>3.5009999999999994</v>
      </c>
      <c r="V9768" s="35" t="str">
        <f>IF(M9768=People!$B$5,People!$A$5,IF(M9768=People!$B$4,People!$A$4,IF(M9768=People!$B$3,People!$A$3,IF(M9768=People!$B$2,People!$A$2,0))))</f>
        <v>Chuck Magee</v>
      </c>
      <c r="W9768" s="35" t="str">
        <f>IFERROR(INDEX(Returns!A:A,MATCH(B9768,Returns!B:B,0)),"No")</f>
        <v>No</v>
      </c>
    </row>
    <row r="9769" spans="1:23" x14ac:dyDescent="0.2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9">
        <v>0</v>
      </c>
      <c r="U9769" s="1">
        <v>26.901000000000003</v>
      </c>
      <c r="V9769" s="35" t="str">
        <f>IF(M9769=People!$B$5,People!$A$5,IF(M9769=People!$B$4,People!$A$4,IF(M9769=People!$B$3,People!$A$3,IF(M9769=People!$B$2,People!$A$2,0))))</f>
        <v>Kelly Williams</v>
      </c>
      <c r="W9769" s="35" t="str">
        <f>IFERROR(INDEX(Returns!A:A,MATCH(B9769,Returns!B:B,0)),"No")</f>
        <v>No</v>
      </c>
    </row>
    <row r="9770" spans="1:23" x14ac:dyDescent="0.2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32">
        <v>50.04</v>
      </c>
      <c r="S9770" s="1">
        <v>6</v>
      </c>
      <c r="T9770" s="9">
        <v>0</v>
      </c>
      <c r="U9770" s="1">
        <v>25.02</v>
      </c>
      <c r="V9770" s="35" t="str">
        <f>IF(M9770=People!$B$5,People!$A$5,IF(M9770=People!$B$4,People!$A$4,IF(M9770=People!$B$3,People!$A$3,IF(M9770=People!$B$2,People!$A$2,0))))</f>
        <v>Anna Andreadi</v>
      </c>
      <c r="W9770" s="35" t="str">
        <f>IFERROR(INDEX(Returns!A:A,MATCH(B9770,Returns!B:B,0)),"No")</f>
        <v>Yes</v>
      </c>
    </row>
    <row r="9771" spans="1:23" x14ac:dyDescent="0.2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9">
        <v>0.2</v>
      </c>
      <c r="U9771" s="1">
        <v>8.4979999999999762</v>
      </c>
      <c r="V9771" s="35" t="str">
        <f>IF(M9771=People!$B$5,People!$A$5,IF(M9771=People!$B$4,People!$A$4,IF(M9771=People!$B$3,People!$A$3,IF(M9771=People!$B$2,People!$A$2,0))))</f>
        <v>Cassandra Brandow</v>
      </c>
      <c r="W9771" s="35" t="str">
        <f>IFERROR(INDEX(Returns!A:A,MATCH(B9771,Returns!B:B,0)),"No")</f>
        <v>No</v>
      </c>
    </row>
    <row r="9772" spans="1:23" x14ac:dyDescent="0.2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9">
        <v>0.2</v>
      </c>
      <c r="U9772" s="1">
        <v>3.4215999999999993</v>
      </c>
      <c r="V9772" s="35" t="str">
        <f>IF(M9772=People!$B$5,People!$A$5,IF(M9772=People!$B$4,People!$A$4,IF(M9772=People!$B$3,People!$A$3,IF(M9772=People!$B$2,People!$A$2,0))))</f>
        <v>Cassandra Brandow</v>
      </c>
      <c r="W9772" s="35" t="str">
        <f>IFERROR(INDEX(Returns!A:A,MATCH(B9772,Returns!B:B,0)),"No")</f>
        <v>No</v>
      </c>
    </row>
    <row r="9773" spans="1:23" x14ac:dyDescent="0.2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9">
        <v>0.2</v>
      </c>
      <c r="U9773" s="1">
        <v>4.2384000000000022</v>
      </c>
      <c r="V9773" s="35" t="str">
        <f>IF(M9773=People!$B$5,People!$A$5,IF(M9773=People!$B$4,People!$A$4,IF(M9773=People!$B$3,People!$A$3,IF(M9773=People!$B$2,People!$A$2,0))))</f>
        <v>Cassandra Brandow</v>
      </c>
      <c r="W9773" s="35" t="str">
        <f>IFERROR(INDEX(Returns!A:A,MATCH(B9773,Returns!B:B,0)),"No")</f>
        <v>No</v>
      </c>
    </row>
    <row r="9774" spans="1:23" x14ac:dyDescent="0.2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9">
        <v>0.2</v>
      </c>
      <c r="U9774" s="1">
        <v>38.724999999999994</v>
      </c>
      <c r="V9774" s="35" t="str">
        <f>IF(M9774=People!$B$5,People!$A$5,IF(M9774=People!$B$4,People!$A$4,IF(M9774=People!$B$3,People!$A$3,IF(M9774=People!$B$2,People!$A$2,0))))</f>
        <v>Chuck Magee</v>
      </c>
      <c r="W9774" s="35" t="str">
        <f>IFERROR(INDEX(Returns!A:A,MATCH(B9774,Returns!B:B,0)),"No")</f>
        <v>No</v>
      </c>
    </row>
    <row r="9775" spans="1:23" x14ac:dyDescent="0.2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9">
        <v>0</v>
      </c>
      <c r="U9775" s="1">
        <v>39.425499999999985</v>
      </c>
      <c r="V9775" s="35" t="str">
        <f>IF(M9775=People!$B$5,People!$A$5,IF(M9775=People!$B$4,People!$A$4,IF(M9775=People!$B$3,People!$A$3,IF(M9775=People!$B$2,People!$A$2,0))))</f>
        <v>Cassandra Brandow</v>
      </c>
      <c r="W9775" s="35" t="str">
        <f>IFERROR(INDEX(Returns!A:A,MATCH(B9775,Returns!B:B,0)),"No")</f>
        <v>No</v>
      </c>
    </row>
    <row r="9776" spans="1:23" x14ac:dyDescent="0.2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9">
        <v>0.8</v>
      </c>
      <c r="U9776" s="1">
        <v>-3701.8928000000014</v>
      </c>
      <c r="V9776" s="35" t="str">
        <f>IF(M9776=People!$B$5,People!$A$5,IF(M9776=People!$B$4,People!$A$4,IF(M9776=People!$B$3,People!$A$3,IF(M9776=People!$B$2,People!$A$2,0))))</f>
        <v>Kelly Williams</v>
      </c>
      <c r="W9776" s="35" t="str">
        <f>IFERROR(INDEX(Returns!A:A,MATCH(B9776,Returns!B:B,0)),"No")</f>
        <v>Yes</v>
      </c>
    </row>
    <row r="9777" spans="1:23" x14ac:dyDescent="0.2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9">
        <v>0.6</v>
      </c>
      <c r="U9777" s="1">
        <v>-10.060199999999998</v>
      </c>
      <c r="V9777" s="35" t="str">
        <f>IF(M9777=People!$B$5,People!$A$5,IF(M9777=People!$B$4,People!$A$4,IF(M9777=People!$B$3,People!$A$3,IF(M9777=People!$B$2,People!$A$2,0))))</f>
        <v>Kelly Williams</v>
      </c>
      <c r="W9777" s="35" t="str">
        <f>IFERROR(INDEX(Returns!A:A,MATCH(B9777,Returns!B:B,0)),"No")</f>
        <v>Yes</v>
      </c>
    </row>
    <row r="9778" spans="1:23" x14ac:dyDescent="0.2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9">
        <v>0.8</v>
      </c>
      <c r="U9778" s="1">
        <v>-26.854400000000012</v>
      </c>
      <c r="V9778" s="35" t="str">
        <f>IF(M9778=People!$B$5,People!$A$5,IF(M9778=People!$B$4,People!$A$4,IF(M9778=People!$B$3,People!$A$3,IF(M9778=People!$B$2,People!$A$2,0))))</f>
        <v>Kelly Williams</v>
      </c>
      <c r="W9778" s="35" t="str">
        <f>IFERROR(INDEX(Returns!A:A,MATCH(B9778,Returns!B:B,0)),"No")</f>
        <v>Yes</v>
      </c>
    </row>
    <row r="9779" spans="1:23" x14ac:dyDescent="0.2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9">
        <v>0.2</v>
      </c>
      <c r="U9779" s="1">
        <v>-26.946000000000012</v>
      </c>
      <c r="V9779" s="35" t="str">
        <f>IF(M9779=People!$B$5,People!$A$5,IF(M9779=People!$B$4,People!$A$4,IF(M9779=People!$B$3,People!$A$3,IF(M9779=People!$B$2,People!$A$2,0))))</f>
        <v>Kelly Williams</v>
      </c>
      <c r="W9779" s="35" t="str">
        <f>IFERROR(INDEX(Returns!A:A,MATCH(B9779,Returns!B:B,0)),"No")</f>
        <v>Yes</v>
      </c>
    </row>
    <row r="9780" spans="1:23" x14ac:dyDescent="0.2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9">
        <v>0.8</v>
      </c>
      <c r="U9780" s="1">
        <v>-13.32</v>
      </c>
      <c r="V9780" s="35" t="str">
        <f>IF(M9780=People!$B$5,People!$A$5,IF(M9780=People!$B$4,People!$A$4,IF(M9780=People!$B$3,People!$A$3,IF(M9780=People!$B$2,People!$A$2,0))))</f>
        <v>Kelly Williams</v>
      </c>
      <c r="W9780" s="35" t="str">
        <f>IFERROR(INDEX(Returns!A:A,MATCH(B9780,Returns!B:B,0)),"No")</f>
        <v>Yes</v>
      </c>
    </row>
    <row r="9781" spans="1:23" x14ac:dyDescent="0.2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9">
        <v>0.8</v>
      </c>
      <c r="U9781" s="1">
        <v>-12.090000000000003</v>
      </c>
      <c r="V9781" s="35" t="str">
        <f>IF(M9781=People!$B$5,People!$A$5,IF(M9781=People!$B$4,People!$A$4,IF(M9781=People!$B$3,People!$A$3,IF(M9781=People!$B$2,People!$A$2,0))))</f>
        <v>Kelly Williams</v>
      </c>
      <c r="W9781" s="35" t="str">
        <f>IFERROR(INDEX(Returns!A:A,MATCH(B9781,Returns!B:B,0)),"No")</f>
        <v>Yes</v>
      </c>
    </row>
    <row r="9782" spans="1:23" x14ac:dyDescent="0.2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9">
        <v>0</v>
      </c>
      <c r="U9782" s="1">
        <v>131.35499999999996</v>
      </c>
      <c r="V9782" s="35" t="str">
        <f>IF(M9782=People!$B$5,People!$A$5,IF(M9782=People!$B$4,People!$A$4,IF(M9782=People!$B$3,People!$A$3,IF(M9782=People!$B$2,People!$A$2,0))))</f>
        <v>Chuck Magee</v>
      </c>
      <c r="W9782" s="35" t="str">
        <f>IFERROR(INDEX(Returns!A:A,MATCH(B9782,Returns!B:B,0)),"No")</f>
        <v>No</v>
      </c>
    </row>
    <row r="9783" spans="1:23" x14ac:dyDescent="0.2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9">
        <v>0.2</v>
      </c>
      <c r="U9783" s="1">
        <v>252.58799999999999</v>
      </c>
      <c r="V9783" s="35" t="str">
        <f>IF(M9783=People!$B$5,People!$A$5,IF(M9783=People!$B$4,People!$A$4,IF(M9783=People!$B$3,People!$A$3,IF(M9783=People!$B$2,People!$A$2,0))))</f>
        <v>Chuck Magee</v>
      </c>
      <c r="W9783" s="35" t="str">
        <f>IFERROR(INDEX(Returns!A:A,MATCH(B9783,Returns!B:B,0)),"No")</f>
        <v>No</v>
      </c>
    </row>
    <row r="9784" spans="1:23" x14ac:dyDescent="0.2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9">
        <v>0</v>
      </c>
      <c r="U9784" s="1">
        <v>134.65199999999999</v>
      </c>
      <c r="V9784" s="35" t="str">
        <f>IF(M9784=People!$B$5,People!$A$5,IF(M9784=People!$B$4,People!$A$4,IF(M9784=People!$B$3,People!$A$3,IF(M9784=People!$B$2,People!$A$2,0))))</f>
        <v>Chuck Magee</v>
      </c>
      <c r="W9784" s="35" t="str">
        <f>IFERROR(INDEX(Returns!A:A,MATCH(B9784,Returns!B:B,0)),"No")</f>
        <v>No</v>
      </c>
    </row>
    <row r="9785" spans="1:23" x14ac:dyDescent="0.2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9">
        <v>0</v>
      </c>
      <c r="U9785" s="1">
        <v>16.788600000000002</v>
      </c>
      <c r="V9785" s="35" t="str">
        <f>IF(M9785=People!$B$5,People!$A$5,IF(M9785=People!$B$4,People!$A$4,IF(M9785=People!$B$3,People!$A$3,IF(M9785=People!$B$2,People!$A$2,0))))</f>
        <v>Chuck Magee</v>
      </c>
      <c r="W9785" s="35" t="str">
        <f>IFERROR(INDEX(Returns!A:A,MATCH(B9785,Returns!B:B,0)),"No")</f>
        <v>No</v>
      </c>
    </row>
    <row r="9786" spans="1:23" x14ac:dyDescent="0.2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9">
        <v>0</v>
      </c>
      <c r="U9786" s="1">
        <v>2.9807999999999995</v>
      </c>
      <c r="V9786" s="35" t="str">
        <f>IF(M9786=People!$B$5,People!$A$5,IF(M9786=People!$B$4,People!$A$4,IF(M9786=People!$B$3,People!$A$3,IF(M9786=People!$B$2,People!$A$2,0))))</f>
        <v>Chuck Magee</v>
      </c>
      <c r="W9786" s="35" t="str">
        <f>IFERROR(INDEX(Returns!A:A,MATCH(B9786,Returns!B:B,0)),"No")</f>
        <v>No</v>
      </c>
    </row>
    <row r="9787" spans="1:23" x14ac:dyDescent="0.2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9">
        <v>0</v>
      </c>
      <c r="U9787" s="1">
        <v>23.916899999999998</v>
      </c>
      <c r="V9787" s="35" t="str">
        <f>IF(M9787=People!$B$5,People!$A$5,IF(M9787=People!$B$4,People!$A$4,IF(M9787=People!$B$3,People!$A$3,IF(M9787=People!$B$2,People!$A$2,0))))</f>
        <v>Cassandra Brandow</v>
      </c>
      <c r="W9787" s="35" t="str">
        <f>IFERROR(INDEX(Returns!A:A,MATCH(B9787,Returns!B:B,0)),"No")</f>
        <v>No</v>
      </c>
    </row>
    <row r="9788" spans="1:23" x14ac:dyDescent="0.2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9">
        <v>0</v>
      </c>
      <c r="U9788" s="1">
        <v>40.472999999999999</v>
      </c>
      <c r="V9788" s="35" t="str">
        <f>IF(M9788=People!$B$5,People!$A$5,IF(M9788=People!$B$4,People!$A$4,IF(M9788=People!$B$3,People!$A$3,IF(M9788=People!$B$2,People!$A$2,0))))</f>
        <v>Cassandra Brandow</v>
      </c>
      <c r="W9788" s="35" t="str">
        <f>IFERROR(INDEX(Returns!A:A,MATCH(B9788,Returns!B:B,0)),"No")</f>
        <v>No</v>
      </c>
    </row>
    <row r="9789" spans="1:23" x14ac:dyDescent="0.2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9">
        <v>0.32</v>
      </c>
      <c r="U9789" s="1">
        <v>-30.098000000000127</v>
      </c>
      <c r="V9789" s="35" t="str">
        <f>IF(M9789=People!$B$5,People!$A$5,IF(M9789=People!$B$4,People!$A$4,IF(M9789=People!$B$3,People!$A$3,IF(M9789=People!$B$2,People!$A$2,0))))</f>
        <v>Kelly Williams</v>
      </c>
      <c r="W9789" s="35" t="str">
        <f>IFERROR(INDEX(Returns!A:A,MATCH(B9789,Returns!B:B,0)),"No")</f>
        <v>No</v>
      </c>
    </row>
    <row r="9790" spans="1:23" x14ac:dyDescent="0.2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9">
        <v>0.3</v>
      </c>
      <c r="U9790" s="1">
        <v>-8.5794000000000779</v>
      </c>
      <c r="V9790" s="35" t="str">
        <f>IF(M9790=People!$B$5,People!$A$5,IF(M9790=People!$B$4,People!$A$4,IF(M9790=People!$B$3,People!$A$3,IF(M9790=People!$B$2,People!$A$2,0))))</f>
        <v>Kelly Williams</v>
      </c>
      <c r="W9790" s="35" t="str">
        <f>IFERROR(INDEX(Returns!A:A,MATCH(B9790,Returns!B:B,0)),"No")</f>
        <v>No</v>
      </c>
    </row>
    <row r="9791" spans="1:23" x14ac:dyDescent="0.2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9">
        <v>0.2</v>
      </c>
      <c r="U9791" s="1">
        <v>6.9985999999999997</v>
      </c>
      <c r="V9791" s="35" t="str">
        <f>IF(M9791=People!$B$5,People!$A$5,IF(M9791=People!$B$4,People!$A$4,IF(M9791=People!$B$3,People!$A$3,IF(M9791=People!$B$2,People!$A$2,0))))</f>
        <v>Kelly Williams</v>
      </c>
      <c r="W9791" s="35" t="str">
        <f>IFERROR(INDEX(Returns!A:A,MATCH(B9791,Returns!B:B,0)),"No")</f>
        <v>No</v>
      </c>
    </row>
    <row r="9792" spans="1:23" x14ac:dyDescent="0.2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9">
        <v>0.3</v>
      </c>
      <c r="U9792" s="1">
        <v>-66.391599999999983</v>
      </c>
      <c r="V9792" s="35" t="str">
        <f>IF(M9792=People!$B$5,People!$A$5,IF(M9792=People!$B$4,People!$A$4,IF(M9792=People!$B$3,People!$A$3,IF(M9792=People!$B$2,People!$A$2,0))))</f>
        <v>Kelly Williams</v>
      </c>
      <c r="W9792" s="35" t="str">
        <f>IFERROR(INDEX(Returns!A:A,MATCH(B9792,Returns!B:B,0)),"No")</f>
        <v>No</v>
      </c>
    </row>
    <row r="9793" spans="1:23" x14ac:dyDescent="0.2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9">
        <v>0.2</v>
      </c>
      <c r="U9793" s="1">
        <v>21.024000000000001</v>
      </c>
      <c r="V9793" s="35" t="str">
        <f>IF(M9793=People!$B$5,People!$A$5,IF(M9793=People!$B$4,People!$A$4,IF(M9793=People!$B$3,People!$A$3,IF(M9793=People!$B$2,People!$A$2,0))))</f>
        <v>Kelly Williams</v>
      </c>
      <c r="W9793" s="35" t="str">
        <f>IFERROR(INDEX(Returns!A:A,MATCH(B9793,Returns!B:B,0)),"No")</f>
        <v>No</v>
      </c>
    </row>
    <row r="9794" spans="1:23" x14ac:dyDescent="0.2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9">
        <v>0.3</v>
      </c>
      <c r="U9794" s="1">
        <v>-29.252400000000009</v>
      </c>
      <c r="V9794" s="35" t="str">
        <f>IF(M9794=People!$B$5,People!$A$5,IF(M9794=People!$B$4,People!$A$4,IF(M9794=People!$B$3,People!$A$3,IF(M9794=People!$B$2,People!$A$2,0))))</f>
        <v>Kelly Williams</v>
      </c>
      <c r="W9794" s="35" t="str">
        <f>IFERROR(INDEX(Returns!A:A,MATCH(B9794,Returns!B:B,0)),"No")</f>
        <v>No</v>
      </c>
    </row>
    <row r="9795" spans="1:23" x14ac:dyDescent="0.2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9">
        <v>0.2</v>
      </c>
      <c r="U9795" s="1">
        <v>1.6307999999999998</v>
      </c>
      <c r="V9795" s="35" t="str">
        <f>IF(M9795=People!$B$5,People!$A$5,IF(M9795=People!$B$4,People!$A$4,IF(M9795=People!$B$3,People!$A$3,IF(M9795=People!$B$2,People!$A$2,0))))</f>
        <v>Kelly Williams</v>
      </c>
      <c r="W9795" s="35" t="str">
        <f>IFERROR(INDEX(Returns!A:A,MATCH(B9795,Returns!B:B,0)),"No")</f>
        <v>No</v>
      </c>
    </row>
    <row r="9796" spans="1:23" x14ac:dyDescent="0.2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9">
        <v>0.8</v>
      </c>
      <c r="U9796" s="1">
        <v>-31.00800000000001</v>
      </c>
      <c r="V9796" s="35" t="str">
        <f>IF(M9796=People!$B$5,People!$A$5,IF(M9796=People!$B$4,People!$A$4,IF(M9796=People!$B$3,People!$A$3,IF(M9796=People!$B$2,People!$A$2,0))))</f>
        <v>Kelly Williams</v>
      </c>
      <c r="W9796" s="35" t="str">
        <f>IFERROR(INDEX(Returns!A:A,MATCH(B9796,Returns!B:B,0)),"No")</f>
        <v>No</v>
      </c>
    </row>
    <row r="9797" spans="1:23" x14ac:dyDescent="0.2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9">
        <v>0.8</v>
      </c>
      <c r="U9797" s="1">
        <v>-5.8869000000000007</v>
      </c>
      <c r="V9797" s="35" t="str">
        <f>IF(M9797=People!$B$5,People!$A$5,IF(M9797=People!$B$4,People!$A$4,IF(M9797=People!$B$3,People!$A$3,IF(M9797=People!$B$2,People!$A$2,0))))</f>
        <v>Kelly Williams</v>
      </c>
      <c r="W9797" s="35" t="str">
        <f>IFERROR(INDEX(Returns!A:A,MATCH(B9797,Returns!B:B,0)),"No")</f>
        <v>No</v>
      </c>
    </row>
    <row r="9798" spans="1:23" x14ac:dyDescent="0.2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9">
        <v>0.2</v>
      </c>
      <c r="U9798" s="1">
        <v>1.5551999999999992</v>
      </c>
      <c r="V9798" s="35" t="str">
        <f>IF(M9798=People!$B$5,People!$A$5,IF(M9798=People!$B$4,People!$A$4,IF(M9798=People!$B$3,People!$A$3,IF(M9798=People!$B$2,People!$A$2,0))))</f>
        <v>Chuck Magee</v>
      </c>
      <c r="W9798" s="35" t="str">
        <f>IFERROR(INDEX(Returns!A:A,MATCH(B9798,Returns!B:B,0)),"No")</f>
        <v>No</v>
      </c>
    </row>
    <row r="9799" spans="1:23" x14ac:dyDescent="0.2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9">
        <v>0.4</v>
      </c>
      <c r="U9799" s="1">
        <v>-43.117800000000045</v>
      </c>
      <c r="V9799" s="35" t="str">
        <f>IF(M9799=People!$B$5,People!$A$5,IF(M9799=People!$B$4,People!$A$4,IF(M9799=People!$B$3,People!$A$3,IF(M9799=People!$B$2,People!$A$2,0))))</f>
        <v>Chuck Magee</v>
      </c>
      <c r="W9799" s="35" t="str">
        <f>IFERROR(INDEX(Returns!A:A,MATCH(B9799,Returns!B:B,0)),"No")</f>
        <v>No</v>
      </c>
    </row>
    <row r="9800" spans="1:23" x14ac:dyDescent="0.2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9">
        <v>0.4</v>
      </c>
      <c r="U9800" s="1">
        <v>2.6375999999999991</v>
      </c>
      <c r="V9800" s="35" t="str">
        <f>IF(M9800=People!$B$5,People!$A$5,IF(M9800=People!$B$4,People!$A$4,IF(M9800=People!$B$3,People!$A$3,IF(M9800=People!$B$2,People!$A$2,0))))</f>
        <v>Chuck Magee</v>
      </c>
      <c r="W9800" s="35" t="str">
        <f>IFERROR(INDEX(Returns!A:A,MATCH(B9800,Returns!B:B,0)),"No")</f>
        <v>No</v>
      </c>
    </row>
    <row r="9801" spans="1:23" x14ac:dyDescent="0.2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9">
        <v>0.2</v>
      </c>
      <c r="U9801" s="1">
        <v>2.2065999999999999</v>
      </c>
      <c r="V9801" s="35" t="str">
        <f>IF(M9801=People!$B$5,People!$A$5,IF(M9801=People!$B$4,People!$A$4,IF(M9801=People!$B$3,People!$A$3,IF(M9801=People!$B$2,People!$A$2,0))))</f>
        <v>Chuck Magee</v>
      </c>
      <c r="W9801" s="35" t="str">
        <f>IFERROR(INDEX(Returns!A:A,MATCH(B9801,Returns!B:B,0)),"No")</f>
        <v>No</v>
      </c>
    </row>
    <row r="9802" spans="1:23" x14ac:dyDescent="0.2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9">
        <v>0.4</v>
      </c>
      <c r="U9802" s="1">
        <v>-21.423599999999993</v>
      </c>
      <c r="V9802" s="35" t="str">
        <f>IF(M9802=People!$B$5,People!$A$5,IF(M9802=People!$B$4,People!$A$4,IF(M9802=People!$B$3,People!$A$3,IF(M9802=People!$B$2,People!$A$2,0))))</f>
        <v>Chuck Magee</v>
      </c>
      <c r="W9802" s="35" t="str">
        <f>IFERROR(INDEX(Returns!A:A,MATCH(B9802,Returns!B:B,0)),"No")</f>
        <v>No</v>
      </c>
    </row>
    <row r="9803" spans="1:23" x14ac:dyDescent="0.2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32">
        <v>97.3</v>
      </c>
      <c r="S9803" s="1">
        <v>7</v>
      </c>
      <c r="T9803" s="9">
        <v>0</v>
      </c>
      <c r="U9803" s="1">
        <v>28.216999999999992</v>
      </c>
      <c r="V9803" s="35" t="str">
        <f>IF(M9803=People!$B$5,People!$A$5,IF(M9803=People!$B$4,People!$A$4,IF(M9803=People!$B$3,People!$A$3,IF(M9803=People!$B$2,People!$A$2,0))))</f>
        <v>Anna Andreadi</v>
      </c>
      <c r="W9803" s="35" t="str">
        <f>IFERROR(INDEX(Returns!A:A,MATCH(B9803,Returns!B:B,0)),"No")</f>
        <v>No</v>
      </c>
    </row>
    <row r="9804" spans="1:23" x14ac:dyDescent="0.2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9">
        <v>0.2</v>
      </c>
      <c r="U9804" s="1">
        <v>1.2064000000000001</v>
      </c>
      <c r="V9804" s="35" t="str">
        <f>IF(M9804=People!$B$5,People!$A$5,IF(M9804=People!$B$4,People!$A$4,IF(M9804=People!$B$3,People!$A$3,IF(M9804=People!$B$2,People!$A$2,0))))</f>
        <v>Chuck Magee</v>
      </c>
      <c r="W9804" s="35" t="str">
        <f>IFERROR(INDEX(Returns!A:A,MATCH(B9804,Returns!B:B,0)),"No")</f>
        <v>No</v>
      </c>
    </row>
    <row r="9805" spans="1:23" x14ac:dyDescent="0.2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9">
        <v>0</v>
      </c>
      <c r="U9805" s="1">
        <v>36.717300000000009</v>
      </c>
      <c r="V9805" s="35" t="str">
        <f>IF(M9805=People!$B$5,People!$A$5,IF(M9805=People!$B$4,People!$A$4,IF(M9805=People!$B$3,People!$A$3,IF(M9805=People!$B$2,People!$A$2,0))))</f>
        <v>Chuck Magee</v>
      </c>
      <c r="W9805" s="35" t="str">
        <f>IFERROR(INDEX(Returns!A:A,MATCH(B9805,Returns!B:B,0)),"No")</f>
        <v>No</v>
      </c>
    </row>
    <row r="9806" spans="1:23" x14ac:dyDescent="0.2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9">
        <v>0</v>
      </c>
      <c r="U9806" s="1">
        <v>2.1401999999999992</v>
      </c>
      <c r="V9806" s="35" t="str">
        <f>IF(M9806=People!$B$5,People!$A$5,IF(M9806=People!$B$4,People!$A$4,IF(M9806=People!$B$3,People!$A$3,IF(M9806=People!$B$2,People!$A$2,0))))</f>
        <v>Chuck Magee</v>
      </c>
      <c r="W9806" s="35" t="str">
        <f>IFERROR(INDEX(Returns!A:A,MATCH(B9806,Returns!B:B,0)),"No")</f>
        <v>No</v>
      </c>
    </row>
    <row r="9807" spans="1:23" x14ac:dyDescent="0.2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9">
        <v>0.2</v>
      </c>
      <c r="U9807" s="1">
        <v>9.6832000000000011</v>
      </c>
      <c r="V9807" s="35" t="str">
        <f>IF(M9807=People!$B$5,People!$A$5,IF(M9807=People!$B$4,People!$A$4,IF(M9807=People!$B$3,People!$A$3,IF(M9807=People!$B$2,People!$A$2,0))))</f>
        <v>Cassandra Brandow</v>
      </c>
      <c r="W9807" s="35" t="str">
        <f>IFERROR(INDEX(Returns!A:A,MATCH(B9807,Returns!B:B,0)),"No")</f>
        <v>No</v>
      </c>
    </row>
    <row r="9808" spans="1:23" x14ac:dyDescent="0.2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9">
        <v>0.7</v>
      </c>
      <c r="U9808" s="1">
        <v>-21.084799999999994</v>
      </c>
      <c r="V9808" s="35" t="str">
        <f>IF(M9808=People!$B$5,People!$A$5,IF(M9808=People!$B$4,People!$A$4,IF(M9808=People!$B$3,People!$A$3,IF(M9808=People!$B$2,People!$A$2,0))))</f>
        <v>Cassandra Brandow</v>
      </c>
      <c r="W9808" s="35" t="str">
        <f>IFERROR(INDEX(Returns!A:A,MATCH(B9808,Returns!B:B,0)),"No")</f>
        <v>No</v>
      </c>
    </row>
    <row r="9809" spans="1:23" x14ac:dyDescent="0.2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9">
        <v>0.2</v>
      </c>
      <c r="U9809" s="1">
        <v>12.177999999999983</v>
      </c>
      <c r="V9809" s="35" t="str">
        <f>IF(M9809=People!$B$5,People!$A$5,IF(M9809=People!$B$4,People!$A$4,IF(M9809=People!$B$3,People!$A$3,IF(M9809=People!$B$2,People!$A$2,0))))</f>
        <v>Cassandra Brandow</v>
      </c>
      <c r="W9809" s="35" t="str">
        <f>IFERROR(INDEX(Returns!A:A,MATCH(B9809,Returns!B:B,0)),"No")</f>
        <v>No</v>
      </c>
    </row>
    <row r="9810" spans="1:23" x14ac:dyDescent="0.2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9">
        <v>0.8</v>
      </c>
      <c r="U9810" s="1">
        <v>-3.3792</v>
      </c>
      <c r="V9810" s="35" t="str">
        <f>IF(M9810=People!$B$5,People!$A$5,IF(M9810=People!$B$4,People!$A$4,IF(M9810=People!$B$3,People!$A$3,IF(M9810=People!$B$2,People!$A$2,0))))</f>
        <v>Kelly Williams</v>
      </c>
      <c r="W9810" s="35" t="str">
        <f>IFERROR(INDEX(Returns!A:A,MATCH(B9810,Returns!B:B,0)),"No")</f>
        <v>No</v>
      </c>
    </row>
    <row r="9811" spans="1:23" x14ac:dyDescent="0.2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32">
        <v>25.920000000000005</v>
      </c>
      <c r="S9811" s="1">
        <v>5</v>
      </c>
      <c r="T9811" s="9">
        <v>0.2</v>
      </c>
      <c r="U9811" s="1">
        <v>9.0719999999999992</v>
      </c>
      <c r="V9811" s="35" t="str">
        <f>IF(M9811=People!$B$5,People!$A$5,IF(M9811=People!$B$4,People!$A$4,IF(M9811=People!$B$3,People!$A$3,IF(M9811=People!$B$2,People!$A$2,0))))</f>
        <v>Anna Andreadi</v>
      </c>
      <c r="W9811" s="35" t="str">
        <f>IFERROR(INDEX(Returns!A:A,MATCH(B9811,Returns!B:B,0)),"No")</f>
        <v>No</v>
      </c>
    </row>
    <row r="9812" spans="1:23" x14ac:dyDescent="0.2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32">
        <v>120.76800000000001</v>
      </c>
      <c r="S9812" s="1">
        <v>4</v>
      </c>
      <c r="T9812" s="9">
        <v>0.2</v>
      </c>
      <c r="U9812" s="1">
        <v>9.0575999999999972</v>
      </c>
      <c r="V9812" s="35" t="str">
        <f>IF(M9812=People!$B$5,People!$A$5,IF(M9812=People!$B$4,People!$A$4,IF(M9812=People!$B$3,People!$A$3,IF(M9812=People!$B$2,People!$A$2,0))))</f>
        <v>Anna Andreadi</v>
      </c>
      <c r="W9812" s="35" t="str">
        <f>IFERROR(INDEX(Returns!A:A,MATCH(B9812,Returns!B:B,0)),"No")</f>
        <v>No</v>
      </c>
    </row>
    <row r="9813" spans="1:23" x14ac:dyDescent="0.2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9">
        <v>0</v>
      </c>
      <c r="U9813" s="1">
        <v>12.441600000000001</v>
      </c>
      <c r="V9813" s="35" t="str">
        <f>IF(M9813=People!$B$5,People!$A$5,IF(M9813=People!$B$4,People!$A$4,IF(M9813=People!$B$3,People!$A$3,IF(M9813=People!$B$2,People!$A$2,0))))</f>
        <v>Chuck Magee</v>
      </c>
      <c r="W9813" s="35" t="str">
        <f>IFERROR(INDEX(Returns!A:A,MATCH(B9813,Returns!B:B,0)),"No")</f>
        <v>No</v>
      </c>
    </row>
    <row r="9814" spans="1:23" x14ac:dyDescent="0.2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9">
        <v>0</v>
      </c>
      <c r="U9814" s="1">
        <v>9.702</v>
      </c>
      <c r="V9814" s="35" t="str">
        <f>IF(M9814=People!$B$5,People!$A$5,IF(M9814=People!$B$4,People!$A$4,IF(M9814=People!$B$3,People!$A$3,IF(M9814=People!$B$2,People!$A$2,0))))</f>
        <v>Chuck Magee</v>
      </c>
      <c r="W9814" s="35" t="str">
        <f>IFERROR(INDEX(Returns!A:A,MATCH(B9814,Returns!B:B,0)),"No")</f>
        <v>No</v>
      </c>
    </row>
    <row r="9815" spans="1:23" x14ac:dyDescent="0.2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9">
        <v>0</v>
      </c>
      <c r="U9815" s="1">
        <v>100.4255</v>
      </c>
      <c r="V9815" s="35" t="str">
        <f>IF(M9815=People!$B$5,People!$A$5,IF(M9815=People!$B$4,People!$A$4,IF(M9815=People!$B$3,People!$A$3,IF(M9815=People!$B$2,People!$A$2,0))))</f>
        <v>Chuck Magee</v>
      </c>
      <c r="W9815" s="35" t="str">
        <f>IFERROR(INDEX(Returns!A:A,MATCH(B9815,Returns!B:B,0)),"No")</f>
        <v>No</v>
      </c>
    </row>
    <row r="9816" spans="1:23" x14ac:dyDescent="0.2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9">
        <v>0</v>
      </c>
      <c r="U9816" s="1">
        <v>38.376000000000005</v>
      </c>
      <c r="V9816" s="35" t="str">
        <f>IF(M9816=People!$B$5,People!$A$5,IF(M9816=People!$B$4,People!$A$4,IF(M9816=People!$B$3,People!$A$3,IF(M9816=People!$B$2,People!$A$2,0))))</f>
        <v>Chuck Magee</v>
      </c>
      <c r="W9816" s="35" t="str">
        <f>IFERROR(INDEX(Returns!A:A,MATCH(B9816,Returns!B:B,0)),"No")</f>
        <v>No</v>
      </c>
    </row>
    <row r="9817" spans="1:23" x14ac:dyDescent="0.2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9">
        <v>0.2</v>
      </c>
      <c r="U9817" s="1">
        <v>54.214999999999982</v>
      </c>
      <c r="V9817" s="35" t="str">
        <f>IF(M9817=People!$B$5,People!$A$5,IF(M9817=People!$B$4,People!$A$4,IF(M9817=People!$B$3,People!$A$3,IF(M9817=People!$B$2,People!$A$2,0))))</f>
        <v>Cassandra Brandow</v>
      </c>
      <c r="W9817" s="35" t="str">
        <f>IFERROR(INDEX(Returns!A:A,MATCH(B9817,Returns!B:B,0)),"No")</f>
        <v>No</v>
      </c>
    </row>
    <row r="9818" spans="1:23" x14ac:dyDescent="0.2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9">
        <v>0.2</v>
      </c>
      <c r="U9818" s="1">
        <v>-6.4619999999999891</v>
      </c>
      <c r="V9818" s="35" t="str">
        <f>IF(M9818=People!$B$5,People!$A$5,IF(M9818=People!$B$4,People!$A$4,IF(M9818=People!$B$3,People!$A$3,IF(M9818=People!$B$2,People!$A$2,0))))</f>
        <v>Cassandra Brandow</v>
      </c>
      <c r="W9818" s="35" t="str">
        <f>IFERROR(INDEX(Returns!A:A,MATCH(B9818,Returns!B:B,0)),"No")</f>
        <v>No</v>
      </c>
    </row>
    <row r="9819" spans="1:23" x14ac:dyDescent="0.2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9">
        <v>0.2</v>
      </c>
      <c r="U9819" s="1">
        <v>45.467100000000009</v>
      </c>
      <c r="V9819" s="35" t="str">
        <f>IF(M9819=People!$B$5,People!$A$5,IF(M9819=People!$B$4,People!$A$4,IF(M9819=People!$B$3,People!$A$3,IF(M9819=People!$B$2,People!$A$2,0))))</f>
        <v>Cassandra Brandow</v>
      </c>
      <c r="W9819" s="35" t="str">
        <f>IFERROR(INDEX(Returns!A:A,MATCH(B9819,Returns!B:B,0)),"No")</f>
        <v>No</v>
      </c>
    </row>
    <row r="9820" spans="1:23" x14ac:dyDescent="0.2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9">
        <v>0.2</v>
      </c>
      <c r="U9820" s="1">
        <v>0.3335999999999999</v>
      </c>
      <c r="V9820" s="35" t="str">
        <f>IF(M9820=People!$B$5,People!$A$5,IF(M9820=People!$B$4,People!$A$4,IF(M9820=People!$B$3,People!$A$3,IF(M9820=People!$B$2,People!$A$2,0))))</f>
        <v>Cassandra Brandow</v>
      </c>
      <c r="W9820" s="35" t="str">
        <f>IFERROR(INDEX(Returns!A:A,MATCH(B9820,Returns!B:B,0)),"No")</f>
        <v>No</v>
      </c>
    </row>
    <row r="9821" spans="1:23" x14ac:dyDescent="0.2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9">
        <v>0.2</v>
      </c>
      <c r="U9821" s="1">
        <v>3.1499999999999995</v>
      </c>
      <c r="V9821" s="35" t="str">
        <f>IF(M9821=People!$B$5,People!$A$5,IF(M9821=People!$B$4,People!$A$4,IF(M9821=People!$B$3,People!$A$3,IF(M9821=People!$B$2,People!$A$2,0))))</f>
        <v>Cassandra Brandow</v>
      </c>
      <c r="W9821" s="35" t="str">
        <f>IFERROR(INDEX(Returns!A:A,MATCH(B9821,Returns!B:B,0)),"No")</f>
        <v>No</v>
      </c>
    </row>
    <row r="9822" spans="1:23" x14ac:dyDescent="0.2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9">
        <v>0.2</v>
      </c>
      <c r="U9822" s="1">
        <v>13.199999999999998</v>
      </c>
      <c r="V9822" s="35" t="str">
        <f>IF(M9822=People!$B$5,People!$A$5,IF(M9822=People!$B$4,People!$A$4,IF(M9822=People!$B$3,People!$A$3,IF(M9822=People!$B$2,People!$A$2,0))))</f>
        <v>Cassandra Brandow</v>
      </c>
      <c r="W9822" s="35" t="str">
        <f>IFERROR(INDEX(Returns!A:A,MATCH(B9822,Returns!B:B,0)),"No")</f>
        <v>No</v>
      </c>
    </row>
    <row r="9823" spans="1:23" x14ac:dyDescent="0.2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9">
        <v>0.7</v>
      </c>
      <c r="U9823" s="1">
        <v>-13.393599999999999</v>
      </c>
      <c r="V9823" s="35" t="str">
        <f>IF(M9823=People!$B$5,People!$A$5,IF(M9823=People!$B$4,People!$A$4,IF(M9823=People!$B$3,People!$A$3,IF(M9823=People!$B$2,People!$A$2,0))))</f>
        <v>Cassandra Brandow</v>
      </c>
      <c r="W9823" s="35" t="str">
        <f>IFERROR(INDEX(Returns!A:A,MATCH(B9823,Returns!B:B,0)),"No")</f>
        <v>No</v>
      </c>
    </row>
    <row r="9824" spans="1:23" x14ac:dyDescent="0.2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32">
        <v>152.91</v>
      </c>
      <c r="S9824" s="1">
        <v>3</v>
      </c>
      <c r="T9824" s="9">
        <v>0</v>
      </c>
      <c r="U9824" s="1">
        <v>42.814799999999998</v>
      </c>
      <c r="V9824" s="35" t="str">
        <f>IF(M9824=People!$B$5,People!$A$5,IF(M9824=People!$B$4,People!$A$4,IF(M9824=People!$B$3,People!$A$3,IF(M9824=People!$B$2,People!$A$2,0))))</f>
        <v>Anna Andreadi</v>
      </c>
      <c r="W9824" s="35" t="str">
        <f>IFERROR(INDEX(Returns!A:A,MATCH(B9824,Returns!B:B,0)),"No")</f>
        <v>Yes</v>
      </c>
    </row>
    <row r="9825" spans="1:23" x14ac:dyDescent="0.2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32">
        <v>92.94</v>
      </c>
      <c r="S9825" s="1">
        <v>3</v>
      </c>
      <c r="T9825" s="9">
        <v>0</v>
      </c>
      <c r="U9825" s="1">
        <v>41.822999999999993</v>
      </c>
      <c r="V9825" s="35" t="str">
        <f>IF(M9825=People!$B$5,People!$A$5,IF(M9825=People!$B$4,People!$A$4,IF(M9825=People!$B$3,People!$A$3,IF(M9825=People!$B$2,People!$A$2,0))))</f>
        <v>Anna Andreadi</v>
      </c>
      <c r="W9825" s="35" t="str">
        <f>IFERROR(INDEX(Returns!A:A,MATCH(B9825,Returns!B:B,0)),"No")</f>
        <v>Yes</v>
      </c>
    </row>
    <row r="9826" spans="1:23" x14ac:dyDescent="0.2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32">
        <v>17.856000000000002</v>
      </c>
      <c r="S9826" s="1">
        <v>4</v>
      </c>
      <c r="T9826" s="9">
        <v>0.2</v>
      </c>
      <c r="U9826" s="1">
        <v>6.2495999999999992</v>
      </c>
      <c r="V9826" s="35" t="str">
        <f>IF(M9826=People!$B$5,People!$A$5,IF(M9826=People!$B$4,People!$A$4,IF(M9826=People!$B$3,People!$A$3,IF(M9826=People!$B$2,People!$A$2,0))))</f>
        <v>Anna Andreadi</v>
      </c>
      <c r="W9826" s="35" t="str">
        <f>IFERROR(INDEX(Returns!A:A,MATCH(B9826,Returns!B:B,0)),"No")</f>
        <v>Yes</v>
      </c>
    </row>
    <row r="9827" spans="1:23" x14ac:dyDescent="0.2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32">
        <v>46.440000000000005</v>
      </c>
      <c r="S9827" s="1">
        <v>3</v>
      </c>
      <c r="T9827" s="9">
        <v>0.2</v>
      </c>
      <c r="U9827" s="1">
        <v>15.092999999999998</v>
      </c>
      <c r="V9827" s="35" t="str">
        <f>IF(M9827=People!$B$5,People!$A$5,IF(M9827=People!$B$4,People!$A$4,IF(M9827=People!$B$3,People!$A$3,IF(M9827=People!$B$2,People!$A$2,0))))</f>
        <v>Anna Andreadi</v>
      </c>
      <c r="W9827" s="35" t="str">
        <f>IFERROR(INDEX(Returns!A:A,MATCH(B9827,Returns!B:B,0)),"No")</f>
        <v>Yes</v>
      </c>
    </row>
    <row r="9828" spans="1:23" x14ac:dyDescent="0.2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32">
        <v>195.136</v>
      </c>
      <c r="S9828" s="1">
        <v>4</v>
      </c>
      <c r="T9828" s="9">
        <v>0.2</v>
      </c>
      <c r="U9828" s="1">
        <v>-12.196000000000005</v>
      </c>
      <c r="V9828" s="35" t="str">
        <f>IF(M9828=People!$B$5,People!$A$5,IF(M9828=People!$B$4,People!$A$4,IF(M9828=People!$B$3,People!$A$3,IF(M9828=People!$B$2,People!$A$2,0))))</f>
        <v>Anna Andreadi</v>
      </c>
      <c r="W9828" s="35" t="str">
        <f>IFERROR(INDEX(Returns!A:A,MATCH(B9828,Returns!B:B,0)),"No")</f>
        <v>Yes</v>
      </c>
    </row>
    <row r="9829" spans="1:23" x14ac:dyDescent="0.2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9">
        <v>0</v>
      </c>
      <c r="U9829" s="1">
        <v>6.4649999999999892</v>
      </c>
      <c r="V9829" s="35" t="str">
        <f>IF(M9829=People!$B$5,People!$A$5,IF(M9829=People!$B$4,People!$A$4,IF(M9829=People!$B$3,People!$A$3,IF(M9829=People!$B$2,People!$A$2,0))))</f>
        <v>Chuck Magee</v>
      </c>
      <c r="W9829" s="35" t="str">
        <f>IFERROR(INDEX(Returns!A:A,MATCH(B9829,Returns!B:B,0)),"No")</f>
        <v>No</v>
      </c>
    </row>
    <row r="9830" spans="1:23" x14ac:dyDescent="0.2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9">
        <v>0.2</v>
      </c>
      <c r="U9830" s="1">
        <v>3.7595999999999998</v>
      </c>
      <c r="V9830" s="35" t="str">
        <f>IF(M9830=People!$B$5,People!$A$5,IF(M9830=People!$B$4,People!$A$4,IF(M9830=People!$B$3,People!$A$3,IF(M9830=People!$B$2,People!$A$2,0))))</f>
        <v>Chuck Magee</v>
      </c>
      <c r="W9830" s="35" t="str">
        <f>IFERROR(INDEX(Returns!A:A,MATCH(B9830,Returns!B:B,0)),"No")</f>
        <v>No</v>
      </c>
    </row>
    <row r="9831" spans="1:23" x14ac:dyDescent="0.2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9">
        <v>0.2</v>
      </c>
      <c r="U9831" s="1">
        <v>15.147000000000006</v>
      </c>
      <c r="V9831" s="35" t="str">
        <f>IF(M9831=People!$B$5,People!$A$5,IF(M9831=People!$B$4,People!$A$4,IF(M9831=People!$B$3,People!$A$3,IF(M9831=People!$B$2,People!$A$2,0))))</f>
        <v>Cassandra Brandow</v>
      </c>
      <c r="W9831" s="35" t="str">
        <f>IFERROR(INDEX(Returns!A:A,MATCH(B9831,Returns!B:B,0)),"No")</f>
        <v>No</v>
      </c>
    </row>
    <row r="9832" spans="1:23" x14ac:dyDescent="0.2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9">
        <v>0.2</v>
      </c>
      <c r="U9832" s="1">
        <v>95.990400000000008</v>
      </c>
      <c r="V9832" s="35" t="str">
        <f>IF(M9832=People!$B$5,People!$A$5,IF(M9832=People!$B$4,People!$A$4,IF(M9832=People!$B$3,People!$A$3,IF(M9832=People!$B$2,People!$A$2,0))))</f>
        <v>Kelly Williams</v>
      </c>
      <c r="W9832" s="35" t="str">
        <f>IFERROR(INDEX(Returns!A:A,MATCH(B9832,Returns!B:B,0)),"No")</f>
        <v>No</v>
      </c>
    </row>
    <row r="9833" spans="1:23" x14ac:dyDescent="0.2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9">
        <v>0.6</v>
      </c>
      <c r="U9833" s="1">
        <v>-2.5872000000000011</v>
      </c>
      <c r="V9833" s="35" t="str">
        <f>IF(M9833=People!$B$5,People!$A$5,IF(M9833=People!$B$4,People!$A$4,IF(M9833=People!$B$3,People!$A$3,IF(M9833=People!$B$2,People!$A$2,0))))</f>
        <v>Kelly Williams</v>
      </c>
      <c r="W9833" s="35" t="str">
        <f>IFERROR(INDEX(Returns!A:A,MATCH(B9833,Returns!B:B,0)),"No")</f>
        <v>No</v>
      </c>
    </row>
    <row r="9834" spans="1:23" x14ac:dyDescent="0.2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9">
        <v>0.2</v>
      </c>
      <c r="U9834" s="1">
        <v>1.4442000000000004</v>
      </c>
      <c r="V9834" s="35" t="str">
        <f>IF(M9834=People!$B$5,People!$A$5,IF(M9834=People!$B$4,People!$A$4,IF(M9834=People!$B$3,People!$A$3,IF(M9834=People!$B$2,People!$A$2,0))))</f>
        <v>Kelly Williams</v>
      </c>
      <c r="W9834" s="35" t="str">
        <f>IFERROR(INDEX(Returns!A:A,MATCH(B9834,Returns!B:B,0)),"No")</f>
        <v>No</v>
      </c>
    </row>
    <row r="9835" spans="1:23" x14ac:dyDescent="0.2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9">
        <v>0.2</v>
      </c>
      <c r="U9835" s="1">
        <v>190.38810000000001</v>
      </c>
      <c r="V9835" s="35" t="str">
        <f>IF(M9835=People!$B$5,People!$A$5,IF(M9835=People!$B$4,People!$A$4,IF(M9835=People!$B$3,People!$A$3,IF(M9835=People!$B$2,People!$A$2,0))))</f>
        <v>Chuck Magee</v>
      </c>
      <c r="W9835" s="35" t="str">
        <f>IFERROR(INDEX(Returns!A:A,MATCH(B9835,Returns!B:B,0)),"No")</f>
        <v>No</v>
      </c>
    </row>
    <row r="9836" spans="1:23" x14ac:dyDescent="0.2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9">
        <v>0.6</v>
      </c>
      <c r="U9836" s="1">
        <v>-6.2999999999999972</v>
      </c>
      <c r="V9836" s="35" t="str">
        <f>IF(M9836=People!$B$5,People!$A$5,IF(M9836=People!$B$4,People!$A$4,IF(M9836=People!$B$3,People!$A$3,IF(M9836=People!$B$2,People!$A$2,0))))</f>
        <v>Kelly Williams</v>
      </c>
      <c r="W9836" s="35" t="str">
        <f>IFERROR(INDEX(Returns!A:A,MATCH(B9836,Returns!B:B,0)),"No")</f>
        <v>No</v>
      </c>
    </row>
    <row r="9837" spans="1:23" x14ac:dyDescent="0.2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9">
        <v>0.8</v>
      </c>
      <c r="U9837" s="1">
        <v>-26.227200000000003</v>
      </c>
      <c r="V9837" s="35" t="str">
        <f>IF(M9837=People!$B$5,People!$A$5,IF(M9837=People!$B$4,People!$A$4,IF(M9837=People!$B$3,People!$A$3,IF(M9837=People!$B$2,People!$A$2,0))))</f>
        <v>Kelly Williams</v>
      </c>
      <c r="W9837" s="35" t="str">
        <f>IFERROR(INDEX(Returns!A:A,MATCH(B9837,Returns!B:B,0)),"No")</f>
        <v>No</v>
      </c>
    </row>
    <row r="9838" spans="1:23" x14ac:dyDescent="0.2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32">
        <v>10.9</v>
      </c>
      <c r="S9838" s="1">
        <v>5</v>
      </c>
      <c r="T9838" s="9">
        <v>0</v>
      </c>
      <c r="U9838" s="1">
        <v>5.1229999999999993</v>
      </c>
      <c r="V9838" s="35" t="str">
        <f>IF(M9838=People!$B$5,People!$A$5,IF(M9838=People!$B$4,People!$A$4,IF(M9838=People!$B$3,People!$A$3,IF(M9838=People!$B$2,People!$A$2,0))))</f>
        <v>Anna Andreadi</v>
      </c>
      <c r="W9838" s="35" t="str">
        <f>IFERROR(INDEX(Returns!A:A,MATCH(B9838,Returns!B:B,0)),"No")</f>
        <v>No</v>
      </c>
    </row>
    <row r="9839" spans="1:23" x14ac:dyDescent="0.2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32">
        <v>29.6</v>
      </c>
      <c r="S9839" s="1">
        <v>2</v>
      </c>
      <c r="T9839" s="9">
        <v>0</v>
      </c>
      <c r="U9839" s="1">
        <v>14.8</v>
      </c>
      <c r="V9839" s="35" t="str">
        <f>IF(M9839=People!$B$5,People!$A$5,IF(M9839=People!$B$4,People!$A$4,IF(M9839=People!$B$3,People!$A$3,IF(M9839=People!$B$2,People!$A$2,0))))</f>
        <v>Anna Andreadi</v>
      </c>
      <c r="W9839" s="35" t="str">
        <f>IFERROR(INDEX(Returns!A:A,MATCH(B9839,Returns!B:B,0)),"No")</f>
        <v>No</v>
      </c>
    </row>
    <row r="9840" spans="1:23" x14ac:dyDescent="0.2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32">
        <v>4.9800000000000004</v>
      </c>
      <c r="S9840" s="1">
        <v>1</v>
      </c>
      <c r="T9840" s="9">
        <v>0</v>
      </c>
      <c r="U9840" s="1">
        <v>2.2907999999999999</v>
      </c>
      <c r="V9840" s="35" t="str">
        <f>IF(M9840=People!$B$5,People!$A$5,IF(M9840=People!$B$4,People!$A$4,IF(M9840=People!$B$3,People!$A$3,IF(M9840=People!$B$2,People!$A$2,0))))</f>
        <v>Anna Andreadi</v>
      </c>
      <c r="W9840" s="35" t="str">
        <f>IFERROR(INDEX(Returns!A:A,MATCH(B9840,Returns!B:B,0)),"No")</f>
        <v>No</v>
      </c>
    </row>
    <row r="9841" spans="1:23" x14ac:dyDescent="0.2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32">
        <v>479.97600000000006</v>
      </c>
      <c r="S9841" s="1">
        <v>3</v>
      </c>
      <c r="T9841" s="9">
        <v>0.2</v>
      </c>
      <c r="U9841" s="1">
        <v>161.99189999999999</v>
      </c>
      <c r="V9841" s="35" t="str">
        <f>IF(M9841=People!$B$5,People!$A$5,IF(M9841=People!$B$4,People!$A$4,IF(M9841=People!$B$3,People!$A$3,IF(M9841=People!$B$2,People!$A$2,0))))</f>
        <v>Anna Andreadi</v>
      </c>
      <c r="W9841" s="35" t="str">
        <f>IFERROR(INDEX(Returns!A:A,MATCH(B9841,Returns!B:B,0)),"No")</f>
        <v>No</v>
      </c>
    </row>
    <row r="9842" spans="1:23" x14ac:dyDescent="0.2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32">
        <v>44.736000000000004</v>
      </c>
      <c r="S9842" s="1">
        <v>8</v>
      </c>
      <c r="T9842" s="9">
        <v>0.2</v>
      </c>
      <c r="U9842" s="1">
        <v>4.4736000000000011</v>
      </c>
      <c r="V9842" s="35" t="str">
        <f>IF(M9842=People!$B$5,People!$A$5,IF(M9842=People!$B$4,People!$A$4,IF(M9842=People!$B$3,People!$A$3,IF(M9842=People!$B$2,People!$A$2,0))))</f>
        <v>Anna Andreadi</v>
      </c>
      <c r="W9842" s="35" t="str">
        <f>IFERROR(INDEX(Returns!A:A,MATCH(B9842,Returns!B:B,0)),"No")</f>
        <v>No</v>
      </c>
    </row>
    <row r="9843" spans="1:23" x14ac:dyDescent="0.2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32">
        <v>5.76</v>
      </c>
      <c r="S9843" s="1">
        <v>2</v>
      </c>
      <c r="T9843" s="9">
        <v>0</v>
      </c>
      <c r="U9843" s="1">
        <v>1.6703999999999999</v>
      </c>
      <c r="V9843" s="35" t="str">
        <f>IF(M9843=People!$B$5,People!$A$5,IF(M9843=People!$B$4,People!$A$4,IF(M9843=People!$B$3,People!$A$3,IF(M9843=People!$B$2,People!$A$2,0))))</f>
        <v>Anna Andreadi</v>
      </c>
      <c r="W9843" s="35" t="str">
        <f>IFERROR(INDEX(Returns!A:A,MATCH(B9843,Returns!B:B,0)),"No")</f>
        <v>No</v>
      </c>
    </row>
    <row r="9844" spans="1:23" x14ac:dyDescent="0.2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32">
        <v>483.13599999999997</v>
      </c>
      <c r="S9844" s="1">
        <v>4</v>
      </c>
      <c r="T9844" s="9">
        <v>0.2</v>
      </c>
      <c r="U9844" s="1">
        <v>60.391999999999939</v>
      </c>
      <c r="V9844" s="35" t="str">
        <f>IF(M9844=People!$B$5,People!$A$5,IF(M9844=People!$B$4,People!$A$4,IF(M9844=People!$B$3,People!$A$3,IF(M9844=People!$B$2,People!$A$2,0))))</f>
        <v>Anna Andreadi</v>
      </c>
      <c r="W9844" s="35" t="str">
        <f>IFERROR(INDEX(Returns!A:A,MATCH(B9844,Returns!B:B,0)),"No")</f>
        <v>No</v>
      </c>
    </row>
    <row r="9845" spans="1:23" x14ac:dyDescent="0.2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9">
        <v>0.2</v>
      </c>
      <c r="U9845" s="1">
        <v>5.1791999999999998</v>
      </c>
      <c r="V9845" s="35" t="str">
        <f>IF(M9845=People!$B$5,People!$A$5,IF(M9845=People!$B$4,People!$A$4,IF(M9845=People!$B$3,People!$A$3,IF(M9845=People!$B$2,People!$A$2,0))))</f>
        <v>Kelly Williams</v>
      </c>
      <c r="W9845" s="35" t="str">
        <f>IFERROR(INDEX(Returns!A:A,MATCH(B9845,Returns!B:B,0)),"No")</f>
        <v>No</v>
      </c>
    </row>
    <row r="9846" spans="1:23" x14ac:dyDescent="0.2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9">
        <v>0.6</v>
      </c>
      <c r="U9846" s="1">
        <v>-40.003599999999999</v>
      </c>
      <c r="V9846" s="35" t="str">
        <f>IF(M9846=People!$B$5,People!$A$5,IF(M9846=People!$B$4,People!$A$4,IF(M9846=People!$B$3,People!$A$3,IF(M9846=People!$B$2,People!$A$2,0))))</f>
        <v>Kelly Williams</v>
      </c>
      <c r="W9846" s="35" t="str">
        <f>IFERROR(INDEX(Returns!A:A,MATCH(B9846,Returns!B:B,0)),"No")</f>
        <v>No</v>
      </c>
    </row>
    <row r="9847" spans="1:23" x14ac:dyDescent="0.2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9">
        <v>0.2</v>
      </c>
      <c r="U9847" s="1">
        <v>9.9521999999999977</v>
      </c>
      <c r="V9847" s="35" t="str">
        <f>IF(M9847=People!$B$5,People!$A$5,IF(M9847=People!$B$4,People!$A$4,IF(M9847=People!$B$3,People!$A$3,IF(M9847=People!$B$2,People!$A$2,0))))</f>
        <v>Kelly Williams</v>
      </c>
      <c r="W9847" s="35" t="str">
        <f>IFERROR(INDEX(Returns!A:A,MATCH(B9847,Returns!B:B,0)),"No")</f>
        <v>No</v>
      </c>
    </row>
    <row r="9848" spans="1:23" x14ac:dyDescent="0.2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32">
        <v>43.099999999999994</v>
      </c>
      <c r="S9848" s="1">
        <v>5</v>
      </c>
      <c r="T9848" s="9">
        <v>0</v>
      </c>
      <c r="U9848" s="1">
        <v>11.206</v>
      </c>
      <c r="V9848" s="35" t="str">
        <f>IF(M9848=People!$B$5,People!$A$5,IF(M9848=People!$B$4,People!$A$4,IF(M9848=People!$B$3,People!$A$3,IF(M9848=People!$B$2,People!$A$2,0))))</f>
        <v>Anna Andreadi</v>
      </c>
      <c r="W9848" s="35" t="str">
        <f>IFERROR(INDEX(Returns!A:A,MATCH(B9848,Returns!B:B,0)),"No")</f>
        <v>Yes</v>
      </c>
    </row>
    <row r="9849" spans="1:23" x14ac:dyDescent="0.2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32">
        <v>511.5</v>
      </c>
      <c r="S9849" s="1">
        <v>5</v>
      </c>
      <c r="T9849" s="9">
        <v>0</v>
      </c>
      <c r="U9849" s="1">
        <v>132.99</v>
      </c>
      <c r="V9849" s="35" t="str">
        <f>IF(M9849=People!$B$5,People!$A$5,IF(M9849=People!$B$4,People!$A$4,IF(M9849=People!$B$3,People!$A$3,IF(M9849=People!$B$2,People!$A$2,0))))</f>
        <v>Anna Andreadi</v>
      </c>
      <c r="W9849" s="35" t="str">
        <f>IFERROR(INDEX(Returns!A:A,MATCH(B9849,Returns!B:B,0)),"No")</f>
        <v>Yes</v>
      </c>
    </row>
    <row r="9850" spans="1:23" x14ac:dyDescent="0.2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32">
        <v>147.91999999999999</v>
      </c>
      <c r="S9850" s="1">
        <v>5</v>
      </c>
      <c r="T9850" s="9">
        <v>0.2</v>
      </c>
      <c r="U9850" s="1">
        <v>46.224999999999987</v>
      </c>
      <c r="V9850" s="35" t="str">
        <f>IF(M9850=People!$B$5,People!$A$5,IF(M9850=People!$B$4,People!$A$4,IF(M9850=People!$B$3,People!$A$3,IF(M9850=People!$B$2,People!$A$2,0))))</f>
        <v>Anna Andreadi</v>
      </c>
      <c r="W9850" s="35" t="str">
        <f>IFERROR(INDEX(Returns!A:A,MATCH(B9850,Returns!B:B,0)),"No")</f>
        <v>Yes</v>
      </c>
    </row>
    <row r="9851" spans="1:23" x14ac:dyDescent="0.2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32">
        <v>39.68</v>
      </c>
      <c r="S9851" s="1">
        <v>2</v>
      </c>
      <c r="T9851" s="9">
        <v>0</v>
      </c>
      <c r="U9851" s="1">
        <v>16.268800000000002</v>
      </c>
      <c r="V9851" s="35" t="str">
        <f>IF(M9851=People!$B$5,People!$A$5,IF(M9851=People!$B$4,People!$A$4,IF(M9851=People!$B$3,People!$A$3,IF(M9851=People!$B$2,People!$A$2,0))))</f>
        <v>Anna Andreadi</v>
      </c>
      <c r="W9851" s="35" t="str">
        <f>IFERROR(INDEX(Returns!A:A,MATCH(B9851,Returns!B:B,0)),"No")</f>
        <v>No</v>
      </c>
    </row>
    <row r="9852" spans="1:23" x14ac:dyDescent="0.2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9">
        <v>0</v>
      </c>
      <c r="U9852" s="1">
        <v>4.0191999999999997</v>
      </c>
      <c r="V9852" s="35" t="str">
        <f>IF(M9852=People!$B$5,People!$A$5,IF(M9852=People!$B$4,People!$A$4,IF(M9852=People!$B$3,People!$A$3,IF(M9852=People!$B$2,People!$A$2,0))))</f>
        <v>Chuck Magee</v>
      </c>
      <c r="W9852" s="35" t="str">
        <f>IFERROR(INDEX(Returns!A:A,MATCH(B9852,Returns!B:B,0)),"No")</f>
        <v>No</v>
      </c>
    </row>
    <row r="9853" spans="1:23" x14ac:dyDescent="0.2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9">
        <v>0.2</v>
      </c>
      <c r="U9853" s="1">
        <v>33.93</v>
      </c>
      <c r="V9853" s="35" t="str">
        <f>IF(M9853=People!$B$5,People!$A$5,IF(M9853=People!$B$4,People!$A$4,IF(M9853=People!$B$3,People!$A$3,IF(M9853=People!$B$2,People!$A$2,0))))</f>
        <v>Chuck Magee</v>
      </c>
      <c r="W9853" s="35" t="str">
        <f>IFERROR(INDEX(Returns!A:A,MATCH(B9853,Returns!B:B,0)),"No")</f>
        <v>No</v>
      </c>
    </row>
    <row r="9854" spans="1:23" x14ac:dyDescent="0.2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9">
        <v>0</v>
      </c>
      <c r="U9854" s="1">
        <v>6.0167999999999999</v>
      </c>
      <c r="V9854" s="35" t="str">
        <f>IF(M9854=People!$B$5,People!$A$5,IF(M9854=People!$B$4,People!$A$4,IF(M9854=People!$B$3,People!$A$3,IF(M9854=People!$B$2,People!$A$2,0))))</f>
        <v>Chuck Magee</v>
      </c>
      <c r="W9854" s="35" t="str">
        <f>IFERROR(INDEX(Returns!A:A,MATCH(B9854,Returns!B:B,0)),"No")</f>
        <v>No</v>
      </c>
    </row>
    <row r="9855" spans="1:23" x14ac:dyDescent="0.2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9">
        <v>0</v>
      </c>
      <c r="U9855" s="1">
        <v>83.733000000000004</v>
      </c>
      <c r="V9855" s="35" t="str">
        <f>IF(M9855=People!$B$5,People!$A$5,IF(M9855=People!$B$4,People!$A$4,IF(M9855=People!$B$3,People!$A$3,IF(M9855=People!$B$2,People!$A$2,0))))</f>
        <v>Chuck Magee</v>
      </c>
      <c r="W9855" s="35" t="str">
        <f>IFERROR(INDEX(Returns!A:A,MATCH(B9855,Returns!B:B,0)),"No")</f>
        <v>No</v>
      </c>
    </row>
    <row r="9856" spans="1:23" x14ac:dyDescent="0.2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32">
        <v>50.32</v>
      </c>
      <c r="S9856" s="1">
        <v>4</v>
      </c>
      <c r="T9856" s="9">
        <v>0</v>
      </c>
      <c r="U9856" s="1">
        <v>21.134400000000003</v>
      </c>
      <c r="V9856" s="35" t="str">
        <f>IF(M9856=People!$B$5,People!$A$5,IF(M9856=People!$B$4,People!$A$4,IF(M9856=People!$B$3,People!$A$3,IF(M9856=People!$B$2,People!$A$2,0))))</f>
        <v>Anna Andreadi</v>
      </c>
      <c r="W9856" s="35" t="str">
        <f>IFERROR(INDEX(Returns!A:A,MATCH(B9856,Returns!B:B,0)),"No")</f>
        <v>No</v>
      </c>
    </row>
    <row r="9857" spans="1:23" x14ac:dyDescent="0.2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32">
        <v>24.56</v>
      </c>
      <c r="S9857" s="1">
        <v>2</v>
      </c>
      <c r="T9857" s="9">
        <v>0</v>
      </c>
      <c r="U9857" s="1">
        <v>11.543199999999999</v>
      </c>
      <c r="V9857" s="35" t="str">
        <f>IF(M9857=People!$B$5,People!$A$5,IF(M9857=People!$B$4,People!$A$4,IF(M9857=People!$B$3,People!$A$3,IF(M9857=People!$B$2,People!$A$2,0))))</f>
        <v>Anna Andreadi</v>
      </c>
      <c r="W9857" s="35" t="str">
        <f>IFERROR(INDEX(Returns!A:A,MATCH(B9857,Returns!B:B,0)),"No")</f>
        <v>No</v>
      </c>
    </row>
    <row r="9858" spans="1:23" x14ac:dyDescent="0.2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9">
        <v>0</v>
      </c>
      <c r="U9858" s="1">
        <v>20.9664</v>
      </c>
      <c r="V9858" s="35" t="str">
        <f>IF(M9858=People!$B$5,People!$A$5,IF(M9858=People!$B$4,People!$A$4,IF(M9858=People!$B$3,People!$A$3,IF(M9858=People!$B$2,People!$A$2,0))))</f>
        <v>Cassandra Brandow</v>
      </c>
      <c r="W9858" s="35" t="str">
        <f>IFERROR(INDEX(Returns!A:A,MATCH(B9858,Returns!B:B,0)),"No")</f>
        <v>No</v>
      </c>
    </row>
    <row r="9859" spans="1:23" x14ac:dyDescent="0.2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32">
        <v>3393.68</v>
      </c>
      <c r="S9859" s="1">
        <v>8</v>
      </c>
      <c r="T9859" s="9">
        <v>0</v>
      </c>
      <c r="U9859" s="1">
        <v>610.86239999999998</v>
      </c>
      <c r="V9859" s="35" t="str">
        <f>IF(M9859=People!$B$5,People!$A$5,IF(M9859=People!$B$4,People!$A$4,IF(M9859=People!$B$3,People!$A$3,IF(M9859=People!$B$2,People!$A$2,0))))</f>
        <v>Anna Andreadi</v>
      </c>
      <c r="W9859" s="35" t="str">
        <f>IFERROR(INDEX(Returns!A:A,MATCH(B9859,Returns!B:B,0)),"No")</f>
        <v>No</v>
      </c>
    </row>
    <row r="9860" spans="1:23" x14ac:dyDescent="0.2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9">
        <v>0</v>
      </c>
      <c r="U9860" s="1">
        <v>17.523999999999997</v>
      </c>
      <c r="V9860" s="35" t="str">
        <f>IF(M9860=People!$B$5,People!$A$5,IF(M9860=People!$B$4,People!$A$4,IF(M9860=People!$B$3,People!$A$3,IF(M9860=People!$B$2,People!$A$2,0))))</f>
        <v>Kelly Williams</v>
      </c>
      <c r="W9860" s="35" t="str">
        <f>IFERROR(INDEX(Returns!A:A,MATCH(B9860,Returns!B:B,0)),"No")</f>
        <v>No</v>
      </c>
    </row>
    <row r="9861" spans="1:23" x14ac:dyDescent="0.2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9">
        <v>0</v>
      </c>
      <c r="U9861" s="1">
        <v>0.1008</v>
      </c>
      <c r="V9861" s="35" t="str">
        <f>IF(M9861=People!$B$5,People!$A$5,IF(M9861=People!$B$4,People!$A$4,IF(M9861=People!$B$3,People!$A$3,IF(M9861=People!$B$2,People!$A$2,0))))</f>
        <v>Kelly Williams</v>
      </c>
      <c r="W9861" s="35" t="str">
        <f>IFERROR(INDEX(Returns!A:A,MATCH(B9861,Returns!B:B,0)),"No")</f>
        <v>No</v>
      </c>
    </row>
    <row r="9862" spans="1:23" x14ac:dyDescent="0.2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9">
        <v>0</v>
      </c>
      <c r="U9862" s="1">
        <v>1.3559999999999945</v>
      </c>
      <c r="V9862" s="35" t="str">
        <f>IF(M9862=People!$B$5,People!$A$5,IF(M9862=People!$B$4,People!$A$4,IF(M9862=People!$B$3,People!$A$3,IF(M9862=People!$B$2,People!$A$2,0))))</f>
        <v>Kelly Williams</v>
      </c>
      <c r="W9862" s="35" t="str">
        <f>IFERROR(INDEX(Returns!A:A,MATCH(B9862,Returns!B:B,0)),"No")</f>
        <v>No</v>
      </c>
    </row>
    <row r="9863" spans="1:23" x14ac:dyDescent="0.2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9">
        <v>0</v>
      </c>
      <c r="U9863" s="1">
        <v>5.2528000000000006</v>
      </c>
      <c r="V9863" s="35" t="str">
        <f>IF(M9863=People!$B$5,People!$A$5,IF(M9863=People!$B$4,People!$A$4,IF(M9863=People!$B$3,People!$A$3,IF(M9863=People!$B$2,People!$A$2,0))))</f>
        <v>Kelly Williams</v>
      </c>
      <c r="W9863" s="35" t="str">
        <f>IFERROR(INDEX(Returns!A:A,MATCH(B9863,Returns!B:B,0)),"No")</f>
        <v>No</v>
      </c>
    </row>
    <row r="9864" spans="1:23" x14ac:dyDescent="0.2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9">
        <v>0</v>
      </c>
      <c r="U9864" s="1">
        <v>2.5451999999999995</v>
      </c>
      <c r="V9864" s="35" t="str">
        <f>IF(M9864=People!$B$5,People!$A$5,IF(M9864=People!$B$4,People!$A$4,IF(M9864=People!$B$3,People!$A$3,IF(M9864=People!$B$2,People!$A$2,0))))</f>
        <v>Kelly Williams</v>
      </c>
      <c r="W9864" s="35" t="str">
        <f>IFERROR(INDEX(Returns!A:A,MATCH(B9864,Returns!B:B,0)),"No")</f>
        <v>No</v>
      </c>
    </row>
    <row r="9865" spans="1:23" x14ac:dyDescent="0.2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9">
        <v>0</v>
      </c>
      <c r="U9865" s="1">
        <v>5.5565999999999995</v>
      </c>
      <c r="V9865" s="35" t="str">
        <f>IF(M9865=People!$B$5,People!$A$5,IF(M9865=People!$B$4,People!$A$4,IF(M9865=People!$B$3,People!$A$3,IF(M9865=People!$B$2,People!$A$2,0))))</f>
        <v>Kelly Williams</v>
      </c>
      <c r="W9865" s="35" t="str">
        <f>IFERROR(INDEX(Returns!A:A,MATCH(B9865,Returns!B:B,0)),"No")</f>
        <v>No</v>
      </c>
    </row>
    <row r="9866" spans="1:23" x14ac:dyDescent="0.2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9">
        <v>0</v>
      </c>
      <c r="U9866" s="1">
        <v>70.312000000000012</v>
      </c>
      <c r="V9866" s="35" t="str">
        <f>IF(M9866=People!$B$5,People!$A$5,IF(M9866=People!$B$4,People!$A$4,IF(M9866=People!$B$3,People!$A$3,IF(M9866=People!$B$2,People!$A$2,0))))</f>
        <v>Kelly Williams</v>
      </c>
      <c r="W9866" s="35" t="str">
        <f>IFERROR(INDEX(Returns!A:A,MATCH(B9866,Returns!B:B,0)),"No")</f>
        <v>No</v>
      </c>
    </row>
    <row r="9867" spans="1:23" x14ac:dyDescent="0.2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9">
        <v>0</v>
      </c>
      <c r="U9867" s="1">
        <v>8.532</v>
      </c>
      <c r="V9867" s="35" t="str">
        <f>IF(M9867=People!$B$5,People!$A$5,IF(M9867=People!$B$4,People!$A$4,IF(M9867=People!$B$3,People!$A$3,IF(M9867=People!$B$2,People!$A$2,0))))</f>
        <v>Kelly Williams</v>
      </c>
      <c r="W9867" s="35" t="str">
        <f>IFERROR(INDEX(Returns!A:A,MATCH(B9867,Returns!B:B,0)),"No")</f>
        <v>No</v>
      </c>
    </row>
    <row r="9868" spans="1:23" x14ac:dyDescent="0.2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9">
        <v>0</v>
      </c>
      <c r="U9868" s="1">
        <v>282.20920000000001</v>
      </c>
      <c r="V9868" s="35" t="str">
        <f>IF(M9868=People!$B$5,People!$A$5,IF(M9868=People!$B$4,People!$A$4,IF(M9868=People!$B$3,People!$A$3,IF(M9868=People!$B$2,People!$A$2,0))))</f>
        <v>Chuck Magee</v>
      </c>
      <c r="W9868" s="35" t="str">
        <f>IFERROR(INDEX(Returns!A:A,MATCH(B9868,Returns!B:B,0)),"No")</f>
        <v>No</v>
      </c>
    </row>
    <row r="9869" spans="1:23" x14ac:dyDescent="0.2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9">
        <v>0</v>
      </c>
      <c r="U9869" s="1">
        <v>3.4086000000000003</v>
      </c>
      <c r="V9869" s="35" t="str">
        <f>IF(M9869=People!$B$5,People!$A$5,IF(M9869=People!$B$4,People!$A$4,IF(M9869=People!$B$3,People!$A$3,IF(M9869=People!$B$2,People!$A$2,0))))</f>
        <v>Chuck Magee</v>
      </c>
      <c r="W9869" s="35" t="str">
        <f>IFERROR(INDEX(Returns!A:A,MATCH(B9869,Returns!B:B,0)),"No")</f>
        <v>No</v>
      </c>
    </row>
    <row r="9870" spans="1:23" x14ac:dyDescent="0.2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9">
        <v>0.2</v>
      </c>
      <c r="U9870" s="1">
        <v>16.317200000000003</v>
      </c>
      <c r="V9870" s="35" t="str">
        <f>IF(M9870=People!$B$5,People!$A$5,IF(M9870=People!$B$4,People!$A$4,IF(M9870=People!$B$3,People!$A$3,IF(M9870=People!$B$2,People!$A$2,0))))</f>
        <v>Chuck Magee</v>
      </c>
      <c r="W9870" s="35" t="str">
        <f>IFERROR(INDEX(Returns!A:A,MATCH(B9870,Returns!B:B,0)),"No")</f>
        <v>No</v>
      </c>
    </row>
    <row r="9871" spans="1:23" x14ac:dyDescent="0.2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9">
        <v>0.7</v>
      </c>
      <c r="U9871" s="1">
        <v>-2.6099999999999994</v>
      </c>
      <c r="V9871" s="35" t="str">
        <f>IF(M9871=People!$B$5,People!$A$5,IF(M9871=People!$B$4,People!$A$4,IF(M9871=People!$B$3,People!$A$3,IF(M9871=People!$B$2,People!$A$2,0))))</f>
        <v>Chuck Magee</v>
      </c>
      <c r="W9871" s="35" t="str">
        <f>IFERROR(INDEX(Returns!A:A,MATCH(B9871,Returns!B:B,0)),"No")</f>
        <v>No</v>
      </c>
    </row>
    <row r="9872" spans="1:23" x14ac:dyDescent="0.2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9">
        <v>0.7</v>
      </c>
      <c r="U9872" s="1">
        <v>-17.942399999999992</v>
      </c>
      <c r="V9872" s="35" t="str">
        <f>IF(M9872=People!$B$5,People!$A$5,IF(M9872=People!$B$4,People!$A$4,IF(M9872=People!$B$3,People!$A$3,IF(M9872=People!$B$2,People!$A$2,0))))</f>
        <v>Chuck Magee</v>
      </c>
      <c r="W9872" s="35" t="str">
        <f>IFERROR(INDEX(Returns!A:A,MATCH(B9872,Returns!B:B,0)),"No")</f>
        <v>No</v>
      </c>
    </row>
    <row r="9873" spans="1:23" x14ac:dyDescent="0.2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9">
        <v>0.2</v>
      </c>
      <c r="U9873" s="1">
        <v>32.662799999999947</v>
      </c>
      <c r="V9873" s="35" t="str">
        <f>IF(M9873=People!$B$5,People!$A$5,IF(M9873=People!$B$4,People!$A$4,IF(M9873=People!$B$3,People!$A$3,IF(M9873=People!$B$2,People!$A$2,0))))</f>
        <v>Kelly Williams</v>
      </c>
      <c r="W9873" s="35" t="str">
        <f>IFERROR(INDEX(Returns!A:A,MATCH(B9873,Returns!B:B,0)),"No")</f>
        <v>No</v>
      </c>
    </row>
    <row r="9874" spans="1:23" x14ac:dyDescent="0.2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9">
        <v>0.2</v>
      </c>
      <c r="U9874" s="1">
        <v>1.1969999999999992</v>
      </c>
      <c r="V9874" s="35" t="str">
        <f>IF(M9874=People!$B$5,People!$A$5,IF(M9874=People!$B$4,People!$A$4,IF(M9874=People!$B$3,People!$A$3,IF(M9874=People!$B$2,People!$A$2,0))))</f>
        <v>Kelly Williams</v>
      </c>
      <c r="W9874" s="35" t="str">
        <f>IFERROR(INDEX(Returns!A:A,MATCH(B9874,Returns!B:B,0)),"No")</f>
        <v>No</v>
      </c>
    </row>
    <row r="9875" spans="1:23" x14ac:dyDescent="0.2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9">
        <v>0</v>
      </c>
      <c r="U9875" s="1">
        <v>3.1104000000000003</v>
      </c>
      <c r="V9875" s="35" t="str">
        <f>IF(M9875=People!$B$5,People!$A$5,IF(M9875=People!$B$4,People!$A$4,IF(M9875=People!$B$3,People!$A$3,IF(M9875=People!$B$2,People!$A$2,0))))</f>
        <v>Chuck Magee</v>
      </c>
      <c r="W9875" s="35" t="str">
        <f>IFERROR(INDEX(Returns!A:A,MATCH(B9875,Returns!B:B,0)),"No")</f>
        <v>No</v>
      </c>
    </row>
    <row r="9876" spans="1:23" x14ac:dyDescent="0.2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9">
        <v>0.2</v>
      </c>
      <c r="U9876" s="1">
        <v>19.989999999999995</v>
      </c>
      <c r="V9876" s="35" t="str">
        <f>IF(M9876=People!$B$5,People!$A$5,IF(M9876=People!$B$4,People!$A$4,IF(M9876=People!$B$3,People!$A$3,IF(M9876=People!$B$2,People!$A$2,0))))</f>
        <v>Chuck Magee</v>
      </c>
      <c r="W9876" s="35" t="str">
        <f>IFERROR(INDEX(Returns!A:A,MATCH(B9876,Returns!B:B,0)),"No")</f>
        <v>No</v>
      </c>
    </row>
    <row r="9877" spans="1:23" x14ac:dyDescent="0.2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9">
        <v>0</v>
      </c>
      <c r="U9877" s="1">
        <v>6.3600000000000101E-2</v>
      </c>
      <c r="V9877" s="35" t="str">
        <f>IF(M9877=People!$B$5,People!$A$5,IF(M9877=People!$B$4,People!$A$4,IF(M9877=People!$B$3,People!$A$3,IF(M9877=People!$B$2,People!$A$2,0))))</f>
        <v>Chuck Magee</v>
      </c>
      <c r="W9877" s="35" t="str">
        <f>IFERROR(INDEX(Returns!A:A,MATCH(B9877,Returns!B:B,0)),"No")</f>
        <v>No</v>
      </c>
    </row>
    <row r="9878" spans="1:23" x14ac:dyDescent="0.2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9">
        <v>0.2</v>
      </c>
      <c r="U9878" s="1">
        <v>-21.213600000000099</v>
      </c>
      <c r="V9878" s="35" t="str">
        <f>IF(M9878=People!$B$5,People!$A$5,IF(M9878=People!$B$4,People!$A$4,IF(M9878=People!$B$3,People!$A$3,IF(M9878=People!$B$2,People!$A$2,0))))</f>
        <v>Chuck Magee</v>
      </c>
      <c r="W9878" s="35" t="str">
        <f>IFERROR(INDEX(Returns!A:A,MATCH(B9878,Returns!B:B,0)),"No")</f>
        <v>No</v>
      </c>
    </row>
    <row r="9879" spans="1:23" x14ac:dyDescent="0.2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9">
        <v>0.7</v>
      </c>
      <c r="U9879" s="1">
        <v>-6.379999999999999</v>
      </c>
      <c r="V9879" s="35" t="str">
        <f>IF(M9879=People!$B$5,People!$A$5,IF(M9879=People!$B$4,People!$A$4,IF(M9879=People!$B$3,People!$A$3,IF(M9879=People!$B$2,People!$A$2,0))))</f>
        <v>Chuck Magee</v>
      </c>
      <c r="W9879" s="35" t="str">
        <f>IFERROR(INDEX(Returns!A:A,MATCH(B9879,Returns!B:B,0)),"No")</f>
        <v>No</v>
      </c>
    </row>
    <row r="9880" spans="1:23" x14ac:dyDescent="0.2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9">
        <v>0.4</v>
      </c>
      <c r="U9880" s="1">
        <v>-24.476399999999998</v>
      </c>
      <c r="V9880" s="35" t="str">
        <f>IF(M9880=People!$B$5,People!$A$5,IF(M9880=People!$B$4,People!$A$4,IF(M9880=People!$B$3,People!$A$3,IF(M9880=People!$B$2,People!$A$2,0))))</f>
        <v>Chuck Magee</v>
      </c>
      <c r="W9880" s="35" t="str">
        <f>IFERROR(INDEX(Returns!A:A,MATCH(B9880,Returns!B:B,0)),"No")</f>
        <v>No</v>
      </c>
    </row>
    <row r="9881" spans="1:23" x14ac:dyDescent="0.2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9">
        <v>0.1</v>
      </c>
      <c r="U9881" s="1">
        <v>63.685999999999979</v>
      </c>
      <c r="V9881" s="35" t="str">
        <f>IF(M9881=People!$B$5,People!$A$5,IF(M9881=People!$B$4,People!$A$4,IF(M9881=People!$B$3,People!$A$3,IF(M9881=People!$B$2,People!$A$2,0))))</f>
        <v>Chuck Magee</v>
      </c>
      <c r="W9881" s="35" t="str">
        <f>IFERROR(INDEX(Returns!A:A,MATCH(B9881,Returns!B:B,0)),"No")</f>
        <v>No</v>
      </c>
    </row>
    <row r="9882" spans="1:23" x14ac:dyDescent="0.2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9">
        <v>0.2</v>
      </c>
      <c r="U9882" s="1">
        <v>28.706399999999991</v>
      </c>
      <c r="V9882" s="35" t="str">
        <f>IF(M9882=People!$B$5,People!$A$5,IF(M9882=People!$B$4,People!$A$4,IF(M9882=People!$B$3,People!$A$3,IF(M9882=People!$B$2,People!$A$2,0))))</f>
        <v>Chuck Magee</v>
      </c>
      <c r="W9882" s="35" t="str">
        <f>IFERROR(INDEX(Returns!A:A,MATCH(B9882,Returns!B:B,0)),"No")</f>
        <v>No</v>
      </c>
    </row>
    <row r="9883" spans="1:23" x14ac:dyDescent="0.2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9">
        <v>0</v>
      </c>
      <c r="U9883" s="1">
        <v>6.7392000000000003</v>
      </c>
      <c r="V9883" s="35" t="str">
        <f>IF(M9883=People!$B$5,People!$A$5,IF(M9883=People!$B$4,People!$A$4,IF(M9883=People!$B$3,People!$A$3,IF(M9883=People!$B$2,People!$A$2,0))))</f>
        <v>Cassandra Brandow</v>
      </c>
      <c r="W9883" s="35" t="str">
        <f>IFERROR(INDEX(Returns!A:A,MATCH(B9883,Returns!B:B,0)),"No")</f>
        <v>No</v>
      </c>
    </row>
    <row r="9884" spans="1:23" x14ac:dyDescent="0.2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9">
        <v>0</v>
      </c>
      <c r="U9884" s="1">
        <v>98.139599999999987</v>
      </c>
      <c r="V9884" s="35" t="str">
        <f>IF(M9884=People!$B$5,People!$A$5,IF(M9884=People!$B$4,People!$A$4,IF(M9884=People!$B$3,People!$A$3,IF(M9884=People!$B$2,People!$A$2,0))))</f>
        <v>Cassandra Brandow</v>
      </c>
      <c r="W9884" s="35" t="str">
        <f>IFERROR(INDEX(Returns!A:A,MATCH(B9884,Returns!B:B,0)),"No")</f>
        <v>No</v>
      </c>
    </row>
    <row r="9885" spans="1:23" x14ac:dyDescent="0.2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32">
        <v>11.16</v>
      </c>
      <c r="S9885" s="1">
        <v>2</v>
      </c>
      <c r="T9885" s="9">
        <v>0</v>
      </c>
      <c r="U9885" s="1">
        <v>5.58</v>
      </c>
      <c r="V9885" s="35" t="str">
        <f>IF(M9885=People!$B$5,People!$A$5,IF(M9885=People!$B$4,People!$A$4,IF(M9885=People!$B$3,People!$A$3,IF(M9885=People!$B$2,People!$A$2,0))))</f>
        <v>Anna Andreadi</v>
      </c>
      <c r="W9885" s="35" t="str">
        <f>IFERROR(INDEX(Returns!A:A,MATCH(B9885,Returns!B:B,0)),"No")</f>
        <v>No</v>
      </c>
    </row>
    <row r="9886" spans="1:23" x14ac:dyDescent="0.2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32">
        <v>62.31</v>
      </c>
      <c r="S9886" s="1">
        <v>3</v>
      </c>
      <c r="T9886" s="9">
        <v>0</v>
      </c>
      <c r="U9886" s="1">
        <v>22.4316</v>
      </c>
      <c r="V9886" s="35" t="str">
        <f>IF(M9886=People!$B$5,People!$A$5,IF(M9886=People!$B$4,People!$A$4,IF(M9886=People!$B$3,People!$A$3,IF(M9886=People!$B$2,People!$A$2,0))))</f>
        <v>Anna Andreadi</v>
      </c>
      <c r="W9886" s="35" t="str">
        <f>IFERROR(INDEX(Returns!A:A,MATCH(B9886,Returns!B:B,0)),"No")</f>
        <v>No</v>
      </c>
    </row>
    <row r="9887" spans="1:23" x14ac:dyDescent="0.2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32">
        <v>159.97999999999999</v>
      </c>
      <c r="S9887" s="1">
        <v>2</v>
      </c>
      <c r="T9887" s="9">
        <v>0</v>
      </c>
      <c r="U9887" s="1">
        <v>57.592799999999997</v>
      </c>
      <c r="V9887" s="35" t="str">
        <f>IF(M9887=People!$B$5,People!$A$5,IF(M9887=People!$B$4,People!$A$4,IF(M9887=People!$B$3,People!$A$3,IF(M9887=People!$B$2,People!$A$2,0))))</f>
        <v>Anna Andreadi</v>
      </c>
      <c r="W9887" s="35" t="str">
        <f>IFERROR(INDEX(Returns!A:A,MATCH(B9887,Returns!B:B,0)),"No")</f>
        <v>No</v>
      </c>
    </row>
    <row r="9888" spans="1:23" x14ac:dyDescent="0.2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9">
        <v>0</v>
      </c>
      <c r="U9888" s="1">
        <v>0</v>
      </c>
      <c r="V9888" s="35" t="str">
        <f>IF(M9888=People!$B$5,People!$A$5,IF(M9888=People!$B$4,People!$A$4,IF(M9888=People!$B$3,People!$A$3,IF(M9888=People!$B$2,People!$A$2,0))))</f>
        <v>Kelly Williams</v>
      </c>
      <c r="W9888" s="35" t="str">
        <f>IFERROR(INDEX(Returns!A:A,MATCH(B9888,Returns!B:B,0)),"No")</f>
        <v>No</v>
      </c>
    </row>
    <row r="9889" spans="1:23" x14ac:dyDescent="0.2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9">
        <v>0</v>
      </c>
      <c r="U9889" s="1">
        <v>4.6812000000000005</v>
      </c>
      <c r="V9889" s="35" t="str">
        <f>IF(M9889=People!$B$5,People!$A$5,IF(M9889=People!$B$4,People!$A$4,IF(M9889=People!$B$3,People!$A$3,IF(M9889=People!$B$2,People!$A$2,0))))</f>
        <v>Chuck Magee</v>
      </c>
      <c r="W9889" s="35" t="str">
        <f>IFERROR(INDEX(Returns!A:A,MATCH(B9889,Returns!B:B,0)),"No")</f>
        <v>No</v>
      </c>
    </row>
    <row r="9890" spans="1:23" x14ac:dyDescent="0.2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9">
        <v>0</v>
      </c>
      <c r="U9890" s="1">
        <v>28.796399999999998</v>
      </c>
      <c r="V9890" s="35" t="str">
        <f>IF(M9890=People!$B$5,People!$A$5,IF(M9890=People!$B$4,People!$A$4,IF(M9890=People!$B$3,People!$A$3,IF(M9890=People!$B$2,People!$A$2,0))))</f>
        <v>Chuck Magee</v>
      </c>
      <c r="W9890" s="35" t="str">
        <f>IFERROR(INDEX(Returns!A:A,MATCH(B9890,Returns!B:B,0)),"No")</f>
        <v>No</v>
      </c>
    </row>
    <row r="9891" spans="1:23" x14ac:dyDescent="0.2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9">
        <v>0</v>
      </c>
      <c r="U9891" s="1">
        <v>2.4138000000000006</v>
      </c>
      <c r="V9891" s="35" t="str">
        <f>IF(M9891=People!$B$5,People!$A$5,IF(M9891=People!$B$4,People!$A$4,IF(M9891=People!$B$3,People!$A$3,IF(M9891=People!$B$2,People!$A$2,0))))</f>
        <v>Chuck Magee</v>
      </c>
      <c r="W9891" s="35" t="str">
        <f>IFERROR(INDEX(Returns!A:A,MATCH(B9891,Returns!B:B,0)),"No")</f>
        <v>No</v>
      </c>
    </row>
    <row r="9892" spans="1:23" x14ac:dyDescent="0.2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9">
        <v>0</v>
      </c>
      <c r="U9892" s="1">
        <v>9.6913999999999998</v>
      </c>
      <c r="V9892" s="35" t="str">
        <f>IF(M9892=People!$B$5,People!$A$5,IF(M9892=People!$B$4,People!$A$4,IF(M9892=People!$B$3,People!$A$3,IF(M9892=People!$B$2,People!$A$2,0))))</f>
        <v>Kelly Williams</v>
      </c>
      <c r="W9892" s="35" t="str">
        <f>IFERROR(INDEX(Returns!A:A,MATCH(B9892,Returns!B:B,0)),"No")</f>
        <v>No</v>
      </c>
    </row>
    <row r="9893" spans="1:23" x14ac:dyDescent="0.2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9">
        <v>0</v>
      </c>
      <c r="U9893" s="1">
        <v>48.457499999999996</v>
      </c>
      <c r="V9893" s="35" t="str">
        <f>IF(M9893=People!$B$5,People!$A$5,IF(M9893=People!$B$4,People!$A$4,IF(M9893=People!$B$3,People!$A$3,IF(M9893=People!$B$2,People!$A$2,0))))</f>
        <v>Kelly Williams</v>
      </c>
      <c r="W9893" s="35" t="str">
        <f>IFERROR(INDEX(Returns!A:A,MATCH(B9893,Returns!B:B,0)),"No")</f>
        <v>No</v>
      </c>
    </row>
    <row r="9894" spans="1:23" x14ac:dyDescent="0.2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9">
        <v>0</v>
      </c>
      <c r="U9894" s="1">
        <v>83.314000000000021</v>
      </c>
      <c r="V9894" s="35" t="str">
        <f>IF(M9894=People!$B$5,People!$A$5,IF(M9894=People!$B$4,People!$A$4,IF(M9894=People!$B$3,People!$A$3,IF(M9894=People!$B$2,People!$A$2,0))))</f>
        <v>Kelly Williams</v>
      </c>
      <c r="W9894" s="35" t="str">
        <f>IFERROR(INDEX(Returns!A:A,MATCH(B9894,Returns!B:B,0)),"No")</f>
        <v>No</v>
      </c>
    </row>
    <row r="9895" spans="1:23" x14ac:dyDescent="0.2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9">
        <v>0</v>
      </c>
      <c r="U9895" s="1">
        <v>96.854399999999998</v>
      </c>
      <c r="V9895" s="35" t="str">
        <f>IF(M9895=People!$B$5,People!$A$5,IF(M9895=People!$B$4,People!$A$4,IF(M9895=People!$B$3,People!$A$3,IF(M9895=People!$B$2,People!$A$2,0))))</f>
        <v>Kelly Williams</v>
      </c>
      <c r="W9895" s="35" t="str">
        <f>IFERROR(INDEX(Returns!A:A,MATCH(B9895,Returns!B:B,0)),"No")</f>
        <v>No</v>
      </c>
    </row>
    <row r="9896" spans="1:23" x14ac:dyDescent="0.2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9">
        <v>0</v>
      </c>
      <c r="U9896" s="1">
        <v>27.60799999999999</v>
      </c>
      <c r="V9896" s="35" t="str">
        <f>IF(M9896=People!$B$5,People!$A$5,IF(M9896=People!$B$4,People!$A$4,IF(M9896=People!$B$3,People!$A$3,IF(M9896=People!$B$2,People!$A$2,0))))</f>
        <v>Kelly Williams</v>
      </c>
      <c r="W9896" s="35" t="str">
        <f>IFERROR(INDEX(Returns!A:A,MATCH(B9896,Returns!B:B,0)),"No")</f>
        <v>No</v>
      </c>
    </row>
    <row r="9897" spans="1:23" x14ac:dyDescent="0.2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9">
        <v>0.2</v>
      </c>
      <c r="U9897" s="1">
        <v>38.456000000000003</v>
      </c>
      <c r="V9897" s="35" t="str">
        <f>IF(M9897=People!$B$5,People!$A$5,IF(M9897=People!$B$4,People!$A$4,IF(M9897=People!$B$3,People!$A$3,IF(M9897=People!$B$2,People!$A$2,0))))</f>
        <v>Kelly Williams</v>
      </c>
      <c r="W9897" s="35" t="str">
        <f>IFERROR(INDEX(Returns!A:A,MATCH(B9897,Returns!B:B,0)),"No")</f>
        <v>No</v>
      </c>
    </row>
    <row r="9898" spans="1:23" x14ac:dyDescent="0.2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9">
        <v>0.2</v>
      </c>
      <c r="U9898" s="1">
        <v>22.480800000000002</v>
      </c>
      <c r="V9898" s="35" t="str">
        <f>IF(M9898=People!$B$5,People!$A$5,IF(M9898=People!$B$4,People!$A$4,IF(M9898=People!$B$3,People!$A$3,IF(M9898=People!$B$2,People!$A$2,0))))</f>
        <v>Kelly Williams</v>
      </c>
      <c r="W9898" s="35" t="str">
        <f>IFERROR(INDEX(Returns!A:A,MATCH(B9898,Returns!B:B,0)),"No")</f>
        <v>No</v>
      </c>
    </row>
    <row r="9899" spans="1:23" x14ac:dyDescent="0.2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9">
        <v>0.2</v>
      </c>
      <c r="U9899" s="1">
        <v>34.97399999999999</v>
      </c>
      <c r="V9899" s="35" t="str">
        <f>IF(M9899=People!$B$5,People!$A$5,IF(M9899=People!$B$4,People!$A$4,IF(M9899=People!$B$3,People!$A$3,IF(M9899=People!$B$2,People!$A$2,0))))</f>
        <v>Chuck Magee</v>
      </c>
      <c r="W9899" s="35" t="str">
        <f>IFERROR(INDEX(Returns!A:A,MATCH(B9899,Returns!B:B,0)),"No")</f>
        <v>No</v>
      </c>
    </row>
    <row r="9900" spans="1:23" x14ac:dyDescent="0.2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9">
        <v>0.2</v>
      </c>
      <c r="U9900" s="1">
        <v>0</v>
      </c>
      <c r="V9900" s="35" t="str">
        <f>IF(M9900=People!$B$5,People!$A$5,IF(M9900=People!$B$4,People!$A$4,IF(M9900=People!$B$3,People!$A$3,IF(M9900=People!$B$2,People!$A$2,0))))</f>
        <v>Chuck Magee</v>
      </c>
      <c r="W9900" s="35" t="str">
        <f>IFERROR(INDEX(Returns!A:A,MATCH(B9900,Returns!B:B,0)),"No")</f>
        <v>No</v>
      </c>
    </row>
    <row r="9901" spans="1:23" x14ac:dyDescent="0.2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9">
        <v>0.4</v>
      </c>
      <c r="U9901" s="1">
        <v>-143.25480000000002</v>
      </c>
      <c r="V9901" s="35" t="str">
        <f>IF(M9901=People!$B$5,People!$A$5,IF(M9901=People!$B$4,People!$A$4,IF(M9901=People!$B$3,People!$A$3,IF(M9901=People!$B$2,People!$A$2,0))))</f>
        <v>Chuck Magee</v>
      </c>
      <c r="W9901" s="35" t="str">
        <f>IFERROR(INDEX(Returns!A:A,MATCH(B9901,Returns!B:B,0)),"No")</f>
        <v>No</v>
      </c>
    </row>
    <row r="9902" spans="1:23" x14ac:dyDescent="0.2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32">
        <v>237.09600000000003</v>
      </c>
      <c r="S9902" s="1">
        <v>3</v>
      </c>
      <c r="T9902" s="9">
        <v>0.2</v>
      </c>
      <c r="U9902" s="1">
        <v>20.745899999999985</v>
      </c>
      <c r="V9902" s="35" t="str">
        <f>IF(M9902=People!$B$5,People!$A$5,IF(M9902=People!$B$4,People!$A$4,IF(M9902=People!$B$3,People!$A$3,IF(M9902=People!$B$2,People!$A$2,0))))</f>
        <v>Anna Andreadi</v>
      </c>
      <c r="W9902" s="35" t="str">
        <f>IFERROR(INDEX(Returns!A:A,MATCH(B9902,Returns!B:B,0)),"No")</f>
        <v>No</v>
      </c>
    </row>
    <row r="9903" spans="1:23" x14ac:dyDescent="0.2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32">
        <v>22.752000000000002</v>
      </c>
      <c r="S9903" s="1">
        <v>3</v>
      </c>
      <c r="T9903" s="9">
        <v>0.2</v>
      </c>
      <c r="U9903" s="1">
        <v>7.1099999999999994</v>
      </c>
      <c r="V9903" s="35" t="str">
        <f>IF(M9903=People!$B$5,People!$A$5,IF(M9903=People!$B$4,People!$A$4,IF(M9903=People!$B$3,People!$A$3,IF(M9903=People!$B$2,People!$A$2,0))))</f>
        <v>Anna Andreadi</v>
      </c>
      <c r="W9903" s="35" t="str">
        <f>IFERROR(INDEX(Returns!A:A,MATCH(B9903,Returns!B:B,0)),"No")</f>
        <v>No</v>
      </c>
    </row>
    <row r="9904" spans="1:23" x14ac:dyDescent="0.2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32">
        <v>6.6720000000000006</v>
      </c>
      <c r="S9904" s="1">
        <v>1</v>
      </c>
      <c r="T9904" s="9">
        <v>0.2</v>
      </c>
      <c r="U9904" s="1">
        <v>2.0849999999999991</v>
      </c>
      <c r="V9904" s="35" t="str">
        <f>IF(M9904=People!$B$5,People!$A$5,IF(M9904=People!$B$4,People!$A$4,IF(M9904=People!$B$3,People!$A$3,IF(M9904=People!$B$2,People!$A$2,0))))</f>
        <v>Anna Andreadi</v>
      </c>
      <c r="W9904" s="35" t="str">
        <f>IFERROR(INDEX(Returns!A:A,MATCH(B9904,Returns!B:B,0)),"No")</f>
        <v>No</v>
      </c>
    </row>
    <row r="9905" spans="1:23" x14ac:dyDescent="0.2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9">
        <v>0.6</v>
      </c>
      <c r="U9905" s="1">
        <v>-6.9101999999999997</v>
      </c>
      <c r="V9905" s="35" t="str">
        <f>IF(M9905=People!$B$5,People!$A$5,IF(M9905=People!$B$4,People!$A$4,IF(M9905=People!$B$3,People!$A$3,IF(M9905=People!$B$2,People!$A$2,0))))</f>
        <v>Kelly Williams</v>
      </c>
      <c r="W9905" s="35" t="str">
        <f>IFERROR(INDEX(Returns!A:A,MATCH(B9905,Returns!B:B,0)),"No")</f>
        <v>No</v>
      </c>
    </row>
    <row r="9906" spans="1:23" x14ac:dyDescent="0.2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9">
        <v>0.2</v>
      </c>
      <c r="U9906" s="1">
        <v>25.596799999999998</v>
      </c>
      <c r="V9906" s="35" t="str">
        <f>IF(M9906=People!$B$5,People!$A$5,IF(M9906=People!$B$4,People!$A$4,IF(M9906=People!$B$3,People!$A$3,IF(M9906=People!$B$2,People!$A$2,0))))</f>
        <v>Kelly Williams</v>
      </c>
      <c r="W9906" s="35" t="str">
        <f>IFERROR(INDEX(Returns!A:A,MATCH(B9906,Returns!B:B,0)),"No")</f>
        <v>No</v>
      </c>
    </row>
    <row r="9907" spans="1:23" x14ac:dyDescent="0.2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32">
        <v>131.88</v>
      </c>
      <c r="S9907" s="1">
        <v>7</v>
      </c>
      <c r="T9907" s="9">
        <v>0</v>
      </c>
      <c r="U9907" s="1">
        <v>55.389600000000002</v>
      </c>
      <c r="V9907" s="35" t="str">
        <f>IF(M9907=People!$B$5,People!$A$5,IF(M9907=People!$B$4,People!$A$4,IF(M9907=People!$B$3,People!$A$3,IF(M9907=People!$B$2,People!$A$2,0))))</f>
        <v>Anna Andreadi</v>
      </c>
      <c r="W9907" s="35" t="str">
        <f>IFERROR(INDEX(Returns!A:A,MATCH(B9907,Returns!B:B,0)),"No")</f>
        <v>No</v>
      </c>
    </row>
    <row r="9908" spans="1:23" x14ac:dyDescent="0.2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32">
        <v>25.031999999999996</v>
      </c>
      <c r="S9908" s="1">
        <v>3</v>
      </c>
      <c r="T9908" s="9">
        <v>0.2</v>
      </c>
      <c r="U9908" s="1">
        <v>7.822499999999998</v>
      </c>
      <c r="V9908" s="35" t="str">
        <f>IF(M9908=People!$B$5,People!$A$5,IF(M9908=People!$B$4,People!$A$4,IF(M9908=People!$B$3,People!$A$3,IF(M9908=People!$B$2,People!$A$2,0))))</f>
        <v>Anna Andreadi</v>
      </c>
      <c r="W9908" s="35" t="str">
        <f>IFERROR(INDEX(Returns!A:A,MATCH(B9908,Returns!B:B,0)),"No")</f>
        <v>No</v>
      </c>
    </row>
    <row r="9909" spans="1:23" x14ac:dyDescent="0.2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32">
        <v>717.72</v>
      </c>
      <c r="S9909" s="1">
        <v>3</v>
      </c>
      <c r="T9909" s="9">
        <v>0.2</v>
      </c>
      <c r="U9909" s="1">
        <v>71.77200000000002</v>
      </c>
      <c r="V9909" s="35" t="str">
        <f>IF(M9909=People!$B$5,People!$A$5,IF(M9909=People!$B$4,People!$A$4,IF(M9909=People!$B$3,People!$A$3,IF(M9909=People!$B$2,People!$A$2,0))))</f>
        <v>Anna Andreadi</v>
      </c>
      <c r="W9909" s="35" t="str">
        <f>IFERROR(INDEX(Returns!A:A,MATCH(B9909,Returns!B:B,0)),"No")</f>
        <v>No</v>
      </c>
    </row>
    <row r="9910" spans="1:23" x14ac:dyDescent="0.2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32">
        <v>207.35</v>
      </c>
      <c r="S9910" s="1">
        <v>5</v>
      </c>
      <c r="T9910" s="9">
        <v>0</v>
      </c>
      <c r="U9910" s="1">
        <v>24.881999999999991</v>
      </c>
      <c r="V9910" s="35" t="str">
        <f>IF(M9910=People!$B$5,People!$A$5,IF(M9910=People!$B$4,People!$A$4,IF(M9910=People!$B$3,People!$A$3,IF(M9910=People!$B$2,People!$A$2,0))))</f>
        <v>Anna Andreadi</v>
      </c>
      <c r="W9910" s="35" t="str">
        <f>IFERROR(INDEX(Returns!A:A,MATCH(B9910,Returns!B:B,0)),"No")</f>
        <v>No</v>
      </c>
    </row>
    <row r="9911" spans="1:23" x14ac:dyDescent="0.2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32">
        <v>44.67</v>
      </c>
      <c r="S9911" s="1">
        <v>3</v>
      </c>
      <c r="T9911" s="9">
        <v>0</v>
      </c>
      <c r="U9911" s="1">
        <v>12.060900000000002</v>
      </c>
      <c r="V9911" s="35" t="str">
        <f>IF(M9911=People!$B$5,People!$A$5,IF(M9911=People!$B$4,People!$A$4,IF(M9911=People!$B$3,People!$A$3,IF(M9911=People!$B$2,People!$A$2,0))))</f>
        <v>Anna Andreadi</v>
      </c>
      <c r="W9911" s="35" t="str">
        <f>IFERROR(INDEX(Returns!A:A,MATCH(B9911,Returns!B:B,0)),"No")</f>
        <v>No</v>
      </c>
    </row>
    <row r="9912" spans="1:23" x14ac:dyDescent="0.2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32">
        <v>209.7</v>
      </c>
      <c r="S9912" s="1">
        <v>2</v>
      </c>
      <c r="T9912" s="9">
        <v>0</v>
      </c>
      <c r="U9912" s="1">
        <v>100.65599999999999</v>
      </c>
      <c r="V9912" s="35" t="str">
        <f>IF(M9912=People!$B$5,People!$A$5,IF(M9912=People!$B$4,People!$A$4,IF(M9912=People!$B$3,People!$A$3,IF(M9912=People!$B$2,People!$A$2,0))))</f>
        <v>Anna Andreadi</v>
      </c>
      <c r="W9912" s="35" t="str">
        <f>IFERROR(INDEX(Returns!A:A,MATCH(B9912,Returns!B:B,0)),"No")</f>
        <v>No</v>
      </c>
    </row>
    <row r="9913" spans="1:23" x14ac:dyDescent="0.2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9">
        <v>0</v>
      </c>
      <c r="U9913" s="1">
        <v>56.526400000000002</v>
      </c>
      <c r="V9913" s="35" t="str">
        <f>IF(M9913=People!$B$5,People!$A$5,IF(M9913=People!$B$4,People!$A$4,IF(M9913=People!$B$3,People!$A$3,IF(M9913=People!$B$2,People!$A$2,0))))</f>
        <v>Cassandra Brandow</v>
      </c>
      <c r="W9913" s="35" t="str">
        <f>IFERROR(INDEX(Returns!A:A,MATCH(B9913,Returns!B:B,0)),"No")</f>
        <v>No</v>
      </c>
    </row>
    <row r="9914" spans="1:23" x14ac:dyDescent="0.2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32">
        <v>362.13599999999997</v>
      </c>
      <c r="S9914" s="1">
        <v>3</v>
      </c>
      <c r="T9914" s="9">
        <v>0.2</v>
      </c>
      <c r="U9914" s="1">
        <v>-54.320399999999978</v>
      </c>
      <c r="V9914" s="35" t="str">
        <f>IF(M9914=People!$B$5,People!$A$5,IF(M9914=People!$B$4,People!$A$4,IF(M9914=People!$B$3,People!$A$3,IF(M9914=People!$B$2,People!$A$2,0))))</f>
        <v>Anna Andreadi</v>
      </c>
      <c r="W9914" s="35" t="str">
        <f>IFERROR(INDEX(Returns!A:A,MATCH(B9914,Returns!B:B,0)),"No")</f>
        <v>No</v>
      </c>
    </row>
    <row r="9915" spans="1:23" x14ac:dyDescent="0.2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32">
        <v>31.049999999999997</v>
      </c>
      <c r="S9915" s="1">
        <v>3</v>
      </c>
      <c r="T9915" s="9">
        <v>0</v>
      </c>
      <c r="U9915" s="1">
        <v>14.904</v>
      </c>
      <c r="V9915" s="35" t="str">
        <f>IF(M9915=People!$B$5,People!$A$5,IF(M9915=People!$B$4,People!$A$4,IF(M9915=People!$B$3,People!$A$3,IF(M9915=People!$B$2,People!$A$2,0))))</f>
        <v>Anna Andreadi</v>
      </c>
      <c r="W9915" s="35" t="str">
        <f>IFERROR(INDEX(Returns!A:A,MATCH(B9915,Returns!B:B,0)),"No")</f>
        <v>No</v>
      </c>
    </row>
    <row r="9916" spans="1:23" x14ac:dyDescent="0.2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9">
        <v>0</v>
      </c>
      <c r="U9916" s="1">
        <v>6.2208000000000006</v>
      </c>
      <c r="V9916" s="35" t="str">
        <f>IF(M9916=People!$B$5,People!$A$5,IF(M9916=People!$B$4,People!$A$4,IF(M9916=People!$B$3,People!$A$3,IF(M9916=People!$B$2,People!$A$2,0))))</f>
        <v>Kelly Williams</v>
      </c>
      <c r="W9916" s="35" t="str">
        <f>IFERROR(INDEX(Returns!A:A,MATCH(B9916,Returns!B:B,0)),"No")</f>
        <v>No</v>
      </c>
    </row>
    <row r="9917" spans="1:23" x14ac:dyDescent="0.2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9">
        <v>0</v>
      </c>
      <c r="U9917" s="1">
        <v>45.527999999999992</v>
      </c>
      <c r="V9917" s="35" t="str">
        <f>IF(M9917=People!$B$5,People!$A$5,IF(M9917=People!$B$4,People!$A$4,IF(M9917=People!$B$3,People!$A$3,IF(M9917=People!$B$2,People!$A$2,0))))</f>
        <v>Kelly Williams</v>
      </c>
      <c r="W9917" s="35" t="str">
        <f>IFERROR(INDEX(Returns!A:A,MATCH(B9917,Returns!B:B,0)),"No")</f>
        <v>No</v>
      </c>
    </row>
    <row r="9918" spans="1:23" x14ac:dyDescent="0.2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9">
        <v>0</v>
      </c>
      <c r="U9918" s="1">
        <v>3.5047999999999995</v>
      </c>
      <c r="V9918" s="35" t="str">
        <f>IF(M9918=People!$B$5,People!$A$5,IF(M9918=People!$B$4,People!$A$4,IF(M9918=People!$B$3,People!$A$3,IF(M9918=People!$B$2,People!$A$2,0))))</f>
        <v>Kelly Williams</v>
      </c>
      <c r="W9918" s="35" t="str">
        <f>IFERROR(INDEX(Returns!A:A,MATCH(B9918,Returns!B:B,0)),"No")</f>
        <v>No</v>
      </c>
    </row>
    <row r="9919" spans="1:23" x14ac:dyDescent="0.2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9">
        <v>0</v>
      </c>
      <c r="U9919" s="1">
        <v>4.6220999999999997</v>
      </c>
      <c r="V9919" s="35" t="str">
        <f>IF(M9919=People!$B$5,People!$A$5,IF(M9919=People!$B$4,People!$A$4,IF(M9919=People!$B$3,People!$A$3,IF(M9919=People!$B$2,People!$A$2,0))))</f>
        <v>Kelly Williams</v>
      </c>
      <c r="W9919" s="35" t="str">
        <f>IFERROR(INDEX(Returns!A:A,MATCH(B9919,Returns!B:B,0)),"No")</f>
        <v>No</v>
      </c>
    </row>
    <row r="9920" spans="1:23" x14ac:dyDescent="0.2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9">
        <v>0</v>
      </c>
      <c r="U9920" s="1">
        <v>17.990999999999996</v>
      </c>
      <c r="V9920" s="35" t="str">
        <f>IF(M9920=People!$B$5,People!$A$5,IF(M9920=People!$B$4,People!$A$4,IF(M9920=People!$B$3,People!$A$3,IF(M9920=People!$B$2,People!$A$2,0))))</f>
        <v>Chuck Magee</v>
      </c>
      <c r="W9920" s="35" t="str">
        <f>IFERROR(INDEX(Returns!A:A,MATCH(B9920,Returns!B:B,0)),"No")</f>
        <v>No</v>
      </c>
    </row>
    <row r="9921" spans="1:23" x14ac:dyDescent="0.2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9">
        <v>0.3</v>
      </c>
      <c r="U9921" s="1">
        <v>-143.43099999999998</v>
      </c>
      <c r="V9921" s="35" t="str">
        <f>IF(M9921=People!$B$5,People!$A$5,IF(M9921=People!$B$4,People!$A$4,IF(M9921=People!$B$3,People!$A$3,IF(M9921=People!$B$2,People!$A$2,0))))</f>
        <v>Kelly Williams</v>
      </c>
      <c r="W9921" s="35" t="str">
        <f>IFERROR(INDEX(Returns!A:A,MATCH(B9921,Returns!B:B,0)),"No")</f>
        <v>No</v>
      </c>
    </row>
    <row r="9922" spans="1:23" x14ac:dyDescent="0.2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9">
        <v>0.8</v>
      </c>
      <c r="U9922" s="1">
        <v>-35.817600000000013</v>
      </c>
      <c r="V9922" s="35" t="str">
        <f>IF(M9922=People!$B$5,People!$A$5,IF(M9922=People!$B$4,People!$A$4,IF(M9922=People!$B$3,People!$A$3,IF(M9922=People!$B$2,People!$A$2,0))))</f>
        <v>Kelly Williams</v>
      </c>
      <c r="W9922" s="35" t="str">
        <f>IFERROR(INDEX(Returns!A:A,MATCH(B9922,Returns!B:B,0)),"No")</f>
        <v>No</v>
      </c>
    </row>
    <row r="9923" spans="1:23" x14ac:dyDescent="0.2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9">
        <v>0.7</v>
      </c>
      <c r="U9923" s="1">
        <v>-4.5935999999999986</v>
      </c>
      <c r="V9923" s="35" t="str">
        <f>IF(M9923=People!$B$5,People!$A$5,IF(M9923=People!$B$4,People!$A$4,IF(M9923=People!$B$3,People!$A$3,IF(M9923=People!$B$2,People!$A$2,0))))</f>
        <v>Chuck Magee</v>
      </c>
      <c r="W9923" s="35" t="str">
        <f>IFERROR(INDEX(Returns!A:A,MATCH(B9923,Returns!B:B,0)),"No")</f>
        <v>No</v>
      </c>
    </row>
    <row r="9924" spans="1:23" x14ac:dyDescent="0.2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9">
        <v>0.2</v>
      </c>
      <c r="U9924" s="1">
        <v>28.79519999999998</v>
      </c>
      <c r="V9924" s="35" t="str">
        <f>IF(M9924=People!$B$5,People!$A$5,IF(M9924=People!$B$4,People!$A$4,IF(M9924=People!$B$3,People!$A$3,IF(M9924=People!$B$2,People!$A$2,0))))</f>
        <v>Kelly Williams</v>
      </c>
      <c r="W9924" s="35" t="str">
        <f>IFERROR(INDEX(Returns!A:A,MATCH(B9924,Returns!B:B,0)),"No")</f>
        <v>No</v>
      </c>
    </row>
    <row r="9925" spans="1:23" x14ac:dyDescent="0.2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9">
        <v>0.2</v>
      </c>
      <c r="U9925" s="1">
        <v>16.823699999999999</v>
      </c>
      <c r="V9925" s="35" t="str">
        <f>IF(M9925=People!$B$5,People!$A$5,IF(M9925=People!$B$4,People!$A$4,IF(M9925=People!$B$3,People!$A$3,IF(M9925=People!$B$2,People!$A$2,0))))</f>
        <v>Chuck Magee</v>
      </c>
      <c r="W9925" s="35" t="str">
        <f>IFERROR(INDEX(Returns!A:A,MATCH(B9925,Returns!B:B,0)),"No")</f>
        <v>No</v>
      </c>
    </row>
    <row r="9926" spans="1:23" x14ac:dyDescent="0.2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9">
        <v>0</v>
      </c>
      <c r="U9926" s="1">
        <v>11.994999999999999</v>
      </c>
      <c r="V9926" s="35" t="str">
        <f>IF(M9926=People!$B$5,People!$A$5,IF(M9926=People!$B$4,People!$A$4,IF(M9926=People!$B$3,People!$A$3,IF(M9926=People!$B$2,People!$A$2,0))))</f>
        <v>Chuck Magee</v>
      </c>
      <c r="W9926" s="35" t="str">
        <f>IFERROR(INDEX(Returns!A:A,MATCH(B9926,Returns!B:B,0)),"No")</f>
        <v>No</v>
      </c>
    </row>
    <row r="9927" spans="1:23" x14ac:dyDescent="0.2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9">
        <v>0.2</v>
      </c>
      <c r="U9927" s="1">
        <v>353.5791999999999</v>
      </c>
      <c r="V9927" s="35" t="str">
        <f>IF(M9927=People!$B$5,People!$A$5,IF(M9927=People!$B$4,People!$A$4,IF(M9927=People!$B$3,People!$A$3,IF(M9927=People!$B$2,People!$A$2,0))))</f>
        <v>Chuck Magee</v>
      </c>
      <c r="W9927" s="35" t="str">
        <f>IFERROR(INDEX(Returns!A:A,MATCH(B9927,Returns!B:B,0)),"No")</f>
        <v>No</v>
      </c>
    </row>
    <row r="9928" spans="1:23" x14ac:dyDescent="0.2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9">
        <v>0</v>
      </c>
      <c r="U9928" s="1">
        <v>53.994599999999991</v>
      </c>
      <c r="V9928" s="35" t="str">
        <f>IF(M9928=People!$B$5,People!$A$5,IF(M9928=People!$B$4,People!$A$4,IF(M9928=People!$B$3,People!$A$3,IF(M9928=People!$B$2,People!$A$2,0))))</f>
        <v>Chuck Magee</v>
      </c>
      <c r="W9928" s="35" t="str">
        <f>IFERROR(INDEX(Returns!A:A,MATCH(B9928,Returns!B:B,0)),"No")</f>
        <v>No</v>
      </c>
    </row>
    <row r="9929" spans="1:23" x14ac:dyDescent="0.2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9">
        <v>0</v>
      </c>
      <c r="U9929" s="1">
        <v>20.140799999999999</v>
      </c>
      <c r="V9929" s="35" t="str">
        <f>IF(M9929=People!$B$5,People!$A$5,IF(M9929=People!$B$4,People!$A$4,IF(M9929=People!$B$3,People!$A$3,IF(M9929=People!$B$2,People!$A$2,0))))</f>
        <v>Chuck Magee</v>
      </c>
      <c r="W9929" s="35" t="str">
        <f>IFERROR(INDEX(Returns!A:A,MATCH(B9929,Returns!B:B,0)),"No")</f>
        <v>No</v>
      </c>
    </row>
    <row r="9930" spans="1:23" x14ac:dyDescent="0.2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32">
        <v>24.27</v>
      </c>
      <c r="S9930" s="1">
        <v>3</v>
      </c>
      <c r="T9930" s="9">
        <v>0</v>
      </c>
      <c r="U9930" s="1">
        <v>8.7371999999999996</v>
      </c>
      <c r="V9930" s="35" t="str">
        <f>IF(M9930=People!$B$5,People!$A$5,IF(M9930=People!$B$4,People!$A$4,IF(M9930=People!$B$3,People!$A$3,IF(M9930=People!$B$2,People!$A$2,0))))</f>
        <v>Anna Andreadi</v>
      </c>
      <c r="W9930" s="35" t="str">
        <f>IFERROR(INDEX(Returns!A:A,MATCH(B9930,Returns!B:B,0)),"No")</f>
        <v>No</v>
      </c>
    </row>
    <row r="9931" spans="1:23" x14ac:dyDescent="0.2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32">
        <v>2799.9600000000005</v>
      </c>
      <c r="S9931" s="1">
        <v>5</v>
      </c>
      <c r="T9931" s="9">
        <v>0.2</v>
      </c>
      <c r="U9931" s="1">
        <v>944.98649999999986</v>
      </c>
      <c r="V9931" s="35" t="str">
        <f>IF(M9931=People!$B$5,People!$A$5,IF(M9931=People!$B$4,People!$A$4,IF(M9931=People!$B$3,People!$A$3,IF(M9931=People!$B$2,People!$A$2,0))))</f>
        <v>Anna Andreadi</v>
      </c>
      <c r="W9931" s="35" t="str">
        <f>IFERROR(INDEX(Returns!A:A,MATCH(B9931,Returns!B:B,0)),"No")</f>
        <v>No</v>
      </c>
    </row>
    <row r="9932" spans="1:23" x14ac:dyDescent="0.2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32">
        <v>9.8719999999999999</v>
      </c>
      <c r="S9932" s="1">
        <v>2</v>
      </c>
      <c r="T9932" s="9">
        <v>0.2</v>
      </c>
      <c r="U9932" s="1">
        <v>3.4551999999999996</v>
      </c>
      <c r="V9932" s="35" t="str">
        <f>IF(M9932=People!$B$5,People!$A$5,IF(M9932=People!$B$4,People!$A$4,IF(M9932=People!$B$3,People!$A$3,IF(M9932=People!$B$2,People!$A$2,0))))</f>
        <v>Anna Andreadi</v>
      </c>
      <c r="W9932" s="35" t="str">
        <f>IFERROR(INDEX(Returns!A:A,MATCH(B9932,Returns!B:B,0)),"No")</f>
        <v>No</v>
      </c>
    </row>
    <row r="9933" spans="1:23" x14ac:dyDescent="0.2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32">
        <v>683.33199999999999</v>
      </c>
      <c r="S9933" s="1">
        <v>4</v>
      </c>
      <c r="T9933" s="9">
        <v>0.15</v>
      </c>
      <c r="U9933" s="1">
        <v>-40.196000000000055</v>
      </c>
      <c r="V9933" s="35" t="str">
        <f>IF(M9933=People!$B$5,People!$A$5,IF(M9933=People!$B$4,People!$A$4,IF(M9933=People!$B$3,People!$A$3,IF(M9933=People!$B$2,People!$A$2,0))))</f>
        <v>Anna Andreadi</v>
      </c>
      <c r="W9933" s="35" t="str">
        <f>IFERROR(INDEX(Returns!A:A,MATCH(B9933,Returns!B:B,0)),"No")</f>
        <v>No</v>
      </c>
    </row>
    <row r="9934" spans="1:23" x14ac:dyDescent="0.2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32">
        <v>29.96</v>
      </c>
      <c r="S9934" s="1">
        <v>7</v>
      </c>
      <c r="T9934" s="9">
        <v>0</v>
      </c>
      <c r="U9934" s="1">
        <v>13.481999999999998</v>
      </c>
      <c r="V9934" s="35" t="str">
        <f>IF(M9934=People!$B$5,People!$A$5,IF(M9934=People!$B$4,People!$A$4,IF(M9934=People!$B$3,People!$A$3,IF(M9934=People!$B$2,People!$A$2,0))))</f>
        <v>Anna Andreadi</v>
      </c>
      <c r="W9934" s="35" t="str">
        <f>IFERROR(INDEX(Returns!A:A,MATCH(B9934,Returns!B:B,0)),"No")</f>
        <v>No</v>
      </c>
    </row>
    <row r="9935" spans="1:23" x14ac:dyDescent="0.2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9">
        <v>0</v>
      </c>
      <c r="U9935" s="1">
        <v>47.806499999999993</v>
      </c>
      <c r="V9935" s="35" t="str">
        <f>IF(M9935=People!$B$5,People!$A$5,IF(M9935=People!$B$4,People!$A$4,IF(M9935=People!$B$3,People!$A$3,IF(M9935=People!$B$2,People!$A$2,0))))</f>
        <v>Chuck Magee</v>
      </c>
      <c r="W9935" s="35" t="str">
        <f>IFERROR(INDEX(Returns!A:A,MATCH(B9935,Returns!B:B,0)),"No")</f>
        <v>No</v>
      </c>
    </row>
    <row r="9936" spans="1:23" x14ac:dyDescent="0.2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9">
        <v>0.2</v>
      </c>
      <c r="U9936" s="1">
        <v>2.5146000000000015</v>
      </c>
      <c r="V9936" s="35" t="str">
        <f>IF(M9936=People!$B$5,People!$A$5,IF(M9936=People!$B$4,People!$A$4,IF(M9936=People!$B$3,People!$A$3,IF(M9936=People!$B$2,People!$A$2,0))))</f>
        <v>Chuck Magee</v>
      </c>
      <c r="W9936" s="35" t="str">
        <f>IFERROR(INDEX(Returns!A:A,MATCH(B9936,Returns!B:B,0)),"No")</f>
        <v>No</v>
      </c>
    </row>
    <row r="9937" spans="1:23" x14ac:dyDescent="0.2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9">
        <v>0.2</v>
      </c>
      <c r="U9937" s="1">
        <v>3.6744000000000039</v>
      </c>
      <c r="V9937" s="35" t="str">
        <f>IF(M9937=People!$B$5,People!$A$5,IF(M9937=People!$B$4,People!$A$4,IF(M9937=People!$B$3,People!$A$3,IF(M9937=People!$B$2,People!$A$2,0))))</f>
        <v>Chuck Magee</v>
      </c>
      <c r="W9937" s="35" t="str">
        <f>IFERROR(INDEX(Returns!A:A,MATCH(B9937,Returns!B:B,0)),"No")</f>
        <v>No</v>
      </c>
    </row>
    <row r="9938" spans="1:23" x14ac:dyDescent="0.2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9">
        <v>0</v>
      </c>
      <c r="U9938" s="1">
        <v>48.377100000000006</v>
      </c>
      <c r="V9938" s="35" t="str">
        <f>IF(M9938=People!$B$5,People!$A$5,IF(M9938=People!$B$4,People!$A$4,IF(M9938=People!$B$3,People!$A$3,IF(M9938=People!$B$2,People!$A$2,0))))</f>
        <v>Chuck Magee</v>
      </c>
      <c r="W9938" s="35" t="str">
        <f>IFERROR(INDEX(Returns!A:A,MATCH(B9938,Returns!B:B,0)),"No")</f>
        <v>No</v>
      </c>
    </row>
    <row r="9939" spans="1:23" x14ac:dyDescent="0.2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32">
        <v>71.088000000000008</v>
      </c>
      <c r="S9939" s="1">
        <v>2</v>
      </c>
      <c r="T9939" s="9">
        <v>0.2</v>
      </c>
      <c r="U9939" s="1">
        <v>-1.7772000000000041</v>
      </c>
      <c r="V9939" s="35" t="str">
        <f>IF(M9939=People!$B$5,People!$A$5,IF(M9939=People!$B$4,People!$A$4,IF(M9939=People!$B$3,People!$A$3,IF(M9939=People!$B$2,People!$A$2,0))))</f>
        <v>Anna Andreadi</v>
      </c>
      <c r="W9939" s="35" t="str">
        <f>IFERROR(INDEX(Returns!A:A,MATCH(B9939,Returns!B:B,0)),"No")</f>
        <v>No</v>
      </c>
    </row>
    <row r="9940" spans="1:23" x14ac:dyDescent="0.2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9">
        <v>0</v>
      </c>
      <c r="U9940" s="1">
        <v>19.915500000000002</v>
      </c>
      <c r="V9940" s="35" t="str">
        <f>IF(M9940=People!$B$5,People!$A$5,IF(M9940=People!$B$4,People!$A$4,IF(M9940=People!$B$3,People!$A$3,IF(M9940=People!$B$2,People!$A$2,0))))</f>
        <v>Chuck Magee</v>
      </c>
      <c r="W9940" s="35" t="str">
        <f>IFERROR(INDEX(Returns!A:A,MATCH(B9940,Returns!B:B,0)),"No")</f>
        <v>No</v>
      </c>
    </row>
    <row r="9941" spans="1:23" x14ac:dyDescent="0.2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9">
        <v>0</v>
      </c>
      <c r="U9941" s="1">
        <v>9.9456000000000024</v>
      </c>
      <c r="V9941" s="35" t="str">
        <f>IF(M9941=People!$B$5,People!$A$5,IF(M9941=People!$B$4,People!$A$4,IF(M9941=People!$B$3,People!$A$3,IF(M9941=People!$B$2,People!$A$2,0))))</f>
        <v>Chuck Magee</v>
      </c>
      <c r="W9941" s="35" t="str">
        <f>IFERROR(INDEX(Returns!A:A,MATCH(B9941,Returns!B:B,0)),"No")</f>
        <v>No</v>
      </c>
    </row>
    <row r="9942" spans="1:23" x14ac:dyDescent="0.2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9">
        <v>0</v>
      </c>
      <c r="U9942" s="1">
        <v>4.8160000000000007</v>
      </c>
      <c r="V9942" s="35" t="str">
        <f>IF(M9942=People!$B$5,People!$A$5,IF(M9942=People!$B$4,People!$A$4,IF(M9942=People!$B$3,People!$A$3,IF(M9942=People!$B$2,People!$A$2,0))))</f>
        <v>Chuck Magee</v>
      </c>
      <c r="W9942" s="35" t="str">
        <f>IFERROR(INDEX(Returns!A:A,MATCH(B9942,Returns!B:B,0)),"No")</f>
        <v>No</v>
      </c>
    </row>
    <row r="9943" spans="1:23" x14ac:dyDescent="0.2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32">
        <v>223.58</v>
      </c>
      <c r="S9943" s="1">
        <v>14</v>
      </c>
      <c r="T9943" s="9">
        <v>0</v>
      </c>
      <c r="U9943" s="1">
        <v>87.196200000000005</v>
      </c>
      <c r="V9943" s="35" t="str">
        <f>IF(M9943=People!$B$5,People!$A$5,IF(M9943=People!$B$4,People!$A$4,IF(M9943=People!$B$3,People!$A$3,IF(M9943=People!$B$2,People!$A$2,0))))</f>
        <v>Anna Andreadi</v>
      </c>
      <c r="W9943" s="35" t="str">
        <f>IFERROR(INDEX(Returns!A:A,MATCH(B9943,Returns!B:B,0)),"No")</f>
        <v>No</v>
      </c>
    </row>
    <row r="9944" spans="1:23" x14ac:dyDescent="0.2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32">
        <v>998.82</v>
      </c>
      <c r="S9944" s="1">
        <v>9</v>
      </c>
      <c r="T9944" s="9">
        <v>0</v>
      </c>
      <c r="U9944" s="1">
        <v>29.964600000000061</v>
      </c>
      <c r="V9944" s="35" t="str">
        <f>IF(M9944=People!$B$5,People!$A$5,IF(M9944=People!$B$4,People!$A$4,IF(M9944=People!$B$3,People!$A$3,IF(M9944=People!$B$2,People!$A$2,0))))</f>
        <v>Anna Andreadi</v>
      </c>
      <c r="W9944" s="35" t="str">
        <f>IFERROR(INDEX(Returns!A:A,MATCH(B9944,Returns!B:B,0)),"No")</f>
        <v>No</v>
      </c>
    </row>
    <row r="9945" spans="1:23" x14ac:dyDescent="0.2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32">
        <v>51.150000000000006</v>
      </c>
      <c r="S9945" s="1">
        <v>5</v>
      </c>
      <c r="T9945" s="9">
        <v>0</v>
      </c>
      <c r="U9945" s="1">
        <v>13.299000000000003</v>
      </c>
      <c r="V9945" s="35" t="str">
        <f>IF(M9945=People!$B$5,People!$A$5,IF(M9945=People!$B$4,People!$A$4,IF(M9945=People!$B$3,People!$A$3,IF(M9945=People!$B$2,People!$A$2,0))))</f>
        <v>Anna Andreadi</v>
      </c>
      <c r="W9945" s="35" t="str">
        <f>IFERROR(INDEX(Returns!A:A,MATCH(B9945,Returns!B:B,0)),"No")</f>
        <v>No</v>
      </c>
    </row>
    <row r="9946" spans="1:23" x14ac:dyDescent="0.2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32">
        <v>40.74</v>
      </c>
      <c r="S9946" s="1">
        <v>3</v>
      </c>
      <c r="T9946" s="9">
        <v>0</v>
      </c>
      <c r="U9946" s="1">
        <v>0.4073999999999991</v>
      </c>
      <c r="V9946" s="35" t="str">
        <f>IF(M9946=People!$B$5,People!$A$5,IF(M9946=People!$B$4,People!$A$4,IF(M9946=People!$B$3,People!$A$3,IF(M9946=People!$B$2,People!$A$2,0))))</f>
        <v>Anna Andreadi</v>
      </c>
      <c r="W9946" s="35" t="str">
        <f>IFERROR(INDEX(Returns!A:A,MATCH(B9946,Returns!B:B,0)),"No")</f>
        <v>No</v>
      </c>
    </row>
    <row r="9947" spans="1:23" x14ac:dyDescent="0.2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9">
        <v>0.2</v>
      </c>
      <c r="U9947" s="1">
        <v>1.0699999999999996</v>
      </c>
      <c r="V9947" s="35" t="str">
        <f>IF(M9947=People!$B$5,People!$A$5,IF(M9947=People!$B$4,People!$A$4,IF(M9947=People!$B$3,People!$A$3,IF(M9947=People!$B$2,People!$A$2,0))))</f>
        <v>Chuck Magee</v>
      </c>
      <c r="W9947" s="35" t="str">
        <f>IFERROR(INDEX(Returns!A:A,MATCH(B9947,Returns!B:B,0)),"No")</f>
        <v>No</v>
      </c>
    </row>
    <row r="9948" spans="1:23" x14ac:dyDescent="0.2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9">
        <v>0.2</v>
      </c>
      <c r="U9948" s="1">
        <v>32.130000000000003</v>
      </c>
      <c r="V9948" s="35" t="str">
        <f>IF(M9948=People!$B$5,People!$A$5,IF(M9948=People!$B$4,People!$A$4,IF(M9948=People!$B$3,People!$A$3,IF(M9948=People!$B$2,People!$A$2,0))))</f>
        <v>Chuck Magee</v>
      </c>
      <c r="W9948" s="35" t="str">
        <f>IFERROR(INDEX(Returns!A:A,MATCH(B9948,Returns!B:B,0)),"No")</f>
        <v>No</v>
      </c>
    </row>
    <row r="9949" spans="1:23" x14ac:dyDescent="0.2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9">
        <v>0</v>
      </c>
      <c r="U9949" s="1">
        <v>539.24639999999999</v>
      </c>
      <c r="V9949" s="35" t="str">
        <f>IF(M9949=People!$B$5,People!$A$5,IF(M9949=People!$B$4,People!$A$4,IF(M9949=People!$B$3,People!$A$3,IF(M9949=People!$B$2,People!$A$2,0))))</f>
        <v>Kelly Williams</v>
      </c>
      <c r="W9949" s="35" t="str">
        <f>IFERROR(INDEX(Returns!A:A,MATCH(B9949,Returns!B:B,0)),"No")</f>
        <v>No</v>
      </c>
    </row>
    <row r="9950" spans="1:23" x14ac:dyDescent="0.2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9">
        <v>0</v>
      </c>
      <c r="U9950" s="1">
        <v>793.71599999999989</v>
      </c>
      <c r="V9950" s="35" t="str">
        <f>IF(M9950=People!$B$5,People!$A$5,IF(M9950=People!$B$4,People!$A$4,IF(M9950=People!$B$3,People!$A$3,IF(M9950=People!$B$2,People!$A$2,0))))</f>
        <v>Kelly Williams</v>
      </c>
      <c r="W9950" s="35" t="str">
        <f>IFERROR(INDEX(Returns!A:A,MATCH(B9950,Returns!B:B,0)),"No")</f>
        <v>No</v>
      </c>
    </row>
    <row r="9951" spans="1:23" x14ac:dyDescent="0.2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9">
        <v>0</v>
      </c>
      <c r="U9951" s="1">
        <v>15.954299999999993</v>
      </c>
      <c r="V9951" s="35" t="str">
        <f>IF(M9951=People!$B$5,People!$A$5,IF(M9951=People!$B$4,People!$A$4,IF(M9951=People!$B$3,People!$A$3,IF(M9951=People!$B$2,People!$A$2,0))))</f>
        <v>Kelly Williams</v>
      </c>
      <c r="W9951" s="35" t="str">
        <f>IFERROR(INDEX(Returns!A:A,MATCH(B9951,Returns!B:B,0)),"No")</f>
        <v>No</v>
      </c>
    </row>
    <row r="9952" spans="1:23" x14ac:dyDescent="0.2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9">
        <v>0</v>
      </c>
      <c r="U9952" s="1">
        <v>14.7593</v>
      </c>
      <c r="V9952" s="35" t="str">
        <f>IF(M9952=People!$B$5,People!$A$5,IF(M9952=People!$B$4,People!$A$4,IF(M9952=People!$B$3,People!$A$3,IF(M9952=People!$B$2,People!$A$2,0))))</f>
        <v>Kelly Williams</v>
      </c>
      <c r="W9952" s="35" t="str">
        <f>IFERROR(INDEX(Returns!A:A,MATCH(B9952,Returns!B:B,0)),"No")</f>
        <v>No</v>
      </c>
    </row>
    <row r="9953" spans="1:23" x14ac:dyDescent="0.2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9">
        <v>0</v>
      </c>
      <c r="U9953" s="1">
        <v>8.69</v>
      </c>
      <c r="V9953" s="35" t="str">
        <f>IF(M9953=People!$B$5,People!$A$5,IF(M9953=People!$B$4,People!$A$4,IF(M9953=People!$B$3,People!$A$3,IF(M9953=People!$B$2,People!$A$2,0))))</f>
        <v>Kelly Williams</v>
      </c>
      <c r="W9953" s="35" t="str">
        <f>IFERROR(INDEX(Returns!A:A,MATCH(B9953,Returns!B:B,0)),"No")</f>
        <v>No</v>
      </c>
    </row>
    <row r="9954" spans="1:23" x14ac:dyDescent="0.2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32">
        <v>55.264000000000003</v>
      </c>
      <c r="S9954" s="1">
        <v>2</v>
      </c>
      <c r="T9954" s="9">
        <v>0.2</v>
      </c>
      <c r="U9954" s="1">
        <v>20.723999999999997</v>
      </c>
      <c r="V9954" s="35" t="str">
        <f>IF(M9954=People!$B$5,People!$A$5,IF(M9954=People!$B$4,People!$A$4,IF(M9954=People!$B$3,People!$A$3,IF(M9954=People!$B$2,People!$A$2,0))))</f>
        <v>Anna Andreadi</v>
      </c>
      <c r="W9954" s="35" t="str">
        <f>IFERROR(INDEX(Returns!A:A,MATCH(B9954,Returns!B:B,0)),"No")</f>
        <v>Yes</v>
      </c>
    </row>
    <row r="9955" spans="1:23" x14ac:dyDescent="0.2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32">
        <v>6.48</v>
      </c>
      <c r="S9955" s="1">
        <v>1</v>
      </c>
      <c r="T9955" s="9">
        <v>0</v>
      </c>
      <c r="U9955" s="1">
        <v>3.1104000000000003</v>
      </c>
      <c r="V9955" s="35" t="str">
        <f>IF(M9955=People!$B$5,People!$A$5,IF(M9955=People!$B$4,People!$A$4,IF(M9955=People!$B$3,People!$A$3,IF(M9955=People!$B$2,People!$A$2,0))))</f>
        <v>Anna Andreadi</v>
      </c>
      <c r="W9955" s="35" t="str">
        <f>IFERROR(INDEX(Returns!A:A,MATCH(B9955,Returns!B:B,0)),"No")</f>
        <v>Yes</v>
      </c>
    </row>
    <row r="9956" spans="1:23" x14ac:dyDescent="0.2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32">
        <v>34.248000000000005</v>
      </c>
      <c r="S9956" s="1">
        <v>3</v>
      </c>
      <c r="T9956" s="9">
        <v>0.2</v>
      </c>
      <c r="U9956" s="1">
        <v>11.558699999999998</v>
      </c>
      <c r="V9956" s="35" t="str">
        <f>IF(M9956=People!$B$5,People!$A$5,IF(M9956=People!$B$4,People!$A$4,IF(M9956=People!$B$3,People!$A$3,IF(M9956=People!$B$2,People!$A$2,0))))</f>
        <v>Anna Andreadi</v>
      </c>
      <c r="W9956" s="35" t="str">
        <f>IFERROR(INDEX(Returns!A:A,MATCH(B9956,Returns!B:B,0)),"No")</f>
        <v>Yes</v>
      </c>
    </row>
    <row r="9957" spans="1:23" x14ac:dyDescent="0.2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32">
        <v>273.56799999999998</v>
      </c>
      <c r="S9957" s="1">
        <v>2</v>
      </c>
      <c r="T9957" s="9">
        <v>0.2</v>
      </c>
      <c r="U9957" s="1">
        <v>10.258800000000008</v>
      </c>
      <c r="V9957" s="35" t="str">
        <f>IF(M9957=People!$B$5,People!$A$5,IF(M9957=People!$B$4,People!$A$4,IF(M9957=People!$B$3,People!$A$3,IF(M9957=People!$B$2,People!$A$2,0))))</f>
        <v>Anna Andreadi</v>
      </c>
      <c r="W9957" s="35" t="str">
        <f>IFERROR(INDEX(Returns!A:A,MATCH(B9957,Returns!B:B,0)),"No")</f>
        <v>Yes</v>
      </c>
    </row>
    <row r="9958" spans="1:23" x14ac:dyDescent="0.2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9">
        <v>0</v>
      </c>
      <c r="U9958" s="1">
        <v>21.784499999999998</v>
      </c>
      <c r="V9958" s="35" t="str">
        <f>IF(M9958=People!$B$5,People!$A$5,IF(M9958=People!$B$4,People!$A$4,IF(M9958=People!$B$3,People!$A$3,IF(M9958=People!$B$2,People!$A$2,0))))</f>
        <v>Chuck Magee</v>
      </c>
      <c r="W9958" s="35" t="str">
        <f>IFERROR(INDEX(Returns!A:A,MATCH(B9958,Returns!B:B,0)),"No")</f>
        <v>Yes</v>
      </c>
    </row>
    <row r="9959" spans="1:23" x14ac:dyDescent="0.2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9">
        <v>0</v>
      </c>
      <c r="U9959" s="1">
        <v>109.7208</v>
      </c>
      <c r="V9959" s="35" t="str">
        <f>IF(M9959=People!$B$5,People!$A$5,IF(M9959=People!$B$4,People!$A$4,IF(M9959=People!$B$3,People!$A$3,IF(M9959=People!$B$2,People!$A$2,0))))</f>
        <v>Chuck Magee</v>
      </c>
      <c r="W9959" s="35" t="str">
        <f>IFERROR(INDEX(Returns!A:A,MATCH(B9959,Returns!B:B,0)),"No")</f>
        <v>Yes</v>
      </c>
    </row>
    <row r="9960" spans="1:23" x14ac:dyDescent="0.2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9">
        <v>0</v>
      </c>
      <c r="U9960" s="1">
        <v>2.1899999999999995</v>
      </c>
      <c r="V9960" s="35" t="str">
        <f>IF(M9960=People!$B$5,People!$A$5,IF(M9960=People!$B$4,People!$A$4,IF(M9960=People!$B$3,People!$A$3,IF(M9960=People!$B$2,People!$A$2,0))))</f>
        <v>Chuck Magee</v>
      </c>
      <c r="W9960" s="35" t="str">
        <f>IFERROR(INDEX(Returns!A:A,MATCH(B9960,Returns!B:B,0)),"No")</f>
        <v>Yes</v>
      </c>
    </row>
    <row r="9961" spans="1:23" x14ac:dyDescent="0.2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32">
        <v>9.3439999999999994</v>
      </c>
      <c r="S9961" s="1">
        <v>2</v>
      </c>
      <c r="T9961" s="9">
        <v>0.2</v>
      </c>
      <c r="U9961" s="1">
        <v>1.8687999999999998</v>
      </c>
      <c r="V9961" s="35" t="str">
        <f>IF(M9961=People!$B$5,People!$A$5,IF(M9961=People!$B$4,People!$A$4,IF(M9961=People!$B$3,People!$A$3,IF(M9961=People!$B$2,People!$A$2,0))))</f>
        <v>Anna Andreadi</v>
      </c>
      <c r="W9961" s="35" t="str">
        <f>IFERROR(INDEX(Returns!A:A,MATCH(B9961,Returns!B:B,0)),"No")</f>
        <v>No</v>
      </c>
    </row>
    <row r="9962" spans="1:23" x14ac:dyDescent="0.2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9">
        <v>0</v>
      </c>
      <c r="U9962" s="1">
        <v>3.2399999999999984</v>
      </c>
      <c r="V9962" s="35" t="str">
        <f>IF(M9962=People!$B$5,People!$A$5,IF(M9962=People!$B$4,People!$A$4,IF(M9962=People!$B$3,People!$A$3,IF(M9962=People!$B$2,People!$A$2,0))))</f>
        <v>Cassandra Brandow</v>
      </c>
      <c r="W9962" s="35" t="str">
        <f>IFERROR(INDEX(Returns!A:A,MATCH(B9962,Returns!B:B,0)),"No")</f>
        <v>No</v>
      </c>
    </row>
    <row r="9963" spans="1:23" x14ac:dyDescent="0.2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9">
        <v>0.2</v>
      </c>
      <c r="U9963" s="1">
        <v>23.7742</v>
      </c>
      <c r="V9963" s="35" t="str">
        <f>IF(M9963=People!$B$5,People!$A$5,IF(M9963=People!$B$4,People!$A$4,IF(M9963=People!$B$3,People!$A$3,IF(M9963=People!$B$2,People!$A$2,0))))</f>
        <v>Kelly Williams</v>
      </c>
      <c r="W9963" s="35" t="str">
        <f>IFERROR(INDEX(Returns!A:A,MATCH(B9963,Returns!B:B,0)),"No")</f>
        <v>No</v>
      </c>
    </row>
    <row r="9964" spans="1:23" x14ac:dyDescent="0.2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9">
        <v>0.32</v>
      </c>
      <c r="U9964" s="1">
        <v>-67.670400000000001</v>
      </c>
      <c r="V9964" s="35" t="str">
        <f>IF(M9964=People!$B$5,People!$A$5,IF(M9964=People!$B$4,People!$A$4,IF(M9964=People!$B$3,People!$A$3,IF(M9964=People!$B$2,People!$A$2,0))))</f>
        <v>Kelly Williams</v>
      </c>
      <c r="W9964" s="35" t="str">
        <f>IFERROR(INDEX(Returns!A:A,MATCH(B9964,Returns!B:B,0)),"No")</f>
        <v>No</v>
      </c>
    </row>
    <row r="9965" spans="1:23" x14ac:dyDescent="0.2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9">
        <v>0.2</v>
      </c>
      <c r="U9965" s="1">
        <v>3.6288</v>
      </c>
      <c r="V9965" s="35" t="str">
        <f>IF(M9965=People!$B$5,People!$A$5,IF(M9965=People!$B$4,People!$A$4,IF(M9965=People!$B$3,People!$A$3,IF(M9965=People!$B$2,People!$A$2,0))))</f>
        <v>Chuck Magee</v>
      </c>
      <c r="W9965" s="35" t="str">
        <f>IFERROR(INDEX(Returns!A:A,MATCH(B9965,Returns!B:B,0)),"No")</f>
        <v>No</v>
      </c>
    </row>
    <row r="9966" spans="1:23" x14ac:dyDescent="0.2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9">
        <v>0</v>
      </c>
      <c r="U9966" s="1">
        <v>6.4319999999999995</v>
      </c>
      <c r="V9966" s="35" t="str">
        <f>IF(M9966=People!$B$5,People!$A$5,IF(M9966=People!$B$4,People!$A$4,IF(M9966=People!$B$3,People!$A$3,IF(M9966=People!$B$2,People!$A$2,0))))</f>
        <v>Chuck Magee</v>
      </c>
      <c r="W9966" s="35" t="str">
        <f>IFERROR(INDEX(Returns!A:A,MATCH(B9966,Returns!B:B,0)),"No")</f>
        <v>No</v>
      </c>
    </row>
    <row r="9967" spans="1:23" x14ac:dyDescent="0.2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9">
        <v>0</v>
      </c>
      <c r="U9967" s="1">
        <v>2.3406000000000002</v>
      </c>
      <c r="V9967" s="35" t="str">
        <f>IF(M9967=People!$B$5,People!$A$5,IF(M9967=People!$B$4,People!$A$4,IF(M9967=People!$B$3,People!$A$3,IF(M9967=People!$B$2,People!$A$2,0))))</f>
        <v>Chuck Magee</v>
      </c>
      <c r="W9967" s="35" t="str">
        <f>IFERROR(INDEX(Returns!A:A,MATCH(B9967,Returns!B:B,0)),"No")</f>
        <v>No</v>
      </c>
    </row>
    <row r="9968" spans="1:23" x14ac:dyDescent="0.2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9">
        <v>0</v>
      </c>
      <c r="U9968" s="1">
        <v>51.554299999999991</v>
      </c>
      <c r="V9968" s="35" t="str">
        <f>IF(M9968=People!$B$5,People!$A$5,IF(M9968=People!$B$4,People!$A$4,IF(M9968=People!$B$3,People!$A$3,IF(M9968=People!$B$2,People!$A$2,0))))</f>
        <v>Chuck Magee</v>
      </c>
      <c r="W9968" s="35" t="str">
        <f>IFERROR(INDEX(Returns!A:A,MATCH(B9968,Returns!B:B,0)),"No")</f>
        <v>No</v>
      </c>
    </row>
    <row r="9969" spans="1:23" x14ac:dyDescent="0.2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9">
        <v>0</v>
      </c>
      <c r="U9969" s="1">
        <v>18.089999999999996</v>
      </c>
      <c r="V9969" s="35" t="str">
        <f>IF(M9969=People!$B$5,People!$A$5,IF(M9969=People!$B$4,People!$A$4,IF(M9969=People!$B$3,People!$A$3,IF(M9969=People!$B$2,People!$A$2,0))))</f>
        <v>Chuck Magee</v>
      </c>
      <c r="W9969" s="35" t="str">
        <f>IFERROR(INDEX(Returns!A:A,MATCH(B9969,Returns!B:B,0)),"No")</f>
        <v>No</v>
      </c>
    </row>
    <row r="9970" spans="1:23" x14ac:dyDescent="0.2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9">
        <v>0</v>
      </c>
      <c r="U9970" s="1">
        <v>331.19099999999997</v>
      </c>
      <c r="V9970" s="35" t="str">
        <f>IF(M9970=People!$B$5,People!$A$5,IF(M9970=People!$B$4,People!$A$4,IF(M9970=People!$B$3,People!$A$3,IF(M9970=People!$B$2,People!$A$2,0))))</f>
        <v>Chuck Magee</v>
      </c>
      <c r="W9970" s="35" t="str">
        <f>IFERROR(INDEX(Returns!A:A,MATCH(B9970,Returns!B:B,0)),"No")</f>
        <v>No</v>
      </c>
    </row>
    <row r="9971" spans="1:23" x14ac:dyDescent="0.2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9">
        <v>0</v>
      </c>
      <c r="U9971" s="1">
        <v>6.5974999999999993</v>
      </c>
      <c r="V9971" s="35" t="str">
        <f>IF(M9971=People!$B$5,People!$A$5,IF(M9971=People!$B$4,People!$A$4,IF(M9971=People!$B$3,People!$A$3,IF(M9971=People!$B$2,People!$A$2,0))))</f>
        <v>Chuck Magee</v>
      </c>
      <c r="W9971" s="35" t="str">
        <f>IFERROR(INDEX(Returns!A:A,MATCH(B9971,Returns!B:B,0)),"No")</f>
        <v>No</v>
      </c>
    </row>
    <row r="9972" spans="1:23" x14ac:dyDescent="0.2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9">
        <v>0</v>
      </c>
      <c r="U9972" s="1">
        <v>54.997599999999991</v>
      </c>
      <c r="V9972" s="35" t="str">
        <f>IF(M9972=People!$B$5,People!$A$5,IF(M9972=People!$B$4,People!$A$4,IF(M9972=People!$B$3,People!$A$3,IF(M9972=People!$B$2,People!$A$2,0))))</f>
        <v>Cassandra Brandow</v>
      </c>
      <c r="W9972" s="35" t="str">
        <f>IFERROR(INDEX(Returns!A:A,MATCH(B9972,Returns!B:B,0)),"No")</f>
        <v>No</v>
      </c>
    </row>
    <row r="9973" spans="1:23" x14ac:dyDescent="0.2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9">
        <v>0</v>
      </c>
      <c r="U9973" s="1">
        <v>42.22499999999998</v>
      </c>
      <c r="V9973" s="35" t="str">
        <f>IF(M9973=People!$B$5,People!$A$5,IF(M9973=People!$B$4,People!$A$4,IF(M9973=People!$B$3,People!$A$3,IF(M9973=People!$B$2,People!$A$2,0))))</f>
        <v>Cassandra Brandow</v>
      </c>
      <c r="W9973" s="35" t="str">
        <f>IFERROR(INDEX(Returns!A:A,MATCH(B9973,Returns!B:B,0)),"No")</f>
        <v>No</v>
      </c>
    </row>
    <row r="9974" spans="1:23" x14ac:dyDescent="0.2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9">
        <v>0.2</v>
      </c>
      <c r="U9974" s="1">
        <v>33.604199999999992</v>
      </c>
      <c r="V9974" s="35" t="str">
        <f>IF(M9974=People!$B$5,People!$A$5,IF(M9974=People!$B$4,People!$A$4,IF(M9974=People!$B$3,People!$A$3,IF(M9974=People!$B$2,People!$A$2,0))))</f>
        <v>Kelly Williams</v>
      </c>
      <c r="W9974" s="35" t="str">
        <f>IFERROR(INDEX(Returns!A:A,MATCH(B9974,Returns!B:B,0)),"No")</f>
        <v>No</v>
      </c>
    </row>
    <row r="9975" spans="1:23" x14ac:dyDescent="0.2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32">
        <v>271.95999999999998</v>
      </c>
      <c r="S9975" s="1">
        <v>5</v>
      </c>
      <c r="T9975" s="9">
        <v>0.2</v>
      </c>
      <c r="U9975" s="1">
        <v>27.195999999999998</v>
      </c>
      <c r="V9975" s="35" t="str">
        <f>IF(M9975=People!$B$5,People!$A$5,IF(M9975=People!$B$4,People!$A$4,IF(M9975=People!$B$3,People!$A$3,IF(M9975=People!$B$2,People!$A$2,0))))</f>
        <v>Anna Andreadi</v>
      </c>
      <c r="W9975" s="35" t="str">
        <f>IFERROR(INDEX(Returns!A:A,MATCH(B9975,Returns!B:B,0)),"No")</f>
        <v>No</v>
      </c>
    </row>
    <row r="9976" spans="1:23" x14ac:dyDescent="0.2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32">
        <v>18.689999999999998</v>
      </c>
      <c r="S9976" s="1">
        <v>7</v>
      </c>
      <c r="T9976" s="9">
        <v>0</v>
      </c>
      <c r="U9976" s="1">
        <v>5.2332000000000001</v>
      </c>
      <c r="V9976" s="35" t="str">
        <f>IF(M9976=People!$B$5,People!$A$5,IF(M9976=People!$B$4,People!$A$4,IF(M9976=People!$B$3,People!$A$3,IF(M9976=People!$B$2,People!$A$2,0))))</f>
        <v>Anna Andreadi</v>
      </c>
      <c r="W9976" s="35" t="str">
        <f>IFERROR(INDEX(Returns!A:A,MATCH(B9976,Returns!B:B,0)),"No")</f>
        <v>No</v>
      </c>
    </row>
    <row r="9977" spans="1:23" x14ac:dyDescent="0.2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32">
        <v>13.36</v>
      </c>
      <c r="S9977" s="1">
        <v>2</v>
      </c>
      <c r="T9977" s="9">
        <v>0</v>
      </c>
      <c r="U9977" s="1">
        <v>6.4127999999999998</v>
      </c>
      <c r="V9977" s="35" t="str">
        <f>IF(M9977=People!$B$5,People!$A$5,IF(M9977=People!$B$4,People!$A$4,IF(M9977=People!$B$3,People!$A$3,IF(M9977=People!$B$2,People!$A$2,0))))</f>
        <v>Anna Andreadi</v>
      </c>
      <c r="W9977" s="35" t="str">
        <f>IFERROR(INDEX(Returns!A:A,MATCH(B9977,Returns!B:B,0)),"No")</f>
        <v>No</v>
      </c>
    </row>
    <row r="9978" spans="1:23" x14ac:dyDescent="0.2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32">
        <v>249.58400000000003</v>
      </c>
      <c r="S9978" s="1">
        <v>2</v>
      </c>
      <c r="T9978" s="9">
        <v>0.2</v>
      </c>
      <c r="U9978" s="1">
        <v>31.197999999999986</v>
      </c>
      <c r="V9978" s="35" t="str">
        <f>IF(M9978=People!$B$5,People!$A$5,IF(M9978=People!$B$4,People!$A$4,IF(M9978=People!$B$3,People!$A$3,IF(M9978=People!$B$2,People!$A$2,0))))</f>
        <v>Anna Andreadi</v>
      </c>
      <c r="W9978" s="35" t="str">
        <f>IFERROR(INDEX(Returns!A:A,MATCH(B9978,Returns!B:B,0)),"No")</f>
        <v>No</v>
      </c>
    </row>
    <row r="9979" spans="1:23" x14ac:dyDescent="0.2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32">
        <v>13.86</v>
      </c>
      <c r="S9979" s="1">
        <v>7</v>
      </c>
      <c r="T9979" s="9">
        <v>0</v>
      </c>
      <c r="U9979" s="1">
        <v>0</v>
      </c>
      <c r="V9979" s="35" t="str">
        <f>IF(M9979=People!$B$5,People!$A$5,IF(M9979=People!$B$4,People!$A$4,IF(M9979=People!$B$3,People!$A$3,IF(M9979=People!$B$2,People!$A$2,0))))</f>
        <v>Anna Andreadi</v>
      </c>
      <c r="W9979" s="35" t="str">
        <f>IFERROR(INDEX(Returns!A:A,MATCH(B9979,Returns!B:B,0)),"No")</f>
        <v>No</v>
      </c>
    </row>
    <row r="9980" spans="1:23" x14ac:dyDescent="0.2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32">
        <v>13.375999999999999</v>
      </c>
      <c r="S9980" s="1">
        <v>4</v>
      </c>
      <c r="T9980" s="9">
        <v>0.2</v>
      </c>
      <c r="U9980" s="1">
        <v>4.6815999999999995</v>
      </c>
      <c r="V9980" s="35" t="str">
        <f>IF(M9980=People!$B$5,People!$A$5,IF(M9980=People!$B$4,People!$A$4,IF(M9980=People!$B$3,People!$A$3,IF(M9980=People!$B$2,People!$A$2,0))))</f>
        <v>Anna Andreadi</v>
      </c>
      <c r="W9980" s="35" t="str">
        <f>IFERROR(INDEX(Returns!A:A,MATCH(B9980,Returns!B:B,0)),"No")</f>
        <v>No</v>
      </c>
    </row>
    <row r="9981" spans="1:23" x14ac:dyDescent="0.2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32">
        <v>437.47200000000009</v>
      </c>
      <c r="S9981" s="1">
        <v>14</v>
      </c>
      <c r="T9981" s="9">
        <v>0.2</v>
      </c>
      <c r="U9981" s="1">
        <v>153.11519999999999</v>
      </c>
      <c r="V9981" s="35" t="str">
        <f>IF(M9981=People!$B$5,People!$A$5,IF(M9981=People!$B$4,People!$A$4,IF(M9981=People!$B$3,People!$A$3,IF(M9981=People!$B$2,People!$A$2,0))))</f>
        <v>Anna Andreadi</v>
      </c>
      <c r="W9981" s="35" t="str">
        <f>IFERROR(INDEX(Returns!A:A,MATCH(B9981,Returns!B:B,0)),"No")</f>
        <v>No</v>
      </c>
    </row>
    <row r="9982" spans="1:23" x14ac:dyDescent="0.2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9">
        <v>0</v>
      </c>
      <c r="U9982" s="1">
        <v>22.354800000000004</v>
      </c>
      <c r="V9982" s="35" t="str">
        <f>IF(M9982=People!$B$5,People!$A$5,IF(M9982=People!$B$4,People!$A$4,IF(M9982=People!$B$3,People!$A$3,IF(M9982=People!$B$2,People!$A$2,0))))</f>
        <v>Cassandra Brandow</v>
      </c>
      <c r="W9982" s="35" t="str">
        <f>IFERROR(INDEX(Returns!A:A,MATCH(B9982,Returns!B:B,0)),"No")</f>
        <v>No</v>
      </c>
    </row>
    <row r="9983" spans="1:23" x14ac:dyDescent="0.2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9">
        <v>0.2</v>
      </c>
      <c r="U9983" s="1">
        <v>5.368999999999998</v>
      </c>
      <c r="V9983" s="35" t="str">
        <f>IF(M9983=People!$B$5,People!$A$5,IF(M9983=People!$B$4,People!$A$4,IF(M9983=People!$B$3,People!$A$3,IF(M9983=People!$B$2,People!$A$2,0))))</f>
        <v>Chuck Magee</v>
      </c>
      <c r="W9983" s="35" t="str">
        <f>IFERROR(INDEX(Returns!A:A,MATCH(B9983,Returns!B:B,0)),"No")</f>
        <v>No</v>
      </c>
    </row>
    <row r="9984" spans="1:23" x14ac:dyDescent="0.2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9">
        <v>0</v>
      </c>
      <c r="U9984" s="1">
        <v>16.713200000000001</v>
      </c>
      <c r="V9984" s="35" t="str">
        <f>IF(M9984=People!$B$5,People!$A$5,IF(M9984=People!$B$4,People!$A$4,IF(M9984=People!$B$3,People!$A$3,IF(M9984=People!$B$2,People!$A$2,0))))</f>
        <v>Kelly Williams</v>
      </c>
      <c r="W9984" s="35" t="str">
        <f>IFERROR(INDEX(Returns!A:A,MATCH(B9984,Returns!B:B,0)),"No")</f>
        <v>No</v>
      </c>
    </row>
    <row r="9985" spans="1:23" x14ac:dyDescent="0.2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9">
        <v>0</v>
      </c>
      <c r="U9985" s="1">
        <v>27.434400000000011</v>
      </c>
      <c r="V9985" s="35" t="str">
        <f>IF(M9985=People!$B$5,People!$A$5,IF(M9985=People!$B$4,People!$A$4,IF(M9985=People!$B$3,People!$A$3,IF(M9985=People!$B$2,People!$A$2,0))))</f>
        <v>Kelly Williams</v>
      </c>
      <c r="W9985" s="35" t="str">
        <f>IFERROR(INDEX(Returns!A:A,MATCH(B9985,Returns!B:B,0)),"No")</f>
        <v>No</v>
      </c>
    </row>
    <row r="9986" spans="1:23" x14ac:dyDescent="0.2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9">
        <v>0</v>
      </c>
      <c r="U9986" s="1">
        <v>15.120000000000001</v>
      </c>
      <c r="V9986" s="35" t="str">
        <f>IF(M9986=People!$B$5,People!$A$5,IF(M9986=People!$B$4,People!$A$4,IF(M9986=People!$B$3,People!$A$3,IF(M9986=People!$B$2,People!$A$2,0))))</f>
        <v>Chuck Magee</v>
      </c>
      <c r="W9986" s="35" t="str">
        <f>IFERROR(INDEX(Returns!A:A,MATCH(B9986,Returns!B:B,0)),"No")</f>
        <v>No</v>
      </c>
    </row>
    <row r="9987" spans="1:23" x14ac:dyDescent="0.2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9">
        <v>0</v>
      </c>
      <c r="U9987" s="1">
        <v>16.123999999999995</v>
      </c>
      <c r="V9987" s="35" t="str">
        <f>IF(M9987=People!$B$5,People!$A$5,IF(M9987=People!$B$4,People!$A$4,IF(M9987=People!$B$3,People!$A$3,IF(M9987=People!$B$2,People!$A$2,0))))</f>
        <v>Chuck Magee</v>
      </c>
      <c r="W9987" s="35" t="str">
        <f>IFERROR(INDEX(Returns!A:A,MATCH(B9987,Returns!B:B,0)),"No")</f>
        <v>No</v>
      </c>
    </row>
    <row r="9988" spans="1:23" x14ac:dyDescent="0.2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32">
        <v>36.24</v>
      </c>
      <c r="S9988" s="1">
        <v>1</v>
      </c>
      <c r="T9988" s="9">
        <v>0</v>
      </c>
      <c r="U9988" s="1">
        <v>15.220800000000001</v>
      </c>
      <c r="V9988" s="35" t="str">
        <f>IF(M9988=People!$B$5,People!$A$5,IF(M9988=People!$B$4,People!$A$4,IF(M9988=People!$B$3,People!$A$3,IF(M9988=People!$B$2,People!$A$2,0))))</f>
        <v>Anna Andreadi</v>
      </c>
      <c r="W9988" s="35" t="str">
        <f>IFERROR(INDEX(Returns!A:A,MATCH(B9988,Returns!B:B,0)),"No")</f>
        <v>No</v>
      </c>
    </row>
    <row r="9989" spans="1:23" x14ac:dyDescent="0.2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9">
        <v>0</v>
      </c>
      <c r="U9989" s="1">
        <v>28.796399999999998</v>
      </c>
      <c r="V9989" s="35" t="str">
        <f>IF(M9989=People!$B$5,People!$A$5,IF(M9989=People!$B$4,People!$A$4,IF(M9989=People!$B$3,People!$A$3,IF(M9989=People!$B$2,People!$A$2,0))))</f>
        <v>Cassandra Brandow</v>
      </c>
      <c r="W9989" s="35" t="str">
        <f>IFERROR(INDEX(Returns!A:A,MATCH(B9989,Returns!B:B,0)),"No")</f>
        <v>No</v>
      </c>
    </row>
    <row r="9990" spans="1:23" x14ac:dyDescent="0.2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9">
        <v>0</v>
      </c>
      <c r="U9990" s="1">
        <v>55.647000000000006</v>
      </c>
      <c r="V9990" s="35" t="str">
        <f>IF(M9990=People!$B$5,People!$A$5,IF(M9990=People!$B$4,People!$A$4,IF(M9990=People!$B$3,People!$A$3,IF(M9990=People!$B$2,People!$A$2,0))))</f>
        <v>Cassandra Brandow</v>
      </c>
      <c r="W9990" s="35" t="str">
        <f>IFERROR(INDEX(Returns!A:A,MATCH(B9990,Returns!B:B,0)),"No")</f>
        <v>No</v>
      </c>
    </row>
    <row r="9991" spans="1:23" x14ac:dyDescent="0.2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9">
        <v>0.2</v>
      </c>
      <c r="U9991" s="1">
        <v>4.1027999999999993</v>
      </c>
      <c r="V9991" s="35" t="str">
        <f>IF(M9991=People!$B$5,People!$A$5,IF(M9991=People!$B$4,People!$A$4,IF(M9991=People!$B$3,People!$A$3,IF(M9991=People!$B$2,People!$A$2,0))))</f>
        <v>Cassandra Brandow</v>
      </c>
      <c r="W9991" s="35" t="str">
        <f>IFERROR(INDEX(Returns!A:A,MATCH(B9991,Returns!B:B,0)),"No")</f>
        <v>No</v>
      </c>
    </row>
    <row r="9992" spans="1:23" x14ac:dyDescent="0.2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32">
        <v>91.96</v>
      </c>
      <c r="S9992" s="1">
        <v>2</v>
      </c>
      <c r="T9992" s="9">
        <v>0</v>
      </c>
      <c r="U9992" s="1">
        <v>15.633199999999988</v>
      </c>
      <c r="V9992" s="35" t="str">
        <f>IF(M9992=People!$B$5,People!$A$5,IF(M9992=People!$B$4,People!$A$4,IF(M9992=People!$B$3,People!$A$3,IF(M9992=People!$B$2,People!$A$2,0))))</f>
        <v>Anna Andreadi</v>
      </c>
      <c r="W9992" s="35" t="str">
        <f>IFERROR(INDEX(Returns!A:A,MATCH(B9992,Returns!B:B,0)),"No")</f>
        <v>Yes</v>
      </c>
    </row>
    <row r="9993" spans="1:23" x14ac:dyDescent="0.2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32">
        <v>258.57600000000002</v>
      </c>
      <c r="S9993" s="1">
        <v>2</v>
      </c>
      <c r="T9993" s="9">
        <v>0.2</v>
      </c>
      <c r="U9993" s="1">
        <v>19.393200000000007</v>
      </c>
      <c r="V9993" s="35" t="str">
        <f>IF(M9993=People!$B$5,People!$A$5,IF(M9993=People!$B$4,People!$A$4,IF(M9993=People!$B$3,People!$A$3,IF(M9993=People!$B$2,People!$A$2,0))))</f>
        <v>Anna Andreadi</v>
      </c>
      <c r="W9993" s="35" t="str">
        <f>IFERROR(INDEX(Returns!A:A,MATCH(B9993,Returns!B:B,0)),"No")</f>
        <v>Yes</v>
      </c>
    </row>
    <row r="9994" spans="1:23" x14ac:dyDescent="0.2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32">
        <v>29.6</v>
      </c>
      <c r="S9994" s="1">
        <v>4</v>
      </c>
      <c r="T9994" s="9">
        <v>0</v>
      </c>
      <c r="U9994" s="1">
        <v>13.32</v>
      </c>
      <c r="V9994" s="35" t="str">
        <f>IF(M9994=People!$B$5,People!$A$5,IF(M9994=People!$B$4,People!$A$4,IF(M9994=People!$B$3,People!$A$3,IF(M9994=People!$B$2,People!$A$2,0))))</f>
        <v>Anna Andreadi</v>
      </c>
      <c r="W9994" s="35" t="str">
        <f>IFERROR(INDEX(Returns!A:A,MATCH(B9994,Returns!B:B,0)),"No")</f>
        <v>Yes</v>
      </c>
    </row>
    <row r="9995" spans="1:23" x14ac:dyDescent="0.2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32">
        <v>243.16</v>
      </c>
      <c r="S9995" s="1">
        <v>2</v>
      </c>
      <c r="T9995" s="9">
        <v>0</v>
      </c>
      <c r="U9995" s="1">
        <v>72.947999999999979</v>
      </c>
      <c r="V9995" s="35" t="str">
        <f>IF(M9995=People!$B$5,People!$A$5,IF(M9995=People!$B$4,People!$A$4,IF(M9995=People!$B$3,People!$A$3,IF(M9995=People!$B$2,People!$A$2,0))))</f>
        <v>Anna Andreadi</v>
      </c>
      <c r="W9995" s="35" t="str">
        <f>IFERROR(INDEX(Returns!A:A,MATCH(B9995,Returns!B:B,0)),"No")</f>
        <v>No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5"/>
  <sheetViews>
    <sheetView workbookViewId="0">
      <selection activeCell="D41" sqref="D41"/>
    </sheetView>
  </sheetViews>
  <sheetFormatPr defaultRowHeight="12.75" x14ac:dyDescent="0.2"/>
  <cols>
    <col min="1" max="1" width="20" customWidth="1"/>
    <col min="2" max="2" width="10.42578125" customWidth="1"/>
    <col min="3" max="3" width="9.140625" style="34"/>
  </cols>
  <sheetData>
    <row r="1" spans="1:3" x14ac:dyDescent="0.2">
      <c r="A1" s="1" t="s">
        <v>5930</v>
      </c>
      <c r="B1" s="1" t="s">
        <v>12</v>
      </c>
      <c r="C1" s="34" t="s">
        <v>17</v>
      </c>
    </row>
    <row r="2" spans="1:3" x14ac:dyDescent="0.2">
      <c r="A2" s="1" t="s">
        <v>5177</v>
      </c>
      <c r="B2" s="33" t="s">
        <v>41</v>
      </c>
      <c r="C2" s="34">
        <f>SUMIF(Orders!M:M,B2,Orders!R:R)</f>
        <v>725457.82450000057</v>
      </c>
    </row>
    <row r="3" spans="1:3" x14ac:dyDescent="0.2">
      <c r="A3" s="1" t="s">
        <v>2264</v>
      </c>
      <c r="B3" s="1" t="s">
        <v>135</v>
      </c>
      <c r="C3" s="34">
        <f>SUMIF(Orders!M:M,B3,Orders!R:R)</f>
        <v>678781.2399999979</v>
      </c>
    </row>
    <row r="4" spans="1:3" x14ac:dyDescent="0.2">
      <c r="A4" s="1" t="s">
        <v>4211</v>
      </c>
      <c r="B4" s="1" t="s">
        <v>97</v>
      </c>
      <c r="C4" s="34">
        <f>SUMIF(Orders!M:M,B4,Orders!R:R)</f>
        <v>501239.89080000052</v>
      </c>
    </row>
    <row r="5" spans="1:3" x14ac:dyDescent="0.2">
      <c r="A5" s="1" t="s">
        <v>684</v>
      </c>
      <c r="B5" s="1" t="s">
        <v>28</v>
      </c>
      <c r="C5" s="34">
        <f>SUMIF(Orders!M:M,B5,Orders!R:R)</f>
        <v>391721.90500000032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801"/>
  <sheetViews>
    <sheetView workbookViewId="0">
      <selection activeCell="E11" sqref="E11"/>
    </sheetView>
  </sheetViews>
  <sheetFormatPr defaultRowHeight="12.75" x14ac:dyDescent="0.2"/>
  <cols>
    <col min="1" max="1" width="12.28515625" customWidth="1"/>
    <col min="2" max="2" width="14.85546875" bestFit="1" customWidth="1"/>
  </cols>
  <sheetData>
    <row r="1" spans="1:2" x14ac:dyDescent="0.2">
      <c r="A1" s="1" t="s">
        <v>5931</v>
      </c>
      <c r="B1" t="s">
        <v>1</v>
      </c>
    </row>
    <row r="2" spans="1:2" x14ac:dyDescent="0.2">
      <c r="A2" s="1" t="s">
        <v>5932</v>
      </c>
      <c r="B2" t="s">
        <v>5933</v>
      </c>
    </row>
    <row r="3" spans="1:2" x14ac:dyDescent="0.2">
      <c r="A3" s="1" t="s">
        <v>5932</v>
      </c>
      <c r="B3" t="s">
        <v>5933</v>
      </c>
    </row>
    <row r="4" spans="1:2" x14ac:dyDescent="0.2">
      <c r="A4" s="1" t="s">
        <v>5932</v>
      </c>
      <c r="B4" t="s">
        <v>5933</v>
      </c>
    </row>
    <row r="5" spans="1:2" x14ac:dyDescent="0.2">
      <c r="A5" s="1" t="s">
        <v>5932</v>
      </c>
      <c r="B5" t="s">
        <v>5933</v>
      </c>
    </row>
    <row r="6" spans="1:2" x14ac:dyDescent="0.2">
      <c r="A6" s="1" t="s">
        <v>5932</v>
      </c>
      <c r="B6" t="s">
        <v>5934</v>
      </c>
    </row>
    <row r="7" spans="1:2" x14ac:dyDescent="0.2">
      <c r="A7" s="1" t="s">
        <v>5932</v>
      </c>
      <c r="B7" t="s">
        <v>5935</v>
      </c>
    </row>
    <row r="8" spans="1:2" x14ac:dyDescent="0.2">
      <c r="A8" s="1" t="s">
        <v>5932</v>
      </c>
      <c r="B8" t="s">
        <v>5935</v>
      </c>
    </row>
    <row r="9" spans="1:2" x14ac:dyDescent="0.2">
      <c r="A9" s="1" t="s">
        <v>5932</v>
      </c>
      <c r="B9" t="s">
        <v>5935</v>
      </c>
    </row>
    <row r="10" spans="1:2" x14ac:dyDescent="0.2">
      <c r="A10" s="1" t="s">
        <v>5932</v>
      </c>
      <c r="B10" t="s">
        <v>5935</v>
      </c>
    </row>
    <row r="11" spans="1:2" x14ac:dyDescent="0.2">
      <c r="A11" s="1" t="s">
        <v>5932</v>
      </c>
      <c r="B11" t="s">
        <v>5936</v>
      </c>
    </row>
    <row r="12" spans="1:2" x14ac:dyDescent="0.2">
      <c r="A12" s="1" t="s">
        <v>5932</v>
      </c>
      <c r="B12" t="s">
        <v>5937</v>
      </c>
    </row>
    <row r="13" spans="1:2" x14ac:dyDescent="0.2">
      <c r="A13" s="1" t="s">
        <v>5932</v>
      </c>
      <c r="B13" t="s">
        <v>5937</v>
      </c>
    </row>
    <row r="14" spans="1:2" x14ac:dyDescent="0.2">
      <c r="A14" s="1" t="s">
        <v>5932</v>
      </c>
      <c r="B14" t="s">
        <v>5938</v>
      </c>
    </row>
    <row r="15" spans="1:2" x14ac:dyDescent="0.2">
      <c r="A15" s="1" t="s">
        <v>5932</v>
      </c>
      <c r="B15" t="s">
        <v>5938</v>
      </c>
    </row>
    <row r="16" spans="1:2" x14ac:dyDescent="0.2">
      <c r="A16" s="1" t="s">
        <v>5932</v>
      </c>
      <c r="B16" t="s">
        <v>5938</v>
      </c>
    </row>
    <row r="17" spans="1:2" x14ac:dyDescent="0.2">
      <c r="A17" s="1" t="s">
        <v>5932</v>
      </c>
      <c r="B17" t="s">
        <v>5938</v>
      </c>
    </row>
    <row r="18" spans="1:2" x14ac:dyDescent="0.2">
      <c r="A18" s="1" t="s">
        <v>5932</v>
      </c>
      <c r="B18" t="s">
        <v>5939</v>
      </c>
    </row>
    <row r="19" spans="1:2" x14ac:dyDescent="0.2">
      <c r="A19" s="1" t="s">
        <v>5932</v>
      </c>
      <c r="B19" t="s">
        <v>5940</v>
      </c>
    </row>
    <row r="20" spans="1:2" x14ac:dyDescent="0.2">
      <c r="A20" s="1" t="s">
        <v>5932</v>
      </c>
      <c r="B20" t="s">
        <v>5940</v>
      </c>
    </row>
    <row r="21" spans="1:2" x14ac:dyDescent="0.2">
      <c r="A21" s="1" t="s">
        <v>5932</v>
      </c>
      <c r="B21" t="s">
        <v>5941</v>
      </c>
    </row>
    <row r="22" spans="1:2" x14ac:dyDescent="0.2">
      <c r="A22" s="1" t="s">
        <v>5932</v>
      </c>
      <c r="B22" t="s">
        <v>5942</v>
      </c>
    </row>
    <row r="23" spans="1:2" x14ac:dyDescent="0.2">
      <c r="A23" s="1" t="s">
        <v>5932</v>
      </c>
      <c r="B23" t="s">
        <v>5943</v>
      </c>
    </row>
    <row r="24" spans="1:2" x14ac:dyDescent="0.2">
      <c r="A24" s="1" t="s">
        <v>5932</v>
      </c>
      <c r="B24" t="s">
        <v>5943</v>
      </c>
    </row>
    <row r="25" spans="1:2" x14ac:dyDescent="0.2">
      <c r="A25" s="1" t="s">
        <v>5932</v>
      </c>
      <c r="B25" t="s">
        <v>5943</v>
      </c>
    </row>
    <row r="26" spans="1:2" x14ac:dyDescent="0.2">
      <c r="A26" s="1" t="s">
        <v>5932</v>
      </c>
      <c r="B26" t="s">
        <v>5944</v>
      </c>
    </row>
    <row r="27" spans="1:2" x14ac:dyDescent="0.2">
      <c r="A27" s="1" t="s">
        <v>5932</v>
      </c>
      <c r="B27" t="s">
        <v>5944</v>
      </c>
    </row>
    <row r="28" spans="1:2" x14ac:dyDescent="0.2">
      <c r="A28" s="1" t="s">
        <v>5932</v>
      </c>
      <c r="B28" t="s">
        <v>5944</v>
      </c>
    </row>
    <row r="29" spans="1:2" x14ac:dyDescent="0.2">
      <c r="A29" s="1" t="s">
        <v>5932</v>
      </c>
      <c r="B29" t="s">
        <v>5944</v>
      </c>
    </row>
    <row r="30" spans="1:2" x14ac:dyDescent="0.2">
      <c r="A30" s="1" t="s">
        <v>5932</v>
      </c>
      <c r="B30" t="s">
        <v>5944</v>
      </c>
    </row>
    <row r="31" spans="1:2" x14ac:dyDescent="0.2">
      <c r="A31" s="1" t="s">
        <v>5932</v>
      </c>
      <c r="B31" t="s">
        <v>5944</v>
      </c>
    </row>
    <row r="32" spans="1:2" x14ac:dyDescent="0.2">
      <c r="A32" s="1" t="s">
        <v>5932</v>
      </c>
      <c r="B32" t="s">
        <v>5944</v>
      </c>
    </row>
    <row r="33" spans="1:2" x14ac:dyDescent="0.2">
      <c r="A33" s="1" t="s">
        <v>5932</v>
      </c>
      <c r="B33" t="s">
        <v>5945</v>
      </c>
    </row>
    <row r="34" spans="1:2" x14ac:dyDescent="0.2">
      <c r="A34" s="1" t="s">
        <v>5932</v>
      </c>
      <c r="B34" t="s">
        <v>5946</v>
      </c>
    </row>
    <row r="35" spans="1:2" x14ac:dyDescent="0.2">
      <c r="A35" s="1" t="s">
        <v>5932</v>
      </c>
      <c r="B35" t="s">
        <v>5946</v>
      </c>
    </row>
    <row r="36" spans="1:2" x14ac:dyDescent="0.2">
      <c r="A36" s="1" t="s">
        <v>5932</v>
      </c>
      <c r="B36" t="s">
        <v>5947</v>
      </c>
    </row>
    <row r="37" spans="1:2" x14ac:dyDescent="0.2">
      <c r="A37" s="1" t="s">
        <v>5932</v>
      </c>
      <c r="B37" t="s">
        <v>5947</v>
      </c>
    </row>
    <row r="38" spans="1:2" x14ac:dyDescent="0.2">
      <c r="A38" s="1" t="s">
        <v>5932</v>
      </c>
      <c r="B38" t="s">
        <v>5948</v>
      </c>
    </row>
    <row r="39" spans="1:2" x14ac:dyDescent="0.2">
      <c r="A39" s="1" t="s">
        <v>5932</v>
      </c>
      <c r="B39" t="s">
        <v>5949</v>
      </c>
    </row>
    <row r="40" spans="1:2" x14ac:dyDescent="0.2">
      <c r="A40" s="1" t="s">
        <v>5932</v>
      </c>
      <c r="B40" t="s">
        <v>5949</v>
      </c>
    </row>
    <row r="41" spans="1:2" x14ac:dyDescent="0.2">
      <c r="A41" s="1" t="s">
        <v>5932</v>
      </c>
      <c r="B41" t="s">
        <v>5950</v>
      </c>
    </row>
    <row r="42" spans="1:2" x14ac:dyDescent="0.2">
      <c r="A42" s="1" t="s">
        <v>5932</v>
      </c>
      <c r="B42" t="s">
        <v>5950</v>
      </c>
    </row>
    <row r="43" spans="1:2" x14ac:dyDescent="0.2">
      <c r="A43" s="1" t="s">
        <v>5932</v>
      </c>
      <c r="B43" t="s">
        <v>5950</v>
      </c>
    </row>
    <row r="44" spans="1:2" x14ac:dyDescent="0.2">
      <c r="A44" s="1" t="s">
        <v>5932</v>
      </c>
      <c r="B44" t="s">
        <v>5951</v>
      </c>
    </row>
    <row r="45" spans="1:2" x14ac:dyDescent="0.2">
      <c r="A45" s="1" t="s">
        <v>5932</v>
      </c>
      <c r="B45" t="s">
        <v>5951</v>
      </c>
    </row>
    <row r="46" spans="1:2" x14ac:dyDescent="0.2">
      <c r="A46" s="1" t="s">
        <v>5932</v>
      </c>
      <c r="B46" t="s">
        <v>5951</v>
      </c>
    </row>
    <row r="47" spans="1:2" x14ac:dyDescent="0.2">
      <c r="A47" s="1" t="s">
        <v>5932</v>
      </c>
      <c r="B47" t="s">
        <v>5951</v>
      </c>
    </row>
    <row r="48" spans="1:2" x14ac:dyDescent="0.2">
      <c r="A48" s="1" t="s">
        <v>5932</v>
      </c>
      <c r="B48" t="s">
        <v>5951</v>
      </c>
    </row>
    <row r="49" spans="1:2" x14ac:dyDescent="0.2">
      <c r="A49" s="1" t="s">
        <v>5932</v>
      </c>
      <c r="B49" t="s">
        <v>5951</v>
      </c>
    </row>
    <row r="50" spans="1:2" x14ac:dyDescent="0.2">
      <c r="A50" s="1" t="s">
        <v>5932</v>
      </c>
      <c r="B50" t="s">
        <v>5952</v>
      </c>
    </row>
    <row r="51" spans="1:2" x14ac:dyDescent="0.2">
      <c r="A51" s="1" t="s">
        <v>5932</v>
      </c>
      <c r="B51" t="s">
        <v>5952</v>
      </c>
    </row>
    <row r="52" spans="1:2" x14ac:dyDescent="0.2">
      <c r="A52" s="1" t="s">
        <v>5932</v>
      </c>
      <c r="B52" t="s">
        <v>5952</v>
      </c>
    </row>
    <row r="53" spans="1:2" x14ac:dyDescent="0.2">
      <c r="A53" s="1" t="s">
        <v>5932</v>
      </c>
      <c r="B53" t="s">
        <v>5952</v>
      </c>
    </row>
    <row r="54" spans="1:2" x14ac:dyDescent="0.2">
      <c r="A54" s="1" t="s">
        <v>5932</v>
      </c>
      <c r="B54" t="s">
        <v>5953</v>
      </c>
    </row>
    <row r="55" spans="1:2" x14ac:dyDescent="0.2">
      <c r="A55" s="1" t="s">
        <v>5932</v>
      </c>
      <c r="B55" t="s">
        <v>5954</v>
      </c>
    </row>
    <row r="56" spans="1:2" x14ac:dyDescent="0.2">
      <c r="A56" s="1" t="s">
        <v>5932</v>
      </c>
      <c r="B56" t="s">
        <v>5954</v>
      </c>
    </row>
    <row r="57" spans="1:2" x14ac:dyDescent="0.2">
      <c r="A57" s="1" t="s">
        <v>5932</v>
      </c>
      <c r="B57" t="s">
        <v>5954</v>
      </c>
    </row>
    <row r="58" spans="1:2" x14ac:dyDescent="0.2">
      <c r="A58" s="1" t="s">
        <v>5932</v>
      </c>
      <c r="B58" t="s">
        <v>5955</v>
      </c>
    </row>
    <row r="59" spans="1:2" x14ac:dyDescent="0.2">
      <c r="A59" s="1" t="s">
        <v>5932</v>
      </c>
      <c r="B59" t="s">
        <v>5955</v>
      </c>
    </row>
    <row r="60" spans="1:2" x14ac:dyDescent="0.2">
      <c r="A60" s="1" t="s">
        <v>5932</v>
      </c>
      <c r="B60" t="s">
        <v>5955</v>
      </c>
    </row>
    <row r="61" spans="1:2" x14ac:dyDescent="0.2">
      <c r="A61" s="1" t="s">
        <v>5932</v>
      </c>
      <c r="B61" t="s">
        <v>5955</v>
      </c>
    </row>
    <row r="62" spans="1:2" x14ac:dyDescent="0.2">
      <c r="A62" s="1" t="s">
        <v>5932</v>
      </c>
      <c r="B62" t="s">
        <v>5956</v>
      </c>
    </row>
    <row r="63" spans="1:2" x14ac:dyDescent="0.2">
      <c r="A63" s="1" t="s">
        <v>5932</v>
      </c>
      <c r="B63" t="s">
        <v>5956</v>
      </c>
    </row>
    <row r="64" spans="1:2" x14ac:dyDescent="0.2">
      <c r="A64" s="1" t="s">
        <v>5932</v>
      </c>
      <c r="B64" t="s">
        <v>5957</v>
      </c>
    </row>
    <row r="65" spans="1:2" x14ac:dyDescent="0.2">
      <c r="A65" s="1" t="s">
        <v>5932</v>
      </c>
      <c r="B65" t="s">
        <v>5957</v>
      </c>
    </row>
    <row r="66" spans="1:2" x14ac:dyDescent="0.2">
      <c r="A66" s="1" t="s">
        <v>5932</v>
      </c>
      <c r="B66" t="s">
        <v>5958</v>
      </c>
    </row>
    <row r="67" spans="1:2" x14ac:dyDescent="0.2">
      <c r="A67" s="1" t="s">
        <v>5932</v>
      </c>
      <c r="B67" t="s">
        <v>5959</v>
      </c>
    </row>
    <row r="68" spans="1:2" x14ac:dyDescent="0.2">
      <c r="A68" s="1" t="s">
        <v>5932</v>
      </c>
      <c r="B68" t="s">
        <v>5959</v>
      </c>
    </row>
    <row r="69" spans="1:2" x14ac:dyDescent="0.2">
      <c r="A69" s="1" t="s">
        <v>5932</v>
      </c>
      <c r="B69" t="s">
        <v>5960</v>
      </c>
    </row>
    <row r="70" spans="1:2" x14ac:dyDescent="0.2">
      <c r="A70" s="1" t="s">
        <v>5932</v>
      </c>
      <c r="B70" t="s">
        <v>5961</v>
      </c>
    </row>
    <row r="71" spans="1:2" x14ac:dyDescent="0.2">
      <c r="A71" s="1" t="s">
        <v>5932</v>
      </c>
      <c r="B71" t="s">
        <v>5961</v>
      </c>
    </row>
    <row r="72" spans="1:2" x14ac:dyDescent="0.2">
      <c r="A72" s="1" t="s">
        <v>5932</v>
      </c>
      <c r="B72" t="s">
        <v>5961</v>
      </c>
    </row>
    <row r="73" spans="1:2" x14ac:dyDescent="0.2">
      <c r="A73" s="1" t="s">
        <v>5932</v>
      </c>
      <c r="B73" t="s">
        <v>5961</v>
      </c>
    </row>
    <row r="74" spans="1:2" x14ac:dyDescent="0.2">
      <c r="A74" s="1" t="s">
        <v>5932</v>
      </c>
      <c r="B74" t="s">
        <v>5962</v>
      </c>
    </row>
    <row r="75" spans="1:2" x14ac:dyDescent="0.2">
      <c r="A75" s="1" t="s">
        <v>5932</v>
      </c>
      <c r="B75" t="s">
        <v>5962</v>
      </c>
    </row>
    <row r="76" spans="1:2" x14ac:dyDescent="0.2">
      <c r="A76" s="1" t="s">
        <v>5932</v>
      </c>
      <c r="B76" t="s">
        <v>5962</v>
      </c>
    </row>
    <row r="77" spans="1:2" x14ac:dyDescent="0.2">
      <c r="A77" s="1" t="s">
        <v>5932</v>
      </c>
      <c r="B77" t="s">
        <v>5962</v>
      </c>
    </row>
    <row r="78" spans="1:2" x14ac:dyDescent="0.2">
      <c r="A78" s="1" t="s">
        <v>5932</v>
      </c>
      <c r="B78" t="s">
        <v>5962</v>
      </c>
    </row>
    <row r="79" spans="1:2" x14ac:dyDescent="0.2">
      <c r="A79" s="1" t="s">
        <v>5932</v>
      </c>
      <c r="B79" t="s">
        <v>5962</v>
      </c>
    </row>
    <row r="80" spans="1:2" x14ac:dyDescent="0.2">
      <c r="A80" s="1" t="s">
        <v>5932</v>
      </c>
      <c r="B80" t="s">
        <v>5962</v>
      </c>
    </row>
    <row r="81" spans="1:2" x14ac:dyDescent="0.2">
      <c r="A81" s="1" t="s">
        <v>5932</v>
      </c>
      <c r="B81" t="s">
        <v>5962</v>
      </c>
    </row>
    <row r="82" spans="1:2" x14ac:dyDescent="0.2">
      <c r="A82" s="1" t="s">
        <v>5932</v>
      </c>
      <c r="B82" t="s">
        <v>5963</v>
      </c>
    </row>
    <row r="83" spans="1:2" x14ac:dyDescent="0.2">
      <c r="A83" s="1" t="s">
        <v>5932</v>
      </c>
      <c r="B83" t="s">
        <v>5963</v>
      </c>
    </row>
    <row r="84" spans="1:2" x14ac:dyDescent="0.2">
      <c r="A84" s="1" t="s">
        <v>5932</v>
      </c>
      <c r="B84" t="s">
        <v>5963</v>
      </c>
    </row>
    <row r="85" spans="1:2" x14ac:dyDescent="0.2">
      <c r="A85" s="1" t="s">
        <v>5932</v>
      </c>
      <c r="B85" t="s">
        <v>5964</v>
      </c>
    </row>
    <row r="86" spans="1:2" x14ac:dyDescent="0.2">
      <c r="A86" s="1" t="s">
        <v>5932</v>
      </c>
      <c r="B86" t="s">
        <v>5964</v>
      </c>
    </row>
    <row r="87" spans="1:2" x14ac:dyDescent="0.2">
      <c r="A87" s="1" t="s">
        <v>5932</v>
      </c>
      <c r="B87" t="s">
        <v>5965</v>
      </c>
    </row>
    <row r="88" spans="1:2" x14ac:dyDescent="0.2">
      <c r="A88" s="1" t="s">
        <v>5932</v>
      </c>
      <c r="B88" t="s">
        <v>5965</v>
      </c>
    </row>
    <row r="89" spans="1:2" x14ac:dyDescent="0.2">
      <c r="A89" s="1" t="s">
        <v>5932</v>
      </c>
      <c r="B89" t="s">
        <v>5966</v>
      </c>
    </row>
    <row r="90" spans="1:2" x14ac:dyDescent="0.2">
      <c r="A90" s="1" t="s">
        <v>5932</v>
      </c>
      <c r="B90" t="s">
        <v>5966</v>
      </c>
    </row>
    <row r="91" spans="1:2" x14ac:dyDescent="0.2">
      <c r="A91" s="1" t="s">
        <v>5932</v>
      </c>
      <c r="B91" t="s">
        <v>5966</v>
      </c>
    </row>
    <row r="92" spans="1:2" x14ac:dyDescent="0.2">
      <c r="A92" s="1" t="s">
        <v>5932</v>
      </c>
      <c r="B92" t="s">
        <v>5967</v>
      </c>
    </row>
    <row r="93" spans="1:2" x14ac:dyDescent="0.2">
      <c r="A93" s="1" t="s">
        <v>5932</v>
      </c>
      <c r="B93" t="s">
        <v>5967</v>
      </c>
    </row>
    <row r="94" spans="1:2" x14ac:dyDescent="0.2">
      <c r="A94" s="1" t="s">
        <v>5932</v>
      </c>
      <c r="B94" t="s">
        <v>5967</v>
      </c>
    </row>
    <row r="95" spans="1:2" x14ac:dyDescent="0.2">
      <c r="A95" s="1" t="s">
        <v>5932</v>
      </c>
      <c r="B95" t="s">
        <v>5967</v>
      </c>
    </row>
    <row r="96" spans="1:2" x14ac:dyDescent="0.2">
      <c r="A96" s="1" t="s">
        <v>5932</v>
      </c>
      <c r="B96" t="s">
        <v>5967</v>
      </c>
    </row>
    <row r="97" spans="1:2" x14ac:dyDescent="0.2">
      <c r="A97" s="1" t="s">
        <v>5932</v>
      </c>
      <c r="B97" t="s">
        <v>5968</v>
      </c>
    </row>
    <row r="98" spans="1:2" x14ac:dyDescent="0.2">
      <c r="A98" s="1" t="s">
        <v>5932</v>
      </c>
      <c r="B98" t="s">
        <v>5968</v>
      </c>
    </row>
    <row r="99" spans="1:2" x14ac:dyDescent="0.2">
      <c r="A99" s="1" t="s">
        <v>5932</v>
      </c>
      <c r="B99" t="s">
        <v>5969</v>
      </c>
    </row>
    <row r="100" spans="1:2" x14ac:dyDescent="0.2">
      <c r="A100" s="1" t="s">
        <v>5932</v>
      </c>
      <c r="B100" t="s">
        <v>5970</v>
      </c>
    </row>
    <row r="101" spans="1:2" x14ac:dyDescent="0.2">
      <c r="A101" s="1" t="s">
        <v>5932</v>
      </c>
      <c r="B101" t="s">
        <v>5970</v>
      </c>
    </row>
    <row r="102" spans="1:2" x14ac:dyDescent="0.2">
      <c r="A102" s="1" t="s">
        <v>5932</v>
      </c>
      <c r="B102" t="s">
        <v>5970</v>
      </c>
    </row>
    <row r="103" spans="1:2" x14ac:dyDescent="0.2">
      <c r="A103" s="1" t="s">
        <v>5932</v>
      </c>
      <c r="B103" t="s">
        <v>5971</v>
      </c>
    </row>
    <row r="104" spans="1:2" x14ac:dyDescent="0.2">
      <c r="A104" s="1" t="s">
        <v>5932</v>
      </c>
      <c r="B104" t="s">
        <v>5971</v>
      </c>
    </row>
    <row r="105" spans="1:2" x14ac:dyDescent="0.2">
      <c r="A105" s="1" t="s">
        <v>5932</v>
      </c>
      <c r="B105" t="s">
        <v>5972</v>
      </c>
    </row>
    <row r="106" spans="1:2" x14ac:dyDescent="0.2">
      <c r="A106" s="1" t="s">
        <v>5932</v>
      </c>
      <c r="B106" t="s">
        <v>5973</v>
      </c>
    </row>
    <row r="107" spans="1:2" x14ac:dyDescent="0.2">
      <c r="A107" s="1" t="s">
        <v>5932</v>
      </c>
      <c r="B107" t="s">
        <v>5973</v>
      </c>
    </row>
    <row r="108" spans="1:2" x14ac:dyDescent="0.2">
      <c r="A108" s="1" t="s">
        <v>5932</v>
      </c>
      <c r="B108" t="s">
        <v>5973</v>
      </c>
    </row>
    <row r="109" spans="1:2" x14ac:dyDescent="0.2">
      <c r="A109" s="1" t="s">
        <v>5932</v>
      </c>
      <c r="B109" t="s">
        <v>5973</v>
      </c>
    </row>
    <row r="110" spans="1:2" x14ac:dyDescent="0.2">
      <c r="A110" s="1" t="s">
        <v>5932</v>
      </c>
      <c r="B110" t="s">
        <v>5973</v>
      </c>
    </row>
    <row r="111" spans="1:2" x14ac:dyDescent="0.2">
      <c r="A111" s="1" t="s">
        <v>5932</v>
      </c>
      <c r="B111" t="s">
        <v>5973</v>
      </c>
    </row>
    <row r="112" spans="1:2" x14ac:dyDescent="0.2">
      <c r="A112" s="1" t="s">
        <v>5932</v>
      </c>
      <c r="B112" t="s">
        <v>5973</v>
      </c>
    </row>
    <row r="113" spans="1:2" x14ac:dyDescent="0.2">
      <c r="A113" s="1" t="s">
        <v>5932</v>
      </c>
      <c r="B113" t="s">
        <v>5974</v>
      </c>
    </row>
    <row r="114" spans="1:2" x14ac:dyDescent="0.2">
      <c r="A114" s="1" t="s">
        <v>5932</v>
      </c>
      <c r="B114" t="s">
        <v>5974</v>
      </c>
    </row>
    <row r="115" spans="1:2" x14ac:dyDescent="0.2">
      <c r="A115" s="1" t="s">
        <v>5932</v>
      </c>
      <c r="B115" t="s">
        <v>5975</v>
      </c>
    </row>
    <row r="116" spans="1:2" x14ac:dyDescent="0.2">
      <c r="A116" s="1" t="s">
        <v>5932</v>
      </c>
      <c r="B116" t="s">
        <v>5975</v>
      </c>
    </row>
    <row r="117" spans="1:2" x14ac:dyDescent="0.2">
      <c r="A117" s="1" t="s">
        <v>5932</v>
      </c>
      <c r="B117" t="s">
        <v>5975</v>
      </c>
    </row>
    <row r="118" spans="1:2" x14ac:dyDescent="0.2">
      <c r="A118" s="1" t="s">
        <v>5932</v>
      </c>
      <c r="B118" t="s">
        <v>5976</v>
      </c>
    </row>
    <row r="119" spans="1:2" x14ac:dyDescent="0.2">
      <c r="A119" s="1" t="s">
        <v>5932</v>
      </c>
      <c r="B119" t="s">
        <v>5977</v>
      </c>
    </row>
    <row r="120" spans="1:2" x14ac:dyDescent="0.2">
      <c r="A120" s="1" t="s">
        <v>5932</v>
      </c>
      <c r="B120" t="s">
        <v>5977</v>
      </c>
    </row>
    <row r="121" spans="1:2" x14ac:dyDescent="0.2">
      <c r="A121" s="1" t="s">
        <v>5932</v>
      </c>
      <c r="B121" t="s">
        <v>5977</v>
      </c>
    </row>
    <row r="122" spans="1:2" x14ac:dyDescent="0.2">
      <c r="A122" s="1" t="s">
        <v>5932</v>
      </c>
      <c r="B122" t="s">
        <v>5978</v>
      </c>
    </row>
    <row r="123" spans="1:2" x14ac:dyDescent="0.2">
      <c r="A123" s="1" t="s">
        <v>5932</v>
      </c>
      <c r="B123" t="s">
        <v>5978</v>
      </c>
    </row>
    <row r="124" spans="1:2" x14ac:dyDescent="0.2">
      <c r="A124" s="1" t="s">
        <v>5932</v>
      </c>
      <c r="B124" t="s">
        <v>5978</v>
      </c>
    </row>
    <row r="125" spans="1:2" x14ac:dyDescent="0.2">
      <c r="A125" s="1" t="s">
        <v>5932</v>
      </c>
      <c r="B125" t="s">
        <v>5978</v>
      </c>
    </row>
    <row r="126" spans="1:2" x14ac:dyDescent="0.2">
      <c r="A126" s="1" t="s">
        <v>5932</v>
      </c>
      <c r="B126" t="s">
        <v>5978</v>
      </c>
    </row>
    <row r="127" spans="1:2" x14ac:dyDescent="0.2">
      <c r="A127" s="1" t="s">
        <v>5932</v>
      </c>
      <c r="B127" t="s">
        <v>5978</v>
      </c>
    </row>
    <row r="128" spans="1:2" x14ac:dyDescent="0.2">
      <c r="A128" s="1" t="s">
        <v>5932</v>
      </c>
      <c r="B128" t="s">
        <v>5979</v>
      </c>
    </row>
    <row r="129" spans="1:2" x14ac:dyDescent="0.2">
      <c r="A129" s="1" t="s">
        <v>5932</v>
      </c>
      <c r="B129" t="s">
        <v>5980</v>
      </c>
    </row>
    <row r="130" spans="1:2" x14ac:dyDescent="0.2">
      <c r="A130" s="1" t="s">
        <v>5932</v>
      </c>
      <c r="B130" t="s">
        <v>5980</v>
      </c>
    </row>
    <row r="131" spans="1:2" x14ac:dyDescent="0.2">
      <c r="A131" s="1" t="s">
        <v>5932</v>
      </c>
      <c r="B131" t="s">
        <v>5981</v>
      </c>
    </row>
    <row r="132" spans="1:2" x14ac:dyDescent="0.2">
      <c r="A132" s="1" t="s">
        <v>5932</v>
      </c>
      <c r="B132" t="s">
        <v>5981</v>
      </c>
    </row>
    <row r="133" spans="1:2" x14ac:dyDescent="0.2">
      <c r="A133" s="1" t="s">
        <v>5932</v>
      </c>
      <c r="B133" t="s">
        <v>5982</v>
      </c>
    </row>
    <row r="134" spans="1:2" x14ac:dyDescent="0.2">
      <c r="A134" s="1" t="s">
        <v>5932</v>
      </c>
      <c r="B134" t="s">
        <v>5982</v>
      </c>
    </row>
    <row r="135" spans="1:2" x14ac:dyDescent="0.2">
      <c r="A135" s="1" t="s">
        <v>5932</v>
      </c>
      <c r="B135" t="s">
        <v>5983</v>
      </c>
    </row>
    <row r="136" spans="1:2" x14ac:dyDescent="0.2">
      <c r="A136" s="1" t="s">
        <v>5932</v>
      </c>
      <c r="B136" t="s">
        <v>5983</v>
      </c>
    </row>
    <row r="137" spans="1:2" x14ac:dyDescent="0.2">
      <c r="A137" s="1" t="s">
        <v>5932</v>
      </c>
      <c r="B137" t="s">
        <v>5983</v>
      </c>
    </row>
    <row r="138" spans="1:2" x14ac:dyDescent="0.2">
      <c r="A138" s="1" t="s">
        <v>5932</v>
      </c>
      <c r="B138" t="s">
        <v>5983</v>
      </c>
    </row>
    <row r="139" spans="1:2" x14ac:dyDescent="0.2">
      <c r="A139" s="1" t="s">
        <v>5932</v>
      </c>
      <c r="B139" t="s">
        <v>5984</v>
      </c>
    </row>
    <row r="140" spans="1:2" x14ac:dyDescent="0.2">
      <c r="A140" s="1" t="s">
        <v>5932</v>
      </c>
      <c r="B140" t="s">
        <v>5985</v>
      </c>
    </row>
    <row r="141" spans="1:2" x14ac:dyDescent="0.2">
      <c r="A141" s="1" t="s">
        <v>5932</v>
      </c>
      <c r="B141" t="s">
        <v>5985</v>
      </c>
    </row>
    <row r="142" spans="1:2" x14ac:dyDescent="0.2">
      <c r="A142" s="1" t="s">
        <v>5932</v>
      </c>
      <c r="B142" t="s">
        <v>5985</v>
      </c>
    </row>
    <row r="143" spans="1:2" x14ac:dyDescent="0.2">
      <c r="A143" s="1" t="s">
        <v>5932</v>
      </c>
      <c r="B143" t="s">
        <v>5986</v>
      </c>
    </row>
    <row r="144" spans="1:2" x14ac:dyDescent="0.2">
      <c r="A144" s="1" t="s">
        <v>5932</v>
      </c>
      <c r="B144" t="s">
        <v>5986</v>
      </c>
    </row>
    <row r="145" spans="1:2" x14ac:dyDescent="0.2">
      <c r="A145" s="1" t="s">
        <v>5932</v>
      </c>
      <c r="B145" t="s">
        <v>5987</v>
      </c>
    </row>
    <row r="146" spans="1:2" x14ac:dyDescent="0.2">
      <c r="A146" s="1" t="s">
        <v>5932</v>
      </c>
      <c r="B146" t="s">
        <v>5987</v>
      </c>
    </row>
    <row r="147" spans="1:2" x14ac:dyDescent="0.2">
      <c r="A147" s="1" t="s">
        <v>5932</v>
      </c>
      <c r="B147" t="s">
        <v>5988</v>
      </c>
    </row>
    <row r="148" spans="1:2" x14ac:dyDescent="0.2">
      <c r="A148" s="1" t="s">
        <v>5932</v>
      </c>
      <c r="B148" t="s">
        <v>5988</v>
      </c>
    </row>
    <row r="149" spans="1:2" x14ac:dyDescent="0.2">
      <c r="A149" s="1" t="s">
        <v>5932</v>
      </c>
      <c r="B149" t="s">
        <v>5988</v>
      </c>
    </row>
    <row r="150" spans="1:2" x14ac:dyDescent="0.2">
      <c r="A150" s="1" t="s">
        <v>5932</v>
      </c>
      <c r="B150" t="s">
        <v>5988</v>
      </c>
    </row>
    <row r="151" spans="1:2" x14ac:dyDescent="0.2">
      <c r="A151" s="1" t="s">
        <v>5932</v>
      </c>
      <c r="B151" t="s">
        <v>5988</v>
      </c>
    </row>
    <row r="152" spans="1:2" x14ac:dyDescent="0.2">
      <c r="A152" s="1" t="s">
        <v>5932</v>
      </c>
      <c r="B152" t="s">
        <v>5988</v>
      </c>
    </row>
    <row r="153" spans="1:2" x14ac:dyDescent="0.2">
      <c r="A153" s="1" t="s">
        <v>5932</v>
      </c>
      <c r="B153" t="s">
        <v>5989</v>
      </c>
    </row>
    <row r="154" spans="1:2" x14ac:dyDescent="0.2">
      <c r="A154" s="1" t="s">
        <v>5932</v>
      </c>
      <c r="B154" t="s">
        <v>5990</v>
      </c>
    </row>
    <row r="155" spans="1:2" x14ac:dyDescent="0.2">
      <c r="A155" s="1" t="s">
        <v>5932</v>
      </c>
      <c r="B155" t="s">
        <v>5990</v>
      </c>
    </row>
    <row r="156" spans="1:2" x14ac:dyDescent="0.2">
      <c r="A156" s="1" t="s">
        <v>5932</v>
      </c>
      <c r="B156" t="s">
        <v>5990</v>
      </c>
    </row>
    <row r="157" spans="1:2" x14ac:dyDescent="0.2">
      <c r="A157" s="1" t="s">
        <v>5932</v>
      </c>
      <c r="B157" t="s">
        <v>5990</v>
      </c>
    </row>
    <row r="158" spans="1:2" x14ac:dyDescent="0.2">
      <c r="A158" s="1" t="s">
        <v>5932</v>
      </c>
      <c r="B158" t="s">
        <v>5990</v>
      </c>
    </row>
    <row r="159" spans="1:2" x14ac:dyDescent="0.2">
      <c r="A159" s="1" t="s">
        <v>5932</v>
      </c>
      <c r="B159" t="s">
        <v>5991</v>
      </c>
    </row>
    <row r="160" spans="1:2" x14ac:dyDescent="0.2">
      <c r="A160" s="1" t="s">
        <v>5932</v>
      </c>
      <c r="B160" t="s">
        <v>5991</v>
      </c>
    </row>
    <row r="161" spans="1:2" x14ac:dyDescent="0.2">
      <c r="A161" s="1" t="s">
        <v>5932</v>
      </c>
      <c r="B161" t="s">
        <v>5992</v>
      </c>
    </row>
    <row r="162" spans="1:2" x14ac:dyDescent="0.2">
      <c r="A162" s="1" t="s">
        <v>5932</v>
      </c>
      <c r="B162" t="s">
        <v>5993</v>
      </c>
    </row>
    <row r="163" spans="1:2" x14ac:dyDescent="0.2">
      <c r="A163" s="1" t="s">
        <v>5932</v>
      </c>
      <c r="B163" t="s">
        <v>5993</v>
      </c>
    </row>
    <row r="164" spans="1:2" x14ac:dyDescent="0.2">
      <c r="A164" s="1" t="s">
        <v>5932</v>
      </c>
      <c r="B164" t="s">
        <v>5993</v>
      </c>
    </row>
    <row r="165" spans="1:2" x14ac:dyDescent="0.2">
      <c r="A165" s="1" t="s">
        <v>5932</v>
      </c>
      <c r="B165" t="s">
        <v>5993</v>
      </c>
    </row>
    <row r="166" spans="1:2" x14ac:dyDescent="0.2">
      <c r="A166" s="1" t="s">
        <v>5932</v>
      </c>
      <c r="B166" t="s">
        <v>5994</v>
      </c>
    </row>
    <row r="167" spans="1:2" x14ac:dyDescent="0.2">
      <c r="A167" s="1" t="s">
        <v>5932</v>
      </c>
      <c r="B167" t="s">
        <v>5994</v>
      </c>
    </row>
    <row r="168" spans="1:2" x14ac:dyDescent="0.2">
      <c r="A168" s="1" t="s">
        <v>5932</v>
      </c>
      <c r="B168" t="s">
        <v>5995</v>
      </c>
    </row>
    <row r="169" spans="1:2" x14ac:dyDescent="0.2">
      <c r="A169" s="1" t="s">
        <v>5932</v>
      </c>
      <c r="B169" t="s">
        <v>5995</v>
      </c>
    </row>
    <row r="170" spans="1:2" x14ac:dyDescent="0.2">
      <c r="A170" s="1" t="s">
        <v>5932</v>
      </c>
      <c r="B170" t="s">
        <v>5996</v>
      </c>
    </row>
    <row r="171" spans="1:2" x14ac:dyDescent="0.2">
      <c r="A171" s="1" t="s">
        <v>5932</v>
      </c>
      <c r="B171" t="s">
        <v>5996</v>
      </c>
    </row>
    <row r="172" spans="1:2" x14ac:dyDescent="0.2">
      <c r="A172" s="1" t="s">
        <v>5932</v>
      </c>
      <c r="B172" t="s">
        <v>5996</v>
      </c>
    </row>
    <row r="173" spans="1:2" x14ac:dyDescent="0.2">
      <c r="A173" s="1" t="s">
        <v>5932</v>
      </c>
      <c r="B173" t="s">
        <v>5997</v>
      </c>
    </row>
    <row r="174" spans="1:2" x14ac:dyDescent="0.2">
      <c r="A174" s="1" t="s">
        <v>5932</v>
      </c>
      <c r="B174" t="s">
        <v>5998</v>
      </c>
    </row>
    <row r="175" spans="1:2" x14ac:dyDescent="0.2">
      <c r="A175" s="1" t="s">
        <v>5932</v>
      </c>
      <c r="B175" t="s">
        <v>5998</v>
      </c>
    </row>
    <row r="176" spans="1:2" x14ac:dyDescent="0.2">
      <c r="A176" s="1" t="s">
        <v>5932</v>
      </c>
      <c r="B176" t="s">
        <v>5998</v>
      </c>
    </row>
    <row r="177" spans="1:2" x14ac:dyDescent="0.2">
      <c r="A177" s="1" t="s">
        <v>5932</v>
      </c>
      <c r="B177" t="s">
        <v>5999</v>
      </c>
    </row>
    <row r="178" spans="1:2" x14ac:dyDescent="0.2">
      <c r="A178" s="1" t="s">
        <v>5932</v>
      </c>
      <c r="B178" t="s">
        <v>5999</v>
      </c>
    </row>
    <row r="179" spans="1:2" x14ac:dyDescent="0.2">
      <c r="A179" s="1" t="s">
        <v>5932</v>
      </c>
      <c r="B179" t="s">
        <v>6000</v>
      </c>
    </row>
    <row r="180" spans="1:2" x14ac:dyDescent="0.2">
      <c r="A180" s="1" t="s">
        <v>5932</v>
      </c>
      <c r="B180" t="s">
        <v>6000</v>
      </c>
    </row>
    <row r="181" spans="1:2" x14ac:dyDescent="0.2">
      <c r="A181" s="1" t="s">
        <v>5932</v>
      </c>
      <c r="B181" t="s">
        <v>6001</v>
      </c>
    </row>
    <row r="182" spans="1:2" x14ac:dyDescent="0.2">
      <c r="A182" s="1" t="s">
        <v>5932</v>
      </c>
      <c r="B182" t="s">
        <v>6001</v>
      </c>
    </row>
    <row r="183" spans="1:2" x14ac:dyDescent="0.2">
      <c r="A183" s="1" t="s">
        <v>5932</v>
      </c>
      <c r="B183" t="s">
        <v>6001</v>
      </c>
    </row>
    <row r="184" spans="1:2" x14ac:dyDescent="0.2">
      <c r="A184" s="1" t="s">
        <v>5932</v>
      </c>
      <c r="B184" t="s">
        <v>6001</v>
      </c>
    </row>
    <row r="185" spans="1:2" x14ac:dyDescent="0.2">
      <c r="A185" s="1" t="s">
        <v>5932</v>
      </c>
      <c r="B185" t="s">
        <v>6001</v>
      </c>
    </row>
    <row r="186" spans="1:2" x14ac:dyDescent="0.2">
      <c r="A186" s="1" t="s">
        <v>5932</v>
      </c>
      <c r="B186" t="s">
        <v>6002</v>
      </c>
    </row>
    <row r="187" spans="1:2" x14ac:dyDescent="0.2">
      <c r="A187" s="1" t="s">
        <v>5932</v>
      </c>
      <c r="B187" t="s">
        <v>6002</v>
      </c>
    </row>
    <row r="188" spans="1:2" x14ac:dyDescent="0.2">
      <c r="A188" s="1" t="s">
        <v>5932</v>
      </c>
      <c r="B188" t="s">
        <v>6002</v>
      </c>
    </row>
    <row r="189" spans="1:2" x14ac:dyDescent="0.2">
      <c r="A189" s="1" t="s">
        <v>5932</v>
      </c>
      <c r="B189" t="s">
        <v>6003</v>
      </c>
    </row>
    <row r="190" spans="1:2" x14ac:dyDescent="0.2">
      <c r="A190" s="1" t="s">
        <v>5932</v>
      </c>
      <c r="B190" t="s">
        <v>6003</v>
      </c>
    </row>
    <row r="191" spans="1:2" x14ac:dyDescent="0.2">
      <c r="A191" s="1" t="s">
        <v>5932</v>
      </c>
      <c r="B191" t="s">
        <v>6004</v>
      </c>
    </row>
    <row r="192" spans="1:2" x14ac:dyDescent="0.2">
      <c r="A192" s="1" t="s">
        <v>5932</v>
      </c>
      <c r="B192" t="s">
        <v>6004</v>
      </c>
    </row>
    <row r="193" spans="1:2" x14ac:dyDescent="0.2">
      <c r="A193" s="1" t="s">
        <v>5932</v>
      </c>
      <c r="B193" t="s">
        <v>6004</v>
      </c>
    </row>
    <row r="194" spans="1:2" x14ac:dyDescent="0.2">
      <c r="A194" s="1" t="s">
        <v>5932</v>
      </c>
      <c r="B194" t="s">
        <v>6005</v>
      </c>
    </row>
    <row r="195" spans="1:2" x14ac:dyDescent="0.2">
      <c r="A195" s="1" t="s">
        <v>5932</v>
      </c>
      <c r="B195" t="s">
        <v>6005</v>
      </c>
    </row>
    <row r="196" spans="1:2" x14ac:dyDescent="0.2">
      <c r="A196" s="1" t="s">
        <v>5932</v>
      </c>
      <c r="B196" t="s">
        <v>6005</v>
      </c>
    </row>
    <row r="197" spans="1:2" x14ac:dyDescent="0.2">
      <c r="A197" s="1" t="s">
        <v>5932</v>
      </c>
      <c r="B197" t="s">
        <v>6005</v>
      </c>
    </row>
    <row r="198" spans="1:2" x14ac:dyDescent="0.2">
      <c r="A198" s="1" t="s">
        <v>5932</v>
      </c>
      <c r="B198" t="s">
        <v>6006</v>
      </c>
    </row>
    <row r="199" spans="1:2" x14ac:dyDescent="0.2">
      <c r="A199" s="1" t="s">
        <v>5932</v>
      </c>
      <c r="B199" t="s">
        <v>6006</v>
      </c>
    </row>
    <row r="200" spans="1:2" x14ac:dyDescent="0.2">
      <c r="A200" s="1" t="s">
        <v>5932</v>
      </c>
      <c r="B200" t="s">
        <v>6007</v>
      </c>
    </row>
    <row r="201" spans="1:2" x14ac:dyDescent="0.2">
      <c r="A201" s="1" t="s">
        <v>5932</v>
      </c>
      <c r="B201" t="s">
        <v>6008</v>
      </c>
    </row>
    <row r="202" spans="1:2" x14ac:dyDescent="0.2">
      <c r="A202" s="1" t="s">
        <v>5932</v>
      </c>
      <c r="B202" t="s">
        <v>6008</v>
      </c>
    </row>
    <row r="203" spans="1:2" x14ac:dyDescent="0.2">
      <c r="A203" s="1" t="s">
        <v>5932</v>
      </c>
      <c r="B203" t="s">
        <v>6009</v>
      </c>
    </row>
    <row r="204" spans="1:2" x14ac:dyDescent="0.2">
      <c r="A204" s="1" t="s">
        <v>5932</v>
      </c>
      <c r="B204" t="s">
        <v>6010</v>
      </c>
    </row>
    <row r="205" spans="1:2" x14ac:dyDescent="0.2">
      <c r="A205" s="1" t="s">
        <v>5932</v>
      </c>
      <c r="B205" t="s">
        <v>6010</v>
      </c>
    </row>
    <row r="206" spans="1:2" x14ac:dyDescent="0.2">
      <c r="A206" s="1" t="s">
        <v>5932</v>
      </c>
      <c r="B206" t="s">
        <v>6010</v>
      </c>
    </row>
    <row r="207" spans="1:2" x14ac:dyDescent="0.2">
      <c r="A207" s="1" t="s">
        <v>5932</v>
      </c>
      <c r="B207" t="s">
        <v>6010</v>
      </c>
    </row>
    <row r="208" spans="1:2" x14ac:dyDescent="0.2">
      <c r="A208" s="1" t="s">
        <v>5932</v>
      </c>
      <c r="B208" t="s">
        <v>6011</v>
      </c>
    </row>
    <row r="209" spans="1:2" x14ac:dyDescent="0.2">
      <c r="A209" s="1" t="s">
        <v>5932</v>
      </c>
      <c r="B209" t="s">
        <v>6011</v>
      </c>
    </row>
    <row r="210" spans="1:2" x14ac:dyDescent="0.2">
      <c r="A210" s="1" t="s">
        <v>5932</v>
      </c>
      <c r="B210" t="s">
        <v>6011</v>
      </c>
    </row>
    <row r="211" spans="1:2" x14ac:dyDescent="0.2">
      <c r="A211" s="1" t="s">
        <v>5932</v>
      </c>
      <c r="B211" t="s">
        <v>6011</v>
      </c>
    </row>
    <row r="212" spans="1:2" x14ac:dyDescent="0.2">
      <c r="A212" s="1" t="s">
        <v>5932</v>
      </c>
      <c r="B212" t="s">
        <v>6012</v>
      </c>
    </row>
    <row r="213" spans="1:2" x14ac:dyDescent="0.2">
      <c r="A213" s="1" t="s">
        <v>5932</v>
      </c>
      <c r="B213" t="s">
        <v>6012</v>
      </c>
    </row>
    <row r="214" spans="1:2" x14ac:dyDescent="0.2">
      <c r="A214" s="1" t="s">
        <v>5932</v>
      </c>
      <c r="B214" t="s">
        <v>6012</v>
      </c>
    </row>
    <row r="215" spans="1:2" x14ac:dyDescent="0.2">
      <c r="A215" s="1" t="s">
        <v>5932</v>
      </c>
      <c r="B215" t="s">
        <v>6012</v>
      </c>
    </row>
    <row r="216" spans="1:2" x14ac:dyDescent="0.2">
      <c r="A216" s="1" t="s">
        <v>5932</v>
      </c>
      <c r="B216" t="s">
        <v>6012</v>
      </c>
    </row>
    <row r="217" spans="1:2" x14ac:dyDescent="0.2">
      <c r="A217" s="1" t="s">
        <v>5932</v>
      </c>
      <c r="B217" t="s">
        <v>6013</v>
      </c>
    </row>
    <row r="218" spans="1:2" x14ac:dyDescent="0.2">
      <c r="A218" s="1" t="s">
        <v>5932</v>
      </c>
      <c r="B218" t="s">
        <v>6013</v>
      </c>
    </row>
    <row r="219" spans="1:2" x14ac:dyDescent="0.2">
      <c r="A219" s="1" t="s">
        <v>5932</v>
      </c>
      <c r="B219" t="s">
        <v>6013</v>
      </c>
    </row>
    <row r="220" spans="1:2" x14ac:dyDescent="0.2">
      <c r="A220" s="1" t="s">
        <v>5932</v>
      </c>
      <c r="B220" t="s">
        <v>6013</v>
      </c>
    </row>
    <row r="221" spans="1:2" x14ac:dyDescent="0.2">
      <c r="A221" s="1" t="s">
        <v>5932</v>
      </c>
      <c r="B221" t="s">
        <v>6014</v>
      </c>
    </row>
    <row r="222" spans="1:2" x14ac:dyDescent="0.2">
      <c r="A222" s="1" t="s">
        <v>5932</v>
      </c>
      <c r="B222" t="s">
        <v>6014</v>
      </c>
    </row>
    <row r="223" spans="1:2" x14ac:dyDescent="0.2">
      <c r="A223" s="1" t="s">
        <v>5932</v>
      </c>
      <c r="B223" t="s">
        <v>6015</v>
      </c>
    </row>
    <row r="224" spans="1:2" x14ac:dyDescent="0.2">
      <c r="A224" s="1" t="s">
        <v>5932</v>
      </c>
      <c r="B224" t="s">
        <v>6015</v>
      </c>
    </row>
    <row r="225" spans="1:2" x14ac:dyDescent="0.2">
      <c r="A225" s="1" t="s">
        <v>5932</v>
      </c>
      <c r="B225" t="s">
        <v>6015</v>
      </c>
    </row>
    <row r="226" spans="1:2" x14ac:dyDescent="0.2">
      <c r="A226" s="1" t="s">
        <v>5932</v>
      </c>
      <c r="B226" t="s">
        <v>6016</v>
      </c>
    </row>
    <row r="227" spans="1:2" x14ac:dyDescent="0.2">
      <c r="A227" s="1" t="s">
        <v>5932</v>
      </c>
      <c r="B227" t="s">
        <v>6016</v>
      </c>
    </row>
    <row r="228" spans="1:2" x14ac:dyDescent="0.2">
      <c r="A228" s="1" t="s">
        <v>5932</v>
      </c>
      <c r="B228" t="s">
        <v>6017</v>
      </c>
    </row>
    <row r="229" spans="1:2" x14ac:dyDescent="0.2">
      <c r="A229" s="1" t="s">
        <v>5932</v>
      </c>
      <c r="B229" t="s">
        <v>6018</v>
      </c>
    </row>
    <row r="230" spans="1:2" x14ac:dyDescent="0.2">
      <c r="A230" s="1" t="s">
        <v>5932</v>
      </c>
      <c r="B230" t="s">
        <v>6018</v>
      </c>
    </row>
    <row r="231" spans="1:2" x14ac:dyDescent="0.2">
      <c r="A231" s="1" t="s">
        <v>5932</v>
      </c>
      <c r="B231" t="s">
        <v>6018</v>
      </c>
    </row>
    <row r="232" spans="1:2" x14ac:dyDescent="0.2">
      <c r="A232" s="1" t="s">
        <v>5932</v>
      </c>
      <c r="B232" t="s">
        <v>6018</v>
      </c>
    </row>
    <row r="233" spans="1:2" x14ac:dyDescent="0.2">
      <c r="A233" s="1" t="s">
        <v>5932</v>
      </c>
      <c r="B233" t="s">
        <v>6019</v>
      </c>
    </row>
    <row r="234" spans="1:2" x14ac:dyDescent="0.2">
      <c r="A234" s="1" t="s">
        <v>5932</v>
      </c>
      <c r="B234" t="s">
        <v>6019</v>
      </c>
    </row>
    <row r="235" spans="1:2" x14ac:dyDescent="0.2">
      <c r="A235" s="1" t="s">
        <v>5932</v>
      </c>
      <c r="B235" t="s">
        <v>6020</v>
      </c>
    </row>
    <row r="236" spans="1:2" x14ac:dyDescent="0.2">
      <c r="A236" s="1" t="s">
        <v>5932</v>
      </c>
      <c r="B236" t="s">
        <v>6021</v>
      </c>
    </row>
    <row r="237" spans="1:2" x14ac:dyDescent="0.2">
      <c r="A237" s="1" t="s">
        <v>5932</v>
      </c>
      <c r="B237" t="s">
        <v>6022</v>
      </c>
    </row>
    <row r="238" spans="1:2" x14ac:dyDescent="0.2">
      <c r="A238" s="1" t="s">
        <v>5932</v>
      </c>
      <c r="B238" t="s">
        <v>6023</v>
      </c>
    </row>
    <row r="239" spans="1:2" x14ac:dyDescent="0.2">
      <c r="A239" s="1" t="s">
        <v>5932</v>
      </c>
      <c r="B239" t="s">
        <v>6023</v>
      </c>
    </row>
    <row r="240" spans="1:2" x14ac:dyDescent="0.2">
      <c r="A240" s="1" t="s">
        <v>5932</v>
      </c>
      <c r="B240" t="s">
        <v>6024</v>
      </c>
    </row>
    <row r="241" spans="1:2" x14ac:dyDescent="0.2">
      <c r="A241" s="1" t="s">
        <v>5932</v>
      </c>
      <c r="B241" t="s">
        <v>6025</v>
      </c>
    </row>
    <row r="242" spans="1:2" x14ac:dyDescent="0.2">
      <c r="A242" s="1" t="s">
        <v>5932</v>
      </c>
      <c r="B242" t="s">
        <v>6025</v>
      </c>
    </row>
    <row r="243" spans="1:2" x14ac:dyDescent="0.2">
      <c r="A243" s="1" t="s">
        <v>5932</v>
      </c>
      <c r="B243" t="s">
        <v>6025</v>
      </c>
    </row>
    <row r="244" spans="1:2" x14ac:dyDescent="0.2">
      <c r="A244" s="1" t="s">
        <v>5932</v>
      </c>
      <c r="B244" t="s">
        <v>6025</v>
      </c>
    </row>
    <row r="245" spans="1:2" x14ac:dyDescent="0.2">
      <c r="A245" s="1" t="s">
        <v>5932</v>
      </c>
      <c r="B245" t="s">
        <v>6026</v>
      </c>
    </row>
    <row r="246" spans="1:2" x14ac:dyDescent="0.2">
      <c r="A246" s="1" t="s">
        <v>5932</v>
      </c>
      <c r="B246" t="s">
        <v>6026</v>
      </c>
    </row>
    <row r="247" spans="1:2" x14ac:dyDescent="0.2">
      <c r="A247" s="1" t="s">
        <v>5932</v>
      </c>
      <c r="B247" t="s">
        <v>6026</v>
      </c>
    </row>
    <row r="248" spans="1:2" x14ac:dyDescent="0.2">
      <c r="A248" s="1" t="s">
        <v>5932</v>
      </c>
      <c r="B248" t="s">
        <v>6027</v>
      </c>
    </row>
    <row r="249" spans="1:2" x14ac:dyDescent="0.2">
      <c r="A249" s="1" t="s">
        <v>5932</v>
      </c>
      <c r="B249" t="s">
        <v>6028</v>
      </c>
    </row>
    <row r="250" spans="1:2" x14ac:dyDescent="0.2">
      <c r="A250" s="1" t="s">
        <v>5932</v>
      </c>
      <c r="B250" t="s">
        <v>6028</v>
      </c>
    </row>
    <row r="251" spans="1:2" x14ac:dyDescent="0.2">
      <c r="A251" s="1" t="s">
        <v>5932</v>
      </c>
      <c r="B251" t="s">
        <v>6029</v>
      </c>
    </row>
    <row r="252" spans="1:2" x14ac:dyDescent="0.2">
      <c r="A252" s="1" t="s">
        <v>5932</v>
      </c>
      <c r="B252" t="s">
        <v>6029</v>
      </c>
    </row>
    <row r="253" spans="1:2" x14ac:dyDescent="0.2">
      <c r="A253" s="1" t="s">
        <v>5932</v>
      </c>
      <c r="B253" t="s">
        <v>6029</v>
      </c>
    </row>
    <row r="254" spans="1:2" x14ac:dyDescent="0.2">
      <c r="A254" s="1" t="s">
        <v>5932</v>
      </c>
      <c r="B254" t="s">
        <v>6029</v>
      </c>
    </row>
    <row r="255" spans="1:2" x14ac:dyDescent="0.2">
      <c r="A255" s="1" t="s">
        <v>5932</v>
      </c>
      <c r="B255" t="s">
        <v>6029</v>
      </c>
    </row>
    <row r="256" spans="1:2" x14ac:dyDescent="0.2">
      <c r="A256" s="1" t="s">
        <v>5932</v>
      </c>
      <c r="B256" t="s">
        <v>6029</v>
      </c>
    </row>
    <row r="257" spans="1:2" x14ac:dyDescent="0.2">
      <c r="A257" s="1" t="s">
        <v>5932</v>
      </c>
      <c r="B257" t="s">
        <v>6029</v>
      </c>
    </row>
    <row r="258" spans="1:2" x14ac:dyDescent="0.2">
      <c r="A258" s="1" t="s">
        <v>5932</v>
      </c>
      <c r="B258" t="s">
        <v>6029</v>
      </c>
    </row>
    <row r="259" spans="1:2" x14ac:dyDescent="0.2">
      <c r="A259" s="1" t="s">
        <v>5932</v>
      </c>
      <c r="B259" t="s">
        <v>6029</v>
      </c>
    </row>
    <row r="260" spans="1:2" x14ac:dyDescent="0.2">
      <c r="A260" s="1" t="s">
        <v>5932</v>
      </c>
      <c r="B260" t="s">
        <v>6030</v>
      </c>
    </row>
    <row r="261" spans="1:2" x14ac:dyDescent="0.2">
      <c r="A261" s="1" t="s">
        <v>5932</v>
      </c>
      <c r="B261" t="s">
        <v>6030</v>
      </c>
    </row>
    <row r="262" spans="1:2" x14ac:dyDescent="0.2">
      <c r="A262" s="1" t="s">
        <v>5932</v>
      </c>
      <c r="B262" t="s">
        <v>6031</v>
      </c>
    </row>
    <row r="263" spans="1:2" x14ac:dyDescent="0.2">
      <c r="A263" s="1" t="s">
        <v>5932</v>
      </c>
      <c r="B263" t="s">
        <v>6031</v>
      </c>
    </row>
    <row r="264" spans="1:2" x14ac:dyDescent="0.2">
      <c r="A264" s="1" t="s">
        <v>5932</v>
      </c>
      <c r="B264" t="s">
        <v>6031</v>
      </c>
    </row>
    <row r="265" spans="1:2" x14ac:dyDescent="0.2">
      <c r="A265" s="1" t="s">
        <v>5932</v>
      </c>
      <c r="B265" t="s">
        <v>6032</v>
      </c>
    </row>
    <row r="266" spans="1:2" x14ac:dyDescent="0.2">
      <c r="A266" s="1" t="s">
        <v>5932</v>
      </c>
      <c r="B266" t="s">
        <v>6032</v>
      </c>
    </row>
    <row r="267" spans="1:2" x14ac:dyDescent="0.2">
      <c r="A267" s="1" t="s">
        <v>5932</v>
      </c>
      <c r="B267" t="s">
        <v>6032</v>
      </c>
    </row>
    <row r="268" spans="1:2" x14ac:dyDescent="0.2">
      <c r="A268" s="1" t="s">
        <v>5932</v>
      </c>
      <c r="B268" t="s">
        <v>6032</v>
      </c>
    </row>
    <row r="269" spans="1:2" x14ac:dyDescent="0.2">
      <c r="A269" s="1" t="s">
        <v>5932</v>
      </c>
      <c r="B269" t="s">
        <v>6032</v>
      </c>
    </row>
    <row r="270" spans="1:2" x14ac:dyDescent="0.2">
      <c r="A270" s="1" t="s">
        <v>5932</v>
      </c>
      <c r="B270" t="s">
        <v>6032</v>
      </c>
    </row>
    <row r="271" spans="1:2" x14ac:dyDescent="0.2">
      <c r="A271" s="1" t="s">
        <v>5932</v>
      </c>
      <c r="B271" t="s">
        <v>6033</v>
      </c>
    </row>
    <row r="272" spans="1:2" x14ac:dyDescent="0.2">
      <c r="A272" s="1" t="s">
        <v>5932</v>
      </c>
      <c r="B272" t="s">
        <v>6034</v>
      </c>
    </row>
    <row r="273" spans="1:2" x14ac:dyDescent="0.2">
      <c r="A273" s="1" t="s">
        <v>5932</v>
      </c>
      <c r="B273" t="s">
        <v>6034</v>
      </c>
    </row>
    <row r="274" spans="1:2" x14ac:dyDescent="0.2">
      <c r="A274" s="1" t="s">
        <v>5932</v>
      </c>
      <c r="B274" t="s">
        <v>6035</v>
      </c>
    </row>
    <row r="275" spans="1:2" x14ac:dyDescent="0.2">
      <c r="A275" s="1" t="s">
        <v>5932</v>
      </c>
      <c r="B275" t="s">
        <v>6036</v>
      </c>
    </row>
    <row r="276" spans="1:2" x14ac:dyDescent="0.2">
      <c r="A276" s="1" t="s">
        <v>5932</v>
      </c>
      <c r="B276" t="s">
        <v>6036</v>
      </c>
    </row>
    <row r="277" spans="1:2" x14ac:dyDescent="0.2">
      <c r="A277" s="1" t="s">
        <v>5932</v>
      </c>
      <c r="B277" t="s">
        <v>6037</v>
      </c>
    </row>
    <row r="278" spans="1:2" x14ac:dyDescent="0.2">
      <c r="A278" s="1" t="s">
        <v>5932</v>
      </c>
      <c r="B278" t="s">
        <v>6037</v>
      </c>
    </row>
    <row r="279" spans="1:2" x14ac:dyDescent="0.2">
      <c r="A279" s="1" t="s">
        <v>5932</v>
      </c>
      <c r="B279" t="s">
        <v>6037</v>
      </c>
    </row>
    <row r="280" spans="1:2" x14ac:dyDescent="0.2">
      <c r="A280" s="1" t="s">
        <v>5932</v>
      </c>
      <c r="B280" t="s">
        <v>6037</v>
      </c>
    </row>
    <row r="281" spans="1:2" x14ac:dyDescent="0.2">
      <c r="A281" s="1" t="s">
        <v>5932</v>
      </c>
      <c r="B281" t="s">
        <v>6037</v>
      </c>
    </row>
    <row r="282" spans="1:2" x14ac:dyDescent="0.2">
      <c r="A282" s="1" t="s">
        <v>5932</v>
      </c>
      <c r="B282" t="s">
        <v>6037</v>
      </c>
    </row>
    <row r="283" spans="1:2" x14ac:dyDescent="0.2">
      <c r="A283" s="1" t="s">
        <v>5932</v>
      </c>
      <c r="B283" t="s">
        <v>6038</v>
      </c>
    </row>
    <row r="284" spans="1:2" x14ac:dyDescent="0.2">
      <c r="A284" s="1" t="s">
        <v>5932</v>
      </c>
      <c r="B284" t="s">
        <v>6038</v>
      </c>
    </row>
    <row r="285" spans="1:2" x14ac:dyDescent="0.2">
      <c r="A285" s="1" t="s">
        <v>5932</v>
      </c>
      <c r="B285" t="s">
        <v>6038</v>
      </c>
    </row>
    <row r="286" spans="1:2" x14ac:dyDescent="0.2">
      <c r="A286" s="1" t="s">
        <v>5932</v>
      </c>
      <c r="B286" t="s">
        <v>6039</v>
      </c>
    </row>
    <row r="287" spans="1:2" x14ac:dyDescent="0.2">
      <c r="A287" s="1" t="s">
        <v>5932</v>
      </c>
      <c r="B287" t="s">
        <v>6039</v>
      </c>
    </row>
    <row r="288" spans="1:2" x14ac:dyDescent="0.2">
      <c r="A288" s="1" t="s">
        <v>5932</v>
      </c>
      <c r="B288" t="s">
        <v>6039</v>
      </c>
    </row>
    <row r="289" spans="1:2" x14ac:dyDescent="0.2">
      <c r="A289" s="1" t="s">
        <v>5932</v>
      </c>
      <c r="B289" t="s">
        <v>6039</v>
      </c>
    </row>
    <row r="290" spans="1:2" x14ac:dyDescent="0.2">
      <c r="A290" s="1" t="s">
        <v>5932</v>
      </c>
      <c r="B290" t="s">
        <v>6039</v>
      </c>
    </row>
    <row r="291" spans="1:2" x14ac:dyDescent="0.2">
      <c r="A291" s="1" t="s">
        <v>5932</v>
      </c>
      <c r="B291" t="s">
        <v>6040</v>
      </c>
    </row>
    <row r="292" spans="1:2" x14ac:dyDescent="0.2">
      <c r="A292" s="1" t="s">
        <v>5932</v>
      </c>
      <c r="B292" t="s">
        <v>6040</v>
      </c>
    </row>
    <row r="293" spans="1:2" x14ac:dyDescent="0.2">
      <c r="A293" s="1" t="s">
        <v>5932</v>
      </c>
      <c r="B293" t="s">
        <v>6040</v>
      </c>
    </row>
    <row r="294" spans="1:2" x14ac:dyDescent="0.2">
      <c r="A294" s="1" t="s">
        <v>5932</v>
      </c>
      <c r="B294" t="s">
        <v>6040</v>
      </c>
    </row>
    <row r="295" spans="1:2" x14ac:dyDescent="0.2">
      <c r="A295" s="1" t="s">
        <v>5932</v>
      </c>
      <c r="B295" t="s">
        <v>6040</v>
      </c>
    </row>
    <row r="296" spans="1:2" x14ac:dyDescent="0.2">
      <c r="A296" s="1" t="s">
        <v>5932</v>
      </c>
      <c r="B296" t="s">
        <v>6040</v>
      </c>
    </row>
    <row r="297" spans="1:2" x14ac:dyDescent="0.2">
      <c r="A297" s="1" t="s">
        <v>5932</v>
      </c>
      <c r="B297" t="s">
        <v>6040</v>
      </c>
    </row>
    <row r="298" spans="1:2" x14ac:dyDescent="0.2">
      <c r="A298" s="1" t="s">
        <v>5932</v>
      </c>
      <c r="B298" t="s">
        <v>6041</v>
      </c>
    </row>
    <row r="299" spans="1:2" x14ac:dyDescent="0.2">
      <c r="A299" s="1" t="s">
        <v>5932</v>
      </c>
      <c r="B299" t="s">
        <v>6041</v>
      </c>
    </row>
    <row r="300" spans="1:2" x14ac:dyDescent="0.2">
      <c r="A300" s="1" t="s">
        <v>5932</v>
      </c>
      <c r="B300" t="s">
        <v>6041</v>
      </c>
    </row>
    <row r="301" spans="1:2" x14ac:dyDescent="0.2">
      <c r="A301" s="1" t="s">
        <v>5932</v>
      </c>
      <c r="B301" t="s">
        <v>6042</v>
      </c>
    </row>
    <row r="302" spans="1:2" x14ac:dyDescent="0.2">
      <c r="A302" s="1" t="s">
        <v>5932</v>
      </c>
      <c r="B302" t="s">
        <v>6043</v>
      </c>
    </row>
    <row r="303" spans="1:2" x14ac:dyDescent="0.2">
      <c r="A303" s="1" t="s">
        <v>5932</v>
      </c>
      <c r="B303" t="s">
        <v>6044</v>
      </c>
    </row>
    <row r="304" spans="1:2" x14ac:dyDescent="0.2">
      <c r="A304" s="1" t="s">
        <v>5932</v>
      </c>
      <c r="B304" t="s">
        <v>6044</v>
      </c>
    </row>
    <row r="305" spans="1:2" x14ac:dyDescent="0.2">
      <c r="A305" s="1" t="s">
        <v>5932</v>
      </c>
      <c r="B305" t="s">
        <v>6044</v>
      </c>
    </row>
    <row r="306" spans="1:2" x14ac:dyDescent="0.2">
      <c r="A306" s="1" t="s">
        <v>5932</v>
      </c>
      <c r="B306" t="s">
        <v>6044</v>
      </c>
    </row>
    <row r="307" spans="1:2" x14ac:dyDescent="0.2">
      <c r="A307" s="1" t="s">
        <v>5932</v>
      </c>
      <c r="B307" t="s">
        <v>6045</v>
      </c>
    </row>
    <row r="308" spans="1:2" x14ac:dyDescent="0.2">
      <c r="A308" s="1" t="s">
        <v>5932</v>
      </c>
      <c r="B308" t="s">
        <v>6045</v>
      </c>
    </row>
    <row r="309" spans="1:2" x14ac:dyDescent="0.2">
      <c r="A309" s="1" t="s">
        <v>5932</v>
      </c>
      <c r="B309" t="s">
        <v>6045</v>
      </c>
    </row>
    <row r="310" spans="1:2" x14ac:dyDescent="0.2">
      <c r="A310" s="1" t="s">
        <v>5932</v>
      </c>
      <c r="B310" t="s">
        <v>6045</v>
      </c>
    </row>
    <row r="311" spans="1:2" x14ac:dyDescent="0.2">
      <c r="A311" s="1" t="s">
        <v>5932</v>
      </c>
      <c r="B311" t="s">
        <v>6045</v>
      </c>
    </row>
    <row r="312" spans="1:2" x14ac:dyDescent="0.2">
      <c r="A312" s="1" t="s">
        <v>5932</v>
      </c>
      <c r="B312" t="s">
        <v>6046</v>
      </c>
    </row>
    <row r="313" spans="1:2" x14ac:dyDescent="0.2">
      <c r="A313" s="1" t="s">
        <v>5932</v>
      </c>
      <c r="B313" t="s">
        <v>6046</v>
      </c>
    </row>
    <row r="314" spans="1:2" x14ac:dyDescent="0.2">
      <c r="A314" s="1" t="s">
        <v>5932</v>
      </c>
      <c r="B314" t="s">
        <v>6047</v>
      </c>
    </row>
    <row r="315" spans="1:2" x14ac:dyDescent="0.2">
      <c r="A315" s="1" t="s">
        <v>5932</v>
      </c>
      <c r="B315" t="s">
        <v>6047</v>
      </c>
    </row>
    <row r="316" spans="1:2" x14ac:dyDescent="0.2">
      <c r="A316" s="1" t="s">
        <v>5932</v>
      </c>
      <c r="B316" t="s">
        <v>6048</v>
      </c>
    </row>
    <row r="317" spans="1:2" x14ac:dyDescent="0.2">
      <c r="A317" s="1" t="s">
        <v>5932</v>
      </c>
      <c r="B317" t="s">
        <v>6048</v>
      </c>
    </row>
    <row r="318" spans="1:2" x14ac:dyDescent="0.2">
      <c r="A318" s="1" t="s">
        <v>5932</v>
      </c>
      <c r="B318" t="s">
        <v>6048</v>
      </c>
    </row>
    <row r="319" spans="1:2" x14ac:dyDescent="0.2">
      <c r="A319" s="1" t="s">
        <v>5932</v>
      </c>
      <c r="B319" t="s">
        <v>6049</v>
      </c>
    </row>
    <row r="320" spans="1:2" x14ac:dyDescent="0.2">
      <c r="A320" s="1" t="s">
        <v>5932</v>
      </c>
      <c r="B320" t="s">
        <v>6050</v>
      </c>
    </row>
    <row r="321" spans="1:2" x14ac:dyDescent="0.2">
      <c r="A321" s="1" t="s">
        <v>5932</v>
      </c>
      <c r="B321" t="s">
        <v>6051</v>
      </c>
    </row>
    <row r="322" spans="1:2" x14ac:dyDescent="0.2">
      <c r="A322" s="1" t="s">
        <v>5932</v>
      </c>
      <c r="B322" t="s">
        <v>6052</v>
      </c>
    </row>
    <row r="323" spans="1:2" x14ac:dyDescent="0.2">
      <c r="A323" s="1" t="s">
        <v>5932</v>
      </c>
      <c r="B323" t="s">
        <v>6053</v>
      </c>
    </row>
    <row r="324" spans="1:2" x14ac:dyDescent="0.2">
      <c r="A324" s="1" t="s">
        <v>5932</v>
      </c>
      <c r="B324" t="s">
        <v>6054</v>
      </c>
    </row>
    <row r="325" spans="1:2" x14ac:dyDescent="0.2">
      <c r="A325" s="1" t="s">
        <v>5932</v>
      </c>
      <c r="B325" t="s">
        <v>6055</v>
      </c>
    </row>
    <row r="326" spans="1:2" x14ac:dyDescent="0.2">
      <c r="A326" s="1" t="s">
        <v>5932</v>
      </c>
      <c r="B326" t="s">
        <v>6055</v>
      </c>
    </row>
    <row r="327" spans="1:2" x14ac:dyDescent="0.2">
      <c r="A327" s="1" t="s">
        <v>5932</v>
      </c>
      <c r="B327" t="s">
        <v>6055</v>
      </c>
    </row>
    <row r="328" spans="1:2" x14ac:dyDescent="0.2">
      <c r="A328" s="1" t="s">
        <v>5932</v>
      </c>
      <c r="B328" t="s">
        <v>6056</v>
      </c>
    </row>
    <row r="329" spans="1:2" x14ac:dyDescent="0.2">
      <c r="A329" s="1" t="s">
        <v>5932</v>
      </c>
      <c r="B329" t="s">
        <v>6056</v>
      </c>
    </row>
    <row r="330" spans="1:2" x14ac:dyDescent="0.2">
      <c r="A330" s="1" t="s">
        <v>5932</v>
      </c>
      <c r="B330" t="s">
        <v>6056</v>
      </c>
    </row>
    <row r="331" spans="1:2" x14ac:dyDescent="0.2">
      <c r="A331" s="1" t="s">
        <v>5932</v>
      </c>
      <c r="B331" t="s">
        <v>6056</v>
      </c>
    </row>
    <row r="332" spans="1:2" x14ac:dyDescent="0.2">
      <c r="A332" s="1" t="s">
        <v>5932</v>
      </c>
      <c r="B332" t="s">
        <v>6056</v>
      </c>
    </row>
    <row r="333" spans="1:2" x14ac:dyDescent="0.2">
      <c r="A333" s="1" t="s">
        <v>5932</v>
      </c>
      <c r="B333" t="s">
        <v>6056</v>
      </c>
    </row>
    <row r="334" spans="1:2" x14ac:dyDescent="0.2">
      <c r="A334" s="1" t="s">
        <v>5932</v>
      </c>
      <c r="B334" t="s">
        <v>6057</v>
      </c>
    </row>
    <row r="335" spans="1:2" x14ac:dyDescent="0.2">
      <c r="A335" s="1" t="s">
        <v>5932</v>
      </c>
      <c r="B335" t="s">
        <v>6057</v>
      </c>
    </row>
    <row r="336" spans="1:2" x14ac:dyDescent="0.2">
      <c r="A336" s="1" t="s">
        <v>5932</v>
      </c>
      <c r="B336" t="s">
        <v>6057</v>
      </c>
    </row>
    <row r="337" spans="1:2" x14ac:dyDescent="0.2">
      <c r="A337" s="1" t="s">
        <v>5932</v>
      </c>
      <c r="B337" t="s">
        <v>6058</v>
      </c>
    </row>
    <row r="338" spans="1:2" x14ac:dyDescent="0.2">
      <c r="A338" s="1" t="s">
        <v>5932</v>
      </c>
      <c r="B338" t="s">
        <v>6058</v>
      </c>
    </row>
    <row r="339" spans="1:2" x14ac:dyDescent="0.2">
      <c r="A339" s="1" t="s">
        <v>5932</v>
      </c>
      <c r="B339" t="s">
        <v>6058</v>
      </c>
    </row>
    <row r="340" spans="1:2" x14ac:dyDescent="0.2">
      <c r="A340" s="1" t="s">
        <v>5932</v>
      </c>
      <c r="B340" t="s">
        <v>6059</v>
      </c>
    </row>
    <row r="341" spans="1:2" x14ac:dyDescent="0.2">
      <c r="A341" s="1" t="s">
        <v>5932</v>
      </c>
      <c r="B341" t="s">
        <v>6059</v>
      </c>
    </row>
    <row r="342" spans="1:2" x14ac:dyDescent="0.2">
      <c r="A342" s="1" t="s">
        <v>5932</v>
      </c>
      <c r="B342" t="s">
        <v>6060</v>
      </c>
    </row>
    <row r="343" spans="1:2" x14ac:dyDescent="0.2">
      <c r="A343" s="1" t="s">
        <v>5932</v>
      </c>
      <c r="B343" t="s">
        <v>6061</v>
      </c>
    </row>
    <row r="344" spans="1:2" x14ac:dyDescent="0.2">
      <c r="A344" s="1" t="s">
        <v>5932</v>
      </c>
      <c r="B344" t="s">
        <v>6062</v>
      </c>
    </row>
    <row r="345" spans="1:2" x14ac:dyDescent="0.2">
      <c r="A345" s="1" t="s">
        <v>5932</v>
      </c>
      <c r="B345" t="s">
        <v>6062</v>
      </c>
    </row>
    <row r="346" spans="1:2" x14ac:dyDescent="0.2">
      <c r="A346" s="1" t="s">
        <v>5932</v>
      </c>
      <c r="B346" t="s">
        <v>6063</v>
      </c>
    </row>
    <row r="347" spans="1:2" x14ac:dyDescent="0.2">
      <c r="A347" s="1" t="s">
        <v>5932</v>
      </c>
      <c r="B347" t="s">
        <v>6064</v>
      </c>
    </row>
    <row r="348" spans="1:2" x14ac:dyDescent="0.2">
      <c r="A348" s="1" t="s">
        <v>5932</v>
      </c>
      <c r="B348" t="s">
        <v>6064</v>
      </c>
    </row>
    <row r="349" spans="1:2" x14ac:dyDescent="0.2">
      <c r="A349" s="1" t="s">
        <v>5932</v>
      </c>
      <c r="B349" t="s">
        <v>6065</v>
      </c>
    </row>
    <row r="350" spans="1:2" x14ac:dyDescent="0.2">
      <c r="A350" s="1" t="s">
        <v>5932</v>
      </c>
      <c r="B350" t="s">
        <v>6065</v>
      </c>
    </row>
    <row r="351" spans="1:2" x14ac:dyDescent="0.2">
      <c r="A351" s="1" t="s">
        <v>5932</v>
      </c>
      <c r="B351" t="s">
        <v>6065</v>
      </c>
    </row>
    <row r="352" spans="1:2" x14ac:dyDescent="0.2">
      <c r="A352" s="1" t="s">
        <v>5932</v>
      </c>
      <c r="B352" t="s">
        <v>6065</v>
      </c>
    </row>
    <row r="353" spans="1:2" x14ac:dyDescent="0.2">
      <c r="A353" s="1" t="s">
        <v>5932</v>
      </c>
      <c r="B353" t="s">
        <v>6065</v>
      </c>
    </row>
    <row r="354" spans="1:2" x14ac:dyDescent="0.2">
      <c r="A354" s="1" t="s">
        <v>5932</v>
      </c>
      <c r="B354" t="s">
        <v>6066</v>
      </c>
    </row>
    <row r="355" spans="1:2" x14ac:dyDescent="0.2">
      <c r="A355" s="1" t="s">
        <v>5932</v>
      </c>
      <c r="B355" t="s">
        <v>6067</v>
      </c>
    </row>
    <row r="356" spans="1:2" x14ac:dyDescent="0.2">
      <c r="A356" s="1" t="s">
        <v>5932</v>
      </c>
      <c r="B356" t="s">
        <v>6068</v>
      </c>
    </row>
    <row r="357" spans="1:2" x14ac:dyDescent="0.2">
      <c r="A357" s="1" t="s">
        <v>5932</v>
      </c>
      <c r="B357" t="s">
        <v>6069</v>
      </c>
    </row>
    <row r="358" spans="1:2" x14ac:dyDescent="0.2">
      <c r="A358" s="1" t="s">
        <v>5932</v>
      </c>
      <c r="B358" t="s">
        <v>6069</v>
      </c>
    </row>
    <row r="359" spans="1:2" x14ac:dyDescent="0.2">
      <c r="A359" s="1" t="s">
        <v>5932</v>
      </c>
      <c r="B359" t="s">
        <v>6069</v>
      </c>
    </row>
    <row r="360" spans="1:2" x14ac:dyDescent="0.2">
      <c r="A360" s="1" t="s">
        <v>5932</v>
      </c>
      <c r="B360" t="s">
        <v>6070</v>
      </c>
    </row>
    <row r="361" spans="1:2" x14ac:dyDescent="0.2">
      <c r="A361" s="1" t="s">
        <v>5932</v>
      </c>
      <c r="B361" t="s">
        <v>6070</v>
      </c>
    </row>
    <row r="362" spans="1:2" x14ac:dyDescent="0.2">
      <c r="A362" s="1" t="s">
        <v>5932</v>
      </c>
      <c r="B362" t="s">
        <v>6071</v>
      </c>
    </row>
    <row r="363" spans="1:2" x14ac:dyDescent="0.2">
      <c r="A363" s="1" t="s">
        <v>5932</v>
      </c>
      <c r="B363" t="s">
        <v>6071</v>
      </c>
    </row>
    <row r="364" spans="1:2" x14ac:dyDescent="0.2">
      <c r="A364" s="1" t="s">
        <v>5932</v>
      </c>
      <c r="B364" t="s">
        <v>6071</v>
      </c>
    </row>
    <row r="365" spans="1:2" x14ac:dyDescent="0.2">
      <c r="A365" s="1" t="s">
        <v>5932</v>
      </c>
      <c r="B365" t="s">
        <v>6071</v>
      </c>
    </row>
    <row r="366" spans="1:2" x14ac:dyDescent="0.2">
      <c r="A366" s="1" t="s">
        <v>5932</v>
      </c>
      <c r="B366" t="s">
        <v>6071</v>
      </c>
    </row>
    <row r="367" spans="1:2" x14ac:dyDescent="0.2">
      <c r="A367" s="1" t="s">
        <v>5932</v>
      </c>
      <c r="B367" t="s">
        <v>6071</v>
      </c>
    </row>
    <row r="368" spans="1:2" x14ac:dyDescent="0.2">
      <c r="A368" s="1" t="s">
        <v>5932</v>
      </c>
      <c r="B368" t="s">
        <v>6071</v>
      </c>
    </row>
    <row r="369" spans="1:2" x14ac:dyDescent="0.2">
      <c r="A369" s="1" t="s">
        <v>5932</v>
      </c>
      <c r="B369" t="s">
        <v>6072</v>
      </c>
    </row>
    <row r="370" spans="1:2" x14ac:dyDescent="0.2">
      <c r="A370" s="1" t="s">
        <v>5932</v>
      </c>
      <c r="B370" t="s">
        <v>6073</v>
      </c>
    </row>
    <row r="371" spans="1:2" x14ac:dyDescent="0.2">
      <c r="A371" s="1" t="s">
        <v>5932</v>
      </c>
      <c r="B371" t="s">
        <v>6073</v>
      </c>
    </row>
    <row r="372" spans="1:2" x14ac:dyDescent="0.2">
      <c r="A372" s="1" t="s">
        <v>5932</v>
      </c>
      <c r="B372" t="s">
        <v>6073</v>
      </c>
    </row>
    <row r="373" spans="1:2" x14ac:dyDescent="0.2">
      <c r="A373" s="1" t="s">
        <v>5932</v>
      </c>
      <c r="B373" t="s">
        <v>6073</v>
      </c>
    </row>
    <row r="374" spans="1:2" x14ac:dyDescent="0.2">
      <c r="A374" s="1" t="s">
        <v>5932</v>
      </c>
      <c r="B374" t="s">
        <v>6073</v>
      </c>
    </row>
    <row r="375" spans="1:2" x14ac:dyDescent="0.2">
      <c r="A375" s="1" t="s">
        <v>5932</v>
      </c>
      <c r="B375" t="s">
        <v>6073</v>
      </c>
    </row>
    <row r="376" spans="1:2" x14ac:dyDescent="0.2">
      <c r="A376" s="1" t="s">
        <v>5932</v>
      </c>
      <c r="B376" t="s">
        <v>6073</v>
      </c>
    </row>
    <row r="377" spans="1:2" x14ac:dyDescent="0.2">
      <c r="A377" s="1" t="s">
        <v>5932</v>
      </c>
      <c r="B377" t="s">
        <v>6074</v>
      </c>
    </row>
    <row r="378" spans="1:2" x14ac:dyDescent="0.2">
      <c r="A378" s="1" t="s">
        <v>5932</v>
      </c>
      <c r="B378" t="s">
        <v>6074</v>
      </c>
    </row>
    <row r="379" spans="1:2" x14ac:dyDescent="0.2">
      <c r="A379" s="1" t="s">
        <v>5932</v>
      </c>
      <c r="B379" t="s">
        <v>6074</v>
      </c>
    </row>
    <row r="380" spans="1:2" x14ac:dyDescent="0.2">
      <c r="A380" s="1" t="s">
        <v>5932</v>
      </c>
      <c r="B380" t="s">
        <v>6075</v>
      </c>
    </row>
    <row r="381" spans="1:2" x14ac:dyDescent="0.2">
      <c r="A381" s="1" t="s">
        <v>5932</v>
      </c>
      <c r="B381" t="s">
        <v>6075</v>
      </c>
    </row>
    <row r="382" spans="1:2" x14ac:dyDescent="0.2">
      <c r="A382" s="1" t="s">
        <v>5932</v>
      </c>
      <c r="B382" t="s">
        <v>6075</v>
      </c>
    </row>
    <row r="383" spans="1:2" x14ac:dyDescent="0.2">
      <c r="A383" s="1" t="s">
        <v>5932</v>
      </c>
      <c r="B383" t="s">
        <v>6075</v>
      </c>
    </row>
    <row r="384" spans="1:2" x14ac:dyDescent="0.2">
      <c r="A384" s="1" t="s">
        <v>5932</v>
      </c>
      <c r="B384" t="s">
        <v>6075</v>
      </c>
    </row>
    <row r="385" spans="1:2" x14ac:dyDescent="0.2">
      <c r="A385" s="1" t="s">
        <v>5932</v>
      </c>
      <c r="B385" t="s">
        <v>6075</v>
      </c>
    </row>
    <row r="386" spans="1:2" x14ac:dyDescent="0.2">
      <c r="A386" s="1" t="s">
        <v>5932</v>
      </c>
      <c r="B386" t="s">
        <v>6076</v>
      </c>
    </row>
    <row r="387" spans="1:2" x14ac:dyDescent="0.2">
      <c r="A387" s="1" t="s">
        <v>5932</v>
      </c>
      <c r="B387" t="s">
        <v>6076</v>
      </c>
    </row>
    <row r="388" spans="1:2" x14ac:dyDescent="0.2">
      <c r="A388" s="1" t="s">
        <v>5932</v>
      </c>
      <c r="B388" t="s">
        <v>6077</v>
      </c>
    </row>
    <row r="389" spans="1:2" x14ac:dyDescent="0.2">
      <c r="A389" s="1" t="s">
        <v>5932</v>
      </c>
      <c r="B389" t="s">
        <v>6078</v>
      </c>
    </row>
    <row r="390" spans="1:2" x14ac:dyDescent="0.2">
      <c r="A390" s="1" t="s">
        <v>5932</v>
      </c>
      <c r="B390" t="s">
        <v>6079</v>
      </c>
    </row>
    <row r="391" spans="1:2" x14ac:dyDescent="0.2">
      <c r="A391" s="1" t="s">
        <v>5932</v>
      </c>
      <c r="B391" t="s">
        <v>6080</v>
      </c>
    </row>
    <row r="392" spans="1:2" x14ac:dyDescent="0.2">
      <c r="A392" s="1" t="s">
        <v>5932</v>
      </c>
      <c r="B392" t="s">
        <v>6080</v>
      </c>
    </row>
    <row r="393" spans="1:2" x14ac:dyDescent="0.2">
      <c r="A393" s="1" t="s">
        <v>5932</v>
      </c>
      <c r="B393" t="s">
        <v>6080</v>
      </c>
    </row>
    <row r="394" spans="1:2" x14ac:dyDescent="0.2">
      <c r="A394" s="1" t="s">
        <v>5932</v>
      </c>
      <c r="B394" t="s">
        <v>6081</v>
      </c>
    </row>
    <row r="395" spans="1:2" x14ac:dyDescent="0.2">
      <c r="A395" s="1" t="s">
        <v>5932</v>
      </c>
      <c r="B395" t="s">
        <v>6082</v>
      </c>
    </row>
    <row r="396" spans="1:2" x14ac:dyDescent="0.2">
      <c r="A396" s="1" t="s">
        <v>5932</v>
      </c>
      <c r="B396" t="s">
        <v>6082</v>
      </c>
    </row>
    <row r="397" spans="1:2" x14ac:dyDescent="0.2">
      <c r="A397" s="1" t="s">
        <v>5932</v>
      </c>
      <c r="B397" t="s">
        <v>6082</v>
      </c>
    </row>
    <row r="398" spans="1:2" x14ac:dyDescent="0.2">
      <c r="A398" s="1" t="s">
        <v>5932</v>
      </c>
      <c r="B398" t="s">
        <v>6083</v>
      </c>
    </row>
    <row r="399" spans="1:2" x14ac:dyDescent="0.2">
      <c r="A399" s="1" t="s">
        <v>5932</v>
      </c>
      <c r="B399" t="s">
        <v>6083</v>
      </c>
    </row>
    <row r="400" spans="1:2" x14ac:dyDescent="0.2">
      <c r="A400" s="1" t="s">
        <v>5932</v>
      </c>
      <c r="B400" t="s">
        <v>6084</v>
      </c>
    </row>
    <row r="401" spans="1:2" x14ac:dyDescent="0.2">
      <c r="A401" s="1" t="s">
        <v>5932</v>
      </c>
      <c r="B401" t="s">
        <v>6084</v>
      </c>
    </row>
    <row r="402" spans="1:2" x14ac:dyDescent="0.2">
      <c r="A402" s="1" t="s">
        <v>5932</v>
      </c>
      <c r="B402" t="s">
        <v>6085</v>
      </c>
    </row>
    <row r="403" spans="1:2" x14ac:dyDescent="0.2">
      <c r="A403" s="1" t="s">
        <v>5932</v>
      </c>
      <c r="B403" t="s">
        <v>6086</v>
      </c>
    </row>
    <row r="404" spans="1:2" x14ac:dyDescent="0.2">
      <c r="A404" s="1" t="s">
        <v>5932</v>
      </c>
      <c r="B404" t="s">
        <v>6086</v>
      </c>
    </row>
    <row r="405" spans="1:2" x14ac:dyDescent="0.2">
      <c r="A405" s="1" t="s">
        <v>5932</v>
      </c>
      <c r="B405" t="s">
        <v>6086</v>
      </c>
    </row>
    <row r="406" spans="1:2" x14ac:dyDescent="0.2">
      <c r="A406" s="1" t="s">
        <v>5932</v>
      </c>
      <c r="B406" t="s">
        <v>6086</v>
      </c>
    </row>
    <row r="407" spans="1:2" x14ac:dyDescent="0.2">
      <c r="A407" s="1" t="s">
        <v>5932</v>
      </c>
      <c r="B407" t="s">
        <v>6087</v>
      </c>
    </row>
    <row r="408" spans="1:2" x14ac:dyDescent="0.2">
      <c r="A408" s="1" t="s">
        <v>5932</v>
      </c>
      <c r="B408" t="s">
        <v>6087</v>
      </c>
    </row>
    <row r="409" spans="1:2" x14ac:dyDescent="0.2">
      <c r="A409" s="1" t="s">
        <v>5932</v>
      </c>
      <c r="B409" t="s">
        <v>6088</v>
      </c>
    </row>
    <row r="410" spans="1:2" x14ac:dyDescent="0.2">
      <c r="A410" s="1" t="s">
        <v>5932</v>
      </c>
      <c r="B410" t="s">
        <v>6089</v>
      </c>
    </row>
    <row r="411" spans="1:2" x14ac:dyDescent="0.2">
      <c r="A411" s="1" t="s">
        <v>5932</v>
      </c>
      <c r="B411" t="s">
        <v>6089</v>
      </c>
    </row>
    <row r="412" spans="1:2" x14ac:dyDescent="0.2">
      <c r="A412" s="1" t="s">
        <v>5932</v>
      </c>
      <c r="B412" t="s">
        <v>6089</v>
      </c>
    </row>
    <row r="413" spans="1:2" x14ac:dyDescent="0.2">
      <c r="A413" s="1" t="s">
        <v>5932</v>
      </c>
      <c r="B413" t="s">
        <v>6089</v>
      </c>
    </row>
    <row r="414" spans="1:2" x14ac:dyDescent="0.2">
      <c r="A414" s="1" t="s">
        <v>5932</v>
      </c>
      <c r="B414" t="s">
        <v>6089</v>
      </c>
    </row>
    <row r="415" spans="1:2" x14ac:dyDescent="0.2">
      <c r="A415" s="1" t="s">
        <v>5932</v>
      </c>
      <c r="B415" t="s">
        <v>6089</v>
      </c>
    </row>
    <row r="416" spans="1:2" x14ac:dyDescent="0.2">
      <c r="A416" s="1" t="s">
        <v>5932</v>
      </c>
      <c r="B416" t="s">
        <v>6089</v>
      </c>
    </row>
    <row r="417" spans="1:2" x14ac:dyDescent="0.2">
      <c r="A417" s="1" t="s">
        <v>5932</v>
      </c>
      <c r="B417" t="s">
        <v>6089</v>
      </c>
    </row>
    <row r="418" spans="1:2" x14ac:dyDescent="0.2">
      <c r="A418" s="1" t="s">
        <v>5932</v>
      </c>
      <c r="B418" t="s">
        <v>6089</v>
      </c>
    </row>
    <row r="419" spans="1:2" x14ac:dyDescent="0.2">
      <c r="A419" s="1" t="s">
        <v>5932</v>
      </c>
      <c r="B419" t="s">
        <v>6089</v>
      </c>
    </row>
    <row r="420" spans="1:2" x14ac:dyDescent="0.2">
      <c r="A420" s="1" t="s">
        <v>5932</v>
      </c>
      <c r="B420" t="s">
        <v>6089</v>
      </c>
    </row>
    <row r="421" spans="1:2" x14ac:dyDescent="0.2">
      <c r="A421" s="1" t="s">
        <v>5932</v>
      </c>
      <c r="B421" t="s">
        <v>6090</v>
      </c>
    </row>
    <row r="422" spans="1:2" x14ac:dyDescent="0.2">
      <c r="A422" s="1" t="s">
        <v>5932</v>
      </c>
      <c r="B422" t="s">
        <v>6091</v>
      </c>
    </row>
    <row r="423" spans="1:2" x14ac:dyDescent="0.2">
      <c r="A423" s="1" t="s">
        <v>5932</v>
      </c>
      <c r="B423" t="s">
        <v>6092</v>
      </c>
    </row>
    <row r="424" spans="1:2" x14ac:dyDescent="0.2">
      <c r="A424" s="1" t="s">
        <v>5932</v>
      </c>
      <c r="B424" t="s">
        <v>6093</v>
      </c>
    </row>
    <row r="425" spans="1:2" x14ac:dyDescent="0.2">
      <c r="A425" s="1" t="s">
        <v>5932</v>
      </c>
      <c r="B425" t="s">
        <v>6093</v>
      </c>
    </row>
    <row r="426" spans="1:2" x14ac:dyDescent="0.2">
      <c r="A426" s="1" t="s">
        <v>5932</v>
      </c>
      <c r="B426" t="s">
        <v>6093</v>
      </c>
    </row>
    <row r="427" spans="1:2" x14ac:dyDescent="0.2">
      <c r="A427" s="1" t="s">
        <v>5932</v>
      </c>
      <c r="B427" t="s">
        <v>6093</v>
      </c>
    </row>
    <row r="428" spans="1:2" x14ac:dyDescent="0.2">
      <c r="A428" s="1" t="s">
        <v>5932</v>
      </c>
      <c r="B428" t="s">
        <v>6093</v>
      </c>
    </row>
    <row r="429" spans="1:2" x14ac:dyDescent="0.2">
      <c r="A429" s="1" t="s">
        <v>5932</v>
      </c>
      <c r="B429" t="s">
        <v>6093</v>
      </c>
    </row>
    <row r="430" spans="1:2" x14ac:dyDescent="0.2">
      <c r="A430" s="1" t="s">
        <v>5932</v>
      </c>
      <c r="B430" t="s">
        <v>6093</v>
      </c>
    </row>
    <row r="431" spans="1:2" x14ac:dyDescent="0.2">
      <c r="A431" s="1" t="s">
        <v>5932</v>
      </c>
      <c r="B431" t="s">
        <v>6093</v>
      </c>
    </row>
    <row r="432" spans="1:2" x14ac:dyDescent="0.2">
      <c r="A432" s="1" t="s">
        <v>5932</v>
      </c>
      <c r="B432" t="s">
        <v>6093</v>
      </c>
    </row>
    <row r="433" spans="1:2" x14ac:dyDescent="0.2">
      <c r="A433" s="1" t="s">
        <v>5932</v>
      </c>
      <c r="B433" t="s">
        <v>6093</v>
      </c>
    </row>
    <row r="434" spans="1:2" x14ac:dyDescent="0.2">
      <c r="A434" s="1" t="s">
        <v>5932</v>
      </c>
      <c r="B434" t="s">
        <v>6093</v>
      </c>
    </row>
    <row r="435" spans="1:2" x14ac:dyDescent="0.2">
      <c r="A435" s="1" t="s">
        <v>5932</v>
      </c>
      <c r="B435" t="s">
        <v>6093</v>
      </c>
    </row>
    <row r="436" spans="1:2" x14ac:dyDescent="0.2">
      <c r="A436" s="1" t="s">
        <v>5932</v>
      </c>
      <c r="B436" t="s">
        <v>6093</v>
      </c>
    </row>
    <row r="437" spans="1:2" x14ac:dyDescent="0.2">
      <c r="A437" s="1" t="s">
        <v>5932</v>
      </c>
      <c r="B437" t="s">
        <v>6093</v>
      </c>
    </row>
    <row r="438" spans="1:2" x14ac:dyDescent="0.2">
      <c r="A438" s="1" t="s">
        <v>5932</v>
      </c>
      <c r="B438" t="s">
        <v>6094</v>
      </c>
    </row>
    <row r="439" spans="1:2" x14ac:dyDescent="0.2">
      <c r="A439" s="1" t="s">
        <v>5932</v>
      </c>
      <c r="B439" t="s">
        <v>6095</v>
      </c>
    </row>
    <row r="440" spans="1:2" x14ac:dyDescent="0.2">
      <c r="A440" s="1" t="s">
        <v>5932</v>
      </c>
      <c r="B440" t="s">
        <v>6096</v>
      </c>
    </row>
    <row r="441" spans="1:2" x14ac:dyDescent="0.2">
      <c r="A441" s="1" t="s">
        <v>5932</v>
      </c>
      <c r="B441" t="s">
        <v>6096</v>
      </c>
    </row>
    <row r="442" spans="1:2" x14ac:dyDescent="0.2">
      <c r="A442" s="1" t="s">
        <v>5932</v>
      </c>
      <c r="B442" t="s">
        <v>6097</v>
      </c>
    </row>
    <row r="443" spans="1:2" x14ac:dyDescent="0.2">
      <c r="A443" s="1" t="s">
        <v>5932</v>
      </c>
      <c r="B443" t="s">
        <v>6097</v>
      </c>
    </row>
    <row r="444" spans="1:2" x14ac:dyDescent="0.2">
      <c r="A444" s="1" t="s">
        <v>5932</v>
      </c>
      <c r="B444" t="s">
        <v>6097</v>
      </c>
    </row>
    <row r="445" spans="1:2" x14ac:dyDescent="0.2">
      <c r="A445" s="1" t="s">
        <v>5932</v>
      </c>
      <c r="B445" t="s">
        <v>6098</v>
      </c>
    </row>
    <row r="446" spans="1:2" x14ac:dyDescent="0.2">
      <c r="A446" s="1" t="s">
        <v>5932</v>
      </c>
      <c r="B446" t="s">
        <v>6098</v>
      </c>
    </row>
    <row r="447" spans="1:2" x14ac:dyDescent="0.2">
      <c r="A447" s="1" t="s">
        <v>5932</v>
      </c>
      <c r="B447" t="s">
        <v>6099</v>
      </c>
    </row>
    <row r="448" spans="1:2" x14ac:dyDescent="0.2">
      <c r="A448" s="1" t="s">
        <v>5932</v>
      </c>
      <c r="B448" t="s">
        <v>6099</v>
      </c>
    </row>
    <row r="449" spans="1:2" x14ac:dyDescent="0.2">
      <c r="A449" s="1" t="s">
        <v>5932</v>
      </c>
      <c r="B449" t="s">
        <v>6099</v>
      </c>
    </row>
    <row r="450" spans="1:2" x14ac:dyDescent="0.2">
      <c r="A450" s="1" t="s">
        <v>5932</v>
      </c>
      <c r="B450" t="s">
        <v>6099</v>
      </c>
    </row>
    <row r="451" spans="1:2" x14ac:dyDescent="0.2">
      <c r="A451" s="1" t="s">
        <v>5932</v>
      </c>
      <c r="B451" t="s">
        <v>6099</v>
      </c>
    </row>
    <row r="452" spans="1:2" x14ac:dyDescent="0.2">
      <c r="A452" s="1" t="s">
        <v>5932</v>
      </c>
      <c r="B452" t="s">
        <v>6100</v>
      </c>
    </row>
    <row r="453" spans="1:2" x14ac:dyDescent="0.2">
      <c r="A453" s="1" t="s">
        <v>5932</v>
      </c>
      <c r="B453" t="s">
        <v>6100</v>
      </c>
    </row>
    <row r="454" spans="1:2" x14ac:dyDescent="0.2">
      <c r="A454" s="1" t="s">
        <v>5932</v>
      </c>
      <c r="B454" t="s">
        <v>6100</v>
      </c>
    </row>
    <row r="455" spans="1:2" x14ac:dyDescent="0.2">
      <c r="A455" s="1" t="s">
        <v>5932</v>
      </c>
      <c r="B455" t="s">
        <v>6100</v>
      </c>
    </row>
    <row r="456" spans="1:2" x14ac:dyDescent="0.2">
      <c r="A456" s="1" t="s">
        <v>5932</v>
      </c>
      <c r="B456" t="s">
        <v>6101</v>
      </c>
    </row>
    <row r="457" spans="1:2" x14ac:dyDescent="0.2">
      <c r="A457" s="1" t="s">
        <v>5932</v>
      </c>
      <c r="B457" t="s">
        <v>6102</v>
      </c>
    </row>
    <row r="458" spans="1:2" x14ac:dyDescent="0.2">
      <c r="A458" s="1" t="s">
        <v>5932</v>
      </c>
      <c r="B458" t="s">
        <v>6102</v>
      </c>
    </row>
    <row r="459" spans="1:2" x14ac:dyDescent="0.2">
      <c r="A459" s="1" t="s">
        <v>5932</v>
      </c>
      <c r="B459" t="s">
        <v>6103</v>
      </c>
    </row>
    <row r="460" spans="1:2" x14ac:dyDescent="0.2">
      <c r="A460" s="1" t="s">
        <v>5932</v>
      </c>
      <c r="B460" t="s">
        <v>6103</v>
      </c>
    </row>
    <row r="461" spans="1:2" x14ac:dyDescent="0.2">
      <c r="A461" s="1" t="s">
        <v>5932</v>
      </c>
      <c r="B461" t="s">
        <v>6103</v>
      </c>
    </row>
    <row r="462" spans="1:2" x14ac:dyDescent="0.2">
      <c r="A462" s="1" t="s">
        <v>5932</v>
      </c>
      <c r="B462" t="s">
        <v>6103</v>
      </c>
    </row>
    <row r="463" spans="1:2" x14ac:dyDescent="0.2">
      <c r="A463" s="1" t="s">
        <v>5932</v>
      </c>
      <c r="B463" t="s">
        <v>6103</v>
      </c>
    </row>
    <row r="464" spans="1:2" x14ac:dyDescent="0.2">
      <c r="A464" s="1" t="s">
        <v>5932</v>
      </c>
      <c r="B464" t="s">
        <v>6104</v>
      </c>
    </row>
    <row r="465" spans="1:2" x14ac:dyDescent="0.2">
      <c r="A465" s="1" t="s">
        <v>5932</v>
      </c>
      <c r="B465" t="s">
        <v>6104</v>
      </c>
    </row>
    <row r="466" spans="1:2" x14ac:dyDescent="0.2">
      <c r="A466" s="1" t="s">
        <v>5932</v>
      </c>
      <c r="B466" t="s">
        <v>6104</v>
      </c>
    </row>
    <row r="467" spans="1:2" x14ac:dyDescent="0.2">
      <c r="A467" s="1" t="s">
        <v>5932</v>
      </c>
      <c r="B467" t="s">
        <v>6104</v>
      </c>
    </row>
    <row r="468" spans="1:2" x14ac:dyDescent="0.2">
      <c r="A468" s="1" t="s">
        <v>5932</v>
      </c>
      <c r="B468" t="s">
        <v>6105</v>
      </c>
    </row>
    <row r="469" spans="1:2" x14ac:dyDescent="0.2">
      <c r="A469" s="1" t="s">
        <v>5932</v>
      </c>
      <c r="B469" t="s">
        <v>6105</v>
      </c>
    </row>
    <row r="470" spans="1:2" x14ac:dyDescent="0.2">
      <c r="A470" s="1" t="s">
        <v>5932</v>
      </c>
      <c r="B470" t="s">
        <v>6105</v>
      </c>
    </row>
    <row r="471" spans="1:2" x14ac:dyDescent="0.2">
      <c r="A471" s="1" t="s">
        <v>5932</v>
      </c>
      <c r="B471" t="s">
        <v>6106</v>
      </c>
    </row>
    <row r="472" spans="1:2" x14ac:dyDescent="0.2">
      <c r="A472" s="1" t="s">
        <v>5932</v>
      </c>
      <c r="B472" t="s">
        <v>6106</v>
      </c>
    </row>
    <row r="473" spans="1:2" x14ac:dyDescent="0.2">
      <c r="A473" s="1" t="s">
        <v>5932</v>
      </c>
      <c r="B473" t="s">
        <v>6107</v>
      </c>
    </row>
    <row r="474" spans="1:2" x14ac:dyDescent="0.2">
      <c r="A474" s="1" t="s">
        <v>5932</v>
      </c>
      <c r="B474" t="s">
        <v>6108</v>
      </c>
    </row>
    <row r="475" spans="1:2" x14ac:dyDescent="0.2">
      <c r="A475" s="1" t="s">
        <v>5932</v>
      </c>
      <c r="B475" t="s">
        <v>6108</v>
      </c>
    </row>
    <row r="476" spans="1:2" x14ac:dyDescent="0.2">
      <c r="A476" s="1" t="s">
        <v>5932</v>
      </c>
      <c r="B476" t="s">
        <v>6109</v>
      </c>
    </row>
    <row r="477" spans="1:2" x14ac:dyDescent="0.2">
      <c r="A477" s="1" t="s">
        <v>5932</v>
      </c>
      <c r="B477" t="s">
        <v>6109</v>
      </c>
    </row>
    <row r="478" spans="1:2" x14ac:dyDescent="0.2">
      <c r="A478" s="1" t="s">
        <v>5932</v>
      </c>
      <c r="B478" t="s">
        <v>6110</v>
      </c>
    </row>
    <row r="479" spans="1:2" x14ac:dyDescent="0.2">
      <c r="A479" s="1" t="s">
        <v>5932</v>
      </c>
      <c r="B479" t="s">
        <v>6110</v>
      </c>
    </row>
    <row r="480" spans="1:2" x14ac:dyDescent="0.2">
      <c r="A480" s="1" t="s">
        <v>5932</v>
      </c>
      <c r="B480" t="s">
        <v>6111</v>
      </c>
    </row>
    <row r="481" spans="1:2" x14ac:dyDescent="0.2">
      <c r="A481" s="1" t="s">
        <v>5932</v>
      </c>
      <c r="B481" t="s">
        <v>6111</v>
      </c>
    </row>
    <row r="482" spans="1:2" x14ac:dyDescent="0.2">
      <c r="A482" s="1" t="s">
        <v>5932</v>
      </c>
      <c r="B482" t="s">
        <v>6111</v>
      </c>
    </row>
    <row r="483" spans="1:2" x14ac:dyDescent="0.2">
      <c r="A483" s="1" t="s">
        <v>5932</v>
      </c>
      <c r="B483" t="s">
        <v>6111</v>
      </c>
    </row>
    <row r="484" spans="1:2" x14ac:dyDescent="0.2">
      <c r="A484" s="1" t="s">
        <v>5932</v>
      </c>
      <c r="B484" t="s">
        <v>6111</v>
      </c>
    </row>
    <row r="485" spans="1:2" x14ac:dyDescent="0.2">
      <c r="A485" s="1" t="s">
        <v>5932</v>
      </c>
      <c r="B485" t="s">
        <v>6112</v>
      </c>
    </row>
    <row r="486" spans="1:2" x14ac:dyDescent="0.2">
      <c r="A486" s="1" t="s">
        <v>5932</v>
      </c>
      <c r="B486" t="s">
        <v>6113</v>
      </c>
    </row>
    <row r="487" spans="1:2" x14ac:dyDescent="0.2">
      <c r="A487" s="1" t="s">
        <v>5932</v>
      </c>
      <c r="B487" t="s">
        <v>6114</v>
      </c>
    </row>
    <row r="488" spans="1:2" x14ac:dyDescent="0.2">
      <c r="A488" s="1" t="s">
        <v>5932</v>
      </c>
      <c r="B488" t="s">
        <v>6115</v>
      </c>
    </row>
    <row r="489" spans="1:2" x14ac:dyDescent="0.2">
      <c r="A489" s="1" t="s">
        <v>5932</v>
      </c>
      <c r="B489" t="s">
        <v>6115</v>
      </c>
    </row>
    <row r="490" spans="1:2" x14ac:dyDescent="0.2">
      <c r="A490" s="1" t="s">
        <v>5932</v>
      </c>
      <c r="B490" t="s">
        <v>6116</v>
      </c>
    </row>
    <row r="491" spans="1:2" x14ac:dyDescent="0.2">
      <c r="A491" s="1" t="s">
        <v>5932</v>
      </c>
      <c r="B491" t="s">
        <v>6116</v>
      </c>
    </row>
    <row r="492" spans="1:2" x14ac:dyDescent="0.2">
      <c r="A492" s="1" t="s">
        <v>5932</v>
      </c>
      <c r="B492" t="s">
        <v>6116</v>
      </c>
    </row>
    <row r="493" spans="1:2" x14ac:dyDescent="0.2">
      <c r="A493" s="1" t="s">
        <v>5932</v>
      </c>
      <c r="B493" t="s">
        <v>6116</v>
      </c>
    </row>
    <row r="494" spans="1:2" x14ac:dyDescent="0.2">
      <c r="A494" s="1" t="s">
        <v>5932</v>
      </c>
      <c r="B494" t="s">
        <v>6116</v>
      </c>
    </row>
    <row r="495" spans="1:2" x14ac:dyDescent="0.2">
      <c r="A495" s="1" t="s">
        <v>5932</v>
      </c>
      <c r="B495" t="s">
        <v>6116</v>
      </c>
    </row>
    <row r="496" spans="1:2" x14ac:dyDescent="0.2">
      <c r="A496" s="1" t="s">
        <v>5932</v>
      </c>
      <c r="B496" t="s">
        <v>6116</v>
      </c>
    </row>
    <row r="497" spans="1:2" x14ac:dyDescent="0.2">
      <c r="A497" s="1" t="s">
        <v>5932</v>
      </c>
      <c r="B497" t="s">
        <v>6117</v>
      </c>
    </row>
    <row r="498" spans="1:2" x14ac:dyDescent="0.2">
      <c r="A498" s="1" t="s">
        <v>5932</v>
      </c>
      <c r="B498" t="s">
        <v>6117</v>
      </c>
    </row>
    <row r="499" spans="1:2" x14ac:dyDescent="0.2">
      <c r="A499" s="1" t="s">
        <v>5932</v>
      </c>
      <c r="B499" t="s">
        <v>6117</v>
      </c>
    </row>
    <row r="500" spans="1:2" x14ac:dyDescent="0.2">
      <c r="A500" s="1" t="s">
        <v>5932</v>
      </c>
      <c r="B500" t="s">
        <v>6118</v>
      </c>
    </row>
    <row r="501" spans="1:2" x14ac:dyDescent="0.2">
      <c r="A501" s="1" t="s">
        <v>5932</v>
      </c>
      <c r="B501" t="s">
        <v>6118</v>
      </c>
    </row>
    <row r="502" spans="1:2" x14ac:dyDescent="0.2">
      <c r="A502" s="1" t="s">
        <v>5932</v>
      </c>
      <c r="B502" t="s">
        <v>6118</v>
      </c>
    </row>
    <row r="503" spans="1:2" x14ac:dyDescent="0.2">
      <c r="A503" s="1" t="s">
        <v>5932</v>
      </c>
      <c r="B503" t="s">
        <v>6119</v>
      </c>
    </row>
    <row r="504" spans="1:2" x14ac:dyDescent="0.2">
      <c r="A504" s="1" t="s">
        <v>5932</v>
      </c>
      <c r="B504" t="s">
        <v>6120</v>
      </c>
    </row>
    <row r="505" spans="1:2" x14ac:dyDescent="0.2">
      <c r="A505" s="1" t="s">
        <v>5932</v>
      </c>
      <c r="B505" t="s">
        <v>6120</v>
      </c>
    </row>
    <row r="506" spans="1:2" x14ac:dyDescent="0.2">
      <c r="A506" s="1" t="s">
        <v>5932</v>
      </c>
      <c r="B506" t="s">
        <v>6121</v>
      </c>
    </row>
    <row r="507" spans="1:2" x14ac:dyDescent="0.2">
      <c r="A507" s="1" t="s">
        <v>5932</v>
      </c>
      <c r="B507" t="s">
        <v>6121</v>
      </c>
    </row>
    <row r="508" spans="1:2" x14ac:dyDescent="0.2">
      <c r="A508" s="1" t="s">
        <v>5932</v>
      </c>
      <c r="B508" t="s">
        <v>6122</v>
      </c>
    </row>
    <row r="509" spans="1:2" x14ac:dyDescent="0.2">
      <c r="A509" s="1" t="s">
        <v>5932</v>
      </c>
      <c r="B509" t="s">
        <v>6122</v>
      </c>
    </row>
    <row r="510" spans="1:2" x14ac:dyDescent="0.2">
      <c r="A510" s="1" t="s">
        <v>5932</v>
      </c>
      <c r="B510" t="s">
        <v>6122</v>
      </c>
    </row>
    <row r="511" spans="1:2" x14ac:dyDescent="0.2">
      <c r="A511" s="1" t="s">
        <v>5932</v>
      </c>
      <c r="B511" t="s">
        <v>6122</v>
      </c>
    </row>
    <row r="512" spans="1:2" x14ac:dyDescent="0.2">
      <c r="A512" s="1" t="s">
        <v>5932</v>
      </c>
      <c r="B512" t="s">
        <v>6122</v>
      </c>
    </row>
    <row r="513" spans="1:2" x14ac:dyDescent="0.2">
      <c r="A513" s="1" t="s">
        <v>5932</v>
      </c>
      <c r="B513" t="s">
        <v>6122</v>
      </c>
    </row>
    <row r="514" spans="1:2" x14ac:dyDescent="0.2">
      <c r="A514" s="1" t="s">
        <v>5932</v>
      </c>
      <c r="B514" t="s">
        <v>6123</v>
      </c>
    </row>
    <row r="515" spans="1:2" x14ac:dyDescent="0.2">
      <c r="A515" s="1" t="s">
        <v>5932</v>
      </c>
      <c r="B515" t="s">
        <v>6123</v>
      </c>
    </row>
    <row r="516" spans="1:2" x14ac:dyDescent="0.2">
      <c r="A516" s="1" t="s">
        <v>5932</v>
      </c>
      <c r="B516" t="s">
        <v>6124</v>
      </c>
    </row>
    <row r="517" spans="1:2" x14ac:dyDescent="0.2">
      <c r="A517" s="1" t="s">
        <v>5932</v>
      </c>
      <c r="B517" t="s">
        <v>6124</v>
      </c>
    </row>
    <row r="518" spans="1:2" x14ac:dyDescent="0.2">
      <c r="A518" s="1" t="s">
        <v>5932</v>
      </c>
      <c r="B518" t="s">
        <v>6124</v>
      </c>
    </row>
    <row r="519" spans="1:2" x14ac:dyDescent="0.2">
      <c r="A519" s="1" t="s">
        <v>5932</v>
      </c>
      <c r="B519" t="s">
        <v>6124</v>
      </c>
    </row>
    <row r="520" spans="1:2" x14ac:dyDescent="0.2">
      <c r="A520" s="1" t="s">
        <v>5932</v>
      </c>
      <c r="B520" t="s">
        <v>6124</v>
      </c>
    </row>
    <row r="521" spans="1:2" x14ac:dyDescent="0.2">
      <c r="A521" s="1" t="s">
        <v>5932</v>
      </c>
      <c r="B521" t="s">
        <v>6125</v>
      </c>
    </row>
    <row r="522" spans="1:2" x14ac:dyDescent="0.2">
      <c r="A522" s="1" t="s">
        <v>5932</v>
      </c>
      <c r="B522" t="s">
        <v>6125</v>
      </c>
    </row>
    <row r="523" spans="1:2" x14ac:dyDescent="0.2">
      <c r="A523" s="1" t="s">
        <v>5932</v>
      </c>
      <c r="B523" t="s">
        <v>6125</v>
      </c>
    </row>
    <row r="524" spans="1:2" x14ac:dyDescent="0.2">
      <c r="A524" s="1" t="s">
        <v>5932</v>
      </c>
      <c r="B524" t="s">
        <v>6125</v>
      </c>
    </row>
    <row r="525" spans="1:2" x14ac:dyDescent="0.2">
      <c r="A525" s="1" t="s">
        <v>5932</v>
      </c>
      <c r="B525" t="s">
        <v>6125</v>
      </c>
    </row>
    <row r="526" spans="1:2" x14ac:dyDescent="0.2">
      <c r="A526" s="1" t="s">
        <v>5932</v>
      </c>
      <c r="B526" t="s">
        <v>6125</v>
      </c>
    </row>
    <row r="527" spans="1:2" x14ac:dyDescent="0.2">
      <c r="A527" s="1" t="s">
        <v>5932</v>
      </c>
      <c r="B527" t="s">
        <v>6126</v>
      </c>
    </row>
    <row r="528" spans="1:2" x14ac:dyDescent="0.2">
      <c r="A528" s="1" t="s">
        <v>5932</v>
      </c>
      <c r="B528" t="s">
        <v>6127</v>
      </c>
    </row>
    <row r="529" spans="1:2" x14ac:dyDescent="0.2">
      <c r="A529" s="1" t="s">
        <v>5932</v>
      </c>
      <c r="B529" t="s">
        <v>6127</v>
      </c>
    </row>
    <row r="530" spans="1:2" x14ac:dyDescent="0.2">
      <c r="A530" s="1" t="s">
        <v>5932</v>
      </c>
      <c r="B530" t="s">
        <v>6128</v>
      </c>
    </row>
    <row r="531" spans="1:2" x14ac:dyDescent="0.2">
      <c r="A531" s="1" t="s">
        <v>5932</v>
      </c>
      <c r="B531" t="s">
        <v>6128</v>
      </c>
    </row>
    <row r="532" spans="1:2" x14ac:dyDescent="0.2">
      <c r="A532" s="1" t="s">
        <v>5932</v>
      </c>
      <c r="B532" t="s">
        <v>6128</v>
      </c>
    </row>
    <row r="533" spans="1:2" x14ac:dyDescent="0.2">
      <c r="A533" s="1" t="s">
        <v>5932</v>
      </c>
      <c r="B533" t="s">
        <v>6128</v>
      </c>
    </row>
    <row r="534" spans="1:2" x14ac:dyDescent="0.2">
      <c r="A534" s="1" t="s">
        <v>5932</v>
      </c>
      <c r="B534" t="s">
        <v>6129</v>
      </c>
    </row>
    <row r="535" spans="1:2" x14ac:dyDescent="0.2">
      <c r="A535" s="1" t="s">
        <v>5932</v>
      </c>
      <c r="B535" t="s">
        <v>6129</v>
      </c>
    </row>
    <row r="536" spans="1:2" x14ac:dyDescent="0.2">
      <c r="A536" s="1" t="s">
        <v>5932</v>
      </c>
      <c r="B536" t="s">
        <v>6129</v>
      </c>
    </row>
    <row r="537" spans="1:2" x14ac:dyDescent="0.2">
      <c r="A537" s="1" t="s">
        <v>5932</v>
      </c>
      <c r="B537" t="s">
        <v>6130</v>
      </c>
    </row>
    <row r="538" spans="1:2" x14ac:dyDescent="0.2">
      <c r="A538" s="1" t="s">
        <v>5932</v>
      </c>
      <c r="B538" t="s">
        <v>6130</v>
      </c>
    </row>
    <row r="539" spans="1:2" x14ac:dyDescent="0.2">
      <c r="A539" s="1" t="s">
        <v>5932</v>
      </c>
      <c r="B539" t="s">
        <v>6130</v>
      </c>
    </row>
    <row r="540" spans="1:2" x14ac:dyDescent="0.2">
      <c r="A540" s="1" t="s">
        <v>5932</v>
      </c>
      <c r="B540" t="s">
        <v>6130</v>
      </c>
    </row>
    <row r="541" spans="1:2" x14ac:dyDescent="0.2">
      <c r="A541" s="1" t="s">
        <v>5932</v>
      </c>
      <c r="B541" t="s">
        <v>6130</v>
      </c>
    </row>
    <row r="542" spans="1:2" x14ac:dyDescent="0.2">
      <c r="A542" s="1" t="s">
        <v>5932</v>
      </c>
      <c r="B542" t="s">
        <v>6130</v>
      </c>
    </row>
    <row r="543" spans="1:2" x14ac:dyDescent="0.2">
      <c r="A543" s="1" t="s">
        <v>5932</v>
      </c>
      <c r="B543" t="s">
        <v>6131</v>
      </c>
    </row>
    <row r="544" spans="1:2" x14ac:dyDescent="0.2">
      <c r="A544" s="1" t="s">
        <v>5932</v>
      </c>
      <c r="B544" t="s">
        <v>6131</v>
      </c>
    </row>
    <row r="545" spans="1:2" x14ac:dyDescent="0.2">
      <c r="A545" s="1" t="s">
        <v>5932</v>
      </c>
      <c r="B545" t="s">
        <v>6132</v>
      </c>
    </row>
    <row r="546" spans="1:2" x14ac:dyDescent="0.2">
      <c r="A546" s="1" t="s">
        <v>5932</v>
      </c>
      <c r="B546" t="s">
        <v>6133</v>
      </c>
    </row>
    <row r="547" spans="1:2" x14ac:dyDescent="0.2">
      <c r="A547" s="1" t="s">
        <v>5932</v>
      </c>
      <c r="B547" t="s">
        <v>6133</v>
      </c>
    </row>
    <row r="548" spans="1:2" x14ac:dyDescent="0.2">
      <c r="A548" s="1" t="s">
        <v>5932</v>
      </c>
      <c r="B548" t="s">
        <v>6133</v>
      </c>
    </row>
    <row r="549" spans="1:2" x14ac:dyDescent="0.2">
      <c r="A549" s="1" t="s">
        <v>5932</v>
      </c>
      <c r="B549" t="s">
        <v>6133</v>
      </c>
    </row>
    <row r="550" spans="1:2" x14ac:dyDescent="0.2">
      <c r="A550" s="1" t="s">
        <v>5932</v>
      </c>
      <c r="B550" t="s">
        <v>6133</v>
      </c>
    </row>
    <row r="551" spans="1:2" x14ac:dyDescent="0.2">
      <c r="A551" s="1" t="s">
        <v>5932</v>
      </c>
      <c r="B551" t="s">
        <v>6134</v>
      </c>
    </row>
    <row r="552" spans="1:2" x14ac:dyDescent="0.2">
      <c r="A552" s="1" t="s">
        <v>5932</v>
      </c>
      <c r="B552" t="s">
        <v>6134</v>
      </c>
    </row>
    <row r="553" spans="1:2" x14ac:dyDescent="0.2">
      <c r="A553" s="1" t="s">
        <v>5932</v>
      </c>
      <c r="B553" t="s">
        <v>6135</v>
      </c>
    </row>
    <row r="554" spans="1:2" x14ac:dyDescent="0.2">
      <c r="A554" s="1" t="s">
        <v>5932</v>
      </c>
      <c r="B554" t="s">
        <v>6136</v>
      </c>
    </row>
    <row r="555" spans="1:2" x14ac:dyDescent="0.2">
      <c r="A555" s="1" t="s">
        <v>5932</v>
      </c>
      <c r="B555" t="s">
        <v>6136</v>
      </c>
    </row>
    <row r="556" spans="1:2" x14ac:dyDescent="0.2">
      <c r="A556" s="1" t="s">
        <v>5932</v>
      </c>
      <c r="B556" t="s">
        <v>6137</v>
      </c>
    </row>
    <row r="557" spans="1:2" x14ac:dyDescent="0.2">
      <c r="A557" s="1" t="s">
        <v>5932</v>
      </c>
      <c r="B557" t="s">
        <v>6137</v>
      </c>
    </row>
    <row r="558" spans="1:2" x14ac:dyDescent="0.2">
      <c r="A558" s="1" t="s">
        <v>5932</v>
      </c>
      <c r="B558" t="s">
        <v>6137</v>
      </c>
    </row>
    <row r="559" spans="1:2" x14ac:dyDescent="0.2">
      <c r="A559" s="1" t="s">
        <v>5932</v>
      </c>
      <c r="B559" t="s">
        <v>6138</v>
      </c>
    </row>
    <row r="560" spans="1:2" x14ac:dyDescent="0.2">
      <c r="A560" s="1" t="s">
        <v>5932</v>
      </c>
      <c r="B560" t="s">
        <v>6139</v>
      </c>
    </row>
    <row r="561" spans="1:2" x14ac:dyDescent="0.2">
      <c r="A561" s="1" t="s">
        <v>5932</v>
      </c>
      <c r="B561" t="s">
        <v>6140</v>
      </c>
    </row>
    <row r="562" spans="1:2" x14ac:dyDescent="0.2">
      <c r="A562" s="1" t="s">
        <v>5932</v>
      </c>
      <c r="B562" t="s">
        <v>6140</v>
      </c>
    </row>
    <row r="563" spans="1:2" x14ac:dyDescent="0.2">
      <c r="A563" s="1" t="s">
        <v>5932</v>
      </c>
      <c r="B563" t="s">
        <v>6141</v>
      </c>
    </row>
    <row r="564" spans="1:2" x14ac:dyDescent="0.2">
      <c r="A564" s="1" t="s">
        <v>5932</v>
      </c>
      <c r="B564" t="s">
        <v>6141</v>
      </c>
    </row>
    <row r="565" spans="1:2" x14ac:dyDescent="0.2">
      <c r="A565" s="1" t="s">
        <v>5932</v>
      </c>
      <c r="B565" t="s">
        <v>6141</v>
      </c>
    </row>
    <row r="566" spans="1:2" x14ac:dyDescent="0.2">
      <c r="A566" s="1" t="s">
        <v>5932</v>
      </c>
      <c r="B566" t="s">
        <v>6141</v>
      </c>
    </row>
    <row r="567" spans="1:2" x14ac:dyDescent="0.2">
      <c r="A567" s="1" t="s">
        <v>5932</v>
      </c>
      <c r="B567" t="s">
        <v>6142</v>
      </c>
    </row>
    <row r="568" spans="1:2" x14ac:dyDescent="0.2">
      <c r="A568" s="1" t="s">
        <v>5932</v>
      </c>
      <c r="B568" t="s">
        <v>6143</v>
      </c>
    </row>
    <row r="569" spans="1:2" x14ac:dyDescent="0.2">
      <c r="A569" s="1" t="s">
        <v>5932</v>
      </c>
      <c r="B569" t="s">
        <v>6144</v>
      </c>
    </row>
    <row r="570" spans="1:2" x14ac:dyDescent="0.2">
      <c r="A570" s="1" t="s">
        <v>5932</v>
      </c>
      <c r="B570" t="s">
        <v>6144</v>
      </c>
    </row>
    <row r="571" spans="1:2" x14ac:dyDescent="0.2">
      <c r="A571" s="1" t="s">
        <v>5932</v>
      </c>
      <c r="B571" t="s">
        <v>6144</v>
      </c>
    </row>
    <row r="572" spans="1:2" x14ac:dyDescent="0.2">
      <c r="A572" s="1" t="s">
        <v>5932</v>
      </c>
      <c r="B572" t="s">
        <v>6145</v>
      </c>
    </row>
    <row r="573" spans="1:2" x14ac:dyDescent="0.2">
      <c r="A573" s="1" t="s">
        <v>5932</v>
      </c>
      <c r="B573" t="s">
        <v>6145</v>
      </c>
    </row>
    <row r="574" spans="1:2" x14ac:dyDescent="0.2">
      <c r="A574" s="1" t="s">
        <v>5932</v>
      </c>
      <c r="B574" t="s">
        <v>6145</v>
      </c>
    </row>
    <row r="575" spans="1:2" x14ac:dyDescent="0.2">
      <c r="A575" s="1" t="s">
        <v>5932</v>
      </c>
      <c r="B575" t="s">
        <v>6145</v>
      </c>
    </row>
    <row r="576" spans="1:2" x14ac:dyDescent="0.2">
      <c r="A576" s="1" t="s">
        <v>5932</v>
      </c>
      <c r="B576" t="s">
        <v>6145</v>
      </c>
    </row>
    <row r="577" spans="1:2" x14ac:dyDescent="0.2">
      <c r="A577" s="1" t="s">
        <v>5932</v>
      </c>
      <c r="B577" t="s">
        <v>6146</v>
      </c>
    </row>
    <row r="578" spans="1:2" x14ac:dyDescent="0.2">
      <c r="A578" s="1" t="s">
        <v>5932</v>
      </c>
      <c r="B578" t="s">
        <v>6146</v>
      </c>
    </row>
    <row r="579" spans="1:2" x14ac:dyDescent="0.2">
      <c r="A579" s="1" t="s">
        <v>5932</v>
      </c>
      <c r="B579" t="s">
        <v>6146</v>
      </c>
    </row>
    <row r="580" spans="1:2" x14ac:dyDescent="0.2">
      <c r="A580" s="1" t="s">
        <v>5932</v>
      </c>
      <c r="B580" t="s">
        <v>6147</v>
      </c>
    </row>
    <row r="581" spans="1:2" x14ac:dyDescent="0.2">
      <c r="A581" s="1" t="s">
        <v>5932</v>
      </c>
      <c r="B581" t="s">
        <v>6147</v>
      </c>
    </row>
    <row r="582" spans="1:2" x14ac:dyDescent="0.2">
      <c r="A582" s="1" t="s">
        <v>5932</v>
      </c>
      <c r="B582" t="s">
        <v>6147</v>
      </c>
    </row>
    <row r="583" spans="1:2" x14ac:dyDescent="0.2">
      <c r="A583" s="1" t="s">
        <v>5932</v>
      </c>
      <c r="B583" t="s">
        <v>6148</v>
      </c>
    </row>
    <row r="584" spans="1:2" x14ac:dyDescent="0.2">
      <c r="A584" s="1" t="s">
        <v>5932</v>
      </c>
      <c r="B584" t="s">
        <v>6148</v>
      </c>
    </row>
    <row r="585" spans="1:2" x14ac:dyDescent="0.2">
      <c r="A585" s="1" t="s">
        <v>5932</v>
      </c>
      <c r="B585" t="s">
        <v>6148</v>
      </c>
    </row>
    <row r="586" spans="1:2" x14ac:dyDescent="0.2">
      <c r="A586" s="1" t="s">
        <v>5932</v>
      </c>
      <c r="B586" t="s">
        <v>6149</v>
      </c>
    </row>
    <row r="587" spans="1:2" x14ac:dyDescent="0.2">
      <c r="A587" s="1" t="s">
        <v>5932</v>
      </c>
      <c r="B587" t="s">
        <v>6150</v>
      </c>
    </row>
    <row r="588" spans="1:2" x14ac:dyDescent="0.2">
      <c r="A588" s="1" t="s">
        <v>5932</v>
      </c>
      <c r="B588" t="s">
        <v>6150</v>
      </c>
    </row>
    <row r="589" spans="1:2" x14ac:dyDescent="0.2">
      <c r="A589" s="1" t="s">
        <v>5932</v>
      </c>
      <c r="B589" t="s">
        <v>6150</v>
      </c>
    </row>
    <row r="590" spans="1:2" x14ac:dyDescent="0.2">
      <c r="A590" s="1" t="s">
        <v>5932</v>
      </c>
      <c r="B590" t="s">
        <v>6150</v>
      </c>
    </row>
    <row r="591" spans="1:2" x14ac:dyDescent="0.2">
      <c r="A591" s="1" t="s">
        <v>5932</v>
      </c>
      <c r="B591" t="s">
        <v>6151</v>
      </c>
    </row>
    <row r="592" spans="1:2" x14ac:dyDescent="0.2">
      <c r="A592" s="1" t="s">
        <v>5932</v>
      </c>
      <c r="B592" t="s">
        <v>6151</v>
      </c>
    </row>
    <row r="593" spans="1:2" x14ac:dyDescent="0.2">
      <c r="A593" s="1" t="s">
        <v>5932</v>
      </c>
      <c r="B593" t="s">
        <v>6152</v>
      </c>
    </row>
    <row r="594" spans="1:2" x14ac:dyDescent="0.2">
      <c r="A594" s="1" t="s">
        <v>5932</v>
      </c>
      <c r="B594" t="s">
        <v>6153</v>
      </c>
    </row>
    <row r="595" spans="1:2" x14ac:dyDescent="0.2">
      <c r="A595" s="1" t="s">
        <v>5932</v>
      </c>
      <c r="B595" t="s">
        <v>6153</v>
      </c>
    </row>
    <row r="596" spans="1:2" x14ac:dyDescent="0.2">
      <c r="A596" s="1" t="s">
        <v>5932</v>
      </c>
      <c r="B596" t="s">
        <v>6154</v>
      </c>
    </row>
    <row r="597" spans="1:2" x14ac:dyDescent="0.2">
      <c r="A597" s="1" t="s">
        <v>5932</v>
      </c>
      <c r="B597" t="s">
        <v>6154</v>
      </c>
    </row>
    <row r="598" spans="1:2" x14ac:dyDescent="0.2">
      <c r="A598" s="1" t="s">
        <v>5932</v>
      </c>
      <c r="B598" t="s">
        <v>6154</v>
      </c>
    </row>
    <row r="599" spans="1:2" x14ac:dyDescent="0.2">
      <c r="A599" s="1" t="s">
        <v>5932</v>
      </c>
      <c r="B599" t="s">
        <v>6155</v>
      </c>
    </row>
    <row r="600" spans="1:2" x14ac:dyDescent="0.2">
      <c r="A600" s="1" t="s">
        <v>5932</v>
      </c>
      <c r="B600" t="s">
        <v>6156</v>
      </c>
    </row>
    <row r="601" spans="1:2" x14ac:dyDescent="0.2">
      <c r="A601" s="1" t="s">
        <v>5932</v>
      </c>
      <c r="B601" t="s">
        <v>6156</v>
      </c>
    </row>
    <row r="602" spans="1:2" x14ac:dyDescent="0.2">
      <c r="A602" s="1" t="s">
        <v>5932</v>
      </c>
      <c r="B602" t="s">
        <v>6156</v>
      </c>
    </row>
    <row r="603" spans="1:2" x14ac:dyDescent="0.2">
      <c r="A603" s="1" t="s">
        <v>5932</v>
      </c>
      <c r="B603" t="s">
        <v>6157</v>
      </c>
    </row>
    <row r="604" spans="1:2" x14ac:dyDescent="0.2">
      <c r="A604" s="1" t="s">
        <v>5932</v>
      </c>
      <c r="B604" t="s">
        <v>6157</v>
      </c>
    </row>
    <row r="605" spans="1:2" x14ac:dyDescent="0.2">
      <c r="A605" s="1" t="s">
        <v>5932</v>
      </c>
      <c r="B605" t="s">
        <v>6157</v>
      </c>
    </row>
    <row r="606" spans="1:2" x14ac:dyDescent="0.2">
      <c r="A606" s="1" t="s">
        <v>5932</v>
      </c>
      <c r="B606" t="s">
        <v>6158</v>
      </c>
    </row>
    <row r="607" spans="1:2" x14ac:dyDescent="0.2">
      <c r="A607" s="1" t="s">
        <v>5932</v>
      </c>
      <c r="B607" t="s">
        <v>6159</v>
      </c>
    </row>
    <row r="608" spans="1:2" x14ac:dyDescent="0.2">
      <c r="A608" s="1" t="s">
        <v>5932</v>
      </c>
      <c r="B608" t="s">
        <v>6159</v>
      </c>
    </row>
    <row r="609" spans="1:2" x14ac:dyDescent="0.2">
      <c r="A609" s="1" t="s">
        <v>5932</v>
      </c>
      <c r="B609" t="s">
        <v>6159</v>
      </c>
    </row>
    <row r="610" spans="1:2" x14ac:dyDescent="0.2">
      <c r="A610" s="1" t="s">
        <v>5932</v>
      </c>
      <c r="B610" t="s">
        <v>6159</v>
      </c>
    </row>
    <row r="611" spans="1:2" x14ac:dyDescent="0.2">
      <c r="A611" s="1" t="s">
        <v>5932</v>
      </c>
      <c r="B611" t="s">
        <v>6159</v>
      </c>
    </row>
    <row r="612" spans="1:2" x14ac:dyDescent="0.2">
      <c r="A612" s="1" t="s">
        <v>5932</v>
      </c>
      <c r="B612" t="s">
        <v>6160</v>
      </c>
    </row>
    <row r="613" spans="1:2" x14ac:dyDescent="0.2">
      <c r="A613" s="1" t="s">
        <v>5932</v>
      </c>
      <c r="B613" t="s">
        <v>6161</v>
      </c>
    </row>
    <row r="614" spans="1:2" x14ac:dyDescent="0.2">
      <c r="A614" s="1" t="s">
        <v>5932</v>
      </c>
      <c r="B614" t="s">
        <v>6161</v>
      </c>
    </row>
    <row r="615" spans="1:2" x14ac:dyDescent="0.2">
      <c r="A615" s="1" t="s">
        <v>5932</v>
      </c>
      <c r="B615" t="s">
        <v>6161</v>
      </c>
    </row>
    <row r="616" spans="1:2" x14ac:dyDescent="0.2">
      <c r="A616" s="1" t="s">
        <v>5932</v>
      </c>
      <c r="B616" t="s">
        <v>6161</v>
      </c>
    </row>
    <row r="617" spans="1:2" x14ac:dyDescent="0.2">
      <c r="A617" s="1" t="s">
        <v>5932</v>
      </c>
      <c r="B617" t="s">
        <v>6162</v>
      </c>
    </row>
    <row r="618" spans="1:2" x14ac:dyDescent="0.2">
      <c r="A618" s="1" t="s">
        <v>5932</v>
      </c>
      <c r="B618" t="s">
        <v>6162</v>
      </c>
    </row>
    <row r="619" spans="1:2" x14ac:dyDescent="0.2">
      <c r="A619" s="1" t="s">
        <v>5932</v>
      </c>
      <c r="B619" t="s">
        <v>6163</v>
      </c>
    </row>
    <row r="620" spans="1:2" x14ac:dyDescent="0.2">
      <c r="A620" s="1" t="s">
        <v>5932</v>
      </c>
      <c r="B620" t="s">
        <v>6164</v>
      </c>
    </row>
    <row r="621" spans="1:2" x14ac:dyDescent="0.2">
      <c r="A621" s="1" t="s">
        <v>5932</v>
      </c>
      <c r="B621" t="s">
        <v>6165</v>
      </c>
    </row>
    <row r="622" spans="1:2" x14ac:dyDescent="0.2">
      <c r="A622" s="1" t="s">
        <v>5932</v>
      </c>
      <c r="B622" t="s">
        <v>6166</v>
      </c>
    </row>
    <row r="623" spans="1:2" x14ac:dyDescent="0.2">
      <c r="A623" s="1" t="s">
        <v>5932</v>
      </c>
      <c r="B623" t="s">
        <v>6167</v>
      </c>
    </row>
    <row r="624" spans="1:2" x14ac:dyDescent="0.2">
      <c r="A624" s="1" t="s">
        <v>5932</v>
      </c>
      <c r="B624" t="s">
        <v>6167</v>
      </c>
    </row>
    <row r="625" spans="1:2" x14ac:dyDescent="0.2">
      <c r="A625" s="1" t="s">
        <v>5932</v>
      </c>
      <c r="B625" t="s">
        <v>6167</v>
      </c>
    </row>
    <row r="626" spans="1:2" x14ac:dyDescent="0.2">
      <c r="A626" s="1" t="s">
        <v>5932</v>
      </c>
      <c r="B626" t="s">
        <v>6167</v>
      </c>
    </row>
    <row r="627" spans="1:2" x14ac:dyDescent="0.2">
      <c r="A627" s="1" t="s">
        <v>5932</v>
      </c>
      <c r="B627" t="s">
        <v>6167</v>
      </c>
    </row>
    <row r="628" spans="1:2" x14ac:dyDescent="0.2">
      <c r="A628" s="1" t="s">
        <v>5932</v>
      </c>
      <c r="B628" t="s">
        <v>6168</v>
      </c>
    </row>
    <row r="629" spans="1:2" x14ac:dyDescent="0.2">
      <c r="A629" s="1" t="s">
        <v>5932</v>
      </c>
      <c r="B629" t="s">
        <v>6169</v>
      </c>
    </row>
    <row r="630" spans="1:2" x14ac:dyDescent="0.2">
      <c r="A630" s="1" t="s">
        <v>5932</v>
      </c>
      <c r="B630" t="s">
        <v>6170</v>
      </c>
    </row>
    <row r="631" spans="1:2" x14ac:dyDescent="0.2">
      <c r="A631" s="1" t="s">
        <v>5932</v>
      </c>
      <c r="B631" t="s">
        <v>6171</v>
      </c>
    </row>
    <row r="632" spans="1:2" x14ac:dyDescent="0.2">
      <c r="A632" s="1" t="s">
        <v>5932</v>
      </c>
      <c r="B632" t="s">
        <v>6171</v>
      </c>
    </row>
    <row r="633" spans="1:2" x14ac:dyDescent="0.2">
      <c r="A633" s="1" t="s">
        <v>5932</v>
      </c>
      <c r="B633" t="s">
        <v>6172</v>
      </c>
    </row>
    <row r="634" spans="1:2" x14ac:dyDescent="0.2">
      <c r="A634" s="1" t="s">
        <v>5932</v>
      </c>
      <c r="B634" t="s">
        <v>6173</v>
      </c>
    </row>
    <row r="635" spans="1:2" x14ac:dyDescent="0.2">
      <c r="A635" s="1" t="s">
        <v>5932</v>
      </c>
      <c r="B635" t="s">
        <v>6173</v>
      </c>
    </row>
    <row r="636" spans="1:2" x14ac:dyDescent="0.2">
      <c r="A636" s="1" t="s">
        <v>5932</v>
      </c>
      <c r="B636" t="s">
        <v>6173</v>
      </c>
    </row>
    <row r="637" spans="1:2" x14ac:dyDescent="0.2">
      <c r="A637" s="1" t="s">
        <v>5932</v>
      </c>
      <c r="B637" t="s">
        <v>6173</v>
      </c>
    </row>
    <row r="638" spans="1:2" x14ac:dyDescent="0.2">
      <c r="A638" s="1" t="s">
        <v>5932</v>
      </c>
      <c r="B638" t="s">
        <v>6173</v>
      </c>
    </row>
    <row r="639" spans="1:2" x14ac:dyDescent="0.2">
      <c r="A639" s="1" t="s">
        <v>5932</v>
      </c>
      <c r="B639" t="s">
        <v>6173</v>
      </c>
    </row>
    <row r="640" spans="1:2" x14ac:dyDescent="0.2">
      <c r="A640" s="1" t="s">
        <v>5932</v>
      </c>
      <c r="B640" t="s">
        <v>6173</v>
      </c>
    </row>
    <row r="641" spans="1:2" x14ac:dyDescent="0.2">
      <c r="A641" s="1" t="s">
        <v>5932</v>
      </c>
      <c r="B641" t="s">
        <v>6173</v>
      </c>
    </row>
    <row r="642" spans="1:2" x14ac:dyDescent="0.2">
      <c r="A642" s="1" t="s">
        <v>5932</v>
      </c>
      <c r="B642" t="s">
        <v>6174</v>
      </c>
    </row>
    <row r="643" spans="1:2" x14ac:dyDescent="0.2">
      <c r="A643" s="1" t="s">
        <v>5932</v>
      </c>
      <c r="B643" t="s">
        <v>6174</v>
      </c>
    </row>
    <row r="644" spans="1:2" x14ac:dyDescent="0.2">
      <c r="A644" s="1" t="s">
        <v>5932</v>
      </c>
      <c r="B644" t="s">
        <v>6175</v>
      </c>
    </row>
    <row r="645" spans="1:2" x14ac:dyDescent="0.2">
      <c r="A645" s="1" t="s">
        <v>5932</v>
      </c>
      <c r="B645" t="s">
        <v>6176</v>
      </c>
    </row>
    <row r="646" spans="1:2" x14ac:dyDescent="0.2">
      <c r="A646" s="1" t="s">
        <v>5932</v>
      </c>
      <c r="B646" t="s">
        <v>6177</v>
      </c>
    </row>
    <row r="647" spans="1:2" x14ac:dyDescent="0.2">
      <c r="A647" s="1" t="s">
        <v>5932</v>
      </c>
      <c r="B647" t="s">
        <v>6177</v>
      </c>
    </row>
    <row r="648" spans="1:2" x14ac:dyDescent="0.2">
      <c r="A648" s="1" t="s">
        <v>5932</v>
      </c>
      <c r="B648" t="s">
        <v>6177</v>
      </c>
    </row>
    <row r="649" spans="1:2" x14ac:dyDescent="0.2">
      <c r="A649" s="1" t="s">
        <v>5932</v>
      </c>
      <c r="B649" t="s">
        <v>6177</v>
      </c>
    </row>
    <row r="650" spans="1:2" x14ac:dyDescent="0.2">
      <c r="A650" s="1" t="s">
        <v>5932</v>
      </c>
      <c r="B650" t="s">
        <v>6177</v>
      </c>
    </row>
    <row r="651" spans="1:2" x14ac:dyDescent="0.2">
      <c r="A651" s="1" t="s">
        <v>5932</v>
      </c>
      <c r="B651" t="s">
        <v>6177</v>
      </c>
    </row>
    <row r="652" spans="1:2" x14ac:dyDescent="0.2">
      <c r="A652" s="1" t="s">
        <v>5932</v>
      </c>
      <c r="B652" t="s">
        <v>6177</v>
      </c>
    </row>
    <row r="653" spans="1:2" x14ac:dyDescent="0.2">
      <c r="A653" s="1" t="s">
        <v>5932</v>
      </c>
      <c r="B653" t="s">
        <v>6178</v>
      </c>
    </row>
    <row r="654" spans="1:2" x14ac:dyDescent="0.2">
      <c r="A654" s="1" t="s">
        <v>5932</v>
      </c>
      <c r="B654" t="s">
        <v>6178</v>
      </c>
    </row>
    <row r="655" spans="1:2" x14ac:dyDescent="0.2">
      <c r="A655" s="1" t="s">
        <v>5932</v>
      </c>
      <c r="B655" t="s">
        <v>6179</v>
      </c>
    </row>
    <row r="656" spans="1:2" x14ac:dyDescent="0.2">
      <c r="A656" s="1" t="s">
        <v>5932</v>
      </c>
      <c r="B656" t="s">
        <v>6179</v>
      </c>
    </row>
    <row r="657" spans="1:2" x14ac:dyDescent="0.2">
      <c r="A657" s="1" t="s">
        <v>5932</v>
      </c>
      <c r="B657" t="s">
        <v>6180</v>
      </c>
    </row>
    <row r="658" spans="1:2" x14ac:dyDescent="0.2">
      <c r="A658" s="1" t="s">
        <v>5932</v>
      </c>
      <c r="B658" t="s">
        <v>6181</v>
      </c>
    </row>
    <row r="659" spans="1:2" x14ac:dyDescent="0.2">
      <c r="A659" s="1" t="s">
        <v>5932</v>
      </c>
      <c r="B659" t="s">
        <v>6181</v>
      </c>
    </row>
    <row r="660" spans="1:2" x14ac:dyDescent="0.2">
      <c r="A660" s="1" t="s">
        <v>5932</v>
      </c>
      <c r="B660" t="s">
        <v>6181</v>
      </c>
    </row>
    <row r="661" spans="1:2" x14ac:dyDescent="0.2">
      <c r="A661" s="1" t="s">
        <v>5932</v>
      </c>
      <c r="B661" t="s">
        <v>6182</v>
      </c>
    </row>
    <row r="662" spans="1:2" x14ac:dyDescent="0.2">
      <c r="A662" s="1" t="s">
        <v>5932</v>
      </c>
      <c r="B662" t="s">
        <v>6182</v>
      </c>
    </row>
    <row r="663" spans="1:2" x14ac:dyDescent="0.2">
      <c r="A663" s="1" t="s">
        <v>5932</v>
      </c>
      <c r="B663" t="s">
        <v>6183</v>
      </c>
    </row>
    <row r="664" spans="1:2" x14ac:dyDescent="0.2">
      <c r="A664" s="1" t="s">
        <v>5932</v>
      </c>
      <c r="B664" t="s">
        <v>6183</v>
      </c>
    </row>
    <row r="665" spans="1:2" x14ac:dyDescent="0.2">
      <c r="A665" s="1" t="s">
        <v>5932</v>
      </c>
      <c r="B665" t="s">
        <v>6183</v>
      </c>
    </row>
    <row r="666" spans="1:2" x14ac:dyDescent="0.2">
      <c r="A666" s="1" t="s">
        <v>5932</v>
      </c>
      <c r="B666" t="s">
        <v>6184</v>
      </c>
    </row>
    <row r="667" spans="1:2" x14ac:dyDescent="0.2">
      <c r="A667" s="1" t="s">
        <v>5932</v>
      </c>
      <c r="B667" t="s">
        <v>6184</v>
      </c>
    </row>
    <row r="668" spans="1:2" x14ac:dyDescent="0.2">
      <c r="A668" s="1" t="s">
        <v>5932</v>
      </c>
      <c r="B668" t="s">
        <v>6184</v>
      </c>
    </row>
    <row r="669" spans="1:2" x14ac:dyDescent="0.2">
      <c r="A669" s="1" t="s">
        <v>5932</v>
      </c>
      <c r="B669" t="s">
        <v>6185</v>
      </c>
    </row>
    <row r="670" spans="1:2" x14ac:dyDescent="0.2">
      <c r="A670" s="1" t="s">
        <v>5932</v>
      </c>
      <c r="B670" t="s">
        <v>6185</v>
      </c>
    </row>
    <row r="671" spans="1:2" x14ac:dyDescent="0.2">
      <c r="A671" s="1" t="s">
        <v>5932</v>
      </c>
      <c r="B671" t="s">
        <v>6186</v>
      </c>
    </row>
    <row r="672" spans="1:2" x14ac:dyDescent="0.2">
      <c r="A672" s="1" t="s">
        <v>5932</v>
      </c>
      <c r="B672" t="s">
        <v>6186</v>
      </c>
    </row>
    <row r="673" spans="1:2" x14ac:dyDescent="0.2">
      <c r="A673" s="1" t="s">
        <v>5932</v>
      </c>
      <c r="B673" t="s">
        <v>6187</v>
      </c>
    </row>
    <row r="674" spans="1:2" x14ac:dyDescent="0.2">
      <c r="A674" s="1" t="s">
        <v>5932</v>
      </c>
      <c r="B674" t="s">
        <v>6187</v>
      </c>
    </row>
    <row r="675" spans="1:2" x14ac:dyDescent="0.2">
      <c r="A675" s="1" t="s">
        <v>5932</v>
      </c>
      <c r="B675" t="s">
        <v>6188</v>
      </c>
    </row>
    <row r="676" spans="1:2" x14ac:dyDescent="0.2">
      <c r="A676" s="1" t="s">
        <v>5932</v>
      </c>
      <c r="B676" t="s">
        <v>6188</v>
      </c>
    </row>
    <row r="677" spans="1:2" x14ac:dyDescent="0.2">
      <c r="A677" s="1" t="s">
        <v>5932</v>
      </c>
      <c r="B677" t="s">
        <v>6188</v>
      </c>
    </row>
    <row r="678" spans="1:2" x14ac:dyDescent="0.2">
      <c r="A678" s="1" t="s">
        <v>5932</v>
      </c>
      <c r="B678" t="s">
        <v>6188</v>
      </c>
    </row>
    <row r="679" spans="1:2" x14ac:dyDescent="0.2">
      <c r="A679" s="1" t="s">
        <v>5932</v>
      </c>
      <c r="B679" t="s">
        <v>6188</v>
      </c>
    </row>
    <row r="680" spans="1:2" x14ac:dyDescent="0.2">
      <c r="A680" s="1" t="s">
        <v>5932</v>
      </c>
      <c r="B680" t="s">
        <v>6188</v>
      </c>
    </row>
    <row r="681" spans="1:2" x14ac:dyDescent="0.2">
      <c r="A681" s="1" t="s">
        <v>5932</v>
      </c>
      <c r="B681" t="s">
        <v>6189</v>
      </c>
    </row>
    <row r="682" spans="1:2" x14ac:dyDescent="0.2">
      <c r="A682" s="1" t="s">
        <v>5932</v>
      </c>
      <c r="B682" t="s">
        <v>6189</v>
      </c>
    </row>
    <row r="683" spans="1:2" x14ac:dyDescent="0.2">
      <c r="A683" s="1" t="s">
        <v>5932</v>
      </c>
      <c r="B683" t="s">
        <v>6189</v>
      </c>
    </row>
    <row r="684" spans="1:2" x14ac:dyDescent="0.2">
      <c r="A684" s="1" t="s">
        <v>5932</v>
      </c>
      <c r="B684" t="s">
        <v>6190</v>
      </c>
    </row>
    <row r="685" spans="1:2" x14ac:dyDescent="0.2">
      <c r="A685" s="1" t="s">
        <v>5932</v>
      </c>
      <c r="B685" t="s">
        <v>6190</v>
      </c>
    </row>
    <row r="686" spans="1:2" x14ac:dyDescent="0.2">
      <c r="A686" s="1" t="s">
        <v>5932</v>
      </c>
      <c r="B686" t="s">
        <v>6191</v>
      </c>
    </row>
    <row r="687" spans="1:2" x14ac:dyDescent="0.2">
      <c r="A687" s="1" t="s">
        <v>5932</v>
      </c>
      <c r="B687" t="s">
        <v>6191</v>
      </c>
    </row>
    <row r="688" spans="1:2" x14ac:dyDescent="0.2">
      <c r="A688" s="1" t="s">
        <v>5932</v>
      </c>
      <c r="B688" t="s">
        <v>6191</v>
      </c>
    </row>
    <row r="689" spans="1:2" x14ac:dyDescent="0.2">
      <c r="A689" s="1" t="s">
        <v>5932</v>
      </c>
      <c r="B689" t="s">
        <v>6191</v>
      </c>
    </row>
    <row r="690" spans="1:2" x14ac:dyDescent="0.2">
      <c r="A690" s="1" t="s">
        <v>5932</v>
      </c>
      <c r="B690" t="s">
        <v>6191</v>
      </c>
    </row>
    <row r="691" spans="1:2" x14ac:dyDescent="0.2">
      <c r="A691" s="1" t="s">
        <v>5932</v>
      </c>
      <c r="B691" t="s">
        <v>6192</v>
      </c>
    </row>
    <row r="692" spans="1:2" x14ac:dyDescent="0.2">
      <c r="A692" s="1" t="s">
        <v>5932</v>
      </c>
      <c r="B692" t="s">
        <v>6192</v>
      </c>
    </row>
    <row r="693" spans="1:2" x14ac:dyDescent="0.2">
      <c r="A693" s="1" t="s">
        <v>5932</v>
      </c>
      <c r="B693" t="s">
        <v>6192</v>
      </c>
    </row>
    <row r="694" spans="1:2" x14ac:dyDescent="0.2">
      <c r="A694" s="1" t="s">
        <v>5932</v>
      </c>
      <c r="B694" t="s">
        <v>6192</v>
      </c>
    </row>
    <row r="695" spans="1:2" x14ac:dyDescent="0.2">
      <c r="A695" s="1" t="s">
        <v>5932</v>
      </c>
      <c r="B695" t="s">
        <v>6192</v>
      </c>
    </row>
    <row r="696" spans="1:2" x14ac:dyDescent="0.2">
      <c r="A696" s="1" t="s">
        <v>5932</v>
      </c>
      <c r="B696" t="s">
        <v>6193</v>
      </c>
    </row>
    <row r="697" spans="1:2" x14ac:dyDescent="0.2">
      <c r="A697" s="1" t="s">
        <v>5932</v>
      </c>
      <c r="B697" t="s">
        <v>6193</v>
      </c>
    </row>
    <row r="698" spans="1:2" x14ac:dyDescent="0.2">
      <c r="A698" s="1" t="s">
        <v>5932</v>
      </c>
      <c r="B698" t="s">
        <v>6194</v>
      </c>
    </row>
    <row r="699" spans="1:2" x14ac:dyDescent="0.2">
      <c r="A699" s="1" t="s">
        <v>5932</v>
      </c>
      <c r="B699" t="s">
        <v>6194</v>
      </c>
    </row>
    <row r="700" spans="1:2" x14ac:dyDescent="0.2">
      <c r="A700" s="1" t="s">
        <v>5932</v>
      </c>
      <c r="B700" t="s">
        <v>6195</v>
      </c>
    </row>
    <row r="701" spans="1:2" x14ac:dyDescent="0.2">
      <c r="A701" s="1" t="s">
        <v>5932</v>
      </c>
      <c r="B701" t="s">
        <v>6195</v>
      </c>
    </row>
    <row r="702" spans="1:2" x14ac:dyDescent="0.2">
      <c r="A702" s="1" t="s">
        <v>5932</v>
      </c>
      <c r="B702" t="s">
        <v>6195</v>
      </c>
    </row>
    <row r="703" spans="1:2" x14ac:dyDescent="0.2">
      <c r="A703" s="1" t="s">
        <v>5932</v>
      </c>
      <c r="B703" t="s">
        <v>6195</v>
      </c>
    </row>
    <row r="704" spans="1:2" x14ac:dyDescent="0.2">
      <c r="A704" s="1" t="s">
        <v>5932</v>
      </c>
      <c r="B704" t="s">
        <v>6196</v>
      </c>
    </row>
    <row r="705" spans="1:2" x14ac:dyDescent="0.2">
      <c r="A705" s="1" t="s">
        <v>5932</v>
      </c>
      <c r="B705" t="s">
        <v>6196</v>
      </c>
    </row>
    <row r="706" spans="1:2" x14ac:dyDescent="0.2">
      <c r="A706" s="1" t="s">
        <v>5932</v>
      </c>
      <c r="B706" t="s">
        <v>6197</v>
      </c>
    </row>
    <row r="707" spans="1:2" x14ac:dyDescent="0.2">
      <c r="A707" s="1" t="s">
        <v>5932</v>
      </c>
      <c r="B707" t="s">
        <v>6197</v>
      </c>
    </row>
    <row r="708" spans="1:2" x14ac:dyDescent="0.2">
      <c r="A708" s="1" t="s">
        <v>5932</v>
      </c>
      <c r="B708" t="s">
        <v>6198</v>
      </c>
    </row>
    <row r="709" spans="1:2" x14ac:dyDescent="0.2">
      <c r="A709" s="1" t="s">
        <v>5932</v>
      </c>
      <c r="B709" t="s">
        <v>6198</v>
      </c>
    </row>
    <row r="710" spans="1:2" x14ac:dyDescent="0.2">
      <c r="A710" s="1" t="s">
        <v>5932</v>
      </c>
      <c r="B710" t="s">
        <v>6198</v>
      </c>
    </row>
    <row r="711" spans="1:2" x14ac:dyDescent="0.2">
      <c r="A711" s="1" t="s">
        <v>5932</v>
      </c>
      <c r="B711" t="s">
        <v>6199</v>
      </c>
    </row>
    <row r="712" spans="1:2" x14ac:dyDescent="0.2">
      <c r="A712" s="1" t="s">
        <v>5932</v>
      </c>
      <c r="B712" t="s">
        <v>6199</v>
      </c>
    </row>
    <row r="713" spans="1:2" x14ac:dyDescent="0.2">
      <c r="A713" s="1" t="s">
        <v>5932</v>
      </c>
      <c r="B713" t="s">
        <v>6199</v>
      </c>
    </row>
    <row r="714" spans="1:2" x14ac:dyDescent="0.2">
      <c r="A714" s="1" t="s">
        <v>5932</v>
      </c>
      <c r="B714" t="s">
        <v>6199</v>
      </c>
    </row>
    <row r="715" spans="1:2" x14ac:dyDescent="0.2">
      <c r="A715" s="1" t="s">
        <v>5932</v>
      </c>
      <c r="B715" t="s">
        <v>6199</v>
      </c>
    </row>
    <row r="716" spans="1:2" x14ac:dyDescent="0.2">
      <c r="A716" s="1" t="s">
        <v>5932</v>
      </c>
      <c r="B716" t="s">
        <v>6200</v>
      </c>
    </row>
    <row r="717" spans="1:2" x14ac:dyDescent="0.2">
      <c r="A717" s="1" t="s">
        <v>5932</v>
      </c>
      <c r="B717" t="s">
        <v>6200</v>
      </c>
    </row>
    <row r="718" spans="1:2" x14ac:dyDescent="0.2">
      <c r="A718" s="1" t="s">
        <v>5932</v>
      </c>
      <c r="B718" t="s">
        <v>6200</v>
      </c>
    </row>
    <row r="719" spans="1:2" x14ac:dyDescent="0.2">
      <c r="A719" s="1" t="s">
        <v>5932</v>
      </c>
      <c r="B719" t="s">
        <v>6200</v>
      </c>
    </row>
    <row r="720" spans="1:2" x14ac:dyDescent="0.2">
      <c r="A720" s="1" t="s">
        <v>5932</v>
      </c>
      <c r="B720" t="s">
        <v>6200</v>
      </c>
    </row>
    <row r="721" spans="1:2" x14ac:dyDescent="0.2">
      <c r="A721" s="1" t="s">
        <v>5932</v>
      </c>
      <c r="B721" t="s">
        <v>6201</v>
      </c>
    </row>
    <row r="722" spans="1:2" x14ac:dyDescent="0.2">
      <c r="A722" s="1" t="s">
        <v>5932</v>
      </c>
      <c r="B722" t="s">
        <v>6201</v>
      </c>
    </row>
    <row r="723" spans="1:2" x14ac:dyDescent="0.2">
      <c r="A723" s="1" t="s">
        <v>5932</v>
      </c>
      <c r="B723" t="s">
        <v>6201</v>
      </c>
    </row>
    <row r="724" spans="1:2" x14ac:dyDescent="0.2">
      <c r="A724" s="1" t="s">
        <v>5932</v>
      </c>
      <c r="B724" t="s">
        <v>6202</v>
      </c>
    </row>
    <row r="725" spans="1:2" x14ac:dyDescent="0.2">
      <c r="A725" s="1" t="s">
        <v>5932</v>
      </c>
      <c r="B725" t="s">
        <v>6202</v>
      </c>
    </row>
    <row r="726" spans="1:2" x14ac:dyDescent="0.2">
      <c r="A726" s="1" t="s">
        <v>5932</v>
      </c>
      <c r="B726" t="s">
        <v>6203</v>
      </c>
    </row>
    <row r="727" spans="1:2" x14ac:dyDescent="0.2">
      <c r="A727" s="1" t="s">
        <v>5932</v>
      </c>
      <c r="B727" t="s">
        <v>6204</v>
      </c>
    </row>
    <row r="728" spans="1:2" x14ac:dyDescent="0.2">
      <c r="A728" s="1" t="s">
        <v>5932</v>
      </c>
      <c r="B728" t="s">
        <v>6205</v>
      </c>
    </row>
    <row r="729" spans="1:2" x14ac:dyDescent="0.2">
      <c r="A729" s="1" t="s">
        <v>5932</v>
      </c>
      <c r="B729" t="s">
        <v>6206</v>
      </c>
    </row>
    <row r="730" spans="1:2" x14ac:dyDescent="0.2">
      <c r="A730" s="1" t="s">
        <v>5932</v>
      </c>
      <c r="B730" t="s">
        <v>6206</v>
      </c>
    </row>
    <row r="731" spans="1:2" x14ac:dyDescent="0.2">
      <c r="A731" s="1" t="s">
        <v>5932</v>
      </c>
      <c r="B731" t="s">
        <v>6206</v>
      </c>
    </row>
    <row r="732" spans="1:2" x14ac:dyDescent="0.2">
      <c r="A732" s="1" t="s">
        <v>5932</v>
      </c>
      <c r="B732" t="s">
        <v>6207</v>
      </c>
    </row>
    <row r="733" spans="1:2" x14ac:dyDescent="0.2">
      <c r="A733" s="1" t="s">
        <v>5932</v>
      </c>
      <c r="B733" t="s">
        <v>6207</v>
      </c>
    </row>
    <row r="734" spans="1:2" x14ac:dyDescent="0.2">
      <c r="A734" s="1" t="s">
        <v>5932</v>
      </c>
      <c r="B734" t="s">
        <v>6208</v>
      </c>
    </row>
    <row r="735" spans="1:2" x14ac:dyDescent="0.2">
      <c r="A735" s="1" t="s">
        <v>5932</v>
      </c>
      <c r="B735" t="s">
        <v>6208</v>
      </c>
    </row>
    <row r="736" spans="1:2" x14ac:dyDescent="0.2">
      <c r="A736" s="1" t="s">
        <v>5932</v>
      </c>
      <c r="B736" t="s">
        <v>6209</v>
      </c>
    </row>
    <row r="737" spans="1:2" x14ac:dyDescent="0.2">
      <c r="A737" s="1" t="s">
        <v>5932</v>
      </c>
      <c r="B737" t="s">
        <v>6209</v>
      </c>
    </row>
    <row r="738" spans="1:2" x14ac:dyDescent="0.2">
      <c r="A738" s="1" t="s">
        <v>5932</v>
      </c>
      <c r="B738" t="s">
        <v>6209</v>
      </c>
    </row>
    <row r="739" spans="1:2" x14ac:dyDescent="0.2">
      <c r="A739" s="1" t="s">
        <v>5932</v>
      </c>
      <c r="B739" t="s">
        <v>6210</v>
      </c>
    </row>
    <row r="740" spans="1:2" x14ac:dyDescent="0.2">
      <c r="A740" s="1" t="s">
        <v>5932</v>
      </c>
      <c r="B740" t="s">
        <v>6210</v>
      </c>
    </row>
    <row r="741" spans="1:2" x14ac:dyDescent="0.2">
      <c r="A741" s="1" t="s">
        <v>5932</v>
      </c>
      <c r="B741" t="s">
        <v>6211</v>
      </c>
    </row>
    <row r="742" spans="1:2" x14ac:dyDescent="0.2">
      <c r="A742" s="1" t="s">
        <v>5932</v>
      </c>
      <c r="B742" t="s">
        <v>6211</v>
      </c>
    </row>
    <row r="743" spans="1:2" x14ac:dyDescent="0.2">
      <c r="A743" s="1" t="s">
        <v>5932</v>
      </c>
      <c r="B743" t="s">
        <v>6211</v>
      </c>
    </row>
    <row r="744" spans="1:2" x14ac:dyDescent="0.2">
      <c r="A744" s="1" t="s">
        <v>5932</v>
      </c>
      <c r="B744" t="s">
        <v>6211</v>
      </c>
    </row>
    <row r="745" spans="1:2" x14ac:dyDescent="0.2">
      <c r="A745" s="1" t="s">
        <v>5932</v>
      </c>
      <c r="B745" t="s">
        <v>6211</v>
      </c>
    </row>
    <row r="746" spans="1:2" x14ac:dyDescent="0.2">
      <c r="A746" s="1" t="s">
        <v>5932</v>
      </c>
      <c r="B746" t="s">
        <v>6212</v>
      </c>
    </row>
    <row r="747" spans="1:2" x14ac:dyDescent="0.2">
      <c r="A747" s="1" t="s">
        <v>5932</v>
      </c>
      <c r="B747" t="s">
        <v>6213</v>
      </c>
    </row>
    <row r="748" spans="1:2" x14ac:dyDescent="0.2">
      <c r="A748" s="1" t="s">
        <v>5932</v>
      </c>
      <c r="B748" t="s">
        <v>6213</v>
      </c>
    </row>
    <row r="749" spans="1:2" x14ac:dyDescent="0.2">
      <c r="A749" s="1" t="s">
        <v>5932</v>
      </c>
      <c r="B749" t="s">
        <v>6214</v>
      </c>
    </row>
    <row r="750" spans="1:2" x14ac:dyDescent="0.2">
      <c r="A750" s="1" t="s">
        <v>5932</v>
      </c>
      <c r="B750" t="s">
        <v>6214</v>
      </c>
    </row>
    <row r="751" spans="1:2" x14ac:dyDescent="0.2">
      <c r="A751" s="1" t="s">
        <v>5932</v>
      </c>
      <c r="B751" t="s">
        <v>6214</v>
      </c>
    </row>
    <row r="752" spans="1:2" x14ac:dyDescent="0.2">
      <c r="A752" s="1" t="s">
        <v>5932</v>
      </c>
      <c r="B752" t="s">
        <v>6215</v>
      </c>
    </row>
    <row r="753" spans="1:2" x14ac:dyDescent="0.2">
      <c r="A753" s="1" t="s">
        <v>5932</v>
      </c>
      <c r="B753" t="s">
        <v>6215</v>
      </c>
    </row>
    <row r="754" spans="1:2" x14ac:dyDescent="0.2">
      <c r="A754" s="1" t="s">
        <v>5932</v>
      </c>
      <c r="B754" t="s">
        <v>6215</v>
      </c>
    </row>
    <row r="755" spans="1:2" x14ac:dyDescent="0.2">
      <c r="A755" s="1" t="s">
        <v>5932</v>
      </c>
      <c r="B755" t="s">
        <v>6215</v>
      </c>
    </row>
    <row r="756" spans="1:2" x14ac:dyDescent="0.2">
      <c r="A756" s="1" t="s">
        <v>5932</v>
      </c>
      <c r="B756" t="s">
        <v>6216</v>
      </c>
    </row>
    <row r="757" spans="1:2" x14ac:dyDescent="0.2">
      <c r="A757" s="1" t="s">
        <v>5932</v>
      </c>
      <c r="B757" t="s">
        <v>6216</v>
      </c>
    </row>
    <row r="758" spans="1:2" x14ac:dyDescent="0.2">
      <c r="A758" s="1" t="s">
        <v>5932</v>
      </c>
      <c r="B758" t="s">
        <v>6216</v>
      </c>
    </row>
    <row r="759" spans="1:2" x14ac:dyDescent="0.2">
      <c r="A759" s="1" t="s">
        <v>5932</v>
      </c>
      <c r="B759" t="s">
        <v>6216</v>
      </c>
    </row>
    <row r="760" spans="1:2" x14ac:dyDescent="0.2">
      <c r="A760" s="1" t="s">
        <v>5932</v>
      </c>
      <c r="B760" t="s">
        <v>6217</v>
      </c>
    </row>
    <row r="761" spans="1:2" x14ac:dyDescent="0.2">
      <c r="A761" s="1" t="s">
        <v>5932</v>
      </c>
      <c r="B761" t="s">
        <v>6217</v>
      </c>
    </row>
    <row r="762" spans="1:2" x14ac:dyDescent="0.2">
      <c r="A762" s="1" t="s">
        <v>5932</v>
      </c>
      <c r="B762" t="s">
        <v>6218</v>
      </c>
    </row>
    <row r="763" spans="1:2" x14ac:dyDescent="0.2">
      <c r="A763" s="1" t="s">
        <v>5932</v>
      </c>
      <c r="B763" t="s">
        <v>6218</v>
      </c>
    </row>
    <row r="764" spans="1:2" x14ac:dyDescent="0.2">
      <c r="A764" s="1" t="s">
        <v>5932</v>
      </c>
      <c r="B764" t="s">
        <v>6218</v>
      </c>
    </row>
    <row r="765" spans="1:2" x14ac:dyDescent="0.2">
      <c r="A765" s="1" t="s">
        <v>5932</v>
      </c>
      <c r="B765" t="s">
        <v>6218</v>
      </c>
    </row>
    <row r="766" spans="1:2" x14ac:dyDescent="0.2">
      <c r="A766" s="1" t="s">
        <v>5932</v>
      </c>
      <c r="B766" t="s">
        <v>6219</v>
      </c>
    </row>
    <row r="767" spans="1:2" x14ac:dyDescent="0.2">
      <c r="A767" s="1" t="s">
        <v>5932</v>
      </c>
      <c r="B767" t="s">
        <v>6219</v>
      </c>
    </row>
    <row r="768" spans="1:2" x14ac:dyDescent="0.2">
      <c r="A768" s="1" t="s">
        <v>5932</v>
      </c>
      <c r="B768" t="s">
        <v>6219</v>
      </c>
    </row>
    <row r="769" spans="1:2" x14ac:dyDescent="0.2">
      <c r="A769" s="1" t="s">
        <v>5932</v>
      </c>
      <c r="B769" t="s">
        <v>6220</v>
      </c>
    </row>
    <row r="770" spans="1:2" x14ac:dyDescent="0.2">
      <c r="A770" s="1" t="s">
        <v>5932</v>
      </c>
      <c r="B770" t="s">
        <v>6220</v>
      </c>
    </row>
    <row r="771" spans="1:2" x14ac:dyDescent="0.2">
      <c r="A771" s="1" t="s">
        <v>5932</v>
      </c>
      <c r="B771" t="s">
        <v>6220</v>
      </c>
    </row>
    <row r="772" spans="1:2" x14ac:dyDescent="0.2">
      <c r="A772" s="1" t="s">
        <v>5932</v>
      </c>
      <c r="B772" t="s">
        <v>6220</v>
      </c>
    </row>
    <row r="773" spans="1:2" x14ac:dyDescent="0.2">
      <c r="A773" s="1" t="s">
        <v>5932</v>
      </c>
      <c r="B773" t="s">
        <v>6221</v>
      </c>
    </row>
    <row r="774" spans="1:2" x14ac:dyDescent="0.2">
      <c r="A774" s="1" t="s">
        <v>5932</v>
      </c>
      <c r="B774" t="s">
        <v>6221</v>
      </c>
    </row>
    <row r="775" spans="1:2" x14ac:dyDescent="0.2">
      <c r="A775" s="1" t="s">
        <v>5932</v>
      </c>
      <c r="B775" t="s">
        <v>6221</v>
      </c>
    </row>
    <row r="776" spans="1:2" x14ac:dyDescent="0.2">
      <c r="A776" s="1" t="s">
        <v>5932</v>
      </c>
      <c r="B776" t="s">
        <v>6221</v>
      </c>
    </row>
    <row r="777" spans="1:2" x14ac:dyDescent="0.2">
      <c r="A777" s="1" t="s">
        <v>5932</v>
      </c>
      <c r="B777" t="s">
        <v>6221</v>
      </c>
    </row>
    <row r="778" spans="1:2" x14ac:dyDescent="0.2">
      <c r="A778" s="1" t="s">
        <v>5932</v>
      </c>
      <c r="B778" t="s">
        <v>6221</v>
      </c>
    </row>
    <row r="779" spans="1:2" x14ac:dyDescent="0.2">
      <c r="A779" s="1" t="s">
        <v>5932</v>
      </c>
      <c r="B779" t="s">
        <v>6221</v>
      </c>
    </row>
    <row r="780" spans="1:2" x14ac:dyDescent="0.2">
      <c r="A780" s="1" t="s">
        <v>5932</v>
      </c>
      <c r="B780" t="s">
        <v>6222</v>
      </c>
    </row>
    <row r="781" spans="1:2" x14ac:dyDescent="0.2">
      <c r="A781" s="1" t="s">
        <v>5932</v>
      </c>
      <c r="B781" t="s">
        <v>6222</v>
      </c>
    </row>
    <row r="782" spans="1:2" x14ac:dyDescent="0.2">
      <c r="A782" s="1" t="s">
        <v>5932</v>
      </c>
      <c r="B782" t="s">
        <v>6222</v>
      </c>
    </row>
    <row r="783" spans="1:2" x14ac:dyDescent="0.2">
      <c r="A783" s="1" t="s">
        <v>5932</v>
      </c>
      <c r="B783" t="s">
        <v>6222</v>
      </c>
    </row>
    <row r="784" spans="1:2" x14ac:dyDescent="0.2">
      <c r="A784" s="1" t="s">
        <v>5932</v>
      </c>
      <c r="B784" t="s">
        <v>6222</v>
      </c>
    </row>
    <row r="785" spans="1:2" x14ac:dyDescent="0.2">
      <c r="A785" s="1" t="s">
        <v>5932</v>
      </c>
      <c r="B785" t="s">
        <v>6222</v>
      </c>
    </row>
    <row r="786" spans="1:2" x14ac:dyDescent="0.2">
      <c r="A786" s="1" t="s">
        <v>5932</v>
      </c>
      <c r="B786" t="s">
        <v>6222</v>
      </c>
    </row>
    <row r="787" spans="1:2" x14ac:dyDescent="0.2">
      <c r="A787" s="1" t="s">
        <v>5932</v>
      </c>
      <c r="B787" t="s">
        <v>6222</v>
      </c>
    </row>
    <row r="788" spans="1:2" x14ac:dyDescent="0.2">
      <c r="A788" s="1" t="s">
        <v>5932</v>
      </c>
      <c r="B788" t="s">
        <v>6223</v>
      </c>
    </row>
    <row r="789" spans="1:2" x14ac:dyDescent="0.2">
      <c r="A789" s="1" t="s">
        <v>5932</v>
      </c>
      <c r="B789" t="s">
        <v>6224</v>
      </c>
    </row>
    <row r="790" spans="1:2" x14ac:dyDescent="0.2">
      <c r="A790" s="1" t="s">
        <v>5932</v>
      </c>
      <c r="B790" t="s">
        <v>6224</v>
      </c>
    </row>
    <row r="791" spans="1:2" x14ac:dyDescent="0.2">
      <c r="A791" s="1" t="s">
        <v>5932</v>
      </c>
      <c r="B791" t="s">
        <v>6225</v>
      </c>
    </row>
    <row r="792" spans="1:2" x14ac:dyDescent="0.2">
      <c r="A792" s="1" t="s">
        <v>5932</v>
      </c>
      <c r="B792" t="s">
        <v>6225</v>
      </c>
    </row>
    <row r="793" spans="1:2" x14ac:dyDescent="0.2">
      <c r="A793" s="1" t="s">
        <v>5932</v>
      </c>
      <c r="B793" t="s">
        <v>6225</v>
      </c>
    </row>
    <row r="794" spans="1:2" x14ac:dyDescent="0.2">
      <c r="A794" s="1" t="s">
        <v>5932</v>
      </c>
      <c r="B794" t="s">
        <v>6225</v>
      </c>
    </row>
    <row r="795" spans="1:2" x14ac:dyDescent="0.2">
      <c r="A795" s="1" t="s">
        <v>5932</v>
      </c>
      <c r="B795" t="s">
        <v>6225</v>
      </c>
    </row>
    <row r="796" spans="1:2" x14ac:dyDescent="0.2">
      <c r="A796" s="1" t="s">
        <v>5932</v>
      </c>
      <c r="B796" t="s">
        <v>6225</v>
      </c>
    </row>
    <row r="797" spans="1:2" x14ac:dyDescent="0.2">
      <c r="A797" s="1" t="s">
        <v>5932</v>
      </c>
      <c r="B797" t="s">
        <v>6225</v>
      </c>
    </row>
    <row r="798" spans="1:2" x14ac:dyDescent="0.2">
      <c r="A798" s="1" t="s">
        <v>5932</v>
      </c>
      <c r="B798" t="s">
        <v>6226</v>
      </c>
    </row>
    <row r="799" spans="1:2" x14ac:dyDescent="0.2">
      <c r="A799" s="1" t="s">
        <v>5932</v>
      </c>
      <c r="B799" t="s">
        <v>6227</v>
      </c>
    </row>
    <row r="800" spans="1:2" x14ac:dyDescent="0.2">
      <c r="A800" s="1" t="s">
        <v>5932</v>
      </c>
      <c r="B800" t="s">
        <v>6228</v>
      </c>
    </row>
    <row r="801" spans="1:2" x14ac:dyDescent="0.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22"/>
  <sheetViews>
    <sheetView workbookViewId="0">
      <selection activeCell="D31" sqref="D31"/>
    </sheetView>
  </sheetViews>
  <sheetFormatPr defaultRowHeight="12.75" x14ac:dyDescent="0.2"/>
  <cols>
    <col min="1" max="1" width="19.28515625" style="4" customWidth="1"/>
    <col min="2" max="2" width="37.7109375" customWidth="1"/>
    <col min="5" max="5" width="37.140625" bestFit="1" customWidth="1"/>
    <col min="8" max="8" width="23.7109375" bestFit="1" customWidth="1"/>
  </cols>
  <sheetData>
    <row r="1" spans="1:8" x14ac:dyDescent="0.2">
      <c r="A1" s="3" t="s">
        <v>10961</v>
      </c>
      <c r="D1" s="3" t="s">
        <v>10962</v>
      </c>
      <c r="G1" s="3" t="s">
        <v>10962</v>
      </c>
    </row>
    <row r="2" spans="1:8" x14ac:dyDescent="0.2">
      <c r="A2" s="5" t="s">
        <v>0</v>
      </c>
      <c r="B2" s="6" t="s">
        <v>10966</v>
      </c>
      <c r="D2" s="7" t="s">
        <v>5930</v>
      </c>
      <c r="E2" s="8" t="s">
        <v>10965</v>
      </c>
      <c r="G2" s="6" t="s">
        <v>5931</v>
      </c>
      <c r="H2" s="6" t="s">
        <v>10964</v>
      </c>
    </row>
    <row r="3" spans="1:8" x14ac:dyDescent="0.2">
      <c r="A3" s="5" t="s">
        <v>1</v>
      </c>
      <c r="B3" s="6" t="s">
        <v>10942</v>
      </c>
      <c r="D3" s="7" t="s">
        <v>12</v>
      </c>
      <c r="E3" s="6" t="s">
        <v>10953</v>
      </c>
      <c r="G3" s="6" t="s">
        <v>1</v>
      </c>
      <c r="H3" s="6" t="s">
        <v>10942</v>
      </c>
    </row>
    <row r="4" spans="1:8" x14ac:dyDescent="0.2">
      <c r="A4" s="5" t="s">
        <v>2</v>
      </c>
      <c r="B4" s="6" t="s">
        <v>10944</v>
      </c>
    </row>
    <row r="5" spans="1:8" x14ac:dyDescent="0.2">
      <c r="A5" s="5" t="s">
        <v>3</v>
      </c>
      <c r="B5" s="6" t="s">
        <v>10943</v>
      </c>
    </row>
    <row r="6" spans="1:8" x14ac:dyDescent="0.2">
      <c r="A6" s="5" t="s">
        <v>4</v>
      </c>
      <c r="B6" s="6" t="s">
        <v>10945</v>
      </c>
    </row>
    <row r="7" spans="1:8" x14ac:dyDescent="0.2">
      <c r="A7" s="5" t="s">
        <v>5</v>
      </c>
      <c r="B7" s="6" t="s">
        <v>10946</v>
      </c>
    </row>
    <row r="8" spans="1:8" x14ac:dyDescent="0.2">
      <c r="A8" s="5" t="s">
        <v>6</v>
      </c>
      <c r="B8" s="6" t="s">
        <v>10947</v>
      </c>
    </row>
    <row r="9" spans="1:8" x14ac:dyDescent="0.2">
      <c r="A9" s="5" t="s">
        <v>7</v>
      </c>
      <c r="B9" s="6" t="s">
        <v>10948</v>
      </c>
    </row>
    <row r="10" spans="1:8" x14ac:dyDescent="0.2">
      <c r="A10" s="5" t="s">
        <v>8</v>
      </c>
      <c r="B10" s="6" t="s">
        <v>10949</v>
      </c>
    </row>
    <row r="11" spans="1:8" x14ac:dyDescent="0.2">
      <c r="A11" s="5" t="s">
        <v>9</v>
      </c>
      <c r="B11" s="6" t="s">
        <v>10950</v>
      </c>
    </row>
    <row r="12" spans="1:8" x14ac:dyDescent="0.2">
      <c r="A12" s="5" t="s">
        <v>10</v>
      </c>
      <c r="B12" s="6" t="s">
        <v>10951</v>
      </c>
    </row>
    <row r="13" spans="1:8" x14ac:dyDescent="0.2">
      <c r="A13" s="5" t="s">
        <v>11</v>
      </c>
      <c r="B13" s="6" t="s">
        <v>10952</v>
      </c>
    </row>
    <row r="14" spans="1:8" x14ac:dyDescent="0.2">
      <c r="A14" s="5" t="s">
        <v>12</v>
      </c>
      <c r="B14" s="6" t="s">
        <v>10953</v>
      </c>
    </row>
    <row r="15" spans="1:8" x14ac:dyDescent="0.2">
      <c r="A15" s="5" t="s">
        <v>13</v>
      </c>
      <c r="B15" s="6" t="s">
        <v>10954</v>
      </c>
    </row>
    <row r="16" spans="1:8" x14ac:dyDescent="0.2">
      <c r="A16" s="5" t="s">
        <v>14</v>
      </c>
      <c r="B16" s="6" t="s">
        <v>10955</v>
      </c>
    </row>
    <row r="17" spans="1:2" x14ac:dyDescent="0.2">
      <c r="A17" s="5" t="s">
        <v>15</v>
      </c>
      <c r="B17" s="6" t="s">
        <v>10956</v>
      </c>
    </row>
    <row r="18" spans="1:2" x14ac:dyDescent="0.2">
      <c r="A18" s="5" t="s">
        <v>16</v>
      </c>
      <c r="B18" s="6" t="s">
        <v>10957</v>
      </c>
    </row>
    <row r="19" spans="1:2" x14ac:dyDescent="0.2">
      <c r="A19" s="5" t="s">
        <v>17</v>
      </c>
      <c r="B19" s="6" t="s">
        <v>10960</v>
      </c>
    </row>
    <row r="20" spans="1:2" x14ac:dyDescent="0.2">
      <c r="A20" s="5" t="s">
        <v>18</v>
      </c>
      <c r="B20" s="6" t="s">
        <v>10958</v>
      </c>
    </row>
    <row r="21" spans="1:2" x14ac:dyDescent="0.2">
      <c r="A21" s="5" t="s">
        <v>19</v>
      </c>
      <c r="B21" s="8" t="s">
        <v>10963</v>
      </c>
    </row>
    <row r="22" spans="1:2" x14ac:dyDescent="0.2">
      <c r="A22" s="5" t="s">
        <v>20</v>
      </c>
      <c r="B22" s="6" t="s">
        <v>10959</v>
      </c>
    </row>
  </sheetData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3094C-DDF6-4718-BE8A-66EF2F8B2301}">
  <dimension ref="A3:C41"/>
  <sheetViews>
    <sheetView workbookViewId="0">
      <selection activeCell="A3" sqref="A3"/>
    </sheetView>
  </sheetViews>
  <sheetFormatPr defaultRowHeight="12.75" x14ac:dyDescent="0.2"/>
  <cols>
    <col min="1" max="1" width="11.7109375" bestFit="1" customWidth="1"/>
    <col min="2" max="2" width="8.140625" bestFit="1" customWidth="1"/>
    <col min="3" max="4" width="7" bestFit="1" customWidth="1"/>
    <col min="5" max="9" width="10.42578125" bestFit="1" customWidth="1"/>
    <col min="10" max="10" width="11.28515625" bestFit="1" customWidth="1"/>
    <col min="11" max="11" width="10.5703125" bestFit="1" customWidth="1"/>
  </cols>
  <sheetData>
    <row r="3" spans="1:2" x14ac:dyDescent="0.2">
      <c r="A3" s="15" t="s">
        <v>10986</v>
      </c>
      <c r="B3" s="27"/>
    </row>
    <row r="4" spans="1:2" x14ac:dyDescent="0.2">
      <c r="A4" s="15" t="s">
        <v>5931</v>
      </c>
      <c r="B4" s="27" t="s">
        <v>10989</v>
      </c>
    </row>
    <row r="5" spans="1:2" x14ac:dyDescent="0.2">
      <c r="A5" s="12" t="s">
        <v>11001</v>
      </c>
      <c r="B5" s="65">
        <v>0.92142425113125248</v>
      </c>
    </row>
    <row r="6" spans="1:2" x14ac:dyDescent="0.2">
      <c r="A6" s="19" t="s">
        <v>5932</v>
      </c>
      <c r="B6" s="66">
        <v>7.8575748868747505E-2</v>
      </c>
    </row>
    <row r="7" spans="1:2" x14ac:dyDescent="0.2">
      <c r="A7" s="18" t="s">
        <v>10967</v>
      </c>
      <c r="B7" s="60">
        <v>1</v>
      </c>
    </row>
    <row r="37" spans="2:3" x14ac:dyDescent="0.2">
      <c r="B37" s="34"/>
      <c r="C37" s="46"/>
    </row>
    <row r="38" spans="2:3" x14ac:dyDescent="0.2">
      <c r="B38" s="34"/>
      <c r="C38" s="46"/>
    </row>
    <row r="39" spans="2:3" x14ac:dyDescent="0.2">
      <c r="B39" s="34"/>
      <c r="C39" s="46"/>
    </row>
    <row r="40" spans="2:3" x14ac:dyDescent="0.2">
      <c r="B40" s="34"/>
      <c r="C40" s="46"/>
    </row>
    <row r="41" spans="2:3" x14ac:dyDescent="0.2">
      <c r="B41" s="34"/>
      <c r="C41" s="47"/>
    </row>
  </sheetData>
  <pageMargins left="0.7" right="0.7" top="0.75" bottom="0.75" header="0.3" footer="0.3"/>
  <pageSetup paperSize="9" orientation="portrait" verticalDpi="0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97A73-52A6-4CC6-BC1C-66B8C8C32CB6}">
  <dimension ref="A3:C41"/>
  <sheetViews>
    <sheetView workbookViewId="0">
      <selection activeCell="A8" sqref="A8"/>
    </sheetView>
  </sheetViews>
  <sheetFormatPr defaultRowHeight="12.75" x14ac:dyDescent="0.2"/>
  <cols>
    <col min="1" max="1" width="11.7109375" bestFit="1" customWidth="1"/>
    <col min="2" max="2" width="8.140625" bestFit="1" customWidth="1"/>
    <col min="3" max="4" width="7" bestFit="1" customWidth="1"/>
    <col min="5" max="9" width="10.42578125" bestFit="1" customWidth="1"/>
    <col min="10" max="10" width="11.28515625" bestFit="1" customWidth="1"/>
    <col min="11" max="11" width="10.5703125" bestFit="1" customWidth="1"/>
  </cols>
  <sheetData>
    <row r="3" spans="1:2" x14ac:dyDescent="0.2">
      <c r="A3" s="15" t="s">
        <v>10986</v>
      </c>
      <c r="B3" s="27"/>
    </row>
    <row r="4" spans="1:2" x14ac:dyDescent="0.2">
      <c r="A4" s="15" t="s">
        <v>12</v>
      </c>
      <c r="B4" s="27" t="s">
        <v>10989</v>
      </c>
    </row>
    <row r="5" spans="1:2" x14ac:dyDescent="0.2">
      <c r="A5" s="12" t="s">
        <v>97</v>
      </c>
      <c r="B5" s="62">
        <v>0.21819593552413255</v>
      </c>
    </row>
    <row r="6" spans="1:2" x14ac:dyDescent="0.2">
      <c r="A6" s="19" t="s">
        <v>135</v>
      </c>
      <c r="B6" s="61">
        <v>0.29548188481496279</v>
      </c>
    </row>
    <row r="7" spans="1:2" x14ac:dyDescent="0.2">
      <c r="A7" s="19" t="s">
        <v>28</v>
      </c>
      <c r="B7" s="61">
        <v>0.17052139922533549</v>
      </c>
    </row>
    <row r="8" spans="1:2" x14ac:dyDescent="0.2">
      <c r="A8" s="19" t="s">
        <v>41</v>
      </c>
      <c r="B8" s="61">
        <v>0.31580078043556908</v>
      </c>
    </row>
    <row r="9" spans="1:2" x14ac:dyDescent="0.2">
      <c r="A9" s="18" t="s">
        <v>10967</v>
      </c>
      <c r="B9" s="60">
        <v>1</v>
      </c>
    </row>
    <row r="37" spans="2:3" x14ac:dyDescent="0.2">
      <c r="B37" s="34"/>
      <c r="C37" s="46"/>
    </row>
    <row r="38" spans="2:3" x14ac:dyDescent="0.2">
      <c r="B38" s="34"/>
      <c r="C38" s="46"/>
    </row>
    <row r="39" spans="2:3" x14ac:dyDescent="0.2">
      <c r="B39" s="34"/>
      <c r="C39" s="46"/>
    </row>
    <row r="40" spans="2:3" x14ac:dyDescent="0.2">
      <c r="B40" s="34"/>
      <c r="C40" s="46"/>
    </row>
    <row r="41" spans="2:3" x14ac:dyDescent="0.2">
      <c r="B41" s="34"/>
      <c r="C41" s="47"/>
    </row>
  </sheetData>
  <pageMargins left="0.7" right="0.7" top="0.75" bottom="0.75" header="0.3" footer="0.3"/>
  <pageSetup paperSize="9" orientation="portrait" verticalDpi="0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53"/>
  <sheetViews>
    <sheetView workbookViewId="0">
      <selection activeCell="F28" sqref="F28:I30"/>
    </sheetView>
  </sheetViews>
  <sheetFormatPr defaultRowHeight="12.75" x14ac:dyDescent="0.2"/>
  <cols>
    <col min="1" max="1" width="18.42578125" bestFit="1" customWidth="1"/>
    <col min="2" max="2" width="17.5703125" bestFit="1" customWidth="1"/>
    <col min="3" max="3" width="7" bestFit="1" customWidth="1"/>
    <col min="4" max="4" width="6" bestFit="1" customWidth="1"/>
  </cols>
  <sheetData>
    <row r="3" spans="1:3" x14ac:dyDescent="0.2">
      <c r="A3" s="15" t="s">
        <v>10986</v>
      </c>
      <c r="B3" s="13"/>
      <c r="C3" s="27"/>
    </row>
    <row r="4" spans="1:3" x14ac:dyDescent="0.2">
      <c r="A4" s="15" t="s">
        <v>10992</v>
      </c>
      <c r="B4" s="40" t="s">
        <v>10</v>
      </c>
      <c r="C4" s="27" t="s">
        <v>10989</v>
      </c>
    </row>
    <row r="5" spans="1:3" x14ac:dyDescent="0.2">
      <c r="A5" s="12" t="s">
        <v>25</v>
      </c>
      <c r="B5" s="12" t="s">
        <v>320</v>
      </c>
      <c r="C5" s="28">
        <v>19510.639999999992</v>
      </c>
    </row>
    <row r="6" spans="1:3" x14ac:dyDescent="0.2">
      <c r="A6" s="41" t="s">
        <v>25</v>
      </c>
      <c r="B6" s="19" t="s">
        <v>279</v>
      </c>
      <c r="C6" s="29">
        <v>35282.000999999997</v>
      </c>
    </row>
    <row r="7" spans="1:3" x14ac:dyDescent="0.2">
      <c r="A7" s="41" t="s">
        <v>25</v>
      </c>
      <c r="B7" s="19" t="s">
        <v>1481</v>
      </c>
      <c r="C7" s="29">
        <v>11678.129999999997</v>
      </c>
    </row>
    <row r="8" spans="1:3" x14ac:dyDescent="0.2">
      <c r="A8" s="41" t="s">
        <v>25</v>
      </c>
      <c r="B8" s="19" t="s">
        <v>40</v>
      </c>
      <c r="C8" s="29">
        <v>457687.63150000101</v>
      </c>
    </row>
    <row r="9" spans="1:3" x14ac:dyDescent="0.2">
      <c r="A9" s="41" t="s">
        <v>25</v>
      </c>
      <c r="B9" s="19" t="s">
        <v>404</v>
      </c>
      <c r="C9" s="29">
        <v>32108.117999999995</v>
      </c>
    </row>
    <row r="10" spans="1:3" x14ac:dyDescent="0.2">
      <c r="A10" s="41" t="s">
        <v>25</v>
      </c>
      <c r="B10" s="19" t="s">
        <v>658</v>
      </c>
      <c r="C10" s="29">
        <v>13384.356999999996</v>
      </c>
    </row>
    <row r="11" spans="1:3" x14ac:dyDescent="0.2">
      <c r="A11" s="41" t="s">
        <v>25</v>
      </c>
      <c r="B11" s="19" t="s">
        <v>220</v>
      </c>
      <c r="C11" s="29">
        <v>27451.068999999992</v>
      </c>
    </row>
    <row r="12" spans="1:3" x14ac:dyDescent="0.2">
      <c r="A12" s="41" t="s">
        <v>25</v>
      </c>
      <c r="B12" s="19" t="s">
        <v>2548</v>
      </c>
      <c r="C12" s="29">
        <v>2865.0199999999995</v>
      </c>
    </row>
    <row r="13" spans="1:3" x14ac:dyDescent="0.2">
      <c r="A13" s="41" t="s">
        <v>25</v>
      </c>
      <c r="B13" s="19" t="s">
        <v>50</v>
      </c>
      <c r="C13" s="29">
        <v>89473.707999999999</v>
      </c>
    </row>
    <row r="14" spans="1:3" x14ac:dyDescent="0.2">
      <c r="A14" s="41" t="s">
        <v>25</v>
      </c>
      <c r="B14" s="19" t="s">
        <v>1111</v>
      </c>
      <c r="C14" s="29">
        <v>49095.840000000004</v>
      </c>
    </row>
    <row r="15" spans="1:3" x14ac:dyDescent="0.2">
      <c r="A15" s="41" t="s">
        <v>25</v>
      </c>
      <c r="B15" s="19" t="s">
        <v>4748</v>
      </c>
      <c r="C15" s="29">
        <v>4382.4860000000017</v>
      </c>
    </row>
    <row r="16" spans="1:3" x14ac:dyDescent="0.2">
      <c r="A16" s="41" t="s">
        <v>25</v>
      </c>
      <c r="B16" s="19" t="s">
        <v>191</v>
      </c>
      <c r="C16" s="29">
        <v>80166.10099999985</v>
      </c>
    </row>
    <row r="17" spans="1:3" x14ac:dyDescent="0.2">
      <c r="A17" s="41" t="s">
        <v>25</v>
      </c>
      <c r="B17" s="19" t="s">
        <v>228</v>
      </c>
      <c r="C17" s="29">
        <v>53555.360000000001</v>
      </c>
    </row>
    <row r="18" spans="1:3" x14ac:dyDescent="0.2">
      <c r="A18" s="41" t="s">
        <v>25</v>
      </c>
      <c r="B18" s="19" t="s">
        <v>432</v>
      </c>
      <c r="C18" s="29">
        <v>4579.7599999999993</v>
      </c>
    </row>
    <row r="19" spans="1:3" x14ac:dyDescent="0.2">
      <c r="A19" s="41" t="s">
        <v>25</v>
      </c>
      <c r="B19" s="19" t="s">
        <v>3668</v>
      </c>
      <c r="C19" s="29">
        <v>2914.31</v>
      </c>
    </row>
    <row r="20" spans="1:3" x14ac:dyDescent="0.2">
      <c r="A20" s="41" t="s">
        <v>25</v>
      </c>
      <c r="B20" s="19" t="s">
        <v>27</v>
      </c>
      <c r="C20" s="29">
        <v>36591.749999999971</v>
      </c>
    </row>
    <row r="21" spans="1:3" x14ac:dyDescent="0.2">
      <c r="A21" s="41" t="s">
        <v>25</v>
      </c>
      <c r="B21" s="19" t="s">
        <v>648</v>
      </c>
      <c r="C21" s="29">
        <v>9217.0299999999988</v>
      </c>
    </row>
    <row r="22" spans="1:3" x14ac:dyDescent="0.2">
      <c r="A22" s="41" t="s">
        <v>25</v>
      </c>
      <c r="B22" s="19" t="s">
        <v>4136</v>
      </c>
      <c r="C22" s="29">
        <v>1270.53</v>
      </c>
    </row>
    <row r="23" spans="1:3" x14ac:dyDescent="0.2">
      <c r="A23" s="41" t="s">
        <v>25</v>
      </c>
      <c r="B23" s="19" t="s">
        <v>2320</v>
      </c>
      <c r="C23" s="29">
        <v>23705.523000000005</v>
      </c>
    </row>
    <row r="24" spans="1:3" x14ac:dyDescent="0.2">
      <c r="A24" s="41" t="s">
        <v>25</v>
      </c>
      <c r="B24" s="19" t="s">
        <v>1088</v>
      </c>
      <c r="C24" s="29">
        <v>28634.43399999999</v>
      </c>
    </row>
    <row r="25" spans="1:3" x14ac:dyDescent="0.2">
      <c r="A25" s="41" t="s">
        <v>25</v>
      </c>
      <c r="B25" s="19" t="s">
        <v>214</v>
      </c>
      <c r="C25" s="29">
        <v>76269.614000000016</v>
      </c>
    </row>
    <row r="26" spans="1:3" x14ac:dyDescent="0.2">
      <c r="A26" s="41" t="s">
        <v>25</v>
      </c>
      <c r="B26" s="19" t="s">
        <v>206</v>
      </c>
      <c r="C26" s="29">
        <v>29863.149999999994</v>
      </c>
    </row>
    <row r="27" spans="1:3" x14ac:dyDescent="0.2">
      <c r="A27" s="41" t="s">
        <v>25</v>
      </c>
      <c r="B27" s="19" t="s">
        <v>1296</v>
      </c>
      <c r="C27" s="29">
        <v>10771.34</v>
      </c>
    </row>
    <row r="28" spans="1:3" x14ac:dyDescent="0.2">
      <c r="A28" s="41" t="s">
        <v>25</v>
      </c>
      <c r="B28" s="19" t="s">
        <v>527</v>
      </c>
      <c r="C28" s="29">
        <v>22205.149999999998</v>
      </c>
    </row>
    <row r="29" spans="1:3" x14ac:dyDescent="0.2">
      <c r="A29" s="41" t="s">
        <v>25</v>
      </c>
      <c r="B29" s="19" t="s">
        <v>1528</v>
      </c>
      <c r="C29" s="29">
        <v>5589.3519999999971</v>
      </c>
    </row>
    <row r="30" spans="1:3" x14ac:dyDescent="0.2">
      <c r="A30" s="41" t="s">
        <v>25</v>
      </c>
      <c r="B30" s="19" t="s">
        <v>126</v>
      </c>
      <c r="C30" s="29">
        <v>7464.9299999999985</v>
      </c>
    </row>
    <row r="31" spans="1:3" x14ac:dyDescent="0.2">
      <c r="A31" s="41" t="s">
        <v>25</v>
      </c>
      <c r="B31" s="19" t="s">
        <v>1215</v>
      </c>
      <c r="C31" s="29">
        <v>16729.101999999999</v>
      </c>
    </row>
    <row r="32" spans="1:3" x14ac:dyDescent="0.2">
      <c r="A32" s="41" t="s">
        <v>25</v>
      </c>
      <c r="B32" s="19" t="s">
        <v>2291</v>
      </c>
      <c r="C32" s="29">
        <v>7292.5239999999994</v>
      </c>
    </row>
    <row r="33" spans="1:3" x14ac:dyDescent="0.2">
      <c r="A33" s="41" t="s">
        <v>25</v>
      </c>
      <c r="B33" s="19" t="s">
        <v>693</v>
      </c>
      <c r="C33" s="29">
        <v>35764.312000000013</v>
      </c>
    </row>
    <row r="34" spans="1:3" x14ac:dyDescent="0.2">
      <c r="A34" s="41" t="s">
        <v>25</v>
      </c>
      <c r="B34" s="19" t="s">
        <v>588</v>
      </c>
      <c r="C34" s="29">
        <v>4783.5220000000008</v>
      </c>
    </row>
    <row r="35" spans="1:3" x14ac:dyDescent="0.2">
      <c r="A35" s="41" t="s">
        <v>25</v>
      </c>
      <c r="B35" s="19" t="s">
        <v>240</v>
      </c>
      <c r="C35" s="29">
        <v>310876.27099999978</v>
      </c>
    </row>
    <row r="36" spans="1:3" x14ac:dyDescent="0.2">
      <c r="A36" s="41" t="s">
        <v>25</v>
      </c>
      <c r="B36" s="19" t="s">
        <v>82</v>
      </c>
      <c r="C36" s="29">
        <v>55603.163999999968</v>
      </c>
    </row>
    <row r="37" spans="1:3" x14ac:dyDescent="0.2">
      <c r="A37" s="41" t="s">
        <v>25</v>
      </c>
      <c r="B37" s="19" t="s">
        <v>5287</v>
      </c>
      <c r="C37" s="29">
        <v>919.91</v>
      </c>
    </row>
    <row r="38" spans="1:3" x14ac:dyDescent="0.2">
      <c r="A38" s="41" t="s">
        <v>25</v>
      </c>
      <c r="B38" s="19" t="s">
        <v>440</v>
      </c>
      <c r="C38" s="29">
        <v>78258.135999999926</v>
      </c>
    </row>
    <row r="39" spans="1:3" x14ac:dyDescent="0.2">
      <c r="A39" s="41" t="s">
        <v>25</v>
      </c>
      <c r="B39" s="19" t="s">
        <v>572</v>
      </c>
      <c r="C39" s="29">
        <v>19683.390000000003</v>
      </c>
    </row>
    <row r="40" spans="1:3" x14ac:dyDescent="0.2">
      <c r="A40" s="41" t="s">
        <v>25</v>
      </c>
      <c r="B40" s="19" t="s">
        <v>373</v>
      </c>
      <c r="C40" s="29">
        <v>17431.149999999991</v>
      </c>
    </row>
    <row r="41" spans="1:3" x14ac:dyDescent="0.2">
      <c r="A41" s="41" t="s">
        <v>25</v>
      </c>
      <c r="B41" s="19" t="s">
        <v>134</v>
      </c>
      <c r="C41" s="29">
        <v>116511.91400000003</v>
      </c>
    </row>
    <row r="42" spans="1:3" x14ac:dyDescent="0.2">
      <c r="A42" s="41" t="s">
        <v>25</v>
      </c>
      <c r="B42" s="19" t="s">
        <v>1221</v>
      </c>
      <c r="C42" s="29">
        <v>22627.955999999995</v>
      </c>
    </row>
    <row r="43" spans="1:3" x14ac:dyDescent="0.2">
      <c r="A43" s="41" t="s">
        <v>25</v>
      </c>
      <c r="B43" s="19" t="s">
        <v>341</v>
      </c>
      <c r="C43" s="29">
        <v>8481.7099999999991</v>
      </c>
    </row>
    <row r="44" spans="1:3" x14ac:dyDescent="0.2">
      <c r="A44" s="41" t="s">
        <v>25</v>
      </c>
      <c r="B44" s="19" t="s">
        <v>4194</v>
      </c>
      <c r="C44" s="29">
        <v>1315.5600000000002</v>
      </c>
    </row>
    <row r="45" spans="1:3" x14ac:dyDescent="0.2">
      <c r="A45" s="41" t="s">
        <v>25</v>
      </c>
      <c r="B45" s="19" t="s">
        <v>300</v>
      </c>
      <c r="C45" s="29">
        <v>30661.872999999981</v>
      </c>
    </row>
    <row r="46" spans="1:3" x14ac:dyDescent="0.2">
      <c r="A46" s="41" t="s">
        <v>25</v>
      </c>
      <c r="B46" s="19" t="s">
        <v>96</v>
      </c>
      <c r="C46" s="29">
        <v>170188.04580000002</v>
      </c>
    </row>
    <row r="47" spans="1:3" x14ac:dyDescent="0.2">
      <c r="A47" s="41" t="s">
        <v>25</v>
      </c>
      <c r="B47" s="19" t="s">
        <v>111</v>
      </c>
      <c r="C47" s="29">
        <v>11220.055999999999</v>
      </c>
    </row>
    <row r="48" spans="1:3" x14ac:dyDescent="0.2">
      <c r="A48" s="41" t="s">
        <v>25</v>
      </c>
      <c r="B48" s="19" t="s">
        <v>4115</v>
      </c>
      <c r="C48" s="29">
        <v>8929.369999999999</v>
      </c>
    </row>
    <row r="49" spans="1:3" x14ac:dyDescent="0.2">
      <c r="A49" s="41" t="s">
        <v>25</v>
      </c>
      <c r="B49" s="19" t="s">
        <v>287</v>
      </c>
      <c r="C49" s="29">
        <v>70636.719999999987</v>
      </c>
    </row>
    <row r="50" spans="1:3" x14ac:dyDescent="0.2">
      <c r="A50" s="41" t="s">
        <v>25</v>
      </c>
      <c r="B50" s="19" t="s">
        <v>89</v>
      </c>
      <c r="C50" s="29">
        <v>138641.26999999993</v>
      </c>
    </row>
    <row r="51" spans="1:3" x14ac:dyDescent="0.2">
      <c r="A51" s="41" t="s">
        <v>25</v>
      </c>
      <c r="B51" s="19" t="s">
        <v>5813</v>
      </c>
      <c r="C51" s="29">
        <v>1209.8240000000001</v>
      </c>
    </row>
    <row r="52" spans="1:3" x14ac:dyDescent="0.2">
      <c r="A52" s="41" t="s">
        <v>25</v>
      </c>
      <c r="B52" s="19" t="s">
        <v>105</v>
      </c>
      <c r="C52" s="29">
        <v>32114.610000000019</v>
      </c>
    </row>
    <row r="53" spans="1:3" x14ac:dyDescent="0.2">
      <c r="A53" s="45" t="s">
        <v>25</v>
      </c>
      <c r="B53" s="43" t="s">
        <v>5623</v>
      </c>
      <c r="C53" s="44">
        <v>1603.1360000000002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F52"/>
  <sheetViews>
    <sheetView workbookViewId="0">
      <selection activeCell="E4" sqref="E4"/>
    </sheetView>
  </sheetViews>
  <sheetFormatPr defaultRowHeight="12.75" x14ac:dyDescent="0.2"/>
  <cols>
    <col min="1" max="1" width="7.42578125" bestFit="1" customWidth="1"/>
    <col min="2" max="2" width="8.42578125" bestFit="1" customWidth="1"/>
    <col min="3" max="3" width="20.85546875" bestFit="1" customWidth="1"/>
    <col min="4" max="4" width="20.140625" bestFit="1" customWidth="1"/>
    <col min="5" max="5" width="25.28515625" bestFit="1" customWidth="1"/>
    <col min="6" max="6" width="25.5703125" style="46" bestFit="1" customWidth="1"/>
    <col min="7" max="97" width="20.85546875" bestFit="1" customWidth="1"/>
    <col min="98" max="145" width="25.28515625" bestFit="1" customWidth="1"/>
  </cols>
  <sheetData>
    <row r="3" spans="1:6" x14ac:dyDescent="0.2">
      <c r="A3" s="12"/>
      <c r="B3" s="13"/>
      <c r="C3" s="15" t="s">
        <v>10985</v>
      </c>
      <c r="D3" s="13"/>
      <c r="E3" s="13"/>
      <c r="F3" s="14"/>
    </row>
    <row r="4" spans="1:6" x14ac:dyDescent="0.2">
      <c r="A4" s="15" t="s">
        <v>10988</v>
      </c>
      <c r="B4" s="15" t="s">
        <v>10984</v>
      </c>
      <c r="C4" s="12" t="s">
        <v>10990</v>
      </c>
      <c r="D4" s="39" t="s">
        <v>10991</v>
      </c>
      <c r="E4" s="39" t="s">
        <v>10998</v>
      </c>
      <c r="F4" s="20" t="s">
        <v>10999</v>
      </c>
    </row>
    <row r="5" spans="1:6" x14ac:dyDescent="0.2">
      <c r="A5" s="12" t="s">
        <v>10968</v>
      </c>
      <c r="B5" s="16" t="s">
        <v>10969</v>
      </c>
      <c r="C5" s="30">
        <v>14236.894999999997</v>
      </c>
      <c r="D5" s="49">
        <v>2450.1906999999992</v>
      </c>
      <c r="E5" s="54">
        <v>0.17210147999265288</v>
      </c>
      <c r="F5" s="22">
        <v>0.12658227848101264</v>
      </c>
    </row>
    <row r="6" spans="1:6" x14ac:dyDescent="0.2">
      <c r="A6" s="41" t="s">
        <v>10968</v>
      </c>
      <c r="B6" s="17" t="s">
        <v>10970</v>
      </c>
      <c r="C6" s="31">
        <v>4519.8920000000007</v>
      </c>
      <c r="D6" s="35">
        <v>862.30839999999989</v>
      </c>
      <c r="E6" s="47">
        <v>0.19078075316843848</v>
      </c>
      <c r="F6" s="24">
        <v>0.17608695652173917</v>
      </c>
    </row>
    <row r="7" spans="1:6" x14ac:dyDescent="0.2">
      <c r="A7" s="41" t="s">
        <v>10968</v>
      </c>
      <c r="B7" s="17" t="s">
        <v>10971</v>
      </c>
      <c r="C7" s="31">
        <v>55691.009000000027</v>
      </c>
      <c r="D7" s="35">
        <v>498.72989999999828</v>
      </c>
      <c r="E7" s="47">
        <v>8.9553037187743902E-3</v>
      </c>
      <c r="F7" s="24">
        <v>0.16751592356687878</v>
      </c>
    </row>
    <row r="8" spans="1:6" x14ac:dyDescent="0.2">
      <c r="A8" s="41" t="s">
        <v>10968</v>
      </c>
      <c r="B8" s="17" t="s">
        <v>10972</v>
      </c>
      <c r="C8" s="31">
        <v>28295.344999999994</v>
      </c>
      <c r="D8" s="35">
        <v>3488.8352000000004</v>
      </c>
      <c r="E8" s="47">
        <v>0.1233006771961961</v>
      </c>
      <c r="F8" s="24">
        <v>0.10999999999999989</v>
      </c>
    </row>
    <row r="9" spans="1:6" x14ac:dyDescent="0.2">
      <c r="A9" s="41" t="s">
        <v>10968</v>
      </c>
      <c r="B9" s="17" t="s">
        <v>10973</v>
      </c>
      <c r="C9" s="31">
        <v>23648.287000000004</v>
      </c>
      <c r="D9" s="35">
        <v>2738.7095999999992</v>
      </c>
      <c r="E9" s="47">
        <v>0.11581006269079865</v>
      </c>
      <c r="F9" s="24">
        <v>0.15532786885245889</v>
      </c>
    </row>
    <row r="10" spans="1:6" x14ac:dyDescent="0.2">
      <c r="A10" s="41" t="s">
        <v>10968</v>
      </c>
      <c r="B10" s="17" t="s">
        <v>10974</v>
      </c>
      <c r="C10" s="31">
        <v>34595.127600000036</v>
      </c>
      <c r="D10" s="35">
        <v>4976.5243999999984</v>
      </c>
      <c r="E10" s="47">
        <v>0.14385044210676631</v>
      </c>
      <c r="F10" s="24">
        <v>0.17199999999999985</v>
      </c>
    </row>
    <row r="11" spans="1:6" x14ac:dyDescent="0.2">
      <c r="A11" s="41" t="s">
        <v>10968</v>
      </c>
      <c r="B11" s="17" t="s">
        <v>10975</v>
      </c>
      <c r="C11" s="31">
        <v>33946.392999999996</v>
      </c>
      <c r="D11" s="35">
        <v>-841.48260000000209</v>
      </c>
      <c r="E11" s="47">
        <v>-2.4788571793179975E-2</v>
      </c>
      <c r="F11" s="24">
        <v>0.17167832167832153</v>
      </c>
    </row>
    <row r="12" spans="1:6" x14ac:dyDescent="0.2">
      <c r="A12" s="41" t="s">
        <v>10968</v>
      </c>
      <c r="B12" s="17" t="s">
        <v>10976</v>
      </c>
      <c r="C12" s="31">
        <v>27909.468499999992</v>
      </c>
      <c r="D12" s="35">
        <v>5318.1049999999996</v>
      </c>
      <c r="E12" s="47">
        <v>0.19054841549562296</v>
      </c>
      <c r="F12" s="24">
        <v>0.13104575163398682</v>
      </c>
    </row>
    <row r="13" spans="1:6" x14ac:dyDescent="0.2">
      <c r="A13" s="41" t="s">
        <v>10968</v>
      </c>
      <c r="B13" s="17" t="s">
        <v>10977</v>
      </c>
      <c r="C13" s="31">
        <v>81777.350799999971</v>
      </c>
      <c r="D13" s="35">
        <v>8328.099400000001</v>
      </c>
      <c r="E13" s="47">
        <v>0.10183870373066675</v>
      </c>
      <c r="F13" s="24">
        <v>0.15996268656716425</v>
      </c>
    </row>
    <row r="14" spans="1:6" x14ac:dyDescent="0.2">
      <c r="A14" s="41" t="s">
        <v>10968</v>
      </c>
      <c r="B14" s="17" t="s">
        <v>10978</v>
      </c>
      <c r="C14" s="31">
        <v>31453.392999999989</v>
      </c>
      <c r="D14" s="35">
        <v>3448.2572999999979</v>
      </c>
      <c r="E14" s="47">
        <v>0.10963069389683966</v>
      </c>
      <c r="F14" s="24">
        <v>0.16006289308176089</v>
      </c>
    </row>
    <row r="15" spans="1:6" x14ac:dyDescent="0.2">
      <c r="A15" s="41" t="s">
        <v>10968</v>
      </c>
      <c r="B15" s="17" t="s">
        <v>10979</v>
      </c>
      <c r="C15" s="31">
        <v>78628.71669999999</v>
      </c>
      <c r="D15" s="35">
        <v>9292.1268999999938</v>
      </c>
      <c r="E15" s="47">
        <v>0.11817726766994271</v>
      </c>
      <c r="F15" s="24">
        <v>0.15116352201257877</v>
      </c>
    </row>
    <row r="16" spans="1:6" x14ac:dyDescent="0.2">
      <c r="A16" s="41" t="s">
        <v>10968</v>
      </c>
      <c r="B16" s="17" t="s">
        <v>10980</v>
      </c>
      <c r="C16" s="31">
        <v>69545.62049999999</v>
      </c>
      <c r="D16" s="35">
        <v>8983.5698999999986</v>
      </c>
      <c r="E16" s="47">
        <v>0.12917520665445784</v>
      </c>
      <c r="F16" s="24">
        <v>0.19082733812949665</v>
      </c>
    </row>
    <row r="17" spans="1:6" x14ac:dyDescent="0.2">
      <c r="A17" s="12" t="s">
        <v>10981</v>
      </c>
      <c r="B17" s="16" t="s">
        <v>10969</v>
      </c>
      <c r="C17" s="30">
        <v>18174.075599999993</v>
      </c>
      <c r="D17" s="49">
        <v>-3281.0070000000014</v>
      </c>
      <c r="E17" s="54">
        <v>-0.18053226322003429</v>
      </c>
      <c r="F17" s="22">
        <v>0.17793103448275863</v>
      </c>
    </row>
    <row r="18" spans="1:6" x14ac:dyDescent="0.2">
      <c r="A18" s="41" t="s">
        <v>10981</v>
      </c>
      <c r="B18" s="17" t="s">
        <v>10970</v>
      </c>
      <c r="C18" s="31">
        <v>11951.411</v>
      </c>
      <c r="D18" s="35">
        <v>2813.8508000000002</v>
      </c>
      <c r="E18" s="47">
        <v>0.23544088643591959</v>
      </c>
      <c r="F18" s="24">
        <v>0.12968750000000001</v>
      </c>
    </row>
    <row r="19" spans="1:6" x14ac:dyDescent="0.2">
      <c r="A19" s="41" t="s">
        <v>10981</v>
      </c>
      <c r="B19" s="17" t="s">
        <v>10971</v>
      </c>
      <c r="C19" s="31">
        <v>38726.251999999993</v>
      </c>
      <c r="D19" s="35">
        <v>9732.0977999999996</v>
      </c>
      <c r="E19" s="47">
        <v>0.251304923595498</v>
      </c>
      <c r="F19" s="24">
        <v>0.14014492753623176</v>
      </c>
    </row>
    <row r="20" spans="1:6" x14ac:dyDescent="0.2">
      <c r="A20" s="41" t="s">
        <v>10981</v>
      </c>
      <c r="B20" s="17" t="s">
        <v>10972</v>
      </c>
      <c r="C20" s="31">
        <v>34195.208499999993</v>
      </c>
      <c r="D20" s="35">
        <v>4187.4961999999969</v>
      </c>
      <c r="E20" s="47">
        <v>0.12245856608828683</v>
      </c>
      <c r="F20" s="24">
        <v>0.17593749999999986</v>
      </c>
    </row>
    <row r="21" spans="1:6" x14ac:dyDescent="0.2">
      <c r="A21" s="41" t="s">
        <v>10981</v>
      </c>
      <c r="B21" s="17" t="s">
        <v>10973</v>
      </c>
      <c r="C21" s="31">
        <v>30131.686499999996</v>
      </c>
      <c r="D21" s="35">
        <v>4667.868999999997</v>
      </c>
      <c r="E21" s="47">
        <v>0.1549156234583815</v>
      </c>
      <c r="F21" s="24">
        <v>0.16609589041095876</v>
      </c>
    </row>
    <row r="22" spans="1:6" x14ac:dyDescent="0.2">
      <c r="A22" s="41" t="s">
        <v>10981</v>
      </c>
      <c r="B22" s="17" t="s">
        <v>10974</v>
      </c>
      <c r="C22" s="31">
        <v>24797.292000000001</v>
      </c>
      <c r="D22" s="35">
        <v>3335.5571999999997</v>
      </c>
      <c r="E22" s="47">
        <v>0.13451296214118863</v>
      </c>
      <c r="F22" s="24">
        <v>0.17246376811594188</v>
      </c>
    </row>
    <row r="23" spans="1:6" x14ac:dyDescent="0.2">
      <c r="A23" s="41" t="s">
        <v>10981</v>
      </c>
      <c r="B23" s="17" t="s">
        <v>10975</v>
      </c>
      <c r="C23" s="31">
        <v>28765.324999999993</v>
      </c>
      <c r="D23" s="35">
        <v>3288.6483000000003</v>
      </c>
      <c r="E23" s="47">
        <v>0.1143268257876454</v>
      </c>
      <c r="F23" s="24">
        <v>0.17035714285714271</v>
      </c>
    </row>
    <row r="24" spans="1:6" x14ac:dyDescent="0.2">
      <c r="A24" s="41" t="s">
        <v>10981</v>
      </c>
      <c r="B24" s="17" t="s">
        <v>10976</v>
      </c>
      <c r="C24" s="31">
        <v>36898.33219999999</v>
      </c>
      <c r="D24" s="35">
        <v>5355.8083999999999</v>
      </c>
      <c r="E24" s="47">
        <v>0.14515041956286581</v>
      </c>
      <c r="F24" s="24">
        <v>0.1564150943396225</v>
      </c>
    </row>
    <row r="25" spans="1:6" x14ac:dyDescent="0.2">
      <c r="A25" s="41" t="s">
        <v>10981</v>
      </c>
      <c r="B25" s="17" t="s">
        <v>10977</v>
      </c>
      <c r="C25" s="31">
        <v>64595.918000000042</v>
      </c>
      <c r="D25" s="35">
        <v>8209.1627000000008</v>
      </c>
      <c r="E25" s="47">
        <v>0.12708485232766559</v>
      </c>
      <c r="F25" s="24">
        <v>0.14095563139931755</v>
      </c>
    </row>
    <row r="26" spans="1:6" x14ac:dyDescent="0.2">
      <c r="A26" s="41" t="s">
        <v>10981</v>
      </c>
      <c r="B26" s="17" t="s">
        <v>10978</v>
      </c>
      <c r="C26" s="31">
        <v>31404.923500000012</v>
      </c>
      <c r="D26" s="35">
        <v>2817.3659999999986</v>
      </c>
      <c r="E26" s="47">
        <v>8.971096522492715E-2</v>
      </c>
      <c r="F26" s="24">
        <v>0.16234939759036132</v>
      </c>
    </row>
    <row r="27" spans="1:6" x14ac:dyDescent="0.2">
      <c r="A27" s="41" t="s">
        <v>10981</v>
      </c>
      <c r="B27" s="17" t="s">
        <v>10979</v>
      </c>
      <c r="C27" s="31">
        <v>75972.563500000047</v>
      </c>
      <c r="D27" s="35">
        <v>12474.788400000009</v>
      </c>
      <c r="E27" s="47">
        <v>0.16420123035600873</v>
      </c>
      <c r="F27" s="24">
        <v>0.16231481481481502</v>
      </c>
    </row>
    <row r="28" spans="1:6" x14ac:dyDescent="0.2">
      <c r="A28" s="41" t="s">
        <v>10981</v>
      </c>
      <c r="B28" s="17" t="s">
        <v>10980</v>
      </c>
      <c r="C28" s="31">
        <v>74919.521200000076</v>
      </c>
      <c r="D28" s="35">
        <v>8016.9658999999974</v>
      </c>
      <c r="E28" s="47">
        <v>0.1070077033540891</v>
      </c>
      <c r="F28" s="24">
        <v>0.13724683544303809</v>
      </c>
    </row>
    <row r="29" spans="1:6" x14ac:dyDescent="0.2">
      <c r="A29" s="12" t="s">
        <v>10982</v>
      </c>
      <c r="B29" s="16" t="s">
        <v>10969</v>
      </c>
      <c r="C29" s="30">
        <v>18542.490999999995</v>
      </c>
      <c r="D29" s="49">
        <v>2824.8233000000005</v>
      </c>
      <c r="E29" s="54">
        <v>0.15234324773300423</v>
      </c>
      <c r="F29" s="22">
        <v>0.13258426966292133</v>
      </c>
    </row>
    <row r="30" spans="1:6" x14ac:dyDescent="0.2">
      <c r="A30" s="41" t="s">
        <v>10982</v>
      </c>
      <c r="B30" s="17" t="s">
        <v>10970</v>
      </c>
      <c r="C30" s="31">
        <v>22978.815000000002</v>
      </c>
      <c r="D30" s="35">
        <v>5004.579499999998</v>
      </c>
      <c r="E30" s="47">
        <v>0.21779101750895324</v>
      </c>
      <c r="F30" s="24">
        <v>9.6385542168674718E-2</v>
      </c>
    </row>
    <row r="31" spans="1:6" x14ac:dyDescent="0.2">
      <c r="A31" s="41" t="s">
        <v>10982</v>
      </c>
      <c r="B31" s="17" t="s">
        <v>10971</v>
      </c>
      <c r="C31" s="31">
        <v>51715.875000000022</v>
      </c>
      <c r="D31" s="35">
        <v>3611.967999999998</v>
      </c>
      <c r="E31" s="47">
        <v>6.984253867888722E-2</v>
      </c>
      <c r="F31" s="24">
        <v>0.19092024539877286</v>
      </c>
    </row>
    <row r="32" spans="1:6" x14ac:dyDescent="0.2">
      <c r="A32" s="41" t="s">
        <v>10982</v>
      </c>
      <c r="B32" s="17" t="s">
        <v>10972</v>
      </c>
      <c r="C32" s="31">
        <v>38750.038999999968</v>
      </c>
      <c r="D32" s="35">
        <v>2977.814899999998</v>
      </c>
      <c r="E32" s="47">
        <v>7.6846758786487945E-2</v>
      </c>
      <c r="F32" s="24">
        <v>0.15588235294117631</v>
      </c>
    </row>
    <row r="33" spans="1:6" x14ac:dyDescent="0.2">
      <c r="A33" s="41" t="s">
        <v>10982</v>
      </c>
      <c r="B33" s="17" t="s">
        <v>10973</v>
      </c>
      <c r="C33" s="31">
        <v>56987.727999999988</v>
      </c>
      <c r="D33" s="35">
        <v>8662.1463999999996</v>
      </c>
      <c r="E33" s="47">
        <v>0.1520002060794563</v>
      </c>
      <c r="F33" s="24">
        <v>0.18444444444444449</v>
      </c>
    </row>
    <row r="34" spans="1:6" x14ac:dyDescent="0.2">
      <c r="A34" s="41" t="s">
        <v>10982</v>
      </c>
      <c r="B34" s="17" t="s">
        <v>10974</v>
      </c>
      <c r="C34" s="31">
        <v>40344.533999999985</v>
      </c>
      <c r="D34" s="35">
        <v>4750.3781000000017</v>
      </c>
      <c r="E34" s="47">
        <v>0.11774527126772621</v>
      </c>
      <c r="F34" s="24">
        <v>0.13869346733668331</v>
      </c>
    </row>
    <row r="35" spans="1:6" x14ac:dyDescent="0.2">
      <c r="A35" s="41" t="s">
        <v>10982</v>
      </c>
      <c r="B35" s="17" t="s">
        <v>10975</v>
      </c>
      <c r="C35" s="31">
        <v>39261.962999999974</v>
      </c>
      <c r="D35" s="35">
        <v>4432.8778999999995</v>
      </c>
      <c r="E35" s="47">
        <v>0.112905151991509</v>
      </c>
      <c r="F35" s="24">
        <v>0.15945273631840781</v>
      </c>
    </row>
    <row r="36" spans="1:6" x14ac:dyDescent="0.2">
      <c r="A36" s="41" t="s">
        <v>10982</v>
      </c>
      <c r="B36" s="17" t="s">
        <v>10976</v>
      </c>
      <c r="C36" s="31">
        <v>31115.374299999999</v>
      </c>
      <c r="D36" s="35">
        <v>2062.0692999999983</v>
      </c>
      <c r="E36" s="47">
        <v>6.6271717644097186E-2</v>
      </c>
      <c r="F36" s="24">
        <v>0.18562499999999985</v>
      </c>
    </row>
    <row r="37" spans="1:6" x14ac:dyDescent="0.2">
      <c r="A37" s="41" t="s">
        <v>10982</v>
      </c>
      <c r="B37" s="17" t="s">
        <v>10977</v>
      </c>
      <c r="C37" s="31">
        <v>73410.024899999975</v>
      </c>
      <c r="D37" s="35">
        <v>9328.6575999999914</v>
      </c>
      <c r="E37" s="47">
        <v>0.12707607186767206</v>
      </c>
      <c r="F37" s="24">
        <v>0.14942148760330604</v>
      </c>
    </row>
    <row r="38" spans="1:6" x14ac:dyDescent="0.2">
      <c r="A38" s="41" t="s">
        <v>10982</v>
      </c>
      <c r="B38" s="17" t="s">
        <v>10978</v>
      </c>
      <c r="C38" s="31">
        <v>59687.745000000017</v>
      </c>
      <c r="D38" s="35">
        <v>16243.142500000004</v>
      </c>
      <c r="E38" s="47">
        <v>0.27213530181111717</v>
      </c>
      <c r="F38" s="24">
        <v>0.14719387755102023</v>
      </c>
    </row>
    <row r="39" spans="1:6" x14ac:dyDescent="0.2">
      <c r="A39" s="41" t="s">
        <v>10982</v>
      </c>
      <c r="B39" s="17" t="s">
        <v>10979</v>
      </c>
      <c r="C39" s="31">
        <v>79411.965799999991</v>
      </c>
      <c r="D39" s="35">
        <v>4011.407499999998</v>
      </c>
      <c r="E39" s="47">
        <v>5.0513892454227577E-2</v>
      </c>
      <c r="F39" s="24">
        <v>0.15762162162162205</v>
      </c>
    </row>
    <row r="40" spans="1:6" x14ac:dyDescent="0.2">
      <c r="A40" s="41" t="s">
        <v>10982</v>
      </c>
      <c r="B40" s="17" t="s">
        <v>10980</v>
      </c>
      <c r="C40" s="31">
        <v>96999.04300000002</v>
      </c>
      <c r="D40" s="35">
        <v>17885.309300000001</v>
      </c>
      <c r="E40" s="47">
        <v>0.18438645111168775</v>
      </c>
      <c r="F40" s="24">
        <v>0.1354261363636366</v>
      </c>
    </row>
    <row r="41" spans="1:6" x14ac:dyDescent="0.2">
      <c r="A41" s="12" t="s">
        <v>10983</v>
      </c>
      <c r="B41" s="16" t="s">
        <v>10969</v>
      </c>
      <c r="C41" s="30">
        <v>43971.373999999996</v>
      </c>
      <c r="D41" s="49">
        <v>7140.4390999999987</v>
      </c>
      <c r="E41" s="54">
        <v>0.16238835520582093</v>
      </c>
      <c r="F41" s="22">
        <v>0.16129032258064505</v>
      </c>
    </row>
    <row r="42" spans="1:6" x14ac:dyDescent="0.2">
      <c r="A42" s="41" t="s">
        <v>10983</v>
      </c>
      <c r="B42" s="17" t="s">
        <v>10970</v>
      </c>
      <c r="C42" s="31">
        <v>20301.133399999992</v>
      </c>
      <c r="D42" s="35">
        <v>1613.8719999999985</v>
      </c>
      <c r="E42" s="47">
        <v>7.9496645246417585E-2</v>
      </c>
      <c r="F42" s="24">
        <v>0.1819626168224297</v>
      </c>
    </row>
    <row r="43" spans="1:6" x14ac:dyDescent="0.2">
      <c r="A43" s="41" t="s">
        <v>10983</v>
      </c>
      <c r="B43" s="17" t="s">
        <v>10971</v>
      </c>
      <c r="C43" s="31">
        <v>58872.352799999986</v>
      </c>
      <c r="D43" s="35">
        <v>14751.8915</v>
      </c>
      <c r="E43" s="47">
        <v>0.25057417953236621</v>
      </c>
      <c r="F43" s="24">
        <v>0.13084033613445364</v>
      </c>
    </row>
    <row r="44" spans="1:6" x14ac:dyDescent="0.2">
      <c r="A44" s="41" t="s">
        <v>10983</v>
      </c>
      <c r="B44" s="17" t="s">
        <v>10972</v>
      </c>
      <c r="C44" s="31">
        <v>36521.536100000005</v>
      </c>
      <c r="D44" s="35">
        <v>933.28999999999621</v>
      </c>
      <c r="E44" s="47">
        <v>2.5554511109405282E-2</v>
      </c>
      <c r="F44" s="24">
        <v>0.19443349753694592</v>
      </c>
    </row>
    <row r="45" spans="1:6" x14ac:dyDescent="0.2">
      <c r="A45" s="41" t="s">
        <v>10983</v>
      </c>
      <c r="B45" s="17" t="s">
        <v>10973</v>
      </c>
      <c r="C45" s="31">
        <v>44261.110199999996</v>
      </c>
      <c r="D45" s="35">
        <v>6342.5827999999965</v>
      </c>
      <c r="E45" s="47">
        <v>0.14329922524175628</v>
      </c>
      <c r="F45" s="24">
        <v>0.15243801652892566</v>
      </c>
    </row>
    <row r="46" spans="1:6" x14ac:dyDescent="0.2">
      <c r="A46" s="41" t="s">
        <v>10983</v>
      </c>
      <c r="B46" s="17" t="s">
        <v>10974</v>
      </c>
      <c r="C46" s="31">
        <v>52981.725699999995</v>
      </c>
      <c r="D46" s="35">
        <v>8223.335699999996</v>
      </c>
      <c r="E46" s="47">
        <v>0.15521079374732402</v>
      </c>
      <c r="F46" s="24">
        <v>0.1719183673469388</v>
      </c>
    </row>
    <row r="47" spans="1:6" x14ac:dyDescent="0.2">
      <c r="A47" s="41" t="s">
        <v>10983</v>
      </c>
      <c r="B47" s="17" t="s">
        <v>10975</v>
      </c>
      <c r="C47" s="31">
        <v>45264.416000000005</v>
      </c>
      <c r="D47" s="35">
        <v>6952.6211999999987</v>
      </c>
      <c r="E47" s="47">
        <v>0.15360015249064515</v>
      </c>
      <c r="F47" s="24">
        <v>0.14004424778761046</v>
      </c>
    </row>
    <row r="48" spans="1:6" x14ac:dyDescent="0.2">
      <c r="A48" s="41" t="s">
        <v>10983</v>
      </c>
      <c r="B48" s="17" t="s">
        <v>10976</v>
      </c>
      <c r="C48" s="31">
        <v>63120.887999999977</v>
      </c>
      <c r="D48" s="35">
        <v>9040.9556999999968</v>
      </c>
      <c r="E48" s="47">
        <v>0.14323239083708708</v>
      </c>
      <c r="F48" s="24">
        <v>0.14357798165137592</v>
      </c>
    </row>
    <row r="49" spans="1:6" x14ac:dyDescent="0.2">
      <c r="A49" s="41" t="s">
        <v>10983</v>
      </c>
      <c r="B49" s="17" t="s">
        <v>10977</v>
      </c>
      <c r="C49" s="31">
        <v>87866.652000000031</v>
      </c>
      <c r="D49" s="35">
        <v>10991.555600000007</v>
      </c>
      <c r="E49" s="47">
        <v>0.12509359751182966</v>
      </c>
      <c r="F49" s="24">
        <v>0.14738562091503316</v>
      </c>
    </row>
    <row r="50" spans="1:6" x14ac:dyDescent="0.2">
      <c r="A50" s="41" t="s">
        <v>10983</v>
      </c>
      <c r="B50" s="17" t="s">
        <v>10978</v>
      </c>
      <c r="C50" s="31">
        <v>77776.923199999976</v>
      </c>
      <c r="D50" s="35">
        <v>9275.2754999999997</v>
      </c>
      <c r="E50" s="47">
        <v>0.11925485244703024</v>
      </c>
      <c r="F50" s="24">
        <v>0.17422818791946335</v>
      </c>
    </row>
    <row r="51" spans="1:6" x14ac:dyDescent="0.2">
      <c r="A51" s="41" t="s">
        <v>10983</v>
      </c>
      <c r="B51" s="17" t="s">
        <v>10979</v>
      </c>
      <c r="C51" s="31">
        <v>118447.82500000003</v>
      </c>
      <c r="D51" s="35">
        <v>9690.1036999999942</v>
      </c>
      <c r="E51" s="47">
        <v>8.1809047147974157E-2</v>
      </c>
      <c r="F51" s="24">
        <v>0.16098039215686324</v>
      </c>
    </row>
    <row r="52" spans="1:6" x14ac:dyDescent="0.2">
      <c r="A52" s="45" t="s">
        <v>10983</v>
      </c>
      <c r="B52" s="53" t="s">
        <v>10980</v>
      </c>
      <c r="C52" s="50">
        <v>83829.318799999994</v>
      </c>
      <c r="D52" s="51">
        <v>8483.3467999999921</v>
      </c>
      <c r="E52" s="55">
        <v>0.10119784964780118</v>
      </c>
      <c r="F52" s="52">
        <v>0.14658008658008698</v>
      </c>
    </row>
  </sheetData>
  <pageMargins left="0.7" right="0.7" top="0.75" bottom="0.75" header="0.3" footer="0.3"/>
  <pageSetup paperSize="9" orientation="portrait" verticalDpi="0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C8"/>
  <sheetViews>
    <sheetView workbookViewId="0">
      <selection activeCell="H50" sqref="H50"/>
    </sheetView>
  </sheetViews>
  <sheetFormatPr defaultRowHeight="12.75" x14ac:dyDescent="0.2"/>
  <cols>
    <col min="1" max="1" width="11.7109375" customWidth="1"/>
    <col min="2" max="2" width="8.140625" bestFit="1" customWidth="1"/>
    <col min="3" max="3" width="7" bestFit="1" customWidth="1"/>
    <col min="4" max="6" width="14" bestFit="1" customWidth="1"/>
    <col min="7" max="9" width="10.42578125" bestFit="1" customWidth="1"/>
    <col min="10" max="10" width="11.28515625" bestFit="1" customWidth="1"/>
    <col min="11" max="11" width="10.5703125" bestFit="1" customWidth="1"/>
  </cols>
  <sheetData>
    <row r="3" spans="1:3" x14ac:dyDescent="0.2">
      <c r="A3" s="12"/>
      <c r="B3" s="15" t="s">
        <v>10985</v>
      </c>
      <c r="C3" s="14"/>
    </row>
    <row r="4" spans="1:3" x14ac:dyDescent="0.2">
      <c r="A4" s="15" t="s">
        <v>7</v>
      </c>
      <c r="B4" s="12" t="s">
        <v>10986</v>
      </c>
      <c r="C4" s="20" t="s">
        <v>10987</v>
      </c>
    </row>
    <row r="5" spans="1:3" x14ac:dyDescent="0.2">
      <c r="A5" s="12" t="s">
        <v>94</v>
      </c>
      <c r="B5" s="21">
        <v>429653.1485000003</v>
      </c>
      <c r="C5" s="36">
        <v>60298.67850000006</v>
      </c>
    </row>
    <row r="6" spans="1:3" x14ac:dyDescent="0.2">
      <c r="A6" s="19" t="s">
        <v>38</v>
      </c>
      <c r="B6" s="23">
        <v>706146.36680000008</v>
      </c>
      <c r="C6" s="37">
        <v>91979.13400000018</v>
      </c>
    </row>
    <row r="7" spans="1:3" x14ac:dyDescent="0.2">
      <c r="A7" s="19" t="s">
        <v>24</v>
      </c>
      <c r="B7" s="23">
        <v>1161401.3449999888</v>
      </c>
      <c r="C7" s="37">
        <v>134119.20919999972</v>
      </c>
    </row>
    <row r="8" spans="1:3" x14ac:dyDescent="0.2">
      <c r="A8" s="18" t="s">
        <v>10967</v>
      </c>
      <c r="B8" s="25">
        <v>2297200.8602999891</v>
      </c>
      <c r="C8" s="38">
        <v>286397.02169999992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76016-6A36-4F38-BE46-440241ADF1B7}">
  <dimension ref="A3:F9"/>
  <sheetViews>
    <sheetView workbookViewId="0">
      <selection activeCell="E23" sqref="E23"/>
    </sheetView>
  </sheetViews>
  <sheetFormatPr defaultRowHeight="12.75" x14ac:dyDescent="0.2"/>
  <cols>
    <col min="1" max="1" width="11.7109375" bestFit="1" customWidth="1"/>
    <col min="2" max="2" width="8.42578125" bestFit="1" customWidth="1"/>
    <col min="3" max="6" width="13.42578125" bestFit="1" customWidth="1"/>
    <col min="7" max="7" width="11.5703125" bestFit="1" customWidth="1"/>
    <col min="8" max="8" width="11.28515625" bestFit="1" customWidth="1"/>
    <col min="9" max="9" width="10.5703125" bestFit="1" customWidth="1"/>
    <col min="10" max="10" width="11.28515625" bestFit="1" customWidth="1"/>
    <col min="11" max="11" width="10.5703125" bestFit="1" customWidth="1"/>
  </cols>
  <sheetData>
    <row r="3" spans="1:6" x14ac:dyDescent="0.2">
      <c r="A3" s="15" t="s">
        <v>10990</v>
      </c>
      <c r="B3" s="13"/>
      <c r="C3" s="15" t="s">
        <v>7</v>
      </c>
      <c r="D3" s="13"/>
      <c r="E3" s="13"/>
      <c r="F3" s="14"/>
    </row>
    <row r="4" spans="1:6" x14ac:dyDescent="0.2">
      <c r="A4" s="15" t="s">
        <v>10988</v>
      </c>
      <c r="B4" s="15" t="s">
        <v>10984</v>
      </c>
      <c r="C4" s="12" t="s">
        <v>24</v>
      </c>
      <c r="D4" s="39" t="s">
        <v>38</v>
      </c>
      <c r="E4" s="39" t="s">
        <v>94</v>
      </c>
      <c r="F4" s="27" t="s">
        <v>10967</v>
      </c>
    </row>
    <row r="5" spans="1:6" x14ac:dyDescent="0.2">
      <c r="A5" s="12" t="s">
        <v>10968</v>
      </c>
      <c r="B5" s="13"/>
      <c r="C5" s="67">
        <v>266096.8126000003</v>
      </c>
      <c r="D5" s="68">
        <v>128434.87370000005</v>
      </c>
      <c r="E5" s="68">
        <v>89715.811800000054</v>
      </c>
      <c r="F5" s="69">
        <v>484247.49810000043</v>
      </c>
    </row>
    <row r="6" spans="1:6" x14ac:dyDescent="0.2">
      <c r="A6" s="12" t="s">
        <v>10981</v>
      </c>
      <c r="B6" s="13"/>
      <c r="C6" s="67">
        <v>266535.93329999992</v>
      </c>
      <c r="D6" s="68">
        <v>128757.30689999994</v>
      </c>
      <c r="E6" s="68">
        <v>75239.268800000005</v>
      </c>
      <c r="F6" s="69">
        <v>470532.5089999999</v>
      </c>
    </row>
    <row r="7" spans="1:6" x14ac:dyDescent="0.2">
      <c r="A7" s="12" t="s">
        <v>10982</v>
      </c>
      <c r="B7" s="13"/>
      <c r="C7" s="67">
        <v>296863.89920000033</v>
      </c>
      <c r="D7" s="68">
        <v>207106.36179999987</v>
      </c>
      <c r="E7" s="68">
        <v>105235.33699999997</v>
      </c>
      <c r="F7" s="69">
        <v>609205.59800000011</v>
      </c>
    </row>
    <row r="8" spans="1:6" x14ac:dyDescent="0.2">
      <c r="A8" s="12" t="s">
        <v>10983</v>
      </c>
      <c r="B8" s="13"/>
      <c r="C8" s="67">
        <v>331904.69990000111</v>
      </c>
      <c r="D8" s="68">
        <v>241847.82440000013</v>
      </c>
      <c r="E8" s="68">
        <v>159462.73090000002</v>
      </c>
      <c r="F8" s="69">
        <v>733215.25520000118</v>
      </c>
    </row>
    <row r="9" spans="1:6" x14ac:dyDescent="0.2">
      <c r="A9" s="18" t="s">
        <v>10967</v>
      </c>
      <c r="B9" s="42"/>
      <c r="C9" s="70">
        <v>1161401.3450000016</v>
      </c>
      <c r="D9" s="71">
        <v>706146.36679999996</v>
      </c>
      <c r="E9" s="71">
        <v>429653.14850000007</v>
      </c>
      <c r="F9" s="72">
        <v>2297200.8603000017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C41"/>
  <sheetViews>
    <sheetView workbookViewId="0">
      <selection activeCell="E101" sqref="E101"/>
    </sheetView>
  </sheetViews>
  <sheetFormatPr defaultRowHeight="12.75" x14ac:dyDescent="0.2"/>
  <cols>
    <col min="1" max="1" width="18.7109375" bestFit="1" customWidth="1"/>
    <col min="2" max="2" width="8.140625" bestFit="1" customWidth="1"/>
    <col min="3" max="4" width="7" bestFit="1" customWidth="1"/>
    <col min="5" max="9" width="10.42578125" bestFit="1" customWidth="1"/>
    <col min="10" max="10" width="11.28515625" bestFit="1" customWidth="1"/>
    <col min="11" max="11" width="10.5703125" bestFit="1" customWidth="1"/>
  </cols>
  <sheetData>
    <row r="3" spans="1:3" x14ac:dyDescent="0.2">
      <c r="A3" s="12"/>
      <c r="B3" s="15" t="s">
        <v>10985</v>
      </c>
      <c r="C3" s="14"/>
    </row>
    <row r="4" spans="1:3" x14ac:dyDescent="0.2">
      <c r="A4" s="15" t="s">
        <v>5930</v>
      </c>
      <c r="B4" s="12" t="s">
        <v>10986</v>
      </c>
      <c r="C4" s="20" t="s">
        <v>10987</v>
      </c>
    </row>
    <row r="5" spans="1:3" x14ac:dyDescent="0.2">
      <c r="A5" s="12" t="s">
        <v>684</v>
      </c>
      <c r="B5" s="21">
        <v>391721.90500000032</v>
      </c>
      <c r="C5" s="36">
        <v>46749.430300000058</v>
      </c>
    </row>
    <row r="6" spans="1:3" x14ac:dyDescent="0.2">
      <c r="A6" s="19" t="s">
        <v>4211</v>
      </c>
      <c r="B6" s="23">
        <v>501239.89080000052</v>
      </c>
      <c r="C6" s="37">
        <v>39706.362499999967</v>
      </c>
    </row>
    <row r="7" spans="1:3" x14ac:dyDescent="0.2">
      <c r="A7" s="19" t="s">
        <v>2264</v>
      </c>
      <c r="B7" s="23">
        <v>678781.2399999979</v>
      </c>
      <c r="C7" s="37">
        <v>91522.780000000261</v>
      </c>
    </row>
    <row r="8" spans="1:3" x14ac:dyDescent="0.2">
      <c r="A8" s="19" t="s">
        <v>5177</v>
      </c>
      <c r="B8" s="23">
        <v>725457.82450000057</v>
      </c>
      <c r="C8" s="37">
        <v>108418.44890000013</v>
      </c>
    </row>
    <row r="9" spans="1:3" x14ac:dyDescent="0.2">
      <c r="A9" s="18" t="s">
        <v>10967</v>
      </c>
      <c r="B9" s="25">
        <v>2297200.8602999994</v>
      </c>
      <c r="C9" s="38">
        <v>286397.02170000045</v>
      </c>
    </row>
    <row r="37" spans="2:3" x14ac:dyDescent="0.2">
      <c r="B37" s="34"/>
      <c r="C37" s="46"/>
    </row>
    <row r="38" spans="2:3" x14ac:dyDescent="0.2">
      <c r="B38" s="34"/>
      <c r="C38" s="46"/>
    </row>
    <row r="39" spans="2:3" x14ac:dyDescent="0.2">
      <c r="B39" s="34"/>
      <c r="C39" s="46"/>
    </row>
    <row r="40" spans="2:3" x14ac:dyDescent="0.2">
      <c r="B40" s="34"/>
      <c r="C40" s="46"/>
    </row>
    <row r="41" spans="2:3" x14ac:dyDescent="0.2">
      <c r="B41" s="34"/>
      <c r="C41" s="47"/>
    </row>
  </sheetData>
  <pageMargins left="0.7" right="0.7" top="0.75" bottom="0.75" header="0.3" footer="0.3"/>
  <pageSetup paperSize="9" orientation="portrait" verticalDpi="0" r:id="rId2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D8"/>
  <sheetViews>
    <sheetView workbookViewId="0">
      <selection activeCell="G31" sqref="G31"/>
    </sheetView>
  </sheetViews>
  <sheetFormatPr defaultRowHeight="12.75" x14ac:dyDescent="0.2"/>
  <cols>
    <col min="1" max="1" width="14" customWidth="1"/>
    <col min="2" max="2" width="15.140625" customWidth="1"/>
    <col min="3" max="3" width="8.140625" bestFit="1" customWidth="1"/>
    <col min="4" max="4" width="7" bestFit="1" customWidth="1"/>
  </cols>
  <sheetData>
    <row r="3" spans="1:4" x14ac:dyDescent="0.2">
      <c r="A3" s="12"/>
      <c r="B3" s="13"/>
      <c r="C3" s="15" t="s">
        <v>10985</v>
      </c>
      <c r="D3" s="14"/>
    </row>
    <row r="4" spans="1:4" x14ac:dyDescent="0.2">
      <c r="A4" s="15" t="s">
        <v>14</v>
      </c>
      <c r="B4" s="15" t="s">
        <v>15</v>
      </c>
      <c r="C4" s="12" t="s">
        <v>10986</v>
      </c>
      <c r="D4" s="20" t="s">
        <v>10987</v>
      </c>
    </row>
    <row r="5" spans="1:4" x14ac:dyDescent="0.2">
      <c r="A5" s="12" t="s">
        <v>43</v>
      </c>
      <c r="B5" s="13"/>
      <c r="C5" s="21">
        <v>719047.03200000292</v>
      </c>
      <c r="D5" s="36">
        <v>122490.8008000001</v>
      </c>
    </row>
    <row r="6" spans="1:4" x14ac:dyDescent="0.2">
      <c r="A6" s="12" t="s">
        <v>30</v>
      </c>
      <c r="B6" s="13"/>
      <c r="C6" s="21">
        <v>741999.79529999977</v>
      </c>
      <c r="D6" s="36">
        <v>18451.272799999992</v>
      </c>
    </row>
    <row r="7" spans="1:4" x14ac:dyDescent="0.2">
      <c r="A7" s="12" t="s">
        <v>66</v>
      </c>
      <c r="B7" s="13"/>
      <c r="C7" s="21">
        <v>836154.03299999656</v>
      </c>
      <c r="D7" s="36">
        <v>145454.9480999998</v>
      </c>
    </row>
    <row r="8" spans="1:4" x14ac:dyDescent="0.2">
      <c r="A8" s="18" t="s">
        <v>10967</v>
      </c>
      <c r="B8" s="42"/>
      <c r="C8" s="25">
        <v>2297200.8602999994</v>
      </c>
      <c r="D8" s="38">
        <v>286397.02169999992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D53"/>
  <sheetViews>
    <sheetView workbookViewId="0">
      <selection activeCell="C13" sqref="C13"/>
    </sheetView>
  </sheetViews>
  <sheetFormatPr defaultRowHeight="12.75" x14ac:dyDescent="0.2"/>
  <cols>
    <col min="1" max="1" width="14.85546875" customWidth="1"/>
    <col min="2" max="2" width="8.42578125" bestFit="1" customWidth="1"/>
    <col min="3" max="3" width="8.140625" customWidth="1"/>
    <col min="4" max="4" width="12" bestFit="1" customWidth="1"/>
  </cols>
  <sheetData>
    <row r="3" spans="1:4" x14ac:dyDescent="0.2">
      <c r="A3" s="12"/>
      <c r="B3" s="13"/>
      <c r="C3" s="15" t="s">
        <v>10985</v>
      </c>
      <c r="D3" s="14"/>
    </row>
    <row r="4" spans="1:4" x14ac:dyDescent="0.2">
      <c r="A4" s="15" t="s">
        <v>10988</v>
      </c>
      <c r="B4" s="15" t="s">
        <v>10984</v>
      </c>
      <c r="C4" s="12" t="s">
        <v>10986</v>
      </c>
      <c r="D4" s="20" t="s">
        <v>10987</v>
      </c>
    </row>
    <row r="5" spans="1:4" x14ac:dyDescent="0.2">
      <c r="A5" s="12" t="s">
        <v>10968</v>
      </c>
      <c r="B5" s="16" t="s">
        <v>10969</v>
      </c>
      <c r="C5" s="21">
        <v>14236.894999999997</v>
      </c>
      <c r="D5" s="22">
        <v>2450.1906999999992</v>
      </c>
    </row>
    <row r="6" spans="1:4" x14ac:dyDescent="0.2">
      <c r="A6" s="41"/>
      <c r="B6" s="17" t="s">
        <v>10970</v>
      </c>
      <c r="C6" s="23">
        <v>4519.8920000000007</v>
      </c>
      <c r="D6" s="24">
        <v>862.30839999999989</v>
      </c>
    </row>
    <row r="7" spans="1:4" x14ac:dyDescent="0.2">
      <c r="A7" s="41"/>
      <c r="B7" s="17" t="s">
        <v>10971</v>
      </c>
      <c r="C7" s="23">
        <v>55691.009000000027</v>
      </c>
      <c r="D7" s="24">
        <v>498.72989999999828</v>
      </c>
    </row>
    <row r="8" spans="1:4" x14ac:dyDescent="0.2">
      <c r="A8" s="41"/>
      <c r="B8" s="17" t="s">
        <v>10972</v>
      </c>
      <c r="C8" s="23">
        <v>28295.344999999994</v>
      </c>
      <c r="D8" s="24">
        <v>3488.8352000000004</v>
      </c>
    </row>
    <row r="9" spans="1:4" x14ac:dyDescent="0.2">
      <c r="A9" s="41"/>
      <c r="B9" s="17" t="s">
        <v>10973</v>
      </c>
      <c r="C9" s="23">
        <v>23648.287000000004</v>
      </c>
      <c r="D9" s="24">
        <v>2738.7095999999992</v>
      </c>
    </row>
    <row r="10" spans="1:4" x14ac:dyDescent="0.2">
      <c r="A10" s="41"/>
      <c r="B10" s="17" t="s">
        <v>10974</v>
      </c>
      <c r="C10" s="23">
        <v>34595.127600000036</v>
      </c>
      <c r="D10" s="24">
        <v>4976.5243999999984</v>
      </c>
    </row>
    <row r="11" spans="1:4" x14ac:dyDescent="0.2">
      <c r="A11" s="41"/>
      <c r="B11" s="17" t="s">
        <v>10975</v>
      </c>
      <c r="C11" s="23">
        <v>33946.392999999996</v>
      </c>
      <c r="D11" s="24">
        <v>-841.48260000000209</v>
      </c>
    </row>
    <row r="12" spans="1:4" x14ac:dyDescent="0.2">
      <c r="A12" s="41"/>
      <c r="B12" s="17" t="s">
        <v>10976</v>
      </c>
      <c r="C12" s="23">
        <v>27909.468499999992</v>
      </c>
      <c r="D12" s="24">
        <v>5318.1049999999996</v>
      </c>
    </row>
    <row r="13" spans="1:4" x14ac:dyDescent="0.2">
      <c r="A13" s="41"/>
      <c r="B13" s="17" t="s">
        <v>10977</v>
      </c>
      <c r="C13" s="23">
        <v>81777.350799999971</v>
      </c>
      <c r="D13" s="24">
        <v>8328.099400000001</v>
      </c>
    </row>
    <row r="14" spans="1:4" x14ac:dyDescent="0.2">
      <c r="A14" s="41"/>
      <c r="B14" s="17" t="s">
        <v>10978</v>
      </c>
      <c r="C14" s="23">
        <v>31453.392999999989</v>
      </c>
      <c r="D14" s="24">
        <v>3448.2572999999979</v>
      </c>
    </row>
    <row r="15" spans="1:4" x14ac:dyDescent="0.2">
      <c r="A15" s="41"/>
      <c r="B15" s="17" t="s">
        <v>10979</v>
      </c>
      <c r="C15" s="23">
        <v>78628.71669999999</v>
      </c>
      <c r="D15" s="24">
        <v>9292.1268999999938</v>
      </c>
    </row>
    <row r="16" spans="1:4" x14ac:dyDescent="0.2">
      <c r="A16" s="41"/>
      <c r="B16" s="17" t="s">
        <v>10980</v>
      </c>
      <c r="C16" s="23">
        <v>69545.62049999999</v>
      </c>
      <c r="D16" s="24">
        <v>8983.5698999999986</v>
      </c>
    </row>
    <row r="17" spans="1:4" x14ac:dyDescent="0.2">
      <c r="A17" s="12" t="s">
        <v>10981</v>
      </c>
      <c r="B17" s="16" t="s">
        <v>10969</v>
      </c>
      <c r="C17" s="21">
        <v>18174.075599999993</v>
      </c>
      <c r="D17" s="22">
        <v>-3281.0070000000014</v>
      </c>
    </row>
    <row r="18" spans="1:4" x14ac:dyDescent="0.2">
      <c r="A18" s="41"/>
      <c r="B18" s="17" t="s">
        <v>10970</v>
      </c>
      <c r="C18" s="23">
        <v>11951.411</v>
      </c>
      <c r="D18" s="24">
        <v>2813.8508000000002</v>
      </c>
    </row>
    <row r="19" spans="1:4" x14ac:dyDescent="0.2">
      <c r="A19" s="41"/>
      <c r="B19" s="17" t="s">
        <v>10971</v>
      </c>
      <c r="C19" s="23">
        <v>38726.251999999993</v>
      </c>
      <c r="D19" s="24">
        <v>9732.0977999999996</v>
      </c>
    </row>
    <row r="20" spans="1:4" x14ac:dyDescent="0.2">
      <c r="A20" s="41"/>
      <c r="B20" s="17" t="s">
        <v>10972</v>
      </c>
      <c r="C20" s="23">
        <v>34195.208499999993</v>
      </c>
      <c r="D20" s="24">
        <v>4187.4961999999969</v>
      </c>
    </row>
    <row r="21" spans="1:4" x14ac:dyDescent="0.2">
      <c r="A21" s="41"/>
      <c r="B21" s="17" t="s">
        <v>10973</v>
      </c>
      <c r="C21" s="23">
        <v>30131.686499999996</v>
      </c>
      <c r="D21" s="24">
        <v>4667.868999999997</v>
      </c>
    </row>
    <row r="22" spans="1:4" x14ac:dyDescent="0.2">
      <c r="A22" s="41"/>
      <c r="B22" s="17" t="s">
        <v>10974</v>
      </c>
      <c r="C22" s="23">
        <v>24797.292000000001</v>
      </c>
      <c r="D22" s="24">
        <v>3335.5571999999997</v>
      </c>
    </row>
    <row r="23" spans="1:4" x14ac:dyDescent="0.2">
      <c r="A23" s="41"/>
      <c r="B23" s="17" t="s">
        <v>10975</v>
      </c>
      <c r="C23" s="23">
        <v>28765.324999999993</v>
      </c>
      <c r="D23" s="24">
        <v>3288.6483000000003</v>
      </c>
    </row>
    <row r="24" spans="1:4" x14ac:dyDescent="0.2">
      <c r="A24" s="41"/>
      <c r="B24" s="17" t="s">
        <v>10976</v>
      </c>
      <c r="C24" s="23">
        <v>36898.33219999999</v>
      </c>
      <c r="D24" s="24">
        <v>5355.8083999999999</v>
      </c>
    </row>
    <row r="25" spans="1:4" x14ac:dyDescent="0.2">
      <c r="A25" s="41"/>
      <c r="B25" s="17" t="s">
        <v>10977</v>
      </c>
      <c r="C25" s="23">
        <v>64595.918000000042</v>
      </c>
      <c r="D25" s="24">
        <v>8209.1627000000008</v>
      </c>
    </row>
    <row r="26" spans="1:4" x14ac:dyDescent="0.2">
      <c r="A26" s="41"/>
      <c r="B26" s="17" t="s">
        <v>10978</v>
      </c>
      <c r="C26" s="23">
        <v>31404.923500000012</v>
      </c>
      <c r="D26" s="24">
        <v>2817.3659999999986</v>
      </c>
    </row>
    <row r="27" spans="1:4" x14ac:dyDescent="0.2">
      <c r="A27" s="41"/>
      <c r="B27" s="17" t="s">
        <v>10979</v>
      </c>
      <c r="C27" s="23">
        <v>75972.563500000047</v>
      </c>
      <c r="D27" s="24">
        <v>12474.788400000009</v>
      </c>
    </row>
    <row r="28" spans="1:4" x14ac:dyDescent="0.2">
      <c r="A28" s="41"/>
      <c r="B28" s="17" t="s">
        <v>10980</v>
      </c>
      <c r="C28" s="23">
        <v>74919.521200000076</v>
      </c>
      <c r="D28" s="24">
        <v>8016.9658999999974</v>
      </c>
    </row>
    <row r="29" spans="1:4" x14ac:dyDescent="0.2">
      <c r="A29" s="12" t="s">
        <v>10982</v>
      </c>
      <c r="B29" s="16" t="s">
        <v>10969</v>
      </c>
      <c r="C29" s="21">
        <v>18542.490999999995</v>
      </c>
      <c r="D29" s="22">
        <v>2824.8233000000005</v>
      </c>
    </row>
    <row r="30" spans="1:4" x14ac:dyDescent="0.2">
      <c r="A30" s="41"/>
      <c r="B30" s="17" t="s">
        <v>10970</v>
      </c>
      <c r="C30" s="23">
        <v>22978.815000000002</v>
      </c>
      <c r="D30" s="24">
        <v>5004.579499999998</v>
      </c>
    </row>
    <row r="31" spans="1:4" x14ac:dyDescent="0.2">
      <c r="A31" s="41"/>
      <c r="B31" s="17" t="s">
        <v>10971</v>
      </c>
      <c r="C31" s="23">
        <v>51715.875000000022</v>
      </c>
      <c r="D31" s="24">
        <v>3611.967999999998</v>
      </c>
    </row>
    <row r="32" spans="1:4" x14ac:dyDescent="0.2">
      <c r="A32" s="41"/>
      <c r="B32" s="17" t="s">
        <v>10972</v>
      </c>
      <c r="C32" s="23">
        <v>38750.038999999968</v>
      </c>
      <c r="D32" s="24">
        <v>2977.814899999998</v>
      </c>
    </row>
    <row r="33" spans="1:4" x14ac:dyDescent="0.2">
      <c r="A33" s="41"/>
      <c r="B33" s="17" t="s">
        <v>10973</v>
      </c>
      <c r="C33" s="23">
        <v>56987.727999999988</v>
      </c>
      <c r="D33" s="24">
        <v>8662.1463999999996</v>
      </c>
    </row>
    <row r="34" spans="1:4" x14ac:dyDescent="0.2">
      <c r="A34" s="41"/>
      <c r="B34" s="17" t="s">
        <v>10974</v>
      </c>
      <c r="C34" s="23">
        <v>40344.533999999985</v>
      </c>
      <c r="D34" s="24">
        <v>4750.3781000000017</v>
      </c>
    </row>
    <row r="35" spans="1:4" x14ac:dyDescent="0.2">
      <c r="A35" s="41"/>
      <c r="B35" s="17" t="s">
        <v>10975</v>
      </c>
      <c r="C35" s="23">
        <v>39261.962999999974</v>
      </c>
      <c r="D35" s="24">
        <v>4432.8778999999995</v>
      </c>
    </row>
    <row r="36" spans="1:4" x14ac:dyDescent="0.2">
      <c r="A36" s="41"/>
      <c r="B36" s="17" t="s">
        <v>10976</v>
      </c>
      <c r="C36" s="23">
        <v>31115.374299999999</v>
      </c>
      <c r="D36" s="24">
        <v>2062.0692999999983</v>
      </c>
    </row>
    <row r="37" spans="1:4" x14ac:dyDescent="0.2">
      <c r="A37" s="41"/>
      <c r="B37" s="17" t="s">
        <v>10977</v>
      </c>
      <c r="C37" s="23">
        <v>73410.024899999975</v>
      </c>
      <c r="D37" s="24">
        <v>9328.6575999999914</v>
      </c>
    </row>
    <row r="38" spans="1:4" x14ac:dyDescent="0.2">
      <c r="A38" s="41"/>
      <c r="B38" s="17" t="s">
        <v>10978</v>
      </c>
      <c r="C38" s="23">
        <v>59687.745000000017</v>
      </c>
      <c r="D38" s="24">
        <v>16243.142500000004</v>
      </c>
    </row>
    <row r="39" spans="1:4" x14ac:dyDescent="0.2">
      <c r="A39" s="41"/>
      <c r="B39" s="17" t="s">
        <v>10979</v>
      </c>
      <c r="C39" s="23">
        <v>79411.965799999991</v>
      </c>
      <c r="D39" s="24">
        <v>4011.407499999998</v>
      </c>
    </row>
    <row r="40" spans="1:4" x14ac:dyDescent="0.2">
      <c r="A40" s="41"/>
      <c r="B40" s="17" t="s">
        <v>10980</v>
      </c>
      <c r="C40" s="23">
        <v>96999.04300000002</v>
      </c>
      <c r="D40" s="24">
        <v>17885.309300000001</v>
      </c>
    </row>
    <row r="41" spans="1:4" x14ac:dyDescent="0.2">
      <c r="A41" s="12" t="s">
        <v>10983</v>
      </c>
      <c r="B41" s="16" t="s">
        <v>10969</v>
      </c>
      <c r="C41" s="21">
        <v>43971.373999999996</v>
      </c>
      <c r="D41" s="22">
        <v>7140.4390999999987</v>
      </c>
    </row>
    <row r="42" spans="1:4" x14ac:dyDescent="0.2">
      <c r="A42" s="41"/>
      <c r="B42" s="17" t="s">
        <v>10970</v>
      </c>
      <c r="C42" s="23">
        <v>20301.133399999992</v>
      </c>
      <c r="D42" s="24">
        <v>1613.8719999999985</v>
      </c>
    </row>
    <row r="43" spans="1:4" x14ac:dyDescent="0.2">
      <c r="A43" s="41"/>
      <c r="B43" s="17" t="s">
        <v>10971</v>
      </c>
      <c r="C43" s="23">
        <v>58872.352799999986</v>
      </c>
      <c r="D43" s="24">
        <v>14751.8915</v>
      </c>
    </row>
    <row r="44" spans="1:4" x14ac:dyDescent="0.2">
      <c r="A44" s="41"/>
      <c r="B44" s="17" t="s">
        <v>10972</v>
      </c>
      <c r="C44" s="23">
        <v>36521.536100000005</v>
      </c>
      <c r="D44" s="24">
        <v>933.28999999999621</v>
      </c>
    </row>
    <row r="45" spans="1:4" x14ac:dyDescent="0.2">
      <c r="A45" s="41"/>
      <c r="B45" s="17" t="s">
        <v>10973</v>
      </c>
      <c r="C45" s="23">
        <v>44261.110199999996</v>
      </c>
      <c r="D45" s="24">
        <v>6342.5827999999965</v>
      </c>
    </row>
    <row r="46" spans="1:4" x14ac:dyDescent="0.2">
      <c r="A46" s="41"/>
      <c r="B46" s="17" t="s">
        <v>10974</v>
      </c>
      <c r="C46" s="23">
        <v>52981.725699999995</v>
      </c>
      <c r="D46" s="24">
        <v>8223.335699999996</v>
      </c>
    </row>
    <row r="47" spans="1:4" x14ac:dyDescent="0.2">
      <c r="A47" s="41"/>
      <c r="B47" s="17" t="s">
        <v>10975</v>
      </c>
      <c r="C47" s="23">
        <v>45264.416000000005</v>
      </c>
      <c r="D47" s="24">
        <v>6952.6211999999987</v>
      </c>
    </row>
    <row r="48" spans="1:4" x14ac:dyDescent="0.2">
      <c r="A48" s="41"/>
      <c r="B48" s="17" t="s">
        <v>10976</v>
      </c>
      <c r="C48" s="23">
        <v>63120.887999999977</v>
      </c>
      <c r="D48" s="24">
        <v>9040.9556999999968</v>
      </c>
    </row>
    <row r="49" spans="1:4" x14ac:dyDescent="0.2">
      <c r="A49" s="41"/>
      <c r="B49" s="17" t="s">
        <v>10977</v>
      </c>
      <c r="C49" s="23">
        <v>87866.652000000031</v>
      </c>
      <c r="D49" s="24">
        <v>10991.555600000007</v>
      </c>
    </row>
    <row r="50" spans="1:4" x14ac:dyDescent="0.2">
      <c r="A50" s="41"/>
      <c r="B50" s="17" t="s">
        <v>10978</v>
      </c>
      <c r="C50" s="23">
        <v>77776.923199999976</v>
      </c>
      <c r="D50" s="24">
        <v>9275.2754999999997</v>
      </c>
    </row>
    <row r="51" spans="1:4" x14ac:dyDescent="0.2">
      <c r="A51" s="41"/>
      <c r="B51" s="17" t="s">
        <v>10979</v>
      </c>
      <c r="C51" s="23">
        <v>118447.82500000003</v>
      </c>
      <c r="D51" s="24">
        <v>9690.1036999999942</v>
      </c>
    </row>
    <row r="52" spans="1:4" x14ac:dyDescent="0.2">
      <c r="A52" s="41"/>
      <c r="B52" s="17" t="s">
        <v>10980</v>
      </c>
      <c r="C52" s="23">
        <v>83829.318799999994</v>
      </c>
      <c r="D52" s="24">
        <v>8483.3467999999921</v>
      </c>
    </row>
    <row r="53" spans="1:4" x14ac:dyDescent="0.2">
      <c r="A53" s="18" t="s">
        <v>10967</v>
      </c>
      <c r="B53" s="42"/>
      <c r="C53" s="25">
        <v>2297200.8603000003</v>
      </c>
      <c r="D53" s="26">
        <v>286397.02169999992</v>
      </c>
    </row>
  </sheetData>
  <pageMargins left="0.7" right="0.7" top="0.75" bottom="0.75" header="0.3" footer="0.3"/>
  <pageSetup paperSize="9" orientation="portrait" verticalDpi="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14</vt:i4>
      </vt:variant>
      <vt:variant>
        <vt:lpstr>Именованные диапазоны</vt:lpstr>
      </vt:variant>
      <vt:variant>
        <vt:i4>3</vt:i4>
      </vt:variant>
    </vt:vector>
  </HeadingPairs>
  <TitlesOfParts>
    <vt:vector size="17" baseType="lpstr">
      <vt:lpstr>Dashboard</vt:lpstr>
      <vt:lpstr>Orders</vt:lpstr>
      <vt:lpstr>People</vt:lpstr>
      <vt:lpstr>Returns</vt:lpstr>
      <vt:lpstr>Атрибуты</vt:lpstr>
      <vt:lpstr>Returned Pivot</vt:lpstr>
      <vt:lpstr>Region Pivot</vt:lpstr>
      <vt:lpstr>Map Pivot</vt:lpstr>
      <vt:lpstr>Sparklines Pivot</vt:lpstr>
      <vt:lpstr>Segments Pivot</vt:lpstr>
      <vt:lpstr>Segments Dynamic Pivot</vt:lpstr>
      <vt:lpstr>Manager Pivot</vt:lpstr>
      <vt:lpstr>Category Pivot</vt:lpstr>
      <vt:lpstr>List Pivot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ronin</cp:lastModifiedBy>
  <dcterms:created xsi:type="dcterms:W3CDTF">2019-07-08T16:52:48Z</dcterms:created>
  <dcterms:modified xsi:type="dcterms:W3CDTF">2020-05-24T11:56:39Z</dcterms:modified>
</cp:coreProperties>
</file>